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xml" PartName="/xl/charts/chart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Home" sheetId="1" r:id="rId3"/>
    <sheet state="visible" name="Table of Contents" sheetId="2" r:id="rId4"/>
    <sheet state="visible" name="INFORM -COUNTRY- (a-z)" sheetId="3" r:id="rId5"/>
    <sheet state="visible" name="Hazard &amp; Exposure" sheetId="4" r:id="rId6"/>
    <sheet state="visible" name="Vulnerability" sheetId="5" r:id="rId7"/>
    <sheet state="visible" name="Lack of Coping Capacity" sheetId="6" r:id="rId8"/>
    <sheet state="visible" name="Indicator Data" sheetId="7" r:id="rId9"/>
    <sheet state="visible" name="Distribution charts" sheetId="8" r:id="rId10"/>
    <sheet state="visible" name="Framework" sheetId="9" r:id="rId11"/>
    <sheet state="visible" name="Correlation matrix" sheetId="10" r:id="rId12"/>
    <sheet state="visible" name="Indicator Metadata" sheetId="11" r:id="rId13"/>
    <sheet state="visible" name="Lack of Reliability Index" sheetId="12" r:id="rId14"/>
    <sheet state="visible" name="Indicator Date" sheetId="13" r:id="rId15"/>
    <sheet state="hidden" name="Indicator Date hidden" sheetId="14" r:id="rId16"/>
    <sheet state="hidden" name="Indicator Date hidden2" sheetId="15" r:id="rId17"/>
    <sheet state="visible" name="Indicator Source" sheetId="16" r:id="rId18"/>
    <sheet state="visible" name="Indicator Data imputation" sheetId="17" r:id="rId19"/>
    <sheet state="hidden" name="Imputed and missing data hidden" sheetId="18" r:id="rId20"/>
    <sheet state="visible" name="Regions" sheetId="19" r:id="rId21"/>
  </sheets>
  <definedNames>
    <definedName name="_Key1">#REF!</definedName>
    <definedName name="Sufficient_Food">#REF!</definedName>
    <definedName localSheetId="12" name="_Sort">#REF!</definedName>
    <definedName name="C1.1a">#REF!</definedName>
    <definedName name="_TAB1">#REF!</definedName>
    <definedName name="B7_STRatio">#REF!</definedName>
    <definedName name="SysFinanceYearStart">#REF!</definedName>
    <definedName localSheetId="12" name="_Key1">#REF!</definedName>
    <definedName name="SysFinanceYearEnd">#REF!</definedName>
    <definedName localSheetId="3" name="_Key1">#REF!</definedName>
    <definedName name="COUNTRY">#REF!</definedName>
    <definedName localSheetId="13" name="aa">#REF!</definedName>
    <definedName localSheetId="13" name="_Key1">#REF!</definedName>
    <definedName localSheetId="13" name="_Sort">#REF!</definedName>
    <definedName name="aa">#REF!</definedName>
    <definedName name="_Sort">#REF!</definedName>
    <definedName localSheetId="16" name="_Key1">#REF!</definedName>
    <definedName localSheetId="3" name="_Sort">#REF!</definedName>
    <definedName name="_C1.1a">#REF!</definedName>
    <definedName localSheetId="10" name="_2012.06.11___GFM_Indicator_List">'Indicator Metadata'!$F$25:$N$58</definedName>
    <definedName localSheetId="15" name="_Key1">#REF!</definedName>
    <definedName localSheetId="15" name="_Sort">#REF!</definedName>
    <definedName name="Sheet1">#REF!</definedName>
    <definedName name="body">#REF!</definedName>
    <definedName localSheetId="16" name="_Sort">#REF!</definedName>
    <definedName name="countries">#REF!</definedName>
    <definedName name="DATA7">#REF!</definedName>
    <definedName hidden="1" localSheetId="2" name="_xlnm._FilterDatabase">'INFORM -COUNTRY- (a-z)'!$A$3:$AG$3</definedName>
    <definedName hidden="1" localSheetId="11" name="_xlnm._FilterDatabase">'Lack of Reliability Index'!$A$1:$H$1</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X171">
      <text>
        <t xml:space="preserve">Luca Vernaccini:
EMRO, WHO (2012)</t>
      </text>
    </comment>
  </commentList>
</comments>
</file>

<file path=xl/comments2.xml><?xml version="1.0" encoding="utf-8"?>
<comments xmlns:r="http://schemas.openxmlformats.org/officeDocument/2006/relationships" xmlns="http://schemas.openxmlformats.org/spreadsheetml/2006/main">
  <authors>
    <author/>
  </authors>
  <commentList>
    <comment authorId="0" ref="S3">
      <text>
        <t xml:space="preserve">Luca Vernaccini:
Data of 2016 at 17/8/2016</t>
      </text>
    </comment>
    <comment authorId="0" ref="AJ3">
      <text>
        <t xml:space="preserve">Luca Vernaccini:
As of 18 August 2016</t>
      </text>
    </comment>
  </commentList>
</comments>
</file>

<file path=xl/comments3.xml><?xml version="1.0" encoding="utf-8"?>
<comments xmlns:r="http://schemas.openxmlformats.org/officeDocument/2006/relationships" xmlns="http://schemas.openxmlformats.org/spreadsheetml/2006/main">
  <authors>
    <author/>
  </authors>
  <commentList>
    <comment authorId="0" ref="S3">
      <text>
        <t xml:space="preserve">Luca Vernaccini:
Data of 2016 at 17/8/2016</t>
      </text>
    </comment>
    <comment authorId="0" ref="AJ3">
      <text>
        <t xml:space="preserve">Luca Vernaccini:
As of 18 August 2016</t>
      </text>
    </comment>
  </commentList>
</comments>
</file>

<file path=xl/sharedStrings.xml><?xml version="1.0" encoding="utf-8"?>
<sst xmlns="http://schemas.openxmlformats.org/spreadsheetml/2006/main" count="17688" uniqueCount="1460">
  <si>
    <t>Table of Contents</t>
  </si>
  <si>
    <t>INFORM [COUNTRY_NAME] RISK INDEX YYYY</t>
  </si>
  <si>
    <t>Sheets</t>
  </si>
  <si>
    <t>(release: DD Month YYYY v X.X.X)</t>
  </si>
  <si>
    <t>ADMIN NAME</t>
  </si>
  <si>
    <t>P-Code</t>
  </si>
  <si>
    <t>Component HA-A</t>
  </si>
  <si>
    <t>Component HA-B</t>
  </si>
  <si>
    <t>Natural</t>
  </si>
  <si>
    <t>(home)</t>
  </si>
  <si>
    <t>Component HA-C</t>
  </si>
  <si>
    <t>Component HA-D</t>
  </si>
  <si>
    <t>Human</t>
  </si>
  <si>
    <t>HAZARD &amp; EXPOSURE</t>
  </si>
  <si>
    <t>Component VU-A</t>
  </si>
  <si>
    <t>(table of Contents)</t>
  </si>
  <si>
    <t>Component VU-B</t>
  </si>
  <si>
    <t>Component VU-C</t>
  </si>
  <si>
    <t>Socio-Economic Vulnerability</t>
  </si>
  <si>
    <t>Final table with the main dimensions</t>
  </si>
  <si>
    <t>Component VU-D</t>
  </si>
  <si>
    <t>Component VU-E</t>
  </si>
  <si>
    <t>InfoRM 2014 (a-z)</t>
  </si>
  <si>
    <t>Component VU-F</t>
  </si>
  <si>
    <t>Vulnerable Groups</t>
  </si>
  <si>
    <t>VULNERABILITY</t>
  </si>
  <si>
    <t>Component CC-A</t>
  </si>
  <si>
    <t>Component CC-B</t>
  </si>
  <si>
    <t>Institutional</t>
  </si>
  <si>
    <t>Description of the project</t>
  </si>
  <si>
    <t>Component CC-C</t>
  </si>
  <si>
    <t>Component CC-D</t>
  </si>
  <si>
    <t>Infrastructure</t>
  </si>
  <si>
    <t>LACK OF COPING CAPACITY</t>
  </si>
  <si>
    <t>INFORM RISK</t>
  </si>
  <si>
    <t>RISK CLASS</t>
  </si>
  <si>
    <t>Calculation table for the Hazard &amp; Exposure component</t>
  </si>
  <si>
    <t>Hazard &amp; Exposure</t>
  </si>
  <si>
    <t>Rank</t>
  </si>
  <si>
    <t>Calculation table for the Vulnerability component</t>
  </si>
  <si>
    <t>Lack of Reliability (*)</t>
  </si>
  <si>
    <t>Image: Analytical Framework</t>
  </si>
  <si>
    <t>Number of Missing Indicators</t>
  </si>
  <si>
    <t>Vulnerability</t>
  </si>
  <si>
    <t>Calculation table for the Lack of Coping Capacity component</t>
  </si>
  <si>
    <t>% of Missing Indicators</t>
  </si>
  <si>
    <t>Countries in HVC</t>
  </si>
  <si>
    <t>Recentness data (average years)</t>
  </si>
  <si>
    <t>Lack of Coping Capacity</t>
  </si>
  <si>
    <t>(a-z)</t>
  </si>
  <si>
    <r>
      <rPr>
        <rFont val="Arial"/>
        <b/>
        <i/>
        <color rgb="FF323232"/>
        <sz val="10.0"/>
      </rPr>
      <t>Disclaimer</t>
    </r>
    <r>
      <rPr>
        <rFont val="Arial"/>
        <i/>
        <color rgb="FF323232"/>
        <sz val="10.0"/>
      </rPr>
      <t xml:space="preserve">
The depiction and use of geographic names and related data included in lists, tables on this spreadsheet are not warranted to be error free nor do they necessarily imply official endorsement or acceptance by the United Nations.</t>
    </r>
  </si>
  <si>
    <t>Indicator Data</t>
  </si>
  <si>
    <t>(0-10)</t>
  </si>
  <si>
    <t>Indicator Date</t>
  </si>
  <si>
    <t>'Indicator Date'!A1</t>
  </si>
  <si>
    <t>(Very Low-Very High)</t>
  </si>
  <si>
    <t>(1-191)</t>
  </si>
  <si>
    <t>(0-50)</t>
  </si>
  <si>
    <t>(0-100%)</t>
  </si>
  <si>
    <t xml:space="preserve">For further information: </t>
  </si>
  <si>
    <t>(Yes/No)</t>
  </si>
  <si>
    <t>()</t>
  </si>
  <si>
    <t>Indicator Source</t>
  </si>
  <si>
    <t>http://www.inform-index.org/</t>
  </si>
  <si>
    <t>'Indicator Source'!A1</t>
  </si>
  <si>
    <t>Indicator Data imputation</t>
  </si>
  <si>
    <t>Calculation table for the INFORM Lack of Reliability Index</t>
  </si>
  <si>
    <t>'INFORM Reliability Index'!A1</t>
  </si>
  <si>
    <t>Indicator Metadata</t>
  </si>
  <si>
    <t>Data sources</t>
  </si>
  <si>
    <t>Regions</t>
  </si>
  <si>
    <t>Regions!A1</t>
  </si>
  <si>
    <t>Previous Releases:</t>
  </si>
  <si>
    <t>Sub-component HA-A/01 - Absolute (MAX-MIN; LOG)</t>
  </si>
  <si>
    <t>Indicator 1 (per capita)</t>
  </si>
  <si>
    <t>Sub-component HA-A/02 - Relative (MAX-MIN)</t>
  </si>
  <si>
    <t>Component HA-A (Geometric Avg)</t>
  </si>
  <si>
    <t>Sub-component HA-B/01 - Absolute (MAX-MIN; LOG)</t>
  </si>
  <si>
    <t>Indicator 2 (per capita)</t>
  </si>
  <si>
    <t>Sub-component HA-B/02 - Relative (MAX-MIN)</t>
  </si>
  <si>
    <t>Component HA-B (Geometric Avg)</t>
  </si>
  <si>
    <t>INFORM Natural Hazard (Geometric Avg)</t>
  </si>
  <si>
    <t>Sub-component HA-C/01 (MIN-MAX)</t>
  </si>
  <si>
    <t>Sub-component HA-C/02 (MAX-MIN)</t>
  </si>
  <si>
    <t>Component HA-C (Arithmetic Avg)</t>
  </si>
  <si>
    <t>Sub-component HA-D/01 (MIN-MAX)</t>
  </si>
  <si>
    <t>Sub-component HA-D/02 (MAX-MIN)</t>
  </si>
  <si>
    <t>Component HA-D (Arithmetic Avg)</t>
  </si>
  <si>
    <t>INFORM Human Hazard (Aritmetic Avg)</t>
  </si>
  <si>
    <t>MAX</t>
  </si>
  <si>
    <t>MIN</t>
  </si>
  <si>
    <t xml:space="preserve">Monetary poverty  </t>
  </si>
  <si>
    <t xml:space="preserve">Non-monetary poverty </t>
  </si>
  <si>
    <t>Component VU-A (Arithmetic Avg)</t>
  </si>
  <si>
    <t>Sub-component VU-B/01 (MIN-MAX)</t>
  </si>
  <si>
    <t>Sub-component VU-B/02 (MAX-MIN)</t>
  </si>
  <si>
    <t>Component VU-B (Arithmetic Avg)</t>
  </si>
  <si>
    <t>Indicator 15 (per capita)</t>
  </si>
  <si>
    <t>Sub-component VU-C/01 (MIN-MAX)</t>
  </si>
  <si>
    <t>Sub-component VU-C/02 (MIN-MAX)</t>
  </si>
  <si>
    <t>Component VU-C (Arithmetic Avg)</t>
  </si>
  <si>
    <t>INFORM Socio-Economic Vulnerability (arithmetic Avg)</t>
  </si>
  <si>
    <t>Sub-component VU-D/01 (MIN-MAX)</t>
  </si>
  <si>
    <t>Sub-component VU-D/02 (MAX-MIN)</t>
  </si>
  <si>
    <t>Component VU-D (Arithmetic Avg)</t>
  </si>
  <si>
    <t>Sub-component VU-E/01 (MIN-MAX)</t>
  </si>
  <si>
    <t>Sub-component VU-E/02 (MAX-MIN)</t>
  </si>
  <si>
    <t>Component VU-E (Arithmetic Avg)</t>
  </si>
  <si>
    <t>Indicator 21 (per capita)</t>
  </si>
  <si>
    <t>Sub-component VU-F/01 (MIN-MAX)</t>
  </si>
  <si>
    <t>Sub-component VU-F/02 (MIN-MAX)</t>
  </si>
  <si>
    <t>Component VU-F (Arithmetic Avg)</t>
  </si>
  <si>
    <t>INFORM Vulnerable Groups (Geometric Avg)</t>
  </si>
  <si>
    <t>(*) Reliability Index: 0 more reliable, 10 less reliable.</t>
  </si>
  <si>
    <t>Sub-component CC-A/01 (MIN-MAX)</t>
  </si>
  <si>
    <t>Sub-component CC-A/02 (MAX-MIN)</t>
  </si>
  <si>
    <t>Component CC-A (Arithmetic Avg)</t>
  </si>
  <si>
    <t>Sub-component CC-B/01 (MIN-MAX)</t>
  </si>
  <si>
    <t>Sub-component CC-B/02 (MAX-MIN)</t>
  </si>
  <si>
    <t>Component CC-B (Arithmetic Avg)</t>
  </si>
  <si>
    <t>INFORM Institutional (Arithmetic Avg)</t>
  </si>
  <si>
    <t>Sub-component CC-C/01 (MIN-MAX)</t>
  </si>
  <si>
    <t>Sub-component CC-C/02 (MAX-MIN)</t>
  </si>
  <si>
    <t>Component CC-C (Arithmetic Avg)</t>
  </si>
  <si>
    <t>Sub-component CC-D/01 (MIN-MAX)</t>
  </si>
  <si>
    <t>Sub-component CC-D/02 (MAX-MIN)</t>
  </si>
  <si>
    <t>Component CC-D (Arithmetic Avg)</t>
  </si>
  <si>
    <t>INFORM Infrastructure (Arithmetic Avg)</t>
  </si>
  <si>
    <t>P-Code/Indicator</t>
  </si>
  <si>
    <t>Physical exposure to Floods</t>
  </si>
  <si>
    <t>Physical exposure to Earthquake</t>
  </si>
  <si>
    <t>Physical exposure to CCHF</t>
  </si>
  <si>
    <t>Physical exposure to EDV</t>
  </si>
  <si>
    <t>Physical exposure to MVD</t>
  </si>
  <si>
    <t>Physical exposure to Malaria</t>
  </si>
  <si>
    <t>ASI Crop frequency</t>
  </si>
  <si>
    <t>ASI Grassland frequency</t>
  </si>
  <si>
    <t>ACLED (Armed Conflict Location &amp; Event Data Project)</t>
  </si>
  <si>
    <t>HIIK</t>
  </si>
  <si>
    <t>Non-monetary poverty (multiple deprivations, K=3)</t>
  </si>
  <si>
    <t>Pre-primary School - Net Enrollement Rate (3-5 Years)</t>
  </si>
  <si>
    <t>Gross Enrollment Rate (Fundamental School:6-14 Years)</t>
  </si>
  <si>
    <t>Completion rate (Fundamental School)</t>
  </si>
  <si>
    <t>Drop-out rate (Fundamental School :6-14 Years)</t>
  </si>
  <si>
    <t>Ratio eleves/salle</t>
  </si>
  <si>
    <t>Percent mineurs a l'ecole</t>
  </si>
  <si>
    <t>Ratio eleves/enseignant</t>
  </si>
  <si>
    <t>stunting (&lt;-2SD)</t>
  </si>
  <si>
    <t>Average of Prevalence GAM %children under 5</t>
  </si>
  <si>
    <t>% of chidlren aged 6-23 months who receive the minimal acceptable diet (QUALITY)</t>
  </si>
  <si>
    <t>Severe Acute Malnutrion</t>
  </si>
  <si>
    <t>Anemia in women aged 15-49 years</t>
  </si>
  <si>
    <t>% of women aged 15-49y who did not take iron supplement during their last pregnancy (SUPPLY)</t>
  </si>
  <si>
    <t xml:space="preserve">Neonatal mortality </t>
  </si>
  <si>
    <t>Under-5 mortality</t>
  </si>
  <si>
    <t>% of chidren aged 0-59 months who are seeking care for diarrhea (SUPPLY)</t>
  </si>
  <si>
    <t>Malaria Case Rate per 1000 population</t>
  </si>
  <si>
    <t xml:space="preserve">Total Meningitis Cases </t>
  </si>
  <si>
    <t>Toal Cholera Cases per 1000 population</t>
  </si>
  <si>
    <t>Adolescent Birth Rate (% of adolescent girls aged 15-19 years who began their procreation life</t>
  </si>
  <si>
    <t xml:space="preserve">Number of IDPs </t>
  </si>
  <si>
    <t>Number of refugees by country of asylum</t>
  </si>
  <si>
    <t>Natural Hazards Affected People  per 100k</t>
  </si>
  <si>
    <t>Numer of child protection committees per Province</t>
  </si>
  <si>
    <t>Birth registration rate</t>
  </si>
  <si>
    <t>% colines with child protection committee in place</t>
  </si>
  <si>
    <t xml:space="preserve">% of WOMEN (15-49 Years) who have no access to any of the three media at least once a week </t>
  </si>
  <si>
    <t>"% of MEN (15-49 Years) who have no
access to any of the three media at least once a week "</t>
  </si>
  <si>
    <t>Accessibility to cities Index</t>
  </si>
  <si>
    <t>% of population with access to basic sanitation  facilities</t>
  </si>
  <si>
    <t xml:space="preserve">% of schools with basic wash facilities </t>
  </si>
  <si>
    <t>Maternal Mortality Rate per 1000 population</t>
  </si>
  <si>
    <t>% of children aged 24-35 months who receive all vaccines according to their age (QUALITY)</t>
  </si>
  <si>
    <t>Probability of receiving four or more antenatal care (ANC) visits at time of delivery</t>
  </si>
  <si>
    <t>Probability of skilled birth attendance (SBA) during delivery</t>
  </si>
  <si>
    <t>Probability of postnatal care (PNC) received within 48 hours of delivery</t>
  </si>
  <si>
    <t>Total Population</t>
  </si>
  <si>
    <t>Survey Year</t>
  </si>
  <si>
    <t>YYYY</t>
  </si>
  <si>
    <t>Dimension</t>
  </si>
  <si>
    <t>Common</t>
  </si>
  <si>
    <t>IndicatorId</t>
  </si>
  <si>
    <t>Unit of Measurament</t>
  </si>
  <si>
    <t>Unit 01</t>
  </si>
  <si>
    <t>Unit 02</t>
  </si>
  <si>
    <t>Unit 03</t>
  </si>
  <si>
    <t>Unit 04</t>
  </si>
  <si>
    <t>Unit 05</t>
  </si>
  <si>
    <t>Unit 06</t>
  </si>
  <si>
    <t>Unit 07</t>
  </si>
  <si>
    <t>Unit 08</t>
  </si>
  <si>
    <t>Unit 09</t>
  </si>
  <si>
    <t>Unit 10</t>
  </si>
  <si>
    <t>Unit 11</t>
  </si>
  <si>
    <t>Unit 12</t>
  </si>
  <si>
    <t>Unit 13</t>
  </si>
  <si>
    <t>Unit 14</t>
  </si>
  <si>
    <t>Unit 15</t>
  </si>
  <si>
    <t>Unit 16</t>
  </si>
  <si>
    <t>Unit 17</t>
  </si>
  <si>
    <t>Unit 18</t>
  </si>
  <si>
    <t>Unit 19</t>
  </si>
  <si>
    <t>Unit 20</t>
  </si>
  <si>
    <t>Unit 21</t>
  </si>
  <si>
    <t>Unit 22</t>
  </si>
  <si>
    <t>Unit 23</t>
  </si>
  <si>
    <t>Unit 24</t>
  </si>
  <si>
    <t>Unit 25</t>
  </si>
  <si>
    <t>Unit 26</t>
  </si>
  <si>
    <t>Unit 27</t>
  </si>
  <si>
    <t>Unit 28</t>
  </si>
  <si>
    <t>Unit 29</t>
  </si>
  <si>
    <t>Unit 30</t>
  </si>
  <si>
    <t>Unit 31</t>
  </si>
  <si>
    <t>Unit 32</t>
  </si>
  <si>
    <t>Unit 33</t>
  </si>
  <si>
    <t>Unit 34</t>
  </si>
  <si>
    <t>Unit 35</t>
  </si>
  <si>
    <t>Unit 36</t>
  </si>
  <si>
    <t>Unit 37</t>
  </si>
  <si>
    <t>Unit 38</t>
  </si>
  <si>
    <t>Unit 39</t>
  </si>
  <si>
    <t>Unit 40</t>
  </si>
  <si>
    <t>Unit 41</t>
  </si>
  <si>
    <t>Unit 42</t>
  </si>
  <si>
    <t>Unit 43</t>
  </si>
  <si>
    <t>Unit 44</t>
  </si>
  <si>
    <t>Unit 45</t>
  </si>
  <si>
    <t>Unit 46</t>
  </si>
  <si>
    <t>Unit 47</t>
  </si>
  <si>
    <t>Unit 48</t>
  </si>
  <si>
    <t>Unit 49</t>
  </si>
  <si>
    <t>Unit 50</t>
  </si>
  <si>
    <t>Missing values (%)</t>
  </si>
  <si>
    <t>Missing values (#)</t>
  </si>
  <si>
    <t>Min</t>
  </si>
  <si>
    <t>Max</t>
  </si>
  <si>
    <t>Mean</t>
  </si>
  <si>
    <t>Absolute skewness &gt; 2</t>
  </si>
  <si>
    <t>Kurtosis &gt; 3.5</t>
  </si>
  <si>
    <t>Bubanza</t>
  </si>
  <si>
    <t>BDI001</t>
  </si>
  <si>
    <t>Bujumbura Mairie</t>
  </si>
  <si>
    <t>BDI017</t>
  </si>
  <si>
    <t>Bujumbura Rural</t>
  </si>
  <si>
    <t>BDI002</t>
  </si>
  <si>
    <t>Bururi</t>
  </si>
  <si>
    <t>BDI003</t>
  </si>
  <si>
    <t>Cankuzo</t>
  </si>
  <si>
    <t>BDI004</t>
  </si>
  <si>
    <t>Cibitoke</t>
  </si>
  <si>
    <t>BDI005</t>
  </si>
  <si>
    <t>Gitega</t>
  </si>
  <si>
    <t>BDI006</t>
  </si>
  <si>
    <t>Karuzi</t>
  </si>
  <si>
    <t>BDI007</t>
  </si>
  <si>
    <t>Kayanza</t>
  </si>
  <si>
    <t>BDI008</t>
  </si>
  <si>
    <t>Kirundo</t>
  </si>
  <si>
    <t>BDI009</t>
  </si>
  <si>
    <t>Makamba</t>
  </si>
  <si>
    <t>BDI010</t>
  </si>
  <si>
    <t>Muramvya</t>
  </si>
  <si>
    <t>BDI011</t>
  </si>
  <si>
    <t>Muyinga</t>
  </si>
  <si>
    <t>BDI012</t>
  </si>
  <si>
    <t>Mwaro</t>
  </si>
  <si>
    <t>BDI013</t>
  </si>
  <si>
    <t>Ngozi</t>
  </si>
  <si>
    <t>BDI014</t>
  </si>
  <si>
    <t>Rutana</t>
  </si>
  <si>
    <t>BDI015</t>
  </si>
  <si>
    <t>Ruyigi</t>
  </si>
  <si>
    <t>BDI016</t>
  </si>
  <si>
    <t>Monetary Poverty</t>
  </si>
  <si>
    <t>Conceptual framework</t>
  </si>
  <si>
    <t>Potential</t>
  </si>
  <si>
    <t>INFORM analytical framework</t>
  </si>
  <si>
    <t>Item</t>
  </si>
  <si>
    <t>Code</t>
  </si>
  <si>
    <t>Component/indicator</t>
  </si>
  <si>
    <t>Upper level</t>
  </si>
  <si>
    <t>Aggregation / Normalisation</t>
  </si>
  <si>
    <t>Transformation</t>
  </si>
  <si>
    <t>Minimum</t>
  </si>
  <si>
    <t>Maximum</t>
  </si>
  <si>
    <t>Name of dimension/indicator</t>
  </si>
  <si>
    <t>Risk</t>
  </si>
  <si>
    <t>index</t>
  </si>
  <si>
    <t>geometric</t>
  </si>
  <si>
    <t>INFORM Subnational Risk Index</t>
  </si>
  <si>
    <t>Dimensions</t>
  </si>
  <si>
    <t>di.1</t>
  </si>
  <si>
    <t>Index</t>
  </si>
  <si>
    <t>di.2</t>
  </si>
  <si>
    <t>di.3</t>
  </si>
  <si>
    <t>Categories</t>
  </si>
  <si>
    <t>c.01</t>
  </si>
  <si>
    <t>ca.01</t>
  </si>
  <si>
    <t>Natural Hazard</t>
  </si>
  <si>
    <t>c.02</t>
  </si>
  <si>
    <t>ca.02</t>
  </si>
  <si>
    <t>arithmetic</t>
  </si>
  <si>
    <t>Human Hazard</t>
  </si>
  <si>
    <t>c.03</t>
  </si>
  <si>
    <t>ca.03</t>
  </si>
  <si>
    <t>c.04</t>
  </si>
  <si>
    <t>ca.04</t>
  </si>
  <si>
    <t>c.05</t>
  </si>
  <si>
    <t>ca.05</t>
  </si>
  <si>
    <t>c.06</t>
  </si>
  <si>
    <t>ca.06</t>
  </si>
  <si>
    <t>Components</t>
  </si>
  <si>
    <t>co.01</t>
  </si>
  <si>
    <t>co.02</t>
  </si>
  <si>
    <t>co.03</t>
  </si>
  <si>
    <t>geomean</t>
  </si>
  <si>
    <t>Physical exposure to Epidemic</t>
  </si>
  <si>
    <t>co.04</t>
  </si>
  <si>
    <t>Agricultural drought</t>
  </si>
  <si>
    <t>co.05</t>
  </si>
  <si>
    <t>maximum</t>
  </si>
  <si>
    <t>Political violence</t>
  </si>
  <si>
    <t>co.06</t>
  </si>
  <si>
    <t>Economic Growth</t>
  </si>
  <si>
    <t>co.07</t>
  </si>
  <si>
    <t>co.08</t>
  </si>
  <si>
    <t>co.09</t>
  </si>
  <si>
    <t>co.10</t>
  </si>
  <si>
    <t>co.11</t>
  </si>
  <si>
    <t>co.12</t>
  </si>
  <si>
    <t>co.13</t>
  </si>
  <si>
    <t>co.14</t>
  </si>
  <si>
    <t>co.15</t>
  </si>
  <si>
    <t>co.16</t>
  </si>
  <si>
    <t>co.17</t>
  </si>
  <si>
    <t>co.18</t>
  </si>
  <si>
    <t>co.19</t>
  </si>
  <si>
    <t>--</t>
  </si>
  <si>
    <t>co.20</t>
  </si>
  <si>
    <t>co.21</t>
  </si>
  <si>
    <t>co.22</t>
  </si>
  <si>
    <t>co.23</t>
  </si>
  <si>
    <t>co.24</t>
  </si>
  <si>
    <t>co.25</t>
  </si>
  <si>
    <t>co.26</t>
  </si>
  <si>
    <t>co.27</t>
  </si>
  <si>
    <t>co.28</t>
  </si>
  <si>
    <t>co.29</t>
  </si>
  <si>
    <t>co.30</t>
  </si>
  <si>
    <t>co.31</t>
  </si>
  <si>
    <t>co.32</t>
  </si>
  <si>
    <t>co.33</t>
  </si>
  <si>
    <t>Sub--cComponents</t>
  </si>
  <si>
    <t>sc.01</t>
  </si>
  <si>
    <t>sc.02</t>
  </si>
  <si>
    <t>sc.03</t>
  </si>
  <si>
    <t>sc.04</t>
  </si>
  <si>
    <t>sc.05</t>
  </si>
  <si>
    <t>sc.06</t>
  </si>
  <si>
    <t>sc.07</t>
  </si>
  <si>
    <t>sc.08</t>
  </si>
  <si>
    <t>sc.09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</si>
  <si>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</si>
  <si>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</si>
  <si>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</si>
  <si>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</si>
  <si>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</si>
  <si>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</si>
  <si>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</si>
  <si>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</si>
  <si>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</si>
  <si>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</si>
  <si>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</si>
  <si>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</si>
  <si>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</si>
  <si>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</si>
  <si>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</si>
  <si>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</si>
  <si>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</si>
  <si>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</si>
  <si>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</si>
  <si>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</si>
  <si>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</si>
  <si>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</si>
  <si>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</si>
  <si>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</si>
  <si>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Indicators</t>
  </si>
  <si>
    <t>ind.01</t>
  </si>
  <si>
    <t>MIN-MAX</t>
  </si>
  <si>
    <t>Log</t>
  </si>
  <si>
    <t>ind.02</t>
  </si>
  <si>
    <t>-</t>
  </si>
  <si>
    <t>ind.03</t>
  </si>
  <si>
    <t>ind.04</t>
  </si>
  <si>
    <t>ind.05</t>
  </si>
  <si>
    <t>ind.06</t>
  </si>
  <si>
    <t>ind.07</t>
  </si>
  <si>
    <t>ind.08</t>
  </si>
  <si>
    <t>ind.09</t>
  </si>
  <si>
    <t>THRESHOLD</t>
  </si>
  <si>
    <t>ind.10</t>
  </si>
  <si>
    <t>ind.11</t>
  </si>
  <si>
    <t>ind.12</t>
  </si>
  <si>
    <t>ind.13</t>
  </si>
  <si>
    <t>ind.14</t>
  </si>
  <si>
    <t>MAX-MIN</t>
  </si>
  <si>
    <t>ind.15</t>
  </si>
  <si>
    <t>ind.16</t>
  </si>
  <si>
    <t>ind.17</t>
  </si>
  <si>
    <t>ind.18</t>
  </si>
  <si>
    <t>ind.19</t>
  </si>
  <si>
    <t>ind.20</t>
  </si>
  <si>
    <t>ind.21</t>
  </si>
  <si>
    <t>ind.22</t>
  </si>
  <si>
    <t>ind.23</t>
  </si>
  <si>
    <t>ind.24</t>
  </si>
  <si>
    <t>ind.25</t>
  </si>
  <si>
    <t>ind.26</t>
  </si>
  <si>
    <t>ind.27</t>
  </si>
  <si>
    <t>ind.28</t>
  </si>
  <si>
    <t>ind.29</t>
  </si>
  <si>
    <t>ind.30</t>
  </si>
  <si>
    <t>ind.31</t>
  </si>
  <si>
    <t>ind.32</t>
  </si>
  <si>
    <t>ind.33</t>
  </si>
  <si>
    <t>Log SUM (IPD, Refugees)</t>
  </si>
  <si>
    <t>Total Uprooted people</t>
  </si>
  <si>
    <t>ind.34</t>
  </si>
  <si>
    <t>Total Uprooted people' DIV 'Total population'</t>
  </si>
  <si>
    <t>Total Uprooted people (% of the total population)</t>
  </si>
  <si>
    <t>ind.35</t>
  </si>
  <si>
    <t>ind.36</t>
  </si>
  <si>
    <t>ind.37</t>
  </si>
  <si>
    <t>ind.38</t>
  </si>
  <si>
    <t>ind.39</t>
  </si>
  <si>
    <t>ind.40</t>
  </si>
  <si>
    <t>ind.41</t>
  </si>
  <si>
    <t>ind.42</t>
  </si>
  <si>
    <t>ind.43</t>
  </si>
  <si>
    <t>ind.44</t>
  </si>
  <si>
    <t>ind.45</t>
  </si>
  <si>
    <t>ind.46</t>
  </si>
  <si>
    <t>ind.47</t>
  </si>
  <si>
    <t>ind.48</t>
  </si>
  <si>
    <t>ind.49</t>
  </si>
  <si>
    <t>ind.50</t>
  </si>
  <si>
    <t>ind.51</t>
  </si>
  <si>
    <t>ind.52</t>
  </si>
  <si>
    <t>ind.53</t>
  </si>
  <si>
    <t>ind.54</t>
  </si>
  <si>
    <t>ind.55</t>
  </si>
  <si>
    <t>ind.56</t>
  </si>
  <si>
    <t>ind.57</t>
  </si>
  <si>
    <t>ind.58</t>
  </si>
  <si>
    <t>ind.59</t>
  </si>
  <si>
    <t>ind.60</t>
  </si>
  <si>
    <t>ind.61</t>
  </si>
  <si>
    <t>ind.62</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</si>
  <si>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</si>
  <si>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</si>
  <si>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</si>
  <si>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</si>
  <si>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</si>
  <si>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</si>
  <si>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</si>
  <si>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</si>
  <si>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</si>
  <si>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</si>
  <si>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</si>
  <si>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</si>
  <si>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</si>
  <si>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</si>
  <si>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</si>
  <si>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</si>
  <si>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</si>
  <si>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</si>
  <si>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</si>
  <si>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</si>
  <si>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</si>
  <si>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ind.84</t>
  </si>
  <si>
    <t>ind.85</t>
  </si>
  <si>
    <t>ind.86</t>
  </si>
  <si>
    <t>ind.87</t>
  </si>
  <si>
    <t>ind.88</t>
  </si>
  <si>
    <t>ind.89</t>
  </si>
  <si>
    <t>ind.90</t>
  </si>
  <si>
    <t>ind.91</t>
  </si>
  <si>
    <t>ind.92</t>
  </si>
  <si>
    <t>ind.93</t>
  </si>
  <si>
    <t>ind.94</t>
  </si>
  <si>
    <t>ind.95</t>
  </si>
  <si>
    <t>ind.96</t>
  </si>
  <si>
    <t>ind.97</t>
  </si>
  <si>
    <t>ind.98</t>
  </si>
  <si>
    <t>ind.99</t>
  </si>
  <si>
    <t>Flood</t>
  </si>
  <si>
    <t>Category</t>
  </si>
  <si>
    <t>Component</t>
  </si>
  <si>
    <t>Sub-Component</t>
  </si>
  <si>
    <t>INFORM Id</t>
  </si>
  <si>
    <t>Indicator Name</t>
  </si>
  <si>
    <t>Indicator Long Name</t>
  </si>
  <si>
    <t>Description</t>
  </si>
  <si>
    <t>Relevance</t>
  </si>
  <si>
    <t>Validity / Limitation of indicator</t>
  </si>
  <si>
    <t>Data Provider</t>
  </si>
  <si>
    <t>Citation</t>
  </si>
  <si>
    <t>Data access</t>
  </si>
  <si>
    <t>URL</t>
  </si>
  <si>
    <t>Hazards &amp; Exposure</t>
  </si>
  <si>
    <t>Earthquake</t>
  </si>
  <si>
    <t>Earthquake Extensive (absolute)</t>
  </si>
  <si>
    <t>HA.NAT.EQ.EXT-ABS</t>
  </si>
  <si>
    <t>Physical exposure to extensive earthquake (absolute)</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</si>
  <si>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</si>
  <si>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</si>
  <si>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6 is considered as low intensity level.</t>
  </si>
  <si>
    <t xml:space="preserve">The indicator is dependent on quality of population estimates and the seismic hazard map. </t>
  </si>
  <si>
    <t>GSHAP, JRC</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</si>
  <si>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 European Commission, Joint Research Centre (JRC); Columbia University, Center for International Earth Science Information Network - CIESIN (2018): GHS population grid, derived from GPW4.10 (GHS_POP_GPW41E2015_GLOBE_R2018A_54009_1K_V1_0)</t>
  </si>
  <si>
    <t>http://www.seismo.ethz.ch/static/GSHAP/; http://ghslsys.jrc.ec.europa.eu/</t>
  </si>
  <si>
    <t>Earthquake Extensive (relative)</t>
  </si>
  <si>
    <t>HA.NAT.EQ.EXT-REL</t>
  </si>
  <si>
    <t>Physical exposure to extensive earthquake (relative)</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</si>
  <si>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</si>
  <si>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</si>
  <si>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The indicator is dependent on quality of population estimates and the seismic hazard map.</t>
  </si>
  <si>
    <t>Earthquake Intensive (absolute)</t>
  </si>
  <si>
    <t>HA.NAT.EQ.INT-ABS</t>
  </si>
  <si>
    <t>Physical exposure to intensive earthquake (absolute)</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</si>
  <si>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</si>
  <si>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</si>
  <si>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8 is considered as high intensity level.</t>
  </si>
  <si>
    <t>Earthquake Intensive (relative)</t>
  </si>
  <si>
    <t>HA.NAT.EQ.INT-REL</t>
  </si>
  <si>
    <t>Physical exposure to intensive earthquake (relative)</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</si>
  <si>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</si>
  <si>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</si>
  <si>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Tsunami</t>
  </si>
  <si>
    <t>Tsunami (absolute)</t>
  </si>
  <si>
    <t>HA.NAT.TS-ABS</t>
  </si>
  <si>
    <t>Physical exposure to tsunamis (absolute)</t>
  </si>
  <si>
    <t>Physical exposure to tsunamis - average annual population exposed (inhabitants)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</si>
  <si>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</si>
  <si>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</si>
  <si>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</si>
  <si>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UNISDR, JRC</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</si>
  <si>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(GHS_POP_GPW41E2015_GLOBE_R2018A_54009_250_V1_0)</t>
  </si>
  <si>
    <t>http://risk.preventionweb.net/capraviewer/download.jsp; http://ghslsys.jrc.ec.europa.eu/</t>
  </si>
  <si>
    <t>Tsunami (relative)</t>
  </si>
  <si>
    <t>HA.NAT.TS-REL</t>
  </si>
  <si>
    <t>Physical exposure to tsunamis (relative)</t>
  </si>
  <si>
    <t>Physical exposure to tsunamis - average annual population exposed (percentage of the total population)</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</si>
  <si>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</si>
  <si>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Flood (absolute)</t>
  </si>
  <si>
    <t>HA.NAT.FL-ABS</t>
  </si>
  <si>
    <t>Physical exposure to flood (absolute)</t>
  </si>
  <si>
    <t>Physical exposure to flood - average annual population exposed (inhabitants)</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</si>
  <si>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</si>
  <si>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</si>
  <si>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Flood (relative)</t>
  </si>
  <si>
    <t>HA.NAT.FL-REL</t>
  </si>
  <si>
    <t>Physical exposure to flood (relative)</t>
  </si>
  <si>
    <t>Physical exposure to flood - average annual population exposed (percentage of the total population)</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</si>
  <si>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</si>
  <si>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Tropical Cyclone</t>
  </si>
  <si>
    <t>Storm Surge (absolute)</t>
  </si>
  <si>
    <t>HA.NAT.TC.CS-ABS</t>
  </si>
  <si>
    <t>Physical exposure to Storm Surges (absolute)</t>
  </si>
  <si>
    <t>Physical exposure to storm surges of Saffir-Simpson category 1 - average annual population exposed (inhabitants)</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</si>
  <si>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</si>
  <si>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</si>
  <si>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Storm Surge (relative)</t>
  </si>
  <si>
    <t>HA.NAT.TC.CS-REL</t>
  </si>
  <si>
    <t>Physical exposure to Storm Surge (relative)</t>
  </si>
  <si>
    <t>Physical exposure to storm surges of Saffir-Simpson category higher than 1 - average annual population exposed (percentage of the total population)</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</si>
  <si>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</si>
  <si>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Wind intensive (absolute)</t>
  </si>
  <si>
    <t>HA.NAT.TC.EXT-ABS</t>
  </si>
  <si>
    <t>Physical exposure to extensive tropical cyclone (absolute)</t>
  </si>
  <si>
    <t>Physical exposure to tropical cyclones winds of Saffir-Simpson category higher than 1 - average annual population exposed (inhabitants)</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</si>
  <si>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</si>
  <si>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1 is considered as low intensity level.</t>
  </si>
  <si>
    <t>UNISDR Global Risk Assessment 2015: GVM and IAVCEI, UNEP, CIMNE and associates and INGENIAR, FEWS NET and CIMA Foundation. European Commission, Joint Research Centre (JRC); Columbia University, Center for International Earth Science Information Network - CIESIN (2018): GHS population grid, derived from GPW4.10 (GHS_POP_GPW41E2015_GLOBE_R2018A_54009_1K_V1_0)</t>
  </si>
  <si>
    <t>Tropical Cyclone Wind extensive (relative)</t>
  </si>
  <si>
    <t>HA.NAT.TC.EXT-REL</t>
  </si>
  <si>
    <t>Physical exposure to extensive tropical cyclone (relative)</t>
  </si>
  <si>
    <t>Physical exposure to tropical cyclones winds of Saffir-Simpson category higher than 1 -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</si>
  <si>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</si>
  <si>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HA.NAT.TC.INT-ABS</t>
  </si>
  <si>
    <t>Physical exposure to intensive tropical cyclone (absolute)</t>
  </si>
  <si>
    <t>Physical exposure to tropical cyclones winds of Saffir-Simpson category higher than 3 - average annual population exposed (inhabitants)</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</si>
  <si>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</si>
  <si>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3 is considered as high intensity level.</t>
  </si>
  <si>
    <t>Tropical Cyclone Wind intensive (relative)</t>
  </si>
  <si>
    <t>HA.NAT.TC.INT-REL</t>
  </si>
  <si>
    <t>Physical exposure to intensive tropical cyclone (relative)</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</si>
  <si>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</si>
  <si>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</si>
  <si>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Drought</t>
  </si>
  <si>
    <t>HA.NAT.DR.ASI</t>
  </si>
  <si>
    <t>Agriculture drought probability</t>
  </si>
  <si>
    <t>Annual empirical probability to have more than 30% of agriculture area affected by drought</t>
  </si>
  <si>
    <t>The indicator is based on the FAO Agriculture Stress Index (ASI) that highlights anomalous vegetation growth and potential drought in arable land. It is defined as the annual probability to have more than 30% of agriculture area affected by drought.</t>
  </si>
  <si>
    <t>Drought is the only one slow on-set hazards considered in the natural hazard category.</t>
  </si>
  <si>
    <t>FAO</t>
  </si>
  <si>
    <t>http://www.fao.org/giews/earthobservation/</t>
  </si>
  <si>
    <t>Drought (absolute)</t>
  </si>
  <si>
    <t>HA.NAT.DR-ABS</t>
  </si>
  <si>
    <t>People affected by droughts (absolute)</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</si>
  <si>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</si>
  <si>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</si>
  <si>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</si>
  <si>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Emergency Events Database (EM-DAT), Centre for Research on the Epidemiology of Disasters (CRED)</t>
  </si>
  <si>
    <t>D. Guha-Sapir, R. Below, Ph. Hoyois - EM-DAT: International Disaster Database – www.emdat.be – Université Catholique de Louvain – Brussels – Belgium.</t>
  </si>
  <si>
    <t>http://www.emdat.be/</t>
  </si>
  <si>
    <t>Drought (relative)</t>
  </si>
  <si>
    <t>HA.NAT.DR-REL</t>
  </si>
  <si>
    <t>People affected by droughts (relative)</t>
  </si>
  <si>
    <t>People affected by droughts 1990-2013 - average annual population affected (percentage of the total population)</t>
  </si>
  <si>
    <t>The indicator shows the percentage of the average annual affected population per country by droughts on the period from 1990 to 2013.</t>
  </si>
  <si>
    <t>Drought (frequency)</t>
  </si>
  <si>
    <t>HA.NAT.DR-FRQ</t>
  </si>
  <si>
    <t>Frequency of droughts events</t>
  </si>
  <si>
    <t>The indicator shows the frequency of droughts events on the period from 1990 to 2013.</t>
  </si>
  <si>
    <t>Conflict Risk</t>
  </si>
  <si>
    <t>Current Conflict Intensity</t>
  </si>
  <si>
    <t>HA.HUM.CON.NP</t>
  </si>
  <si>
    <t>Conflict Barometer - National Power Conflicts</t>
  </si>
  <si>
    <t>The HIIK's annual publication Conflict Barometer describes the recent trends in global conflict developments, escalations, de-escalations, and settlements.</t>
  </si>
  <si>
    <t>The Human Hazard component of InfoRM refers to risk of conflicts in the country.</t>
  </si>
  <si>
    <t>Heidelberg Institute</t>
  </si>
  <si>
    <t>http://www.hiik.de/en/konfliktbarometer/index.html</t>
  </si>
  <si>
    <t>HA.HUM.CON.SN</t>
  </si>
  <si>
    <t>Conflict Barometer - Subnational Conflicts</t>
  </si>
  <si>
    <t>Internal Conflict Probability</t>
  </si>
  <si>
    <t>HA.HUM.GCRI-VC</t>
  </si>
  <si>
    <t>GCRI Violent Internal Conflict probability</t>
  </si>
  <si>
    <t>The Global Conflict Risk Index (GCRI) is an indicator that assess the states' risk for violent internal conflicts.</t>
  </si>
  <si>
    <t>European Commission, Joint Research Centre (JRC)</t>
  </si>
  <si>
    <t>http://conflictrisk.jrc.ec.europa.eu/</t>
  </si>
  <si>
    <t>HA.HUM.GCRI-HVC</t>
  </si>
  <si>
    <t>GCRI High Violent Internal Conflict probability</t>
  </si>
  <si>
    <t>Social-Economics Vulnerability</t>
  </si>
  <si>
    <t>Poverty &amp; Development</t>
  </si>
  <si>
    <t>VU.SEV.PD.HDI</t>
  </si>
  <si>
    <t>Human Development Index</t>
  </si>
  <si>
    <t>The Human Development Index (HDI) measure development by combining indicators of life expectancy, educational attainment and income into a composite index.</t>
  </si>
  <si>
    <t>It is assumed that the more developed a country is the better its people will be able to respond to humanitarian needs using their own individual or national resources.</t>
  </si>
  <si>
    <t>UNDP Human Development Report</t>
  </si>
  <si>
    <t>http://hdr.undp.org/en/composite/HDI</t>
  </si>
  <si>
    <t>VU.SEV.PD.MPI</t>
  </si>
  <si>
    <t>Multidimensional Poverty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</si>
  <si>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</si>
  <si>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</si>
  <si>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http://hdr.undp.org/en/composite/MPI</t>
  </si>
  <si>
    <t>Inequality</t>
  </si>
  <si>
    <t>VU.SEV.INQ.GII</t>
  </si>
  <si>
    <t>Gender Inequality Index</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</si>
  <si>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</si>
  <si>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</si>
  <si>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http://hdr.undp.org/en/composite/GII</t>
  </si>
  <si>
    <t>VU.SEV.INQ.GINI</t>
  </si>
  <si>
    <t>Income Gini coefficient - Inequality in income or consumption</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</si>
  <si>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</si>
  <si>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</si>
  <si>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</si>
  <si>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</si>
  <si>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Economical Dependency</t>
  </si>
  <si>
    <t>Aid Dependency</t>
  </si>
  <si>
    <t>VU.SEV.AD.AID-PC</t>
  </si>
  <si>
    <t>Public aid per capita</t>
  </si>
  <si>
    <t>Public Aid per capita (current USD)</t>
  </si>
  <si>
    <t>This indicator is calculated by adding the public development aid and the humanitarian aid.</t>
  </si>
  <si>
    <t>The Aid Dependency component points out the countries that lack sustainability in development growth due to economic instability and humanitarian crisis.</t>
  </si>
  <si>
    <t>FTS (OCHA); OECD DAC</t>
  </si>
  <si>
    <t>https://fts.unocha.org/; http://stats.oecd.org/Index.aspx?DataSetCode=TABLE2A</t>
  </si>
  <si>
    <t>VU.SEV.AD.ODA-GNI</t>
  </si>
  <si>
    <t>Net ODA received (% of GNI)</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</si>
  <si>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</si>
  <si>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http://data.worldbank.org/indicator/DT.ODA.ODAT.GN.ZS</t>
  </si>
  <si>
    <t>Uprooted people</t>
  </si>
  <si>
    <t>VU.VG.UP.REF-TOT</t>
  </si>
  <si>
    <t>Refugees by country of asylum</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</si>
  <si>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</si>
  <si>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</si>
  <si>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UNHCR</t>
  </si>
  <si>
    <t>Global Trends Report and Operational Portal, UNHCR</t>
  </si>
  <si>
    <t>http://www.unhcr.org; https://data2.unhcr.org/en/situations</t>
  </si>
  <si>
    <t>VU.VG.UP.IDP-TOT</t>
  </si>
  <si>
    <t>Internally displaced persons (IDPs)</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</si>
  <si>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</si>
  <si>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Internal Displacement Monitoring Centre</t>
  </si>
  <si>
    <t>IDMC  Global  Report  on  Internal  Displacement  2017 Conflict 
Dataset, 22 May 2017.</t>
  </si>
  <si>
    <t>http://www.internal-displacement.org</t>
  </si>
  <si>
    <t>VU.VG.UP.RET-REF-TOT</t>
  </si>
  <si>
    <t>Returned refugees</t>
  </si>
  <si>
    <t>Global Trends Report United Nations Refugee Agency</t>
  </si>
  <si>
    <t>http://www.unhcr.org</t>
  </si>
  <si>
    <t>Other Vulnerable Groups</t>
  </si>
  <si>
    <t>Health conditions</t>
  </si>
  <si>
    <t>VU.VGR.OG.HE.HIV</t>
  </si>
  <si>
    <t>Adult Prevalence of HIV-AIDS</t>
  </si>
  <si>
    <t>HIV prevalence among adults aged 15-49 years (%)</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</si>
  <si>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</si>
  <si>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</si>
  <si>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</si>
  <si>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WHO Global Health Observatory Data Repository</t>
  </si>
  <si>
    <t>http://apps.who.int/ghodata</t>
  </si>
  <si>
    <t>VU.VGR.OG.HE.MAL</t>
  </si>
  <si>
    <t>Malaria mortality rate</t>
  </si>
  <si>
    <t>Deaths due to malaria (per 100 000 population)</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</si>
  <si>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</si>
  <si>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</si>
  <si>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</si>
  <si>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United Nations site for the MDG Indicators</t>
  </si>
  <si>
    <t>http://mdgs.un.org/unsd/mdg/SeriesDetail.aspx?srid=663</t>
  </si>
  <si>
    <t>VU.VGR.OG.HE.TBC</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</si>
  <si>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</si>
  <si>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</si>
  <si>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</si>
  <si>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</si>
  <si>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</si>
  <si>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Health of children under 5</t>
  </si>
  <si>
    <t>VU.VGR.OG.U5.CM</t>
  </si>
  <si>
    <t>Child Mortality</t>
  </si>
  <si>
    <t>Mortality rate, under-5 (per 1,000 live births)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</si>
  <si>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</si>
  <si>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</si>
  <si>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</si>
  <si>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</si>
  <si>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</si>
  <si>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VU.VGR.OG.U5.UW</t>
  </si>
  <si>
    <t>Children Under Weight</t>
  </si>
  <si>
    <t>Percentage of underweight (weight-for-age less than -2 standard deviations of the WHO Child Growth Standards median) among children aged 0-5 years.</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</si>
  <si>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</si>
  <si>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</si>
  <si>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</si>
  <si>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World Health Organization, Global Database on Child Growth and Malnutrition.</t>
  </si>
  <si>
    <t>http://www.who.int/nutgrowthdb/en</t>
  </si>
  <si>
    <t>Recent shocks</t>
  </si>
  <si>
    <t>VU.VGR.OG.NATDIS-REL</t>
  </si>
  <si>
    <t>Population affected by natural disasters in the last 3 years</t>
  </si>
  <si>
    <t>Percentage of population affected by natural disasters in the last 12, 24, 36 months</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</si>
  <si>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</si>
  <si>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</si>
  <si>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</si>
  <si>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EM-DAT: The Emergency Events Database - Université catholique de Louvain (UCL) - CRED, D. Guha-Sapir - www.emdat.be, Brussels, Belgium.</t>
  </si>
  <si>
    <t>Food Security - Food Availability</t>
  </si>
  <si>
    <t>VU.VGR.OG.FS.MA.ADSA</t>
  </si>
  <si>
    <t>Average dietary supply adequacy</t>
  </si>
  <si>
    <t>Average dietary energy supply as a percentage of the average dietary energy requirement.</t>
  </si>
  <si>
    <t>The Food Availability component concerns the actual quality and type of food supplied to provide the nutritional balance necessary for healthy and active life. It captures trends in chronic hunger.</t>
  </si>
  <si>
    <t>Analysed together with the prevalence of undernourishment, it allows discerning whether undernourishment is mainly due to insufficiency of the food supply or to particularly bad distribution.</t>
  </si>
  <si>
    <t>http://www.fao.org/economic/ess/ess-fs/ess-fadata/en/</t>
  </si>
  <si>
    <t>Food Security - Food Utilization</t>
  </si>
  <si>
    <t>VU.VGR.OG.FS.MA.PU</t>
  </si>
  <si>
    <t>Prevalence of undernourishment</t>
  </si>
  <si>
    <t>Prevalence of undernourishment (% of population)</t>
  </si>
  <si>
    <t>The Prevalence of Undernourishment expresses the probability that a randomly selected individual from the population consumes an amount of calories that is insufficient to cover her/his energy requirement for an active and healthy life.</t>
  </si>
  <si>
    <t>The Food Utilization component concerns the actual quality and type of food supplied to provide the nutritional balance necessary for healthy and active life. It captures trends in chronic hunger.</t>
  </si>
  <si>
    <t>This is the traditional FAO hunger indicator, adopted as official Millennium Development Goal indicator for Goal 1, Target 1.9.</t>
  </si>
  <si>
    <t>Food Security - Food Access</t>
  </si>
  <si>
    <t>VU.VGR.OG.FS.FA.DFPLI</t>
  </si>
  <si>
    <t>Domestic Food Price Level Index</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</si>
  <si>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</si>
  <si>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</si>
  <si>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</si>
  <si>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VU.VGR.OG.FS.FA.DFPVI</t>
  </si>
  <si>
    <t xml:space="preserve">Domestic Food Price Volatility Index </t>
  </si>
  <si>
    <t>The Domestic Food Price Volatility compares the variations of the Domestic Food Price Index across countries and time.</t>
  </si>
  <si>
    <t>Domestic Food Price Volatility refers to the price stability aspect of the Food Access component.</t>
  </si>
  <si>
    <t>Capacity</t>
  </si>
  <si>
    <t>Governance</t>
  </si>
  <si>
    <t>CC.INS.GOV.GE</t>
  </si>
  <si>
    <t>Government effectiveness</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</si>
  <si>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</si>
  <si>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</si>
  <si>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Worldwide Governance Indicators World Bank</t>
  </si>
  <si>
    <t>http://info.worldbank.org/governance/wgi/</t>
  </si>
  <si>
    <t>CC.INS.GOV.CPI</t>
  </si>
  <si>
    <t>Corruption Perception Index</t>
  </si>
  <si>
    <t>Corruption Perception Index CPI</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</si>
  <si>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</si>
  <si>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</si>
  <si>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</si>
  <si>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http://cpi.transparency.org/</t>
  </si>
  <si>
    <t>DRR implementation</t>
  </si>
  <si>
    <t>CC.INS.DRR</t>
  </si>
  <si>
    <t>Hyogo Framework for Action</t>
  </si>
  <si>
    <t>Hyogo Framework for Action scores</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</si>
  <si>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</si>
  <si>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</si>
  <si>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</si>
  <si>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UNISDR</t>
  </si>
  <si>
    <t>http://preventionweb.net/applications/hfa/qbnhfa/</t>
  </si>
  <si>
    <t>Communication</t>
  </si>
  <si>
    <t>CC.INF.COM.LITR</t>
  </si>
  <si>
    <t>Adult literacy rate</t>
  </si>
  <si>
    <t>Literacy rate, adult total (% of people ages 15 and above)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</si>
  <si>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</si>
  <si>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</si>
  <si>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UNESCO</t>
  </si>
  <si>
    <t>http://stats.uis.unesco.org/unesco</t>
  </si>
  <si>
    <t>CC.INF.COM.ELACCS</t>
  </si>
  <si>
    <t>Access to electricity</t>
  </si>
  <si>
    <t>Access to electricity (% of population)</t>
  </si>
  <si>
    <t>Access to electricity is the percentage of population with access to electricity. Electrification data are collected from industry, national surveys and international sources.</t>
  </si>
  <si>
    <t>http://data.worldbank.org/indicator/EG.ELC.ACCS.ZS</t>
  </si>
  <si>
    <t>CC.INF.COM.NETUS</t>
  </si>
  <si>
    <t>Internet Users</t>
  </si>
  <si>
    <t>Internet Users (per 100 people)</t>
  </si>
  <si>
    <t>Internet users are people with access to the worldwide network.</t>
  </si>
  <si>
    <t>International Telecommunication Union, redistributed by World Bank</t>
  </si>
  <si>
    <t>International Telecommunication Union, World Telecommunication/ICT Development Report and database.</t>
  </si>
  <si>
    <t>http://data.worldbank.org/indicator/IT.NET.USER.P2</t>
  </si>
  <si>
    <t>CC.INF.COM.CEL</t>
  </si>
  <si>
    <t>Mobile celluar subscriptions</t>
  </si>
  <si>
    <t>Mobile celluar subscriptions (per 100 people)</t>
  </si>
  <si>
    <t>Mobile cellular telephone subscriptions are subscriptions to a public mobile telephone service using cellular technology, which provide access to the public switched telephone network. Post-paid and prepaid subscriptions are included.</t>
  </si>
  <si>
    <t>http://data.worldbank.org/indicator/IT.CEL.SETS.P2</t>
  </si>
  <si>
    <t>Physical Connectivity</t>
  </si>
  <si>
    <t>CC.INF.PHY.STA</t>
  </si>
  <si>
    <t>Improved sanitation facilities</t>
  </si>
  <si>
    <t>Improved sanitation facilities (% of population with access)</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</si>
  <si>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</si>
  <si>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</si>
  <si>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</si>
  <si>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WHO/UNICEF Joint Monitoring Programme (JMP) for Water Supply and Sanitation</t>
  </si>
  <si>
    <t>https://washdata.org/</t>
  </si>
  <si>
    <t>CC.INF.PHY.H2O</t>
  </si>
  <si>
    <t>Improved water source</t>
  </si>
  <si>
    <t>Improved water source (% of population with access)</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</si>
  <si>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</si>
  <si>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</si>
  <si>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</si>
  <si>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CC.INF.PHY.ROD</t>
  </si>
  <si>
    <t>Road density</t>
  </si>
  <si>
    <t>Road density (km of road per 100 sq. km of land area)</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</si>
  <si>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</si>
  <si>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</si>
  <si>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OpenStreetMap OSM</t>
  </si>
  <si>
    <t>https://www.openstreetmap.org</t>
  </si>
  <si>
    <t>Access to health care</t>
  </si>
  <si>
    <t>CC.INF.AHC.HEALTH_EXP</t>
  </si>
  <si>
    <t>Current health expenditure per capita</t>
  </si>
  <si>
    <t>Current health expenditure per capita, PPP (current international $)</t>
  </si>
  <si>
    <t>Current expenditures on health per capita expressed in international dollars at purchasing power parity (PPP).</t>
  </si>
  <si>
    <t>CC.INF.AHC.MEAS</t>
  </si>
  <si>
    <t>Measles Immunization Coverage</t>
  </si>
  <si>
    <t>Measles (MCV) immunization coverage among 1-year-olds (%)</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</si>
  <si>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</si>
  <si>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</si>
  <si>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CC.INF.AHC.PHYS</t>
  </si>
  <si>
    <t>Physicians density</t>
  </si>
  <si>
    <t>Density of physicians (per 1,000 population)</t>
  </si>
  <si>
    <t>Number of medical doctors (physicians), including generalist and specialist medical practitioners, per 1,000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</si>
  <si>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</si>
  <si>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http://data.worldbank.org/indicator/SH.MED.PHYS.ZS</t>
  </si>
  <si>
    <t>CC.INF.AHC.MMR</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</si>
  <si>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</si>
  <si>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</si>
  <si>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</si>
  <si>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</si>
  <si>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</si>
  <si>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WHO, UNICEF, UNFPA, World Bank Group and the United Nations Population Division</t>
  </si>
  <si>
    <t>The Maternal Mortality Estimation Group (composed of WHO, UNICEF, UNFPA, World Bank Group and the United Nations Population Division) prepares estimates and trends of this indicator.</t>
  </si>
  <si>
    <t>http://www.who.int/reproductivehealth/publications/monitoring/maternal-mortality-2015/en/</t>
  </si>
  <si>
    <t>POP_DEN</t>
  </si>
  <si>
    <t>GHSL Population Grid</t>
  </si>
  <si>
    <t>Global Human Settlement Layer Population Grid</t>
  </si>
  <si>
    <t>European Commission, Joint Research Centre (JRC); Columbia University, Center for International Earth Science Information Network - CIESIN (2018): GHS population grid, derived from GPW 4.10. Dataset: GHS_POP_GPW41E2015_GLOBE_R2018A_54009_250_V1_0 (Publishing soon)</t>
  </si>
  <si>
    <t>http://ghslsys.jrc.ec.europa.eu/</t>
  </si>
  <si>
    <t>TOT_POP</t>
  </si>
  <si>
    <t>Total population</t>
  </si>
  <si>
    <t>http://data.worldbank.org/indicator/SP.POP.TOTL</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</si>
  <si>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</si>
  <si>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</si>
  <si>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</si>
  <si>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</si>
  <si>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http://data.worldbank.org/indicator/NY.GDP.PCAP.PP.CD</t>
  </si>
  <si>
    <t>ISO</t>
  </si>
  <si>
    <t>Countries in HVC - Factor</t>
  </si>
  <si>
    <t>Average of Missing and Recentness + factor for conflict</t>
  </si>
  <si>
    <t>AFG</t>
  </si>
  <si>
    <t>AGO</t>
  </si>
  <si>
    <t>ALB</t>
  </si>
  <si>
    <t>ARE</t>
  </si>
  <si>
    <t>ARG</t>
  </si>
  <si>
    <t>ARM</t>
  </si>
  <si>
    <t>ATG</t>
  </si>
  <si>
    <t>AUS</t>
  </si>
  <si>
    <t>AUT</t>
  </si>
  <si>
    <t>AZE</t>
  </si>
  <si>
    <t>BDI</t>
  </si>
  <si>
    <t>BEL</t>
  </si>
  <si>
    <t>BEN</t>
  </si>
  <si>
    <t>BFA</t>
  </si>
  <si>
    <t>BGD</t>
  </si>
  <si>
    <t>BGR</t>
  </si>
  <si>
    <t>BHR</t>
  </si>
  <si>
    <t>BHS</t>
  </si>
  <si>
    <t>BIH</t>
  </si>
  <si>
    <t>BLR</t>
  </si>
  <si>
    <t>BLZ</t>
  </si>
  <si>
    <t>BOL</t>
  </si>
  <si>
    <t>BRA</t>
  </si>
  <si>
    <t>BRB</t>
  </si>
  <si>
    <t>BRN</t>
  </si>
  <si>
    <t>BTN</t>
  </si>
  <si>
    <t>BWA</t>
  </si>
  <si>
    <t>CAF</t>
  </si>
  <si>
    <t>CAN</t>
  </si>
  <si>
    <t>CHE</t>
  </si>
  <si>
    <t>CHL</t>
  </si>
  <si>
    <t>CHN</t>
  </si>
  <si>
    <t>CIV</t>
  </si>
  <si>
    <t>CMR</t>
  </si>
  <si>
    <t>COD</t>
  </si>
  <si>
    <t>COG</t>
  </si>
  <si>
    <t>COL</t>
  </si>
  <si>
    <t>COM</t>
  </si>
  <si>
    <t>CPV</t>
  </si>
  <si>
    <t>CRI</t>
  </si>
  <si>
    <t>CUB</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</si>
  <si>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</si>
  <si>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</si>
  <si>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</si>
  <si>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</si>
  <si>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</si>
  <si>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</si>
  <si>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</si>
  <si>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</si>
  <si>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</si>
  <si>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</si>
  <si>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</si>
  <si>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</si>
  <si>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</si>
  <si>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</si>
  <si>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</si>
  <si>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</si>
  <si>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</si>
  <si>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</si>
  <si>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</si>
  <si>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</si>
  <si>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</si>
  <si>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</si>
  <si>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</si>
  <si>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</si>
  <si>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</si>
  <si>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</si>
  <si>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</si>
  <si>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</si>
  <si>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GTM</t>
  </si>
  <si>
    <t>GUY</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</si>
  <si>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</si>
  <si>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</si>
  <si>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</si>
  <si>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</si>
  <si>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</si>
  <si>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</si>
  <si>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</si>
  <si>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</si>
  <si>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</si>
  <si>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</si>
  <si>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</si>
  <si>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</si>
  <si>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</si>
  <si>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</si>
  <si>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</si>
  <si>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</si>
  <si>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</si>
  <si>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</si>
  <si>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</si>
  <si>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</si>
  <si>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</si>
  <si>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</si>
  <si>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</si>
  <si>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</si>
  <si>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</si>
  <si>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</si>
  <si>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</si>
  <si>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</si>
  <si>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</si>
  <si>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</si>
  <si>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</si>
  <si>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</si>
  <si>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</si>
  <si>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</si>
  <si>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MAR</t>
  </si>
  <si>
    <t>MDA</t>
  </si>
  <si>
    <t>MDG</t>
  </si>
  <si>
    <t>MDV</t>
  </si>
  <si>
    <t>MEX</t>
  </si>
  <si>
    <t>MHL</t>
  </si>
  <si>
    <t>MKD</t>
  </si>
  <si>
    <t>MLI</t>
  </si>
  <si>
    <t>MLT</t>
  </si>
  <si>
    <t>MMR</t>
  </si>
  <si>
    <t>COUNTRY</t>
  </si>
  <si>
    <t>ISO3</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</si>
  <si>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</si>
  <si>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</si>
  <si>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</si>
  <si>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</si>
  <si>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</si>
  <si>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</si>
  <si>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</si>
  <si>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</si>
  <si>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</si>
  <si>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</si>
  <si>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</si>
  <si>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</si>
  <si>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</si>
  <si>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</si>
  <si>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Humanitarian Aid (FTS)</t>
  </si>
  <si>
    <t>Development Aid (ODA)</t>
  </si>
  <si>
    <t>Mortality rate, under-5</t>
  </si>
  <si>
    <t>U5 Under weight</t>
  </si>
  <si>
    <t>Physicians Density</t>
  </si>
  <si>
    <t>One-year-olds fully immunized against measles</t>
  </si>
  <si>
    <t>Estimated number of people living with HIV - Adult (&gt;15) rate</t>
  </si>
  <si>
    <t>Maternal Mortality Rate</t>
  </si>
  <si>
    <t>Malaria death rate</t>
  </si>
  <si>
    <t>Income Gini coefficient</t>
  </si>
  <si>
    <t>People affected by Natural Disasters</t>
  </si>
  <si>
    <t>MNE</t>
  </si>
  <si>
    <t>Returned Refugees</t>
  </si>
  <si>
    <t>Average Dietary Energy Supply Adequacy</t>
  </si>
  <si>
    <t>Prevalence of Undernourishment</t>
  </si>
  <si>
    <t>Domestic Food Price Volatility Index</t>
  </si>
  <si>
    <t>HFA Scores Last recent</t>
  </si>
  <si>
    <t>Government Effectiveness</t>
  </si>
  <si>
    <t>Adult liteacy rate</t>
  </si>
  <si>
    <t>Internet users</t>
  </si>
  <si>
    <t>Mobile cellular subscriptions</t>
  </si>
  <si>
    <t>Road lenght</t>
  </si>
  <si>
    <t>GDP per capita PPP int USD (Estimated)</t>
  </si>
  <si>
    <t>Total Population (GHS-POP)</t>
  </si>
  <si>
    <t>Land area (sq. km)</t>
  </si>
  <si>
    <t>Reference Year</t>
  </si>
  <si>
    <t>MNG</t>
  </si>
  <si>
    <t>Afghanistan</t>
  </si>
  <si>
    <t>MOZ</t>
  </si>
  <si>
    <t>2010/2011 M</t>
  </si>
  <si>
    <t/>
  </si>
  <si>
    <t>MRT</t>
  </si>
  <si>
    <t>31/12/2017</t>
  </si>
  <si>
    <t>Albania</t>
  </si>
  <si>
    <t>2008/2009 D</t>
  </si>
  <si>
    <t>MUS</t>
  </si>
  <si>
    <t>Algeria</t>
  </si>
  <si>
    <t>MWI</t>
  </si>
  <si>
    <t>Angola</t>
  </si>
  <si>
    <t>Antigua and Barbuda</t>
  </si>
  <si>
    <t>MYS</t>
  </si>
  <si>
    <t>Argentina</t>
  </si>
  <si>
    <t>2005 N</t>
  </si>
  <si>
    <t>NAM</t>
  </si>
  <si>
    <t>Armenia</t>
  </si>
  <si>
    <t>2010 D</t>
  </si>
  <si>
    <t>30/06/2018</t>
  </si>
  <si>
    <t>Australia</t>
  </si>
  <si>
    <t>NER</t>
  </si>
  <si>
    <t>Austria</t>
  </si>
  <si>
    <t>NGA</t>
  </si>
  <si>
    <t>Azerbaijan</t>
  </si>
  <si>
    <t>2006 D</t>
  </si>
  <si>
    <t>NIC</t>
  </si>
  <si>
    <t>Bahamas</t>
  </si>
  <si>
    <t>Bahrain</t>
  </si>
  <si>
    <t>NLD</t>
  </si>
  <si>
    <t>Bangladesh</t>
  </si>
  <si>
    <t>2014 D</t>
  </si>
  <si>
    <t>NOR</t>
  </si>
  <si>
    <t>Barbados</t>
  </si>
  <si>
    <t>2012 M</t>
  </si>
  <si>
    <t>NPL</t>
  </si>
  <si>
    <t>Belarus</t>
  </si>
  <si>
    <t>2005 M</t>
  </si>
  <si>
    <t>Belgium</t>
  </si>
  <si>
    <t>NRU</t>
  </si>
  <si>
    <t>Belize</t>
  </si>
  <si>
    <t>2011 M</t>
  </si>
  <si>
    <t>NZL</t>
  </si>
  <si>
    <t>Benin</t>
  </si>
  <si>
    <t>2011/2012 D</t>
  </si>
  <si>
    <t>OMN</t>
  </si>
  <si>
    <t>Bhutan</t>
  </si>
  <si>
    <t>2010 M</t>
  </si>
  <si>
    <t>Bolivia</t>
  </si>
  <si>
    <t>PAK</t>
  </si>
  <si>
    <t>2008 D</t>
  </si>
  <si>
    <t>Bosnia and Herzegovina</t>
  </si>
  <si>
    <t>2011/2012 M</t>
  </si>
  <si>
    <t>PAN</t>
  </si>
  <si>
    <t>Botswana</t>
  </si>
  <si>
    <t>PER</t>
  </si>
  <si>
    <t>Brazil</t>
  </si>
  <si>
    <t>2014 N</t>
  </si>
  <si>
    <t>Brunei Darussalam</t>
  </si>
  <si>
    <t>PHL</t>
  </si>
  <si>
    <t>Bulgaria</t>
  </si>
  <si>
    <t>PLW</t>
  </si>
  <si>
    <t>Burkina Faso</t>
  </si>
  <si>
    <t>Burundi</t>
  </si>
  <si>
    <t>PNG</t>
  </si>
  <si>
    <t>Cabo Verde</t>
  </si>
  <si>
    <t>POL</t>
  </si>
  <si>
    <t>Cambodia</t>
  </si>
  <si>
    <t>Cameroon</t>
  </si>
  <si>
    <t>PRK</t>
  </si>
  <si>
    <t>2011 D</t>
  </si>
  <si>
    <t>Canada</t>
  </si>
  <si>
    <t>PRT</t>
  </si>
  <si>
    <t>Central African Republic</t>
  </si>
  <si>
    <t>Chad</t>
  </si>
  <si>
    <t>TCD</t>
  </si>
  <si>
    <t>PRY</t>
  </si>
  <si>
    <t>Chile</t>
  </si>
  <si>
    <t>PSE</t>
  </si>
  <si>
    <t>China</t>
  </si>
  <si>
    <t>2012 N</t>
  </si>
  <si>
    <t>QAT</t>
  </si>
  <si>
    <t>Colombia</t>
  </si>
  <si>
    <t>Comoros</t>
  </si>
  <si>
    <t>ROU</t>
  </si>
  <si>
    <t>2012 D</t>
  </si>
  <si>
    <t>Congo</t>
  </si>
  <si>
    <t>RUS</t>
  </si>
  <si>
    <t>Congo DR</t>
  </si>
  <si>
    <t>2013/2014 D</t>
  </si>
  <si>
    <t>RWA</t>
  </si>
  <si>
    <t>Costa Rica</t>
  </si>
  <si>
    <t>Côte d'Ivoire</t>
  </si>
  <si>
    <t>SAU</t>
  </si>
  <si>
    <t>Croatia</t>
  </si>
  <si>
    <t>SDN</t>
  </si>
  <si>
    <t>Cuba</t>
  </si>
  <si>
    <t>Cyprus</t>
  </si>
  <si>
    <t>SEN</t>
  </si>
  <si>
    <t>Czech Republic</t>
  </si>
  <si>
    <t>SGP</t>
  </si>
  <si>
    <t>Denmark</t>
  </si>
  <si>
    <t>SLB</t>
  </si>
  <si>
    <t>Djibouti</t>
  </si>
  <si>
    <t>2006 M</t>
  </si>
  <si>
    <t>Dominica</t>
  </si>
  <si>
    <t>SLE</t>
  </si>
  <si>
    <t>Dominican Republic</t>
  </si>
  <si>
    <t>SLV</t>
  </si>
  <si>
    <t>2013 D</t>
  </si>
  <si>
    <t>Ecuador</t>
  </si>
  <si>
    <t>2013/2014 N</t>
  </si>
  <si>
    <t>SOM</t>
  </si>
  <si>
    <t>Egypt</t>
  </si>
  <si>
    <t>SRB</t>
  </si>
  <si>
    <t>El Salvador</t>
  </si>
  <si>
    <t>Equatorial Guinea</t>
  </si>
  <si>
    <t>SSD</t>
  </si>
  <si>
    <t>Eritrea</t>
  </si>
  <si>
    <t>STP</t>
  </si>
  <si>
    <t>Estonia</t>
  </si>
  <si>
    <t>SUR</t>
  </si>
  <si>
    <t>Ethiopia</t>
  </si>
  <si>
    <t>Fiji</t>
  </si>
  <si>
    <t>SVK</t>
  </si>
  <si>
    <t>Finland</t>
  </si>
  <si>
    <t>SVN</t>
  </si>
  <si>
    <t>France</t>
  </si>
  <si>
    <t>Gabon</t>
  </si>
  <si>
    <t>SWE</t>
  </si>
  <si>
    <t>Gambia</t>
  </si>
  <si>
    <t>SWZ</t>
  </si>
  <si>
    <t>Georgia</t>
  </si>
  <si>
    <t>SYC</t>
  </si>
  <si>
    <t>Germany</t>
  </si>
  <si>
    <t>Ghana</t>
  </si>
  <si>
    <t>SYR</t>
  </si>
  <si>
    <t>Greece</t>
  </si>
  <si>
    <t>Grenada</t>
  </si>
  <si>
    <t>TGO</t>
  </si>
  <si>
    <t>Guatemala</t>
  </si>
  <si>
    <t>THA</t>
  </si>
  <si>
    <t>Guinea</t>
  </si>
  <si>
    <t>Guinea-Bissau</t>
  </si>
  <si>
    <t>TJK</t>
  </si>
  <si>
    <t>Guyana</t>
  </si>
  <si>
    <t>2009 D</t>
  </si>
  <si>
    <t>TKM</t>
  </si>
  <si>
    <t>Haiti</t>
  </si>
  <si>
    <t>TLS</t>
  </si>
  <si>
    <t>Honduras</t>
  </si>
  <si>
    <t>Hungary</t>
  </si>
  <si>
    <t>TON</t>
  </si>
  <si>
    <t>Iceland</t>
  </si>
  <si>
    <t>TTO</t>
  </si>
  <si>
    <t>India</t>
  </si>
  <si>
    <t>2005/2006 D</t>
  </si>
  <si>
    <t>Indonesia</t>
  </si>
  <si>
    <t>TUN</t>
  </si>
  <si>
    <t>Iran</t>
  </si>
  <si>
    <t>TUR</t>
  </si>
  <si>
    <t>Iraq</t>
  </si>
  <si>
    <t>TUV</t>
  </si>
  <si>
    <t>Ireland</t>
  </si>
  <si>
    <t>TZA</t>
  </si>
  <si>
    <t>Israel</t>
  </si>
  <si>
    <t>Italy</t>
  </si>
  <si>
    <t>UGA</t>
  </si>
  <si>
    <t>Jamaica</t>
  </si>
  <si>
    <t>2010 N</t>
  </si>
  <si>
    <t>UKR</t>
  </si>
  <si>
    <t>Japan</t>
  </si>
  <si>
    <t>URY</t>
  </si>
  <si>
    <t>Jordan</t>
  </si>
  <si>
    <t>USA</t>
  </si>
  <si>
    <t>Kazakhstan</t>
  </si>
  <si>
    <t>UZB</t>
  </si>
  <si>
    <t>Kenya</t>
  </si>
  <si>
    <t>Kiribati</t>
  </si>
  <si>
    <t>VCT</t>
  </si>
  <si>
    <t>Korea DPR</t>
  </si>
  <si>
    <t>VEN</t>
  </si>
  <si>
    <t>Korea Republic of</t>
  </si>
  <si>
    <t>VNM</t>
  </si>
  <si>
    <t>Kuwait</t>
  </si>
  <si>
    <t>VUT</t>
  </si>
  <si>
    <t>Kyrgyzstan</t>
  </si>
  <si>
    <t>2014 M</t>
  </si>
  <si>
    <t>Lao PDR</t>
  </si>
  <si>
    <t>WSM</t>
  </si>
  <si>
    <t>Latvia</t>
  </si>
  <si>
    <t>YEM</t>
  </si>
  <si>
    <t>Lebanon</t>
  </si>
  <si>
    <t>ZAF</t>
  </si>
  <si>
    <t>Lesotho</t>
  </si>
  <si>
    <t>ZMB</t>
  </si>
  <si>
    <t>Liberia</t>
  </si>
  <si>
    <t>ZWE</t>
  </si>
  <si>
    <t>Libya</t>
  </si>
  <si>
    <t>2007 N</t>
  </si>
  <si>
    <t>Liechtenstein</t>
  </si>
  <si>
    <t>Lithuania</t>
  </si>
  <si>
    <t>Luxembourg</t>
  </si>
  <si>
    <t>Madagascar</t>
  </si>
  <si>
    <t>Malawi</t>
  </si>
  <si>
    <t>Malaysia</t>
  </si>
  <si>
    <t>Maldives</t>
  </si>
  <si>
    <t>Mali</t>
  </si>
  <si>
    <t>2012/2013 D</t>
  </si>
  <si>
    <t>Malta</t>
  </si>
  <si>
    <t>Marshall Islands</t>
  </si>
  <si>
    <t>Mauritania</t>
  </si>
  <si>
    <t>Mauritius</t>
  </si>
  <si>
    <t>Mexico</t>
  </si>
  <si>
    <t>Micronesia</t>
  </si>
  <si>
    <t>Moldova Republic of</t>
  </si>
  <si>
    <t>Mongolia</t>
  </si>
  <si>
    <t>Montenegro</t>
  </si>
  <si>
    <t>2013 M</t>
  </si>
  <si>
    <t>Morocco</t>
  </si>
  <si>
    <t>2011 N</t>
  </si>
  <si>
    <t>Mozambique</t>
  </si>
  <si>
    <t>Myanmar</t>
  </si>
  <si>
    <t>Namibia</t>
  </si>
  <si>
    <t>Nauru</t>
  </si>
  <si>
    <t>Nepal</t>
  </si>
  <si>
    <t>Netherlands</t>
  </si>
  <si>
    <t>New Zealand</t>
  </si>
  <si>
    <t>Nicaragua</t>
  </si>
  <si>
    <t>Niger</t>
  </si>
  <si>
    <t>Nigeria</t>
  </si>
  <si>
    <t>Norway</t>
  </si>
  <si>
    <t>Oman</t>
  </si>
  <si>
    <t>Pakistan</t>
  </si>
  <si>
    <t>Palau</t>
  </si>
  <si>
    <t>Palestine</t>
  </si>
  <si>
    <t>Panama</t>
  </si>
  <si>
    <t>Papua New Guinea</t>
  </si>
  <si>
    <t>Paraguay</t>
  </si>
  <si>
    <t>Peru</t>
  </si>
  <si>
    <t>Philippines</t>
  </si>
  <si>
    <t>Poland</t>
  </si>
  <si>
    <t>Portugal</t>
  </si>
  <si>
    <t>Qatar</t>
  </si>
  <si>
    <t>Romania</t>
  </si>
  <si>
    <t>Russian Federation</t>
  </si>
  <si>
    <t>Rwanda</t>
  </si>
  <si>
    <t>2014/2015 D</t>
  </si>
  <si>
    <t>Saint Kitts and Nevis</t>
  </si>
  <si>
    <t>Saint Lucia</t>
  </si>
  <si>
    <t>Saint Vincent and the Grenadines</t>
  </si>
  <si>
    <t>Samoa</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</si>
  <si>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</si>
  <si>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</si>
  <si>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</si>
  <si>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</si>
  <si>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</si>
  <si>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</si>
  <si>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</si>
  <si>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</si>
  <si>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</si>
  <si>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</si>
  <si>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</si>
  <si>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</si>
  <si>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</si>
  <si>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</si>
  <si>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</si>
  <si>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</si>
  <si>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</si>
  <si>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</si>
  <si>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</si>
  <si>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</si>
  <si>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t>
  </si>
  <si>
    <t>2009 N</t>
  </si>
  <si>
    <t>Tajikistan</t>
  </si>
  <si>
    <t>Tanzania</t>
  </si>
  <si>
    <t>Thailand</t>
  </si>
  <si>
    <t>2005/2006 M</t>
  </si>
  <si>
    <t>The former Yugoslav Republic of Macedonia</t>
  </si>
  <si>
    <t>Timor-Leste</t>
  </si>
  <si>
    <t>2009/2010 D</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</si>
  <si>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</si>
  <si>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</si>
  <si>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</si>
  <si>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</si>
  <si>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</si>
  <si>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</si>
  <si>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</si>
  <si>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</si>
  <si>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</si>
  <si>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</si>
  <si>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</si>
  <si>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</si>
  <si>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</si>
  <si>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</si>
  <si>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</si>
  <si>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2007 M</t>
  </si>
  <si>
    <t>Venezuela</t>
  </si>
  <si>
    <t>Viet Nam</t>
  </si>
  <si>
    <t>Yemen</t>
  </si>
  <si>
    <t>Zambia</t>
  </si>
  <si>
    <t>Zimbabwe</t>
  </si>
  <si>
    <t>Health expenditure per capita</t>
  </si>
  <si>
    <t>SUM YEAR</t>
  </si>
  <si>
    <t>AVG YEAR</t>
  </si>
  <si>
    <t>NUMBER OF</t>
  </si>
  <si>
    <t>STDEV</t>
  </si>
  <si>
    <t>MEDIAN</t>
  </si>
  <si>
    <t>1984-2016</t>
  </si>
  <si>
    <t>2005-2015</t>
  </si>
  <si>
    <t>2016-18</t>
  </si>
  <si>
    <t>2006-2016</t>
  </si>
  <si>
    <t>2009-16</t>
  </si>
  <si>
    <t>2004-16</t>
  </si>
  <si>
    <t>2014-16</t>
  </si>
  <si>
    <t>2011-14</t>
  </si>
  <si>
    <t>2012-14</t>
  </si>
  <si>
    <t>2007-15</t>
  </si>
  <si>
    <t>2007-16</t>
  </si>
  <si>
    <t>Year</t>
  </si>
  <si>
    <t>per 100,000 live births</t>
  </si>
  <si>
    <t>CRED</t>
  </si>
  <si>
    <t>JRC, EC</t>
  </si>
  <si>
    <t>UNDP</t>
  </si>
  <si>
    <t>OCHA</t>
  </si>
  <si>
    <t>OECD</t>
  </si>
  <si>
    <t>WHO</t>
  </si>
  <si>
    <t>UNAIDS</t>
  </si>
  <si>
    <t>WHO, UNICEF, UNFPA, World Bank</t>
  </si>
  <si>
    <t>IDMC</t>
  </si>
  <si>
    <t>Transparency International</t>
  </si>
  <si>
    <t>OSM</t>
  </si>
  <si>
    <t>WHO/UNICEF</t>
  </si>
  <si>
    <t>No data</t>
  </si>
  <si>
    <t>WPRO, WHO</t>
  </si>
  <si>
    <t>IOM</t>
  </si>
  <si>
    <t>UNHCR, UNWRA</t>
  </si>
  <si>
    <t>CIA Factbook</t>
  </si>
  <si>
    <t>EMRO, WHO</t>
  </si>
  <si>
    <t>Value from Saint Vincent and the Grenadines</t>
  </si>
  <si>
    <t>Value from Barbados</t>
  </si>
  <si>
    <t>Value from Saudi Arabia</t>
  </si>
  <si>
    <t>Regional average (Southern Asia)</t>
  </si>
  <si>
    <t>Value from Rwanda</t>
  </si>
  <si>
    <t>Regional average (Eastern Africa)</t>
  </si>
  <si>
    <t>Value from CAR</t>
  </si>
  <si>
    <t>Value from Gabon</t>
  </si>
  <si>
    <t>Value from Ethiopia</t>
  </si>
  <si>
    <t>Value from Mauritania</t>
  </si>
  <si>
    <t>Regional average (Oceania)</t>
  </si>
  <si>
    <t>Regional average (Western Asia)</t>
  </si>
  <si>
    <t>Value from Mauritius</t>
  </si>
  <si>
    <t>Value from Malaysia</t>
  </si>
  <si>
    <t>Regional average (Northern Africa)</t>
  </si>
  <si>
    <t>Value from Iraq</t>
  </si>
  <si>
    <t>SUM MISSING</t>
  </si>
  <si>
    <t>% MISSING</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</si>
  <si>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</si>
  <si>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</si>
  <si>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</si>
  <si>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</si>
  <si>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</si>
  <si>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</si>
  <si>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</si>
  <si>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</si>
  <si>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</si>
  <si>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</si>
  <si>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</si>
  <si>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</si>
  <si>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</si>
  <si>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</si>
  <si>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</si>
  <si>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</si>
  <si>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</si>
  <si>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</si>
  <si>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</si>
  <si>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</si>
  <si>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</si>
  <si>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</si>
  <si>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</si>
  <si>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</si>
  <si>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</si>
  <si>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</si>
  <si>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</si>
  <si>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</si>
  <si>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</si>
  <si>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</si>
  <si>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</si>
  <si>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</si>
  <si>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</si>
  <si>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</si>
  <si>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</si>
  <si>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</si>
  <si>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</si>
  <si>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</si>
  <si>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</si>
  <si>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</si>
  <si>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</si>
  <si>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</si>
  <si>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</si>
  <si>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</si>
  <si>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</si>
  <si>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</si>
  <si>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</si>
  <si>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</si>
  <si>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</si>
  <si>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</si>
  <si>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</si>
  <si>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</si>
  <si>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</si>
  <si>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</si>
  <si>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</si>
  <si>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</si>
  <si>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</si>
  <si>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Russia Federation</t>
  </si>
  <si>
    <t>Polynesia</t>
  </si>
  <si>
    <t>Syrian Arab Republic</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</si>
</sst>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0"/>
    <numFmt numFmtId="165" formatCode="_-* #,##0.0_-;\-* #,##0.0_-;_-* &quot;-&quot;??_-;_-@"/>
    <numFmt numFmtId="166" formatCode="0.000"/>
    <numFmt numFmtId="167" formatCode="0.000_ ;\-0.000\ "/>
    <numFmt numFmtId="168" formatCode="0_ ;\-0\ "/>
  </numFmts>
  <fonts count="61">
    <font>
      <sz val="11.0"/>
      <color rgb="FF000000"/>
      <name val="Calibri"/>
    </font>
    <font>
      <b/>
      <sz val="18.0"/>
      <color rgb="FF323232"/>
      <name val="Arial"/>
    </font>
    <font>
      <b/>
      <sz val="18.0"/>
      <color rgb="FF003366"/>
      <name val="Cambria"/>
    </font>
    <font>
      <b/>
      <sz val="10.0"/>
      <color rgb="FF323232"/>
      <name val="Arial"/>
    </font>
    <font/>
    <font>
      <b/>
      <sz val="18.0"/>
      <color rgb="FFFFFFFF"/>
      <name val="Arial"/>
    </font>
    <font>
      <b/>
      <sz val="10.0"/>
      <name val="Arial"/>
    </font>
    <font>
      <sz val="10.0"/>
      <color rgb="FFF28A00"/>
      <name val="Arial"/>
    </font>
    <font>
      <sz val="11.0"/>
      <color rgb="FF323232"/>
      <name val="Arial"/>
    </font>
    <font>
      <b/>
      <sz val="10.0"/>
      <color rgb="FFF28A00"/>
      <name val="Arial"/>
    </font>
    <font>
      <b/>
      <sz val="10.0"/>
      <color rgb="FFD9590C"/>
      <name val="Arial"/>
    </font>
    <font>
      <sz val="10.0"/>
      <color rgb="FF7F7F7F"/>
      <name val="Calibri"/>
    </font>
    <font>
      <u/>
      <sz val="10.0"/>
      <color rgb="FFD83E2C"/>
      <name val="Arial"/>
    </font>
    <font>
      <sz val="10.0"/>
      <color rgb="FF3A5D92"/>
      <name val="Arial"/>
    </font>
    <font>
      <sz val="11.0"/>
      <color rgb="FF000000"/>
      <name val="Arial"/>
    </font>
    <font>
      <b/>
      <sz val="10.0"/>
      <color rgb="FF3A5D92"/>
      <name val="Arial"/>
    </font>
    <font>
      <b/>
      <sz val="10.0"/>
      <color rgb="FF1F394D"/>
      <name val="Arial"/>
    </font>
    <font>
      <u/>
      <sz val="10.0"/>
      <color rgb="FFD83E2C"/>
      <name val="Calibri"/>
    </font>
    <font>
      <sz val="10.0"/>
      <color rgb="FF89963D"/>
      <name val="Arial"/>
    </font>
    <font>
      <sz val="11.0"/>
      <color rgb="FFFFFFFF"/>
      <name val="Calibri"/>
    </font>
    <font>
      <b/>
      <sz val="10.0"/>
      <color rgb="FF89963D"/>
      <name val="Arial"/>
    </font>
    <font>
      <sz val="10.0"/>
      <color rgb="FF323232"/>
      <name val="Arial"/>
    </font>
    <font>
      <b/>
      <sz val="10.0"/>
      <color rgb="FF506236"/>
      <name val="Arial"/>
    </font>
    <font>
      <b/>
      <sz val="10.0"/>
      <color rgb="FF911300"/>
      <name val="Arial"/>
    </font>
    <font>
      <u/>
      <sz val="11.0"/>
      <color rgb="FFD83E2C"/>
      <name val="Arial"/>
    </font>
    <font>
      <b/>
      <sz val="13.0"/>
      <name val="Calibri"/>
    </font>
    <font>
      <b/>
      <sz val="13.0"/>
      <color rgb="FF996600"/>
      <name val="Calibri"/>
    </font>
    <font>
      <b/>
      <sz val="13.0"/>
      <color rgb="FFC21A01"/>
      <name val="Calibri"/>
    </font>
    <font>
      <b/>
      <sz val="9.0"/>
      <color rgb="FF323232"/>
      <name val="Arial"/>
    </font>
    <font>
      <i/>
      <sz val="10.0"/>
      <color rgb="FF323232"/>
      <name val="Arial"/>
    </font>
    <font>
      <sz val="10.0"/>
      <color rgb="FF000000"/>
      <name val="Calibri"/>
    </font>
    <font>
      <b/>
      <sz val="10.0"/>
      <color rgb="FF000000"/>
      <name val="Arial"/>
    </font>
    <font>
      <u/>
      <sz val="10.0"/>
      <color rgb="FFD83E2C"/>
      <name val="Calibri"/>
    </font>
    <font>
      <sz val="10.0"/>
      <color rgb="FF000000"/>
      <name val="Arial"/>
    </font>
    <font>
      <u/>
      <sz val="10.0"/>
      <color rgb="FFD83E2C"/>
      <name val="Arial"/>
    </font>
    <font>
      <i/>
      <u/>
      <sz val="10.0"/>
      <color rgb="FF323232"/>
      <name val="Arial"/>
    </font>
    <font>
      <b/>
      <i/>
      <sz val="9.0"/>
      <color rgb="FF323232"/>
      <name val="Arial"/>
    </font>
    <font>
      <i/>
      <sz val="9.0"/>
      <color rgb="FF323232"/>
      <name val="Arial"/>
    </font>
    <font>
      <sz val="9.0"/>
      <color rgb="FF000000"/>
      <name val="Arial"/>
    </font>
    <font>
      <b/>
      <sz val="10.0"/>
      <color rgb="FFFFFFFF"/>
      <name val="Arial"/>
    </font>
    <font>
      <i/>
      <sz val="10.0"/>
      <color rgb="FF000000"/>
      <name val="Arial"/>
    </font>
    <font>
      <sz val="10.0"/>
      <color rgb="FF7F7F7F"/>
      <name val="Arial"/>
    </font>
    <font>
      <sz val="11.0"/>
      <color rgb="FF7F7F7F"/>
      <name val="Calibri"/>
    </font>
    <font>
      <sz val="8.0"/>
      <color rgb="FF000000"/>
      <name val="Arial"/>
    </font>
    <font>
      <sz val="10.0"/>
      <color rgb="FFFFFFFF"/>
      <name val="Arial"/>
    </font>
    <font>
      <b/>
      <sz val="11.0"/>
      <color rgb="FFFFFFFF"/>
      <name val="Calibri"/>
    </font>
    <font>
      <b/>
      <sz val="10.0"/>
      <color rgb="FF7F7F7F"/>
      <name val="Arial"/>
    </font>
    <font>
      <sz val="10.0"/>
      <name val="Arial"/>
    </font>
    <font>
      <sz val="11.0"/>
      <name val="Calibri"/>
    </font>
    <font>
      <name val="Arial"/>
    </font>
    <font>
      <sz val="11.0"/>
      <name val="Arial"/>
    </font>
    <font>
      <name val="Calibri"/>
    </font>
    <font>
      <b/>
      <sz val="16.0"/>
      <name val="Calibri"/>
    </font>
    <font>
      <sz val="8.0"/>
      <name val="Calibri"/>
    </font>
    <font>
      <b/>
      <sz val="14.0"/>
      <name val="Calibri"/>
    </font>
    <font>
      <sz val="12.0"/>
      <name val="Calibri"/>
    </font>
    <font>
      <b/>
      <sz val="12.0"/>
      <name val="Calibri"/>
    </font>
    <font>
      <sz val="8.0"/>
      <color rgb="FFFFFFFF"/>
      <name val="Calibri"/>
    </font>
    <font>
      <sz val="9.0"/>
      <color rgb="FF000000"/>
      <name val="Calibri"/>
    </font>
    <font>
      <i/>
      <sz val="11.0"/>
      <color rgb="FF7F7F7F"/>
      <name val="Calibri"/>
    </font>
    <font>
      <b/>
      <sz val="11.0"/>
      <color rgb="FF000000"/>
      <name val="Calibri"/>
    </font>
  </fonts>
  <fills count="30">
    <fill>
      <patternFill patternType="none"/>
    </fill>
    <fill>
      <patternFill patternType="lightGray"/>
    </fill>
    <fill>
      <patternFill patternType="solid">
        <fgColor rgb="FFF2F2F2"/>
        <bgColor rgb="FFF2F2F2"/>
      </patternFill>
    </fill>
    <fill>
      <patternFill patternType="solid">
        <fgColor rgb="FFCE3327"/>
        <bgColor rgb="FFCE3327"/>
      </patternFill>
    </fill>
    <fill>
      <patternFill patternType="solid">
        <fgColor rgb="FFFFFF00"/>
        <bgColor rgb="FFFFFF00"/>
      </patternFill>
    </fill>
    <fill>
      <patternFill patternType="solid">
        <fgColor rgb="FFFFFFFF"/>
        <bgColor rgb="FFFFFFFF"/>
      </patternFill>
    </fill>
    <fill>
      <patternFill patternType="solid">
        <fgColor rgb="FFFFDEB4"/>
        <bgColor rgb="FFFFDEB4"/>
      </patternFill>
    </fill>
    <fill>
      <patternFill patternType="solid">
        <fgColor rgb="FFBFBFBF"/>
        <bgColor rgb="FFBFBFBF"/>
      </patternFill>
    </fill>
    <fill>
      <patternFill patternType="solid">
        <fgColor rgb="FFBBCBE3"/>
        <bgColor rgb="FFBBCBE3"/>
      </patternFill>
    </fill>
    <fill>
      <patternFill patternType="solid">
        <fgColor rgb="FFDEE4BE"/>
        <bgColor rgb="FFDEE4BE"/>
      </patternFill>
    </fill>
    <fill>
      <patternFill patternType="solid">
        <fgColor rgb="FFF79751"/>
        <bgColor rgb="FFF79751"/>
      </patternFill>
    </fill>
    <fill>
      <patternFill patternType="solid">
        <fgColor rgb="FFFFEED9"/>
        <bgColor rgb="FFFFEED9"/>
      </patternFill>
    </fill>
    <fill>
      <patternFill patternType="solid">
        <fgColor rgb="FFFFCE8E"/>
        <bgColor rgb="FFFFCE8E"/>
      </patternFill>
    </fill>
    <fill>
      <patternFill patternType="solid">
        <fgColor rgb="FFFFAF44"/>
        <bgColor rgb="FFFFAF44"/>
      </patternFill>
    </fill>
    <fill>
      <patternFill patternType="solid">
        <fgColor rgb="FF386192"/>
        <bgColor rgb="FF386192"/>
      </patternFill>
    </fill>
    <fill>
      <patternFill patternType="solid">
        <fgColor rgb="FF567EBB"/>
        <bgColor rgb="FF567EBB"/>
      </patternFill>
    </fill>
    <fill>
      <patternFill patternType="solid">
        <fgColor rgb="FFDDE5F1"/>
        <bgColor rgb="FFDDE5F1"/>
      </patternFill>
    </fill>
    <fill>
      <patternFill patternType="solid">
        <fgColor rgb="FF2B4C7E"/>
        <bgColor rgb="FF2B4C7E"/>
      </patternFill>
    </fill>
    <fill>
      <patternFill patternType="solid">
        <fgColor rgb="FFD8D8D8"/>
        <bgColor rgb="FFD8D8D8"/>
      </patternFill>
    </fill>
    <fill>
      <patternFill patternType="solid">
        <fgColor rgb="FF7E935B"/>
        <bgColor rgb="FF7E935B"/>
      </patternFill>
    </fill>
    <fill>
      <patternFill patternType="solid">
        <fgColor rgb="FFC4D3B0"/>
        <bgColor rgb="FFC4D3B0"/>
      </patternFill>
    </fill>
    <fill>
      <patternFill patternType="solid">
        <fgColor rgb="FFA7BD89"/>
        <bgColor rgb="FFA7BD89"/>
      </patternFill>
    </fill>
    <fill>
      <patternFill patternType="solid">
        <fgColor rgb="FF6B8349"/>
        <bgColor rgb="FF6B8349"/>
      </patternFill>
    </fill>
    <fill>
      <patternFill patternType="solid">
        <fgColor rgb="FF610D00"/>
        <bgColor rgb="FF610D00"/>
      </patternFill>
    </fill>
    <fill>
      <patternFill patternType="solid">
        <fgColor rgb="FF911300"/>
        <bgColor rgb="FF911300"/>
      </patternFill>
    </fill>
    <fill>
      <patternFill patternType="solid">
        <fgColor rgb="FFC21A01"/>
        <bgColor rgb="FFC21A01"/>
      </patternFill>
    </fill>
    <fill>
      <patternFill patternType="solid">
        <fgColor rgb="FFFE5B42"/>
        <bgColor rgb="FFFE5B42"/>
      </patternFill>
    </fill>
    <fill>
      <patternFill patternType="solid">
        <fgColor rgb="FFFE9181"/>
        <bgColor rgb="FFFE9181"/>
      </patternFill>
    </fill>
    <fill>
      <patternFill patternType="solid">
        <fgColor rgb="FFFEC8C0"/>
        <bgColor rgb="FFFEC8C0"/>
      </patternFill>
    </fill>
    <fill>
      <patternFill patternType="solid">
        <fgColor rgb="FFEEF1DE"/>
        <bgColor rgb="FFEEF1DE"/>
      </patternFill>
    </fill>
  </fills>
  <borders count="94">
    <border/>
    <border>
      <left/>
      <right/>
      <top/>
      <bottom/>
    </border>
    <border>
      <left/>
      <top/>
      <bottom/>
    </border>
    <border>
      <left/>
      <right/>
      <top/>
    </border>
    <border>
      <top/>
      <bottom/>
    </border>
    <border>
      <left/>
      <right/>
      <top/>
      <bottom style="thin">
        <color rgb="FF000000"/>
      </bottom>
    </border>
    <border>
      <left/>
      <right/>
      <bottom style="thin">
        <color rgb="FF000000"/>
      </bottom>
    </border>
    <border>
      <right/>
      <top/>
      <bottom/>
    </border>
    <border>
      <left/>
      <right/>
      <top/>
      <bottom style="thick">
        <color rgb="FFFFFFFF"/>
      </bottom>
    </border>
    <border>
      <left style="thick">
        <color rgb="FFFFFFFF"/>
      </left>
      <right style="thick">
        <color rgb="FFFFFFFF"/>
      </right>
      <top/>
      <bottom style="thick">
        <color rgb="FFFFFFFF"/>
      </bottom>
    </border>
    <border>
      <left style="thick">
        <color rgb="FFFFFFFF"/>
      </left>
      <right/>
      <top/>
      <bottom style="thick">
        <color rgb="FFFFFFFF"/>
      </bottom>
    </border>
    <border>
      <left style="thin">
        <color rgb="FF000000"/>
      </left>
      <right style="thin">
        <color rgb="FF000000"/>
      </right>
      <top style="thin">
        <color rgb="FF000000"/>
      </top>
      <bottom style="thin">
        <color rgb="FF000000"/>
      </bottom>
    </border>
    <border>
      <left style="thick">
        <color rgb="FFFFFFFF"/>
      </left>
      <right style="thin">
        <color rgb="FFFFFFFF"/>
      </right>
      <top style="thick">
        <color rgb="FFFFFFFF"/>
      </top>
      <bottom style="thin">
        <color rgb="FFFFFFFF"/>
      </bottom>
    </border>
    <border>
      <left/>
      <right style="thin">
        <color rgb="FFFFFFFF"/>
      </right>
      <top/>
      <bottom style="thin">
        <color rgb="FFFFFFFF"/>
      </bottom>
    </border>
    <border>
      <left style="thin">
        <color rgb="FFFFFFFF"/>
      </left>
      <right style="thin">
        <color rgb="FFFFFFFF"/>
      </right>
      <top/>
      <bottom style="thin">
        <color rgb="FFFFFFFF"/>
      </bottom>
    </border>
    <border>
      <left/>
      <right/>
      <top style="thin">
        <color rgb="FF000000"/>
      </top>
      <bottom/>
    </border>
    <border>
      <left style="thin">
        <color rgb="FFFFFFFF"/>
      </left>
      <right/>
      <top/>
      <bottom style="thin">
        <color rgb="FFFFFFFF"/>
      </bottom>
    </border>
    <border>
      <left style="thick">
        <color rgb="FFFFFFFF"/>
      </left>
      <right style="thin">
        <color rgb="FFFFFFFF"/>
      </right>
      <top/>
      <bottom style="thin">
        <color rgb="FFFFFFFF"/>
      </bottom>
    </border>
    <border>
      <left style="thick">
        <color rgb="FFFFFFFF"/>
      </left>
      <right style="thin">
        <color rgb="FFFFFFFF"/>
      </right>
      <top style="thin">
        <color rgb="FFFFFFFF"/>
      </top>
      <bottom style="thin">
        <color rgb="FFFFFFFF"/>
      </bottom>
    </border>
    <border>
      <left/>
      <right style="medium">
        <color rgb="FF000000"/>
      </right>
      <top style="thin">
        <color rgb="FF000000"/>
      </top>
      <bottom style="medium">
        <color rgb="FF000000"/>
      </bottom>
    </border>
    <border>
      <left style="thin">
        <color rgb="FFFFFFFF"/>
      </left>
      <right/>
      <top style="thin">
        <color rgb="FFFFFFFF"/>
      </top>
      <bottom style="thin">
        <color rgb="FFFFFFFF"/>
      </bottom>
    </border>
    <border>
      <left style="medium">
        <color rgb="FF000000"/>
      </left>
      <right style="medium">
        <color rgb="FF000000"/>
      </right>
      <top style="thin">
        <color rgb="FF000000"/>
      </top>
      <bottom style="medium">
        <color rgb="FF000000"/>
      </bottom>
    </border>
    <border>
      <top style="medium">
        <color rgb="FFFFFFFF"/>
      </top>
      <bottom style="medium">
        <color rgb="FFFFFFFF"/>
      </bottom>
    </border>
    <border>
      <left style="medium">
        <color rgb="FF000000"/>
      </left>
      <right style="medium">
        <color rgb="FF000000"/>
      </right>
      <top/>
      <bottom/>
    </border>
    <border>
      <left/>
      <right style="medium">
        <color rgb="FF000000"/>
      </right>
      <top/>
      <bottom/>
    </border>
    <border>
      <left/>
      <right/>
      <top style="thin">
        <color rgb="FF000000"/>
      </top>
      <bottom style="medium">
        <color rgb="FF000000"/>
      </bottom>
    </border>
    <border>
      <left/>
      <top/>
    </border>
    <border>
      <right/>
      <top/>
    </border>
    <border>
      <left/>
      <bottom/>
    </border>
    <border>
      <right/>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top/>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rder>
    <border>
      <left/>
      <right style="medium">
        <color rgb="FF000000"/>
      </right>
      <top style="thin">
        <color rgb="FF000000"/>
      </top>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border>
    <border>
      <left/>
      <right style="thin">
        <color rgb="FF000000"/>
      </right>
      <top style="thin">
        <color rgb="FF000000"/>
      </top>
      <bottom/>
    </border>
    <border>
      <top style="thin">
        <color rgb="FF000000"/>
      </top>
      <bottom/>
    </border>
    <border>
      <left style="thin">
        <color rgb="FF000000"/>
      </left>
      <right style="medium">
        <color rgb="FF000000"/>
      </right>
      <top style="thin">
        <color rgb="FF000000"/>
      </top>
      <bottom/>
    </border>
    <border>
      <left style="medium">
        <color rgb="FF000000"/>
      </left>
      <right style="thin">
        <color rgb="FF000000"/>
      </right>
    </border>
    <border>
      <left style="medium">
        <color rgb="FF000000"/>
      </left>
      <right style="thin">
        <color rgb="FF000000"/>
      </right>
      <top/>
      <bottom/>
    </border>
    <border>
      <left style="thin">
        <color rgb="FF000000"/>
      </left>
      <right style="thin">
        <color rgb="FF000000"/>
      </right>
      <top/>
      <bottom/>
    </border>
    <border>
      <left/>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right style="medium">
        <color rgb="FF000000"/>
      </right>
      <top/>
      <bottom style="thin">
        <color rgb="FF000000"/>
      </bottom>
    </border>
    <border>
      <top/>
    </border>
    <border>
      <left style="thin">
        <color rgb="FF000000"/>
      </left>
      <top style="thin">
        <color rgb="FF000000"/>
      </top>
      <bottom/>
    </border>
    <border>
      <left style="thin">
        <color rgb="FF000000"/>
      </left>
      <top/>
      <bottom/>
    </border>
    <border>
      <left style="medium">
        <color rgb="FF000000"/>
      </left>
      <right style="thin">
        <color rgb="FF000000"/>
      </right>
      <bottom/>
    </border>
    <border>
      <right style="thin">
        <color rgb="FF000000"/>
      </right>
      <top style="thin">
        <color rgb="FF000000"/>
      </top>
      <bottom/>
    </border>
    <border>
      <right style="medium">
        <color rgb="FF000000"/>
      </right>
      <top style="thin">
        <color rgb="FF000000"/>
      </top>
      <bottom/>
    </border>
    <border>
      <left style="thin">
        <color rgb="FF000000"/>
      </left>
      <right style="thin">
        <color rgb="FF000000"/>
      </right>
      <bottom/>
    </border>
    <border>
      <right style="thin">
        <color rgb="FF000000"/>
      </right>
      <bottom/>
    </border>
    <border>
      <right style="medium">
        <color rgb="FF000000"/>
      </right>
      <bottom/>
    </border>
    <border>
      <left style="medium">
        <color rgb="FF000000"/>
      </left>
      <right style="thin">
        <color rgb="FF000000"/>
      </right>
      <top/>
    </border>
    <border>
      <right style="thin">
        <color rgb="FF000000"/>
      </right>
      <top/>
      <bottom/>
    </border>
    <border>
      <right style="medium">
        <color rgb="FF000000"/>
      </right>
      <top/>
      <bottom/>
    </border>
    <border>
      <left style="medium">
        <color rgb="FF000000"/>
      </left>
      <right style="thin">
        <color rgb="FF000000"/>
      </right>
      <bottom style="medium">
        <color rgb="FF000000"/>
      </bottom>
    </border>
    <border>
      <left/>
      <right style="medium">
        <color rgb="FF000000"/>
      </right>
      <top/>
      <bottom style="medium">
        <color rgb="FF000000"/>
      </bottom>
    </border>
    <border>
      <left style="medium">
        <color rgb="FF000000"/>
      </left>
      <right style="thin">
        <color rgb="FF000000"/>
      </right>
      <top/>
      <bottom style="medium">
        <color rgb="FF000000"/>
      </bottom>
    </border>
    <border>
      <left style="thin">
        <color rgb="FF000000"/>
      </left>
      <right style="thin">
        <color rgb="FF000000"/>
      </right>
      <bottom style="medium">
        <color rgb="FF000000"/>
      </bottom>
    </border>
    <border>
      <right style="thin">
        <color rgb="FF000000"/>
      </right>
      <bottom style="medium">
        <color rgb="FF000000"/>
      </bottom>
    </border>
    <border>
      <right style="medium">
        <color rgb="FF000000"/>
      </right>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top style="medium">
        <color rgb="FF000000"/>
      </top>
    </border>
    <border>
      <left style="medium">
        <color rgb="FF000000"/>
      </left>
    </border>
    <border>
      <right style="medium">
        <color rgb="FF000000"/>
      </right>
    </border>
    <border>
      <left style="medium">
        <color rgb="FF000000"/>
      </left>
      <right style="medium">
        <color rgb="FF000000"/>
      </right>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bottom style="thin">
        <color rgb="FF000000"/>
      </bottom>
    </border>
    <border>
      <left style="medium">
        <color rgb="FF000000"/>
      </left>
      <bottom style="medium">
        <color rgb="FF000000"/>
      </bottom>
    </border>
    <border>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left style="medium">
        <color rgb="FF000000"/>
      </left>
      <right style="medium">
        <color rgb="FF000000"/>
      </right>
      <top style="medium">
        <color rgb="FF000000"/>
      </top>
      <bottom style="medium">
        <color rgb="FF000000"/>
      </bottom>
    </border>
  </borders>
  <cellStyleXfs count="1">
    <xf borderId="0" fillId="0" fontId="0" numFmtId="0" applyAlignment="1" applyFont="1"/>
  </cellStyleXfs>
  <cellXfs count="304">
    <xf borderId="0" fillId="0" fontId="0" numFmtId="0" xfId="0" applyAlignment="1" applyFont="1">
      <alignment readingOrder="0" shrinkToFit="0" vertical="bottom" wrapText="0"/>
    </xf>
    <xf borderId="1" fillId="2" fontId="1" numFmtId="0" xfId="0" applyAlignment="1" applyBorder="1" applyFill="1" applyFont="1">
      <alignment horizontal="center" shrinkToFit="0" wrapText="1"/>
    </xf>
    <xf borderId="2" fillId="3" fontId="2" numFmtId="0" xfId="0" applyAlignment="1" applyBorder="1" applyFill="1" applyFont="1">
      <alignment horizontal="center"/>
    </xf>
    <xf borderId="3" fillId="2" fontId="3" numFmtId="0" xfId="0" applyAlignment="1" applyBorder="1" applyFont="1">
      <alignment horizontal="center" shrinkToFit="0" vertical="center" wrapText="1"/>
    </xf>
    <xf borderId="4" fillId="0" fontId="4" numFmtId="0" xfId="0" applyBorder="1" applyFont="1"/>
    <xf borderId="1" fillId="4" fontId="1" numFmtId="0" xfId="0" applyAlignment="1" applyBorder="1" applyFill="1" applyFont="1">
      <alignment horizontal="right" shrinkToFit="0" wrapText="1"/>
    </xf>
    <xf borderId="5" fillId="2" fontId="1" numFmtId="0" xfId="0" applyAlignment="1" applyBorder="1" applyFont="1">
      <alignment shrinkToFit="0" vertical="center" wrapText="1"/>
    </xf>
    <xf borderId="1" fillId="5" fontId="0" numFmtId="0" xfId="0" applyBorder="1" applyFill="1" applyFont="1"/>
    <xf borderId="6" fillId="0" fontId="4" numFmtId="0" xfId="0" applyBorder="1" applyFont="1"/>
    <xf borderId="7" fillId="0" fontId="4" numFmtId="0" xfId="0" applyBorder="1" applyFont="1"/>
    <xf borderId="0" fillId="0" fontId="0" numFmtId="0" xfId="0" applyFont="1"/>
    <xf borderId="8" fillId="5" fontId="3" numFmtId="0" xfId="0" applyAlignment="1" applyBorder="1" applyFont="1">
      <alignment horizontal="left"/>
    </xf>
    <xf borderId="1" fillId="5" fontId="5" numFmtId="0" xfId="0" applyAlignment="1" applyBorder="1" applyFont="1">
      <alignment shrinkToFit="0" vertical="center" wrapText="1"/>
    </xf>
    <xf borderId="8" fillId="5" fontId="3" numFmtId="0" xfId="0" applyBorder="1" applyFont="1"/>
    <xf borderId="1" fillId="5" fontId="6" numFmtId="0" xfId="0" applyAlignment="1" applyBorder="1" applyFont="1">
      <alignment horizontal="center" shrinkToFit="0" vertical="center" wrapText="1"/>
    </xf>
    <xf borderId="9" fillId="5" fontId="7" numFmtId="0" xfId="0" applyAlignment="1" applyBorder="1" applyFont="1">
      <alignment horizontal="center" shrinkToFit="0" textRotation="90" wrapText="1"/>
    </xf>
    <xf borderId="1" fillId="4" fontId="8" numFmtId="0" xfId="0" applyAlignment="1" applyBorder="1" applyFont="1">
      <alignment horizontal="right" shrinkToFit="0" wrapText="1"/>
    </xf>
    <xf borderId="9" fillId="5" fontId="9" numFmtId="0" xfId="0" applyAlignment="1" applyBorder="1" applyFont="1">
      <alignment horizontal="center" shrinkToFit="0" textRotation="90" wrapText="1"/>
    </xf>
    <xf borderId="10" fillId="5" fontId="10" numFmtId="0" xfId="0" applyAlignment="1" applyBorder="1" applyFont="1">
      <alignment horizontal="center" shrinkToFit="0" textRotation="90" wrapText="1"/>
    </xf>
    <xf borderId="1" fillId="5" fontId="11" numFmtId="0" xfId="0" applyAlignment="1" applyBorder="1" applyFont="1">
      <alignment horizontal="left" shrinkToFit="0" wrapText="1"/>
    </xf>
    <xf borderId="0" fillId="0" fontId="12" numFmtId="0" xfId="0" applyAlignment="1" applyFont="1">
      <alignment horizontal="left"/>
    </xf>
    <xf borderId="9" fillId="5" fontId="13" numFmtId="0" xfId="0" applyAlignment="1" applyBorder="1" applyFont="1">
      <alignment horizontal="center" shrinkToFit="0" textRotation="90" wrapText="1"/>
    </xf>
    <xf borderId="0" fillId="0" fontId="14" numFmtId="0" xfId="0" applyFont="1"/>
    <xf borderId="9" fillId="5" fontId="15" numFmtId="0" xfId="0" applyAlignment="1" applyBorder="1" applyFont="1">
      <alignment horizontal="center" shrinkToFit="0" textRotation="90" wrapText="1"/>
    </xf>
    <xf borderId="0" fillId="0" fontId="14" numFmtId="0" xfId="0" applyAlignment="1" applyFont="1">
      <alignment horizontal="left"/>
    </xf>
    <xf borderId="9" fillId="5" fontId="16" numFmtId="0" xfId="0" applyAlignment="1" applyBorder="1" applyFont="1">
      <alignment horizontal="center" shrinkToFit="0" textRotation="90" wrapText="1"/>
    </xf>
    <xf borderId="0" fillId="0" fontId="17" numFmtId="0" xfId="0" applyAlignment="1" applyFont="1">
      <alignment horizontal="left" shrinkToFit="0" vertical="center" wrapText="1"/>
    </xf>
    <xf borderId="9" fillId="5" fontId="18" numFmtId="0" xfId="0" applyAlignment="1" applyBorder="1" applyFont="1">
      <alignment horizontal="center" shrinkToFit="0" textRotation="90" wrapText="1"/>
    </xf>
    <xf borderId="1" fillId="5" fontId="19" numFmtId="0" xfId="0" applyAlignment="1" applyBorder="1" applyFont="1">
      <alignment horizontal="right" shrinkToFit="0" wrapText="1"/>
    </xf>
    <xf borderId="9" fillId="5" fontId="20" numFmtId="0" xfId="0" applyAlignment="1" applyBorder="1" applyFont="1">
      <alignment horizontal="center" shrinkToFit="0" textRotation="90" wrapText="1"/>
    </xf>
    <xf borderId="1" fillId="4" fontId="21" numFmtId="0" xfId="0" applyAlignment="1" applyBorder="1" applyFont="1">
      <alignment horizontal="left" shrinkToFit="0" vertical="center" wrapText="1"/>
    </xf>
    <xf borderId="9" fillId="5" fontId="22" numFmtId="0" xfId="0" applyAlignment="1" applyBorder="1" applyFont="1">
      <alignment horizontal="center" shrinkToFit="0" textRotation="90" wrapText="1"/>
    </xf>
    <xf borderId="9" fillId="5" fontId="23" numFmtId="0" xfId="0" applyAlignment="1" applyBorder="1" applyFont="1">
      <alignment horizontal="center" shrinkToFit="0" textRotation="90" wrapText="1"/>
    </xf>
    <xf borderId="0" fillId="0" fontId="24" numFmtId="0" xfId="0" applyFont="1"/>
    <xf borderId="1" fillId="5" fontId="23" numFmtId="0" xfId="0" applyAlignment="1" applyBorder="1" applyFont="1">
      <alignment horizontal="center" shrinkToFit="0" textRotation="90" wrapText="1"/>
    </xf>
    <xf borderId="1" fillId="5" fontId="0" numFmtId="0" xfId="0" applyAlignment="1" applyBorder="1" applyFont="1">
      <alignment shrinkToFit="0" wrapText="1"/>
    </xf>
    <xf borderId="1" fillId="5" fontId="25" numFmtId="0" xfId="0" applyAlignment="1" applyBorder="1" applyFont="1">
      <alignment horizontal="center" textRotation="90"/>
    </xf>
    <xf borderId="1" fillId="5" fontId="26" numFmtId="0" xfId="0" applyAlignment="1" applyBorder="1" applyFont="1">
      <alignment horizontal="center" shrinkToFit="0" textRotation="90" wrapText="1"/>
    </xf>
    <xf borderId="1" fillId="4" fontId="0" numFmtId="0" xfId="0" applyAlignment="1" applyBorder="1" applyFont="1">
      <alignment horizontal="center" vertical="center"/>
    </xf>
    <xf borderId="1" fillId="5" fontId="25" numFmtId="0" xfId="0" applyAlignment="1" applyBorder="1" applyFont="1">
      <alignment horizontal="center" shrinkToFit="0" textRotation="90" wrapText="1"/>
    </xf>
    <xf borderId="1" fillId="5" fontId="27" numFmtId="0" xfId="0" applyBorder="1" applyFont="1"/>
    <xf borderId="1" fillId="5" fontId="28" numFmtId="0" xfId="0" applyAlignment="1" applyBorder="1" applyFont="1">
      <alignment horizontal="left"/>
    </xf>
    <xf borderId="11" fillId="5" fontId="29" numFmtId="0" xfId="0" applyAlignment="1" applyBorder="1" applyFont="1">
      <alignment horizontal="left" shrinkToFit="0" wrapText="1"/>
    </xf>
    <xf borderId="1" fillId="5" fontId="28" numFmtId="0" xfId="0" applyBorder="1" applyFont="1"/>
    <xf borderId="1" fillId="5" fontId="30" numFmtId="0" xfId="0" applyBorder="1" applyFont="1"/>
    <xf borderId="1" fillId="5" fontId="21" numFmtId="0" xfId="0" applyAlignment="1" applyBorder="1" applyFont="1">
      <alignment horizontal="left"/>
    </xf>
    <xf borderId="1" fillId="5" fontId="31" numFmtId="0" xfId="0" applyAlignment="1" applyBorder="1" applyFont="1">
      <alignment horizontal="left"/>
    </xf>
    <xf borderId="1" fillId="5" fontId="32" numFmtId="0" xfId="0" applyAlignment="1" applyBorder="1" applyFont="1">
      <alignment horizontal="left"/>
    </xf>
    <xf borderId="12" fillId="6" fontId="33" numFmtId="164" xfId="0" applyAlignment="1" applyBorder="1" applyFill="1" applyFont="1" applyNumberFormat="1">
      <alignment horizontal="center" vertical="center"/>
    </xf>
    <xf borderId="1" fillId="5" fontId="34" numFmtId="0" xfId="0" applyAlignment="1" applyBorder="1" applyFont="1">
      <alignment horizontal="left"/>
    </xf>
    <xf borderId="13" fillId="6" fontId="33" numFmtId="164" xfId="0" applyAlignment="1" applyBorder="1" applyFont="1" applyNumberFormat="1">
      <alignment horizontal="center" vertical="center"/>
    </xf>
    <xf borderId="1" fillId="5" fontId="35" numFmtId="0" xfId="0" applyAlignment="1" applyBorder="1" applyFont="1">
      <alignment horizontal="left"/>
    </xf>
    <xf borderId="14" fillId="7" fontId="33" numFmtId="164" xfId="0" applyAlignment="1" applyBorder="1" applyFill="1" applyFont="1" applyNumberFormat="1">
      <alignment horizontal="center" vertical="center"/>
    </xf>
    <xf borderId="15" fillId="5" fontId="36" numFmtId="0" xfId="0" applyAlignment="1" applyBorder="1" applyFont="1">
      <alignment horizontal="left" shrinkToFit="0" wrapText="1"/>
    </xf>
    <xf borderId="1" fillId="5" fontId="37" numFmtId="0" xfId="0" applyAlignment="1" applyBorder="1" applyFont="1">
      <alignment horizontal="left" shrinkToFit="0" wrapText="1"/>
    </xf>
    <xf borderId="16" fillId="7" fontId="33" numFmtId="164" xfId="0" applyAlignment="1" applyBorder="1" applyFont="1" applyNumberFormat="1">
      <alignment horizontal="center" vertical="center"/>
    </xf>
    <xf borderId="17" fillId="8" fontId="33" numFmtId="164" xfId="0" applyAlignment="1" applyBorder="1" applyFill="1" applyFont="1" applyNumberFormat="1">
      <alignment horizontal="center" vertical="center"/>
    </xf>
    <xf borderId="14" fillId="8" fontId="33" numFmtId="164" xfId="0" applyAlignment="1" applyBorder="1" applyFont="1" applyNumberFormat="1">
      <alignment horizontal="center" vertical="center"/>
    </xf>
    <xf borderId="12" fillId="9" fontId="33" numFmtId="164" xfId="0" applyAlignment="1" applyBorder="1" applyFill="1" applyFont="1" applyNumberFormat="1">
      <alignment horizontal="center" vertical="center"/>
    </xf>
    <xf borderId="14" fillId="9" fontId="33" numFmtId="164" xfId="0" applyAlignment="1" applyBorder="1" applyFont="1" applyNumberFormat="1">
      <alignment horizontal="center" vertical="center"/>
    </xf>
    <xf borderId="2" fillId="10" fontId="38" numFmtId="0" xfId="0" applyAlignment="1" applyBorder="1" applyFill="1" applyFont="1">
      <alignment horizontal="center"/>
    </xf>
    <xf borderId="1" fillId="5" fontId="33" numFmtId="0" xfId="0" applyAlignment="1" applyBorder="1" applyFont="1">
      <alignment horizontal="left"/>
    </xf>
    <xf borderId="18" fillId="7" fontId="33" numFmtId="164" xfId="0" applyAlignment="1" applyBorder="1" applyFont="1" applyNumberFormat="1">
      <alignment horizontal="center" vertical="center"/>
    </xf>
    <xf borderId="1" fillId="5" fontId="33" numFmtId="0" xfId="0" applyAlignment="1" applyBorder="1" applyFont="1">
      <alignment horizontal="center"/>
    </xf>
    <xf borderId="19" fillId="6" fontId="33" numFmtId="0" xfId="0" applyAlignment="1" applyBorder="1" applyFont="1">
      <alignment horizontal="center" shrinkToFit="0" textRotation="90" wrapText="1"/>
    </xf>
    <xf borderId="19" fillId="11" fontId="33" numFmtId="0" xfId="0" applyAlignment="1" applyBorder="1" applyFill="1" applyFont="1">
      <alignment horizontal="center" shrinkToFit="0" textRotation="90" wrapText="1"/>
    </xf>
    <xf borderId="20" fillId="7" fontId="33" numFmtId="164" xfId="0" applyAlignment="1" applyBorder="1" applyFont="1" applyNumberFormat="1">
      <alignment horizontal="center" vertical="center"/>
    </xf>
    <xf borderId="21" fillId="12" fontId="39" numFmtId="0" xfId="0" applyAlignment="1" applyBorder="1" applyFill="1" applyFont="1">
      <alignment horizontal="center" shrinkToFit="0" textRotation="90" wrapText="1"/>
    </xf>
    <xf borderId="1" fillId="5" fontId="40" numFmtId="0" xfId="0" applyAlignment="1" applyBorder="1" applyFont="1">
      <alignment horizontal="center"/>
    </xf>
    <xf borderId="21" fillId="13" fontId="39" numFmtId="0" xfId="0" applyAlignment="1" applyBorder="1" applyFill="1" applyFont="1">
      <alignment horizontal="center" shrinkToFit="0" textRotation="90" wrapText="1"/>
    </xf>
    <xf borderId="21" fillId="6" fontId="33" numFmtId="0" xfId="0" applyAlignment="1" applyBorder="1" applyFont="1">
      <alignment horizontal="center" shrinkToFit="0" textRotation="90" wrapText="1"/>
    </xf>
    <xf borderId="1" fillId="5" fontId="31" numFmtId="164" xfId="0" applyAlignment="1" applyBorder="1" applyFont="1" applyNumberFormat="1">
      <alignment horizontal="center"/>
    </xf>
    <xf borderId="1" fillId="2" fontId="41" numFmtId="0" xfId="0" applyAlignment="1" applyBorder="1" applyFont="1">
      <alignment horizontal="center" vertical="center"/>
    </xf>
    <xf borderId="1" fillId="2" fontId="41" numFmtId="0" xfId="0" applyAlignment="1" applyBorder="1" applyFont="1">
      <alignment horizontal="center" shrinkToFit="0" vertical="center" wrapText="1"/>
    </xf>
    <xf borderId="1" fillId="4" fontId="41" numFmtId="165" xfId="0" applyAlignment="1" applyBorder="1" applyFont="1" applyNumberFormat="1">
      <alignment horizontal="center" shrinkToFit="0" vertical="center" wrapText="1"/>
    </xf>
    <xf borderId="1" fillId="2" fontId="41" numFmtId="0" xfId="0" applyAlignment="1" applyBorder="1" applyFont="1">
      <alignment horizontal="center" shrinkToFit="0" textRotation="90" vertical="center" wrapText="1"/>
    </xf>
    <xf borderId="1" fillId="5" fontId="33" numFmtId="9" xfId="0" applyBorder="1" applyFont="1" applyNumberFormat="1"/>
    <xf borderId="1" fillId="4" fontId="41" numFmtId="10" xfId="0" applyAlignment="1" applyBorder="1" applyFont="1" applyNumberFormat="1">
      <alignment horizontal="center" shrinkToFit="0" vertical="center" wrapText="1"/>
    </xf>
    <xf borderId="1" fillId="2" fontId="41" numFmtId="9" xfId="0" applyAlignment="1" applyBorder="1" applyFont="1" applyNumberFormat="1">
      <alignment horizontal="center" shrinkToFit="0" vertical="center" wrapText="1"/>
    </xf>
    <xf borderId="1" fillId="4" fontId="41" numFmtId="0" xfId="0" applyAlignment="1" applyBorder="1" applyFont="1">
      <alignment horizontal="center" vertical="center"/>
    </xf>
    <xf borderId="1" fillId="5" fontId="0" numFmtId="164" xfId="0" applyBorder="1" applyFont="1" applyNumberFormat="1"/>
    <xf borderId="1" fillId="5" fontId="33" numFmtId="2" xfId="0" applyBorder="1" applyFont="1" applyNumberFormat="1"/>
    <xf borderId="1" fillId="5" fontId="42" numFmtId="0" xfId="0" applyAlignment="1" applyBorder="1" applyFont="1">
      <alignment horizontal="center" vertical="center"/>
    </xf>
    <xf borderId="22" fillId="0" fontId="43" numFmtId="0" xfId="0" applyAlignment="1" applyBorder="1" applyFont="1">
      <alignment horizontal="center" vertical="center"/>
    </xf>
    <xf borderId="18" fillId="6" fontId="33" numFmtId="164" xfId="0" applyAlignment="1" applyBorder="1" applyFont="1" applyNumberFormat="1">
      <alignment horizontal="center" vertical="center"/>
    </xf>
    <xf borderId="23" fillId="6" fontId="33" numFmtId="164" xfId="0" applyAlignment="1" applyBorder="1" applyFont="1" applyNumberFormat="1">
      <alignment horizontal="center" vertical="center"/>
    </xf>
    <xf borderId="24" fillId="11" fontId="33" numFmtId="10" xfId="0" applyAlignment="1" applyBorder="1" applyFont="1" applyNumberFormat="1">
      <alignment horizontal="center" vertical="center"/>
    </xf>
    <xf borderId="1" fillId="12" fontId="44" numFmtId="164" xfId="0" applyAlignment="1" applyBorder="1" applyFont="1" applyNumberFormat="1">
      <alignment horizontal="center" vertical="center"/>
    </xf>
    <xf borderId="18" fillId="9" fontId="33" numFmtId="164" xfId="0" applyAlignment="1" applyBorder="1" applyFont="1" applyNumberFormat="1">
      <alignment horizontal="center" vertical="center"/>
    </xf>
    <xf borderId="23" fillId="13" fontId="39" numFmtId="164" xfId="0" applyAlignment="1" applyBorder="1" applyFont="1" applyNumberFormat="1">
      <alignment horizontal="center"/>
    </xf>
    <xf borderId="0" fillId="0" fontId="41" numFmtId="1" xfId="0" applyAlignment="1" applyFont="1" applyNumberFormat="1">
      <alignment horizontal="right"/>
    </xf>
    <xf borderId="2" fillId="14" fontId="0" numFmtId="0" xfId="0" applyAlignment="1" applyBorder="1" applyFill="1" applyFont="1">
      <alignment horizontal="center"/>
    </xf>
    <xf borderId="21" fillId="8" fontId="33" numFmtId="0" xfId="0" applyAlignment="1" applyBorder="1" applyFont="1">
      <alignment horizontal="center" shrinkToFit="0" textRotation="90" wrapText="1"/>
    </xf>
    <xf borderId="19" fillId="15" fontId="44" numFmtId="0" xfId="0" applyAlignment="1" applyBorder="1" applyFill="1" applyFont="1">
      <alignment horizontal="center" shrinkToFit="0" textRotation="90" wrapText="1"/>
    </xf>
    <xf borderId="21" fillId="16" fontId="33" numFmtId="3" xfId="0" applyAlignment="1" applyBorder="1" applyFill="1" applyFont="1" applyNumberFormat="1">
      <alignment horizontal="center" shrinkToFit="0" textRotation="90" wrapText="1"/>
    </xf>
    <xf borderId="19" fillId="17" fontId="39" numFmtId="0" xfId="0" applyAlignment="1" applyBorder="1" applyFill="1" applyFont="1">
      <alignment horizontal="center" shrinkToFit="0" textRotation="90" wrapText="1"/>
    </xf>
    <xf borderId="25" fillId="17" fontId="39" numFmtId="0" xfId="0" applyAlignment="1" applyBorder="1" applyFont="1">
      <alignment horizontal="center" shrinkToFit="0" textRotation="90" wrapText="1"/>
    </xf>
    <xf borderId="1" fillId="5" fontId="0" numFmtId="0" xfId="0" applyAlignment="1" applyBorder="1" applyFont="1">
      <alignment textRotation="90"/>
    </xf>
    <xf borderId="1" fillId="2" fontId="41" numFmtId="0" xfId="0" applyBorder="1" applyFont="1"/>
    <xf borderId="1" fillId="4" fontId="41" numFmtId="0" xfId="0" applyAlignment="1" applyBorder="1" applyFont="1">
      <alignment horizontal="center" readingOrder="0" vertical="center"/>
    </xf>
    <xf borderId="1" fillId="18" fontId="41" numFmtId="0" xfId="0" applyAlignment="1" applyBorder="1" applyFill="1" applyFont="1">
      <alignment horizontal="center" vertical="center"/>
    </xf>
    <xf borderId="23" fillId="8" fontId="33" numFmtId="164" xfId="0" applyAlignment="1" applyBorder="1" applyFont="1" applyNumberFormat="1">
      <alignment horizontal="center" vertical="center"/>
    </xf>
    <xf borderId="24" fillId="15" fontId="44" numFmtId="164" xfId="0" applyAlignment="1" applyBorder="1" applyFont="1" applyNumberFormat="1">
      <alignment horizontal="center" vertical="center"/>
    </xf>
    <xf borderId="23" fillId="16" fontId="33" numFmtId="3" xfId="0" applyAlignment="1" applyBorder="1" applyFont="1" applyNumberFormat="1">
      <alignment horizontal="right" vertical="center"/>
    </xf>
    <xf borderId="24" fillId="17" fontId="44" numFmtId="164" xfId="0" applyAlignment="1" applyBorder="1" applyFont="1" applyNumberFormat="1">
      <alignment horizontal="center" vertical="center"/>
    </xf>
    <xf borderId="1" fillId="17" fontId="39" numFmtId="164" xfId="0" applyAlignment="1" applyBorder="1" applyFont="1" applyNumberFormat="1">
      <alignment horizontal="center" vertical="center"/>
    </xf>
    <xf borderId="1" fillId="5" fontId="0" numFmtId="2" xfId="0" applyBorder="1" applyFont="1" applyNumberFormat="1"/>
    <xf borderId="26" fillId="5" fontId="0" numFmtId="0" xfId="0" applyAlignment="1" applyBorder="1" applyFont="1">
      <alignment horizontal="left" shrinkToFit="0" wrapText="1"/>
    </xf>
    <xf borderId="27" fillId="0" fontId="4" numFmtId="0" xfId="0" applyBorder="1" applyFont="1"/>
    <xf borderId="28" fillId="0" fontId="4" numFmtId="0" xfId="0" applyBorder="1" applyFont="1"/>
    <xf borderId="29" fillId="0" fontId="4" numFmtId="0" xfId="0" applyBorder="1" applyFont="1"/>
    <xf borderId="1" fillId="5" fontId="45" numFmtId="0" xfId="0" applyBorder="1" applyFont="1"/>
    <xf borderId="1" fillId="5" fontId="42" numFmtId="0" xfId="0" applyBorder="1" applyFont="1"/>
    <xf borderId="2" fillId="19" fontId="33" numFmtId="0" xfId="0" applyAlignment="1" applyBorder="1" applyFill="1" applyFont="1">
      <alignment horizontal="center"/>
    </xf>
    <xf borderId="1" fillId="5" fontId="33" numFmtId="0" xfId="0" applyAlignment="1" applyBorder="1" applyFont="1">
      <alignment horizontal="center" shrinkToFit="0" wrapText="1"/>
    </xf>
    <xf borderId="21" fillId="20" fontId="33" numFmtId="0" xfId="0" applyAlignment="1" applyBorder="1" applyFill="1" applyFont="1">
      <alignment horizontal="center" shrinkToFit="0" textRotation="90" wrapText="1"/>
    </xf>
    <xf borderId="21" fillId="21" fontId="39" numFmtId="0" xfId="0" applyAlignment="1" applyBorder="1" applyFill="1" applyFont="1">
      <alignment horizontal="center" shrinkToFit="0" textRotation="90" wrapText="1"/>
    </xf>
    <xf borderId="25" fillId="22" fontId="39" numFmtId="0" xfId="0" applyAlignment="1" applyBorder="1" applyFill="1" applyFont="1">
      <alignment horizontal="center" shrinkToFit="0" textRotation="90" wrapText="1"/>
    </xf>
    <xf borderId="1" fillId="2" fontId="41" numFmtId="0" xfId="0" applyAlignment="1" applyBorder="1" applyFont="1">
      <alignment horizontal="center" shrinkToFit="0" wrapText="1"/>
    </xf>
    <xf borderId="1" fillId="4" fontId="41" numFmtId="1" xfId="0" applyAlignment="1" applyBorder="1" applyFont="1" applyNumberFormat="1">
      <alignment horizontal="center" shrinkToFit="0" vertical="center" wrapText="1"/>
    </xf>
    <xf borderId="1" fillId="2" fontId="46" numFmtId="1" xfId="0" applyAlignment="1" applyBorder="1" applyFont="1" applyNumberFormat="1">
      <alignment horizontal="center" shrinkToFit="0" vertical="center" wrapText="1"/>
    </xf>
    <xf borderId="1" fillId="4" fontId="41" numFmtId="164" xfId="0" applyAlignment="1" applyBorder="1" applyFont="1" applyNumberFormat="1">
      <alignment horizontal="center" shrinkToFit="0" vertical="center" wrapText="1"/>
    </xf>
    <xf borderId="1" fillId="2" fontId="46" numFmtId="0" xfId="0" applyAlignment="1" applyBorder="1" applyFont="1">
      <alignment horizontal="center" shrinkToFit="0" vertical="center" wrapText="1"/>
    </xf>
    <xf borderId="23" fillId="20" fontId="33" numFmtId="164" xfId="0" applyAlignment="1" applyBorder="1" applyFont="1" applyNumberFormat="1">
      <alignment horizontal="center" vertical="center"/>
    </xf>
    <xf borderId="23" fillId="21" fontId="39" numFmtId="164" xfId="0" applyAlignment="1" applyBorder="1" applyFont="1" applyNumberFormat="1">
      <alignment horizontal="center" vertical="center"/>
    </xf>
    <xf borderId="1" fillId="22" fontId="39" numFmtId="164" xfId="0" applyAlignment="1" applyBorder="1" applyFont="1" applyNumberFormat="1">
      <alignment horizontal="center" vertical="center"/>
    </xf>
    <xf borderId="2" fillId="3" fontId="33" numFmtId="0" xfId="0" applyAlignment="1" applyBorder="1" applyFont="1">
      <alignment horizontal="center"/>
    </xf>
    <xf borderId="4" fillId="3" fontId="33" numFmtId="0" xfId="0" applyAlignment="1" applyBorder="1" applyFont="1">
      <alignment horizontal="center"/>
    </xf>
    <xf borderId="7" fillId="3" fontId="33" numFmtId="0" xfId="0" applyAlignment="1" applyBorder="1" applyFont="1">
      <alignment horizontal="center"/>
    </xf>
    <xf borderId="0" fillId="0" fontId="33" numFmtId="0" xfId="0" applyAlignment="1" applyFont="1">
      <alignment horizontal="left" vertical="bottom"/>
    </xf>
    <xf borderId="0" fillId="0" fontId="33" numFmtId="0" xfId="0" applyAlignment="1" applyFont="1">
      <alignment horizontal="right" vertical="bottom"/>
    </xf>
    <xf borderId="0" fillId="0" fontId="47" numFmtId="0" xfId="0" applyAlignment="1" applyFont="1">
      <alignment horizontal="center" shrinkToFit="0" textRotation="90" vertical="bottom" wrapText="1"/>
    </xf>
    <xf borderId="0" fillId="0" fontId="40" numFmtId="0" xfId="0" applyAlignment="1" applyFont="1">
      <alignment horizontal="right"/>
    </xf>
    <xf borderId="1" fillId="4" fontId="40" numFmtId="0" xfId="0" applyAlignment="1" applyBorder="1" applyFont="1">
      <alignment horizontal="center" shrinkToFit="0" vertical="center" wrapText="1"/>
    </xf>
    <xf borderId="0" fillId="0" fontId="40" numFmtId="0" xfId="0" applyAlignment="1" applyFont="1">
      <alignment horizontal="center" shrinkToFit="0" vertical="center" wrapText="1"/>
    </xf>
    <xf borderId="0" fillId="0" fontId="40" numFmtId="0" xfId="0" applyAlignment="1" applyFont="1">
      <alignment horizontal="center" readingOrder="0" shrinkToFit="0" vertical="center" wrapText="1"/>
    </xf>
    <xf borderId="0" fillId="0" fontId="40" numFmtId="0" xfId="0" applyAlignment="1" applyFont="1">
      <alignment horizontal="right" vertical="center"/>
    </xf>
    <xf borderId="1" fillId="2" fontId="0" numFmtId="0" xfId="0" applyBorder="1" applyFont="1"/>
    <xf borderId="1" fillId="2" fontId="43" numFmtId="0" xfId="0" applyAlignment="1" applyBorder="1" applyFont="1">
      <alignment horizontal="right" vertical="center"/>
    </xf>
    <xf borderId="1" fillId="2" fontId="43" numFmtId="9" xfId="0" applyAlignment="1" applyBorder="1" applyFont="1" applyNumberFormat="1">
      <alignment horizontal="center" shrinkToFit="0" vertical="center" wrapText="1"/>
    </xf>
    <xf borderId="1" fillId="2" fontId="43" numFmtId="0" xfId="0" applyAlignment="1" applyBorder="1" applyFont="1">
      <alignment horizontal="center" shrinkToFit="0" vertical="center" wrapText="1"/>
    </xf>
    <xf borderId="1" fillId="2" fontId="43" numFmtId="1" xfId="0" applyAlignment="1" applyBorder="1" applyFont="1" applyNumberFormat="1">
      <alignment horizontal="center" shrinkToFit="0" vertical="center" wrapText="1"/>
    </xf>
    <xf borderId="1" fillId="2" fontId="43" numFmtId="166" xfId="0" applyAlignment="1" applyBorder="1" applyFont="1" applyNumberFormat="1">
      <alignment horizontal="center" shrinkToFit="0" vertical="center" wrapText="1"/>
    </xf>
    <xf borderId="1" fillId="2" fontId="43" numFmtId="2" xfId="0" applyAlignment="1" applyBorder="1" applyFont="1" applyNumberFormat="1">
      <alignment horizontal="center" shrinkToFit="0" vertical="center" wrapText="1"/>
    </xf>
    <xf borderId="1" fillId="2" fontId="43" numFmtId="164" xfId="0" applyAlignment="1" applyBorder="1" applyFont="1" applyNumberFormat="1">
      <alignment horizontal="center" shrinkToFit="0" vertical="center" wrapText="1"/>
    </xf>
    <xf borderId="0" fillId="0" fontId="48" numFmtId="0" xfId="0" applyAlignment="1" applyFont="1">
      <alignment vertical="bottom"/>
    </xf>
    <xf borderId="0" fillId="0" fontId="49" numFmtId="3" xfId="0" applyAlignment="1" applyFont="1" applyNumberFormat="1">
      <alignment horizontal="right" vertical="bottom"/>
    </xf>
    <xf borderId="0" fillId="0" fontId="49" numFmtId="4" xfId="0" applyAlignment="1" applyFont="1" applyNumberFormat="1">
      <alignment horizontal="right" vertical="bottom"/>
    </xf>
    <xf borderId="0" fillId="0" fontId="49" numFmtId="2" xfId="0" applyAlignment="1" applyFont="1" applyNumberFormat="1">
      <alignment horizontal="right" vertical="bottom"/>
    </xf>
    <xf borderId="0" fillId="0" fontId="50" numFmtId="2" xfId="0" applyAlignment="1" applyFont="1" applyNumberFormat="1">
      <alignment horizontal="right" vertical="bottom"/>
    </xf>
    <xf borderId="0" fillId="0" fontId="49" numFmtId="164" xfId="0" applyAlignment="1" applyFont="1" applyNumberFormat="1">
      <alignment horizontal="right" vertical="bottom"/>
    </xf>
    <xf borderId="0" fillId="0" fontId="49" numFmtId="1" xfId="0" applyAlignment="1" applyFont="1" applyNumberFormat="1">
      <alignment horizontal="right" vertical="bottom"/>
    </xf>
    <xf borderId="0" fillId="0" fontId="49" numFmtId="167" xfId="0" applyAlignment="1" applyFont="1" applyNumberFormat="1">
      <alignment horizontal="right" vertical="bottom"/>
    </xf>
    <xf borderId="0" fillId="0" fontId="49" numFmtId="168" xfId="0" applyAlignment="1" applyFont="1" applyNumberFormat="1">
      <alignment horizontal="right" vertical="bottom"/>
    </xf>
    <xf borderId="0" fillId="0" fontId="51" numFmtId="1" xfId="0" applyAlignment="1" applyFont="1" applyNumberFormat="1">
      <alignment horizontal="right" vertical="bottom"/>
    </xf>
    <xf borderId="0" fillId="0" fontId="49" numFmtId="166" xfId="0" applyAlignment="1" applyFont="1" applyNumberFormat="1">
      <alignment horizontal="right" vertical="bottom"/>
    </xf>
    <xf borderId="0" fillId="0" fontId="33" numFmtId="0" xfId="0" applyAlignment="1" applyFont="1">
      <alignment horizontal="left"/>
    </xf>
    <xf borderId="0" fillId="0" fontId="33" numFmtId="0" xfId="0" applyFont="1"/>
    <xf borderId="0" fillId="0" fontId="41" numFmtId="2" xfId="0" applyAlignment="1" applyFont="1" applyNumberFormat="1">
      <alignment horizontal="right"/>
    </xf>
    <xf borderId="0" fillId="0" fontId="41" numFmtId="164" xfId="0" applyAlignment="1" applyFont="1" applyNumberFormat="1">
      <alignment horizontal="right"/>
    </xf>
    <xf borderId="0" fillId="5" fontId="0" numFmtId="0" xfId="0" applyFont="1"/>
    <xf borderId="1" fillId="4" fontId="0" numFmtId="0" xfId="0" applyAlignment="1" applyBorder="1" applyFont="1">
      <alignment readingOrder="0"/>
    </xf>
    <xf borderId="0" fillId="0" fontId="4" numFmtId="0" xfId="0" applyAlignment="1" applyFont="1">
      <alignment readingOrder="0"/>
    </xf>
    <xf borderId="1" fillId="4" fontId="0" numFmtId="0" xfId="0" applyBorder="1" applyFont="1"/>
    <xf borderId="1" fillId="5" fontId="52" numFmtId="0" xfId="0" applyAlignment="1" applyBorder="1" applyFont="1">
      <alignment horizontal="left" vertical="top"/>
    </xf>
    <xf borderId="1" fillId="5" fontId="53" numFmtId="0" xfId="0" applyAlignment="1" applyBorder="1" applyFont="1">
      <alignment horizontal="left" vertical="top"/>
    </xf>
    <xf borderId="1" fillId="5" fontId="53" numFmtId="0" xfId="0" applyAlignment="1" applyBorder="1" applyFont="1">
      <alignment shrinkToFit="0" vertical="top" wrapText="1"/>
    </xf>
    <xf borderId="1" fillId="5" fontId="53" numFmtId="0" xfId="0" applyAlignment="1" applyBorder="1" applyFont="1">
      <alignment horizontal="center" vertical="top"/>
    </xf>
    <xf borderId="30" fillId="5" fontId="54" numFmtId="0" xfId="0" applyAlignment="1" applyBorder="1" applyFont="1">
      <alignment horizontal="center" vertical="top"/>
    </xf>
    <xf borderId="31" fillId="0" fontId="4" numFmtId="0" xfId="0" applyBorder="1" applyFont="1"/>
    <xf borderId="32" fillId="5" fontId="54" numFmtId="0" xfId="0" applyAlignment="1" applyBorder="1" applyFont="1">
      <alignment horizontal="center" readingOrder="0" vertical="top"/>
    </xf>
    <xf borderId="33" fillId="0" fontId="4" numFmtId="0" xfId="0" applyBorder="1" applyFont="1"/>
    <xf borderId="34" fillId="0" fontId="4" numFmtId="0" xfId="0" applyBorder="1" applyFont="1"/>
    <xf borderId="35" fillId="5" fontId="53" numFmtId="0" xfId="0" applyAlignment="1" applyBorder="1" applyFont="1">
      <alignment horizontal="center" vertical="top"/>
    </xf>
    <xf borderId="36" fillId="5" fontId="53" numFmtId="0" xfId="0" applyAlignment="1" applyBorder="1" applyFont="1">
      <alignment horizontal="center" vertical="top"/>
    </xf>
    <xf borderId="37" fillId="5" fontId="55" numFmtId="0" xfId="0" applyAlignment="1" applyBorder="1" applyFont="1">
      <alignment horizontal="center" vertical="top"/>
    </xf>
    <xf borderId="38" fillId="5" fontId="56" numFmtId="0" xfId="0" applyAlignment="1" applyBorder="1" applyFont="1">
      <alignment horizontal="center" vertical="top"/>
    </xf>
    <xf borderId="38" fillId="5" fontId="56" numFmtId="0" xfId="0" applyAlignment="1" applyBorder="1" applyFont="1">
      <alignment horizontal="center" shrinkToFit="0" vertical="top" wrapText="1"/>
    </xf>
    <xf borderId="38" fillId="5" fontId="56" numFmtId="0" xfId="0" applyAlignment="1" applyBorder="1" applyFont="1">
      <alignment horizontal="center" readingOrder="0" shrinkToFit="0" vertical="top" wrapText="1"/>
    </xf>
    <xf borderId="39" fillId="5" fontId="56" numFmtId="0" xfId="0" applyAlignment="1" applyBorder="1" applyFont="1">
      <alignment shrinkToFit="0" vertical="top" wrapText="1"/>
    </xf>
    <xf borderId="40" fillId="23" fontId="57" numFmtId="0" xfId="0" applyAlignment="1" applyBorder="1" applyFill="1" applyFont="1">
      <alignment horizontal="center" vertical="top"/>
    </xf>
    <xf borderId="36" fillId="5" fontId="53" numFmtId="0" xfId="0" applyAlignment="1" applyBorder="1" applyFont="1">
      <alignment horizontal="left" vertical="top"/>
    </xf>
    <xf borderId="41" fillId="5" fontId="53" numFmtId="0" xfId="0" applyAlignment="1" applyBorder="1" applyFont="1">
      <alignment horizontal="center" vertical="top"/>
    </xf>
    <xf borderId="42" fillId="5" fontId="53" numFmtId="0" xfId="0" applyAlignment="1" applyBorder="1" applyFont="1">
      <alignment horizontal="center" vertical="top"/>
    </xf>
    <xf borderId="43" fillId="5" fontId="53" numFmtId="0" xfId="0" applyAlignment="1" applyBorder="1" applyFont="1">
      <alignment shrinkToFit="0" vertical="top" wrapText="1"/>
    </xf>
    <xf borderId="44" fillId="5" fontId="53" numFmtId="0" xfId="0" applyAlignment="1" applyBorder="1" applyFont="1">
      <alignment shrinkToFit="0" vertical="top" wrapText="1"/>
    </xf>
    <xf borderId="45" fillId="24" fontId="57" numFmtId="0" xfId="0" applyAlignment="1" applyBorder="1" applyFill="1" applyFont="1">
      <alignment horizontal="center" vertical="top"/>
    </xf>
    <xf borderId="46" fillId="5" fontId="53" numFmtId="0" xfId="0" applyAlignment="1" applyBorder="1" applyFont="1">
      <alignment horizontal="left" vertical="top"/>
    </xf>
    <xf borderId="47" fillId="5" fontId="53" numFmtId="0" xfId="0" applyAlignment="1" applyBorder="1" applyFont="1">
      <alignment horizontal="center" vertical="top"/>
    </xf>
    <xf borderId="48" fillId="5" fontId="53" numFmtId="0" xfId="0" applyAlignment="1" applyBorder="1" applyFont="1">
      <alignment horizontal="center" vertical="top"/>
    </xf>
    <xf borderId="49" fillId="5" fontId="53" numFmtId="0" xfId="0" applyAlignment="1" applyBorder="1" applyFont="1">
      <alignment horizontal="center" vertical="top"/>
    </xf>
    <xf borderId="50" fillId="5" fontId="53" numFmtId="0" xfId="0" applyAlignment="1" applyBorder="1" applyFont="1">
      <alignment shrinkToFit="0" vertical="top" wrapText="1"/>
    </xf>
    <xf borderId="51" fillId="5" fontId="53" numFmtId="0" xfId="0" applyAlignment="1" applyBorder="1" applyFont="1">
      <alignment shrinkToFit="0" vertical="top" wrapText="1"/>
    </xf>
    <xf borderId="52" fillId="0" fontId="4" numFmtId="0" xfId="0" applyBorder="1" applyFont="1"/>
    <xf borderId="24" fillId="5" fontId="53" numFmtId="0" xfId="0" applyAlignment="1" applyBorder="1" applyFont="1">
      <alignment horizontal="left" vertical="top"/>
    </xf>
    <xf borderId="53" fillId="5" fontId="53" numFmtId="0" xfId="0" applyAlignment="1" applyBorder="1" applyFont="1">
      <alignment horizontal="center" vertical="top"/>
    </xf>
    <xf borderId="54" fillId="5" fontId="53" numFmtId="0" xfId="0" applyAlignment="1" applyBorder="1" applyFont="1">
      <alignment horizontal="center" vertical="top"/>
    </xf>
    <xf borderId="55" fillId="5" fontId="53" numFmtId="0" xfId="0" applyAlignment="1" applyBorder="1" applyFont="1">
      <alignment horizontal="center" vertical="top"/>
    </xf>
    <xf borderId="4" fillId="5" fontId="53" numFmtId="0" xfId="0" applyAlignment="1" applyBorder="1" applyFont="1">
      <alignment shrinkToFit="0" vertical="top" wrapText="1"/>
    </xf>
    <xf borderId="56" fillId="5" fontId="53" numFmtId="0" xfId="0" applyAlignment="1" applyBorder="1" applyFont="1">
      <alignment shrinkToFit="0" vertical="top" wrapText="1"/>
    </xf>
    <xf borderId="57" fillId="0" fontId="4" numFmtId="0" xfId="0" applyBorder="1" applyFont="1"/>
    <xf borderId="58" fillId="5" fontId="53" numFmtId="0" xfId="0" applyAlignment="1" applyBorder="1" applyFont="1">
      <alignment horizontal="left" vertical="top"/>
    </xf>
    <xf borderId="59" fillId="5" fontId="53" numFmtId="0" xfId="0" applyAlignment="1" applyBorder="1" applyFont="1">
      <alignment shrinkToFit="0" vertical="top" wrapText="1"/>
    </xf>
    <xf borderId="45" fillId="25" fontId="57" numFmtId="0" xfId="0" applyAlignment="1" applyBorder="1" applyFill="1" applyFont="1">
      <alignment horizontal="center" vertical="top"/>
    </xf>
    <xf borderId="60" fillId="5" fontId="53" numFmtId="0" xfId="0" applyAlignment="1" applyBorder="1" applyFont="1">
      <alignment shrinkToFit="0" vertical="top" wrapText="1"/>
    </xf>
    <xf borderId="61" fillId="5" fontId="53" numFmtId="0" xfId="0" applyAlignment="1" applyBorder="1" applyFont="1">
      <alignment shrinkToFit="0" vertical="top" wrapText="1"/>
    </xf>
    <xf borderId="62" fillId="0" fontId="4" numFmtId="0" xfId="0" applyBorder="1" applyFont="1"/>
    <xf borderId="45" fillId="26" fontId="57" numFmtId="0" xfId="0" applyAlignment="1" applyBorder="1" applyFill="1" applyFont="1">
      <alignment horizontal="center" vertical="top"/>
    </xf>
    <xf borderId="48" fillId="0" fontId="53" numFmtId="0" xfId="0" applyAlignment="1" applyBorder="1" applyFont="1">
      <alignment horizontal="center" vertical="top"/>
    </xf>
    <xf borderId="63" fillId="0" fontId="53" numFmtId="0" xfId="0" applyAlignment="1" applyBorder="1" applyFont="1">
      <alignment horizontal="center" vertical="top"/>
    </xf>
    <xf borderId="63" fillId="0" fontId="48" numFmtId="0" xfId="0" applyAlignment="1" applyBorder="1" applyFont="1">
      <alignment vertical="top"/>
    </xf>
    <xf borderId="64" fillId="0" fontId="53" numFmtId="0" xfId="0" applyAlignment="1" applyBorder="1" applyFont="1">
      <alignment shrinkToFit="0" vertical="top" wrapText="1"/>
    </xf>
    <xf borderId="65" fillId="0" fontId="53" numFmtId="0" xfId="0" applyAlignment="1" applyBorder="1" applyFont="1">
      <alignment horizontal="center" vertical="top"/>
    </xf>
    <xf borderId="66" fillId="0" fontId="53" numFmtId="0" xfId="0" applyAlignment="1" applyBorder="1" applyFont="1">
      <alignment horizontal="center" vertical="top"/>
    </xf>
    <xf borderId="66" fillId="0" fontId="48" numFmtId="0" xfId="0" applyAlignment="1" applyBorder="1" applyFont="1">
      <alignment vertical="top"/>
    </xf>
    <xf borderId="67" fillId="0" fontId="53" numFmtId="0" xfId="0" applyAlignment="1" applyBorder="1" applyFont="1">
      <alignment shrinkToFit="0" vertical="top" wrapText="1"/>
    </xf>
    <xf borderId="54" fillId="4" fontId="53" numFmtId="0" xfId="0" applyAlignment="1" applyBorder="1" applyFont="1">
      <alignment horizontal="center" vertical="top"/>
    </xf>
    <xf borderId="54" fillId="4" fontId="53" numFmtId="0" xfId="0" applyAlignment="1" applyBorder="1" applyFont="1">
      <alignment horizontal="center" readingOrder="0" vertical="top"/>
    </xf>
    <xf borderId="61" fillId="4" fontId="53" numFmtId="0" xfId="0" applyAlignment="1" applyBorder="1" applyFont="1">
      <alignment shrinkToFit="0" vertical="top" wrapText="1"/>
    </xf>
    <xf borderId="56" fillId="4" fontId="53" numFmtId="0" xfId="0" applyAlignment="1" applyBorder="1" applyFont="1">
      <alignment readingOrder="0" shrinkToFit="0" vertical="top" wrapText="1"/>
    </xf>
    <xf borderId="56" fillId="4" fontId="53" numFmtId="0" xfId="0" applyAlignment="1" applyBorder="1" applyFont="1">
      <alignment shrinkToFit="0" vertical="top" wrapText="1"/>
    </xf>
    <xf borderId="45" fillId="27" fontId="53" numFmtId="0" xfId="0" applyAlignment="1" applyBorder="1" applyFill="1" applyFont="1">
      <alignment horizontal="center" vertical="top"/>
    </xf>
    <xf borderId="48" fillId="4" fontId="53" numFmtId="0" xfId="0" applyAlignment="1" applyBorder="1" applyFont="1">
      <alignment horizontal="center" vertical="top"/>
    </xf>
    <xf borderId="60" fillId="4" fontId="53" numFmtId="0" xfId="0" applyAlignment="1" applyBorder="1" applyFont="1">
      <alignment shrinkToFit="0" vertical="top" wrapText="1"/>
    </xf>
    <xf borderId="51" fillId="4" fontId="53" numFmtId="0" xfId="0" applyAlignment="1" applyBorder="1" applyFont="1">
      <alignment shrinkToFit="0" vertical="top" wrapText="1"/>
    </xf>
    <xf borderId="68" fillId="28" fontId="53" numFmtId="0" xfId="0" applyAlignment="1" applyBorder="1" applyFill="1" applyFont="1">
      <alignment horizontal="center" vertical="top"/>
    </xf>
    <xf borderId="51" fillId="5" fontId="53" numFmtId="0" xfId="0" applyAlignment="1" applyBorder="1" applyFont="1">
      <alignment horizontal="left" vertical="top"/>
    </xf>
    <xf borderId="63" fillId="0" fontId="53" numFmtId="0" xfId="0" applyAlignment="1" applyBorder="1" applyFont="1">
      <alignment shrinkToFit="0" vertical="top" wrapText="1"/>
    </xf>
    <xf borderId="63" fillId="0" fontId="53" numFmtId="0" xfId="0" applyAlignment="1" applyBorder="1" applyFont="1">
      <alignment horizontal="center" shrinkToFit="0" vertical="top" wrapText="1"/>
    </xf>
    <xf borderId="64" fillId="5" fontId="53" numFmtId="0" xfId="0" applyAlignment="1" applyBorder="1" applyFont="1">
      <alignment shrinkToFit="0" vertical="top" wrapText="1"/>
    </xf>
    <xf borderId="65" fillId="5" fontId="53" numFmtId="0" xfId="0" applyAlignment="1" applyBorder="1" applyFont="1">
      <alignment horizontal="center" vertical="top"/>
    </xf>
    <xf borderId="66" fillId="0" fontId="53" numFmtId="0" xfId="0" applyAlignment="1" applyBorder="1" applyFont="1">
      <alignment shrinkToFit="0" vertical="top" wrapText="1"/>
    </xf>
    <xf borderId="66" fillId="0" fontId="53" numFmtId="3" xfId="0" applyAlignment="1" applyBorder="1" applyFont="1" applyNumberFormat="1">
      <alignment horizontal="center" shrinkToFit="0" vertical="top" wrapText="1"/>
    </xf>
    <xf borderId="67" fillId="5" fontId="53" numFmtId="0" xfId="0" applyAlignment="1" applyBorder="1" applyFont="1">
      <alignment shrinkToFit="0" vertical="top" wrapText="1"/>
    </xf>
    <xf borderId="66" fillId="0" fontId="53" numFmtId="0" xfId="0" applyAlignment="1" applyBorder="1" applyFont="1">
      <alignment horizontal="center" shrinkToFit="0" vertical="top" wrapText="1"/>
    </xf>
    <xf borderId="54" fillId="0" fontId="53" numFmtId="0" xfId="0" applyAlignment="1" applyBorder="1" applyFont="1">
      <alignment horizontal="center" vertical="top"/>
    </xf>
    <xf borderId="69" fillId="0" fontId="53" numFmtId="0" xfId="0" applyAlignment="1" applyBorder="1" applyFont="1">
      <alignment horizontal="center" vertical="top"/>
    </xf>
    <xf borderId="69" fillId="0" fontId="53" numFmtId="0" xfId="0" applyAlignment="1" applyBorder="1" applyFont="1">
      <alignment shrinkToFit="0" vertical="top" wrapText="1"/>
    </xf>
    <xf borderId="70" fillId="0" fontId="53" numFmtId="0" xfId="0" applyAlignment="1" applyBorder="1" applyFont="1">
      <alignment shrinkToFit="0" vertical="top" wrapText="1"/>
    </xf>
    <xf borderId="66" fillId="0" fontId="53" numFmtId="0" xfId="0" applyAlignment="1" applyBorder="1" applyFont="1">
      <alignment horizontal="center" vertical="top"/>
    </xf>
    <xf borderId="66" fillId="0" fontId="53" numFmtId="0" xfId="0" applyAlignment="1" applyBorder="1" applyFont="1">
      <alignment shrinkToFit="0" vertical="top" wrapText="1"/>
    </xf>
    <xf quotePrefix="1" borderId="66" fillId="0" fontId="53" numFmtId="0" xfId="0" applyAlignment="1" applyBorder="1" applyFont="1">
      <alignment shrinkToFit="0" vertical="top" wrapText="1"/>
    </xf>
    <xf quotePrefix="1" borderId="65" fillId="0" fontId="53" numFmtId="0" xfId="0" applyAlignment="1" applyBorder="1" applyFont="1">
      <alignment horizontal="center" vertical="top"/>
    </xf>
    <xf quotePrefix="1" borderId="65" fillId="5" fontId="53" numFmtId="0" xfId="0" applyAlignment="1" applyBorder="1" applyFont="1">
      <alignment horizontal="center" vertical="top"/>
    </xf>
    <xf borderId="66" fillId="5" fontId="53" numFmtId="0" xfId="0" applyAlignment="1" applyBorder="1" applyFont="1">
      <alignment horizontal="center" vertical="top"/>
    </xf>
    <xf borderId="66" fillId="5" fontId="48" numFmtId="0" xfId="0" applyAlignment="1" applyBorder="1" applyFont="1">
      <alignment vertical="top"/>
    </xf>
    <xf borderId="71" fillId="0" fontId="4" numFmtId="0" xfId="0" applyBorder="1" applyFont="1"/>
    <xf borderId="72" fillId="5" fontId="53" numFmtId="0" xfId="0" applyAlignment="1" applyBorder="1" applyFont="1">
      <alignment horizontal="left" vertical="top"/>
    </xf>
    <xf borderId="73" fillId="5" fontId="53" numFmtId="0" xfId="0" applyAlignment="1" applyBorder="1" applyFont="1">
      <alignment horizontal="center" vertical="top"/>
    </xf>
    <xf quotePrefix="1" borderId="74" fillId="5" fontId="53" numFmtId="0" xfId="0" applyAlignment="1" applyBorder="1" applyFont="1">
      <alignment horizontal="center" vertical="top"/>
    </xf>
    <xf borderId="75" fillId="5" fontId="53" numFmtId="0" xfId="0" applyAlignment="1" applyBorder="1" applyFont="1">
      <alignment horizontal="center" vertical="top"/>
    </xf>
    <xf borderId="75" fillId="5" fontId="48" numFmtId="0" xfId="0" applyAlignment="1" applyBorder="1" applyFont="1">
      <alignment vertical="top"/>
    </xf>
    <xf borderId="76" fillId="5" fontId="53" numFmtId="0" xfId="0" applyAlignment="1" applyBorder="1" applyFont="1">
      <alignment shrinkToFit="0" vertical="top" wrapText="1"/>
    </xf>
    <xf borderId="0" fillId="0" fontId="58" numFmtId="0" xfId="0" applyAlignment="1" applyFont="1">
      <alignment textRotation="90"/>
    </xf>
    <xf borderId="0" fillId="0" fontId="58" numFmtId="0" xfId="0" applyAlignment="1" applyFont="1">
      <alignment horizontal="right"/>
    </xf>
    <xf borderId="77" fillId="0" fontId="0" numFmtId="2" xfId="0" applyBorder="1" applyFont="1" applyNumberFormat="1"/>
    <xf borderId="78" fillId="0" fontId="0" numFmtId="2" xfId="0" applyBorder="1" applyFont="1" applyNumberFormat="1"/>
    <xf borderId="79" fillId="0" fontId="0" numFmtId="2" xfId="0" applyBorder="1" applyFont="1" applyNumberFormat="1"/>
    <xf borderId="0" fillId="0" fontId="0" numFmtId="2" xfId="0" applyFont="1" applyNumberFormat="1"/>
    <xf borderId="80" fillId="0" fontId="0" numFmtId="2" xfId="0" applyBorder="1" applyFont="1" applyNumberFormat="1"/>
    <xf borderId="81" fillId="0" fontId="0" numFmtId="2" xfId="0" applyBorder="1" applyFont="1" applyNumberFormat="1"/>
    <xf borderId="82" fillId="0" fontId="0" numFmtId="2" xfId="0" applyBorder="1" applyFont="1" applyNumberFormat="1"/>
    <xf borderId="83" fillId="0" fontId="0" numFmtId="2" xfId="0" applyBorder="1" applyFont="1" applyNumberFormat="1"/>
    <xf borderId="84" fillId="3" fontId="33" numFmtId="0" xfId="0" applyAlignment="1" applyBorder="1" applyFont="1">
      <alignment horizontal="center"/>
    </xf>
    <xf borderId="85" fillId="0" fontId="4" numFmtId="0" xfId="0" applyBorder="1" applyFont="1"/>
    <xf borderId="86" fillId="0" fontId="4" numFmtId="0" xfId="0" applyBorder="1" applyFont="1"/>
    <xf borderId="87" fillId="0" fontId="3" numFmtId="0" xfId="0" applyAlignment="1" applyBorder="1" applyFont="1">
      <alignment horizontal="center"/>
    </xf>
    <xf borderId="1" fillId="5" fontId="48" numFmtId="0" xfId="0" applyBorder="1" applyFont="1"/>
    <xf borderId="42" fillId="11" fontId="21" numFmtId="0" xfId="0" applyAlignment="1" applyBorder="1" applyFont="1">
      <alignment horizontal="left" shrinkToFit="0" vertical="top" wrapText="1"/>
    </xf>
    <xf borderId="88" fillId="0" fontId="21" numFmtId="0" xfId="0" applyAlignment="1" applyBorder="1" applyFont="1">
      <alignment horizontal="left" shrinkToFit="0" vertical="top" wrapText="1"/>
    </xf>
    <xf borderId="11" fillId="0" fontId="21" numFmtId="0" xfId="0" applyAlignment="1" applyBorder="1" applyFont="1">
      <alignment horizontal="left" shrinkToFit="0" vertical="top" wrapText="1"/>
    </xf>
    <xf borderId="11" fillId="11" fontId="21" numFmtId="0" xfId="0" applyAlignment="1" applyBorder="1" applyFont="1">
      <alignment horizontal="left" shrinkToFit="0" vertical="top" wrapText="1"/>
    </xf>
    <xf borderId="11" fillId="0" fontId="21" numFmtId="14" xfId="0" applyAlignment="1" applyBorder="1" applyFont="1" applyNumberFormat="1">
      <alignment horizontal="left" shrinkToFit="0" vertical="top" wrapText="1"/>
    </xf>
    <xf borderId="11" fillId="16" fontId="21" numFmtId="0" xfId="0" applyAlignment="1" applyBorder="1" applyFont="1">
      <alignment horizontal="left" shrinkToFit="0" vertical="top" wrapText="1"/>
    </xf>
    <xf borderId="11" fillId="29" fontId="21" numFmtId="0" xfId="0" applyAlignment="1" applyBorder="1" applyFill="1" applyFont="1">
      <alignment horizontal="left" shrinkToFit="0" vertical="top" wrapText="1"/>
    </xf>
    <xf borderId="1" fillId="5" fontId="59" numFmtId="0" xfId="0" applyBorder="1" applyFont="1"/>
    <xf borderId="89" fillId="0" fontId="0" numFmtId="2" xfId="0" applyBorder="1" applyFont="1" applyNumberFormat="1"/>
    <xf borderId="11" fillId="2" fontId="21" numFmtId="0" xfId="0" applyAlignment="1" applyBorder="1" applyFont="1">
      <alignment horizontal="left" shrinkToFit="0" vertical="top" wrapText="1"/>
    </xf>
    <xf borderId="90" fillId="0" fontId="0" numFmtId="2" xfId="0" applyBorder="1" applyFont="1" applyNumberFormat="1"/>
    <xf borderId="76" fillId="0" fontId="0" numFmtId="2" xfId="0" applyBorder="1" applyFont="1" applyNumberFormat="1"/>
    <xf borderId="91" fillId="0" fontId="0" numFmtId="2" xfId="0" applyBorder="1" applyFont="1" applyNumberFormat="1"/>
    <xf borderId="92" fillId="0" fontId="0" numFmtId="2" xfId="0" applyBorder="1" applyFont="1" applyNumberFormat="1"/>
    <xf borderId="92" fillId="0" fontId="60" numFmtId="2" xfId="0" applyBorder="1" applyFont="1" applyNumberFormat="1"/>
    <xf borderId="93" fillId="0" fontId="0" numFmtId="2" xfId="0" applyBorder="1" applyFont="1" applyNumberFormat="1"/>
    <xf borderId="0" fillId="0" fontId="0" numFmtId="164" xfId="0" applyFont="1" applyNumberFormat="1"/>
    <xf borderId="0" fillId="0" fontId="33" numFmtId="0" xfId="0" applyAlignment="1" applyFont="1">
      <alignment horizontal="center" shrinkToFit="0" textRotation="90" wrapText="1"/>
    </xf>
    <xf borderId="1" fillId="5" fontId="0" numFmtId="0" xfId="0" applyAlignment="1" applyBorder="1" applyFont="1">
      <alignment horizontal="center" shrinkToFit="0" textRotation="90" wrapText="1"/>
    </xf>
    <xf borderId="0" fillId="0" fontId="40" numFmtId="0" xfId="0" applyAlignment="1" applyFont="1">
      <alignment horizontal="left"/>
    </xf>
    <xf borderId="1" fillId="5" fontId="41" numFmtId="0" xfId="0" applyAlignment="1" applyBorder="1" applyFont="1">
      <alignment horizontal="center" vertical="center"/>
    </xf>
    <xf borderId="1" fillId="5" fontId="41" numFmtId="0" xfId="0" applyAlignment="1" applyBorder="1" applyFont="1">
      <alignment horizontal="center"/>
    </xf>
    <xf borderId="0" fillId="0" fontId="41" numFmtId="1" xfId="0" applyAlignment="1" applyFont="1" applyNumberFormat="1">
      <alignment horizontal="center" vertical="center"/>
    </xf>
    <xf borderId="0" fillId="0" fontId="41" numFmtId="14" xfId="0" applyAlignment="1" applyFont="1" applyNumberFormat="1">
      <alignment horizontal="center"/>
    </xf>
    <xf borderId="0" fillId="0" fontId="41" numFmtId="0" xfId="0" applyAlignment="1" applyFont="1">
      <alignment horizontal="center"/>
    </xf>
    <xf borderId="0" fillId="0" fontId="41" numFmtId="164" xfId="0" applyAlignment="1" applyFont="1" applyNumberFormat="1">
      <alignment horizontal="center"/>
    </xf>
    <xf borderId="93" fillId="0" fontId="60" numFmtId="0" xfId="0" applyBorder="1" applyFont="1"/>
    <xf borderId="1" fillId="5" fontId="0" numFmtId="0" xfId="0" applyAlignment="1" applyBorder="1" applyFont="1">
      <alignment horizontal="center"/>
    </xf>
    <xf borderId="1" fillId="5" fontId="41" numFmtId="1" xfId="0" applyAlignment="1" applyBorder="1" applyFont="1" applyNumberFormat="1">
      <alignment horizontal="center" vertical="center"/>
    </xf>
    <xf borderId="0" fillId="0" fontId="0" numFmtId="0" xfId="0" applyAlignment="1" applyFont="1">
      <alignment textRotation="90"/>
    </xf>
    <xf borderId="0" fillId="0" fontId="0" numFmtId="0" xfId="0" applyAlignment="1" applyFont="1">
      <alignment horizontal="center"/>
    </xf>
    <xf borderId="0" fillId="0" fontId="0" numFmtId="1" xfId="0" applyAlignment="1" applyFont="1" applyNumberFormat="1">
      <alignment horizontal="center"/>
    </xf>
    <xf borderId="0" fillId="0" fontId="40" numFmtId="0" xfId="0" applyAlignment="1" applyFont="1">
      <alignment horizontal="left" vertical="center"/>
    </xf>
    <xf borderId="0" fillId="0" fontId="41" numFmtId="49" xfId="0" applyAlignment="1" applyFont="1" applyNumberFormat="1">
      <alignment horizontal="center"/>
    </xf>
    <xf borderId="0" fillId="0" fontId="0" numFmtId="9" xfId="0" applyFont="1" applyNumberFormat="1"/>
    <xf borderId="0" fillId="0" fontId="31" numFmtId="0" xfId="0" applyFont="1"/>
  </cellXfs>
  <cellStyles count="1">
    <cellStyle xfId="0" name="Normal" builtinId="0"/>
  </cellStyles>
  <dxfs count="37">
    <dxf>
      <font>
        <b/>
        <color rgb="FFFFFFFF"/>
      </font>
      <fill>
        <patternFill patternType="solid">
          <fgColor rgb="FF913B08"/>
          <bgColor rgb="FF913B08"/>
        </patternFill>
      </fill>
      <border/>
    </dxf>
    <dxf>
      <font>
        <b/>
        <color rgb="FFFFFFFF"/>
      </font>
      <fill>
        <patternFill patternType="solid">
          <fgColor rgb="FFD9590C"/>
          <bgColor rgb="FFD9590C"/>
        </patternFill>
      </fill>
      <border/>
    </dxf>
    <dxf>
      <font>
        <b/>
      </font>
      <fill>
        <patternFill patternType="solid">
          <fgColor rgb="FFF8B48B"/>
          <bgColor rgb="FFF8B48B"/>
        </patternFill>
      </fill>
      <border/>
    </dxf>
    <dxf>
      <font>
        <b/>
      </font>
      <fill>
        <patternFill patternType="solid">
          <fgColor rgb="FFFACDB2"/>
          <bgColor rgb="FFFACDB2"/>
        </patternFill>
      </fill>
      <border/>
    </dxf>
    <dxf>
      <font>
        <b/>
      </font>
      <fill>
        <patternFill patternType="solid">
          <fgColor rgb="FFFCE6D8"/>
          <bgColor rgb="FFFCE6D8"/>
        </patternFill>
      </fill>
      <border/>
    </dxf>
    <dxf>
      <font>
        <b/>
        <color rgb="FFFFFFFF"/>
      </font>
      <fill>
        <patternFill patternType="solid">
          <fgColor rgb="FF15263F"/>
          <bgColor rgb="FF15263F"/>
        </patternFill>
      </fill>
      <border/>
    </dxf>
    <dxf>
      <font>
        <b/>
        <color rgb="FFFFFFFF"/>
      </font>
      <fill>
        <patternFill patternType="solid">
          <fgColor rgb="FF20395E"/>
          <bgColor rgb="FF20395E"/>
        </patternFill>
      </fill>
      <border/>
    </dxf>
    <dxf>
      <font>
        <b/>
      </font>
      <fill>
        <patternFill patternType="solid">
          <fgColor rgb="FF668ECA"/>
          <bgColor rgb="FF668ECA"/>
        </patternFill>
      </fill>
      <border/>
    </dxf>
    <dxf>
      <font>
        <b/>
      </font>
      <fill>
        <patternFill patternType="solid">
          <fgColor rgb="FF99B3DC"/>
          <bgColor rgb="FF99B3DC"/>
        </patternFill>
      </fill>
      <border/>
    </dxf>
    <dxf>
      <font>
        <b/>
      </font>
      <fill>
        <patternFill patternType="solid">
          <fgColor rgb="FFCCD9ED"/>
          <bgColor rgb="FFCCD9ED"/>
        </patternFill>
      </fill>
      <border/>
    </dxf>
    <dxf>
      <font>
        <b/>
        <color rgb="FFFFFFFF"/>
      </font>
      <fill>
        <patternFill patternType="solid">
          <fgColor rgb="FF354124"/>
          <bgColor rgb="FF354124"/>
        </patternFill>
      </fill>
      <border/>
    </dxf>
    <dxf>
      <font>
        <b/>
        <color rgb="FFFFFFFF"/>
      </font>
      <fill>
        <patternFill patternType="solid">
          <fgColor rgb="FF506236"/>
          <bgColor rgb="FF506236"/>
        </patternFill>
      </fill>
      <border/>
    </dxf>
    <dxf>
      <font>
        <b/>
      </font>
      <fill>
        <patternFill patternType="solid">
          <fgColor rgb="FFA7BD89"/>
          <bgColor rgb="FFA7BD89"/>
        </patternFill>
      </fill>
      <border/>
    </dxf>
    <dxf>
      <font>
        <b/>
      </font>
      <fill>
        <patternFill patternType="solid">
          <fgColor rgb="FFC4D3B0"/>
          <bgColor rgb="FFC4D3B0"/>
        </patternFill>
      </fill>
      <border/>
    </dxf>
    <dxf>
      <font>
        <b/>
      </font>
      <fill>
        <patternFill patternType="solid">
          <fgColor rgb="FFE1E9D7"/>
          <bgColor rgb="FFE1E9D7"/>
        </patternFill>
      </fill>
      <border/>
    </dxf>
    <dxf>
      <font>
        <b/>
        <color rgb="FFFFFFFF"/>
      </font>
      <fill>
        <patternFill patternType="solid">
          <fgColor rgb="FF273E61"/>
          <bgColor rgb="FF273E61"/>
        </patternFill>
      </fill>
      <border/>
    </dxf>
    <dxf>
      <font>
        <b/>
        <color rgb="FFFFFFFF"/>
      </font>
      <fill>
        <patternFill patternType="solid">
          <fgColor rgb="FF3A5D92"/>
          <bgColor rgb="FF3A5D92"/>
        </patternFill>
      </fill>
      <border/>
    </dxf>
    <dxf>
      <font>
        <b/>
      </font>
      <fill>
        <patternFill patternType="solid">
          <fgColor rgb="FF99B1D6"/>
          <bgColor rgb="FF99B1D6"/>
        </patternFill>
      </fill>
      <border/>
    </dxf>
    <dxf>
      <font>
        <b/>
      </font>
      <fill>
        <patternFill patternType="solid">
          <fgColor rgb="FFBBCBE3"/>
          <bgColor rgb="FFBBCBE3"/>
        </patternFill>
      </fill>
      <border/>
    </dxf>
    <dxf>
      <font>
        <b/>
      </font>
      <fill>
        <patternFill patternType="solid">
          <fgColor rgb="FFDDE5F1"/>
          <bgColor rgb="FFDDE5F1"/>
        </patternFill>
      </fill>
      <border/>
    </dxf>
    <dxf>
      <font>
        <b/>
        <color rgb="FFFFFFFF"/>
      </font>
      <fill>
        <patternFill patternType="solid">
          <fgColor rgb="FF5B6429"/>
          <bgColor rgb="FF5B6429"/>
        </patternFill>
      </fill>
      <border/>
    </dxf>
    <dxf>
      <font>
        <b/>
        <color rgb="FFFFFFFF"/>
      </font>
      <fill>
        <patternFill patternType="solid">
          <fgColor rgb="FF89963D"/>
          <bgColor rgb="FF89963D"/>
        </patternFill>
      </fill>
      <border/>
    </dxf>
    <dxf>
      <font>
        <b/>
      </font>
      <fill>
        <patternFill patternType="solid">
          <fgColor rgb="FFCED79E"/>
          <bgColor rgb="FFCED79E"/>
        </patternFill>
      </fill>
      <border/>
    </dxf>
    <dxf>
      <font>
        <b/>
      </font>
      <fill>
        <patternFill patternType="solid">
          <fgColor rgb="FFDEE4BE"/>
          <bgColor rgb="FFDEE4BE"/>
        </patternFill>
      </fill>
      <border/>
    </dxf>
    <dxf>
      <font>
        <b/>
      </font>
      <fill>
        <patternFill patternType="solid">
          <fgColor rgb="FFEEF1DE"/>
          <bgColor rgb="FFEEF1DE"/>
        </patternFill>
      </fill>
      <border/>
    </dxf>
    <dxf>
      <font>
        <b/>
        <color rgb="FFFFFFFF"/>
      </font>
      <fill>
        <patternFill patternType="solid">
          <fgColor rgb="FFA15C00"/>
          <bgColor rgb="FFA15C00"/>
        </patternFill>
      </fill>
      <border/>
    </dxf>
    <dxf>
      <font>
        <b/>
        <color rgb="FFFFFFFF"/>
      </font>
      <fill>
        <patternFill patternType="solid">
          <fgColor rgb="FFF28A00"/>
          <bgColor rgb="FFF28A00"/>
        </patternFill>
      </fill>
      <border/>
    </dxf>
    <dxf>
      <font>
        <b/>
      </font>
      <fill>
        <patternFill patternType="solid">
          <fgColor rgb="FFFFCE8E"/>
          <bgColor rgb="FFFFCE8E"/>
        </patternFill>
      </fill>
      <border/>
    </dxf>
    <dxf>
      <font>
        <b/>
      </font>
      <fill>
        <patternFill patternType="solid">
          <fgColor rgb="FFFFDEB4"/>
          <bgColor rgb="FFFFDEB4"/>
        </patternFill>
      </fill>
      <border/>
    </dxf>
    <dxf>
      <font>
        <b/>
      </font>
      <fill>
        <patternFill patternType="solid">
          <fgColor rgb="FFFFEED9"/>
          <bgColor rgb="FFFFEED9"/>
        </patternFill>
      </fill>
      <border/>
    </dxf>
    <dxf>
      <font>
        <b/>
        <color rgb="FFFFFFFF"/>
      </font>
      <fill>
        <patternFill patternType="solid">
          <fgColor rgb="FFFF0000"/>
          <bgColor rgb="FFFF0000"/>
        </patternFill>
      </fill>
      <border/>
    </dxf>
    <dxf>
      <font>
        <b/>
        <color rgb="FFFFFFFF"/>
      </font>
      <fill>
        <patternFill patternType="solid">
          <fgColor rgb="FF610D00"/>
          <bgColor rgb="FF610D00"/>
        </patternFill>
      </fill>
      <border/>
    </dxf>
    <dxf>
      <font>
        <b/>
        <color rgb="FFFFFFFF"/>
      </font>
      <fill>
        <patternFill patternType="solid">
          <fgColor rgb="FF911300"/>
          <bgColor rgb="FF911300"/>
        </patternFill>
      </fill>
      <border/>
    </dxf>
    <dxf>
      <font>
        <b/>
      </font>
      <fill>
        <patternFill patternType="solid">
          <fgColor rgb="FFFE5B42"/>
          <bgColor rgb="FFFE5B42"/>
        </patternFill>
      </fill>
      <border/>
    </dxf>
    <dxf>
      <font>
        <b/>
      </font>
      <fill>
        <patternFill patternType="solid">
          <fgColor rgb="FFFE9181"/>
          <bgColor rgb="FFFE9181"/>
        </patternFill>
      </fill>
      <border/>
    </dxf>
    <dxf>
      <font>
        <b/>
      </font>
      <fill>
        <patternFill patternType="solid">
          <fgColor rgb="FFFEC8C0"/>
          <bgColor rgb="FFFEC8C0"/>
        </patternFill>
      </fill>
      <border/>
    </dxf>
    <dxf>
      <font/>
      <fill>
        <patternFill patternType="solid">
          <fgColor rgb="FFF28A00"/>
          <bgColor rgb="FFF28A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11" Type="http://schemas.openxmlformats.org/officeDocument/2006/relationships/worksheet" Target="worksheets/sheet9.xml"/><Relationship Id="rId10" Type="http://schemas.openxmlformats.org/officeDocument/2006/relationships/worksheet" Target="worksheets/sheet8.xml"/><Relationship Id="rId21" Type="http://schemas.openxmlformats.org/officeDocument/2006/relationships/worksheet" Target="worksheets/sheet19.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19" Type="http://schemas.openxmlformats.org/officeDocument/2006/relationships/worksheet" Target="worksheets/sheet17.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tx>
            <c:strRef>
              <c:f>'Distribution charts'!$A$3</c:f>
            </c:strRef>
          </c:tx>
          <c:spPr>
            <a:solidFill>
              <a:srgbClr val="FFAF44"/>
            </a:solidFill>
          </c:spPr>
          <c:val>
            <c:numRef>
              <c:f>'Distribution charts'!$A$4:$A$20</c:f>
            </c:numRef>
          </c:val>
        </c:ser>
        <c:axId val="1446908227"/>
        <c:axId val="775222841"/>
      </c:barChart>
      <c:catAx>
        <c:axId val="1446908227"/>
        <c:scaling>
          <c:orientation val="minMax"/>
        </c:scaling>
        <c:delete val="0"/>
        <c:axPos val="b"/>
        <c:txPr>
          <a:bodyPr/>
          <a:lstStyle/>
          <a:p>
            <a:pPr lvl="0">
              <a:defRPr b="0" i="0" sz="900">
                <a:solidFill>
                  <a:srgbClr val="595959"/>
                </a:solidFill>
                <a:latin typeface="Calibri"/>
              </a:defRPr>
            </a:pPr>
          </a:p>
        </c:txPr>
        <c:crossAx val="775222841"/>
      </c:catAx>
      <c:valAx>
        <c:axId val="77522284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46908227"/>
      </c:valAx>
      <c:spPr>
        <a:solidFill>
          <a:srgbClr val="FFFFFF"/>
        </a:solidFill>
      </c:spPr>
    </c:plotArea>
    <c:plotVisOnly val="1"/>
  </c:chart>
  <c:spPr>
    <a:solidFill>
      <a:srgbClr val="FFFFFF"/>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tx>
            <c:strRef>
              <c:f>'Distribution charts'!$A$33</c:f>
            </c:strRef>
          </c:tx>
          <c:spPr>
            <a:solidFill>
              <a:srgbClr val="FFAF44"/>
            </a:solidFill>
          </c:spPr>
          <c:val>
            <c:numRef>
              <c:f>'Distribution charts'!$A$34:$A$49</c:f>
            </c:numRef>
          </c:val>
        </c:ser>
        <c:axId val="1089458024"/>
        <c:axId val="1308266332"/>
      </c:barChart>
      <c:catAx>
        <c:axId val="1089458024"/>
        <c:scaling>
          <c:orientation val="minMax"/>
        </c:scaling>
        <c:delete val="0"/>
        <c:axPos val="b"/>
        <c:txPr>
          <a:bodyPr/>
          <a:lstStyle/>
          <a:p>
            <a:pPr lvl="0">
              <a:defRPr b="0" i="0" sz="900">
                <a:solidFill>
                  <a:srgbClr val="595959"/>
                </a:solidFill>
                <a:latin typeface="Calibri"/>
              </a:defRPr>
            </a:pPr>
          </a:p>
        </c:txPr>
        <c:crossAx val="1308266332"/>
      </c:catAx>
      <c:valAx>
        <c:axId val="130826633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089458024"/>
      </c:valAx>
      <c:spPr>
        <a:solidFill>
          <a:srgbClr val="FFFFFF"/>
        </a:solidFill>
      </c:spPr>
    </c:plotArea>
    <c:plotVisOnly val="1"/>
  </c:chart>
  <c:spPr>
    <a:solidFill>
      <a:srgbClr val="FFFFFF"/>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47625</xdr:colOff>
      <xdr:row>0</xdr:row>
      <xdr:rowOff>38100</xdr:rowOff>
    </xdr:from>
    <xdr:ext cx="1066800" cy="4000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171450</xdr:colOff>
      <xdr:row>1</xdr:row>
      <xdr:rowOff>295275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66675</xdr:colOff>
      <xdr:row>1</xdr:row>
      <xdr:rowOff>342900</xdr:rowOff>
    </xdr:from>
    <xdr:ext cx="1790700" cy="7143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133350</xdr:colOff>
      <xdr:row>1</xdr:row>
      <xdr:rowOff>295275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171450</xdr:colOff>
      <xdr:row>1</xdr:row>
      <xdr:rowOff>238125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57150</xdr:colOff>
      <xdr:row>0</xdr:row>
      <xdr:rowOff>28575</xdr:rowOff>
    </xdr:from>
    <xdr:ext cx="1133475" cy="5238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142875</xdr:colOff>
      <xdr:row>1</xdr:row>
      <xdr:rowOff>200025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85725</xdr:colOff>
      <xdr:row>1</xdr:row>
      <xdr:rowOff>228600</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76200</xdr:colOff>
      <xdr:row>1</xdr:row>
      <xdr:rowOff>238125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85725</xdr:colOff>
      <xdr:row>1</xdr:row>
      <xdr:rowOff>200025</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200025</xdr:colOff>
      <xdr:row>31</xdr:row>
      <xdr:rowOff>47625</xdr:rowOff>
    </xdr:from>
    <xdr:ext cx="5353050" cy="3314700"/>
    <xdr:sp>
      <xdr:nvSpPr>
        <xdr:cNvPr id="3" name="Shape 3"/>
        <xdr:cNvSpPr txBox="1"/>
      </xdr:nvSpPr>
      <xdr:spPr>
        <a:xfrm>
          <a:off x="2669475" y="2127413"/>
          <a:ext cx="5353050" cy="3305175"/>
        </a:xfrm>
        <a:prstGeom prst="rect">
          <a:avLst/>
        </a:prstGeom>
        <a:solidFill>
          <a:srgbClr val="FEEED9"/>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050">
              <a:solidFill>
                <a:schemeClr val="dk1"/>
              </a:solidFill>
              <a:latin typeface="Calibri"/>
              <a:ea typeface="Calibri"/>
              <a:cs typeface="Calibri"/>
              <a:sym typeface="Calibri"/>
            </a:rPr>
            <a:t>Istructions</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Copy paste your database in the yellow cells using the following format:</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Column A: unit names</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Column B: unit codes (P-code)</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2: Name of each indicator</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a:t>
          </a:r>
          <a:r>
            <a:rPr b="0" lang="en-US" sz="1050">
              <a:solidFill>
                <a:schemeClr val="dk1"/>
              </a:solidFill>
              <a:latin typeface="Calibri"/>
              <a:ea typeface="Calibri"/>
              <a:cs typeface="Calibri"/>
              <a:sym typeface="Calibri"/>
            </a:rPr>
            <a:t> Row 3: Reference year of the data</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5: Indicator code</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Row 6: Unit of measurament of the data (number, %, per 100,000)</a:t>
          </a:r>
          <a:endParaRPr sz="1400"/>
        </a:p>
        <a:p>
          <a:pPr indent="0" lvl="0" marL="0" rtl="0" algn="l">
            <a:spcBef>
              <a:spcPts val="0"/>
            </a:spcBef>
            <a:spcAft>
              <a:spcPts val="0"/>
            </a:spcAft>
            <a:buNone/>
          </a:pPr>
          <a:r>
            <a:rPr b="0" lang="en-US" sz="1050">
              <a:solidFill>
                <a:schemeClr val="dk1"/>
              </a:solidFill>
              <a:latin typeface="Calibri"/>
              <a:ea typeface="Calibri"/>
              <a:cs typeface="Calibri"/>
              <a:sym typeface="Calibri"/>
            </a:rPr>
            <a:t>- Cells C14 to AI23: data, missing values should not be left blanks, they should appear as "no data"</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NB:</a:t>
          </a:r>
          <a:r>
            <a:rPr b="0" lang="en-US" sz="1050">
              <a:solidFill>
                <a:schemeClr val="dk1"/>
              </a:solidFill>
              <a:latin typeface="Calibri"/>
              <a:ea typeface="Calibri"/>
              <a:cs typeface="Calibri"/>
              <a:sym typeface="Calibri"/>
            </a:rPr>
            <a:t> You can add new rows or new columns if your database have more units or more indicators.</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For each indicator, calculate</a:t>
          </a:r>
          <a:r>
            <a:rPr b="0" lang="en-US" sz="1050">
              <a:solidFill>
                <a:schemeClr val="dk1"/>
              </a:solidFill>
              <a:latin typeface="Calibri"/>
              <a:ea typeface="Calibri"/>
              <a:cs typeface="Calibri"/>
              <a:sym typeface="Calibri"/>
            </a:rPr>
            <a:t> descriptive statistics: missing values, min, max.</a:t>
          </a:r>
          <a:endParaRPr sz="140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Indicators with coverage below 80% are </a:t>
          </a:r>
          <a:r>
            <a:rPr b="0" lang="en-US" sz="1100">
              <a:solidFill>
                <a:schemeClr val="dk1"/>
              </a:solidFill>
              <a:latin typeface="Calibri"/>
              <a:ea typeface="Calibri"/>
              <a:cs typeface="Calibri"/>
              <a:sym typeface="Calibri"/>
            </a:rPr>
            <a:t>highlighted in ORANGE.</a:t>
          </a:r>
          <a:endParaRPr b="0" sz="1050"/>
        </a:p>
        <a:p>
          <a:pPr indent="0" lvl="0" marL="0" rtl="0" algn="l">
            <a:spcBef>
              <a:spcPts val="0"/>
            </a:spcBef>
            <a:spcAft>
              <a:spcPts val="0"/>
            </a:spcAft>
            <a:buNone/>
          </a:pPr>
          <a:r>
            <a:t/>
          </a:r>
          <a:endParaRPr b="0" sz="1050"/>
        </a:p>
        <a:p>
          <a:pPr indent="0" lvl="0" marL="0" rtl="0" algn="l">
            <a:spcBef>
              <a:spcPts val="0"/>
            </a:spcBef>
            <a:spcAft>
              <a:spcPts val="0"/>
            </a:spcAft>
            <a:buNone/>
          </a:pPr>
          <a:r>
            <a:rPr b="0" lang="en-US" sz="1050">
              <a:solidFill>
                <a:schemeClr val="dk1"/>
              </a:solidFill>
              <a:latin typeface="Calibri"/>
              <a:ea typeface="Calibri"/>
              <a:cs typeface="Calibri"/>
              <a:sym typeface="Calibri"/>
            </a:rPr>
            <a:t>Problematic indicators with outliers are detected by a simple rule: absolute skewness &gt;2 AND kurtosis &gt; 3.5 (highlighted in ORANGE).</a:t>
          </a:r>
          <a:endParaRPr b="0" sz="1050"/>
        </a:p>
      </xdr:txBody>
    </xdr:sp>
    <xdr:clientData fLocksWithSheet="0"/>
  </xdr:oneCellAnchor>
  <xdr:oneCellAnchor>
    <xdr:from>
      <xdr:col>0</xdr:col>
      <xdr:colOff>142875</xdr:colOff>
      <xdr:row>1</xdr:row>
      <xdr:rowOff>95250</xdr:rowOff>
    </xdr:from>
    <xdr:ext cx="1438275" cy="6667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3</xdr:col>
      <xdr:colOff>28575</xdr:colOff>
      <xdr:row>2</xdr:row>
      <xdr:rowOff>0</xdr:rowOff>
    </xdr:from>
    <xdr:ext cx="7705725" cy="50768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3</xdr:col>
      <xdr:colOff>0</xdr:colOff>
      <xdr:row>31</xdr:row>
      <xdr:rowOff>0</xdr:rowOff>
    </xdr:from>
    <xdr:ext cx="7705725" cy="50768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28575</xdr:colOff>
      <xdr:row>5</xdr:row>
      <xdr:rowOff>28575</xdr:rowOff>
    </xdr:from>
    <xdr:ext cx="6734175" cy="2219325"/>
    <xdr:grpSp>
      <xdr:nvGrpSpPr>
        <xdr:cNvPr id="4" name="Shape 4" title="Drawing"/>
        <xdr:cNvGrpSpPr/>
      </xdr:nvGrpSpPr>
      <xdr:grpSpPr>
        <a:xfrm>
          <a:off x="838200" y="455300"/>
          <a:ext cx="4619700" cy="2743200"/>
          <a:chOff x="838200" y="455300"/>
          <a:chExt cx="4619700" cy="2743200"/>
        </a:xfrm>
      </xdr:grpSpPr>
      <xdr:cxnSp>
        <xdr:nvCxnSpPr>
          <xdr:cNvPr id="5" name="Shape 5"/>
          <xdr:cNvCxnSpPr/>
        </xdr:nvCxnSpPr>
        <xdr:spPr>
          <a:xfrm>
            <a:off x="838200" y="455300"/>
            <a:ext cx="4619700" cy="2743200"/>
          </a:xfrm>
          <a:prstGeom prst="straightConnector1">
            <a:avLst/>
          </a:prstGeom>
          <a:noFill/>
          <a:ln cap="flat" cmpd="sng" w="9525">
            <a:solidFill>
              <a:srgbClr val="000000"/>
            </a:solidFill>
            <a:prstDash val="solid"/>
            <a:round/>
            <a:headEnd len="med" w="med" type="none"/>
            <a:tailEnd len="med" w="med" type="none"/>
          </a:ln>
        </xdr:spPr>
      </xdr:cxnSp>
    </xdr:grpSp>
    <xdr:clientData fLocksWithSheet="0"/>
  </xdr:oneCellAnchor>
  <xdr:oneCellAnchor>
    <xdr:from>
      <xdr:col>3</xdr:col>
      <xdr:colOff>590550</xdr:colOff>
      <xdr:row>33</xdr:row>
      <xdr:rowOff>85725</xdr:rowOff>
    </xdr:from>
    <xdr:ext cx="6886575" cy="2314575"/>
    <xdr:grpSp>
      <xdr:nvGrpSpPr>
        <xdr:cNvPr id="4" name="Shape 4" title="Drawing"/>
        <xdr:cNvGrpSpPr/>
      </xdr:nvGrpSpPr>
      <xdr:grpSpPr>
        <a:xfrm>
          <a:off x="1200150" y="702950"/>
          <a:ext cx="4972200" cy="2714700"/>
          <a:chOff x="1200150" y="702950"/>
          <a:chExt cx="4972200" cy="2714700"/>
        </a:xfrm>
      </xdr:grpSpPr>
      <xdr:cxnSp>
        <xdr:nvCxnSpPr>
          <xdr:cNvPr id="6" name="Shape 6"/>
          <xdr:cNvCxnSpPr/>
        </xdr:nvCxnSpPr>
        <xdr:spPr>
          <a:xfrm>
            <a:off x="1200150" y="702950"/>
            <a:ext cx="4972200" cy="2714700"/>
          </a:xfrm>
          <a:prstGeom prst="straightConnector1">
            <a:avLst/>
          </a:prstGeom>
          <a:noFill/>
          <a:ln cap="flat" cmpd="sng" w="9525">
            <a:solidFill>
              <a:srgbClr val="000000"/>
            </a:solidFill>
            <a:prstDash val="solid"/>
            <a:round/>
            <a:headEnd len="med" w="med" type="none"/>
            <a:tailEnd len="med" w="med"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hyperlink" Target="http://www.inform-index.org/"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6.xml"/><Relationship Id="rId3"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7.xml"/><Relationship Id="rId3"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8.29"/>
    <col customWidth="1" min="2" max="26" width="9.14"/>
  </cols>
  <sheetData>
    <row r="1">
      <c r="A1" s="5" t="s">
        <v>1</v>
      </c>
      <c r="B1" s="7"/>
      <c r="C1" s="7"/>
      <c r="D1" s="7"/>
      <c r="E1" s="7"/>
      <c r="F1" s="7"/>
      <c r="G1" s="7"/>
      <c r="H1" s="7"/>
      <c r="I1" s="7"/>
      <c r="J1" s="7"/>
      <c r="K1" s="7"/>
      <c r="L1" s="7"/>
      <c r="M1" s="7"/>
      <c r="N1" s="7"/>
      <c r="O1" s="7"/>
      <c r="P1" s="7"/>
      <c r="Q1" s="7"/>
      <c r="R1" s="7"/>
      <c r="S1" s="7"/>
      <c r="T1" s="7"/>
      <c r="U1" s="7"/>
      <c r="V1" s="7"/>
      <c r="W1" s="7"/>
      <c r="X1" s="7"/>
      <c r="Y1" s="7"/>
      <c r="Z1" s="7"/>
    </row>
    <row r="2" ht="20.25" customHeight="1">
      <c r="A2" s="16" t="s">
        <v>3</v>
      </c>
      <c r="B2" s="7"/>
      <c r="C2" s="7"/>
      <c r="D2" s="7"/>
      <c r="E2" s="7"/>
      <c r="F2" s="7"/>
      <c r="G2" s="7"/>
      <c r="H2" s="7"/>
      <c r="I2" s="7"/>
      <c r="J2" s="7"/>
      <c r="K2" s="7"/>
      <c r="L2" s="7"/>
      <c r="M2" s="7"/>
      <c r="N2" s="7"/>
      <c r="O2" s="7"/>
      <c r="P2" s="7"/>
      <c r="Q2" s="7"/>
      <c r="R2" s="7"/>
      <c r="S2" s="7"/>
      <c r="T2" s="7"/>
      <c r="U2" s="7"/>
      <c r="V2" s="7"/>
      <c r="W2" s="7"/>
      <c r="X2" s="7"/>
      <c r="Y2" s="7"/>
      <c r="Z2" s="7"/>
    </row>
    <row r="3" ht="7.5" customHeight="1">
      <c r="B3" s="7"/>
      <c r="C3" s="7"/>
      <c r="D3" s="7"/>
      <c r="E3" s="7"/>
      <c r="F3" s="7"/>
      <c r="G3" s="7"/>
      <c r="H3" s="7"/>
      <c r="I3" s="7"/>
      <c r="J3" s="7"/>
      <c r="K3" s="7"/>
      <c r="L3" s="7"/>
      <c r="M3" s="7"/>
      <c r="N3" s="7"/>
      <c r="O3" s="7"/>
      <c r="P3" s="7"/>
      <c r="Q3" s="7"/>
      <c r="R3" s="7"/>
      <c r="S3" s="7"/>
      <c r="T3" s="7"/>
      <c r="U3" s="7"/>
      <c r="V3" s="7"/>
      <c r="W3" s="7"/>
      <c r="X3" s="7"/>
      <c r="Y3" s="7"/>
      <c r="Z3" s="7"/>
    </row>
    <row r="4" ht="6.75" customHeight="1">
      <c r="A4" s="19"/>
      <c r="B4" s="7"/>
      <c r="C4" s="7"/>
      <c r="D4" s="7"/>
      <c r="E4" s="7"/>
      <c r="F4" s="7"/>
      <c r="G4" s="7"/>
      <c r="H4" s="7"/>
      <c r="I4" s="7"/>
      <c r="J4" s="7"/>
      <c r="K4" s="7"/>
      <c r="L4" s="7"/>
      <c r="M4" s="7"/>
      <c r="N4" s="7"/>
      <c r="O4" s="7"/>
      <c r="P4" s="7"/>
      <c r="Q4" s="7"/>
      <c r="R4" s="7"/>
      <c r="S4" s="7"/>
      <c r="T4" s="7"/>
      <c r="U4" s="7"/>
      <c r="V4" s="7"/>
      <c r="W4" s="7"/>
      <c r="X4" s="7"/>
      <c r="Y4" s="7"/>
      <c r="Z4" s="7"/>
    </row>
    <row r="5">
      <c r="A5" s="26" t="s">
        <v>15</v>
      </c>
      <c r="B5" s="7"/>
      <c r="C5" s="7"/>
      <c r="D5" s="7"/>
      <c r="E5" s="7"/>
      <c r="F5" s="7"/>
      <c r="G5" s="7"/>
      <c r="H5" s="7"/>
      <c r="I5" s="7"/>
      <c r="J5" s="7"/>
      <c r="K5" s="7"/>
      <c r="L5" s="7"/>
      <c r="M5" s="7"/>
      <c r="N5" s="7"/>
      <c r="O5" s="7"/>
      <c r="P5" s="7"/>
      <c r="Q5" s="7"/>
      <c r="R5" s="7"/>
      <c r="S5" s="7"/>
      <c r="T5" s="7"/>
      <c r="U5" s="7"/>
      <c r="V5" s="7"/>
      <c r="W5" s="7"/>
      <c r="X5" s="7"/>
      <c r="Y5" s="7"/>
      <c r="Z5" s="7"/>
    </row>
    <row r="6" ht="19.5" customHeight="1">
      <c r="A6" s="28"/>
      <c r="B6" s="7"/>
      <c r="C6" s="7"/>
      <c r="D6" s="7"/>
      <c r="E6" s="7"/>
      <c r="F6" s="7"/>
      <c r="G6" s="7"/>
      <c r="H6" s="7"/>
      <c r="I6" s="7"/>
      <c r="J6" s="7"/>
      <c r="K6" s="7"/>
      <c r="L6" s="7"/>
      <c r="M6" s="7"/>
      <c r="N6" s="7"/>
      <c r="O6" s="7"/>
      <c r="P6" s="7"/>
      <c r="Q6" s="7"/>
      <c r="R6" s="7"/>
      <c r="S6" s="7"/>
      <c r="T6" s="7"/>
      <c r="U6" s="7"/>
      <c r="V6" s="7"/>
      <c r="W6" s="7"/>
      <c r="X6" s="7"/>
      <c r="Y6" s="7"/>
      <c r="Z6" s="7"/>
    </row>
    <row r="7" ht="137.25" customHeight="1">
      <c r="A7" s="30" t="s">
        <v>29</v>
      </c>
      <c r="B7" s="7"/>
      <c r="C7" s="7"/>
      <c r="D7" s="7"/>
      <c r="E7" s="7"/>
      <c r="F7" s="7"/>
      <c r="G7" s="7"/>
      <c r="H7" s="7"/>
      <c r="I7" s="7"/>
      <c r="J7" s="7"/>
      <c r="K7" s="7"/>
      <c r="L7" s="7"/>
      <c r="M7" s="7"/>
      <c r="N7" s="7"/>
      <c r="O7" s="7"/>
      <c r="P7" s="7"/>
      <c r="Q7" s="7"/>
      <c r="R7" s="7"/>
      <c r="S7" s="7"/>
      <c r="T7" s="7"/>
      <c r="U7" s="7"/>
      <c r="V7" s="7"/>
      <c r="W7" s="7"/>
      <c r="X7" s="7"/>
      <c r="Y7" s="7"/>
      <c r="Z7" s="7"/>
    </row>
    <row r="8" ht="6.75" customHeight="1">
      <c r="A8" s="35"/>
      <c r="B8" s="7"/>
      <c r="C8" s="7"/>
      <c r="D8" s="7"/>
      <c r="E8" s="7"/>
      <c r="F8" s="7"/>
      <c r="G8" s="7"/>
      <c r="H8" s="7"/>
      <c r="I8" s="7"/>
      <c r="J8" s="7"/>
      <c r="K8" s="7"/>
      <c r="L8" s="7"/>
      <c r="M8" s="7"/>
      <c r="N8" s="7"/>
      <c r="O8" s="7"/>
      <c r="P8" s="7"/>
      <c r="Q8" s="7"/>
      <c r="R8" s="7"/>
      <c r="S8" s="7"/>
      <c r="T8" s="7"/>
      <c r="U8" s="7"/>
      <c r="V8" s="7"/>
      <c r="W8" s="7"/>
      <c r="X8" s="7"/>
      <c r="Y8" s="7"/>
      <c r="Z8" s="7"/>
    </row>
    <row r="9" ht="300.75" customHeight="1">
      <c r="A9" s="38" t="s">
        <v>41</v>
      </c>
      <c r="B9" s="7"/>
      <c r="C9" s="7"/>
      <c r="D9" s="7"/>
      <c r="E9" s="7"/>
      <c r="F9" s="7"/>
      <c r="G9" s="7"/>
      <c r="H9" s="7"/>
      <c r="I9" s="7"/>
      <c r="J9" s="7"/>
      <c r="K9" s="7"/>
      <c r="L9" s="7"/>
      <c r="M9" s="7"/>
      <c r="N9" s="7"/>
      <c r="O9" s="7"/>
      <c r="P9" s="7"/>
      <c r="Q9" s="7"/>
      <c r="R9" s="7"/>
      <c r="S9" s="7"/>
      <c r="T9" s="7"/>
      <c r="U9" s="7"/>
      <c r="V9" s="7"/>
      <c r="W9" s="7"/>
      <c r="X9" s="7"/>
      <c r="Y9" s="7"/>
      <c r="Z9" s="7"/>
    </row>
    <row r="10" ht="42.75" customHeight="1">
      <c r="A10" s="42" t="s">
        <v>50</v>
      </c>
      <c r="B10" s="44"/>
      <c r="C10" s="44"/>
      <c r="D10" s="44"/>
      <c r="E10" s="44"/>
      <c r="F10" s="44"/>
      <c r="G10" s="44"/>
      <c r="H10" s="44"/>
      <c r="I10" s="44"/>
      <c r="J10" s="44"/>
      <c r="K10" s="44"/>
      <c r="L10" s="44"/>
      <c r="M10" s="44"/>
      <c r="N10" s="44"/>
      <c r="O10" s="44"/>
      <c r="P10" s="44"/>
      <c r="Q10" s="44"/>
      <c r="R10" s="44"/>
      <c r="S10" s="44"/>
      <c r="T10" s="44"/>
      <c r="U10" s="44"/>
      <c r="V10" s="44"/>
      <c r="W10" s="44"/>
      <c r="X10" s="44"/>
      <c r="Y10" s="44"/>
      <c r="Z10" s="44"/>
    </row>
    <row r="11" ht="24.0" customHeight="1">
      <c r="A11" s="45" t="s">
        <v>59</v>
      </c>
      <c r="B11" s="7"/>
      <c r="C11" s="7"/>
      <c r="D11" s="7"/>
      <c r="E11" s="7"/>
      <c r="F11" s="7"/>
      <c r="G11" s="7"/>
      <c r="H11" s="7"/>
      <c r="I11" s="7"/>
      <c r="J11" s="7"/>
      <c r="K11" s="7"/>
      <c r="L11" s="7"/>
      <c r="M11" s="7"/>
      <c r="N11" s="7"/>
      <c r="O11" s="7"/>
      <c r="P11" s="7"/>
      <c r="Q11" s="7"/>
      <c r="R11" s="7"/>
      <c r="S11" s="7"/>
      <c r="T11" s="7"/>
      <c r="U11" s="7"/>
      <c r="V11" s="7"/>
      <c r="W11" s="7"/>
      <c r="X11" s="7"/>
      <c r="Y11" s="7"/>
      <c r="Z11" s="7"/>
    </row>
    <row r="12" ht="15.75" customHeight="1">
      <c r="A12" s="47" t="s">
        <v>63</v>
      </c>
      <c r="B12" s="7"/>
      <c r="C12" s="7"/>
      <c r="D12" s="7"/>
      <c r="E12" s="7"/>
      <c r="F12" s="7"/>
      <c r="G12" s="7"/>
      <c r="H12" s="7"/>
      <c r="I12" s="7"/>
      <c r="J12" s="7"/>
      <c r="K12" s="7"/>
      <c r="L12" s="7"/>
      <c r="M12" s="7"/>
      <c r="N12" s="7"/>
      <c r="O12" s="7"/>
      <c r="P12" s="7"/>
      <c r="Q12" s="7"/>
      <c r="R12" s="7"/>
      <c r="S12" s="7"/>
      <c r="T12" s="7"/>
      <c r="U12" s="7"/>
      <c r="V12" s="7"/>
      <c r="W12" s="7"/>
      <c r="X12" s="7"/>
      <c r="Y12" s="7"/>
      <c r="Z12" s="7"/>
    </row>
    <row r="13" ht="9.0" customHeight="1">
      <c r="A13" s="49"/>
      <c r="B13" s="7"/>
      <c r="C13" s="7"/>
      <c r="D13" s="7"/>
      <c r="E13" s="7"/>
      <c r="F13" s="7"/>
      <c r="G13" s="7"/>
      <c r="H13" s="7"/>
      <c r="I13" s="7"/>
      <c r="J13" s="7"/>
      <c r="K13" s="7"/>
      <c r="L13" s="7"/>
      <c r="M13" s="7"/>
      <c r="N13" s="7"/>
      <c r="O13" s="7"/>
      <c r="P13" s="7"/>
      <c r="Q13" s="7"/>
      <c r="R13" s="7"/>
      <c r="S13" s="7"/>
      <c r="T13" s="7"/>
      <c r="U13" s="7"/>
      <c r="V13" s="7"/>
      <c r="W13" s="7"/>
      <c r="X13" s="7"/>
      <c r="Y13" s="7"/>
      <c r="Z13" s="7"/>
    </row>
    <row r="14">
      <c r="A14" s="51" t="s">
        <v>72</v>
      </c>
      <c r="B14" s="7"/>
      <c r="C14" s="7"/>
      <c r="D14" s="7"/>
      <c r="E14" s="7"/>
      <c r="F14" s="7"/>
      <c r="G14" s="7"/>
      <c r="H14" s="7"/>
      <c r="I14" s="7"/>
      <c r="J14" s="7"/>
      <c r="K14" s="7"/>
      <c r="L14" s="7"/>
      <c r="M14" s="7"/>
      <c r="N14" s="7"/>
      <c r="O14" s="7"/>
      <c r="P14" s="7"/>
      <c r="Q14" s="7"/>
      <c r="R14" s="7"/>
      <c r="S14" s="7"/>
      <c r="T14" s="7"/>
      <c r="U14" s="7"/>
      <c r="V14" s="7"/>
      <c r="W14" s="7"/>
      <c r="X14" s="7"/>
      <c r="Y14" s="7"/>
      <c r="Z14" s="7"/>
    </row>
    <row r="15">
      <c r="A15" s="53"/>
      <c r="B15" s="7"/>
      <c r="C15" s="7"/>
      <c r="D15" s="7"/>
      <c r="E15" s="7"/>
      <c r="F15" s="7"/>
      <c r="G15" s="7"/>
      <c r="H15" s="7"/>
      <c r="I15" s="7"/>
      <c r="J15" s="7"/>
      <c r="K15" s="7"/>
      <c r="L15" s="7"/>
      <c r="M15" s="7"/>
      <c r="N15" s="7"/>
      <c r="O15" s="7"/>
      <c r="P15" s="7"/>
      <c r="Q15" s="7"/>
      <c r="R15" s="7"/>
      <c r="S15" s="7"/>
      <c r="T15" s="7"/>
      <c r="U15" s="7"/>
      <c r="V15" s="7"/>
      <c r="W15" s="7"/>
      <c r="X15" s="7"/>
      <c r="Y15" s="7"/>
      <c r="Z15" s="7"/>
    </row>
    <row r="16">
      <c r="A16" s="54"/>
      <c r="B16" s="7"/>
      <c r="C16" s="7"/>
      <c r="D16" s="7"/>
      <c r="E16" s="7"/>
      <c r="F16" s="7"/>
      <c r="G16" s="7"/>
      <c r="H16" s="7"/>
      <c r="I16" s="7"/>
      <c r="J16" s="7"/>
      <c r="K16" s="7"/>
      <c r="L16" s="7"/>
      <c r="M16" s="7"/>
      <c r="N16" s="7"/>
      <c r="O16" s="7"/>
      <c r="P16" s="7"/>
      <c r="Q16" s="7"/>
      <c r="R16" s="7"/>
      <c r="S16" s="7"/>
      <c r="T16" s="7"/>
      <c r="U16" s="7"/>
      <c r="V16" s="7"/>
      <c r="W16" s="7"/>
      <c r="X16" s="7"/>
      <c r="Y16" s="7"/>
      <c r="Z16" s="7"/>
    </row>
    <row r="17" ht="105.75" customHeight="1">
      <c r="A17" s="54"/>
      <c r="B17" s="7"/>
      <c r="C17" s="7"/>
      <c r="D17" s="7"/>
      <c r="E17" s="7"/>
      <c r="F17" s="7"/>
      <c r="G17" s="7"/>
      <c r="H17" s="7"/>
      <c r="I17" s="7"/>
      <c r="J17" s="7"/>
      <c r="K17" s="7"/>
      <c r="L17" s="7"/>
      <c r="M17" s="7"/>
      <c r="N17" s="7"/>
      <c r="O17" s="7"/>
      <c r="P17" s="7"/>
      <c r="Q17" s="7"/>
      <c r="R17" s="7"/>
      <c r="S17" s="7"/>
      <c r="T17" s="7"/>
      <c r="U17" s="7"/>
      <c r="V17" s="7"/>
      <c r="W17" s="7"/>
      <c r="X17" s="7"/>
      <c r="Y17" s="7"/>
      <c r="Z17" s="7"/>
    </row>
    <row r="18" ht="25.5" customHeight="1">
      <c r="A18" s="53"/>
      <c r="B18" s="7"/>
      <c r="C18" s="7"/>
      <c r="D18" s="7"/>
      <c r="E18" s="7"/>
      <c r="F18" s="7"/>
      <c r="G18" s="7"/>
      <c r="H18" s="7"/>
      <c r="I18" s="7"/>
      <c r="J18" s="7"/>
      <c r="K18" s="7"/>
      <c r="L18" s="7"/>
      <c r="M18" s="7"/>
      <c r="N18" s="7"/>
      <c r="O18" s="7"/>
      <c r="P18" s="7"/>
      <c r="Q18" s="7"/>
      <c r="R18" s="7"/>
      <c r="S18" s="7"/>
      <c r="T18" s="7"/>
      <c r="U18" s="7"/>
      <c r="V18" s="7"/>
      <c r="W18" s="7"/>
      <c r="X18" s="7"/>
      <c r="Y18" s="7"/>
      <c r="Z18" s="7"/>
    </row>
    <row r="19" ht="63.0" customHeight="1">
      <c r="A19" s="54"/>
      <c r="B19" s="7"/>
      <c r="C19" s="7"/>
      <c r="D19" s="7"/>
      <c r="E19" s="7"/>
      <c r="F19" s="7"/>
      <c r="G19" s="7"/>
      <c r="H19" s="7"/>
      <c r="I19" s="7"/>
      <c r="J19" s="7"/>
      <c r="K19" s="7"/>
      <c r="L19" s="7"/>
      <c r="M19" s="7"/>
      <c r="N19" s="7"/>
      <c r="O19" s="7"/>
      <c r="P19" s="7"/>
      <c r="Q19" s="7"/>
      <c r="R19" s="7"/>
      <c r="S19" s="7"/>
      <c r="T19" s="7"/>
      <c r="U19" s="7"/>
      <c r="V19" s="7"/>
      <c r="W19" s="7"/>
      <c r="X19" s="7"/>
      <c r="Y19" s="7"/>
      <c r="Z19" s="7"/>
    </row>
    <row r="20" ht="69.75" customHeight="1">
      <c r="A20" s="54"/>
      <c r="B20" s="7"/>
      <c r="C20" s="7"/>
      <c r="D20" s="7"/>
      <c r="E20" s="7"/>
      <c r="F20" s="7"/>
      <c r="G20" s="7"/>
      <c r="H20" s="7"/>
      <c r="I20" s="7"/>
      <c r="J20" s="7"/>
      <c r="K20" s="7"/>
      <c r="L20" s="7"/>
      <c r="M20" s="7"/>
      <c r="N20" s="7"/>
      <c r="O20" s="7"/>
      <c r="P20" s="7"/>
      <c r="Q20" s="7"/>
      <c r="R20" s="7"/>
      <c r="S20" s="7"/>
      <c r="T20" s="7"/>
      <c r="U20" s="7"/>
      <c r="V20" s="7"/>
      <c r="W20" s="7"/>
      <c r="X20" s="7"/>
      <c r="Y20" s="7"/>
      <c r="Z20" s="7"/>
    </row>
    <row r="21" ht="15.75" customHeight="1">
      <c r="A21" s="53"/>
      <c r="B21" s="7"/>
      <c r="C21" s="7"/>
      <c r="D21" s="7"/>
      <c r="E21" s="7"/>
      <c r="F21" s="7"/>
      <c r="G21" s="7"/>
      <c r="H21" s="7"/>
      <c r="I21" s="7"/>
      <c r="J21" s="7"/>
      <c r="K21" s="7"/>
      <c r="L21" s="7"/>
      <c r="M21" s="7"/>
      <c r="N21" s="7"/>
      <c r="O21" s="7"/>
      <c r="P21" s="7"/>
      <c r="Q21" s="7"/>
      <c r="R21" s="7"/>
      <c r="S21" s="7"/>
      <c r="T21" s="7"/>
      <c r="U21" s="7"/>
      <c r="V21" s="7"/>
      <c r="W21" s="7"/>
      <c r="X21" s="7"/>
      <c r="Y21" s="7"/>
      <c r="Z21" s="7"/>
    </row>
    <row r="22" ht="63.0" customHeight="1">
      <c r="A22" s="54"/>
      <c r="B22" s="7"/>
      <c r="C22" s="7"/>
      <c r="D22" s="7"/>
      <c r="E22" s="7"/>
      <c r="F22" s="7"/>
      <c r="G22" s="7"/>
      <c r="H22" s="7"/>
      <c r="I22" s="7"/>
      <c r="J22" s="7"/>
      <c r="K22" s="7"/>
      <c r="L22" s="7"/>
      <c r="M22" s="7"/>
      <c r="N22" s="7"/>
      <c r="O22" s="7"/>
      <c r="P22" s="7"/>
      <c r="Q22" s="7"/>
      <c r="R22" s="7"/>
      <c r="S22" s="7"/>
      <c r="T22" s="7"/>
      <c r="U22" s="7"/>
      <c r="V22" s="7"/>
      <c r="W22" s="7"/>
      <c r="X22" s="7"/>
      <c r="Y22" s="7"/>
      <c r="Z22" s="7"/>
    </row>
    <row r="23" ht="111.75" customHeight="1">
      <c r="A23" s="54"/>
      <c r="B23" s="7"/>
      <c r="C23" s="7"/>
      <c r="D23" s="7"/>
      <c r="E23" s="7"/>
      <c r="F23" s="7"/>
      <c r="G23" s="7"/>
      <c r="H23" s="7"/>
      <c r="I23" s="7"/>
      <c r="J23" s="7"/>
      <c r="K23" s="7"/>
      <c r="L23" s="7"/>
      <c r="M23" s="7"/>
      <c r="N23" s="7"/>
      <c r="O23" s="7"/>
      <c r="P23" s="7"/>
      <c r="Q23" s="7"/>
      <c r="R23" s="7"/>
      <c r="S23" s="7"/>
      <c r="T23" s="7"/>
      <c r="U23" s="7"/>
      <c r="V23" s="7"/>
      <c r="W23" s="7"/>
      <c r="X23" s="7"/>
      <c r="Y23" s="7"/>
      <c r="Z23" s="7"/>
    </row>
    <row r="24" ht="15.75" customHeight="1">
      <c r="A24" s="53"/>
      <c r="B24" s="7"/>
      <c r="C24" s="7"/>
      <c r="D24" s="7"/>
      <c r="E24" s="7"/>
      <c r="F24" s="7"/>
      <c r="G24" s="7"/>
      <c r="H24" s="7"/>
      <c r="I24" s="7"/>
      <c r="J24" s="7"/>
      <c r="K24" s="7"/>
      <c r="L24" s="7"/>
      <c r="M24" s="7"/>
      <c r="N24" s="7"/>
      <c r="O24" s="7"/>
      <c r="P24" s="7"/>
      <c r="Q24" s="7"/>
      <c r="R24" s="7"/>
      <c r="S24" s="7"/>
      <c r="T24" s="7"/>
      <c r="U24" s="7"/>
      <c r="V24" s="7"/>
      <c r="W24" s="7"/>
      <c r="X24" s="7"/>
      <c r="Y24" s="7"/>
      <c r="Z24" s="7"/>
    </row>
    <row r="25" ht="15.75" customHeight="1">
      <c r="A25" s="54"/>
      <c r="B25" s="7"/>
      <c r="C25" s="7"/>
      <c r="D25" s="7"/>
      <c r="E25" s="7"/>
      <c r="F25" s="7"/>
      <c r="G25" s="7"/>
      <c r="H25" s="7"/>
      <c r="I25" s="7"/>
      <c r="J25" s="7"/>
      <c r="K25" s="7"/>
      <c r="L25" s="7"/>
      <c r="M25" s="7"/>
      <c r="N25" s="7"/>
      <c r="O25" s="7"/>
      <c r="P25" s="7"/>
      <c r="Q25" s="7"/>
      <c r="R25" s="7"/>
      <c r="S25" s="7"/>
      <c r="T25" s="7"/>
      <c r="U25" s="7"/>
      <c r="V25" s="7"/>
      <c r="W25" s="7"/>
      <c r="X25" s="7"/>
      <c r="Y25" s="7"/>
      <c r="Z25" s="7"/>
    </row>
    <row r="26" ht="29.25" customHeight="1">
      <c r="A26" s="54"/>
      <c r="B26" s="7"/>
      <c r="C26" s="7"/>
      <c r="D26" s="7"/>
      <c r="E26" s="7"/>
      <c r="F26" s="7"/>
      <c r="G26" s="7"/>
      <c r="H26" s="7"/>
      <c r="I26" s="7"/>
      <c r="J26" s="7"/>
      <c r="K26" s="7"/>
      <c r="L26" s="7"/>
      <c r="M26" s="7"/>
      <c r="N26" s="7"/>
      <c r="O26" s="7"/>
      <c r="P26" s="7"/>
      <c r="Q26" s="7"/>
      <c r="R26" s="7"/>
      <c r="S26" s="7"/>
      <c r="T26" s="7"/>
      <c r="U26" s="7"/>
      <c r="V26" s="7"/>
      <c r="W26" s="7"/>
      <c r="X26" s="7"/>
      <c r="Y26" s="7"/>
      <c r="Z26" s="7"/>
    </row>
    <row r="27" ht="15.75" customHeight="1">
      <c r="A27" s="54"/>
      <c r="B27" s="7"/>
      <c r="C27" s="7"/>
      <c r="D27" s="7"/>
      <c r="E27" s="7"/>
      <c r="F27" s="7"/>
      <c r="G27" s="7"/>
      <c r="H27" s="7"/>
      <c r="I27" s="7"/>
      <c r="J27" s="7"/>
      <c r="K27" s="7"/>
      <c r="L27" s="7"/>
      <c r="M27" s="7"/>
      <c r="N27" s="7"/>
      <c r="O27" s="7"/>
      <c r="P27" s="7"/>
      <c r="Q27" s="7"/>
      <c r="R27" s="7"/>
      <c r="S27" s="7"/>
      <c r="T27" s="7"/>
      <c r="U27" s="7"/>
      <c r="V27" s="7"/>
      <c r="W27" s="7"/>
      <c r="X27" s="7"/>
      <c r="Y27" s="7"/>
      <c r="Z27" s="7"/>
    </row>
    <row r="28" ht="15.75" customHeight="1">
      <c r="A28" s="54"/>
      <c r="B28" s="7"/>
      <c r="C28" s="7"/>
      <c r="D28" s="7"/>
      <c r="E28" s="7"/>
      <c r="F28" s="7"/>
      <c r="G28" s="7"/>
      <c r="H28" s="7"/>
      <c r="I28" s="7"/>
      <c r="J28" s="7"/>
      <c r="K28" s="7"/>
      <c r="L28" s="7"/>
      <c r="M28" s="7"/>
      <c r="N28" s="7"/>
      <c r="O28" s="7"/>
      <c r="P28" s="7"/>
      <c r="Q28" s="7"/>
      <c r="R28" s="7"/>
      <c r="S28" s="7"/>
      <c r="T28" s="7"/>
      <c r="U28" s="7"/>
      <c r="V28" s="7"/>
      <c r="W28" s="7"/>
      <c r="X28" s="7"/>
      <c r="Y28" s="7"/>
      <c r="Z28" s="7"/>
    </row>
    <row r="29" ht="15.75" customHeight="1">
      <c r="A29" s="53"/>
      <c r="B29" s="7"/>
      <c r="C29" s="7"/>
      <c r="D29" s="7"/>
      <c r="E29" s="7"/>
      <c r="F29" s="7"/>
      <c r="G29" s="7"/>
      <c r="H29" s="7"/>
      <c r="I29" s="7"/>
      <c r="J29" s="7"/>
      <c r="K29" s="7"/>
      <c r="L29" s="7"/>
      <c r="M29" s="7"/>
      <c r="N29" s="7"/>
      <c r="O29" s="7"/>
      <c r="P29" s="7"/>
      <c r="Q29" s="7"/>
      <c r="R29" s="7"/>
      <c r="S29" s="7"/>
      <c r="T29" s="7"/>
      <c r="U29" s="7"/>
      <c r="V29" s="7"/>
      <c r="W29" s="7"/>
      <c r="X29" s="7"/>
      <c r="Y29" s="7"/>
      <c r="Z29" s="7"/>
    </row>
    <row r="30" ht="15.75" customHeight="1">
      <c r="A30" s="54"/>
      <c r="B30" s="7"/>
      <c r="C30" s="7"/>
      <c r="D30" s="7"/>
      <c r="E30" s="7"/>
      <c r="F30" s="7"/>
      <c r="G30" s="7"/>
      <c r="H30" s="7"/>
      <c r="I30" s="7"/>
      <c r="J30" s="7"/>
      <c r="K30" s="7"/>
      <c r="L30" s="7"/>
      <c r="M30" s="7"/>
      <c r="N30" s="7"/>
      <c r="O30" s="7"/>
      <c r="P30" s="7"/>
      <c r="Q30" s="7"/>
      <c r="R30" s="7"/>
      <c r="S30" s="7"/>
      <c r="T30" s="7"/>
      <c r="U30" s="7"/>
      <c r="V30" s="7"/>
      <c r="W30" s="7"/>
      <c r="X30" s="7"/>
      <c r="Y30" s="7"/>
      <c r="Z30" s="7"/>
    </row>
    <row r="31" ht="63.75" customHeight="1">
      <c r="A31" s="54"/>
      <c r="B31" s="7"/>
      <c r="C31" s="7"/>
      <c r="D31" s="7"/>
      <c r="E31" s="7"/>
      <c r="F31" s="7"/>
      <c r="G31" s="7"/>
      <c r="H31" s="7"/>
      <c r="I31" s="7"/>
      <c r="J31" s="7"/>
      <c r="K31" s="7"/>
      <c r="L31" s="7"/>
      <c r="M31" s="7"/>
      <c r="N31" s="7"/>
      <c r="O31" s="7"/>
      <c r="P31" s="7"/>
      <c r="Q31" s="7"/>
      <c r="R31" s="7"/>
      <c r="S31" s="7"/>
      <c r="T31" s="7"/>
      <c r="U31" s="7"/>
      <c r="V31" s="7"/>
      <c r="W31" s="7"/>
      <c r="X31" s="7"/>
      <c r="Y31" s="7"/>
      <c r="Z31" s="7"/>
    </row>
    <row r="32" ht="15.75" customHeight="1">
      <c r="A32" s="54"/>
      <c r="B32" s="7"/>
      <c r="C32" s="7"/>
      <c r="D32" s="7"/>
      <c r="E32" s="7"/>
      <c r="F32" s="7"/>
      <c r="G32" s="7"/>
      <c r="H32" s="7"/>
      <c r="I32" s="7"/>
      <c r="J32" s="7"/>
      <c r="K32" s="7"/>
      <c r="L32" s="7"/>
      <c r="M32" s="7"/>
      <c r="N32" s="7"/>
      <c r="O32" s="7"/>
      <c r="P32" s="7"/>
      <c r="Q32" s="7"/>
      <c r="R32" s="7"/>
      <c r="S32" s="7"/>
      <c r="T32" s="7"/>
      <c r="U32" s="7"/>
      <c r="V32" s="7"/>
      <c r="W32" s="7"/>
      <c r="X32" s="7"/>
      <c r="Y32" s="7"/>
      <c r="Z32" s="7"/>
    </row>
    <row r="33" ht="15.75" customHeight="1">
      <c r="A33" s="54"/>
      <c r="B33" s="7"/>
      <c r="C33" s="7"/>
      <c r="D33" s="7"/>
      <c r="E33" s="7"/>
      <c r="F33" s="7"/>
      <c r="G33" s="7"/>
      <c r="H33" s="7"/>
      <c r="I33" s="7"/>
      <c r="J33" s="7"/>
      <c r="K33" s="7"/>
      <c r="L33" s="7"/>
      <c r="M33" s="7"/>
      <c r="N33" s="7"/>
      <c r="O33" s="7"/>
      <c r="P33" s="7"/>
      <c r="Q33" s="7"/>
      <c r="R33" s="7"/>
      <c r="S33" s="7"/>
      <c r="T33" s="7"/>
      <c r="U33" s="7"/>
      <c r="V33" s="7"/>
      <c r="W33" s="7"/>
      <c r="X33" s="7"/>
      <c r="Y33" s="7"/>
      <c r="Z33" s="7"/>
    </row>
    <row r="34" ht="15.75" customHeight="1">
      <c r="A34" s="54"/>
      <c r="B34" s="7"/>
      <c r="C34" s="7"/>
      <c r="D34" s="7"/>
      <c r="E34" s="7"/>
      <c r="F34" s="7"/>
      <c r="G34" s="7"/>
      <c r="H34" s="7"/>
      <c r="I34" s="7"/>
      <c r="J34" s="7"/>
      <c r="K34" s="7"/>
      <c r="L34" s="7"/>
      <c r="M34" s="7"/>
      <c r="N34" s="7"/>
      <c r="O34" s="7"/>
      <c r="P34" s="7"/>
      <c r="Q34" s="7"/>
      <c r="R34" s="7"/>
      <c r="S34" s="7"/>
      <c r="T34" s="7"/>
      <c r="U34" s="7"/>
      <c r="V34" s="7"/>
      <c r="W34" s="7"/>
      <c r="X34" s="7"/>
      <c r="Y34" s="7"/>
      <c r="Z34" s="7"/>
    </row>
    <row r="35" ht="15.75" customHeight="1">
      <c r="A35" s="54"/>
      <c r="B35" s="7"/>
      <c r="C35" s="7"/>
      <c r="D35" s="7"/>
      <c r="E35" s="7"/>
      <c r="F35" s="7"/>
      <c r="G35" s="7"/>
      <c r="H35" s="7"/>
      <c r="I35" s="7"/>
      <c r="J35" s="7"/>
      <c r="K35" s="7"/>
      <c r="L35" s="7"/>
      <c r="M35" s="7"/>
      <c r="N35" s="7"/>
      <c r="O35" s="7"/>
      <c r="P35" s="7"/>
      <c r="Q35" s="7"/>
      <c r="R35" s="7"/>
      <c r="S35" s="7"/>
      <c r="T35" s="7"/>
      <c r="U35" s="7"/>
      <c r="V35" s="7"/>
      <c r="W35" s="7"/>
      <c r="X35" s="7"/>
      <c r="Y35" s="7"/>
      <c r="Z35" s="7"/>
    </row>
    <row r="36" ht="15.75" customHeight="1">
      <c r="A36" s="54"/>
      <c r="B36" s="7"/>
      <c r="C36" s="7"/>
      <c r="D36" s="7"/>
      <c r="E36" s="7"/>
      <c r="F36" s="7"/>
      <c r="G36" s="7"/>
      <c r="H36" s="7"/>
      <c r="I36" s="7"/>
      <c r="J36" s="7"/>
      <c r="K36" s="7"/>
      <c r="L36" s="7"/>
      <c r="M36" s="7"/>
      <c r="N36" s="7"/>
      <c r="O36" s="7"/>
      <c r="P36" s="7"/>
      <c r="Q36" s="7"/>
      <c r="R36" s="7"/>
      <c r="S36" s="7"/>
      <c r="T36" s="7"/>
      <c r="U36" s="7"/>
      <c r="V36" s="7"/>
      <c r="W36" s="7"/>
      <c r="X36" s="7"/>
      <c r="Y36" s="7"/>
      <c r="Z36" s="7"/>
    </row>
    <row r="37" ht="15.75" customHeight="1">
      <c r="A37" s="54"/>
      <c r="B37" s="7"/>
      <c r="C37" s="7"/>
      <c r="D37" s="7"/>
      <c r="E37" s="7"/>
      <c r="F37" s="7"/>
      <c r="G37" s="7"/>
      <c r="H37" s="7"/>
      <c r="I37" s="7"/>
      <c r="J37" s="7"/>
      <c r="K37" s="7"/>
      <c r="L37" s="7"/>
      <c r="M37" s="7"/>
      <c r="N37" s="7"/>
      <c r="O37" s="7"/>
      <c r="P37" s="7"/>
      <c r="Q37" s="7"/>
      <c r="R37" s="7"/>
      <c r="S37" s="7"/>
      <c r="T37" s="7"/>
      <c r="U37" s="7"/>
      <c r="V37" s="7"/>
      <c r="W37" s="7"/>
      <c r="X37" s="7"/>
      <c r="Y37" s="7"/>
      <c r="Z37" s="7"/>
    </row>
    <row r="38" ht="15.75" customHeight="1">
      <c r="A38" s="54"/>
      <c r="B38" s="7"/>
      <c r="C38" s="7"/>
      <c r="D38" s="7"/>
      <c r="E38" s="7"/>
      <c r="F38" s="7"/>
      <c r="G38" s="7"/>
      <c r="H38" s="7"/>
      <c r="I38" s="7"/>
      <c r="J38" s="7"/>
      <c r="K38" s="7"/>
      <c r="L38" s="7"/>
      <c r="M38" s="7"/>
      <c r="N38" s="7"/>
      <c r="O38" s="7"/>
      <c r="P38" s="7"/>
      <c r="Q38" s="7"/>
      <c r="R38" s="7"/>
      <c r="S38" s="7"/>
      <c r="T38" s="7"/>
      <c r="U38" s="7"/>
      <c r="V38" s="7"/>
      <c r="W38" s="7"/>
      <c r="X38" s="7"/>
      <c r="Y38" s="7"/>
      <c r="Z38" s="7"/>
    </row>
    <row r="39" ht="15.75" customHeight="1">
      <c r="A39" s="54"/>
      <c r="B39" s="7"/>
      <c r="C39" s="7"/>
      <c r="D39" s="7"/>
      <c r="E39" s="7"/>
      <c r="F39" s="7"/>
      <c r="G39" s="7"/>
      <c r="H39" s="7"/>
      <c r="I39" s="7"/>
      <c r="J39" s="7"/>
      <c r="K39" s="7"/>
      <c r="L39" s="7"/>
      <c r="M39" s="7"/>
      <c r="N39" s="7"/>
      <c r="O39" s="7"/>
      <c r="P39" s="7"/>
      <c r="Q39" s="7"/>
      <c r="R39" s="7"/>
      <c r="S39" s="7"/>
      <c r="T39" s="7"/>
      <c r="U39" s="7"/>
      <c r="V39" s="7"/>
      <c r="W39" s="7"/>
      <c r="X39" s="7"/>
      <c r="Y39" s="7"/>
      <c r="Z39" s="7"/>
    </row>
    <row r="40" ht="15.75" customHeight="1">
      <c r="A40" s="54"/>
      <c r="B40" s="7"/>
      <c r="C40" s="7"/>
      <c r="D40" s="7"/>
      <c r="E40" s="7"/>
      <c r="F40" s="7"/>
      <c r="G40" s="7"/>
      <c r="H40" s="7"/>
      <c r="I40" s="7"/>
      <c r="J40" s="7"/>
      <c r="K40" s="7"/>
      <c r="L40" s="7"/>
      <c r="M40" s="7"/>
      <c r="N40" s="7"/>
      <c r="O40" s="7"/>
      <c r="P40" s="7"/>
      <c r="Q40" s="7"/>
      <c r="R40" s="7"/>
      <c r="S40" s="7"/>
      <c r="T40" s="7"/>
      <c r="U40" s="7"/>
      <c r="V40" s="7"/>
      <c r="W40" s="7"/>
      <c r="X40" s="7"/>
      <c r="Y40" s="7"/>
      <c r="Z40" s="7"/>
    </row>
    <row r="41" ht="15.75" customHeight="1">
      <c r="A41" s="54"/>
      <c r="B41" s="7"/>
      <c r="C41" s="7"/>
      <c r="D41" s="7"/>
      <c r="E41" s="7"/>
      <c r="F41" s="7"/>
      <c r="G41" s="7"/>
      <c r="H41" s="7"/>
      <c r="I41" s="7"/>
      <c r="J41" s="7"/>
      <c r="K41" s="7"/>
      <c r="L41" s="7"/>
      <c r="M41" s="7"/>
      <c r="N41" s="7"/>
      <c r="O41" s="7"/>
      <c r="P41" s="7"/>
      <c r="Q41" s="7"/>
      <c r="R41" s="7"/>
      <c r="S41" s="7"/>
      <c r="T41" s="7"/>
      <c r="U41" s="7"/>
      <c r="V41" s="7"/>
      <c r="W41" s="7"/>
      <c r="X41" s="7"/>
      <c r="Y41" s="7"/>
      <c r="Z41" s="7"/>
    </row>
    <row r="42" ht="15.75" customHeight="1">
      <c r="A42" s="54"/>
      <c r="B42" s="7"/>
      <c r="C42" s="7"/>
      <c r="D42" s="7"/>
      <c r="E42" s="7"/>
      <c r="F42" s="7"/>
      <c r="G42" s="7"/>
      <c r="H42" s="7"/>
      <c r="I42" s="7"/>
      <c r="J42" s="7"/>
      <c r="K42" s="7"/>
      <c r="L42" s="7"/>
      <c r="M42" s="7"/>
      <c r="N42" s="7"/>
      <c r="O42" s="7"/>
      <c r="P42" s="7"/>
      <c r="Q42" s="7"/>
      <c r="R42" s="7"/>
      <c r="S42" s="7"/>
      <c r="T42" s="7"/>
      <c r="U42" s="7"/>
      <c r="V42" s="7"/>
      <c r="W42" s="7"/>
      <c r="X42" s="7"/>
      <c r="Y42" s="7"/>
      <c r="Z42" s="7"/>
    </row>
    <row r="43" ht="15.75" customHeight="1">
      <c r="A43" s="54"/>
      <c r="B43" s="7"/>
      <c r="C43" s="7"/>
      <c r="D43" s="7"/>
      <c r="E43" s="7"/>
      <c r="F43" s="7"/>
      <c r="G43" s="7"/>
      <c r="H43" s="7"/>
      <c r="I43" s="7"/>
      <c r="J43" s="7"/>
      <c r="K43" s="7"/>
      <c r="L43" s="7"/>
      <c r="M43" s="7"/>
      <c r="N43" s="7"/>
      <c r="O43" s="7"/>
      <c r="P43" s="7"/>
      <c r="Q43" s="7"/>
      <c r="R43" s="7"/>
      <c r="S43" s="7"/>
      <c r="T43" s="7"/>
      <c r="U43" s="7"/>
      <c r="V43" s="7"/>
      <c r="W43" s="7"/>
      <c r="X43" s="7"/>
      <c r="Y43" s="7"/>
      <c r="Z43" s="7"/>
    </row>
    <row r="44" ht="15.75" customHeight="1">
      <c r="A44" s="54"/>
      <c r="B44" s="7"/>
      <c r="C44" s="7"/>
      <c r="D44" s="7"/>
      <c r="E44" s="7"/>
      <c r="F44" s="7"/>
      <c r="G44" s="7"/>
      <c r="H44" s="7"/>
      <c r="I44" s="7"/>
      <c r="J44" s="7"/>
      <c r="K44" s="7"/>
      <c r="L44" s="7"/>
      <c r="M44" s="7"/>
      <c r="N44" s="7"/>
      <c r="O44" s="7"/>
      <c r="P44" s="7"/>
      <c r="Q44" s="7"/>
      <c r="R44" s="7"/>
      <c r="S44" s="7"/>
      <c r="T44" s="7"/>
      <c r="U44" s="7"/>
      <c r="V44" s="7"/>
      <c r="W44" s="7"/>
      <c r="X44" s="7"/>
      <c r="Y44" s="7"/>
      <c r="Z44" s="7"/>
    </row>
    <row r="45" ht="15.75" customHeight="1">
      <c r="A45" s="54"/>
      <c r="B45" s="7"/>
      <c r="C45" s="7"/>
      <c r="D45" s="7"/>
      <c r="E45" s="7"/>
      <c r="F45" s="7"/>
      <c r="G45" s="7"/>
      <c r="H45" s="7"/>
      <c r="I45" s="7"/>
      <c r="J45" s="7"/>
      <c r="K45" s="7"/>
      <c r="L45" s="7"/>
      <c r="M45" s="7"/>
      <c r="N45" s="7"/>
      <c r="O45" s="7"/>
      <c r="P45" s="7"/>
      <c r="Q45" s="7"/>
      <c r="R45" s="7"/>
      <c r="S45" s="7"/>
      <c r="T45" s="7"/>
      <c r="U45" s="7"/>
      <c r="V45" s="7"/>
      <c r="W45" s="7"/>
      <c r="X45" s="7"/>
      <c r="Y45" s="7"/>
      <c r="Z45" s="7"/>
    </row>
    <row r="46" ht="15.75" customHeight="1">
      <c r="A46" s="54"/>
      <c r="B46" s="7"/>
      <c r="C46" s="7"/>
      <c r="D46" s="7"/>
      <c r="E46" s="7"/>
      <c r="F46" s="7"/>
      <c r="G46" s="7"/>
      <c r="H46" s="7"/>
      <c r="I46" s="7"/>
      <c r="J46" s="7"/>
      <c r="K46" s="7"/>
      <c r="L46" s="7"/>
      <c r="M46" s="7"/>
      <c r="N46" s="7"/>
      <c r="O46" s="7"/>
      <c r="P46" s="7"/>
      <c r="Q46" s="7"/>
      <c r="R46" s="7"/>
      <c r="S46" s="7"/>
      <c r="T46" s="7"/>
      <c r="U46" s="7"/>
      <c r="V46" s="7"/>
      <c r="W46" s="7"/>
      <c r="X46" s="7"/>
      <c r="Y46" s="7"/>
      <c r="Z46" s="7"/>
    </row>
    <row r="47"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hyperlinks>
    <hyperlink display="(table of Contents)" location="Table of Contents!A1" ref="A5"/>
    <hyperlink r:id="rId1" ref="A12"/>
  </hyperlinks>
  <printOptions/>
  <pageMargins bottom="0.75" footer="0.0" header="0.0" left="0.7" right="0.7" top="0.75"/>
  <pageSetup orientation="portrait"/>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43"/>
    <col customWidth="1" min="2" max="25" width="5.43"/>
    <col customWidth="1" min="26" max="26" width="8.86"/>
  </cols>
  <sheetData>
    <row r="1">
      <c r="A1" s="10"/>
      <c r="B1" s="253" t="s">
        <v>496</v>
      </c>
      <c r="C1" s="253" t="str">
        <f>'INFORM -COUNTRY- (a-z)'!D2</f>
        <v>Component HA-B</v>
      </c>
      <c r="D1" s="253" t="str">
        <f>'INFORM -COUNTRY- (a-z)'!E2</f>
        <v>Natural</v>
      </c>
      <c r="E1" s="253" t="str">
        <f>'INFORM -COUNTRY- (a-z)'!F2</f>
        <v>Component HA-C</v>
      </c>
      <c r="F1" s="253" t="str">
        <f>'INFORM -COUNTRY- (a-z)'!G2</f>
        <v>Component HA-D</v>
      </c>
      <c r="G1" s="253" t="str">
        <f>'INFORM -COUNTRY- (a-z)'!H2</f>
        <v>Human</v>
      </c>
      <c r="H1" s="253" t="str">
        <f>'INFORM -COUNTRY- (a-z)'!I2</f>
        <v>HAZARD &amp; EXPOSURE</v>
      </c>
      <c r="I1" s="253" t="str">
        <f>'INFORM -COUNTRY- (a-z)'!J2</f>
        <v>Component VU-A</v>
      </c>
      <c r="J1" s="253" t="str">
        <f>'INFORM -COUNTRY- (a-z)'!K2</f>
        <v>Component VU-B</v>
      </c>
      <c r="K1" s="253" t="str">
        <f>'INFORM -COUNTRY- (a-z)'!L2</f>
        <v>Component VU-C</v>
      </c>
      <c r="L1" s="253" t="str">
        <f>'INFORM -COUNTRY- (a-z)'!M2</f>
        <v>Socio-Economic Vulnerability</v>
      </c>
      <c r="M1" s="253" t="str">
        <f>'INFORM -COUNTRY- (a-z)'!N2</f>
        <v>Component VU-D</v>
      </c>
      <c r="N1" s="253" t="str">
        <f>'INFORM -COUNTRY- (a-z)'!O2</f>
        <v>Component VU-E</v>
      </c>
      <c r="O1" s="253" t="str">
        <f>'INFORM -COUNTRY- (a-z)'!P2</f>
        <v>Component VU-F</v>
      </c>
      <c r="P1" s="253" t="str">
        <f>'INFORM -COUNTRY- (a-z)'!Q2</f>
        <v>Vulnerable Groups</v>
      </c>
      <c r="Q1" s="253" t="str">
        <f>'INFORM -COUNTRY- (a-z)'!R2</f>
        <v>VULNERABILITY</v>
      </c>
      <c r="R1" s="253" t="str">
        <f>'INFORM -COUNTRY- (a-z)'!S2</f>
        <v>Component CC-A</v>
      </c>
      <c r="S1" s="253" t="str">
        <f>'INFORM -COUNTRY- (a-z)'!T2</f>
        <v>Component CC-B</v>
      </c>
      <c r="T1" s="253" t="str">
        <f>'INFORM -COUNTRY- (a-z)'!U2</f>
        <v>Institutional</v>
      </c>
      <c r="U1" s="253" t="str">
        <f>'INFORM -COUNTRY- (a-z)'!V2</f>
        <v>Component CC-C</v>
      </c>
      <c r="V1" s="253" t="str">
        <f>'INFORM -COUNTRY- (a-z)'!W2</f>
        <v>Component CC-D</v>
      </c>
      <c r="W1" s="253" t="str">
        <f>'INFORM -COUNTRY- (a-z)'!X2</f>
        <v>Infrastructure</v>
      </c>
      <c r="X1" s="253" t="str">
        <f>'INFORM -COUNTRY- (a-z)'!Y2</f>
        <v>LACK OF COPING CAPACITY</v>
      </c>
      <c r="Y1" s="253" t="str">
        <f>'INFORM -COUNTRY- (a-z)'!Z2</f>
        <v>INFORM RISK</v>
      </c>
      <c r="Z1" s="10"/>
    </row>
    <row r="2">
      <c r="A2" s="254" t="str">
        <f>'INFORM -COUNTRY- (a-z)'!C$2</f>
        <v>Component HA-A</v>
      </c>
      <c r="B2" s="255" t="str">
        <f>CORREL('INFORM -COUNTRY- (a-z)'!$C:$C,'INFORM -COUNTRY- (a-z)'!C:C)</f>
        <v>#DIV/0!</v>
      </c>
      <c r="C2" s="256" t="str">
        <f>CORREL('INFORM -COUNTRY- (a-z)'!$C:$C,'INFORM -COUNTRY- (a-z)'!D:D)</f>
        <v>#DIV/0!</v>
      </c>
      <c r="D2" s="256" t="str">
        <f>CORREL('INFORM -COUNTRY- (a-z)'!$C:$C,'INFORM -COUNTRY- (a-z)'!E:E)</f>
        <v>#DIV/0!</v>
      </c>
      <c r="E2" s="256" t="str">
        <f>CORREL('INFORM -COUNTRY- (a-z)'!$C:$C,'INFORM -COUNTRY- (a-z)'!F:F)</f>
        <v>#DIV/0!</v>
      </c>
      <c r="F2" s="256" t="str">
        <f>CORREL('INFORM -COUNTRY- (a-z)'!$C:$C,'INFORM -COUNTRY- (a-z)'!G:G)</f>
        <v>#DIV/0!</v>
      </c>
      <c r="G2" s="256" t="str">
        <f>CORREL('INFORM -COUNTRY- (a-z)'!$C:$C,'INFORM -COUNTRY- (a-z)'!H:H)</f>
        <v>#DIV/0!</v>
      </c>
      <c r="H2" s="257" t="str">
        <f>CORREL('INFORM -COUNTRY- (a-z)'!$C:$C,'INFORM -COUNTRY- (a-z)'!I:I)</f>
        <v>#DIV/0!</v>
      </c>
      <c r="I2" s="258" t="str">
        <f>CORREL('INFORM -COUNTRY- (a-z)'!$C:$C,'INFORM -COUNTRY- (a-z)'!J:J)</f>
        <v>#DIV/0!</v>
      </c>
      <c r="J2" s="258" t="str">
        <f>CORREL('INFORM -COUNTRY- (a-z)'!$C:$C,'INFORM -COUNTRY- (a-z)'!K:K)</f>
        <v>#DIV/0!</v>
      </c>
      <c r="K2" s="258" t="str">
        <f>CORREL('INFORM -COUNTRY- (a-z)'!$C:$C,'INFORM -COUNTRY- (a-z)'!L:L)</f>
        <v>#DIV/0!</v>
      </c>
      <c r="L2" s="258" t="str">
        <f>CORREL('INFORM -COUNTRY- (a-z)'!$C:$C,'INFORM -COUNTRY- (a-z)'!M:M)</f>
        <v>#DIV/0!</v>
      </c>
      <c r="M2" s="258" t="str">
        <f>CORREL('INFORM -COUNTRY- (a-z)'!$C:$C,'INFORM -COUNTRY- (a-z)'!N:N)</f>
        <v>#DIV/0!</v>
      </c>
      <c r="N2" s="258" t="str">
        <f>CORREL('INFORM -COUNTRY- (a-z)'!$C:$C,'INFORM -COUNTRY- (a-z)'!O:O)</f>
        <v>#DIV/0!</v>
      </c>
      <c r="O2" s="258" t="str">
        <f>CORREL('INFORM -COUNTRY- (a-z)'!$C:$C,'INFORM -COUNTRY- (a-z)'!P:P)</f>
        <v>#DIV/0!</v>
      </c>
      <c r="P2" s="258" t="str">
        <f>CORREL('INFORM -COUNTRY- (a-z)'!$C:$C,'INFORM -COUNTRY- (a-z)'!Q:Q)</f>
        <v>#DIV/0!</v>
      </c>
      <c r="Q2" s="258" t="str">
        <f>CORREL('INFORM -COUNTRY- (a-z)'!$C:$C,'INFORM -COUNTRY- (a-z)'!R:R)</f>
        <v>#DIV/0!</v>
      </c>
      <c r="R2" s="258" t="str">
        <f>CORREL('INFORM -COUNTRY- (a-z)'!$C:$C,'INFORM -COUNTRY- (a-z)'!S:S)</f>
        <v>#DIV/0!</v>
      </c>
      <c r="S2" s="258" t="str">
        <f>CORREL('INFORM -COUNTRY- (a-z)'!$C:$C,'INFORM -COUNTRY- (a-z)'!T:T)</f>
        <v>#DIV/0!</v>
      </c>
      <c r="T2" s="258" t="str">
        <f>CORREL('INFORM -COUNTRY- (a-z)'!$C:$C,'INFORM -COUNTRY- (a-z)'!U:U)</f>
        <v>#DIV/0!</v>
      </c>
      <c r="U2" s="258" t="str">
        <f>CORREL('INFORM -COUNTRY- (a-z)'!$C:$C,'INFORM -COUNTRY- (a-z)'!V:V)</f>
        <v>#DIV/0!</v>
      </c>
      <c r="V2" s="258" t="str">
        <f>CORREL('INFORM -COUNTRY- (a-z)'!$C:$C,'INFORM -COUNTRY- (a-z)'!W:W)</f>
        <v>#DIV/0!</v>
      </c>
      <c r="W2" s="258" t="str">
        <f>CORREL('INFORM -COUNTRY- (a-z)'!$C:$C,'INFORM -COUNTRY- (a-z)'!X:X)</f>
        <v>#DIV/0!</v>
      </c>
      <c r="X2" s="258" t="str">
        <f>CORREL('INFORM -COUNTRY- (a-z)'!$C:$C,'INFORM -COUNTRY- (a-z)'!Y:Y)</f>
        <v>#DIV/0!</v>
      </c>
      <c r="Y2" s="259" t="str">
        <f>CORREL('INFORM -COUNTRY- (a-z)'!$C:$C,'INFORM -COUNTRY- (a-z)'!Z:Z)</f>
        <v>#DIV/0!</v>
      </c>
      <c r="Z2" s="10"/>
    </row>
    <row r="3">
      <c r="A3" s="254" t="str">
        <f>'INFORM -COUNTRY- (a-z)'!D$2</f>
        <v>Component HA-B</v>
      </c>
      <c r="B3" s="260" t="str">
        <f>CORREL('INFORM -COUNTRY- (a-z)'!$D:$D,'INFORM -COUNTRY- (a-z)'!C:C)</f>
        <v>#DIV/0!</v>
      </c>
      <c r="C3" s="258" t="str">
        <f>CORREL('INFORM -COUNTRY- (a-z)'!$D:$D,'INFORM -COUNTRY- (a-z)'!D:D)</f>
        <v>#DIV/0!</v>
      </c>
      <c r="D3" s="258" t="str">
        <f>CORREL('INFORM -COUNTRY- (a-z)'!$D:$D,'INFORM -COUNTRY- (a-z)'!E:E)</f>
        <v>#DIV/0!</v>
      </c>
      <c r="E3" s="258" t="str">
        <f>CORREL('INFORM -COUNTRY- (a-z)'!$D:$D,'INFORM -COUNTRY- (a-z)'!F:F)</f>
        <v>#DIV/0!</v>
      </c>
      <c r="F3" s="258" t="str">
        <f>CORREL('INFORM -COUNTRY- (a-z)'!$D:$D,'INFORM -COUNTRY- (a-z)'!G:G)</f>
        <v>#DIV/0!</v>
      </c>
      <c r="G3" s="258" t="str">
        <f>CORREL('INFORM -COUNTRY- (a-z)'!$D:$D,'INFORM -COUNTRY- (a-z)'!H:H)</f>
        <v>#DIV/0!</v>
      </c>
      <c r="H3" s="261" t="str">
        <f>CORREL('INFORM -COUNTRY- (a-z)'!$D:$D,'INFORM -COUNTRY- (a-z)'!I:I)</f>
        <v>#DIV/0!</v>
      </c>
      <c r="I3" s="258" t="str">
        <f>CORREL('INFORM -COUNTRY- (a-z)'!$D:$D,'INFORM -COUNTRY- (a-z)'!J:J)</f>
        <v>#DIV/0!</v>
      </c>
      <c r="J3" s="258" t="str">
        <f>CORREL('INFORM -COUNTRY- (a-z)'!$D:$D,'INFORM -COUNTRY- (a-z)'!K:K)</f>
        <v>#DIV/0!</v>
      </c>
      <c r="K3" s="258" t="str">
        <f>CORREL('INFORM -COUNTRY- (a-z)'!$D:$D,'INFORM -COUNTRY- (a-z)'!L:L)</f>
        <v>#DIV/0!</v>
      </c>
      <c r="L3" s="258" t="str">
        <f>CORREL('INFORM -COUNTRY- (a-z)'!$D:$D,'INFORM -COUNTRY- (a-z)'!M:M)</f>
        <v>#DIV/0!</v>
      </c>
      <c r="M3" s="258" t="str">
        <f>CORREL('INFORM -COUNTRY- (a-z)'!$D:$D,'INFORM -COUNTRY- (a-z)'!N:N)</f>
        <v>#DIV/0!</v>
      </c>
      <c r="N3" s="258" t="str">
        <f>CORREL('INFORM -COUNTRY- (a-z)'!$D:$D,'INFORM -COUNTRY- (a-z)'!O:O)</f>
        <v>#DIV/0!</v>
      </c>
      <c r="O3" s="258" t="str">
        <f>CORREL('INFORM -COUNTRY- (a-z)'!$D:$D,'INFORM -COUNTRY- (a-z)'!P:P)</f>
        <v>#DIV/0!</v>
      </c>
      <c r="P3" s="258" t="str">
        <f>CORREL('INFORM -COUNTRY- (a-z)'!$D:$D,'INFORM -COUNTRY- (a-z)'!Q:Q)</f>
        <v>#DIV/0!</v>
      </c>
      <c r="Q3" s="258" t="str">
        <f>CORREL('INFORM -COUNTRY- (a-z)'!$D:$D,'INFORM -COUNTRY- (a-z)'!R:R)</f>
        <v>#DIV/0!</v>
      </c>
      <c r="R3" s="258" t="str">
        <f>CORREL('INFORM -COUNTRY- (a-z)'!$D:$D,'INFORM -COUNTRY- (a-z)'!S:S)</f>
        <v>#DIV/0!</v>
      </c>
      <c r="S3" s="258" t="str">
        <f>CORREL('INFORM -COUNTRY- (a-z)'!$D:$D,'INFORM -COUNTRY- (a-z)'!T:T)</f>
        <v>#DIV/0!</v>
      </c>
      <c r="T3" s="258" t="str">
        <f>CORREL('INFORM -COUNTRY- (a-z)'!$D:$D,'INFORM -COUNTRY- (a-z)'!U:U)</f>
        <v>#DIV/0!</v>
      </c>
      <c r="U3" s="258" t="str">
        <f>CORREL('INFORM -COUNTRY- (a-z)'!$D:$D,'INFORM -COUNTRY- (a-z)'!V:V)</f>
        <v>#DIV/0!</v>
      </c>
      <c r="V3" s="258" t="str">
        <f>CORREL('INFORM -COUNTRY- (a-z)'!$D:$D,'INFORM -COUNTRY- (a-z)'!W:W)</f>
        <v>#DIV/0!</v>
      </c>
      <c r="W3" s="258" t="str">
        <f>CORREL('INFORM -COUNTRY- (a-z)'!$D:$D,'INFORM -COUNTRY- (a-z)'!X:X)</f>
        <v>#DIV/0!</v>
      </c>
      <c r="X3" s="258" t="str">
        <f>CORREL('INFORM -COUNTRY- (a-z)'!$D:$D,'INFORM -COUNTRY- (a-z)'!Y:Y)</f>
        <v>#DIV/0!</v>
      </c>
      <c r="Y3" s="262" t="str">
        <f>CORREL('INFORM -COUNTRY- (a-z)'!$D:$D,'INFORM -COUNTRY- (a-z)'!Z:Z)</f>
        <v>#DIV/0!</v>
      </c>
      <c r="Z3" s="10"/>
    </row>
    <row r="4">
      <c r="A4" s="254" t="str">
        <f>'INFORM -COUNTRY- (a-z)'!E$2</f>
        <v>Natural</v>
      </c>
      <c r="B4" s="260" t="str">
        <f>CORREL('INFORM -COUNTRY- (a-z)'!$E:$E,'INFORM -COUNTRY- (a-z)'!C:C)</f>
        <v>#DIV/0!</v>
      </c>
      <c r="C4" s="258" t="str">
        <f>CORREL('INFORM -COUNTRY- (a-z)'!$E:$E,'INFORM -COUNTRY- (a-z)'!D:D)</f>
        <v>#DIV/0!</v>
      </c>
      <c r="D4" s="258" t="str">
        <f>CORREL('INFORM -COUNTRY- (a-z)'!$E:$E,'INFORM -COUNTRY- (a-z)'!E:E)</f>
        <v>#DIV/0!</v>
      </c>
      <c r="E4" s="258" t="str">
        <f>CORREL('INFORM -COUNTRY- (a-z)'!$E:$E,'INFORM -COUNTRY- (a-z)'!F:F)</f>
        <v>#DIV/0!</v>
      </c>
      <c r="F4" s="258" t="str">
        <f>CORREL('INFORM -COUNTRY- (a-z)'!$E:$E,'INFORM -COUNTRY- (a-z)'!G:G)</f>
        <v>#DIV/0!</v>
      </c>
      <c r="G4" s="258" t="str">
        <f>CORREL('INFORM -COUNTRY- (a-z)'!$E:$E,'INFORM -COUNTRY- (a-z)'!H:H)</f>
        <v>#DIV/0!</v>
      </c>
      <c r="H4" s="261" t="str">
        <f>CORREL('INFORM -COUNTRY- (a-z)'!$E:$E,'INFORM -COUNTRY- (a-z)'!I:I)</f>
        <v>#DIV/0!</v>
      </c>
      <c r="I4" s="258" t="str">
        <f>CORREL('INFORM -COUNTRY- (a-z)'!$E:$E,'INFORM -COUNTRY- (a-z)'!J:J)</f>
        <v>#DIV/0!</v>
      </c>
      <c r="J4" s="258" t="str">
        <f>CORREL('INFORM -COUNTRY- (a-z)'!$E:$E,'INFORM -COUNTRY- (a-z)'!K:K)</f>
        <v>#DIV/0!</v>
      </c>
      <c r="K4" s="258" t="str">
        <f>CORREL('INFORM -COUNTRY- (a-z)'!$E:$E,'INFORM -COUNTRY- (a-z)'!L:L)</f>
        <v>#DIV/0!</v>
      </c>
      <c r="L4" s="258" t="str">
        <f>CORREL('INFORM -COUNTRY- (a-z)'!$E:$E,'INFORM -COUNTRY- (a-z)'!M:M)</f>
        <v>#DIV/0!</v>
      </c>
      <c r="M4" s="258" t="str">
        <f>CORREL('INFORM -COUNTRY- (a-z)'!$E:$E,'INFORM -COUNTRY- (a-z)'!N:N)</f>
        <v>#DIV/0!</v>
      </c>
      <c r="N4" s="258" t="str">
        <f>CORREL('INFORM -COUNTRY- (a-z)'!$E:$E,'INFORM -COUNTRY- (a-z)'!O:O)</f>
        <v>#DIV/0!</v>
      </c>
      <c r="O4" s="258" t="str">
        <f>CORREL('INFORM -COUNTRY- (a-z)'!$E:$E,'INFORM -COUNTRY- (a-z)'!P:P)</f>
        <v>#DIV/0!</v>
      </c>
      <c r="P4" s="258" t="str">
        <f>CORREL('INFORM -COUNTRY- (a-z)'!$E:$E,'INFORM -COUNTRY- (a-z)'!Q:Q)</f>
        <v>#DIV/0!</v>
      </c>
      <c r="Q4" s="258" t="str">
        <f>CORREL('INFORM -COUNTRY- (a-z)'!$E:$E,'INFORM -COUNTRY- (a-z)'!R:R)</f>
        <v>#DIV/0!</v>
      </c>
      <c r="R4" s="258" t="str">
        <f>CORREL('INFORM -COUNTRY- (a-z)'!$E:$E,'INFORM -COUNTRY- (a-z)'!S:S)</f>
        <v>#DIV/0!</v>
      </c>
      <c r="S4" s="258" t="str">
        <f>CORREL('INFORM -COUNTRY- (a-z)'!$E:$E,'INFORM -COUNTRY- (a-z)'!T:T)</f>
        <v>#DIV/0!</v>
      </c>
      <c r="T4" s="258" t="str">
        <f>CORREL('INFORM -COUNTRY- (a-z)'!$E:$E,'INFORM -COUNTRY- (a-z)'!U:U)</f>
        <v>#DIV/0!</v>
      </c>
      <c r="U4" s="258" t="str">
        <f>CORREL('INFORM -COUNTRY- (a-z)'!$E:$E,'INFORM -COUNTRY- (a-z)'!V:V)</f>
        <v>#DIV/0!</v>
      </c>
      <c r="V4" s="258" t="str">
        <f>CORREL('INFORM -COUNTRY- (a-z)'!$E:$E,'INFORM -COUNTRY- (a-z)'!W:W)</f>
        <v>#DIV/0!</v>
      </c>
      <c r="W4" s="258" t="str">
        <f>CORREL('INFORM -COUNTRY- (a-z)'!$E:$E,'INFORM -COUNTRY- (a-z)'!X:X)</f>
        <v>#DIV/0!</v>
      </c>
      <c r="X4" s="258" t="str">
        <f>CORREL('INFORM -COUNTRY- (a-z)'!$E:$E,'INFORM -COUNTRY- (a-z)'!Y:Y)</f>
        <v>#DIV/0!</v>
      </c>
      <c r="Y4" s="262" t="str">
        <f>CORREL('INFORM -COUNTRY- (a-z)'!$E:$E,'INFORM -COUNTRY- (a-z)'!Z:Z)</f>
        <v>#DIV/0!</v>
      </c>
      <c r="Z4" s="10"/>
    </row>
    <row r="5">
      <c r="A5" s="254" t="str">
        <f>'INFORM -COUNTRY- (a-z)'!F$2</f>
        <v>Component HA-C</v>
      </c>
      <c r="B5" s="260" t="str">
        <f>CORREL('INFORM -COUNTRY- (a-z)'!$F:$F,'INFORM -COUNTRY- (a-z)'!C:C)</f>
        <v>#DIV/0!</v>
      </c>
      <c r="C5" s="258" t="str">
        <f>CORREL('INFORM -COUNTRY- (a-z)'!$F:$F,'INFORM -COUNTRY- (a-z)'!D:D)</f>
        <v>#DIV/0!</v>
      </c>
      <c r="D5" s="258" t="str">
        <f>CORREL('INFORM -COUNTRY- (a-z)'!$F:$F,'INFORM -COUNTRY- (a-z)'!E:E)</f>
        <v>#DIV/0!</v>
      </c>
      <c r="E5" s="258" t="str">
        <f>CORREL('INFORM -COUNTRY- (a-z)'!$F:$F,'INFORM -COUNTRY- (a-z)'!F:F)</f>
        <v>#DIV/0!</v>
      </c>
      <c r="F5" s="258" t="str">
        <f>CORREL('INFORM -COUNTRY- (a-z)'!$F:$F,'INFORM -COUNTRY- (a-z)'!G:G)</f>
        <v>#DIV/0!</v>
      </c>
      <c r="G5" s="258" t="str">
        <f>CORREL('INFORM -COUNTRY- (a-z)'!$F:$F,'INFORM -COUNTRY- (a-z)'!H:H)</f>
        <v>#DIV/0!</v>
      </c>
      <c r="H5" s="261" t="str">
        <f>CORREL('INFORM -COUNTRY- (a-z)'!$F:$F,'INFORM -COUNTRY- (a-z)'!I:I)</f>
        <v>#DIV/0!</v>
      </c>
      <c r="I5" s="258" t="str">
        <f>CORREL('INFORM -COUNTRY- (a-z)'!$F:$F,'INFORM -COUNTRY- (a-z)'!J:J)</f>
        <v>#DIV/0!</v>
      </c>
      <c r="J5" s="258" t="str">
        <f>CORREL('INFORM -COUNTRY- (a-z)'!$F:$F,'INFORM -COUNTRY- (a-z)'!K:K)</f>
        <v>#DIV/0!</v>
      </c>
      <c r="K5" s="258" t="str">
        <f>CORREL('INFORM -COUNTRY- (a-z)'!$F:$F,'INFORM -COUNTRY- (a-z)'!L:L)</f>
        <v>#DIV/0!</v>
      </c>
      <c r="L5" s="258" t="str">
        <f>CORREL('INFORM -COUNTRY- (a-z)'!$F:$F,'INFORM -COUNTRY- (a-z)'!M:M)</f>
        <v>#DIV/0!</v>
      </c>
      <c r="M5" s="258" t="str">
        <f>CORREL('INFORM -COUNTRY- (a-z)'!$F:$F,'INFORM -COUNTRY- (a-z)'!N:N)</f>
        <v>#DIV/0!</v>
      </c>
      <c r="N5" s="258" t="str">
        <f>CORREL('INFORM -COUNTRY- (a-z)'!$F:$F,'INFORM -COUNTRY- (a-z)'!O:O)</f>
        <v>#DIV/0!</v>
      </c>
      <c r="O5" s="258" t="str">
        <f>CORREL('INFORM -COUNTRY- (a-z)'!$F:$F,'INFORM -COUNTRY- (a-z)'!P:P)</f>
        <v>#DIV/0!</v>
      </c>
      <c r="P5" s="258" t="str">
        <f>CORREL('INFORM -COUNTRY- (a-z)'!$F:$F,'INFORM -COUNTRY- (a-z)'!Q:Q)</f>
        <v>#DIV/0!</v>
      </c>
      <c r="Q5" s="258" t="str">
        <f>CORREL('INFORM -COUNTRY- (a-z)'!$F:$F,'INFORM -COUNTRY- (a-z)'!R:R)</f>
        <v>#DIV/0!</v>
      </c>
      <c r="R5" s="258" t="str">
        <f>CORREL('INFORM -COUNTRY- (a-z)'!$F:$F,'INFORM -COUNTRY- (a-z)'!S:S)</f>
        <v>#DIV/0!</v>
      </c>
      <c r="S5" s="258" t="str">
        <f>CORREL('INFORM -COUNTRY- (a-z)'!$F:$F,'INFORM -COUNTRY- (a-z)'!T:T)</f>
        <v>#DIV/0!</v>
      </c>
      <c r="T5" s="258" t="str">
        <f>CORREL('INFORM -COUNTRY- (a-z)'!$F:$F,'INFORM -COUNTRY- (a-z)'!U:U)</f>
        <v>#DIV/0!</v>
      </c>
      <c r="U5" s="258" t="str">
        <f>CORREL('INFORM -COUNTRY- (a-z)'!$F:$F,'INFORM -COUNTRY- (a-z)'!V:V)</f>
        <v>#DIV/0!</v>
      </c>
      <c r="V5" s="258" t="str">
        <f>CORREL('INFORM -COUNTRY- (a-z)'!$F:$F,'INFORM -COUNTRY- (a-z)'!W:W)</f>
        <v>#DIV/0!</v>
      </c>
      <c r="W5" s="258" t="str">
        <f>CORREL('INFORM -COUNTRY- (a-z)'!$F:$F,'INFORM -COUNTRY- (a-z)'!X:X)</f>
        <v>#DIV/0!</v>
      </c>
      <c r="X5" s="258" t="str">
        <f>CORREL('INFORM -COUNTRY- (a-z)'!$F:$F,'INFORM -COUNTRY- (a-z)'!Y:Y)</f>
        <v>#DIV/0!</v>
      </c>
      <c r="Y5" s="262" t="str">
        <f>CORREL('INFORM -COUNTRY- (a-z)'!$F:$F,'INFORM -COUNTRY- (a-z)'!Z:Z)</f>
        <v>#DIV/0!</v>
      </c>
      <c r="Z5" s="10"/>
    </row>
    <row r="6">
      <c r="A6" s="254" t="str">
        <f>'INFORM -COUNTRY- (a-z)'!G$2</f>
        <v>Component HA-D</v>
      </c>
      <c r="B6" s="260" t="str">
        <f>CORREL('INFORM -COUNTRY- (a-z)'!$G:$G,'INFORM -COUNTRY- (a-z)'!C:C)</f>
        <v>#DIV/0!</v>
      </c>
      <c r="C6" s="258" t="str">
        <f>CORREL('INFORM -COUNTRY- (a-z)'!$G:$G,'INFORM -COUNTRY- (a-z)'!D:D)</f>
        <v>#DIV/0!</v>
      </c>
      <c r="D6" s="258" t="str">
        <f>CORREL('INFORM -COUNTRY- (a-z)'!$G:$G,'INFORM -COUNTRY- (a-z)'!E:E)</f>
        <v>#DIV/0!</v>
      </c>
      <c r="E6" s="258" t="str">
        <f>CORREL('INFORM -COUNTRY- (a-z)'!$G:$G,'INFORM -COUNTRY- (a-z)'!F:F)</f>
        <v>#DIV/0!</v>
      </c>
      <c r="F6" s="258" t="str">
        <f>CORREL('INFORM -COUNTRY- (a-z)'!$G:$G,'INFORM -COUNTRY- (a-z)'!G:G)</f>
        <v>#DIV/0!</v>
      </c>
      <c r="G6" s="258" t="str">
        <f>CORREL('INFORM -COUNTRY- (a-z)'!$G:$G,'INFORM -COUNTRY- (a-z)'!H:H)</f>
        <v>#DIV/0!</v>
      </c>
      <c r="H6" s="261" t="str">
        <f>CORREL('INFORM -COUNTRY- (a-z)'!$G:$G,'INFORM -COUNTRY- (a-z)'!I:I)</f>
        <v>#DIV/0!</v>
      </c>
      <c r="I6" s="258" t="str">
        <f>CORREL('INFORM -COUNTRY- (a-z)'!$G:$G,'INFORM -COUNTRY- (a-z)'!J:J)</f>
        <v>#DIV/0!</v>
      </c>
      <c r="J6" s="258" t="str">
        <f>CORREL('INFORM -COUNTRY- (a-z)'!$G:$G,'INFORM -COUNTRY- (a-z)'!K:K)</f>
        <v>#DIV/0!</v>
      </c>
      <c r="K6" s="258" t="str">
        <f>CORREL('INFORM -COUNTRY- (a-z)'!$G:$G,'INFORM -COUNTRY- (a-z)'!L:L)</f>
        <v>#DIV/0!</v>
      </c>
      <c r="L6" s="258" t="str">
        <f>CORREL('INFORM -COUNTRY- (a-z)'!$G:$G,'INFORM -COUNTRY- (a-z)'!M:M)</f>
        <v>#DIV/0!</v>
      </c>
      <c r="M6" s="258" t="str">
        <f>CORREL('INFORM -COUNTRY- (a-z)'!$G:$G,'INFORM -COUNTRY- (a-z)'!N:N)</f>
        <v>#DIV/0!</v>
      </c>
      <c r="N6" s="258" t="str">
        <f>CORREL('INFORM -COUNTRY- (a-z)'!$G:$G,'INFORM -COUNTRY- (a-z)'!O:O)</f>
        <v>#DIV/0!</v>
      </c>
      <c r="O6" s="258" t="str">
        <f>CORREL('INFORM -COUNTRY- (a-z)'!$G:$G,'INFORM -COUNTRY- (a-z)'!P:P)</f>
        <v>#DIV/0!</v>
      </c>
      <c r="P6" s="258" t="str">
        <f>CORREL('INFORM -COUNTRY- (a-z)'!$G:$G,'INFORM -COUNTRY- (a-z)'!Q:Q)</f>
        <v>#DIV/0!</v>
      </c>
      <c r="Q6" s="258" t="str">
        <f>CORREL('INFORM -COUNTRY- (a-z)'!$G:$G,'INFORM -COUNTRY- (a-z)'!R:R)</f>
        <v>#DIV/0!</v>
      </c>
      <c r="R6" s="258" t="str">
        <f>CORREL('INFORM -COUNTRY- (a-z)'!$G:$G,'INFORM -COUNTRY- (a-z)'!S:S)</f>
        <v>#DIV/0!</v>
      </c>
      <c r="S6" s="258" t="str">
        <f>CORREL('INFORM -COUNTRY- (a-z)'!$G:$G,'INFORM -COUNTRY- (a-z)'!T:T)</f>
        <v>#DIV/0!</v>
      </c>
      <c r="T6" s="258" t="str">
        <f>CORREL('INFORM -COUNTRY- (a-z)'!$G:$G,'INFORM -COUNTRY- (a-z)'!U:U)</f>
        <v>#DIV/0!</v>
      </c>
      <c r="U6" s="258" t="str">
        <f>CORREL('INFORM -COUNTRY- (a-z)'!$G:$G,'INFORM -COUNTRY- (a-z)'!V:V)</f>
        <v>#DIV/0!</v>
      </c>
      <c r="V6" s="258" t="str">
        <f>CORREL('INFORM -COUNTRY- (a-z)'!$G:$G,'INFORM -COUNTRY- (a-z)'!W:W)</f>
        <v>#DIV/0!</v>
      </c>
      <c r="W6" s="258" t="str">
        <f>CORREL('INFORM -COUNTRY- (a-z)'!$G:$G,'INFORM -COUNTRY- (a-z)'!X:X)</f>
        <v>#DIV/0!</v>
      </c>
      <c r="X6" s="258" t="str">
        <f>CORREL('INFORM -COUNTRY- (a-z)'!$G:$G,'INFORM -COUNTRY- (a-z)'!Y:Y)</f>
        <v>#DIV/0!</v>
      </c>
      <c r="Y6" s="262" t="str">
        <f>CORREL('INFORM -COUNTRY- (a-z)'!$G:$G,'INFORM -COUNTRY- (a-z)'!Z:Z)</f>
        <v>#DIV/0!</v>
      </c>
      <c r="Z6" s="10"/>
    </row>
    <row r="7">
      <c r="A7" s="254" t="str">
        <f>'INFORM -COUNTRY- (a-z)'!H$2</f>
        <v>Human</v>
      </c>
      <c r="B7" s="260" t="str">
        <f>CORREL('INFORM -COUNTRY- (a-z)'!$H:$H,'INFORM -COUNTRY- (a-z)'!C:C)</f>
        <v>#DIV/0!</v>
      </c>
      <c r="C7" s="258" t="str">
        <f>CORREL('INFORM -COUNTRY- (a-z)'!$H:$H,'INFORM -COUNTRY- (a-z)'!D:D)</f>
        <v>#DIV/0!</v>
      </c>
      <c r="D7" s="258" t="str">
        <f>CORREL('INFORM -COUNTRY- (a-z)'!$H:$H,'INFORM -COUNTRY- (a-z)'!E:E)</f>
        <v>#DIV/0!</v>
      </c>
      <c r="E7" s="258" t="str">
        <f>CORREL('INFORM -COUNTRY- (a-z)'!$H:$H,'INFORM -COUNTRY- (a-z)'!F:F)</f>
        <v>#DIV/0!</v>
      </c>
      <c r="F7" s="258" t="str">
        <f>CORREL('INFORM -COUNTRY- (a-z)'!$H:$H,'INFORM -COUNTRY- (a-z)'!G:G)</f>
        <v>#DIV/0!</v>
      </c>
      <c r="G7" s="258" t="str">
        <f>CORREL('INFORM -COUNTRY- (a-z)'!$H:$H,'INFORM -COUNTRY- (a-z)'!H:H)</f>
        <v>#DIV/0!</v>
      </c>
      <c r="H7" s="261" t="str">
        <f>CORREL('INFORM -COUNTRY- (a-z)'!$H:$H,'INFORM -COUNTRY- (a-z)'!I:I)</f>
        <v>#DIV/0!</v>
      </c>
      <c r="I7" s="258" t="str">
        <f>CORREL('INFORM -COUNTRY- (a-z)'!$H:$H,'INFORM -COUNTRY- (a-z)'!J:J)</f>
        <v>#DIV/0!</v>
      </c>
      <c r="J7" s="258" t="str">
        <f>CORREL('INFORM -COUNTRY- (a-z)'!$H:$H,'INFORM -COUNTRY- (a-z)'!K:K)</f>
        <v>#DIV/0!</v>
      </c>
      <c r="K7" s="258" t="str">
        <f>CORREL('INFORM -COUNTRY- (a-z)'!$H:$H,'INFORM -COUNTRY- (a-z)'!L:L)</f>
        <v>#DIV/0!</v>
      </c>
      <c r="L7" s="258" t="str">
        <f>CORREL('INFORM -COUNTRY- (a-z)'!$H:$H,'INFORM -COUNTRY- (a-z)'!M:M)</f>
        <v>#DIV/0!</v>
      </c>
      <c r="M7" s="258" t="str">
        <f>CORREL('INFORM -COUNTRY- (a-z)'!$H:$H,'INFORM -COUNTRY- (a-z)'!N:N)</f>
        <v>#DIV/0!</v>
      </c>
      <c r="N7" s="258" t="str">
        <f>CORREL('INFORM -COUNTRY- (a-z)'!$H:$H,'INFORM -COUNTRY- (a-z)'!O:O)</f>
        <v>#DIV/0!</v>
      </c>
      <c r="O7" s="258" t="str">
        <f>CORREL('INFORM -COUNTRY- (a-z)'!$H:$H,'INFORM -COUNTRY- (a-z)'!P:P)</f>
        <v>#DIV/0!</v>
      </c>
      <c r="P7" s="258" t="str">
        <f>CORREL('INFORM -COUNTRY- (a-z)'!$H:$H,'INFORM -COUNTRY- (a-z)'!Q:Q)</f>
        <v>#DIV/0!</v>
      </c>
      <c r="Q7" s="258" t="str">
        <f>CORREL('INFORM -COUNTRY- (a-z)'!$H:$H,'INFORM -COUNTRY- (a-z)'!R:R)</f>
        <v>#DIV/0!</v>
      </c>
      <c r="R7" s="258" t="str">
        <f>CORREL('INFORM -COUNTRY- (a-z)'!$H:$H,'INFORM -COUNTRY- (a-z)'!S:S)</f>
        <v>#DIV/0!</v>
      </c>
      <c r="S7" s="258" t="str">
        <f>CORREL('INFORM -COUNTRY- (a-z)'!$H:$H,'INFORM -COUNTRY- (a-z)'!T:T)</f>
        <v>#DIV/0!</v>
      </c>
      <c r="T7" s="258" t="str">
        <f>CORREL('INFORM -COUNTRY- (a-z)'!$H:$H,'INFORM -COUNTRY- (a-z)'!U:U)</f>
        <v>#DIV/0!</v>
      </c>
      <c r="U7" s="258" t="str">
        <f>CORREL('INFORM -COUNTRY- (a-z)'!$H:$H,'INFORM -COUNTRY- (a-z)'!V:V)</f>
        <v>#DIV/0!</v>
      </c>
      <c r="V7" s="258" t="str">
        <f>CORREL('INFORM -COUNTRY- (a-z)'!$H:$H,'INFORM -COUNTRY- (a-z)'!W:W)</f>
        <v>#DIV/0!</v>
      </c>
      <c r="W7" s="258" t="str">
        <f>CORREL('INFORM -COUNTRY- (a-z)'!$H:$H,'INFORM -COUNTRY- (a-z)'!X:X)</f>
        <v>#DIV/0!</v>
      </c>
      <c r="X7" s="258" t="str">
        <f>CORREL('INFORM -COUNTRY- (a-z)'!$H:$H,'INFORM -COUNTRY- (a-z)'!Y:Y)</f>
        <v>#DIV/0!</v>
      </c>
      <c r="Y7" s="262" t="str">
        <f>CORREL('INFORM -COUNTRY- (a-z)'!$H:$H,'INFORM -COUNTRY- (a-z)'!Z:Z)</f>
        <v>#DIV/0!</v>
      </c>
      <c r="Z7" s="10"/>
    </row>
    <row r="8">
      <c r="A8" s="254" t="str">
        <f>'INFORM -COUNTRY- (a-z)'!I$2</f>
        <v>HAZARD &amp; EXPOSURE</v>
      </c>
      <c r="B8" s="276" t="str">
        <f>CORREL('INFORM -COUNTRY- (a-z)'!$I:$I,'INFORM -COUNTRY- (a-z)'!C:C)</f>
        <v>#DIV/0!</v>
      </c>
      <c r="C8" s="278" t="str">
        <f>CORREL('INFORM -COUNTRY- (a-z)'!$I:$I,'INFORM -COUNTRY- (a-z)'!D:D)</f>
        <v>#DIV/0!</v>
      </c>
      <c r="D8" s="278" t="str">
        <f>CORREL('INFORM -COUNTRY- (a-z)'!$I:$I,'INFORM -COUNTRY- (a-z)'!E:E)</f>
        <v>#DIV/0!</v>
      </c>
      <c r="E8" s="278" t="str">
        <f>CORREL('INFORM -COUNTRY- (a-z)'!$I:$I,'INFORM -COUNTRY- (a-z)'!F:F)</f>
        <v>#DIV/0!</v>
      </c>
      <c r="F8" s="278" t="str">
        <f>CORREL('INFORM -COUNTRY- (a-z)'!$I:$I,'INFORM -COUNTRY- (a-z)'!G:G)</f>
        <v>#DIV/0!</v>
      </c>
      <c r="G8" s="278" t="str">
        <f>CORREL('INFORM -COUNTRY- (a-z)'!$I:$I,'INFORM -COUNTRY- (a-z)'!H:H)</f>
        <v>#DIV/0!</v>
      </c>
      <c r="H8" s="279" t="str">
        <f>CORREL('INFORM -COUNTRY- (a-z)'!$I:$I,'INFORM -COUNTRY- (a-z)'!I:I)</f>
        <v>#DIV/0!</v>
      </c>
      <c r="I8" s="258" t="str">
        <f>CORREL('INFORM -COUNTRY- (a-z)'!$I:$I,'INFORM -COUNTRY- (a-z)'!J:J)</f>
        <v>#DIV/0!</v>
      </c>
      <c r="J8" s="258" t="str">
        <f>CORREL('INFORM -COUNTRY- (a-z)'!$I:$I,'INFORM -COUNTRY- (a-z)'!K:K)</f>
        <v>#DIV/0!</v>
      </c>
      <c r="K8" s="258" t="str">
        <f>CORREL('INFORM -COUNTRY- (a-z)'!$I:$I,'INFORM -COUNTRY- (a-z)'!L:L)</f>
        <v>#DIV/0!</v>
      </c>
      <c r="L8" s="258" t="str">
        <f>CORREL('INFORM -COUNTRY- (a-z)'!$I:$I,'INFORM -COUNTRY- (a-z)'!M:M)</f>
        <v>#DIV/0!</v>
      </c>
      <c r="M8" s="258" t="str">
        <f>CORREL('INFORM -COUNTRY- (a-z)'!$I:$I,'INFORM -COUNTRY- (a-z)'!N:N)</f>
        <v>#DIV/0!</v>
      </c>
      <c r="N8" s="258" t="str">
        <f>CORREL('INFORM -COUNTRY- (a-z)'!$I:$I,'INFORM -COUNTRY- (a-z)'!O:O)</f>
        <v>#DIV/0!</v>
      </c>
      <c r="O8" s="258" t="str">
        <f>CORREL('INFORM -COUNTRY- (a-z)'!$I:$I,'INFORM -COUNTRY- (a-z)'!P:P)</f>
        <v>#DIV/0!</v>
      </c>
      <c r="P8" s="258" t="str">
        <f>CORREL('INFORM -COUNTRY- (a-z)'!$I:$I,'INFORM -COUNTRY- (a-z)'!Q:Q)</f>
        <v>#DIV/0!</v>
      </c>
      <c r="Q8" s="258" t="str">
        <f>CORREL('INFORM -COUNTRY- (a-z)'!$I:$I,'INFORM -COUNTRY- (a-z)'!R:R)</f>
        <v>#DIV/0!</v>
      </c>
      <c r="R8" s="258" t="str">
        <f>CORREL('INFORM -COUNTRY- (a-z)'!$I:$I,'INFORM -COUNTRY- (a-z)'!S:S)</f>
        <v>#DIV/0!</v>
      </c>
      <c r="S8" s="258" t="str">
        <f>CORREL('INFORM -COUNTRY- (a-z)'!$I:$I,'INFORM -COUNTRY- (a-z)'!T:T)</f>
        <v>#DIV/0!</v>
      </c>
      <c r="T8" s="258" t="str">
        <f>CORREL('INFORM -COUNTRY- (a-z)'!$I:$I,'INFORM -COUNTRY- (a-z)'!U:U)</f>
        <v>#DIV/0!</v>
      </c>
      <c r="U8" s="258" t="str">
        <f>CORREL('INFORM -COUNTRY- (a-z)'!$I:$I,'INFORM -COUNTRY- (a-z)'!V:V)</f>
        <v>#DIV/0!</v>
      </c>
      <c r="V8" s="258" t="str">
        <f>CORREL('INFORM -COUNTRY- (a-z)'!$I:$I,'INFORM -COUNTRY- (a-z)'!W:W)</f>
        <v>#DIV/0!</v>
      </c>
      <c r="W8" s="258" t="str">
        <f>CORREL('INFORM -COUNTRY- (a-z)'!$I:$I,'INFORM -COUNTRY- (a-z)'!X:X)</f>
        <v>#DIV/0!</v>
      </c>
      <c r="X8" s="258" t="str">
        <f>CORREL('INFORM -COUNTRY- (a-z)'!$I:$I,'INFORM -COUNTRY- (a-z)'!Y:Y)</f>
        <v>#DIV/0!</v>
      </c>
      <c r="Y8" s="262" t="str">
        <f>CORREL('INFORM -COUNTRY- (a-z)'!$I:$I,'INFORM -COUNTRY- (a-z)'!Z:Z)</f>
        <v>#DIV/0!</v>
      </c>
      <c r="Z8" s="10"/>
    </row>
    <row r="9">
      <c r="A9" s="254" t="str">
        <f>'INFORM -COUNTRY- (a-z)'!J$2</f>
        <v>Component VU-A</v>
      </c>
      <c r="B9" s="258" t="str">
        <f>CORREL('INFORM -COUNTRY- (a-z)'!$J:$J,'INFORM -COUNTRY- (a-z)'!C:C)</f>
        <v>#DIV/0!</v>
      </c>
      <c r="C9" s="258" t="str">
        <f>CORREL('INFORM -COUNTRY- (a-z)'!$J:$J,'INFORM -COUNTRY- (a-z)'!D:D)</f>
        <v>#DIV/0!</v>
      </c>
      <c r="D9" s="258" t="str">
        <f>CORREL('INFORM -COUNTRY- (a-z)'!$J:$J,'INFORM -COUNTRY- (a-z)'!E:E)</f>
        <v>#DIV/0!</v>
      </c>
      <c r="E9" s="258" t="str">
        <f>CORREL('INFORM -COUNTRY- (a-z)'!$J:$J,'INFORM -COUNTRY- (a-z)'!F:F)</f>
        <v>#DIV/0!</v>
      </c>
      <c r="F9" s="258" t="str">
        <f>CORREL('INFORM -COUNTRY- (a-z)'!$J:$J,'INFORM -COUNTRY- (a-z)'!G:G)</f>
        <v>#DIV/0!</v>
      </c>
      <c r="G9" s="258" t="str">
        <f>CORREL('INFORM -COUNTRY- (a-z)'!$J:$J,'INFORM -COUNTRY- (a-z)'!H:H)</f>
        <v>#DIV/0!</v>
      </c>
      <c r="H9" s="258" t="str">
        <f>CORREL('INFORM -COUNTRY- (a-z)'!$J:$J,'INFORM -COUNTRY- (a-z)'!I:I)</f>
        <v>#DIV/0!</v>
      </c>
      <c r="I9" s="255">
        <f>CORREL('INFORM -COUNTRY- (a-z)'!$J:$J,'INFORM -COUNTRY- (a-z)'!J:J)</f>
        <v>1</v>
      </c>
      <c r="J9" s="256" t="str">
        <f>CORREL('INFORM -COUNTRY- (a-z)'!$J:$J,'INFORM -COUNTRY- (a-z)'!K:K)</f>
        <v>#DIV/0!</v>
      </c>
      <c r="K9" s="256" t="str">
        <f>CORREL('INFORM -COUNTRY- (a-z)'!$J:$J,'INFORM -COUNTRY- (a-z)'!L:L)</f>
        <v>#DIV/0!</v>
      </c>
      <c r="L9" s="256" t="str">
        <f>CORREL('INFORM -COUNTRY- (a-z)'!$J:$J,'INFORM -COUNTRY- (a-z)'!M:M)</f>
        <v>#DIV/0!</v>
      </c>
      <c r="M9" s="256" t="str">
        <f>CORREL('INFORM -COUNTRY- (a-z)'!$J:$J,'INFORM -COUNTRY- (a-z)'!N:N)</f>
        <v>#DIV/0!</v>
      </c>
      <c r="N9" s="256" t="str">
        <f>CORREL('INFORM -COUNTRY- (a-z)'!$J:$J,'INFORM -COUNTRY- (a-z)'!O:O)</f>
        <v>#DIV/0!</v>
      </c>
      <c r="O9" s="256" t="str">
        <f>CORREL('INFORM -COUNTRY- (a-z)'!$J:$J,'INFORM -COUNTRY- (a-z)'!P:P)</f>
        <v>#DIV/0!</v>
      </c>
      <c r="P9" s="256" t="str">
        <f>CORREL('INFORM -COUNTRY- (a-z)'!$J:$J,'INFORM -COUNTRY- (a-z)'!Q:Q)</f>
        <v>#DIV/0!</v>
      </c>
      <c r="Q9" s="257" t="str">
        <f>CORREL('INFORM -COUNTRY- (a-z)'!$J:$J,'INFORM -COUNTRY- (a-z)'!R:R)</f>
        <v>#DIV/0!</v>
      </c>
      <c r="R9" s="258" t="str">
        <f>CORREL('INFORM -COUNTRY- (a-z)'!$J:$J,'INFORM -COUNTRY- (a-z)'!S:S)</f>
        <v>#DIV/0!</v>
      </c>
      <c r="S9" s="258" t="str">
        <f>CORREL('INFORM -COUNTRY- (a-z)'!$J:$J,'INFORM -COUNTRY- (a-z)'!T:T)</f>
        <v>#DIV/0!</v>
      </c>
      <c r="T9" s="258" t="str">
        <f>CORREL('INFORM -COUNTRY- (a-z)'!$J:$J,'INFORM -COUNTRY- (a-z)'!U:U)</f>
        <v>#DIV/0!</v>
      </c>
      <c r="U9" s="258" t="str">
        <f>CORREL('INFORM -COUNTRY- (a-z)'!$J:$J,'INFORM -COUNTRY- (a-z)'!V:V)</f>
        <v>#DIV/0!</v>
      </c>
      <c r="V9" s="258" t="str">
        <f>CORREL('INFORM -COUNTRY- (a-z)'!$J:$J,'INFORM -COUNTRY- (a-z)'!W:W)</f>
        <v>#DIV/0!</v>
      </c>
      <c r="W9" s="258" t="str">
        <f>CORREL('INFORM -COUNTRY- (a-z)'!$J:$J,'INFORM -COUNTRY- (a-z)'!X:X)</f>
        <v>#DIV/0!</v>
      </c>
      <c r="X9" s="258" t="str">
        <f>CORREL('INFORM -COUNTRY- (a-z)'!$J:$J,'INFORM -COUNTRY- (a-z)'!Y:Y)</f>
        <v>#DIV/0!</v>
      </c>
      <c r="Y9" s="262" t="str">
        <f>CORREL('INFORM -COUNTRY- (a-z)'!$J:$J,'INFORM -COUNTRY- (a-z)'!Z:Z)</f>
        <v>#DIV/0!</v>
      </c>
      <c r="Z9" s="10"/>
    </row>
    <row r="10">
      <c r="A10" s="254" t="str">
        <f>'INFORM -COUNTRY- (a-z)'!K$2</f>
        <v>Component VU-B</v>
      </c>
      <c r="B10" s="258" t="str">
        <f>CORREL('INFORM -COUNTRY- (a-z)'!$K:$K,'INFORM -COUNTRY- (a-z)'!C:C)</f>
        <v>#DIV/0!</v>
      </c>
      <c r="C10" s="258" t="str">
        <f>CORREL('INFORM -COUNTRY- (a-z)'!$K:$K,'INFORM -COUNTRY- (a-z)'!D:D)</f>
        <v>#DIV/0!</v>
      </c>
      <c r="D10" s="258" t="str">
        <f>CORREL('INFORM -COUNTRY- (a-z)'!$K:$K,'INFORM -COUNTRY- (a-z)'!E:E)</f>
        <v>#DIV/0!</v>
      </c>
      <c r="E10" s="258" t="str">
        <f>CORREL('INFORM -COUNTRY- (a-z)'!$K:$K,'INFORM -COUNTRY- (a-z)'!F:F)</f>
        <v>#DIV/0!</v>
      </c>
      <c r="F10" s="258" t="str">
        <f>CORREL('INFORM -COUNTRY- (a-z)'!$K:$K,'INFORM -COUNTRY- (a-z)'!G:G)</f>
        <v>#DIV/0!</v>
      </c>
      <c r="G10" s="258" t="str">
        <f>CORREL('INFORM -COUNTRY- (a-z)'!$K:$K,'INFORM -COUNTRY- (a-z)'!H:H)</f>
        <v>#DIV/0!</v>
      </c>
      <c r="H10" s="258" t="str">
        <f>CORREL('INFORM -COUNTRY- (a-z)'!$K:$K,'INFORM -COUNTRY- (a-z)'!I:I)</f>
        <v>#DIV/0!</v>
      </c>
      <c r="I10" s="260" t="str">
        <f>CORREL('INFORM -COUNTRY- (a-z)'!$K:$K,'INFORM -COUNTRY- (a-z)'!J:J)</f>
        <v>#DIV/0!</v>
      </c>
      <c r="J10" s="258" t="str">
        <f>CORREL('INFORM -COUNTRY- (a-z)'!$K:$K,'INFORM -COUNTRY- (a-z)'!K:K)</f>
        <v>#DIV/0!</v>
      </c>
      <c r="K10" s="258" t="str">
        <f>CORREL('INFORM -COUNTRY- (a-z)'!$K:$K,'INFORM -COUNTRY- (a-z)'!L:L)</f>
        <v>#DIV/0!</v>
      </c>
      <c r="L10" s="258" t="str">
        <f>CORREL('INFORM -COUNTRY- (a-z)'!$K:$K,'INFORM -COUNTRY- (a-z)'!M:M)</f>
        <v>#DIV/0!</v>
      </c>
      <c r="M10" s="258" t="str">
        <f>CORREL('INFORM -COUNTRY- (a-z)'!$K:$K,'INFORM -COUNTRY- (a-z)'!N:N)</f>
        <v>#DIV/0!</v>
      </c>
      <c r="N10" s="258" t="str">
        <f>CORREL('INFORM -COUNTRY- (a-z)'!$K:$K,'INFORM -COUNTRY- (a-z)'!O:O)</f>
        <v>#DIV/0!</v>
      </c>
      <c r="O10" s="258" t="str">
        <f>CORREL('INFORM -COUNTRY- (a-z)'!$K:$K,'INFORM -COUNTRY- (a-z)'!P:P)</f>
        <v>#DIV/0!</v>
      </c>
      <c r="P10" s="258" t="str">
        <f>CORREL('INFORM -COUNTRY- (a-z)'!$K:$K,'INFORM -COUNTRY- (a-z)'!Q:Q)</f>
        <v>#DIV/0!</v>
      </c>
      <c r="Q10" s="261" t="str">
        <f>CORREL('INFORM -COUNTRY- (a-z)'!$K:$K,'INFORM -COUNTRY- (a-z)'!R:R)</f>
        <v>#DIV/0!</v>
      </c>
      <c r="R10" s="258" t="str">
        <f>CORREL('INFORM -COUNTRY- (a-z)'!$K:$K,'INFORM -COUNTRY- (a-z)'!S:S)</f>
        <v>#DIV/0!</v>
      </c>
      <c r="S10" s="258" t="str">
        <f>CORREL('INFORM -COUNTRY- (a-z)'!$K:$K,'INFORM -COUNTRY- (a-z)'!T:T)</f>
        <v>#DIV/0!</v>
      </c>
      <c r="T10" s="258" t="str">
        <f>CORREL('INFORM -COUNTRY- (a-z)'!$K:$K,'INFORM -COUNTRY- (a-z)'!U:U)</f>
        <v>#DIV/0!</v>
      </c>
      <c r="U10" s="258" t="str">
        <f>CORREL('INFORM -COUNTRY- (a-z)'!$K:$K,'INFORM -COUNTRY- (a-z)'!V:V)</f>
        <v>#DIV/0!</v>
      </c>
      <c r="V10" s="258" t="str">
        <f>CORREL('INFORM -COUNTRY- (a-z)'!$K:$K,'INFORM -COUNTRY- (a-z)'!W:W)</f>
        <v>#DIV/0!</v>
      </c>
      <c r="W10" s="258" t="str">
        <f>CORREL('INFORM -COUNTRY- (a-z)'!$K:$K,'INFORM -COUNTRY- (a-z)'!X:X)</f>
        <v>#DIV/0!</v>
      </c>
      <c r="X10" s="258" t="str">
        <f>CORREL('INFORM -COUNTRY- (a-z)'!$K:$K,'INFORM -COUNTRY- (a-z)'!Y:Y)</f>
        <v>#DIV/0!</v>
      </c>
      <c r="Y10" s="262" t="str">
        <f>CORREL('INFORM -COUNTRY- (a-z)'!$K:$K,'INFORM -COUNTRY- (a-z)'!Z:Z)</f>
        <v>#DIV/0!</v>
      </c>
      <c r="Z10" s="10"/>
    </row>
    <row r="11">
      <c r="A11" s="254" t="str">
        <f>'INFORM -COUNTRY- (a-z)'!L$2</f>
        <v>Component VU-C</v>
      </c>
      <c r="B11" s="258" t="str">
        <f>CORREL('INFORM -COUNTRY- (a-z)'!$L:$L,'INFORM -COUNTRY- (a-z)'!C:C)</f>
        <v>#DIV/0!</v>
      </c>
      <c r="C11" s="258" t="str">
        <f>CORREL('INFORM -COUNTRY- (a-z)'!$L:$L,'INFORM -COUNTRY- (a-z)'!D:D)</f>
        <v>#DIV/0!</v>
      </c>
      <c r="D11" s="258" t="str">
        <f>CORREL('INFORM -COUNTRY- (a-z)'!$L:$L,'INFORM -COUNTRY- (a-z)'!E:E)</f>
        <v>#DIV/0!</v>
      </c>
      <c r="E11" s="258" t="str">
        <f>CORREL('INFORM -COUNTRY- (a-z)'!$L:$L,'INFORM -COUNTRY- (a-z)'!F:F)</f>
        <v>#DIV/0!</v>
      </c>
      <c r="F11" s="258" t="str">
        <f>CORREL('INFORM -COUNTRY- (a-z)'!$L:$L,'INFORM -COUNTRY- (a-z)'!G:G)</f>
        <v>#DIV/0!</v>
      </c>
      <c r="G11" s="258" t="str">
        <f>CORREL('INFORM -COUNTRY- (a-z)'!$L:$L,'INFORM -COUNTRY- (a-z)'!H:H)</f>
        <v>#DIV/0!</v>
      </c>
      <c r="H11" s="258" t="str">
        <f>CORREL('INFORM -COUNTRY- (a-z)'!$L:$L,'INFORM -COUNTRY- (a-z)'!I:I)</f>
        <v>#DIV/0!</v>
      </c>
      <c r="I11" s="260" t="str">
        <f>CORREL('INFORM -COUNTRY- (a-z)'!$L:$L,'INFORM -COUNTRY- (a-z)'!J:J)</f>
        <v>#DIV/0!</v>
      </c>
      <c r="J11" s="258" t="str">
        <f>CORREL('INFORM -COUNTRY- (a-z)'!$L:$L,'INFORM -COUNTRY- (a-z)'!K:K)</f>
        <v>#DIV/0!</v>
      </c>
      <c r="K11" s="258" t="str">
        <f>CORREL('INFORM -COUNTRY- (a-z)'!$L:$L,'INFORM -COUNTRY- (a-z)'!L:L)</f>
        <v>#DIV/0!</v>
      </c>
      <c r="L11" s="258" t="str">
        <f>CORREL('INFORM -COUNTRY- (a-z)'!$L:$L,'INFORM -COUNTRY- (a-z)'!M:M)</f>
        <v>#DIV/0!</v>
      </c>
      <c r="M11" s="258" t="str">
        <f>CORREL('INFORM -COUNTRY- (a-z)'!$L:$L,'INFORM -COUNTRY- (a-z)'!N:N)</f>
        <v>#DIV/0!</v>
      </c>
      <c r="N11" s="258" t="str">
        <f>CORREL('INFORM -COUNTRY- (a-z)'!$L:$L,'INFORM -COUNTRY- (a-z)'!O:O)</f>
        <v>#DIV/0!</v>
      </c>
      <c r="O11" s="258" t="str">
        <f>CORREL('INFORM -COUNTRY- (a-z)'!$L:$L,'INFORM -COUNTRY- (a-z)'!P:P)</f>
        <v>#DIV/0!</v>
      </c>
      <c r="P11" s="258" t="str">
        <f>CORREL('INFORM -COUNTRY- (a-z)'!$L:$L,'INFORM -COUNTRY- (a-z)'!Q:Q)</f>
        <v>#DIV/0!</v>
      </c>
      <c r="Q11" s="261" t="str">
        <f>CORREL('INFORM -COUNTRY- (a-z)'!$L:$L,'INFORM -COUNTRY- (a-z)'!R:R)</f>
        <v>#DIV/0!</v>
      </c>
      <c r="R11" s="258" t="str">
        <f>CORREL('INFORM -COUNTRY- (a-z)'!$L:$L,'INFORM -COUNTRY- (a-z)'!S:S)</f>
        <v>#DIV/0!</v>
      </c>
      <c r="S11" s="258" t="str">
        <f>CORREL('INFORM -COUNTRY- (a-z)'!$L:$L,'INFORM -COUNTRY- (a-z)'!T:T)</f>
        <v>#DIV/0!</v>
      </c>
      <c r="T11" s="258" t="str">
        <f>CORREL('INFORM -COUNTRY- (a-z)'!$L:$L,'INFORM -COUNTRY- (a-z)'!U:U)</f>
        <v>#DIV/0!</v>
      </c>
      <c r="U11" s="258" t="str">
        <f>CORREL('INFORM -COUNTRY- (a-z)'!$L:$L,'INFORM -COUNTRY- (a-z)'!V:V)</f>
        <v>#DIV/0!</v>
      </c>
      <c r="V11" s="258" t="str">
        <f>CORREL('INFORM -COUNTRY- (a-z)'!$L:$L,'INFORM -COUNTRY- (a-z)'!W:W)</f>
        <v>#DIV/0!</v>
      </c>
      <c r="W11" s="258" t="str">
        <f>CORREL('INFORM -COUNTRY- (a-z)'!$L:$L,'INFORM -COUNTRY- (a-z)'!X:X)</f>
        <v>#DIV/0!</v>
      </c>
      <c r="X11" s="258" t="str">
        <f>CORREL('INFORM -COUNTRY- (a-z)'!$L:$L,'INFORM -COUNTRY- (a-z)'!Y:Y)</f>
        <v>#DIV/0!</v>
      </c>
      <c r="Y11" s="262" t="str">
        <f>CORREL('INFORM -COUNTRY- (a-z)'!$L:$L,'INFORM -COUNTRY- (a-z)'!Z:Z)</f>
        <v>#DIV/0!</v>
      </c>
      <c r="Z11" s="10"/>
    </row>
    <row r="12">
      <c r="A12" s="254" t="str">
        <f>'INFORM -COUNTRY- (a-z)'!M$2</f>
        <v>Socio-Economic Vulnerability</v>
      </c>
      <c r="B12" s="258" t="str">
        <f>CORREL('INFORM -COUNTRY- (a-z)'!$M:$M,'INFORM -COUNTRY- (a-z)'!C:C)</f>
        <v>#DIV/0!</v>
      </c>
      <c r="C12" s="258" t="str">
        <f>CORREL('INFORM -COUNTRY- (a-z)'!$M:$M,'INFORM -COUNTRY- (a-z)'!D:D)</f>
        <v>#DIV/0!</v>
      </c>
      <c r="D12" s="258" t="str">
        <f>CORREL('INFORM -COUNTRY- (a-z)'!$M:$M,'INFORM -COUNTRY- (a-z)'!E:E)</f>
        <v>#DIV/0!</v>
      </c>
      <c r="E12" s="258" t="str">
        <f>CORREL('INFORM -COUNTRY- (a-z)'!$M:$M,'INFORM -COUNTRY- (a-z)'!F:F)</f>
        <v>#DIV/0!</v>
      </c>
      <c r="F12" s="258" t="str">
        <f>CORREL('INFORM -COUNTRY- (a-z)'!$M:$M,'INFORM -COUNTRY- (a-z)'!G:G)</f>
        <v>#DIV/0!</v>
      </c>
      <c r="G12" s="258" t="str">
        <f>CORREL('INFORM -COUNTRY- (a-z)'!$M:$M,'INFORM -COUNTRY- (a-z)'!H:H)</f>
        <v>#DIV/0!</v>
      </c>
      <c r="H12" s="258" t="str">
        <f>CORREL('INFORM -COUNTRY- (a-z)'!$M:$M,'INFORM -COUNTRY- (a-z)'!I:I)</f>
        <v>#DIV/0!</v>
      </c>
      <c r="I12" s="260" t="str">
        <f>CORREL('INFORM -COUNTRY- (a-z)'!$M:$M,'INFORM -COUNTRY- (a-z)'!J:J)</f>
        <v>#DIV/0!</v>
      </c>
      <c r="J12" s="258" t="str">
        <f>CORREL('INFORM -COUNTRY- (a-z)'!$M:$M,'INFORM -COUNTRY- (a-z)'!K:K)</f>
        <v>#DIV/0!</v>
      </c>
      <c r="K12" s="258" t="str">
        <f>CORREL('INFORM -COUNTRY- (a-z)'!$M:$M,'INFORM -COUNTRY- (a-z)'!L:L)</f>
        <v>#DIV/0!</v>
      </c>
      <c r="L12" s="258" t="str">
        <f>CORREL('INFORM -COUNTRY- (a-z)'!$M:$M,'INFORM -COUNTRY- (a-z)'!M:M)</f>
        <v>#DIV/0!</v>
      </c>
      <c r="M12" s="258" t="str">
        <f>CORREL('INFORM -COUNTRY- (a-z)'!$M:$M,'INFORM -COUNTRY- (a-z)'!N:N)</f>
        <v>#DIV/0!</v>
      </c>
      <c r="N12" s="258" t="str">
        <f>CORREL('INFORM -COUNTRY- (a-z)'!$M:$M,'INFORM -COUNTRY- (a-z)'!O:O)</f>
        <v>#DIV/0!</v>
      </c>
      <c r="O12" s="258" t="str">
        <f>CORREL('INFORM -COUNTRY- (a-z)'!$M:$M,'INFORM -COUNTRY- (a-z)'!P:P)</f>
        <v>#DIV/0!</v>
      </c>
      <c r="P12" s="258" t="str">
        <f>CORREL('INFORM -COUNTRY- (a-z)'!$M:$M,'INFORM -COUNTRY- (a-z)'!Q:Q)</f>
        <v>#DIV/0!</v>
      </c>
      <c r="Q12" s="261" t="str">
        <f>CORREL('INFORM -COUNTRY- (a-z)'!$M:$M,'INFORM -COUNTRY- (a-z)'!R:R)</f>
        <v>#DIV/0!</v>
      </c>
      <c r="R12" s="258" t="str">
        <f>CORREL('INFORM -COUNTRY- (a-z)'!$M:$M,'INFORM -COUNTRY- (a-z)'!S:S)</f>
        <v>#DIV/0!</v>
      </c>
      <c r="S12" s="258" t="str">
        <f>CORREL('INFORM -COUNTRY- (a-z)'!$M:$M,'INFORM -COUNTRY- (a-z)'!T:T)</f>
        <v>#DIV/0!</v>
      </c>
      <c r="T12" s="258" t="str">
        <f>CORREL('INFORM -COUNTRY- (a-z)'!$M:$M,'INFORM -COUNTRY- (a-z)'!U:U)</f>
        <v>#DIV/0!</v>
      </c>
      <c r="U12" s="258" t="str">
        <f>CORREL('INFORM -COUNTRY- (a-z)'!$M:$M,'INFORM -COUNTRY- (a-z)'!V:V)</f>
        <v>#DIV/0!</v>
      </c>
      <c r="V12" s="258" t="str">
        <f>CORREL('INFORM -COUNTRY- (a-z)'!$M:$M,'INFORM -COUNTRY- (a-z)'!W:W)</f>
        <v>#DIV/0!</v>
      </c>
      <c r="W12" s="258" t="str">
        <f>CORREL('INFORM -COUNTRY- (a-z)'!$M:$M,'INFORM -COUNTRY- (a-z)'!X:X)</f>
        <v>#DIV/0!</v>
      </c>
      <c r="X12" s="258" t="str">
        <f>CORREL('INFORM -COUNTRY- (a-z)'!$M:$M,'INFORM -COUNTRY- (a-z)'!Y:Y)</f>
        <v>#DIV/0!</v>
      </c>
      <c r="Y12" s="262" t="str">
        <f>CORREL('INFORM -COUNTRY- (a-z)'!$M:$M,'INFORM -COUNTRY- (a-z)'!Z:Z)</f>
        <v>#DIV/0!</v>
      </c>
      <c r="Z12" s="10"/>
    </row>
    <row r="13">
      <c r="A13" s="254" t="str">
        <f>'INFORM -COUNTRY- (a-z)'!N$2</f>
        <v>Component VU-D</v>
      </c>
      <c r="B13" s="258" t="str">
        <f>CORREL('INFORM -COUNTRY- (a-z)'!$N:$N,'INFORM -COUNTRY- (a-z)'!C:C)</f>
        <v>#DIV/0!</v>
      </c>
      <c r="C13" s="258" t="str">
        <f>CORREL('INFORM -COUNTRY- (a-z)'!$N:$N,'INFORM -COUNTRY- (a-z)'!D:D)</f>
        <v>#DIV/0!</v>
      </c>
      <c r="D13" s="258" t="str">
        <f>CORREL('INFORM -COUNTRY- (a-z)'!$N:$N,'INFORM -COUNTRY- (a-z)'!E:E)</f>
        <v>#DIV/0!</v>
      </c>
      <c r="E13" s="258" t="str">
        <f>CORREL('INFORM -COUNTRY- (a-z)'!$N:$N,'INFORM -COUNTRY- (a-z)'!F:F)</f>
        <v>#DIV/0!</v>
      </c>
      <c r="F13" s="258" t="str">
        <f>CORREL('INFORM -COUNTRY- (a-z)'!$N:$N,'INFORM -COUNTRY- (a-z)'!G:G)</f>
        <v>#DIV/0!</v>
      </c>
      <c r="G13" s="258" t="str">
        <f>CORREL('INFORM -COUNTRY- (a-z)'!$N:$N,'INFORM -COUNTRY- (a-z)'!H:H)</f>
        <v>#DIV/0!</v>
      </c>
      <c r="H13" s="258" t="str">
        <f>CORREL('INFORM -COUNTRY- (a-z)'!$N:$N,'INFORM -COUNTRY- (a-z)'!I:I)</f>
        <v>#DIV/0!</v>
      </c>
      <c r="I13" s="260" t="str">
        <f>CORREL('INFORM -COUNTRY- (a-z)'!$N:$N,'INFORM -COUNTRY- (a-z)'!J:J)</f>
        <v>#DIV/0!</v>
      </c>
      <c r="J13" s="258" t="str">
        <f>CORREL('INFORM -COUNTRY- (a-z)'!$N:$N,'INFORM -COUNTRY- (a-z)'!K:K)</f>
        <v>#DIV/0!</v>
      </c>
      <c r="K13" s="258" t="str">
        <f>CORREL('INFORM -COUNTRY- (a-z)'!$N:$N,'INFORM -COUNTRY- (a-z)'!L:L)</f>
        <v>#DIV/0!</v>
      </c>
      <c r="L13" s="258" t="str">
        <f>CORREL('INFORM -COUNTRY- (a-z)'!$N:$N,'INFORM -COUNTRY- (a-z)'!M:M)</f>
        <v>#DIV/0!</v>
      </c>
      <c r="M13" s="258" t="str">
        <f>CORREL('INFORM -COUNTRY- (a-z)'!$N:$N,'INFORM -COUNTRY- (a-z)'!N:N)</f>
        <v>#DIV/0!</v>
      </c>
      <c r="N13" s="258" t="str">
        <f>CORREL('INFORM -COUNTRY- (a-z)'!$N:$N,'INFORM -COUNTRY- (a-z)'!O:O)</f>
        <v>#DIV/0!</v>
      </c>
      <c r="O13" s="258" t="str">
        <f>CORREL('INFORM -COUNTRY- (a-z)'!$N:$N,'INFORM -COUNTRY- (a-z)'!P:P)</f>
        <v>#DIV/0!</v>
      </c>
      <c r="P13" s="258" t="str">
        <f>CORREL('INFORM -COUNTRY- (a-z)'!$N:$N,'INFORM -COUNTRY- (a-z)'!Q:Q)</f>
        <v>#DIV/0!</v>
      </c>
      <c r="Q13" s="261" t="str">
        <f>CORREL('INFORM -COUNTRY- (a-z)'!$N:$N,'INFORM -COUNTRY- (a-z)'!R:R)</f>
        <v>#DIV/0!</v>
      </c>
      <c r="R13" s="258" t="str">
        <f>CORREL('INFORM -COUNTRY- (a-z)'!$N:$N,'INFORM -COUNTRY- (a-z)'!S:S)</f>
        <v>#DIV/0!</v>
      </c>
      <c r="S13" s="258" t="str">
        <f>CORREL('INFORM -COUNTRY- (a-z)'!$N:$N,'INFORM -COUNTRY- (a-z)'!T:T)</f>
        <v>#DIV/0!</v>
      </c>
      <c r="T13" s="258" t="str">
        <f>CORREL('INFORM -COUNTRY- (a-z)'!$N:$N,'INFORM -COUNTRY- (a-z)'!U:U)</f>
        <v>#DIV/0!</v>
      </c>
      <c r="U13" s="258" t="str">
        <f>CORREL('INFORM -COUNTRY- (a-z)'!$N:$N,'INFORM -COUNTRY- (a-z)'!V:V)</f>
        <v>#DIV/0!</v>
      </c>
      <c r="V13" s="258" t="str">
        <f>CORREL('INFORM -COUNTRY- (a-z)'!$N:$N,'INFORM -COUNTRY- (a-z)'!W:W)</f>
        <v>#DIV/0!</v>
      </c>
      <c r="W13" s="258" t="str">
        <f>CORREL('INFORM -COUNTRY- (a-z)'!$N:$N,'INFORM -COUNTRY- (a-z)'!X:X)</f>
        <v>#DIV/0!</v>
      </c>
      <c r="X13" s="258" t="str">
        <f>CORREL('INFORM -COUNTRY- (a-z)'!$N:$N,'INFORM -COUNTRY- (a-z)'!Y:Y)</f>
        <v>#DIV/0!</v>
      </c>
      <c r="Y13" s="262" t="str">
        <f>CORREL('INFORM -COUNTRY- (a-z)'!$N:$N,'INFORM -COUNTRY- (a-z)'!Z:Z)</f>
        <v>#DIV/0!</v>
      </c>
      <c r="Z13" s="10"/>
    </row>
    <row r="14">
      <c r="A14" s="254" t="str">
        <f>'INFORM -COUNTRY- (a-z)'!O$2</f>
        <v>Component VU-E</v>
      </c>
      <c r="B14" s="258" t="str">
        <f>CORREL('INFORM -COUNTRY- (a-z)'!$O:$O,'INFORM -COUNTRY- (a-z)'!C:C)</f>
        <v>#DIV/0!</v>
      </c>
      <c r="C14" s="258" t="str">
        <f>CORREL('INFORM -COUNTRY- (a-z)'!$O:$O,'INFORM -COUNTRY- (a-z)'!D:D)</f>
        <v>#DIV/0!</v>
      </c>
      <c r="D14" s="258" t="str">
        <f>CORREL('INFORM -COUNTRY- (a-z)'!$O:$O,'INFORM -COUNTRY- (a-z)'!E:E)</f>
        <v>#DIV/0!</v>
      </c>
      <c r="E14" s="258" t="str">
        <f>CORREL('INFORM -COUNTRY- (a-z)'!$O:$O,'INFORM -COUNTRY- (a-z)'!F:F)</f>
        <v>#DIV/0!</v>
      </c>
      <c r="F14" s="258" t="str">
        <f>CORREL('INFORM -COUNTRY- (a-z)'!$O:$O,'INFORM -COUNTRY- (a-z)'!G:G)</f>
        <v>#DIV/0!</v>
      </c>
      <c r="G14" s="258" t="str">
        <f>CORREL('INFORM -COUNTRY- (a-z)'!$O:$O,'INFORM -COUNTRY- (a-z)'!H:H)</f>
        <v>#DIV/0!</v>
      </c>
      <c r="H14" s="258" t="str">
        <f>CORREL('INFORM -COUNTRY- (a-z)'!$O:$O,'INFORM -COUNTRY- (a-z)'!I:I)</f>
        <v>#DIV/0!</v>
      </c>
      <c r="I14" s="260" t="str">
        <f>CORREL('INFORM -COUNTRY- (a-z)'!$O:$O,'INFORM -COUNTRY- (a-z)'!J:J)</f>
        <v>#DIV/0!</v>
      </c>
      <c r="J14" s="258" t="str">
        <f>CORREL('INFORM -COUNTRY- (a-z)'!$O:$O,'INFORM -COUNTRY- (a-z)'!K:K)</f>
        <v>#DIV/0!</v>
      </c>
      <c r="K14" s="258" t="str">
        <f>CORREL('INFORM -COUNTRY- (a-z)'!$O:$O,'INFORM -COUNTRY- (a-z)'!L:L)</f>
        <v>#DIV/0!</v>
      </c>
      <c r="L14" s="258" t="str">
        <f>CORREL('INFORM -COUNTRY- (a-z)'!$O:$O,'INFORM -COUNTRY- (a-z)'!M:M)</f>
        <v>#DIV/0!</v>
      </c>
      <c r="M14" s="258" t="str">
        <f>CORREL('INFORM -COUNTRY- (a-z)'!$O:$O,'INFORM -COUNTRY- (a-z)'!N:N)</f>
        <v>#DIV/0!</v>
      </c>
      <c r="N14" s="258" t="str">
        <f>CORREL('INFORM -COUNTRY- (a-z)'!$O:$O,'INFORM -COUNTRY- (a-z)'!O:O)</f>
        <v>#DIV/0!</v>
      </c>
      <c r="O14" s="258" t="str">
        <f>CORREL('INFORM -COUNTRY- (a-z)'!$O:$O,'INFORM -COUNTRY- (a-z)'!P:P)</f>
        <v>#DIV/0!</v>
      </c>
      <c r="P14" s="258" t="str">
        <f>CORREL('INFORM -COUNTRY- (a-z)'!$O:$O,'INFORM -COUNTRY- (a-z)'!Q:Q)</f>
        <v>#DIV/0!</v>
      </c>
      <c r="Q14" s="261" t="str">
        <f>CORREL('INFORM -COUNTRY- (a-z)'!$O:$O,'INFORM -COUNTRY- (a-z)'!R:R)</f>
        <v>#DIV/0!</v>
      </c>
      <c r="R14" s="258" t="str">
        <f>CORREL('INFORM -COUNTRY- (a-z)'!$O:$O,'INFORM -COUNTRY- (a-z)'!S:S)</f>
        <v>#DIV/0!</v>
      </c>
      <c r="S14" s="258" t="str">
        <f>CORREL('INFORM -COUNTRY- (a-z)'!$O:$O,'INFORM -COUNTRY- (a-z)'!T:T)</f>
        <v>#DIV/0!</v>
      </c>
      <c r="T14" s="258" t="str">
        <f>CORREL('INFORM -COUNTRY- (a-z)'!$O:$O,'INFORM -COUNTRY- (a-z)'!U:U)</f>
        <v>#DIV/0!</v>
      </c>
      <c r="U14" s="258" t="str">
        <f>CORREL('INFORM -COUNTRY- (a-z)'!$O:$O,'INFORM -COUNTRY- (a-z)'!V:V)</f>
        <v>#DIV/0!</v>
      </c>
      <c r="V14" s="258" t="str">
        <f>CORREL('INFORM -COUNTRY- (a-z)'!$O:$O,'INFORM -COUNTRY- (a-z)'!W:W)</f>
        <v>#DIV/0!</v>
      </c>
      <c r="W14" s="258" t="str">
        <f>CORREL('INFORM -COUNTRY- (a-z)'!$O:$O,'INFORM -COUNTRY- (a-z)'!X:X)</f>
        <v>#DIV/0!</v>
      </c>
      <c r="X14" s="258" t="str">
        <f>CORREL('INFORM -COUNTRY- (a-z)'!$O:$O,'INFORM -COUNTRY- (a-z)'!Y:Y)</f>
        <v>#DIV/0!</v>
      </c>
      <c r="Y14" s="262" t="str">
        <f>CORREL('INFORM -COUNTRY- (a-z)'!$O:$O,'INFORM -COUNTRY- (a-z)'!Z:Z)</f>
        <v>#DIV/0!</v>
      </c>
      <c r="Z14" s="10"/>
    </row>
    <row r="15">
      <c r="A15" s="254" t="str">
        <f>'INFORM -COUNTRY- (a-z)'!P$2</f>
        <v>Component VU-F</v>
      </c>
      <c r="B15" s="258" t="str">
        <f>CORREL('INFORM -COUNTRY- (a-z)'!$P:$P,'INFORM -COUNTRY- (a-z)'!C:C)</f>
        <v>#DIV/0!</v>
      </c>
      <c r="C15" s="258" t="str">
        <f>CORREL('INFORM -COUNTRY- (a-z)'!$P:$P,'INFORM -COUNTRY- (a-z)'!D:D)</f>
        <v>#DIV/0!</v>
      </c>
      <c r="D15" s="258" t="str">
        <f>CORREL('INFORM -COUNTRY- (a-z)'!$P:$P,'INFORM -COUNTRY- (a-z)'!E:E)</f>
        <v>#DIV/0!</v>
      </c>
      <c r="E15" s="258" t="str">
        <f>CORREL('INFORM -COUNTRY- (a-z)'!$P:$P,'INFORM -COUNTRY- (a-z)'!F:F)</f>
        <v>#DIV/0!</v>
      </c>
      <c r="F15" s="258" t="str">
        <f>CORREL('INFORM -COUNTRY- (a-z)'!$P:$P,'INFORM -COUNTRY- (a-z)'!G:G)</f>
        <v>#DIV/0!</v>
      </c>
      <c r="G15" s="258" t="str">
        <f>CORREL('INFORM -COUNTRY- (a-z)'!$P:$P,'INFORM -COUNTRY- (a-z)'!H:H)</f>
        <v>#DIV/0!</v>
      </c>
      <c r="H15" s="258" t="str">
        <f>CORREL('INFORM -COUNTRY- (a-z)'!$P:$P,'INFORM -COUNTRY- (a-z)'!I:I)</f>
        <v>#DIV/0!</v>
      </c>
      <c r="I15" s="260" t="str">
        <f>CORREL('INFORM -COUNTRY- (a-z)'!$P:$P,'INFORM -COUNTRY- (a-z)'!J:J)</f>
        <v>#DIV/0!</v>
      </c>
      <c r="J15" s="258" t="str">
        <f>CORREL('INFORM -COUNTRY- (a-z)'!$P:$P,'INFORM -COUNTRY- (a-z)'!K:K)</f>
        <v>#DIV/0!</v>
      </c>
      <c r="K15" s="258" t="str">
        <f>CORREL('INFORM -COUNTRY- (a-z)'!$P:$P,'INFORM -COUNTRY- (a-z)'!L:L)</f>
        <v>#DIV/0!</v>
      </c>
      <c r="L15" s="258" t="str">
        <f>CORREL('INFORM -COUNTRY- (a-z)'!$P:$P,'INFORM -COUNTRY- (a-z)'!M:M)</f>
        <v>#DIV/0!</v>
      </c>
      <c r="M15" s="258" t="str">
        <f>CORREL('INFORM -COUNTRY- (a-z)'!$P:$P,'INFORM -COUNTRY- (a-z)'!N:N)</f>
        <v>#DIV/0!</v>
      </c>
      <c r="N15" s="258" t="str">
        <f>CORREL('INFORM -COUNTRY- (a-z)'!$P:$P,'INFORM -COUNTRY- (a-z)'!O:O)</f>
        <v>#DIV/0!</v>
      </c>
      <c r="O15" s="258" t="str">
        <f>CORREL('INFORM -COUNTRY- (a-z)'!$P:$P,'INFORM -COUNTRY- (a-z)'!P:P)</f>
        <v>#DIV/0!</v>
      </c>
      <c r="P15" s="258" t="str">
        <f>CORREL('INFORM -COUNTRY- (a-z)'!$P:$P,'INFORM -COUNTRY- (a-z)'!Q:Q)</f>
        <v>#DIV/0!</v>
      </c>
      <c r="Q15" s="261" t="str">
        <f>CORREL('INFORM -COUNTRY- (a-z)'!$P:$P,'INFORM -COUNTRY- (a-z)'!R:R)</f>
        <v>#DIV/0!</v>
      </c>
      <c r="R15" s="258" t="str">
        <f>CORREL('INFORM -COUNTRY- (a-z)'!$P:$P,'INFORM -COUNTRY- (a-z)'!S:S)</f>
        <v>#DIV/0!</v>
      </c>
      <c r="S15" s="258" t="str">
        <f>CORREL('INFORM -COUNTRY- (a-z)'!$P:$P,'INFORM -COUNTRY- (a-z)'!T:T)</f>
        <v>#DIV/0!</v>
      </c>
      <c r="T15" s="258" t="str">
        <f>CORREL('INFORM -COUNTRY- (a-z)'!$P:$P,'INFORM -COUNTRY- (a-z)'!U:U)</f>
        <v>#DIV/0!</v>
      </c>
      <c r="U15" s="258" t="str">
        <f>CORREL('INFORM -COUNTRY- (a-z)'!$P:$P,'INFORM -COUNTRY- (a-z)'!V:V)</f>
        <v>#DIV/0!</v>
      </c>
      <c r="V15" s="258" t="str">
        <f>CORREL('INFORM -COUNTRY- (a-z)'!$P:$P,'INFORM -COUNTRY- (a-z)'!W:W)</f>
        <v>#DIV/0!</v>
      </c>
      <c r="W15" s="258" t="str">
        <f>CORREL('INFORM -COUNTRY- (a-z)'!$P:$P,'INFORM -COUNTRY- (a-z)'!X:X)</f>
        <v>#DIV/0!</v>
      </c>
      <c r="X15" s="258" t="str">
        <f>CORREL('INFORM -COUNTRY- (a-z)'!$P:$P,'INFORM -COUNTRY- (a-z)'!Y:Y)</f>
        <v>#DIV/0!</v>
      </c>
      <c r="Y15" s="262" t="str">
        <f>CORREL('INFORM -COUNTRY- (a-z)'!$P:$P,'INFORM -COUNTRY- (a-z)'!Z:Z)</f>
        <v>#DIV/0!</v>
      </c>
      <c r="Z15" s="10"/>
    </row>
    <row r="16">
      <c r="A16" s="254" t="str">
        <f>'INFORM -COUNTRY- (a-z)'!Q$2</f>
        <v>Vulnerable Groups</v>
      </c>
      <c r="B16" s="258" t="str">
        <f>CORREL('INFORM -COUNTRY- (a-z)'!$Q:$Q,'INFORM -COUNTRY- (a-z)'!C:C)</f>
        <v>#DIV/0!</v>
      </c>
      <c r="C16" s="258" t="str">
        <f>CORREL('INFORM -COUNTRY- (a-z)'!$Q:$Q,'INFORM -COUNTRY- (a-z)'!D:D)</f>
        <v>#DIV/0!</v>
      </c>
      <c r="D16" s="258" t="str">
        <f>CORREL('INFORM -COUNTRY- (a-z)'!$Q:$Q,'INFORM -COUNTRY- (a-z)'!E:E)</f>
        <v>#DIV/0!</v>
      </c>
      <c r="E16" s="258" t="str">
        <f>CORREL('INFORM -COUNTRY- (a-z)'!$Q:$Q,'INFORM -COUNTRY- (a-z)'!F:F)</f>
        <v>#DIV/0!</v>
      </c>
      <c r="F16" s="258" t="str">
        <f>CORREL('INFORM -COUNTRY- (a-z)'!$Q:$Q,'INFORM -COUNTRY- (a-z)'!G:G)</f>
        <v>#DIV/0!</v>
      </c>
      <c r="G16" s="258" t="str">
        <f>CORREL('INFORM -COUNTRY- (a-z)'!$Q:$Q,'INFORM -COUNTRY- (a-z)'!H:H)</f>
        <v>#DIV/0!</v>
      </c>
      <c r="H16" s="258" t="str">
        <f>CORREL('INFORM -COUNTRY- (a-z)'!$Q:$Q,'INFORM -COUNTRY- (a-z)'!I:I)</f>
        <v>#DIV/0!</v>
      </c>
      <c r="I16" s="260" t="str">
        <f>CORREL('INFORM -COUNTRY- (a-z)'!$Q:$Q,'INFORM -COUNTRY- (a-z)'!J:J)</f>
        <v>#DIV/0!</v>
      </c>
      <c r="J16" s="258" t="str">
        <f>CORREL('INFORM -COUNTRY- (a-z)'!$Q:$Q,'INFORM -COUNTRY- (a-z)'!K:K)</f>
        <v>#DIV/0!</v>
      </c>
      <c r="K16" s="258" t="str">
        <f>CORREL('INFORM -COUNTRY- (a-z)'!$Q:$Q,'INFORM -COUNTRY- (a-z)'!L:L)</f>
        <v>#DIV/0!</v>
      </c>
      <c r="L16" s="258" t="str">
        <f>CORREL('INFORM -COUNTRY- (a-z)'!$Q:$Q,'INFORM -COUNTRY- (a-z)'!M:M)</f>
        <v>#DIV/0!</v>
      </c>
      <c r="M16" s="258" t="str">
        <f>CORREL('INFORM -COUNTRY- (a-z)'!$Q:$Q,'INFORM -COUNTRY- (a-z)'!N:N)</f>
        <v>#DIV/0!</v>
      </c>
      <c r="N16" s="258" t="str">
        <f>CORREL('INFORM -COUNTRY- (a-z)'!$Q:$Q,'INFORM -COUNTRY- (a-z)'!O:O)</f>
        <v>#DIV/0!</v>
      </c>
      <c r="O16" s="258" t="str">
        <f>CORREL('INFORM -COUNTRY- (a-z)'!$Q:$Q,'INFORM -COUNTRY- (a-z)'!P:P)</f>
        <v>#DIV/0!</v>
      </c>
      <c r="P16" s="258" t="str">
        <f>CORREL('INFORM -COUNTRY- (a-z)'!$Q:$Q,'INFORM -COUNTRY- (a-z)'!Q:Q)</f>
        <v>#DIV/0!</v>
      </c>
      <c r="Q16" s="261" t="str">
        <f>CORREL('INFORM -COUNTRY- (a-z)'!$Q:$Q,'INFORM -COUNTRY- (a-z)'!R:R)</f>
        <v>#DIV/0!</v>
      </c>
      <c r="R16" s="258" t="str">
        <f>CORREL('INFORM -COUNTRY- (a-z)'!$Q:$Q,'INFORM -COUNTRY- (a-z)'!S:S)</f>
        <v>#DIV/0!</v>
      </c>
      <c r="S16" s="258" t="str">
        <f>CORREL('INFORM -COUNTRY- (a-z)'!$Q:$Q,'INFORM -COUNTRY- (a-z)'!T:T)</f>
        <v>#DIV/0!</v>
      </c>
      <c r="T16" s="258" t="str">
        <f>CORREL('INFORM -COUNTRY- (a-z)'!$Q:$Q,'INFORM -COUNTRY- (a-z)'!U:U)</f>
        <v>#DIV/0!</v>
      </c>
      <c r="U16" s="258" t="str">
        <f>CORREL('INFORM -COUNTRY- (a-z)'!$Q:$Q,'INFORM -COUNTRY- (a-z)'!V:V)</f>
        <v>#DIV/0!</v>
      </c>
      <c r="V16" s="258" t="str">
        <f>CORREL('INFORM -COUNTRY- (a-z)'!$Q:$Q,'INFORM -COUNTRY- (a-z)'!W:W)</f>
        <v>#DIV/0!</v>
      </c>
      <c r="W16" s="258" t="str">
        <f>CORREL('INFORM -COUNTRY- (a-z)'!$Q:$Q,'INFORM -COUNTRY- (a-z)'!X:X)</f>
        <v>#DIV/0!</v>
      </c>
      <c r="X16" s="258" t="str">
        <f>CORREL('INFORM -COUNTRY- (a-z)'!$Q:$Q,'INFORM -COUNTRY- (a-z)'!Y:Y)</f>
        <v>#DIV/0!</v>
      </c>
      <c r="Y16" s="262" t="str">
        <f>CORREL('INFORM -COUNTRY- (a-z)'!$Q:$Q,'INFORM -COUNTRY- (a-z)'!Z:Z)</f>
        <v>#DIV/0!</v>
      </c>
      <c r="Z16" s="10"/>
    </row>
    <row r="17">
      <c r="A17" s="254" t="str">
        <f>'INFORM -COUNTRY- (a-z)'!R$2</f>
        <v>VULNERABILITY</v>
      </c>
      <c r="B17" s="258" t="str">
        <f>CORREL('INFORM -COUNTRY- (a-z)'!$R:$R,'INFORM -COUNTRY- (a-z)'!C:C)</f>
        <v>#DIV/0!</v>
      </c>
      <c r="C17" s="258" t="str">
        <f>CORREL('INFORM -COUNTRY- (a-z)'!$R:$R,'INFORM -COUNTRY- (a-z)'!D:D)</f>
        <v>#DIV/0!</v>
      </c>
      <c r="D17" s="258" t="str">
        <f>CORREL('INFORM -COUNTRY- (a-z)'!$R:$R,'INFORM -COUNTRY- (a-z)'!E:E)</f>
        <v>#DIV/0!</v>
      </c>
      <c r="E17" s="258" t="str">
        <f>CORREL('INFORM -COUNTRY- (a-z)'!$R:$R,'INFORM -COUNTRY- (a-z)'!F:F)</f>
        <v>#DIV/0!</v>
      </c>
      <c r="F17" s="258" t="str">
        <f>CORREL('INFORM -COUNTRY- (a-z)'!$R:$R,'INFORM -COUNTRY- (a-z)'!G:G)</f>
        <v>#DIV/0!</v>
      </c>
      <c r="G17" s="258" t="str">
        <f>CORREL('INFORM -COUNTRY- (a-z)'!$R:$R,'INFORM -COUNTRY- (a-z)'!H:H)</f>
        <v>#DIV/0!</v>
      </c>
      <c r="H17" s="258" t="str">
        <f>CORREL('INFORM -COUNTRY- (a-z)'!$R:$R,'INFORM -COUNTRY- (a-z)'!I:I)</f>
        <v>#DIV/0!</v>
      </c>
      <c r="I17" s="276" t="str">
        <f>CORREL('INFORM -COUNTRY- (a-z)'!$R:$R,'INFORM -COUNTRY- (a-z)'!J:J)</f>
        <v>#DIV/0!</v>
      </c>
      <c r="J17" s="278" t="str">
        <f>CORREL('INFORM -COUNTRY- (a-z)'!$R:$R,'INFORM -COUNTRY- (a-z)'!K:K)</f>
        <v>#DIV/0!</v>
      </c>
      <c r="K17" s="278" t="str">
        <f>CORREL('INFORM -COUNTRY- (a-z)'!$R:$R,'INFORM -COUNTRY- (a-z)'!L:L)</f>
        <v>#DIV/0!</v>
      </c>
      <c r="L17" s="278" t="str">
        <f>CORREL('INFORM -COUNTRY- (a-z)'!$R:$R,'INFORM -COUNTRY- (a-z)'!M:M)</f>
        <v>#DIV/0!</v>
      </c>
      <c r="M17" s="278" t="str">
        <f>CORREL('INFORM -COUNTRY- (a-z)'!$R:$R,'INFORM -COUNTRY- (a-z)'!N:N)</f>
        <v>#DIV/0!</v>
      </c>
      <c r="N17" s="278" t="str">
        <f>CORREL('INFORM -COUNTRY- (a-z)'!$R:$R,'INFORM -COUNTRY- (a-z)'!O:O)</f>
        <v>#DIV/0!</v>
      </c>
      <c r="O17" s="278" t="str">
        <f>CORREL('INFORM -COUNTRY- (a-z)'!$R:$R,'INFORM -COUNTRY- (a-z)'!P:P)</f>
        <v>#DIV/0!</v>
      </c>
      <c r="P17" s="278" t="str">
        <f>CORREL('INFORM -COUNTRY- (a-z)'!$R:$R,'INFORM -COUNTRY- (a-z)'!Q:Q)</f>
        <v>#DIV/0!</v>
      </c>
      <c r="Q17" s="279" t="str">
        <f>CORREL('INFORM -COUNTRY- (a-z)'!$R:$R,'INFORM -COUNTRY- (a-z)'!R:R)</f>
        <v>#DIV/0!</v>
      </c>
      <c r="R17" s="258" t="str">
        <f>CORREL('INFORM -COUNTRY- (a-z)'!$R:$R,'INFORM -COUNTRY- (a-z)'!S:S)</f>
        <v>#DIV/0!</v>
      </c>
      <c r="S17" s="258" t="str">
        <f>CORREL('INFORM -COUNTRY- (a-z)'!$R:$R,'INFORM -COUNTRY- (a-z)'!T:T)</f>
        <v>#DIV/0!</v>
      </c>
      <c r="T17" s="258" t="str">
        <f>CORREL('INFORM -COUNTRY- (a-z)'!$R:$R,'INFORM -COUNTRY- (a-z)'!U:U)</f>
        <v>#DIV/0!</v>
      </c>
      <c r="U17" s="258" t="str">
        <f>CORREL('INFORM -COUNTRY- (a-z)'!$R:$R,'INFORM -COUNTRY- (a-z)'!V:V)</f>
        <v>#DIV/0!</v>
      </c>
      <c r="V17" s="258" t="str">
        <f>CORREL('INFORM -COUNTRY- (a-z)'!$R:$R,'INFORM -COUNTRY- (a-z)'!W:W)</f>
        <v>#DIV/0!</v>
      </c>
      <c r="W17" s="258" t="str">
        <f>CORREL('INFORM -COUNTRY- (a-z)'!$R:$R,'INFORM -COUNTRY- (a-z)'!X:X)</f>
        <v>#DIV/0!</v>
      </c>
      <c r="X17" s="258" t="str">
        <f>CORREL('INFORM -COUNTRY- (a-z)'!$R:$R,'INFORM -COUNTRY- (a-z)'!Y:Y)</f>
        <v>#DIV/0!</v>
      </c>
      <c r="Y17" s="262" t="str">
        <f>CORREL('INFORM -COUNTRY- (a-z)'!$R:$R,'INFORM -COUNTRY- (a-z)'!Z:Z)</f>
        <v>#DIV/0!</v>
      </c>
      <c r="Z17" s="10"/>
    </row>
    <row r="18">
      <c r="A18" s="254" t="str">
        <f>'INFORM -COUNTRY- (a-z)'!S$2</f>
        <v>Component CC-A</v>
      </c>
      <c r="B18" s="258" t="str">
        <f>CORREL('INFORM -COUNTRY- (a-z)'!$S:$S,'INFORM -COUNTRY- (a-z)'!C:C)</f>
        <v>#DIV/0!</v>
      </c>
      <c r="C18" s="258" t="str">
        <f>CORREL('INFORM -COUNTRY- (a-z)'!$S:$S,'INFORM -COUNTRY- (a-z)'!D:D)</f>
        <v>#DIV/0!</v>
      </c>
      <c r="D18" s="258" t="str">
        <f>CORREL('INFORM -COUNTRY- (a-z)'!$S:$S,'INFORM -COUNTRY- (a-z)'!E:E)</f>
        <v>#DIV/0!</v>
      </c>
      <c r="E18" s="258" t="str">
        <f>CORREL('INFORM -COUNTRY- (a-z)'!$S:$S,'INFORM -COUNTRY- (a-z)'!F:F)</f>
        <v>#DIV/0!</v>
      </c>
      <c r="F18" s="258" t="str">
        <f>CORREL('INFORM -COUNTRY- (a-z)'!$S:$S,'INFORM -COUNTRY- (a-z)'!G:G)</f>
        <v>#DIV/0!</v>
      </c>
      <c r="G18" s="258" t="str">
        <f>CORREL('INFORM -COUNTRY- (a-z)'!$S:$S,'INFORM -COUNTRY- (a-z)'!H:H)</f>
        <v>#DIV/0!</v>
      </c>
      <c r="H18" s="258" t="str">
        <f>CORREL('INFORM -COUNTRY- (a-z)'!$S:$S,'INFORM -COUNTRY- (a-z)'!I:I)</f>
        <v>#DIV/0!</v>
      </c>
      <c r="I18" s="258" t="str">
        <f>CORREL('INFORM -COUNTRY- (a-z)'!$S:$S,'INFORM -COUNTRY- (a-z)'!J:J)</f>
        <v>#DIV/0!</v>
      </c>
      <c r="J18" s="258" t="str">
        <f>CORREL('INFORM -COUNTRY- (a-z)'!$S:$S,'INFORM -COUNTRY- (a-z)'!K:K)</f>
        <v>#DIV/0!</v>
      </c>
      <c r="K18" s="258" t="str">
        <f>CORREL('INFORM -COUNTRY- (a-z)'!$S:$S,'INFORM -COUNTRY- (a-z)'!L:L)</f>
        <v>#DIV/0!</v>
      </c>
      <c r="L18" s="258" t="str">
        <f>CORREL('INFORM -COUNTRY- (a-z)'!$S:$S,'INFORM -COUNTRY- (a-z)'!M:M)</f>
        <v>#DIV/0!</v>
      </c>
      <c r="M18" s="258" t="str">
        <f>CORREL('INFORM -COUNTRY- (a-z)'!$S:$S,'INFORM -COUNTRY- (a-z)'!N:N)</f>
        <v>#DIV/0!</v>
      </c>
      <c r="N18" s="258" t="str">
        <f>CORREL('INFORM -COUNTRY- (a-z)'!$S:$S,'INFORM -COUNTRY- (a-z)'!O:O)</f>
        <v>#DIV/0!</v>
      </c>
      <c r="O18" s="258" t="str">
        <f>CORREL('INFORM -COUNTRY- (a-z)'!$S:$S,'INFORM -COUNTRY- (a-z)'!P:P)</f>
        <v>#DIV/0!</v>
      </c>
      <c r="P18" s="258" t="str">
        <f>CORREL('INFORM -COUNTRY- (a-z)'!$S:$S,'INFORM -COUNTRY- (a-z)'!Q:Q)</f>
        <v>#DIV/0!</v>
      </c>
      <c r="Q18" s="258" t="str">
        <f>CORREL('INFORM -COUNTRY- (a-z)'!$S:$S,'INFORM -COUNTRY- (a-z)'!R:R)</f>
        <v>#DIV/0!</v>
      </c>
      <c r="R18" s="255" t="str">
        <f>CORREL('INFORM -COUNTRY- (a-z)'!$S:$S,'INFORM -COUNTRY- (a-z)'!S:S)</f>
        <v>#DIV/0!</v>
      </c>
      <c r="S18" s="256" t="str">
        <f>CORREL('INFORM -COUNTRY- (a-z)'!$S:$S,'INFORM -COUNTRY- (a-z)'!T:T)</f>
        <v>#DIV/0!</v>
      </c>
      <c r="T18" s="256" t="str">
        <f>CORREL('INFORM -COUNTRY- (a-z)'!$S:$S,'INFORM -COUNTRY- (a-z)'!U:U)</f>
        <v>#DIV/0!</v>
      </c>
      <c r="U18" s="256" t="str">
        <f>CORREL('INFORM -COUNTRY- (a-z)'!$S:$S,'INFORM -COUNTRY- (a-z)'!V:V)</f>
        <v>#DIV/0!</v>
      </c>
      <c r="V18" s="256" t="str">
        <f>CORREL('INFORM -COUNTRY- (a-z)'!$S:$S,'INFORM -COUNTRY- (a-z)'!W:W)</f>
        <v>#DIV/0!</v>
      </c>
      <c r="W18" s="256" t="str">
        <f>CORREL('INFORM -COUNTRY- (a-z)'!$S:$S,'INFORM -COUNTRY- (a-z)'!X:X)</f>
        <v>#DIV/0!</v>
      </c>
      <c r="X18" s="256" t="str">
        <f>CORREL('INFORM -COUNTRY- (a-z)'!$S:$S,'INFORM -COUNTRY- (a-z)'!Y:Y)</f>
        <v>#DIV/0!</v>
      </c>
      <c r="Y18" s="262" t="str">
        <f>CORREL('INFORM -COUNTRY- (a-z)'!$S:$S,'INFORM -COUNTRY- (a-z)'!Z:Z)</f>
        <v>#DIV/0!</v>
      </c>
      <c r="Z18" s="10"/>
    </row>
    <row r="19">
      <c r="A19" s="254" t="str">
        <f>'INFORM -COUNTRY- (a-z)'!T$2</f>
        <v>Component CC-B</v>
      </c>
      <c r="B19" s="258" t="str">
        <f>CORREL('INFORM -COUNTRY- (a-z)'!$T:$T,'INFORM -COUNTRY- (a-z)'!C:C)</f>
        <v>#DIV/0!</v>
      </c>
      <c r="C19" s="258" t="str">
        <f>CORREL('INFORM -COUNTRY- (a-z)'!$T:$T,'INFORM -COUNTRY- (a-z)'!D:D)</f>
        <v>#DIV/0!</v>
      </c>
      <c r="D19" s="258" t="str">
        <f>CORREL('INFORM -COUNTRY- (a-z)'!$T:$T,'INFORM -COUNTRY- (a-z)'!E:E)</f>
        <v>#DIV/0!</v>
      </c>
      <c r="E19" s="258" t="str">
        <f>CORREL('INFORM -COUNTRY- (a-z)'!$T:$T,'INFORM -COUNTRY- (a-z)'!F:F)</f>
        <v>#DIV/0!</v>
      </c>
      <c r="F19" s="258" t="str">
        <f>CORREL('INFORM -COUNTRY- (a-z)'!$T:$T,'INFORM -COUNTRY- (a-z)'!G:G)</f>
        <v>#DIV/0!</v>
      </c>
      <c r="G19" s="258" t="str">
        <f>CORREL('INFORM -COUNTRY- (a-z)'!$T:$T,'INFORM -COUNTRY- (a-z)'!H:H)</f>
        <v>#DIV/0!</v>
      </c>
      <c r="H19" s="258" t="str">
        <f>CORREL('INFORM -COUNTRY- (a-z)'!$T:$T,'INFORM -COUNTRY- (a-z)'!I:I)</f>
        <v>#DIV/0!</v>
      </c>
      <c r="I19" s="258" t="str">
        <f>CORREL('INFORM -COUNTRY- (a-z)'!$T:$T,'INFORM -COUNTRY- (a-z)'!J:J)</f>
        <v>#DIV/0!</v>
      </c>
      <c r="J19" s="258" t="str">
        <f>CORREL('INFORM -COUNTRY- (a-z)'!$T:$T,'INFORM -COUNTRY- (a-z)'!K:K)</f>
        <v>#DIV/0!</v>
      </c>
      <c r="K19" s="258" t="str">
        <f>CORREL('INFORM -COUNTRY- (a-z)'!$T:$T,'INFORM -COUNTRY- (a-z)'!L:L)</f>
        <v>#DIV/0!</v>
      </c>
      <c r="L19" s="258" t="str">
        <f>CORREL('INFORM -COUNTRY- (a-z)'!$T:$T,'INFORM -COUNTRY- (a-z)'!M:M)</f>
        <v>#DIV/0!</v>
      </c>
      <c r="M19" s="258" t="str">
        <f>CORREL('INFORM -COUNTRY- (a-z)'!$T:$T,'INFORM -COUNTRY- (a-z)'!N:N)</f>
        <v>#DIV/0!</v>
      </c>
      <c r="N19" s="258" t="str">
        <f>CORREL('INFORM -COUNTRY- (a-z)'!$T:$T,'INFORM -COUNTRY- (a-z)'!O:O)</f>
        <v>#DIV/0!</v>
      </c>
      <c r="O19" s="258" t="str">
        <f>CORREL('INFORM -COUNTRY- (a-z)'!$T:$T,'INFORM -COUNTRY- (a-z)'!P:P)</f>
        <v>#DIV/0!</v>
      </c>
      <c r="P19" s="258" t="str">
        <f>CORREL('INFORM -COUNTRY- (a-z)'!$T:$T,'INFORM -COUNTRY- (a-z)'!Q:Q)</f>
        <v>#DIV/0!</v>
      </c>
      <c r="Q19" s="258" t="str">
        <f>CORREL('INFORM -COUNTRY- (a-z)'!$T:$T,'INFORM -COUNTRY- (a-z)'!R:R)</f>
        <v>#DIV/0!</v>
      </c>
      <c r="R19" s="260" t="str">
        <f>CORREL('INFORM -COUNTRY- (a-z)'!$T:$T,'INFORM -COUNTRY- (a-z)'!S:S)</f>
        <v>#DIV/0!</v>
      </c>
      <c r="S19" s="258" t="str">
        <f>CORREL('INFORM -COUNTRY- (a-z)'!$T:$T,'INFORM -COUNTRY- (a-z)'!T:T)</f>
        <v>#DIV/0!</v>
      </c>
      <c r="T19" s="258" t="str">
        <f>CORREL('INFORM -COUNTRY- (a-z)'!$T:$T,'INFORM -COUNTRY- (a-z)'!U:U)</f>
        <v>#DIV/0!</v>
      </c>
      <c r="U19" s="258" t="str">
        <f>CORREL('INFORM -COUNTRY- (a-z)'!$T:$T,'INFORM -COUNTRY- (a-z)'!V:V)</f>
        <v>#DIV/0!</v>
      </c>
      <c r="V19" s="258" t="str">
        <f>CORREL('INFORM -COUNTRY- (a-z)'!$T:$T,'INFORM -COUNTRY- (a-z)'!W:W)</f>
        <v>#DIV/0!</v>
      </c>
      <c r="W19" s="258" t="str">
        <f>CORREL('INFORM -COUNTRY- (a-z)'!$T:$T,'INFORM -COUNTRY- (a-z)'!X:X)</f>
        <v>#DIV/0!</v>
      </c>
      <c r="X19" s="258" t="str">
        <f>CORREL('INFORM -COUNTRY- (a-z)'!$T:$T,'INFORM -COUNTRY- (a-z)'!Y:Y)</f>
        <v>#DIV/0!</v>
      </c>
      <c r="Y19" s="262" t="str">
        <f>CORREL('INFORM -COUNTRY- (a-z)'!$T:$T,'INFORM -COUNTRY- (a-z)'!Z:Z)</f>
        <v>#DIV/0!</v>
      </c>
      <c r="Z19" s="10"/>
    </row>
    <row r="20">
      <c r="A20" s="254" t="str">
        <f>'INFORM -COUNTRY- (a-z)'!U$2</f>
        <v>Institutional</v>
      </c>
      <c r="B20" s="258" t="str">
        <f>CORREL('INFORM -COUNTRY- (a-z)'!$U:$U,'INFORM -COUNTRY- (a-z)'!C:C)</f>
        <v>#DIV/0!</v>
      </c>
      <c r="C20" s="258" t="str">
        <f>CORREL('INFORM -COUNTRY- (a-z)'!$U:$U,'INFORM -COUNTRY- (a-z)'!D:D)</f>
        <v>#DIV/0!</v>
      </c>
      <c r="D20" s="258" t="str">
        <f>CORREL('INFORM -COUNTRY- (a-z)'!$U:$U,'INFORM -COUNTRY- (a-z)'!E:E)</f>
        <v>#DIV/0!</v>
      </c>
      <c r="E20" s="258" t="str">
        <f>CORREL('INFORM -COUNTRY- (a-z)'!$U:$U,'INFORM -COUNTRY- (a-z)'!F:F)</f>
        <v>#DIV/0!</v>
      </c>
      <c r="F20" s="258" t="str">
        <f>CORREL('INFORM -COUNTRY- (a-z)'!$U:$U,'INFORM -COUNTRY- (a-z)'!G:G)</f>
        <v>#DIV/0!</v>
      </c>
      <c r="G20" s="258" t="str">
        <f>CORREL('INFORM -COUNTRY- (a-z)'!$U:$U,'INFORM -COUNTRY- (a-z)'!H:H)</f>
        <v>#DIV/0!</v>
      </c>
      <c r="H20" s="258" t="str">
        <f>CORREL('INFORM -COUNTRY- (a-z)'!$U:$U,'INFORM -COUNTRY- (a-z)'!I:I)</f>
        <v>#DIV/0!</v>
      </c>
      <c r="I20" s="258" t="str">
        <f>CORREL('INFORM -COUNTRY- (a-z)'!$U:$U,'INFORM -COUNTRY- (a-z)'!J:J)</f>
        <v>#DIV/0!</v>
      </c>
      <c r="J20" s="258" t="str">
        <f>CORREL('INFORM -COUNTRY- (a-z)'!$U:$U,'INFORM -COUNTRY- (a-z)'!K:K)</f>
        <v>#DIV/0!</v>
      </c>
      <c r="K20" s="258" t="str">
        <f>CORREL('INFORM -COUNTRY- (a-z)'!$U:$U,'INFORM -COUNTRY- (a-z)'!L:L)</f>
        <v>#DIV/0!</v>
      </c>
      <c r="L20" s="258" t="str">
        <f>CORREL('INFORM -COUNTRY- (a-z)'!$U:$U,'INFORM -COUNTRY- (a-z)'!M:M)</f>
        <v>#DIV/0!</v>
      </c>
      <c r="M20" s="258" t="str">
        <f>CORREL('INFORM -COUNTRY- (a-z)'!$U:$U,'INFORM -COUNTRY- (a-z)'!N:N)</f>
        <v>#DIV/0!</v>
      </c>
      <c r="N20" s="258" t="str">
        <f>CORREL('INFORM -COUNTRY- (a-z)'!$U:$U,'INFORM -COUNTRY- (a-z)'!O:O)</f>
        <v>#DIV/0!</v>
      </c>
      <c r="O20" s="258" t="str">
        <f>CORREL('INFORM -COUNTRY- (a-z)'!$U:$U,'INFORM -COUNTRY- (a-z)'!P:P)</f>
        <v>#DIV/0!</v>
      </c>
      <c r="P20" s="258" t="str">
        <f>CORREL('INFORM -COUNTRY- (a-z)'!$U:$U,'INFORM -COUNTRY- (a-z)'!Q:Q)</f>
        <v>#DIV/0!</v>
      </c>
      <c r="Q20" s="258" t="str">
        <f>CORREL('INFORM -COUNTRY- (a-z)'!$U:$U,'INFORM -COUNTRY- (a-z)'!R:R)</f>
        <v>#DIV/0!</v>
      </c>
      <c r="R20" s="260" t="str">
        <f>CORREL('INFORM -COUNTRY- (a-z)'!$U:$U,'INFORM -COUNTRY- (a-z)'!S:S)</f>
        <v>#DIV/0!</v>
      </c>
      <c r="S20" s="258" t="str">
        <f>CORREL('INFORM -COUNTRY- (a-z)'!$U:$U,'INFORM -COUNTRY- (a-z)'!T:T)</f>
        <v>#DIV/0!</v>
      </c>
      <c r="T20" s="258" t="str">
        <f>CORREL('INFORM -COUNTRY- (a-z)'!$U:$U,'INFORM -COUNTRY- (a-z)'!U:U)</f>
        <v>#DIV/0!</v>
      </c>
      <c r="U20" s="258" t="str">
        <f>CORREL('INFORM -COUNTRY- (a-z)'!$U:$U,'INFORM -COUNTRY- (a-z)'!V:V)</f>
        <v>#DIV/0!</v>
      </c>
      <c r="V20" s="258" t="str">
        <f>CORREL('INFORM -COUNTRY- (a-z)'!$U:$U,'INFORM -COUNTRY- (a-z)'!W:W)</f>
        <v>#DIV/0!</v>
      </c>
      <c r="W20" s="258" t="str">
        <f>CORREL('INFORM -COUNTRY- (a-z)'!$U:$U,'INFORM -COUNTRY- (a-z)'!X:X)</f>
        <v>#DIV/0!</v>
      </c>
      <c r="X20" s="258" t="str">
        <f>CORREL('INFORM -COUNTRY- (a-z)'!$U:$U,'INFORM -COUNTRY- (a-z)'!Y:Y)</f>
        <v>#DIV/0!</v>
      </c>
      <c r="Y20" s="262" t="str">
        <f>CORREL('INFORM -COUNTRY- (a-z)'!$U:$U,'INFORM -COUNTRY- (a-z)'!Z:Z)</f>
        <v>#DIV/0!</v>
      </c>
      <c r="Z20" s="10"/>
    </row>
    <row r="21" ht="15.75" customHeight="1">
      <c r="A21" s="254" t="str">
        <f>'INFORM -COUNTRY- (a-z)'!V$2</f>
        <v>Component CC-C</v>
      </c>
      <c r="B21" s="258" t="str">
        <f>CORREL('INFORM -COUNTRY- (a-z)'!$V:$V,'INFORM -COUNTRY- (a-z)'!C:C)</f>
        <v>#DIV/0!</v>
      </c>
      <c r="C21" s="258" t="str">
        <f>CORREL('INFORM -COUNTRY- (a-z)'!$V:$V,'INFORM -COUNTRY- (a-z)'!D:D)</f>
        <v>#DIV/0!</v>
      </c>
      <c r="D21" s="258" t="str">
        <f>CORREL('INFORM -COUNTRY- (a-z)'!$V:$V,'INFORM -COUNTRY- (a-z)'!E:E)</f>
        <v>#DIV/0!</v>
      </c>
      <c r="E21" s="258" t="str">
        <f>CORREL('INFORM -COUNTRY- (a-z)'!$V:$V,'INFORM -COUNTRY- (a-z)'!F:F)</f>
        <v>#DIV/0!</v>
      </c>
      <c r="F21" s="258" t="str">
        <f>CORREL('INFORM -COUNTRY- (a-z)'!$V:$V,'INFORM -COUNTRY- (a-z)'!G:G)</f>
        <v>#DIV/0!</v>
      </c>
      <c r="G21" s="258" t="str">
        <f>CORREL('INFORM -COUNTRY- (a-z)'!$V:$V,'INFORM -COUNTRY- (a-z)'!H:H)</f>
        <v>#DIV/0!</v>
      </c>
      <c r="H21" s="258" t="str">
        <f>CORREL('INFORM -COUNTRY- (a-z)'!$V:$V,'INFORM -COUNTRY- (a-z)'!I:I)</f>
        <v>#DIV/0!</v>
      </c>
      <c r="I21" s="258" t="str">
        <f>CORREL('INFORM -COUNTRY- (a-z)'!$V:$V,'INFORM -COUNTRY- (a-z)'!J:J)</f>
        <v>#DIV/0!</v>
      </c>
      <c r="J21" s="258" t="str">
        <f>CORREL('INFORM -COUNTRY- (a-z)'!$V:$V,'INFORM -COUNTRY- (a-z)'!K:K)</f>
        <v>#DIV/0!</v>
      </c>
      <c r="K21" s="258" t="str">
        <f>CORREL('INFORM -COUNTRY- (a-z)'!$V:$V,'INFORM -COUNTRY- (a-z)'!L:L)</f>
        <v>#DIV/0!</v>
      </c>
      <c r="L21" s="258" t="str">
        <f>CORREL('INFORM -COUNTRY- (a-z)'!$V:$V,'INFORM -COUNTRY- (a-z)'!M:M)</f>
        <v>#DIV/0!</v>
      </c>
      <c r="M21" s="258" t="str">
        <f>CORREL('INFORM -COUNTRY- (a-z)'!$V:$V,'INFORM -COUNTRY- (a-z)'!N:N)</f>
        <v>#DIV/0!</v>
      </c>
      <c r="N21" s="258" t="str">
        <f>CORREL('INFORM -COUNTRY- (a-z)'!$V:$V,'INFORM -COUNTRY- (a-z)'!O:O)</f>
        <v>#DIV/0!</v>
      </c>
      <c r="O21" s="258" t="str">
        <f>CORREL('INFORM -COUNTRY- (a-z)'!$V:$V,'INFORM -COUNTRY- (a-z)'!P:P)</f>
        <v>#DIV/0!</v>
      </c>
      <c r="P21" s="258" t="str">
        <f>CORREL('INFORM -COUNTRY- (a-z)'!$V:$V,'INFORM -COUNTRY- (a-z)'!Q:Q)</f>
        <v>#DIV/0!</v>
      </c>
      <c r="Q21" s="258" t="str">
        <f>CORREL('INFORM -COUNTRY- (a-z)'!$V:$V,'INFORM -COUNTRY- (a-z)'!R:R)</f>
        <v>#DIV/0!</v>
      </c>
      <c r="R21" s="260" t="str">
        <f>CORREL('INFORM -COUNTRY- (a-z)'!$V:$V,'INFORM -COUNTRY- (a-z)'!S:S)</f>
        <v>#DIV/0!</v>
      </c>
      <c r="S21" s="258" t="str">
        <f>CORREL('INFORM -COUNTRY- (a-z)'!$V:$V,'INFORM -COUNTRY- (a-z)'!T:T)</f>
        <v>#DIV/0!</v>
      </c>
      <c r="T21" s="258" t="str">
        <f>CORREL('INFORM -COUNTRY- (a-z)'!$V:$V,'INFORM -COUNTRY- (a-z)'!U:U)</f>
        <v>#DIV/0!</v>
      </c>
      <c r="U21" s="258" t="str">
        <f>CORREL('INFORM -COUNTRY- (a-z)'!$V:$V,'INFORM -COUNTRY- (a-z)'!V:V)</f>
        <v>#DIV/0!</v>
      </c>
      <c r="V21" s="258" t="str">
        <f>CORREL('INFORM -COUNTRY- (a-z)'!$V:$V,'INFORM -COUNTRY- (a-z)'!W:W)</f>
        <v>#DIV/0!</v>
      </c>
      <c r="W21" s="258" t="str">
        <f>CORREL('INFORM -COUNTRY- (a-z)'!$V:$V,'INFORM -COUNTRY- (a-z)'!X:X)</f>
        <v>#DIV/0!</v>
      </c>
      <c r="X21" s="258" t="str">
        <f>CORREL('INFORM -COUNTRY- (a-z)'!$V:$V,'INFORM -COUNTRY- (a-z)'!Y:Y)</f>
        <v>#DIV/0!</v>
      </c>
      <c r="Y21" s="262" t="str">
        <f>CORREL('INFORM -COUNTRY- (a-z)'!$V:$V,'INFORM -COUNTRY- (a-z)'!Z:Z)</f>
        <v>#DIV/0!</v>
      </c>
      <c r="Z21" s="10"/>
    </row>
    <row r="22" ht="15.75" customHeight="1">
      <c r="A22" s="254" t="str">
        <f>'INFORM -COUNTRY- (a-z)'!W$2</f>
        <v>Component CC-D</v>
      </c>
      <c r="B22" s="258" t="str">
        <f>CORREL('INFORM -COUNTRY- (a-z)'!$W:$W,'INFORM -COUNTRY- (a-z)'!C:C)</f>
        <v>#DIV/0!</v>
      </c>
      <c r="C22" s="258" t="str">
        <f>CORREL('INFORM -COUNTRY- (a-z)'!$W:$W,'INFORM -COUNTRY- (a-z)'!D:D)</f>
        <v>#DIV/0!</v>
      </c>
      <c r="D22" s="258" t="str">
        <f>CORREL('INFORM -COUNTRY- (a-z)'!$W:$W,'INFORM -COUNTRY- (a-z)'!E:E)</f>
        <v>#DIV/0!</v>
      </c>
      <c r="E22" s="258" t="str">
        <f>CORREL('INFORM -COUNTRY- (a-z)'!$W:$W,'INFORM -COUNTRY- (a-z)'!F:F)</f>
        <v>#DIV/0!</v>
      </c>
      <c r="F22" s="258" t="str">
        <f>CORREL('INFORM -COUNTRY- (a-z)'!$W:$W,'INFORM -COUNTRY- (a-z)'!G:G)</f>
        <v>#DIV/0!</v>
      </c>
      <c r="G22" s="258" t="str">
        <f>CORREL('INFORM -COUNTRY- (a-z)'!$W:$W,'INFORM -COUNTRY- (a-z)'!H:H)</f>
        <v>#DIV/0!</v>
      </c>
      <c r="H22" s="258" t="str">
        <f>CORREL('INFORM -COUNTRY- (a-z)'!$W:$W,'INFORM -COUNTRY- (a-z)'!I:I)</f>
        <v>#DIV/0!</v>
      </c>
      <c r="I22" s="258" t="str">
        <f>CORREL('INFORM -COUNTRY- (a-z)'!$W:$W,'INFORM -COUNTRY- (a-z)'!J:J)</f>
        <v>#DIV/0!</v>
      </c>
      <c r="J22" s="258" t="str">
        <f>CORREL('INFORM -COUNTRY- (a-z)'!$W:$W,'INFORM -COUNTRY- (a-z)'!K:K)</f>
        <v>#DIV/0!</v>
      </c>
      <c r="K22" s="258" t="str">
        <f>CORREL('INFORM -COUNTRY- (a-z)'!$W:$W,'INFORM -COUNTRY- (a-z)'!L:L)</f>
        <v>#DIV/0!</v>
      </c>
      <c r="L22" s="258" t="str">
        <f>CORREL('INFORM -COUNTRY- (a-z)'!$W:$W,'INFORM -COUNTRY- (a-z)'!M:M)</f>
        <v>#DIV/0!</v>
      </c>
      <c r="M22" s="258" t="str">
        <f>CORREL('INFORM -COUNTRY- (a-z)'!$W:$W,'INFORM -COUNTRY- (a-z)'!N:N)</f>
        <v>#DIV/0!</v>
      </c>
      <c r="N22" s="258" t="str">
        <f>CORREL('INFORM -COUNTRY- (a-z)'!$W:$W,'INFORM -COUNTRY- (a-z)'!O:O)</f>
        <v>#DIV/0!</v>
      </c>
      <c r="O22" s="258" t="str">
        <f>CORREL('INFORM -COUNTRY- (a-z)'!$W:$W,'INFORM -COUNTRY- (a-z)'!P:P)</f>
        <v>#DIV/0!</v>
      </c>
      <c r="P22" s="258" t="str">
        <f>CORREL('INFORM -COUNTRY- (a-z)'!$W:$W,'INFORM -COUNTRY- (a-z)'!Q:Q)</f>
        <v>#DIV/0!</v>
      </c>
      <c r="Q22" s="258" t="str">
        <f>CORREL('INFORM -COUNTRY- (a-z)'!$W:$W,'INFORM -COUNTRY- (a-z)'!R:R)</f>
        <v>#DIV/0!</v>
      </c>
      <c r="R22" s="260" t="str">
        <f>CORREL('INFORM -COUNTRY- (a-z)'!$W:$W,'INFORM -COUNTRY- (a-z)'!S:S)</f>
        <v>#DIV/0!</v>
      </c>
      <c r="S22" s="258" t="str">
        <f>CORREL('INFORM -COUNTRY- (a-z)'!$W:$W,'INFORM -COUNTRY- (a-z)'!T:T)</f>
        <v>#DIV/0!</v>
      </c>
      <c r="T22" s="258" t="str">
        <f>CORREL('INFORM -COUNTRY- (a-z)'!$W:$W,'INFORM -COUNTRY- (a-z)'!U:U)</f>
        <v>#DIV/0!</v>
      </c>
      <c r="U22" s="258" t="str">
        <f>CORREL('INFORM -COUNTRY- (a-z)'!$W:$W,'INFORM -COUNTRY- (a-z)'!V:V)</f>
        <v>#DIV/0!</v>
      </c>
      <c r="V22" s="258" t="str">
        <f>CORREL('INFORM -COUNTRY- (a-z)'!$W:$W,'INFORM -COUNTRY- (a-z)'!W:W)</f>
        <v>#DIV/0!</v>
      </c>
      <c r="W22" s="258" t="str">
        <f>CORREL('INFORM -COUNTRY- (a-z)'!$W:$W,'INFORM -COUNTRY- (a-z)'!X:X)</f>
        <v>#DIV/0!</v>
      </c>
      <c r="X22" s="258" t="str">
        <f>CORREL('INFORM -COUNTRY- (a-z)'!$W:$W,'INFORM -COUNTRY- (a-z)'!Y:Y)</f>
        <v>#DIV/0!</v>
      </c>
      <c r="Y22" s="262" t="str">
        <f>CORREL('INFORM -COUNTRY- (a-z)'!$W:$W,'INFORM -COUNTRY- (a-z)'!Z:Z)</f>
        <v>#DIV/0!</v>
      </c>
      <c r="Z22" s="10"/>
    </row>
    <row r="23" ht="15.75" customHeight="1">
      <c r="A23" s="254" t="str">
        <f>'INFORM -COUNTRY- (a-z)'!X$2</f>
        <v>Infrastructure</v>
      </c>
      <c r="B23" s="258" t="str">
        <f>CORREL('INFORM -COUNTRY- (a-z)'!$X:$X,'INFORM -COUNTRY- (a-z)'!C:C)</f>
        <v>#DIV/0!</v>
      </c>
      <c r="C23" s="258" t="str">
        <f>CORREL('INFORM -COUNTRY- (a-z)'!$X:$X,'INFORM -COUNTRY- (a-z)'!D:D)</f>
        <v>#DIV/0!</v>
      </c>
      <c r="D23" s="258" t="str">
        <f>CORREL('INFORM -COUNTRY- (a-z)'!$X:$X,'INFORM -COUNTRY- (a-z)'!E:E)</f>
        <v>#DIV/0!</v>
      </c>
      <c r="E23" s="258" t="str">
        <f>CORREL('INFORM -COUNTRY- (a-z)'!$X:$X,'INFORM -COUNTRY- (a-z)'!F:F)</f>
        <v>#DIV/0!</v>
      </c>
      <c r="F23" s="258" t="str">
        <f>CORREL('INFORM -COUNTRY- (a-z)'!$X:$X,'INFORM -COUNTRY- (a-z)'!G:G)</f>
        <v>#DIV/0!</v>
      </c>
      <c r="G23" s="258" t="str">
        <f>CORREL('INFORM -COUNTRY- (a-z)'!$X:$X,'INFORM -COUNTRY- (a-z)'!H:H)</f>
        <v>#DIV/0!</v>
      </c>
      <c r="H23" s="258" t="str">
        <f>CORREL('INFORM -COUNTRY- (a-z)'!$X:$X,'INFORM -COUNTRY- (a-z)'!I:I)</f>
        <v>#DIV/0!</v>
      </c>
      <c r="I23" s="258" t="str">
        <f>CORREL('INFORM -COUNTRY- (a-z)'!$X:$X,'INFORM -COUNTRY- (a-z)'!J:J)</f>
        <v>#DIV/0!</v>
      </c>
      <c r="J23" s="258" t="str">
        <f>CORREL('INFORM -COUNTRY- (a-z)'!$X:$X,'INFORM -COUNTRY- (a-z)'!K:K)</f>
        <v>#DIV/0!</v>
      </c>
      <c r="K23" s="258" t="str">
        <f>CORREL('INFORM -COUNTRY- (a-z)'!$X:$X,'INFORM -COUNTRY- (a-z)'!L:L)</f>
        <v>#DIV/0!</v>
      </c>
      <c r="L23" s="258" t="str">
        <f>CORREL('INFORM -COUNTRY- (a-z)'!$X:$X,'INFORM -COUNTRY- (a-z)'!M:M)</f>
        <v>#DIV/0!</v>
      </c>
      <c r="M23" s="258" t="str">
        <f>CORREL('INFORM -COUNTRY- (a-z)'!$X:$X,'INFORM -COUNTRY- (a-z)'!N:N)</f>
        <v>#DIV/0!</v>
      </c>
      <c r="N23" s="258" t="str">
        <f>CORREL('INFORM -COUNTRY- (a-z)'!$X:$X,'INFORM -COUNTRY- (a-z)'!O:O)</f>
        <v>#DIV/0!</v>
      </c>
      <c r="O23" s="258" t="str">
        <f>CORREL('INFORM -COUNTRY- (a-z)'!$X:$X,'INFORM -COUNTRY- (a-z)'!P:P)</f>
        <v>#DIV/0!</v>
      </c>
      <c r="P23" s="258" t="str">
        <f>CORREL('INFORM -COUNTRY- (a-z)'!$X:$X,'INFORM -COUNTRY- (a-z)'!Q:Q)</f>
        <v>#DIV/0!</v>
      </c>
      <c r="Q23" s="258" t="str">
        <f>CORREL('INFORM -COUNTRY- (a-z)'!$X:$X,'INFORM -COUNTRY- (a-z)'!R:R)</f>
        <v>#DIV/0!</v>
      </c>
      <c r="R23" s="260" t="str">
        <f>CORREL('INFORM -COUNTRY- (a-z)'!$X:$X,'INFORM -COUNTRY- (a-z)'!S:S)</f>
        <v>#DIV/0!</v>
      </c>
      <c r="S23" s="258" t="str">
        <f>CORREL('INFORM -COUNTRY- (a-z)'!$X:$X,'INFORM -COUNTRY- (a-z)'!T:T)</f>
        <v>#DIV/0!</v>
      </c>
      <c r="T23" s="258" t="str">
        <f>CORREL('INFORM -COUNTRY- (a-z)'!$X:$X,'INFORM -COUNTRY- (a-z)'!U:U)</f>
        <v>#DIV/0!</v>
      </c>
      <c r="U23" s="258" t="str">
        <f>CORREL('INFORM -COUNTRY- (a-z)'!$X:$X,'INFORM -COUNTRY- (a-z)'!V:V)</f>
        <v>#DIV/0!</v>
      </c>
      <c r="V23" s="258" t="str">
        <f>CORREL('INFORM -COUNTRY- (a-z)'!$X:$X,'INFORM -COUNTRY- (a-z)'!W:W)</f>
        <v>#DIV/0!</v>
      </c>
      <c r="W23" s="258" t="str">
        <f>CORREL('INFORM -COUNTRY- (a-z)'!$X:$X,'INFORM -COUNTRY- (a-z)'!X:X)</f>
        <v>#DIV/0!</v>
      </c>
      <c r="X23" s="258" t="str">
        <f>CORREL('INFORM -COUNTRY- (a-z)'!$X:$X,'INFORM -COUNTRY- (a-z)'!Y:Y)</f>
        <v>#DIV/0!</v>
      </c>
      <c r="Y23" s="262" t="str">
        <f>CORREL('INFORM -COUNTRY- (a-z)'!$X:$X,'INFORM -COUNTRY- (a-z)'!Z:Z)</f>
        <v>#DIV/0!</v>
      </c>
      <c r="Z23" s="10"/>
    </row>
    <row r="24" ht="15.75" customHeight="1">
      <c r="A24" s="254" t="str">
        <f>'INFORM -COUNTRY- (a-z)'!Y$2</f>
        <v>LACK OF COPING CAPACITY</v>
      </c>
      <c r="B24" s="258" t="str">
        <f>CORREL('INFORM -COUNTRY- (a-z)'!$Y:$Y,'INFORM -COUNTRY- (a-z)'!C:C)</f>
        <v>#DIV/0!</v>
      </c>
      <c r="C24" s="258" t="str">
        <f>CORREL('INFORM -COUNTRY- (a-z)'!$Y:$Y,'INFORM -COUNTRY- (a-z)'!D:D)</f>
        <v>#DIV/0!</v>
      </c>
      <c r="D24" s="258" t="str">
        <f>CORREL('INFORM -COUNTRY- (a-z)'!$Y:$Y,'INFORM -COUNTRY- (a-z)'!E:E)</f>
        <v>#DIV/0!</v>
      </c>
      <c r="E24" s="258" t="str">
        <f>CORREL('INFORM -COUNTRY- (a-z)'!$Y:$Y,'INFORM -COUNTRY- (a-z)'!F:F)</f>
        <v>#DIV/0!</v>
      </c>
      <c r="F24" s="258" t="str">
        <f>CORREL('INFORM -COUNTRY- (a-z)'!$Y:$Y,'INFORM -COUNTRY- (a-z)'!G:G)</f>
        <v>#DIV/0!</v>
      </c>
      <c r="G24" s="258" t="str">
        <f>CORREL('INFORM -COUNTRY- (a-z)'!$Y:$Y,'INFORM -COUNTRY- (a-z)'!H:H)</f>
        <v>#DIV/0!</v>
      </c>
      <c r="H24" s="258" t="str">
        <f>CORREL('INFORM -COUNTRY- (a-z)'!$Y:$Y,'INFORM -COUNTRY- (a-z)'!I:I)</f>
        <v>#DIV/0!</v>
      </c>
      <c r="I24" s="258" t="str">
        <f>CORREL('INFORM -COUNTRY- (a-z)'!$Y:$Y,'INFORM -COUNTRY- (a-z)'!J:J)</f>
        <v>#DIV/0!</v>
      </c>
      <c r="J24" s="258" t="str">
        <f>CORREL('INFORM -COUNTRY- (a-z)'!$Y:$Y,'INFORM -COUNTRY- (a-z)'!K:K)</f>
        <v>#DIV/0!</v>
      </c>
      <c r="K24" s="258" t="str">
        <f>CORREL('INFORM -COUNTRY- (a-z)'!$Y:$Y,'INFORM -COUNTRY- (a-z)'!L:L)</f>
        <v>#DIV/0!</v>
      </c>
      <c r="L24" s="258" t="str">
        <f>CORREL('INFORM -COUNTRY- (a-z)'!$Y:$Y,'INFORM -COUNTRY- (a-z)'!M:M)</f>
        <v>#DIV/0!</v>
      </c>
      <c r="M24" s="258" t="str">
        <f>CORREL('INFORM -COUNTRY- (a-z)'!$Y:$Y,'INFORM -COUNTRY- (a-z)'!N:N)</f>
        <v>#DIV/0!</v>
      </c>
      <c r="N24" s="258" t="str">
        <f>CORREL('INFORM -COUNTRY- (a-z)'!$Y:$Y,'INFORM -COUNTRY- (a-z)'!O:O)</f>
        <v>#DIV/0!</v>
      </c>
      <c r="O24" s="258" t="str">
        <f>CORREL('INFORM -COUNTRY- (a-z)'!$Y:$Y,'INFORM -COUNTRY- (a-z)'!P:P)</f>
        <v>#DIV/0!</v>
      </c>
      <c r="P24" s="258" t="str">
        <f>CORREL('INFORM -COUNTRY- (a-z)'!$Y:$Y,'INFORM -COUNTRY- (a-z)'!Q:Q)</f>
        <v>#DIV/0!</v>
      </c>
      <c r="Q24" s="258" t="str">
        <f>CORREL('INFORM -COUNTRY- (a-z)'!$Y:$Y,'INFORM -COUNTRY- (a-z)'!R:R)</f>
        <v>#DIV/0!</v>
      </c>
      <c r="R24" s="260" t="str">
        <f>CORREL('INFORM -COUNTRY- (a-z)'!$Y:$Y,'INFORM -COUNTRY- (a-z)'!S:S)</f>
        <v>#DIV/0!</v>
      </c>
      <c r="S24" s="258" t="str">
        <f>CORREL('INFORM -COUNTRY- (a-z)'!$Y:$Y,'INFORM -COUNTRY- (a-z)'!T:T)</f>
        <v>#DIV/0!</v>
      </c>
      <c r="T24" s="258" t="str">
        <f>CORREL('INFORM -COUNTRY- (a-z)'!$Y:$Y,'INFORM -COUNTRY- (a-z)'!U:U)</f>
        <v>#DIV/0!</v>
      </c>
      <c r="U24" s="258" t="str">
        <f>CORREL('INFORM -COUNTRY- (a-z)'!$Y:$Y,'INFORM -COUNTRY- (a-z)'!V:V)</f>
        <v>#DIV/0!</v>
      </c>
      <c r="V24" s="258" t="str">
        <f>CORREL('INFORM -COUNTRY- (a-z)'!$Y:$Y,'INFORM -COUNTRY- (a-z)'!W:W)</f>
        <v>#DIV/0!</v>
      </c>
      <c r="W24" s="258" t="str">
        <f>CORREL('INFORM -COUNTRY- (a-z)'!$Y:$Y,'INFORM -COUNTRY- (a-z)'!X:X)</f>
        <v>#DIV/0!</v>
      </c>
      <c r="X24" s="258" t="str">
        <f>CORREL('INFORM -COUNTRY- (a-z)'!$Y:$Y,'INFORM -COUNTRY- (a-z)'!Y:Y)</f>
        <v>#DIV/0!</v>
      </c>
      <c r="Y24" s="262" t="str">
        <f>CORREL('INFORM -COUNTRY- (a-z)'!$Y:$Y,'INFORM -COUNTRY- (a-z)'!Z:Z)</f>
        <v>#DIV/0!</v>
      </c>
      <c r="Z24" s="10"/>
    </row>
    <row r="25" ht="15.75" customHeight="1">
      <c r="A25" s="254" t="str">
        <f>'INFORM -COUNTRY- (a-z)'!Z$2</f>
        <v>INFORM RISK</v>
      </c>
      <c r="B25" s="280" t="str">
        <f>CORREL('INFORM -COUNTRY- (a-z)'!$Z:$Z,'INFORM -COUNTRY- (a-z)'!C:C)</f>
        <v>#DIV/0!</v>
      </c>
      <c r="C25" s="281" t="str">
        <f>CORREL('INFORM -COUNTRY- (a-z)'!$Z:$Z,'INFORM -COUNTRY- (a-z)'!D:D)</f>
        <v>#DIV/0!</v>
      </c>
      <c r="D25" s="281" t="str">
        <f>CORREL('INFORM -COUNTRY- (a-z)'!$Z:$Z,'INFORM -COUNTRY- (a-z)'!E:E)</f>
        <v>#DIV/0!</v>
      </c>
      <c r="E25" s="281" t="str">
        <f>CORREL('INFORM -COUNTRY- (a-z)'!$Z:$Z,'INFORM -COUNTRY- (a-z)'!F:F)</f>
        <v>#DIV/0!</v>
      </c>
      <c r="F25" s="281" t="str">
        <f>CORREL('INFORM -COUNTRY- (a-z)'!$Z:$Z,'INFORM -COUNTRY- (a-z)'!G:G)</f>
        <v>#DIV/0!</v>
      </c>
      <c r="G25" s="281" t="str">
        <f>CORREL('INFORM -COUNTRY- (a-z)'!$Z:$Z,'INFORM -COUNTRY- (a-z)'!H:H)</f>
        <v>#DIV/0!</v>
      </c>
      <c r="H25" s="282" t="str">
        <f>CORREL('INFORM -COUNTRY- (a-z)'!$Z:$Z,'INFORM -COUNTRY- (a-z)'!I:I)</f>
        <v>#DIV/0!</v>
      </c>
      <c r="I25" s="281" t="str">
        <f>CORREL('INFORM -COUNTRY- (a-z)'!$Z:$Z,'INFORM -COUNTRY- (a-z)'!J:J)</f>
        <v>#DIV/0!</v>
      </c>
      <c r="J25" s="281" t="str">
        <f>CORREL('INFORM -COUNTRY- (a-z)'!$Z:$Z,'INFORM -COUNTRY- (a-z)'!K:K)</f>
        <v>#DIV/0!</v>
      </c>
      <c r="K25" s="281" t="str">
        <f>CORREL('INFORM -COUNTRY- (a-z)'!$Z:$Z,'INFORM -COUNTRY- (a-z)'!L:L)</f>
        <v>#DIV/0!</v>
      </c>
      <c r="L25" s="281" t="str">
        <f>CORREL('INFORM -COUNTRY- (a-z)'!$Z:$Z,'INFORM -COUNTRY- (a-z)'!M:M)</f>
        <v>#DIV/0!</v>
      </c>
      <c r="M25" s="281" t="str">
        <f>CORREL('INFORM -COUNTRY- (a-z)'!$Z:$Z,'INFORM -COUNTRY- (a-z)'!N:N)</f>
        <v>#DIV/0!</v>
      </c>
      <c r="N25" s="281" t="str">
        <f>CORREL('INFORM -COUNTRY- (a-z)'!$Z:$Z,'INFORM -COUNTRY- (a-z)'!O:O)</f>
        <v>#DIV/0!</v>
      </c>
      <c r="O25" s="281" t="str">
        <f>CORREL('INFORM -COUNTRY- (a-z)'!$Z:$Z,'INFORM -COUNTRY- (a-z)'!P:P)</f>
        <v>#DIV/0!</v>
      </c>
      <c r="P25" s="281" t="str">
        <f>CORREL('INFORM -COUNTRY- (a-z)'!$Z:$Z,'INFORM -COUNTRY- (a-z)'!Q:Q)</f>
        <v>#DIV/0!</v>
      </c>
      <c r="Q25" s="282" t="str">
        <f>CORREL('INFORM -COUNTRY- (a-z)'!$Z:$Z,'INFORM -COUNTRY- (a-z)'!R:R)</f>
        <v>#DIV/0!</v>
      </c>
      <c r="R25" s="281" t="str">
        <f>CORREL('INFORM -COUNTRY- (a-z)'!$Z:$Z,'INFORM -COUNTRY- (a-z)'!S:S)</f>
        <v>#DIV/0!</v>
      </c>
      <c r="S25" s="281" t="str">
        <f>CORREL('INFORM -COUNTRY- (a-z)'!$Z:$Z,'INFORM -COUNTRY- (a-z)'!T:T)</f>
        <v>#DIV/0!</v>
      </c>
      <c r="T25" s="281" t="str">
        <f>CORREL('INFORM -COUNTRY- (a-z)'!$Z:$Z,'INFORM -COUNTRY- (a-z)'!U:U)</f>
        <v>#DIV/0!</v>
      </c>
      <c r="U25" s="281" t="str">
        <f>CORREL('INFORM -COUNTRY- (a-z)'!$Z:$Z,'INFORM -COUNTRY- (a-z)'!V:V)</f>
        <v>#DIV/0!</v>
      </c>
      <c r="V25" s="281" t="str">
        <f>CORREL('INFORM -COUNTRY- (a-z)'!$Z:$Z,'INFORM -COUNTRY- (a-z)'!W:W)</f>
        <v>#DIV/0!</v>
      </c>
      <c r="W25" s="281" t="str">
        <f>CORREL('INFORM -COUNTRY- (a-z)'!$Z:$Z,'INFORM -COUNTRY- (a-z)'!X:X)</f>
        <v>#DIV/0!</v>
      </c>
      <c r="X25" s="282" t="str">
        <f>CORREL('INFORM -COUNTRY- (a-z)'!$Z:$Z,'INFORM -COUNTRY- (a-z)'!Y:Y)</f>
        <v>#DIV/0!</v>
      </c>
      <c r="Y25" s="283" t="str">
        <f>CORREL('INFORM -COUNTRY- (a-z)'!$Z:$Z,'INFORM -COUNTRY- (a-z)'!Z:Z)</f>
        <v>#DIV/0!</v>
      </c>
      <c r="Z25" s="10"/>
    </row>
    <row r="26" ht="15.7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ht="15.75" customHeight="1">
      <c r="A28" s="10"/>
      <c r="B28" s="253" t="str">
        <f t="shared" ref="B28:Y28" si="1">B1</f>
        <v>Flood</v>
      </c>
      <c r="C28" s="253" t="str">
        <f t="shared" si="1"/>
        <v>Component HA-B</v>
      </c>
      <c r="D28" s="253" t="str">
        <f t="shared" si="1"/>
        <v>Natural</v>
      </c>
      <c r="E28" s="253" t="str">
        <f t="shared" si="1"/>
        <v>Component HA-C</v>
      </c>
      <c r="F28" s="253" t="str">
        <f t="shared" si="1"/>
        <v>Component HA-D</v>
      </c>
      <c r="G28" s="253" t="str">
        <f t="shared" si="1"/>
        <v>Human</v>
      </c>
      <c r="H28" s="253" t="str">
        <f t="shared" si="1"/>
        <v>HAZARD &amp; EXPOSURE</v>
      </c>
      <c r="I28" s="253" t="str">
        <f t="shared" si="1"/>
        <v>Component VU-A</v>
      </c>
      <c r="J28" s="253" t="str">
        <f t="shared" si="1"/>
        <v>Component VU-B</v>
      </c>
      <c r="K28" s="253" t="str">
        <f t="shared" si="1"/>
        <v>Component VU-C</v>
      </c>
      <c r="L28" s="253" t="str">
        <f t="shared" si="1"/>
        <v>Socio-Economic Vulnerability</v>
      </c>
      <c r="M28" s="253" t="str">
        <f t="shared" si="1"/>
        <v>Component VU-D</v>
      </c>
      <c r="N28" s="253" t="str">
        <f t="shared" si="1"/>
        <v>Component VU-E</v>
      </c>
      <c r="O28" s="253" t="str">
        <f t="shared" si="1"/>
        <v>Component VU-F</v>
      </c>
      <c r="P28" s="253" t="str">
        <f t="shared" si="1"/>
        <v>Vulnerable Groups</v>
      </c>
      <c r="Q28" s="253" t="str">
        <f t="shared" si="1"/>
        <v>VULNERABILITY</v>
      </c>
      <c r="R28" s="253" t="str">
        <f t="shared" si="1"/>
        <v>Component CC-A</v>
      </c>
      <c r="S28" s="253" t="str">
        <f t="shared" si="1"/>
        <v>Component CC-B</v>
      </c>
      <c r="T28" s="253" t="str">
        <f t="shared" si="1"/>
        <v>Institutional</v>
      </c>
      <c r="U28" s="253" t="str">
        <f t="shared" si="1"/>
        <v>Component CC-C</v>
      </c>
      <c r="V28" s="253" t="str">
        <f t="shared" si="1"/>
        <v>Component CC-D</v>
      </c>
      <c r="W28" s="253" t="str">
        <f t="shared" si="1"/>
        <v>Infrastructure</v>
      </c>
      <c r="X28" s="253" t="str">
        <f t="shared" si="1"/>
        <v>LACK OF COPING CAPACITY</v>
      </c>
      <c r="Y28" s="253" t="str">
        <f t="shared" si="1"/>
        <v>INFORM RISK</v>
      </c>
      <c r="Z28" s="10"/>
    </row>
    <row r="29" ht="15.75" customHeight="1">
      <c r="A29" s="254" t="str">
        <f t="shared" ref="A29:A52" si="3">A2</f>
        <v>Component HA-A</v>
      </c>
      <c r="B29" s="255" t="str">
        <f t="shared" ref="B29:Y29" si="2">B2^2</f>
        <v>#DIV/0!</v>
      </c>
      <c r="C29" s="256" t="str">
        <f t="shared" si="2"/>
        <v>#DIV/0!</v>
      </c>
      <c r="D29" s="256" t="str">
        <f t="shared" si="2"/>
        <v>#DIV/0!</v>
      </c>
      <c r="E29" s="256" t="str">
        <f t="shared" si="2"/>
        <v>#DIV/0!</v>
      </c>
      <c r="F29" s="256" t="str">
        <f t="shared" si="2"/>
        <v>#DIV/0!</v>
      </c>
      <c r="G29" s="256" t="str">
        <f t="shared" si="2"/>
        <v>#DIV/0!</v>
      </c>
      <c r="H29" s="257" t="str">
        <f t="shared" si="2"/>
        <v>#DIV/0!</v>
      </c>
      <c r="I29" s="258" t="str">
        <f t="shared" si="2"/>
        <v>#DIV/0!</v>
      </c>
      <c r="J29" s="258" t="str">
        <f t="shared" si="2"/>
        <v>#DIV/0!</v>
      </c>
      <c r="K29" s="258" t="str">
        <f t="shared" si="2"/>
        <v>#DIV/0!</v>
      </c>
      <c r="L29" s="258" t="str">
        <f t="shared" si="2"/>
        <v>#DIV/0!</v>
      </c>
      <c r="M29" s="258" t="str">
        <f t="shared" si="2"/>
        <v>#DIV/0!</v>
      </c>
      <c r="N29" s="258" t="str">
        <f t="shared" si="2"/>
        <v>#DIV/0!</v>
      </c>
      <c r="O29" s="258" t="str">
        <f t="shared" si="2"/>
        <v>#DIV/0!</v>
      </c>
      <c r="P29" s="258" t="str">
        <f t="shared" si="2"/>
        <v>#DIV/0!</v>
      </c>
      <c r="Q29" s="258" t="str">
        <f t="shared" si="2"/>
        <v>#DIV/0!</v>
      </c>
      <c r="R29" s="258" t="str">
        <f t="shared" si="2"/>
        <v>#DIV/0!</v>
      </c>
      <c r="S29" s="258" t="str">
        <f t="shared" si="2"/>
        <v>#DIV/0!</v>
      </c>
      <c r="T29" s="258" t="str">
        <f t="shared" si="2"/>
        <v>#DIV/0!</v>
      </c>
      <c r="U29" s="258" t="str">
        <f t="shared" si="2"/>
        <v>#DIV/0!</v>
      </c>
      <c r="V29" s="258" t="str">
        <f t="shared" si="2"/>
        <v>#DIV/0!</v>
      </c>
      <c r="W29" s="258" t="str">
        <f t="shared" si="2"/>
        <v>#DIV/0!</v>
      </c>
      <c r="X29" s="258" t="str">
        <f t="shared" si="2"/>
        <v>#DIV/0!</v>
      </c>
      <c r="Y29" s="259" t="str">
        <f t="shared" si="2"/>
        <v>#DIV/0!</v>
      </c>
      <c r="Z29" s="10"/>
    </row>
    <row r="30" ht="15.75" customHeight="1">
      <c r="A30" s="254" t="str">
        <f t="shared" si="3"/>
        <v>Component HA-B</v>
      </c>
      <c r="B30" s="260" t="str">
        <f t="shared" ref="B30:Y30" si="4">B3^2</f>
        <v>#DIV/0!</v>
      </c>
      <c r="C30" s="258" t="str">
        <f t="shared" si="4"/>
        <v>#DIV/0!</v>
      </c>
      <c r="D30" s="258" t="str">
        <f t="shared" si="4"/>
        <v>#DIV/0!</v>
      </c>
      <c r="E30" s="258" t="str">
        <f t="shared" si="4"/>
        <v>#DIV/0!</v>
      </c>
      <c r="F30" s="258" t="str">
        <f t="shared" si="4"/>
        <v>#DIV/0!</v>
      </c>
      <c r="G30" s="258" t="str">
        <f t="shared" si="4"/>
        <v>#DIV/0!</v>
      </c>
      <c r="H30" s="261" t="str">
        <f t="shared" si="4"/>
        <v>#DIV/0!</v>
      </c>
      <c r="I30" s="258" t="str">
        <f t="shared" si="4"/>
        <v>#DIV/0!</v>
      </c>
      <c r="J30" s="258" t="str">
        <f t="shared" si="4"/>
        <v>#DIV/0!</v>
      </c>
      <c r="K30" s="258" t="str">
        <f t="shared" si="4"/>
        <v>#DIV/0!</v>
      </c>
      <c r="L30" s="258" t="str">
        <f t="shared" si="4"/>
        <v>#DIV/0!</v>
      </c>
      <c r="M30" s="258" t="str">
        <f t="shared" si="4"/>
        <v>#DIV/0!</v>
      </c>
      <c r="N30" s="258" t="str">
        <f t="shared" si="4"/>
        <v>#DIV/0!</v>
      </c>
      <c r="O30" s="258" t="str">
        <f t="shared" si="4"/>
        <v>#DIV/0!</v>
      </c>
      <c r="P30" s="258" t="str">
        <f t="shared" si="4"/>
        <v>#DIV/0!</v>
      </c>
      <c r="Q30" s="258" t="str">
        <f t="shared" si="4"/>
        <v>#DIV/0!</v>
      </c>
      <c r="R30" s="258" t="str">
        <f t="shared" si="4"/>
        <v>#DIV/0!</v>
      </c>
      <c r="S30" s="258" t="str">
        <f t="shared" si="4"/>
        <v>#DIV/0!</v>
      </c>
      <c r="T30" s="258" t="str">
        <f t="shared" si="4"/>
        <v>#DIV/0!</v>
      </c>
      <c r="U30" s="258" t="str">
        <f t="shared" si="4"/>
        <v>#DIV/0!</v>
      </c>
      <c r="V30" s="258" t="str">
        <f t="shared" si="4"/>
        <v>#DIV/0!</v>
      </c>
      <c r="W30" s="258" t="str">
        <f t="shared" si="4"/>
        <v>#DIV/0!</v>
      </c>
      <c r="X30" s="258" t="str">
        <f t="shared" si="4"/>
        <v>#DIV/0!</v>
      </c>
      <c r="Y30" s="262" t="str">
        <f t="shared" si="4"/>
        <v>#DIV/0!</v>
      </c>
      <c r="Z30" s="10"/>
    </row>
    <row r="31" ht="15.75" customHeight="1">
      <c r="A31" s="254" t="str">
        <f t="shared" si="3"/>
        <v>Natural</v>
      </c>
      <c r="B31" s="260" t="str">
        <f t="shared" ref="B31:Y31" si="5">B4^2</f>
        <v>#DIV/0!</v>
      </c>
      <c r="C31" s="258" t="str">
        <f t="shared" si="5"/>
        <v>#DIV/0!</v>
      </c>
      <c r="D31" s="258" t="str">
        <f t="shared" si="5"/>
        <v>#DIV/0!</v>
      </c>
      <c r="E31" s="258" t="str">
        <f t="shared" si="5"/>
        <v>#DIV/0!</v>
      </c>
      <c r="F31" s="258" t="str">
        <f t="shared" si="5"/>
        <v>#DIV/0!</v>
      </c>
      <c r="G31" s="258" t="str">
        <f t="shared" si="5"/>
        <v>#DIV/0!</v>
      </c>
      <c r="H31" s="261" t="str">
        <f t="shared" si="5"/>
        <v>#DIV/0!</v>
      </c>
      <c r="I31" s="258" t="str">
        <f t="shared" si="5"/>
        <v>#DIV/0!</v>
      </c>
      <c r="J31" s="258" t="str">
        <f t="shared" si="5"/>
        <v>#DIV/0!</v>
      </c>
      <c r="K31" s="258" t="str">
        <f t="shared" si="5"/>
        <v>#DIV/0!</v>
      </c>
      <c r="L31" s="258" t="str">
        <f t="shared" si="5"/>
        <v>#DIV/0!</v>
      </c>
      <c r="M31" s="258" t="str">
        <f t="shared" si="5"/>
        <v>#DIV/0!</v>
      </c>
      <c r="N31" s="258" t="str">
        <f t="shared" si="5"/>
        <v>#DIV/0!</v>
      </c>
      <c r="O31" s="258" t="str">
        <f t="shared" si="5"/>
        <v>#DIV/0!</v>
      </c>
      <c r="P31" s="258" t="str">
        <f t="shared" si="5"/>
        <v>#DIV/0!</v>
      </c>
      <c r="Q31" s="258" t="str">
        <f t="shared" si="5"/>
        <v>#DIV/0!</v>
      </c>
      <c r="R31" s="258" t="str">
        <f t="shared" si="5"/>
        <v>#DIV/0!</v>
      </c>
      <c r="S31" s="258" t="str">
        <f t="shared" si="5"/>
        <v>#DIV/0!</v>
      </c>
      <c r="T31" s="258" t="str">
        <f t="shared" si="5"/>
        <v>#DIV/0!</v>
      </c>
      <c r="U31" s="258" t="str">
        <f t="shared" si="5"/>
        <v>#DIV/0!</v>
      </c>
      <c r="V31" s="258" t="str">
        <f t="shared" si="5"/>
        <v>#DIV/0!</v>
      </c>
      <c r="W31" s="258" t="str">
        <f t="shared" si="5"/>
        <v>#DIV/0!</v>
      </c>
      <c r="X31" s="258" t="str">
        <f t="shared" si="5"/>
        <v>#DIV/0!</v>
      </c>
      <c r="Y31" s="262" t="str">
        <f t="shared" si="5"/>
        <v>#DIV/0!</v>
      </c>
      <c r="Z31" s="10"/>
    </row>
    <row r="32" ht="15.75" customHeight="1">
      <c r="A32" s="254" t="str">
        <f t="shared" si="3"/>
        <v>Component HA-C</v>
      </c>
      <c r="B32" s="260" t="str">
        <f t="shared" ref="B32:Y32" si="6">B5^2</f>
        <v>#DIV/0!</v>
      </c>
      <c r="C32" s="258" t="str">
        <f t="shared" si="6"/>
        <v>#DIV/0!</v>
      </c>
      <c r="D32" s="258" t="str">
        <f t="shared" si="6"/>
        <v>#DIV/0!</v>
      </c>
      <c r="E32" s="258" t="str">
        <f t="shared" si="6"/>
        <v>#DIV/0!</v>
      </c>
      <c r="F32" s="258" t="str">
        <f t="shared" si="6"/>
        <v>#DIV/0!</v>
      </c>
      <c r="G32" s="258" t="str">
        <f t="shared" si="6"/>
        <v>#DIV/0!</v>
      </c>
      <c r="H32" s="261" t="str">
        <f t="shared" si="6"/>
        <v>#DIV/0!</v>
      </c>
      <c r="I32" s="258" t="str">
        <f t="shared" si="6"/>
        <v>#DIV/0!</v>
      </c>
      <c r="J32" s="258" t="str">
        <f t="shared" si="6"/>
        <v>#DIV/0!</v>
      </c>
      <c r="K32" s="258" t="str">
        <f t="shared" si="6"/>
        <v>#DIV/0!</v>
      </c>
      <c r="L32" s="258" t="str">
        <f t="shared" si="6"/>
        <v>#DIV/0!</v>
      </c>
      <c r="M32" s="258" t="str">
        <f t="shared" si="6"/>
        <v>#DIV/0!</v>
      </c>
      <c r="N32" s="258" t="str">
        <f t="shared" si="6"/>
        <v>#DIV/0!</v>
      </c>
      <c r="O32" s="258" t="str">
        <f t="shared" si="6"/>
        <v>#DIV/0!</v>
      </c>
      <c r="P32" s="258" t="str">
        <f t="shared" si="6"/>
        <v>#DIV/0!</v>
      </c>
      <c r="Q32" s="258" t="str">
        <f t="shared" si="6"/>
        <v>#DIV/0!</v>
      </c>
      <c r="R32" s="258" t="str">
        <f t="shared" si="6"/>
        <v>#DIV/0!</v>
      </c>
      <c r="S32" s="258" t="str">
        <f t="shared" si="6"/>
        <v>#DIV/0!</v>
      </c>
      <c r="T32" s="258" t="str">
        <f t="shared" si="6"/>
        <v>#DIV/0!</v>
      </c>
      <c r="U32" s="258" t="str">
        <f t="shared" si="6"/>
        <v>#DIV/0!</v>
      </c>
      <c r="V32" s="258" t="str">
        <f t="shared" si="6"/>
        <v>#DIV/0!</v>
      </c>
      <c r="W32" s="258" t="str">
        <f t="shared" si="6"/>
        <v>#DIV/0!</v>
      </c>
      <c r="X32" s="258" t="str">
        <f t="shared" si="6"/>
        <v>#DIV/0!</v>
      </c>
      <c r="Y32" s="262" t="str">
        <f t="shared" si="6"/>
        <v>#DIV/0!</v>
      </c>
      <c r="Z32" s="10"/>
    </row>
    <row r="33" ht="15.75" customHeight="1">
      <c r="A33" s="254" t="str">
        <f t="shared" si="3"/>
        <v>Component HA-D</v>
      </c>
      <c r="B33" s="260" t="str">
        <f t="shared" ref="B33:Y33" si="7">B6^2</f>
        <v>#DIV/0!</v>
      </c>
      <c r="C33" s="258" t="str">
        <f t="shared" si="7"/>
        <v>#DIV/0!</v>
      </c>
      <c r="D33" s="258" t="str">
        <f t="shared" si="7"/>
        <v>#DIV/0!</v>
      </c>
      <c r="E33" s="258" t="str">
        <f t="shared" si="7"/>
        <v>#DIV/0!</v>
      </c>
      <c r="F33" s="258" t="str">
        <f t="shared" si="7"/>
        <v>#DIV/0!</v>
      </c>
      <c r="G33" s="258" t="str">
        <f t="shared" si="7"/>
        <v>#DIV/0!</v>
      </c>
      <c r="H33" s="261" t="str">
        <f t="shared" si="7"/>
        <v>#DIV/0!</v>
      </c>
      <c r="I33" s="258" t="str">
        <f t="shared" si="7"/>
        <v>#DIV/0!</v>
      </c>
      <c r="J33" s="258" t="str">
        <f t="shared" si="7"/>
        <v>#DIV/0!</v>
      </c>
      <c r="K33" s="258" t="str">
        <f t="shared" si="7"/>
        <v>#DIV/0!</v>
      </c>
      <c r="L33" s="258" t="str">
        <f t="shared" si="7"/>
        <v>#DIV/0!</v>
      </c>
      <c r="M33" s="258" t="str">
        <f t="shared" si="7"/>
        <v>#DIV/0!</v>
      </c>
      <c r="N33" s="258" t="str">
        <f t="shared" si="7"/>
        <v>#DIV/0!</v>
      </c>
      <c r="O33" s="258" t="str">
        <f t="shared" si="7"/>
        <v>#DIV/0!</v>
      </c>
      <c r="P33" s="258" t="str">
        <f t="shared" si="7"/>
        <v>#DIV/0!</v>
      </c>
      <c r="Q33" s="258" t="str">
        <f t="shared" si="7"/>
        <v>#DIV/0!</v>
      </c>
      <c r="R33" s="258" t="str">
        <f t="shared" si="7"/>
        <v>#DIV/0!</v>
      </c>
      <c r="S33" s="258" t="str">
        <f t="shared" si="7"/>
        <v>#DIV/0!</v>
      </c>
      <c r="T33" s="258" t="str">
        <f t="shared" si="7"/>
        <v>#DIV/0!</v>
      </c>
      <c r="U33" s="258" t="str">
        <f t="shared" si="7"/>
        <v>#DIV/0!</v>
      </c>
      <c r="V33" s="258" t="str">
        <f t="shared" si="7"/>
        <v>#DIV/0!</v>
      </c>
      <c r="W33" s="258" t="str">
        <f t="shared" si="7"/>
        <v>#DIV/0!</v>
      </c>
      <c r="X33" s="258" t="str">
        <f t="shared" si="7"/>
        <v>#DIV/0!</v>
      </c>
      <c r="Y33" s="262" t="str">
        <f t="shared" si="7"/>
        <v>#DIV/0!</v>
      </c>
      <c r="Z33" s="10"/>
    </row>
    <row r="34" ht="15.75" customHeight="1">
      <c r="A34" s="254" t="str">
        <f t="shared" si="3"/>
        <v>Human</v>
      </c>
      <c r="B34" s="260" t="str">
        <f t="shared" ref="B34:Y34" si="8">B7^2</f>
        <v>#DIV/0!</v>
      </c>
      <c r="C34" s="258" t="str">
        <f t="shared" si="8"/>
        <v>#DIV/0!</v>
      </c>
      <c r="D34" s="258" t="str">
        <f t="shared" si="8"/>
        <v>#DIV/0!</v>
      </c>
      <c r="E34" s="258" t="str">
        <f t="shared" si="8"/>
        <v>#DIV/0!</v>
      </c>
      <c r="F34" s="258" t="str">
        <f t="shared" si="8"/>
        <v>#DIV/0!</v>
      </c>
      <c r="G34" s="258" t="str">
        <f t="shared" si="8"/>
        <v>#DIV/0!</v>
      </c>
      <c r="H34" s="261" t="str">
        <f t="shared" si="8"/>
        <v>#DIV/0!</v>
      </c>
      <c r="I34" s="258" t="str">
        <f t="shared" si="8"/>
        <v>#DIV/0!</v>
      </c>
      <c r="J34" s="258" t="str">
        <f t="shared" si="8"/>
        <v>#DIV/0!</v>
      </c>
      <c r="K34" s="258" t="str">
        <f t="shared" si="8"/>
        <v>#DIV/0!</v>
      </c>
      <c r="L34" s="258" t="str">
        <f t="shared" si="8"/>
        <v>#DIV/0!</v>
      </c>
      <c r="M34" s="258" t="str">
        <f t="shared" si="8"/>
        <v>#DIV/0!</v>
      </c>
      <c r="N34" s="258" t="str">
        <f t="shared" si="8"/>
        <v>#DIV/0!</v>
      </c>
      <c r="O34" s="258" t="str">
        <f t="shared" si="8"/>
        <v>#DIV/0!</v>
      </c>
      <c r="P34" s="258" t="str">
        <f t="shared" si="8"/>
        <v>#DIV/0!</v>
      </c>
      <c r="Q34" s="258" t="str">
        <f t="shared" si="8"/>
        <v>#DIV/0!</v>
      </c>
      <c r="R34" s="258" t="str">
        <f t="shared" si="8"/>
        <v>#DIV/0!</v>
      </c>
      <c r="S34" s="258" t="str">
        <f t="shared" si="8"/>
        <v>#DIV/0!</v>
      </c>
      <c r="T34" s="258" t="str">
        <f t="shared" si="8"/>
        <v>#DIV/0!</v>
      </c>
      <c r="U34" s="258" t="str">
        <f t="shared" si="8"/>
        <v>#DIV/0!</v>
      </c>
      <c r="V34" s="258" t="str">
        <f t="shared" si="8"/>
        <v>#DIV/0!</v>
      </c>
      <c r="W34" s="258" t="str">
        <f t="shared" si="8"/>
        <v>#DIV/0!</v>
      </c>
      <c r="X34" s="258" t="str">
        <f t="shared" si="8"/>
        <v>#DIV/0!</v>
      </c>
      <c r="Y34" s="262" t="str">
        <f t="shared" si="8"/>
        <v>#DIV/0!</v>
      </c>
      <c r="Z34" s="10"/>
    </row>
    <row r="35" ht="15.75" customHeight="1">
      <c r="A35" s="254" t="str">
        <f t="shared" si="3"/>
        <v>HAZARD &amp; EXPOSURE</v>
      </c>
      <c r="B35" s="276" t="str">
        <f t="shared" ref="B35:Y35" si="9">B8^2</f>
        <v>#DIV/0!</v>
      </c>
      <c r="C35" s="278" t="str">
        <f t="shared" si="9"/>
        <v>#DIV/0!</v>
      </c>
      <c r="D35" s="278" t="str">
        <f t="shared" si="9"/>
        <v>#DIV/0!</v>
      </c>
      <c r="E35" s="278" t="str">
        <f t="shared" si="9"/>
        <v>#DIV/0!</v>
      </c>
      <c r="F35" s="278" t="str">
        <f t="shared" si="9"/>
        <v>#DIV/0!</v>
      </c>
      <c r="G35" s="278" t="str">
        <f t="shared" si="9"/>
        <v>#DIV/0!</v>
      </c>
      <c r="H35" s="279" t="str">
        <f t="shared" si="9"/>
        <v>#DIV/0!</v>
      </c>
      <c r="I35" s="258" t="str">
        <f t="shared" si="9"/>
        <v>#DIV/0!</v>
      </c>
      <c r="J35" s="258" t="str">
        <f t="shared" si="9"/>
        <v>#DIV/0!</v>
      </c>
      <c r="K35" s="258" t="str">
        <f t="shared" si="9"/>
        <v>#DIV/0!</v>
      </c>
      <c r="L35" s="258" t="str">
        <f t="shared" si="9"/>
        <v>#DIV/0!</v>
      </c>
      <c r="M35" s="258" t="str">
        <f t="shared" si="9"/>
        <v>#DIV/0!</v>
      </c>
      <c r="N35" s="258" t="str">
        <f t="shared" si="9"/>
        <v>#DIV/0!</v>
      </c>
      <c r="O35" s="258" t="str">
        <f t="shared" si="9"/>
        <v>#DIV/0!</v>
      </c>
      <c r="P35" s="258" t="str">
        <f t="shared" si="9"/>
        <v>#DIV/0!</v>
      </c>
      <c r="Q35" s="258" t="str">
        <f t="shared" si="9"/>
        <v>#DIV/0!</v>
      </c>
      <c r="R35" s="258" t="str">
        <f t="shared" si="9"/>
        <v>#DIV/0!</v>
      </c>
      <c r="S35" s="258" t="str">
        <f t="shared" si="9"/>
        <v>#DIV/0!</v>
      </c>
      <c r="T35" s="258" t="str">
        <f t="shared" si="9"/>
        <v>#DIV/0!</v>
      </c>
      <c r="U35" s="258" t="str">
        <f t="shared" si="9"/>
        <v>#DIV/0!</v>
      </c>
      <c r="V35" s="258" t="str">
        <f t="shared" si="9"/>
        <v>#DIV/0!</v>
      </c>
      <c r="W35" s="258" t="str">
        <f t="shared" si="9"/>
        <v>#DIV/0!</v>
      </c>
      <c r="X35" s="258" t="str">
        <f t="shared" si="9"/>
        <v>#DIV/0!</v>
      </c>
      <c r="Y35" s="262" t="str">
        <f t="shared" si="9"/>
        <v>#DIV/0!</v>
      </c>
      <c r="Z35" s="10"/>
    </row>
    <row r="36" ht="15.75" customHeight="1">
      <c r="A36" s="254" t="str">
        <f t="shared" si="3"/>
        <v>Component VU-A</v>
      </c>
      <c r="B36" s="258" t="str">
        <f t="shared" ref="B36:Y36" si="10">B9^2</f>
        <v>#DIV/0!</v>
      </c>
      <c r="C36" s="258" t="str">
        <f t="shared" si="10"/>
        <v>#DIV/0!</v>
      </c>
      <c r="D36" s="258" t="str">
        <f t="shared" si="10"/>
        <v>#DIV/0!</v>
      </c>
      <c r="E36" s="258" t="str">
        <f t="shared" si="10"/>
        <v>#DIV/0!</v>
      </c>
      <c r="F36" s="258" t="str">
        <f t="shared" si="10"/>
        <v>#DIV/0!</v>
      </c>
      <c r="G36" s="258" t="str">
        <f t="shared" si="10"/>
        <v>#DIV/0!</v>
      </c>
      <c r="H36" s="258" t="str">
        <f t="shared" si="10"/>
        <v>#DIV/0!</v>
      </c>
      <c r="I36" s="255">
        <f t="shared" si="10"/>
        <v>1</v>
      </c>
      <c r="J36" s="256" t="str">
        <f t="shared" si="10"/>
        <v>#DIV/0!</v>
      </c>
      <c r="K36" s="256" t="str">
        <f t="shared" si="10"/>
        <v>#DIV/0!</v>
      </c>
      <c r="L36" s="256" t="str">
        <f t="shared" si="10"/>
        <v>#DIV/0!</v>
      </c>
      <c r="M36" s="256" t="str">
        <f t="shared" si="10"/>
        <v>#DIV/0!</v>
      </c>
      <c r="N36" s="256" t="str">
        <f t="shared" si="10"/>
        <v>#DIV/0!</v>
      </c>
      <c r="O36" s="256" t="str">
        <f t="shared" si="10"/>
        <v>#DIV/0!</v>
      </c>
      <c r="P36" s="256" t="str">
        <f t="shared" si="10"/>
        <v>#DIV/0!</v>
      </c>
      <c r="Q36" s="257" t="str">
        <f t="shared" si="10"/>
        <v>#DIV/0!</v>
      </c>
      <c r="R36" s="258" t="str">
        <f t="shared" si="10"/>
        <v>#DIV/0!</v>
      </c>
      <c r="S36" s="258" t="str">
        <f t="shared" si="10"/>
        <v>#DIV/0!</v>
      </c>
      <c r="T36" s="258" t="str">
        <f t="shared" si="10"/>
        <v>#DIV/0!</v>
      </c>
      <c r="U36" s="258" t="str">
        <f t="shared" si="10"/>
        <v>#DIV/0!</v>
      </c>
      <c r="V36" s="258" t="str">
        <f t="shared" si="10"/>
        <v>#DIV/0!</v>
      </c>
      <c r="W36" s="258" t="str">
        <f t="shared" si="10"/>
        <v>#DIV/0!</v>
      </c>
      <c r="X36" s="258" t="str">
        <f t="shared" si="10"/>
        <v>#DIV/0!</v>
      </c>
      <c r="Y36" s="262" t="str">
        <f t="shared" si="10"/>
        <v>#DIV/0!</v>
      </c>
      <c r="Z36" s="10"/>
    </row>
    <row r="37" ht="15.75" customHeight="1">
      <c r="A37" s="254" t="str">
        <f t="shared" si="3"/>
        <v>Component VU-B</v>
      </c>
      <c r="B37" s="258" t="str">
        <f t="shared" ref="B37:Y37" si="11">B10^2</f>
        <v>#DIV/0!</v>
      </c>
      <c r="C37" s="258" t="str">
        <f t="shared" si="11"/>
        <v>#DIV/0!</v>
      </c>
      <c r="D37" s="258" t="str">
        <f t="shared" si="11"/>
        <v>#DIV/0!</v>
      </c>
      <c r="E37" s="258" t="str">
        <f t="shared" si="11"/>
        <v>#DIV/0!</v>
      </c>
      <c r="F37" s="258" t="str">
        <f t="shared" si="11"/>
        <v>#DIV/0!</v>
      </c>
      <c r="G37" s="258" t="str">
        <f t="shared" si="11"/>
        <v>#DIV/0!</v>
      </c>
      <c r="H37" s="258" t="str">
        <f t="shared" si="11"/>
        <v>#DIV/0!</v>
      </c>
      <c r="I37" s="260" t="str">
        <f t="shared" si="11"/>
        <v>#DIV/0!</v>
      </c>
      <c r="J37" s="258" t="str">
        <f t="shared" si="11"/>
        <v>#DIV/0!</v>
      </c>
      <c r="K37" s="258" t="str">
        <f t="shared" si="11"/>
        <v>#DIV/0!</v>
      </c>
      <c r="L37" s="258" t="str">
        <f t="shared" si="11"/>
        <v>#DIV/0!</v>
      </c>
      <c r="M37" s="258" t="str">
        <f t="shared" si="11"/>
        <v>#DIV/0!</v>
      </c>
      <c r="N37" s="258" t="str">
        <f t="shared" si="11"/>
        <v>#DIV/0!</v>
      </c>
      <c r="O37" s="258" t="str">
        <f t="shared" si="11"/>
        <v>#DIV/0!</v>
      </c>
      <c r="P37" s="258" t="str">
        <f t="shared" si="11"/>
        <v>#DIV/0!</v>
      </c>
      <c r="Q37" s="261" t="str">
        <f t="shared" si="11"/>
        <v>#DIV/0!</v>
      </c>
      <c r="R37" s="258" t="str">
        <f t="shared" si="11"/>
        <v>#DIV/0!</v>
      </c>
      <c r="S37" s="258" t="str">
        <f t="shared" si="11"/>
        <v>#DIV/0!</v>
      </c>
      <c r="T37" s="258" t="str">
        <f t="shared" si="11"/>
        <v>#DIV/0!</v>
      </c>
      <c r="U37" s="258" t="str">
        <f t="shared" si="11"/>
        <v>#DIV/0!</v>
      </c>
      <c r="V37" s="258" t="str">
        <f t="shared" si="11"/>
        <v>#DIV/0!</v>
      </c>
      <c r="W37" s="258" t="str">
        <f t="shared" si="11"/>
        <v>#DIV/0!</v>
      </c>
      <c r="X37" s="258" t="str">
        <f t="shared" si="11"/>
        <v>#DIV/0!</v>
      </c>
      <c r="Y37" s="262" t="str">
        <f t="shared" si="11"/>
        <v>#DIV/0!</v>
      </c>
      <c r="Z37" s="10"/>
    </row>
    <row r="38" ht="15.75" customHeight="1">
      <c r="A38" s="254" t="str">
        <f t="shared" si="3"/>
        <v>Component VU-C</v>
      </c>
      <c r="B38" s="258" t="str">
        <f t="shared" ref="B38:Y38" si="12">B11^2</f>
        <v>#DIV/0!</v>
      </c>
      <c r="C38" s="258" t="str">
        <f t="shared" si="12"/>
        <v>#DIV/0!</v>
      </c>
      <c r="D38" s="258" t="str">
        <f t="shared" si="12"/>
        <v>#DIV/0!</v>
      </c>
      <c r="E38" s="258" t="str">
        <f t="shared" si="12"/>
        <v>#DIV/0!</v>
      </c>
      <c r="F38" s="258" t="str">
        <f t="shared" si="12"/>
        <v>#DIV/0!</v>
      </c>
      <c r="G38" s="258" t="str">
        <f t="shared" si="12"/>
        <v>#DIV/0!</v>
      </c>
      <c r="H38" s="258" t="str">
        <f t="shared" si="12"/>
        <v>#DIV/0!</v>
      </c>
      <c r="I38" s="260" t="str">
        <f t="shared" si="12"/>
        <v>#DIV/0!</v>
      </c>
      <c r="J38" s="258" t="str">
        <f t="shared" si="12"/>
        <v>#DIV/0!</v>
      </c>
      <c r="K38" s="258" t="str">
        <f t="shared" si="12"/>
        <v>#DIV/0!</v>
      </c>
      <c r="L38" s="258" t="str">
        <f t="shared" si="12"/>
        <v>#DIV/0!</v>
      </c>
      <c r="M38" s="258" t="str">
        <f t="shared" si="12"/>
        <v>#DIV/0!</v>
      </c>
      <c r="N38" s="258" t="str">
        <f t="shared" si="12"/>
        <v>#DIV/0!</v>
      </c>
      <c r="O38" s="258" t="str">
        <f t="shared" si="12"/>
        <v>#DIV/0!</v>
      </c>
      <c r="P38" s="258" t="str">
        <f t="shared" si="12"/>
        <v>#DIV/0!</v>
      </c>
      <c r="Q38" s="261" t="str">
        <f t="shared" si="12"/>
        <v>#DIV/0!</v>
      </c>
      <c r="R38" s="258" t="str">
        <f t="shared" si="12"/>
        <v>#DIV/0!</v>
      </c>
      <c r="S38" s="258" t="str">
        <f t="shared" si="12"/>
        <v>#DIV/0!</v>
      </c>
      <c r="T38" s="258" t="str">
        <f t="shared" si="12"/>
        <v>#DIV/0!</v>
      </c>
      <c r="U38" s="258" t="str">
        <f t="shared" si="12"/>
        <v>#DIV/0!</v>
      </c>
      <c r="V38" s="258" t="str">
        <f t="shared" si="12"/>
        <v>#DIV/0!</v>
      </c>
      <c r="W38" s="258" t="str">
        <f t="shared" si="12"/>
        <v>#DIV/0!</v>
      </c>
      <c r="X38" s="258" t="str">
        <f t="shared" si="12"/>
        <v>#DIV/0!</v>
      </c>
      <c r="Y38" s="262" t="str">
        <f t="shared" si="12"/>
        <v>#DIV/0!</v>
      </c>
      <c r="Z38" s="10"/>
    </row>
    <row r="39" ht="15.75" customHeight="1">
      <c r="A39" s="254" t="str">
        <f t="shared" si="3"/>
        <v>Socio-Economic Vulnerability</v>
      </c>
      <c r="B39" s="258" t="str">
        <f t="shared" ref="B39:Y39" si="13">B12^2</f>
        <v>#DIV/0!</v>
      </c>
      <c r="C39" s="258" t="str">
        <f t="shared" si="13"/>
        <v>#DIV/0!</v>
      </c>
      <c r="D39" s="258" t="str">
        <f t="shared" si="13"/>
        <v>#DIV/0!</v>
      </c>
      <c r="E39" s="258" t="str">
        <f t="shared" si="13"/>
        <v>#DIV/0!</v>
      </c>
      <c r="F39" s="258" t="str">
        <f t="shared" si="13"/>
        <v>#DIV/0!</v>
      </c>
      <c r="G39" s="258" t="str">
        <f t="shared" si="13"/>
        <v>#DIV/0!</v>
      </c>
      <c r="H39" s="258" t="str">
        <f t="shared" si="13"/>
        <v>#DIV/0!</v>
      </c>
      <c r="I39" s="260" t="str">
        <f t="shared" si="13"/>
        <v>#DIV/0!</v>
      </c>
      <c r="J39" s="258" t="str">
        <f t="shared" si="13"/>
        <v>#DIV/0!</v>
      </c>
      <c r="K39" s="258" t="str">
        <f t="shared" si="13"/>
        <v>#DIV/0!</v>
      </c>
      <c r="L39" s="258" t="str">
        <f t="shared" si="13"/>
        <v>#DIV/0!</v>
      </c>
      <c r="M39" s="258" t="str">
        <f t="shared" si="13"/>
        <v>#DIV/0!</v>
      </c>
      <c r="N39" s="258" t="str">
        <f t="shared" si="13"/>
        <v>#DIV/0!</v>
      </c>
      <c r="O39" s="258" t="str">
        <f t="shared" si="13"/>
        <v>#DIV/0!</v>
      </c>
      <c r="P39" s="258" t="str">
        <f t="shared" si="13"/>
        <v>#DIV/0!</v>
      </c>
      <c r="Q39" s="261" t="str">
        <f t="shared" si="13"/>
        <v>#DIV/0!</v>
      </c>
      <c r="R39" s="258" t="str">
        <f t="shared" si="13"/>
        <v>#DIV/0!</v>
      </c>
      <c r="S39" s="258" t="str">
        <f t="shared" si="13"/>
        <v>#DIV/0!</v>
      </c>
      <c r="T39" s="258" t="str">
        <f t="shared" si="13"/>
        <v>#DIV/0!</v>
      </c>
      <c r="U39" s="258" t="str">
        <f t="shared" si="13"/>
        <v>#DIV/0!</v>
      </c>
      <c r="V39" s="258" t="str">
        <f t="shared" si="13"/>
        <v>#DIV/0!</v>
      </c>
      <c r="W39" s="258" t="str">
        <f t="shared" si="13"/>
        <v>#DIV/0!</v>
      </c>
      <c r="X39" s="258" t="str">
        <f t="shared" si="13"/>
        <v>#DIV/0!</v>
      </c>
      <c r="Y39" s="262" t="str">
        <f t="shared" si="13"/>
        <v>#DIV/0!</v>
      </c>
      <c r="Z39" s="10"/>
    </row>
    <row r="40" ht="15.75" customHeight="1">
      <c r="A40" s="254" t="str">
        <f t="shared" si="3"/>
        <v>Component VU-D</v>
      </c>
      <c r="B40" s="258" t="str">
        <f t="shared" ref="B40:Y40" si="14">B13^2</f>
        <v>#DIV/0!</v>
      </c>
      <c r="C40" s="258" t="str">
        <f t="shared" si="14"/>
        <v>#DIV/0!</v>
      </c>
      <c r="D40" s="258" t="str">
        <f t="shared" si="14"/>
        <v>#DIV/0!</v>
      </c>
      <c r="E40" s="258" t="str">
        <f t="shared" si="14"/>
        <v>#DIV/0!</v>
      </c>
      <c r="F40" s="258" t="str">
        <f t="shared" si="14"/>
        <v>#DIV/0!</v>
      </c>
      <c r="G40" s="258" t="str">
        <f t="shared" si="14"/>
        <v>#DIV/0!</v>
      </c>
      <c r="H40" s="258" t="str">
        <f t="shared" si="14"/>
        <v>#DIV/0!</v>
      </c>
      <c r="I40" s="260" t="str">
        <f t="shared" si="14"/>
        <v>#DIV/0!</v>
      </c>
      <c r="J40" s="258" t="str">
        <f t="shared" si="14"/>
        <v>#DIV/0!</v>
      </c>
      <c r="K40" s="258" t="str">
        <f t="shared" si="14"/>
        <v>#DIV/0!</v>
      </c>
      <c r="L40" s="258" t="str">
        <f t="shared" si="14"/>
        <v>#DIV/0!</v>
      </c>
      <c r="M40" s="258" t="str">
        <f t="shared" si="14"/>
        <v>#DIV/0!</v>
      </c>
      <c r="N40" s="258" t="str">
        <f t="shared" si="14"/>
        <v>#DIV/0!</v>
      </c>
      <c r="O40" s="258" t="str">
        <f t="shared" si="14"/>
        <v>#DIV/0!</v>
      </c>
      <c r="P40" s="258" t="str">
        <f t="shared" si="14"/>
        <v>#DIV/0!</v>
      </c>
      <c r="Q40" s="261" t="str">
        <f t="shared" si="14"/>
        <v>#DIV/0!</v>
      </c>
      <c r="R40" s="258" t="str">
        <f t="shared" si="14"/>
        <v>#DIV/0!</v>
      </c>
      <c r="S40" s="258" t="str">
        <f t="shared" si="14"/>
        <v>#DIV/0!</v>
      </c>
      <c r="T40" s="258" t="str">
        <f t="shared" si="14"/>
        <v>#DIV/0!</v>
      </c>
      <c r="U40" s="258" t="str">
        <f t="shared" si="14"/>
        <v>#DIV/0!</v>
      </c>
      <c r="V40" s="258" t="str">
        <f t="shared" si="14"/>
        <v>#DIV/0!</v>
      </c>
      <c r="W40" s="258" t="str">
        <f t="shared" si="14"/>
        <v>#DIV/0!</v>
      </c>
      <c r="X40" s="258" t="str">
        <f t="shared" si="14"/>
        <v>#DIV/0!</v>
      </c>
      <c r="Y40" s="262" t="str">
        <f t="shared" si="14"/>
        <v>#DIV/0!</v>
      </c>
      <c r="Z40" s="10"/>
    </row>
    <row r="41" ht="15.75" customHeight="1">
      <c r="A41" s="254" t="str">
        <f t="shared" si="3"/>
        <v>Component VU-E</v>
      </c>
      <c r="B41" s="258" t="str">
        <f t="shared" ref="B41:Y41" si="15">B14^2</f>
        <v>#DIV/0!</v>
      </c>
      <c r="C41" s="258" t="str">
        <f t="shared" si="15"/>
        <v>#DIV/0!</v>
      </c>
      <c r="D41" s="258" t="str">
        <f t="shared" si="15"/>
        <v>#DIV/0!</v>
      </c>
      <c r="E41" s="258" t="str">
        <f t="shared" si="15"/>
        <v>#DIV/0!</v>
      </c>
      <c r="F41" s="258" t="str">
        <f t="shared" si="15"/>
        <v>#DIV/0!</v>
      </c>
      <c r="G41" s="258" t="str">
        <f t="shared" si="15"/>
        <v>#DIV/0!</v>
      </c>
      <c r="H41" s="258" t="str">
        <f t="shared" si="15"/>
        <v>#DIV/0!</v>
      </c>
      <c r="I41" s="260" t="str">
        <f t="shared" si="15"/>
        <v>#DIV/0!</v>
      </c>
      <c r="J41" s="258" t="str">
        <f t="shared" si="15"/>
        <v>#DIV/0!</v>
      </c>
      <c r="K41" s="258" t="str">
        <f t="shared" si="15"/>
        <v>#DIV/0!</v>
      </c>
      <c r="L41" s="258" t="str">
        <f t="shared" si="15"/>
        <v>#DIV/0!</v>
      </c>
      <c r="M41" s="258" t="str">
        <f t="shared" si="15"/>
        <v>#DIV/0!</v>
      </c>
      <c r="N41" s="258" t="str">
        <f t="shared" si="15"/>
        <v>#DIV/0!</v>
      </c>
      <c r="O41" s="258" t="str">
        <f t="shared" si="15"/>
        <v>#DIV/0!</v>
      </c>
      <c r="P41" s="258" t="str">
        <f t="shared" si="15"/>
        <v>#DIV/0!</v>
      </c>
      <c r="Q41" s="261" t="str">
        <f t="shared" si="15"/>
        <v>#DIV/0!</v>
      </c>
      <c r="R41" s="258" t="str">
        <f t="shared" si="15"/>
        <v>#DIV/0!</v>
      </c>
      <c r="S41" s="258" t="str">
        <f t="shared" si="15"/>
        <v>#DIV/0!</v>
      </c>
      <c r="T41" s="258" t="str">
        <f t="shared" si="15"/>
        <v>#DIV/0!</v>
      </c>
      <c r="U41" s="258" t="str">
        <f t="shared" si="15"/>
        <v>#DIV/0!</v>
      </c>
      <c r="V41" s="258" t="str">
        <f t="shared" si="15"/>
        <v>#DIV/0!</v>
      </c>
      <c r="W41" s="258" t="str">
        <f t="shared" si="15"/>
        <v>#DIV/0!</v>
      </c>
      <c r="X41" s="258" t="str">
        <f t="shared" si="15"/>
        <v>#DIV/0!</v>
      </c>
      <c r="Y41" s="262" t="str">
        <f t="shared" si="15"/>
        <v>#DIV/0!</v>
      </c>
      <c r="Z41" s="10"/>
    </row>
    <row r="42" ht="15.75" customHeight="1">
      <c r="A42" s="254" t="str">
        <f t="shared" si="3"/>
        <v>Component VU-F</v>
      </c>
      <c r="B42" s="258" t="str">
        <f t="shared" ref="B42:Y42" si="16">B15^2</f>
        <v>#DIV/0!</v>
      </c>
      <c r="C42" s="258" t="str">
        <f t="shared" si="16"/>
        <v>#DIV/0!</v>
      </c>
      <c r="D42" s="258" t="str">
        <f t="shared" si="16"/>
        <v>#DIV/0!</v>
      </c>
      <c r="E42" s="258" t="str">
        <f t="shared" si="16"/>
        <v>#DIV/0!</v>
      </c>
      <c r="F42" s="258" t="str">
        <f t="shared" si="16"/>
        <v>#DIV/0!</v>
      </c>
      <c r="G42" s="258" t="str">
        <f t="shared" si="16"/>
        <v>#DIV/0!</v>
      </c>
      <c r="H42" s="258" t="str">
        <f t="shared" si="16"/>
        <v>#DIV/0!</v>
      </c>
      <c r="I42" s="260" t="str">
        <f t="shared" si="16"/>
        <v>#DIV/0!</v>
      </c>
      <c r="J42" s="258" t="str">
        <f t="shared" si="16"/>
        <v>#DIV/0!</v>
      </c>
      <c r="K42" s="258" t="str">
        <f t="shared" si="16"/>
        <v>#DIV/0!</v>
      </c>
      <c r="L42" s="258" t="str">
        <f t="shared" si="16"/>
        <v>#DIV/0!</v>
      </c>
      <c r="M42" s="258" t="str">
        <f t="shared" si="16"/>
        <v>#DIV/0!</v>
      </c>
      <c r="N42" s="258" t="str">
        <f t="shared" si="16"/>
        <v>#DIV/0!</v>
      </c>
      <c r="O42" s="258" t="str">
        <f t="shared" si="16"/>
        <v>#DIV/0!</v>
      </c>
      <c r="P42" s="258" t="str">
        <f t="shared" si="16"/>
        <v>#DIV/0!</v>
      </c>
      <c r="Q42" s="261" t="str">
        <f t="shared" si="16"/>
        <v>#DIV/0!</v>
      </c>
      <c r="R42" s="258" t="str">
        <f t="shared" si="16"/>
        <v>#DIV/0!</v>
      </c>
      <c r="S42" s="258" t="str">
        <f t="shared" si="16"/>
        <v>#DIV/0!</v>
      </c>
      <c r="T42" s="258" t="str">
        <f t="shared" si="16"/>
        <v>#DIV/0!</v>
      </c>
      <c r="U42" s="258" t="str">
        <f t="shared" si="16"/>
        <v>#DIV/0!</v>
      </c>
      <c r="V42" s="258" t="str">
        <f t="shared" si="16"/>
        <v>#DIV/0!</v>
      </c>
      <c r="W42" s="258" t="str">
        <f t="shared" si="16"/>
        <v>#DIV/0!</v>
      </c>
      <c r="X42" s="258" t="str">
        <f t="shared" si="16"/>
        <v>#DIV/0!</v>
      </c>
      <c r="Y42" s="262" t="str">
        <f t="shared" si="16"/>
        <v>#DIV/0!</v>
      </c>
      <c r="Z42" s="10"/>
    </row>
    <row r="43" ht="15.75" customHeight="1">
      <c r="A43" s="254" t="str">
        <f t="shared" si="3"/>
        <v>Vulnerable Groups</v>
      </c>
      <c r="B43" s="258" t="str">
        <f t="shared" ref="B43:Y43" si="17">B16^2</f>
        <v>#DIV/0!</v>
      </c>
      <c r="C43" s="258" t="str">
        <f t="shared" si="17"/>
        <v>#DIV/0!</v>
      </c>
      <c r="D43" s="258" t="str">
        <f t="shared" si="17"/>
        <v>#DIV/0!</v>
      </c>
      <c r="E43" s="258" t="str">
        <f t="shared" si="17"/>
        <v>#DIV/0!</v>
      </c>
      <c r="F43" s="258" t="str">
        <f t="shared" si="17"/>
        <v>#DIV/0!</v>
      </c>
      <c r="G43" s="258" t="str">
        <f t="shared" si="17"/>
        <v>#DIV/0!</v>
      </c>
      <c r="H43" s="258" t="str">
        <f t="shared" si="17"/>
        <v>#DIV/0!</v>
      </c>
      <c r="I43" s="260" t="str">
        <f t="shared" si="17"/>
        <v>#DIV/0!</v>
      </c>
      <c r="J43" s="258" t="str">
        <f t="shared" si="17"/>
        <v>#DIV/0!</v>
      </c>
      <c r="K43" s="258" t="str">
        <f t="shared" si="17"/>
        <v>#DIV/0!</v>
      </c>
      <c r="L43" s="258" t="str">
        <f t="shared" si="17"/>
        <v>#DIV/0!</v>
      </c>
      <c r="M43" s="258" t="str">
        <f t="shared" si="17"/>
        <v>#DIV/0!</v>
      </c>
      <c r="N43" s="258" t="str">
        <f t="shared" si="17"/>
        <v>#DIV/0!</v>
      </c>
      <c r="O43" s="258" t="str">
        <f t="shared" si="17"/>
        <v>#DIV/0!</v>
      </c>
      <c r="P43" s="258" t="str">
        <f t="shared" si="17"/>
        <v>#DIV/0!</v>
      </c>
      <c r="Q43" s="261" t="str">
        <f t="shared" si="17"/>
        <v>#DIV/0!</v>
      </c>
      <c r="R43" s="258" t="str">
        <f t="shared" si="17"/>
        <v>#DIV/0!</v>
      </c>
      <c r="S43" s="258" t="str">
        <f t="shared" si="17"/>
        <v>#DIV/0!</v>
      </c>
      <c r="T43" s="258" t="str">
        <f t="shared" si="17"/>
        <v>#DIV/0!</v>
      </c>
      <c r="U43" s="258" t="str">
        <f t="shared" si="17"/>
        <v>#DIV/0!</v>
      </c>
      <c r="V43" s="258" t="str">
        <f t="shared" si="17"/>
        <v>#DIV/0!</v>
      </c>
      <c r="W43" s="258" t="str">
        <f t="shared" si="17"/>
        <v>#DIV/0!</v>
      </c>
      <c r="X43" s="258" t="str">
        <f t="shared" si="17"/>
        <v>#DIV/0!</v>
      </c>
      <c r="Y43" s="262" t="str">
        <f t="shared" si="17"/>
        <v>#DIV/0!</v>
      </c>
      <c r="Z43" s="10"/>
    </row>
    <row r="44" ht="15.75" customHeight="1">
      <c r="A44" s="254" t="str">
        <f t="shared" si="3"/>
        <v>VULNERABILITY</v>
      </c>
      <c r="B44" s="258" t="str">
        <f t="shared" ref="B44:Y44" si="18">B17^2</f>
        <v>#DIV/0!</v>
      </c>
      <c r="C44" s="258" t="str">
        <f t="shared" si="18"/>
        <v>#DIV/0!</v>
      </c>
      <c r="D44" s="258" t="str">
        <f t="shared" si="18"/>
        <v>#DIV/0!</v>
      </c>
      <c r="E44" s="258" t="str">
        <f t="shared" si="18"/>
        <v>#DIV/0!</v>
      </c>
      <c r="F44" s="258" t="str">
        <f t="shared" si="18"/>
        <v>#DIV/0!</v>
      </c>
      <c r="G44" s="258" t="str">
        <f t="shared" si="18"/>
        <v>#DIV/0!</v>
      </c>
      <c r="H44" s="258" t="str">
        <f t="shared" si="18"/>
        <v>#DIV/0!</v>
      </c>
      <c r="I44" s="276" t="str">
        <f t="shared" si="18"/>
        <v>#DIV/0!</v>
      </c>
      <c r="J44" s="278" t="str">
        <f t="shared" si="18"/>
        <v>#DIV/0!</v>
      </c>
      <c r="K44" s="278" t="str">
        <f t="shared" si="18"/>
        <v>#DIV/0!</v>
      </c>
      <c r="L44" s="278" t="str">
        <f t="shared" si="18"/>
        <v>#DIV/0!</v>
      </c>
      <c r="M44" s="278" t="str">
        <f t="shared" si="18"/>
        <v>#DIV/0!</v>
      </c>
      <c r="N44" s="278" t="str">
        <f t="shared" si="18"/>
        <v>#DIV/0!</v>
      </c>
      <c r="O44" s="278" t="str">
        <f t="shared" si="18"/>
        <v>#DIV/0!</v>
      </c>
      <c r="P44" s="278" t="str">
        <f t="shared" si="18"/>
        <v>#DIV/0!</v>
      </c>
      <c r="Q44" s="279" t="str">
        <f t="shared" si="18"/>
        <v>#DIV/0!</v>
      </c>
      <c r="R44" s="258" t="str">
        <f t="shared" si="18"/>
        <v>#DIV/0!</v>
      </c>
      <c r="S44" s="258" t="str">
        <f t="shared" si="18"/>
        <v>#DIV/0!</v>
      </c>
      <c r="T44" s="258" t="str">
        <f t="shared" si="18"/>
        <v>#DIV/0!</v>
      </c>
      <c r="U44" s="258" t="str">
        <f t="shared" si="18"/>
        <v>#DIV/0!</v>
      </c>
      <c r="V44" s="258" t="str">
        <f t="shared" si="18"/>
        <v>#DIV/0!</v>
      </c>
      <c r="W44" s="258" t="str">
        <f t="shared" si="18"/>
        <v>#DIV/0!</v>
      </c>
      <c r="X44" s="258" t="str">
        <f t="shared" si="18"/>
        <v>#DIV/0!</v>
      </c>
      <c r="Y44" s="262" t="str">
        <f t="shared" si="18"/>
        <v>#DIV/0!</v>
      </c>
      <c r="Z44" s="10"/>
    </row>
    <row r="45" ht="15.75" customHeight="1">
      <c r="A45" s="254" t="str">
        <f t="shared" si="3"/>
        <v>Component CC-A</v>
      </c>
      <c r="B45" s="258" t="str">
        <f t="shared" ref="B45:Y45" si="19">B18^2</f>
        <v>#DIV/0!</v>
      </c>
      <c r="C45" s="258" t="str">
        <f t="shared" si="19"/>
        <v>#DIV/0!</v>
      </c>
      <c r="D45" s="258" t="str">
        <f t="shared" si="19"/>
        <v>#DIV/0!</v>
      </c>
      <c r="E45" s="258" t="str">
        <f t="shared" si="19"/>
        <v>#DIV/0!</v>
      </c>
      <c r="F45" s="258" t="str">
        <f t="shared" si="19"/>
        <v>#DIV/0!</v>
      </c>
      <c r="G45" s="258" t="str">
        <f t="shared" si="19"/>
        <v>#DIV/0!</v>
      </c>
      <c r="H45" s="258" t="str">
        <f t="shared" si="19"/>
        <v>#DIV/0!</v>
      </c>
      <c r="I45" s="258" t="str">
        <f t="shared" si="19"/>
        <v>#DIV/0!</v>
      </c>
      <c r="J45" s="258" t="str">
        <f t="shared" si="19"/>
        <v>#DIV/0!</v>
      </c>
      <c r="K45" s="258" t="str">
        <f t="shared" si="19"/>
        <v>#DIV/0!</v>
      </c>
      <c r="L45" s="258" t="str">
        <f t="shared" si="19"/>
        <v>#DIV/0!</v>
      </c>
      <c r="M45" s="258" t="str">
        <f t="shared" si="19"/>
        <v>#DIV/0!</v>
      </c>
      <c r="N45" s="258" t="str">
        <f t="shared" si="19"/>
        <v>#DIV/0!</v>
      </c>
      <c r="O45" s="258" t="str">
        <f t="shared" si="19"/>
        <v>#DIV/0!</v>
      </c>
      <c r="P45" s="258" t="str">
        <f t="shared" si="19"/>
        <v>#DIV/0!</v>
      </c>
      <c r="Q45" s="258" t="str">
        <f t="shared" si="19"/>
        <v>#DIV/0!</v>
      </c>
      <c r="R45" s="255" t="str">
        <f t="shared" si="19"/>
        <v>#DIV/0!</v>
      </c>
      <c r="S45" s="256" t="str">
        <f t="shared" si="19"/>
        <v>#DIV/0!</v>
      </c>
      <c r="T45" s="256" t="str">
        <f t="shared" si="19"/>
        <v>#DIV/0!</v>
      </c>
      <c r="U45" s="256" t="str">
        <f t="shared" si="19"/>
        <v>#DIV/0!</v>
      </c>
      <c r="V45" s="256" t="str">
        <f t="shared" si="19"/>
        <v>#DIV/0!</v>
      </c>
      <c r="W45" s="256" t="str">
        <f t="shared" si="19"/>
        <v>#DIV/0!</v>
      </c>
      <c r="X45" s="256" t="str">
        <f t="shared" si="19"/>
        <v>#DIV/0!</v>
      </c>
      <c r="Y45" s="262" t="str">
        <f t="shared" si="19"/>
        <v>#DIV/0!</v>
      </c>
      <c r="Z45" s="10"/>
    </row>
    <row r="46" ht="15.75" customHeight="1">
      <c r="A46" s="254" t="str">
        <f t="shared" si="3"/>
        <v>Component CC-B</v>
      </c>
      <c r="B46" s="258" t="str">
        <f t="shared" ref="B46:Y46" si="20">B19^2</f>
        <v>#DIV/0!</v>
      </c>
      <c r="C46" s="258" t="str">
        <f t="shared" si="20"/>
        <v>#DIV/0!</v>
      </c>
      <c r="D46" s="258" t="str">
        <f t="shared" si="20"/>
        <v>#DIV/0!</v>
      </c>
      <c r="E46" s="258" t="str">
        <f t="shared" si="20"/>
        <v>#DIV/0!</v>
      </c>
      <c r="F46" s="258" t="str">
        <f t="shared" si="20"/>
        <v>#DIV/0!</v>
      </c>
      <c r="G46" s="258" t="str">
        <f t="shared" si="20"/>
        <v>#DIV/0!</v>
      </c>
      <c r="H46" s="258" t="str">
        <f t="shared" si="20"/>
        <v>#DIV/0!</v>
      </c>
      <c r="I46" s="258" t="str">
        <f t="shared" si="20"/>
        <v>#DIV/0!</v>
      </c>
      <c r="J46" s="258" t="str">
        <f t="shared" si="20"/>
        <v>#DIV/0!</v>
      </c>
      <c r="K46" s="258" t="str">
        <f t="shared" si="20"/>
        <v>#DIV/0!</v>
      </c>
      <c r="L46" s="258" t="str">
        <f t="shared" si="20"/>
        <v>#DIV/0!</v>
      </c>
      <c r="M46" s="258" t="str">
        <f t="shared" si="20"/>
        <v>#DIV/0!</v>
      </c>
      <c r="N46" s="258" t="str">
        <f t="shared" si="20"/>
        <v>#DIV/0!</v>
      </c>
      <c r="O46" s="258" t="str">
        <f t="shared" si="20"/>
        <v>#DIV/0!</v>
      </c>
      <c r="P46" s="258" t="str">
        <f t="shared" si="20"/>
        <v>#DIV/0!</v>
      </c>
      <c r="Q46" s="258" t="str">
        <f t="shared" si="20"/>
        <v>#DIV/0!</v>
      </c>
      <c r="R46" s="260" t="str">
        <f t="shared" si="20"/>
        <v>#DIV/0!</v>
      </c>
      <c r="S46" s="258" t="str">
        <f t="shared" si="20"/>
        <v>#DIV/0!</v>
      </c>
      <c r="T46" s="258" t="str">
        <f t="shared" si="20"/>
        <v>#DIV/0!</v>
      </c>
      <c r="U46" s="258" t="str">
        <f t="shared" si="20"/>
        <v>#DIV/0!</v>
      </c>
      <c r="V46" s="258" t="str">
        <f t="shared" si="20"/>
        <v>#DIV/0!</v>
      </c>
      <c r="W46" s="258" t="str">
        <f t="shared" si="20"/>
        <v>#DIV/0!</v>
      </c>
      <c r="X46" s="258" t="str">
        <f t="shared" si="20"/>
        <v>#DIV/0!</v>
      </c>
      <c r="Y46" s="262" t="str">
        <f t="shared" si="20"/>
        <v>#DIV/0!</v>
      </c>
      <c r="Z46" s="10"/>
    </row>
    <row r="47" ht="15.75" customHeight="1">
      <c r="A47" s="254" t="str">
        <f t="shared" si="3"/>
        <v>Institutional</v>
      </c>
      <c r="B47" s="258" t="str">
        <f t="shared" ref="B47:Y47" si="21">B20^2</f>
        <v>#DIV/0!</v>
      </c>
      <c r="C47" s="258" t="str">
        <f t="shared" si="21"/>
        <v>#DIV/0!</v>
      </c>
      <c r="D47" s="258" t="str">
        <f t="shared" si="21"/>
        <v>#DIV/0!</v>
      </c>
      <c r="E47" s="258" t="str">
        <f t="shared" si="21"/>
        <v>#DIV/0!</v>
      </c>
      <c r="F47" s="258" t="str">
        <f t="shared" si="21"/>
        <v>#DIV/0!</v>
      </c>
      <c r="G47" s="258" t="str">
        <f t="shared" si="21"/>
        <v>#DIV/0!</v>
      </c>
      <c r="H47" s="258" t="str">
        <f t="shared" si="21"/>
        <v>#DIV/0!</v>
      </c>
      <c r="I47" s="258" t="str">
        <f t="shared" si="21"/>
        <v>#DIV/0!</v>
      </c>
      <c r="J47" s="258" t="str">
        <f t="shared" si="21"/>
        <v>#DIV/0!</v>
      </c>
      <c r="K47" s="258" t="str">
        <f t="shared" si="21"/>
        <v>#DIV/0!</v>
      </c>
      <c r="L47" s="258" t="str">
        <f t="shared" si="21"/>
        <v>#DIV/0!</v>
      </c>
      <c r="M47" s="258" t="str">
        <f t="shared" si="21"/>
        <v>#DIV/0!</v>
      </c>
      <c r="N47" s="258" t="str">
        <f t="shared" si="21"/>
        <v>#DIV/0!</v>
      </c>
      <c r="O47" s="258" t="str">
        <f t="shared" si="21"/>
        <v>#DIV/0!</v>
      </c>
      <c r="P47" s="258" t="str">
        <f t="shared" si="21"/>
        <v>#DIV/0!</v>
      </c>
      <c r="Q47" s="258" t="str">
        <f t="shared" si="21"/>
        <v>#DIV/0!</v>
      </c>
      <c r="R47" s="260" t="str">
        <f t="shared" si="21"/>
        <v>#DIV/0!</v>
      </c>
      <c r="S47" s="258" t="str">
        <f t="shared" si="21"/>
        <v>#DIV/0!</v>
      </c>
      <c r="T47" s="258" t="str">
        <f t="shared" si="21"/>
        <v>#DIV/0!</v>
      </c>
      <c r="U47" s="258" t="str">
        <f t="shared" si="21"/>
        <v>#DIV/0!</v>
      </c>
      <c r="V47" s="258" t="str">
        <f t="shared" si="21"/>
        <v>#DIV/0!</v>
      </c>
      <c r="W47" s="258" t="str">
        <f t="shared" si="21"/>
        <v>#DIV/0!</v>
      </c>
      <c r="X47" s="258" t="str">
        <f t="shared" si="21"/>
        <v>#DIV/0!</v>
      </c>
      <c r="Y47" s="262" t="str">
        <f t="shared" si="21"/>
        <v>#DIV/0!</v>
      </c>
      <c r="Z47" s="10"/>
    </row>
    <row r="48" ht="15.75" customHeight="1">
      <c r="A48" s="254" t="str">
        <f t="shared" si="3"/>
        <v>Component CC-C</v>
      </c>
      <c r="B48" s="258" t="str">
        <f t="shared" ref="B48:Y48" si="22">B21^2</f>
        <v>#DIV/0!</v>
      </c>
      <c r="C48" s="258" t="str">
        <f t="shared" si="22"/>
        <v>#DIV/0!</v>
      </c>
      <c r="D48" s="258" t="str">
        <f t="shared" si="22"/>
        <v>#DIV/0!</v>
      </c>
      <c r="E48" s="258" t="str">
        <f t="shared" si="22"/>
        <v>#DIV/0!</v>
      </c>
      <c r="F48" s="258" t="str">
        <f t="shared" si="22"/>
        <v>#DIV/0!</v>
      </c>
      <c r="G48" s="258" t="str">
        <f t="shared" si="22"/>
        <v>#DIV/0!</v>
      </c>
      <c r="H48" s="258" t="str">
        <f t="shared" si="22"/>
        <v>#DIV/0!</v>
      </c>
      <c r="I48" s="258" t="str">
        <f t="shared" si="22"/>
        <v>#DIV/0!</v>
      </c>
      <c r="J48" s="258" t="str">
        <f t="shared" si="22"/>
        <v>#DIV/0!</v>
      </c>
      <c r="K48" s="258" t="str">
        <f t="shared" si="22"/>
        <v>#DIV/0!</v>
      </c>
      <c r="L48" s="258" t="str">
        <f t="shared" si="22"/>
        <v>#DIV/0!</v>
      </c>
      <c r="M48" s="258" t="str">
        <f t="shared" si="22"/>
        <v>#DIV/0!</v>
      </c>
      <c r="N48" s="258" t="str">
        <f t="shared" si="22"/>
        <v>#DIV/0!</v>
      </c>
      <c r="O48" s="258" t="str">
        <f t="shared" si="22"/>
        <v>#DIV/0!</v>
      </c>
      <c r="P48" s="258" t="str">
        <f t="shared" si="22"/>
        <v>#DIV/0!</v>
      </c>
      <c r="Q48" s="258" t="str">
        <f t="shared" si="22"/>
        <v>#DIV/0!</v>
      </c>
      <c r="R48" s="260" t="str">
        <f t="shared" si="22"/>
        <v>#DIV/0!</v>
      </c>
      <c r="S48" s="258" t="str">
        <f t="shared" si="22"/>
        <v>#DIV/0!</v>
      </c>
      <c r="T48" s="258" t="str">
        <f t="shared" si="22"/>
        <v>#DIV/0!</v>
      </c>
      <c r="U48" s="258" t="str">
        <f t="shared" si="22"/>
        <v>#DIV/0!</v>
      </c>
      <c r="V48" s="258" t="str">
        <f t="shared" si="22"/>
        <v>#DIV/0!</v>
      </c>
      <c r="W48" s="258" t="str">
        <f t="shared" si="22"/>
        <v>#DIV/0!</v>
      </c>
      <c r="X48" s="258" t="str">
        <f t="shared" si="22"/>
        <v>#DIV/0!</v>
      </c>
      <c r="Y48" s="262" t="str">
        <f t="shared" si="22"/>
        <v>#DIV/0!</v>
      </c>
      <c r="Z48" s="10"/>
    </row>
    <row r="49" ht="15.75" customHeight="1">
      <c r="A49" s="254" t="str">
        <f t="shared" si="3"/>
        <v>Component CC-D</v>
      </c>
      <c r="B49" s="258" t="str">
        <f t="shared" ref="B49:Y49" si="23">B22^2</f>
        <v>#DIV/0!</v>
      </c>
      <c r="C49" s="258" t="str">
        <f t="shared" si="23"/>
        <v>#DIV/0!</v>
      </c>
      <c r="D49" s="258" t="str">
        <f t="shared" si="23"/>
        <v>#DIV/0!</v>
      </c>
      <c r="E49" s="258" t="str">
        <f t="shared" si="23"/>
        <v>#DIV/0!</v>
      </c>
      <c r="F49" s="258" t="str">
        <f t="shared" si="23"/>
        <v>#DIV/0!</v>
      </c>
      <c r="G49" s="258" t="str">
        <f t="shared" si="23"/>
        <v>#DIV/0!</v>
      </c>
      <c r="H49" s="258" t="str">
        <f t="shared" si="23"/>
        <v>#DIV/0!</v>
      </c>
      <c r="I49" s="258" t="str">
        <f t="shared" si="23"/>
        <v>#DIV/0!</v>
      </c>
      <c r="J49" s="258" t="str">
        <f t="shared" si="23"/>
        <v>#DIV/0!</v>
      </c>
      <c r="K49" s="258" t="str">
        <f t="shared" si="23"/>
        <v>#DIV/0!</v>
      </c>
      <c r="L49" s="258" t="str">
        <f t="shared" si="23"/>
        <v>#DIV/0!</v>
      </c>
      <c r="M49" s="258" t="str">
        <f t="shared" si="23"/>
        <v>#DIV/0!</v>
      </c>
      <c r="N49" s="258" t="str">
        <f t="shared" si="23"/>
        <v>#DIV/0!</v>
      </c>
      <c r="O49" s="258" t="str">
        <f t="shared" si="23"/>
        <v>#DIV/0!</v>
      </c>
      <c r="P49" s="258" t="str">
        <f t="shared" si="23"/>
        <v>#DIV/0!</v>
      </c>
      <c r="Q49" s="258" t="str">
        <f t="shared" si="23"/>
        <v>#DIV/0!</v>
      </c>
      <c r="R49" s="260" t="str">
        <f t="shared" si="23"/>
        <v>#DIV/0!</v>
      </c>
      <c r="S49" s="258" t="str">
        <f t="shared" si="23"/>
        <v>#DIV/0!</v>
      </c>
      <c r="T49" s="258" t="str">
        <f t="shared" si="23"/>
        <v>#DIV/0!</v>
      </c>
      <c r="U49" s="258" t="str">
        <f t="shared" si="23"/>
        <v>#DIV/0!</v>
      </c>
      <c r="V49" s="258" t="str">
        <f t="shared" si="23"/>
        <v>#DIV/0!</v>
      </c>
      <c r="W49" s="258" t="str">
        <f t="shared" si="23"/>
        <v>#DIV/0!</v>
      </c>
      <c r="X49" s="258" t="str">
        <f t="shared" si="23"/>
        <v>#DIV/0!</v>
      </c>
      <c r="Y49" s="262" t="str">
        <f t="shared" si="23"/>
        <v>#DIV/0!</v>
      </c>
      <c r="Z49" s="10"/>
    </row>
    <row r="50" ht="15.75" customHeight="1">
      <c r="A50" s="254" t="str">
        <f t="shared" si="3"/>
        <v>Infrastructure</v>
      </c>
      <c r="B50" s="258" t="str">
        <f t="shared" ref="B50:Y50" si="24">B23^2</f>
        <v>#DIV/0!</v>
      </c>
      <c r="C50" s="258" t="str">
        <f t="shared" si="24"/>
        <v>#DIV/0!</v>
      </c>
      <c r="D50" s="258" t="str">
        <f t="shared" si="24"/>
        <v>#DIV/0!</v>
      </c>
      <c r="E50" s="258" t="str">
        <f t="shared" si="24"/>
        <v>#DIV/0!</v>
      </c>
      <c r="F50" s="258" t="str">
        <f t="shared" si="24"/>
        <v>#DIV/0!</v>
      </c>
      <c r="G50" s="258" t="str">
        <f t="shared" si="24"/>
        <v>#DIV/0!</v>
      </c>
      <c r="H50" s="258" t="str">
        <f t="shared" si="24"/>
        <v>#DIV/0!</v>
      </c>
      <c r="I50" s="258" t="str">
        <f t="shared" si="24"/>
        <v>#DIV/0!</v>
      </c>
      <c r="J50" s="258" t="str">
        <f t="shared" si="24"/>
        <v>#DIV/0!</v>
      </c>
      <c r="K50" s="258" t="str">
        <f t="shared" si="24"/>
        <v>#DIV/0!</v>
      </c>
      <c r="L50" s="258" t="str">
        <f t="shared" si="24"/>
        <v>#DIV/0!</v>
      </c>
      <c r="M50" s="258" t="str">
        <f t="shared" si="24"/>
        <v>#DIV/0!</v>
      </c>
      <c r="N50" s="258" t="str">
        <f t="shared" si="24"/>
        <v>#DIV/0!</v>
      </c>
      <c r="O50" s="258" t="str">
        <f t="shared" si="24"/>
        <v>#DIV/0!</v>
      </c>
      <c r="P50" s="258" t="str">
        <f t="shared" si="24"/>
        <v>#DIV/0!</v>
      </c>
      <c r="Q50" s="258" t="str">
        <f t="shared" si="24"/>
        <v>#DIV/0!</v>
      </c>
      <c r="R50" s="260" t="str">
        <f t="shared" si="24"/>
        <v>#DIV/0!</v>
      </c>
      <c r="S50" s="258" t="str">
        <f t="shared" si="24"/>
        <v>#DIV/0!</v>
      </c>
      <c r="T50" s="258" t="str">
        <f t="shared" si="24"/>
        <v>#DIV/0!</v>
      </c>
      <c r="U50" s="258" t="str">
        <f t="shared" si="24"/>
        <v>#DIV/0!</v>
      </c>
      <c r="V50" s="258" t="str">
        <f t="shared" si="24"/>
        <v>#DIV/0!</v>
      </c>
      <c r="W50" s="258" t="str">
        <f t="shared" si="24"/>
        <v>#DIV/0!</v>
      </c>
      <c r="X50" s="258" t="str">
        <f t="shared" si="24"/>
        <v>#DIV/0!</v>
      </c>
      <c r="Y50" s="262" t="str">
        <f t="shared" si="24"/>
        <v>#DIV/0!</v>
      </c>
      <c r="Z50" s="10"/>
    </row>
    <row r="51" ht="15.75" customHeight="1">
      <c r="A51" s="254" t="str">
        <f t="shared" si="3"/>
        <v>LACK OF COPING CAPACITY</v>
      </c>
      <c r="B51" s="258" t="str">
        <f t="shared" ref="B51:Y51" si="25">B24^2</f>
        <v>#DIV/0!</v>
      </c>
      <c r="C51" s="258" t="str">
        <f t="shared" si="25"/>
        <v>#DIV/0!</v>
      </c>
      <c r="D51" s="258" t="str">
        <f t="shared" si="25"/>
        <v>#DIV/0!</v>
      </c>
      <c r="E51" s="258" t="str">
        <f t="shared" si="25"/>
        <v>#DIV/0!</v>
      </c>
      <c r="F51" s="258" t="str">
        <f t="shared" si="25"/>
        <v>#DIV/0!</v>
      </c>
      <c r="G51" s="258" t="str">
        <f t="shared" si="25"/>
        <v>#DIV/0!</v>
      </c>
      <c r="H51" s="258" t="str">
        <f t="shared" si="25"/>
        <v>#DIV/0!</v>
      </c>
      <c r="I51" s="258" t="str">
        <f t="shared" si="25"/>
        <v>#DIV/0!</v>
      </c>
      <c r="J51" s="258" t="str">
        <f t="shared" si="25"/>
        <v>#DIV/0!</v>
      </c>
      <c r="K51" s="258" t="str">
        <f t="shared" si="25"/>
        <v>#DIV/0!</v>
      </c>
      <c r="L51" s="258" t="str">
        <f t="shared" si="25"/>
        <v>#DIV/0!</v>
      </c>
      <c r="M51" s="258" t="str">
        <f t="shared" si="25"/>
        <v>#DIV/0!</v>
      </c>
      <c r="N51" s="258" t="str">
        <f t="shared" si="25"/>
        <v>#DIV/0!</v>
      </c>
      <c r="O51" s="258" t="str">
        <f t="shared" si="25"/>
        <v>#DIV/0!</v>
      </c>
      <c r="P51" s="258" t="str">
        <f t="shared" si="25"/>
        <v>#DIV/0!</v>
      </c>
      <c r="Q51" s="258" t="str">
        <f t="shared" si="25"/>
        <v>#DIV/0!</v>
      </c>
      <c r="R51" s="260" t="str">
        <f t="shared" si="25"/>
        <v>#DIV/0!</v>
      </c>
      <c r="S51" s="258" t="str">
        <f t="shared" si="25"/>
        <v>#DIV/0!</v>
      </c>
      <c r="T51" s="258" t="str">
        <f t="shared" si="25"/>
        <v>#DIV/0!</v>
      </c>
      <c r="U51" s="258" t="str">
        <f t="shared" si="25"/>
        <v>#DIV/0!</v>
      </c>
      <c r="V51" s="258" t="str">
        <f t="shared" si="25"/>
        <v>#DIV/0!</v>
      </c>
      <c r="W51" s="258" t="str">
        <f t="shared" si="25"/>
        <v>#DIV/0!</v>
      </c>
      <c r="X51" s="258" t="str">
        <f t="shared" si="25"/>
        <v>#DIV/0!</v>
      </c>
      <c r="Y51" s="262" t="str">
        <f t="shared" si="25"/>
        <v>#DIV/0!</v>
      </c>
      <c r="Z51" s="10"/>
    </row>
    <row r="52" ht="15.75" customHeight="1">
      <c r="A52" s="254" t="str">
        <f t="shared" si="3"/>
        <v>INFORM RISK</v>
      </c>
      <c r="B52" s="280" t="str">
        <f t="shared" ref="B52:Y52" si="26">B25^2</f>
        <v>#DIV/0!</v>
      </c>
      <c r="C52" s="281" t="str">
        <f t="shared" si="26"/>
        <v>#DIV/0!</v>
      </c>
      <c r="D52" s="281" t="str">
        <f t="shared" si="26"/>
        <v>#DIV/0!</v>
      </c>
      <c r="E52" s="281" t="str">
        <f t="shared" si="26"/>
        <v>#DIV/0!</v>
      </c>
      <c r="F52" s="281" t="str">
        <f t="shared" si="26"/>
        <v>#DIV/0!</v>
      </c>
      <c r="G52" s="281" t="str">
        <f t="shared" si="26"/>
        <v>#DIV/0!</v>
      </c>
      <c r="H52" s="282" t="str">
        <f t="shared" si="26"/>
        <v>#DIV/0!</v>
      </c>
      <c r="I52" s="281" t="str">
        <f t="shared" si="26"/>
        <v>#DIV/0!</v>
      </c>
      <c r="J52" s="281" t="str">
        <f t="shared" si="26"/>
        <v>#DIV/0!</v>
      </c>
      <c r="K52" s="281" t="str">
        <f t="shared" si="26"/>
        <v>#DIV/0!</v>
      </c>
      <c r="L52" s="281" t="str">
        <f t="shared" si="26"/>
        <v>#DIV/0!</v>
      </c>
      <c r="M52" s="281" t="str">
        <f t="shared" si="26"/>
        <v>#DIV/0!</v>
      </c>
      <c r="N52" s="281" t="str">
        <f t="shared" si="26"/>
        <v>#DIV/0!</v>
      </c>
      <c r="O52" s="281" t="str">
        <f t="shared" si="26"/>
        <v>#DIV/0!</v>
      </c>
      <c r="P52" s="281" t="str">
        <f t="shared" si="26"/>
        <v>#DIV/0!</v>
      </c>
      <c r="Q52" s="282" t="str">
        <f t="shared" si="26"/>
        <v>#DIV/0!</v>
      </c>
      <c r="R52" s="281" t="str">
        <f t="shared" si="26"/>
        <v>#DIV/0!</v>
      </c>
      <c r="S52" s="281" t="str">
        <f t="shared" si="26"/>
        <v>#DIV/0!</v>
      </c>
      <c r="T52" s="281" t="str">
        <f t="shared" si="26"/>
        <v>#DIV/0!</v>
      </c>
      <c r="U52" s="281" t="str">
        <f t="shared" si="26"/>
        <v>#DIV/0!</v>
      </c>
      <c r="V52" s="281" t="str">
        <f t="shared" si="26"/>
        <v>#DIV/0!</v>
      </c>
      <c r="W52" s="281" t="str">
        <f t="shared" si="26"/>
        <v>#DIV/0!</v>
      </c>
      <c r="X52" s="282" t="str">
        <f t="shared" si="26"/>
        <v>#DIV/0!</v>
      </c>
      <c r="Y52" s="283" t="str">
        <f t="shared" si="26"/>
        <v>#DIV/0!</v>
      </c>
      <c r="Z52" s="10"/>
    </row>
    <row r="53"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conditionalFormatting sqref="B2:Y25">
    <cfRule type="colorScale" priority="1">
      <colorScale>
        <cfvo type="min"/>
        <cfvo type="percentile" val="50"/>
        <cfvo type="max"/>
        <color rgb="FFF8696B"/>
        <color rgb="FFFCFCFF"/>
        <color rgb="FF63BE7B"/>
      </colorScale>
    </cfRule>
  </conditionalFormatting>
  <conditionalFormatting sqref="B2:Y25">
    <cfRule type="colorScale" priority="2">
      <colorScale>
        <cfvo type="min"/>
        <cfvo type="max"/>
        <color rgb="FFFCFCFF"/>
        <color rgb="FF63BE7B"/>
      </colorScale>
    </cfRule>
  </conditionalFormatting>
  <conditionalFormatting sqref="B29:Y52">
    <cfRule type="colorScale" priority="3">
      <colorScale>
        <cfvo type="min"/>
        <cfvo type="max"/>
        <color rgb="FFFCFCFF"/>
        <color rgb="FFF8696B"/>
      </colorScale>
    </cfRule>
  </conditionalFormatting>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FF00"/>
    <pageSetUpPr/>
  </sheetPr>
  <sheetViews>
    <sheetView workbookViewId="0">
      <pane xSplit="6.0" ySplit="2.0" topLeftCell="G3" activePane="bottomRight" state="frozen"/>
      <selection activeCell="G1" sqref="G1" pane="topRight"/>
      <selection activeCell="A3" sqref="A3" pane="bottomLeft"/>
      <selection activeCell="G3" sqref="G3" pane="bottomRight"/>
    </sheetView>
  </sheetViews>
  <sheetFormatPr customHeight="1" defaultColWidth="14.43" defaultRowHeight="15.0"/>
  <cols>
    <col customWidth="1" min="1" max="1" width="13.14"/>
    <col customWidth="1" min="2" max="2" width="15.43"/>
    <col customWidth="1" min="3" max="3" width="23.43"/>
    <col customWidth="1" min="4" max="4" width="17.71"/>
    <col customWidth="1" min="5" max="5" width="22.0"/>
    <col customWidth="1" min="6" max="6" width="24.0"/>
    <col customWidth="1" min="7" max="10" width="57.14"/>
    <col customWidth="1" min="11" max="12" width="33.71"/>
    <col customWidth="1" min="13" max="13" width="15.29"/>
    <col customWidth="1" min="14" max="14" width="63.29"/>
    <col customWidth="1" min="15" max="26" width="9.14"/>
  </cols>
  <sheetData>
    <row r="1">
      <c r="A1" s="263"/>
      <c r="B1" s="264"/>
      <c r="C1" s="264"/>
      <c r="D1" s="264"/>
      <c r="E1" s="264"/>
      <c r="F1" s="264"/>
      <c r="G1" s="264"/>
      <c r="H1" s="264"/>
      <c r="I1" s="264"/>
      <c r="J1" s="264"/>
      <c r="K1" s="264"/>
      <c r="L1" s="264"/>
      <c r="M1" s="264"/>
      <c r="N1" s="265"/>
      <c r="O1" s="7"/>
      <c r="P1" s="7"/>
      <c r="Q1" s="7"/>
      <c r="R1" s="7"/>
      <c r="S1" s="7"/>
      <c r="T1" s="7"/>
      <c r="U1" s="7"/>
      <c r="V1" s="7"/>
      <c r="W1" s="7"/>
      <c r="X1" s="7"/>
      <c r="Y1" s="7"/>
      <c r="Z1" s="7"/>
    </row>
    <row r="2">
      <c r="A2" s="266" t="s">
        <v>179</v>
      </c>
      <c r="B2" s="266" t="s">
        <v>497</v>
      </c>
      <c r="C2" s="266" t="s">
        <v>498</v>
      </c>
      <c r="D2" s="266" t="s">
        <v>499</v>
      </c>
      <c r="E2" s="266" t="s">
        <v>500</v>
      </c>
      <c r="F2" s="266" t="s">
        <v>501</v>
      </c>
      <c r="G2" s="266" t="s">
        <v>502</v>
      </c>
      <c r="H2" s="266" t="s">
        <v>503</v>
      </c>
      <c r="I2" s="266" t="s">
        <v>504</v>
      </c>
      <c r="J2" s="266" t="s">
        <v>505</v>
      </c>
      <c r="K2" s="266" t="s">
        <v>506</v>
      </c>
      <c r="L2" s="266" t="s">
        <v>507</v>
      </c>
      <c r="M2" s="266" t="s">
        <v>508</v>
      </c>
      <c r="N2" s="266" t="s">
        <v>509</v>
      </c>
      <c r="O2" s="267"/>
      <c r="P2" s="267"/>
      <c r="Q2" s="267"/>
      <c r="R2" s="267"/>
      <c r="S2" s="267"/>
      <c r="T2" s="267"/>
      <c r="U2" s="267"/>
      <c r="V2" s="267"/>
      <c r="W2" s="267"/>
      <c r="X2" s="267"/>
      <c r="Y2" s="267"/>
      <c r="Z2" s="267"/>
    </row>
    <row r="3" ht="99.0" customHeight="1">
      <c r="A3" s="268" t="s">
        <v>510</v>
      </c>
      <c r="B3" s="269" t="s">
        <v>8</v>
      </c>
      <c r="C3" s="269" t="s">
        <v>511</v>
      </c>
      <c r="D3" s="269" t="s">
        <v>512</v>
      </c>
      <c r="E3" s="270" t="s">
        <v>513</v>
      </c>
      <c r="F3" s="269" t="s">
        <v>514</v>
      </c>
      <c r="G3" s="269" t="s">
        <v>515</v>
      </c>
      <c r="H3" s="269" t="s">
        <v>516</v>
      </c>
      <c r="I3" s="269" t="s">
        <v>517</v>
      </c>
      <c r="J3" s="269" t="s">
        <v>518</v>
      </c>
      <c r="K3" s="269" t="s">
        <v>519</v>
      </c>
      <c r="L3" s="269" t="s">
        <v>520</v>
      </c>
      <c r="M3" s="269"/>
      <c r="N3" s="270" t="s">
        <v>521</v>
      </c>
      <c r="O3" s="267"/>
      <c r="P3" s="267"/>
      <c r="Q3" s="267"/>
      <c r="R3" s="267"/>
      <c r="S3" s="267"/>
      <c r="T3" s="267"/>
      <c r="U3" s="267"/>
      <c r="V3" s="267"/>
      <c r="W3" s="267"/>
      <c r="X3" s="267"/>
      <c r="Y3" s="267"/>
      <c r="Z3" s="267"/>
    </row>
    <row r="4" ht="99.0" customHeight="1">
      <c r="A4" s="271" t="s">
        <v>510</v>
      </c>
      <c r="B4" s="270" t="s">
        <v>8</v>
      </c>
      <c r="C4" s="270" t="s">
        <v>511</v>
      </c>
      <c r="D4" s="269" t="s">
        <v>522</v>
      </c>
      <c r="E4" s="270" t="s">
        <v>523</v>
      </c>
      <c r="F4" s="270" t="s">
        <v>524</v>
      </c>
      <c r="G4" s="270" t="s">
        <v>525</v>
      </c>
      <c r="H4" s="270" t="s">
        <v>526</v>
      </c>
      <c r="I4" s="270" t="s">
        <v>517</v>
      </c>
      <c r="J4" s="269" t="s">
        <v>527</v>
      </c>
      <c r="K4" s="269" t="s">
        <v>519</v>
      </c>
      <c r="L4" s="269" t="s">
        <v>520</v>
      </c>
      <c r="M4" s="269"/>
      <c r="N4" s="270" t="s">
        <v>521</v>
      </c>
      <c r="O4" s="267"/>
      <c r="P4" s="267"/>
      <c r="Q4" s="267"/>
      <c r="R4" s="267"/>
      <c r="S4" s="267"/>
      <c r="T4" s="267"/>
      <c r="U4" s="267"/>
      <c r="V4" s="267"/>
      <c r="W4" s="267"/>
      <c r="X4" s="267"/>
      <c r="Y4" s="267"/>
      <c r="Z4" s="267"/>
    </row>
    <row r="5" ht="99.0" customHeight="1">
      <c r="A5" s="271" t="s">
        <v>510</v>
      </c>
      <c r="B5" s="270" t="s">
        <v>8</v>
      </c>
      <c r="C5" s="270" t="s">
        <v>511</v>
      </c>
      <c r="D5" s="270" t="s">
        <v>528</v>
      </c>
      <c r="E5" s="270" t="s">
        <v>529</v>
      </c>
      <c r="F5" s="270" t="s">
        <v>530</v>
      </c>
      <c r="G5" s="269" t="s">
        <v>531</v>
      </c>
      <c r="H5" s="270" t="s">
        <v>532</v>
      </c>
      <c r="I5" s="270" t="s">
        <v>533</v>
      </c>
      <c r="J5" s="269" t="s">
        <v>518</v>
      </c>
      <c r="K5" s="269" t="s">
        <v>519</v>
      </c>
      <c r="L5" s="269" t="s">
        <v>520</v>
      </c>
      <c r="M5" s="269"/>
      <c r="N5" s="270" t="s">
        <v>521</v>
      </c>
      <c r="O5" s="267"/>
      <c r="P5" s="267"/>
      <c r="Q5" s="267"/>
      <c r="R5" s="267"/>
      <c r="S5" s="267"/>
      <c r="T5" s="267"/>
      <c r="U5" s="267"/>
      <c r="V5" s="267"/>
      <c r="W5" s="267"/>
      <c r="X5" s="267"/>
      <c r="Y5" s="267"/>
      <c r="Z5" s="267"/>
    </row>
    <row r="6" ht="99.0" customHeight="1">
      <c r="A6" s="271" t="s">
        <v>510</v>
      </c>
      <c r="B6" s="270" t="s">
        <v>8</v>
      </c>
      <c r="C6" s="270" t="s">
        <v>511</v>
      </c>
      <c r="D6" s="270" t="s">
        <v>534</v>
      </c>
      <c r="E6" s="270" t="s">
        <v>535</v>
      </c>
      <c r="F6" s="270" t="s">
        <v>536</v>
      </c>
      <c r="G6" s="270" t="s">
        <v>537</v>
      </c>
      <c r="H6" s="270" t="s">
        <v>538</v>
      </c>
      <c r="I6" s="270" t="s">
        <v>533</v>
      </c>
      <c r="J6" s="269" t="s">
        <v>518</v>
      </c>
      <c r="K6" s="269" t="s">
        <v>519</v>
      </c>
      <c r="L6" s="269" t="s">
        <v>520</v>
      </c>
      <c r="M6" s="269"/>
      <c r="N6" s="270" t="s">
        <v>521</v>
      </c>
      <c r="O6" s="267"/>
      <c r="P6" s="267"/>
      <c r="Q6" s="267"/>
      <c r="R6" s="267"/>
      <c r="S6" s="267"/>
      <c r="T6" s="267"/>
      <c r="U6" s="267"/>
      <c r="V6" s="267"/>
      <c r="W6" s="267"/>
      <c r="X6" s="267"/>
      <c r="Y6" s="267"/>
      <c r="Z6" s="267"/>
    </row>
    <row r="7" ht="99.0" customHeight="1">
      <c r="A7" s="271" t="s">
        <v>510</v>
      </c>
      <c r="B7" s="270" t="s">
        <v>8</v>
      </c>
      <c r="C7" s="270" t="s">
        <v>539</v>
      </c>
      <c r="D7" s="270" t="s">
        <v>540</v>
      </c>
      <c r="E7" s="270" t="s">
        <v>541</v>
      </c>
      <c r="F7" s="270" t="s">
        <v>542</v>
      </c>
      <c r="G7" s="270" t="s">
        <v>543</v>
      </c>
      <c r="H7" s="270" t="s">
        <v>544</v>
      </c>
      <c r="I7" s="270" t="s">
        <v>545</v>
      </c>
      <c r="J7" s="269" t="s">
        <v>546</v>
      </c>
      <c r="K7" s="269" t="s">
        <v>547</v>
      </c>
      <c r="L7" s="269" t="s">
        <v>548</v>
      </c>
      <c r="M7" s="269"/>
      <c r="N7" s="270" t="s">
        <v>549</v>
      </c>
      <c r="O7" s="267"/>
      <c r="P7" s="267"/>
      <c r="Q7" s="267"/>
      <c r="R7" s="267"/>
      <c r="S7" s="267"/>
      <c r="T7" s="267"/>
      <c r="U7" s="267"/>
      <c r="V7" s="267"/>
      <c r="W7" s="267"/>
      <c r="X7" s="267"/>
      <c r="Y7" s="267"/>
      <c r="Z7" s="267"/>
    </row>
    <row r="8" ht="99.0" customHeight="1">
      <c r="A8" s="271" t="s">
        <v>510</v>
      </c>
      <c r="B8" s="270" t="s">
        <v>8</v>
      </c>
      <c r="C8" s="270" t="s">
        <v>539</v>
      </c>
      <c r="D8" s="270" t="s">
        <v>550</v>
      </c>
      <c r="E8" s="270" t="s">
        <v>551</v>
      </c>
      <c r="F8" s="270" t="s">
        <v>552</v>
      </c>
      <c r="G8" s="270" t="s">
        <v>553</v>
      </c>
      <c r="H8" s="270" t="s">
        <v>554</v>
      </c>
      <c r="I8" s="270" t="s">
        <v>545</v>
      </c>
      <c r="J8" s="269" t="s">
        <v>546</v>
      </c>
      <c r="K8" s="269" t="s">
        <v>547</v>
      </c>
      <c r="L8" s="269" t="s">
        <v>548</v>
      </c>
      <c r="M8" s="269"/>
      <c r="N8" s="270" t="s">
        <v>549</v>
      </c>
      <c r="O8" s="267"/>
      <c r="P8" s="267"/>
      <c r="Q8" s="267"/>
      <c r="R8" s="267"/>
      <c r="S8" s="267"/>
      <c r="T8" s="267"/>
      <c r="U8" s="267"/>
      <c r="V8" s="267"/>
      <c r="W8" s="267"/>
      <c r="X8" s="267"/>
      <c r="Y8" s="267"/>
      <c r="Z8" s="267"/>
    </row>
    <row r="9" ht="99.0" customHeight="1">
      <c r="A9" s="271" t="s">
        <v>510</v>
      </c>
      <c r="B9" s="270" t="s">
        <v>8</v>
      </c>
      <c r="C9" s="270" t="s">
        <v>496</v>
      </c>
      <c r="D9" s="270" t="s">
        <v>555</v>
      </c>
      <c r="E9" s="270" t="s">
        <v>556</v>
      </c>
      <c r="F9" s="270" t="s">
        <v>557</v>
      </c>
      <c r="G9" s="270" t="s">
        <v>558</v>
      </c>
      <c r="H9" s="270" t="s">
        <v>559</v>
      </c>
      <c r="I9" s="270" t="s">
        <v>560</v>
      </c>
      <c r="J9" s="269" t="s">
        <v>546</v>
      </c>
      <c r="K9" s="269" t="s">
        <v>547</v>
      </c>
      <c r="L9" s="269" t="s">
        <v>548</v>
      </c>
      <c r="M9" s="269"/>
      <c r="N9" s="270" t="s">
        <v>549</v>
      </c>
      <c r="O9" s="267"/>
      <c r="P9" s="267"/>
      <c r="Q9" s="267"/>
      <c r="R9" s="267"/>
      <c r="S9" s="267"/>
      <c r="T9" s="267"/>
      <c r="U9" s="267"/>
      <c r="V9" s="267"/>
      <c r="W9" s="267"/>
      <c r="X9" s="267"/>
      <c r="Y9" s="267"/>
      <c r="Z9" s="267"/>
    </row>
    <row r="10" ht="99.0" customHeight="1">
      <c r="A10" s="271" t="s">
        <v>510</v>
      </c>
      <c r="B10" s="270" t="s">
        <v>8</v>
      </c>
      <c r="C10" s="270" t="s">
        <v>496</v>
      </c>
      <c r="D10" s="270" t="s">
        <v>561</v>
      </c>
      <c r="E10" s="270" t="s">
        <v>562</v>
      </c>
      <c r="F10" s="270" t="s">
        <v>563</v>
      </c>
      <c r="G10" s="270" t="s">
        <v>564</v>
      </c>
      <c r="H10" s="270" t="s">
        <v>565</v>
      </c>
      <c r="I10" s="270" t="s">
        <v>560</v>
      </c>
      <c r="J10" s="269" t="s">
        <v>546</v>
      </c>
      <c r="K10" s="269" t="s">
        <v>547</v>
      </c>
      <c r="L10" s="269" t="s">
        <v>548</v>
      </c>
      <c r="M10" s="269"/>
      <c r="N10" s="270" t="s">
        <v>549</v>
      </c>
      <c r="O10" s="267"/>
      <c r="P10" s="267"/>
      <c r="Q10" s="267"/>
      <c r="R10" s="267"/>
      <c r="S10" s="267"/>
      <c r="T10" s="267"/>
      <c r="U10" s="267"/>
      <c r="V10" s="267"/>
      <c r="W10" s="267"/>
      <c r="X10" s="267"/>
      <c r="Y10" s="267"/>
      <c r="Z10" s="267"/>
    </row>
    <row r="11" ht="99.0" customHeight="1">
      <c r="A11" s="271" t="s">
        <v>510</v>
      </c>
      <c r="B11" s="270" t="s">
        <v>8</v>
      </c>
      <c r="C11" s="270" t="s">
        <v>566</v>
      </c>
      <c r="D11" s="270" t="s">
        <v>567</v>
      </c>
      <c r="E11" s="270" t="s">
        <v>568</v>
      </c>
      <c r="F11" s="270" t="s">
        <v>569</v>
      </c>
      <c r="G11" s="270" t="s">
        <v>570</v>
      </c>
      <c r="H11" s="270" t="s">
        <v>571</v>
      </c>
      <c r="I11" s="270" t="s">
        <v>572</v>
      </c>
      <c r="J11" s="269" t="s">
        <v>546</v>
      </c>
      <c r="K11" s="269" t="s">
        <v>547</v>
      </c>
      <c r="L11" s="269" t="s">
        <v>548</v>
      </c>
      <c r="M11" s="269"/>
      <c r="N11" s="270" t="s">
        <v>549</v>
      </c>
      <c r="O11" s="267"/>
      <c r="P11" s="267"/>
      <c r="Q11" s="267"/>
      <c r="R11" s="267"/>
      <c r="S11" s="267"/>
      <c r="T11" s="267"/>
      <c r="U11" s="267"/>
      <c r="V11" s="267"/>
      <c r="W11" s="267"/>
      <c r="X11" s="267"/>
      <c r="Y11" s="267"/>
      <c r="Z11" s="267"/>
    </row>
    <row r="12" ht="99.0" customHeight="1">
      <c r="A12" s="271" t="s">
        <v>510</v>
      </c>
      <c r="B12" s="270" t="s">
        <v>8</v>
      </c>
      <c r="C12" s="270" t="s">
        <v>566</v>
      </c>
      <c r="D12" s="270" t="s">
        <v>573</v>
      </c>
      <c r="E12" s="270" t="s">
        <v>574</v>
      </c>
      <c r="F12" s="270" t="s">
        <v>575</v>
      </c>
      <c r="G12" s="270" t="s">
        <v>576</v>
      </c>
      <c r="H12" s="270" t="s">
        <v>577</v>
      </c>
      <c r="I12" s="270" t="s">
        <v>572</v>
      </c>
      <c r="J12" s="269" t="s">
        <v>546</v>
      </c>
      <c r="K12" s="269" t="s">
        <v>547</v>
      </c>
      <c r="L12" s="269" t="s">
        <v>548</v>
      </c>
      <c r="M12" s="269"/>
      <c r="N12" s="270" t="s">
        <v>549</v>
      </c>
      <c r="O12" s="267"/>
      <c r="P12" s="267"/>
      <c r="Q12" s="267"/>
      <c r="R12" s="267"/>
      <c r="S12" s="267"/>
      <c r="T12" s="267"/>
      <c r="U12" s="267"/>
      <c r="V12" s="267"/>
      <c r="W12" s="267"/>
      <c r="X12" s="267"/>
      <c r="Y12" s="267"/>
      <c r="Z12" s="267"/>
    </row>
    <row r="13" ht="99.0" customHeight="1">
      <c r="A13" s="271" t="s">
        <v>510</v>
      </c>
      <c r="B13" s="270" t="s">
        <v>8</v>
      </c>
      <c r="C13" s="270" t="s">
        <v>566</v>
      </c>
      <c r="D13" s="270" t="s">
        <v>578</v>
      </c>
      <c r="E13" s="270" t="s">
        <v>579</v>
      </c>
      <c r="F13" s="270" t="s">
        <v>580</v>
      </c>
      <c r="G13" s="270" t="s">
        <v>581</v>
      </c>
      <c r="H13" s="270" t="s">
        <v>582</v>
      </c>
      <c r="I13" s="270" t="s">
        <v>583</v>
      </c>
      <c r="J13" s="269" t="s">
        <v>546</v>
      </c>
      <c r="K13" s="269" t="s">
        <v>547</v>
      </c>
      <c r="L13" s="269" t="s">
        <v>584</v>
      </c>
      <c r="M13" s="269"/>
      <c r="N13" s="270" t="s">
        <v>549</v>
      </c>
      <c r="O13" s="267"/>
      <c r="P13" s="267"/>
      <c r="Q13" s="267"/>
      <c r="R13" s="267"/>
      <c r="S13" s="267"/>
      <c r="T13" s="267"/>
      <c r="U13" s="267"/>
      <c r="V13" s="267"/>
      <c r="W13" s="267"/>
      <c r="X13" s="267"/>
      <c r="Y13" s="267"/>
      <c r="Z13" s="267"/>
    </row>
    <row r="14" ht="99.0" customHeight="1">
      <c r="A14" s="271" t="s">
        <v>510</v>
      </c>
      <c r="B14" s="270" t="s">
        <v>8</v>
      </c>
      <c r="C14" s="270" t="s">
        <v>566</v>
      </c>
      <c r="D14" s="270" t="s">
        <v>585</v>
      </c>
      <c r="E14" s="270" t="s">
        <v>586</v>
      </c>
      <c r="F14" s="270" t="s">
        <v>587</v>
      </c>
      <c r="G14" s="270" t="s">
        <v>588</v>
      </c>
      <c r="H14" s="270" t="s">
        <v>589</v>
      </c>
      <c r="I14" s="270" t="s">
        <v>583</v>
      </c>
      <c r="J14" s="269" t="s">
        <v>546</v>
      </c>
      <c r="K14" s="269" t="s">
        <v>547</v>
      </c>
      <c r="L14" s="269" t="s">
        <v>584</v>
      </c>
      <c r="M14" s="269"/>
      <c r="N14" s="270" t="s">
        <v>549</v>
      </c>
      <c r="O14" s="267"/>
      <c r="P14" s="267"/>
      <c r="Q14" s="267"/>
      <c r="R14" s="267"/>
      <c r="S14" s="267"/>
      <c r="T14" s="267"/>
      <c r="U14" s="267"/>
      <c r="V14" s="267"/>
      <c r="W14" s="267"/>
      <c r="X14" s="267"/>
      <c r="Y14" s="267"/>
      <c r="Z14" s="267"/>
    </row>
    <row r="15" ht="99.0" customHeight="1">
      <c r="A15" s="271" t="s">
        <v>510</v>
      </c>
      <c r="B15" s="270" t="s">
        <v>8</v>
      </c>
      <c r="C15" s="270" t="s">
        <v>566</v>
      </c>
      <c r="D15" s="270" t="s">
        <v>578</v>
      </c>
      <c r="E15" s="270" t="s">
        <v>590</v>
      </c>
      <c r="F15" s="270" t="s">
        <v>591</v>
      </c>
      <c r="G15" s="270" t="s">
        <v>592</v>
      </c>
      <c r="H15" s="270" t="s">
        <v>593</v>
      </c>
      <c r="I15" s="270" t="s">
        <v>594</v>
      </c>
      <c r="J15" s="269" t="s">
        <v>546</v>
      </c>
      <c r="K15" s="269" t="s">
        <v>547</v>
      </c>
      <c r="L15" s="269" t="s">
        <v>584</v>
      </c>
      <c r="M15" s="269"/>
      <c r="N15" s="270" t="s">
        <v>549</v>
      </c>
      <c r="O15" s="267"/>
      <c r="P15" s="267"/>
      <c r="Q15" s="267"/>
      <c r="R15" s="267"/>
      <c r="S15" s="267"/>
      <c r="T15" s="267"/>
      <c r="U15" s="267"/>
      <c r="V15" s="267"/>
      <c r="W15" s="267"/>
      <c r="X15" s="267"/>
      <c r="Y15" s="267"/>
      <c r="Z15" s="267"/>
    </row>
    <row r="16" ht="99.0" customHeight="1">
      <c r="A16" s="271" t="s">
        <v>510</v>
      </c>
      <c r="B16" s="270" t="s">
        <v>8</v>
      </c>
      <c r="C16" s="270" t="s">
        <v>566</v>
      </c>
      <c r="D16" s="270" t="s">
        <v>595</v>
      </c>
      <c r="E16" s="270" t="s">
        <v>596</v>
      </c>
      <c r="F16" s="270" t="s">
        <v>597</v>
      </c>
      <c r="G16" s="270" t="s">
        <v>598</v>
      </c>
      <c r="H16" s="270" t="s">
        <v>599</v>
      </c>
      <c r="I16" s="270" t="s">
        <v>594</v>
      </c>
      <c r="J16" s="269" t="s">
        <v>546</v>
      </c>
      <c r="K16" s="269" t="s">
        <v>547</v>
      </c>
      <c r="L16" s="269" t="s">
        <v>584</v>
      </c>
      <c r="M16" s="269"/>
      <c r="N16" s="270" t="s">
        <v>549</v>
      </c>
      <c r="O16" s="267"/>
      <c r="P16" s="267"/>
      <c r="Q16" s="267"/>
      <c r="R16" s="267"/>
      <c r="S16" s="267"/>
      <c r="T16" s="267"/>
      <c r="U16" s="267"/>
      <c r="V16" s="267"/>
      <c r="W16" s="267"/>
      <c r="X16" s="267"/>
      <c r="Y16" s="267"/>
      <c r="Z16" s="267"/>
    </row>
    <row r="17">
      <c r="A17" s="271" t="s">
        <v>510</v>
      </c>
      <c r="B17" s="270" t="s">
        <v>8</v>
      </c>
      <c r="C17" s="270" t="s">
        <v>600</v>
      </c>
      <c r="D17" s="270"/>
      <c r="E17" s="270" t="s">
        <v>601</v>
      </c>
      <c r="F17" s="270" t="s">
        <v>602</v>
      </c>
      <c r="G17" s="270" t="s">
        <v>603</v>
      </c>
      <c r="H17" s="270" t="s">
        <v>604</v>
      </c>
      <c r="I17" s="270" t="s">
        <v>605</v>
      </c>
      <c r="J17" s="270"/>
      <c r="K17" s="270" t="s">
        <v>606</v>
      </c>
      <c r="L17" s="270"/>
      <c r="M17" s="272">
        <v>43340.0</v>
      </c>
      <c r="N17" s="270" t="s">
        <v>607</v>
      </c>
      <c r="O17" s="267"/>
      <c r="P17" s="267"/>
      <c r="Q17" s="267"/>
      <c r="R17" s="267"/>
      <c r="S17" s="267"/>
      <c r="T17" s="267"/>
      <c r="U17" s="267"/>
      <c r="V17" s="267"/>
      <c r="W17" s="267"/>
      <c r="X17" s="267"/>
      <c r="Y17" s="267"/>
      <c r="Z17" s="267"/>
    </row>
    <row r="18">
      <c r="A18" s="271" t="s">
        <v>510</v>
      </c>
      <c r="B18" s="270" t="s">
        <v>8</v>
      </c>
      <c r="C18" s="270" t="s">
        <v>600</v>
      </c>
      <c r="D18" s="270" t="s">
        <v>608</v>
      </c>
      <c r="E18" s="270" t="s">
        <v>609</v>
      </c>
      <c r="F18" s="270" t="s">
        <v>610</v>
      </c>
      <c r="G18" s="270" t="s">
        <v>611</v>
      </c>
      <c r="H18" s="270" t="s">
        <v>612</v>
      </c>
      <c r="I18" s="270" t="s">
        <v>605</v>
      </c>
      <c r="J18" s="270" t="s">
        <v>613</v>
      </c>
      <c r="K18" s="270" t="s">
        <v>614</v>
      </c>
      <c r="L18" s="270" t="s">
        <v>615</v>
      </c>
      <c r="M18" s="272">
        <v>43340.0</v>
      </c>
      <c r="N18" s="270" t="s">
        <v>616</v>
      </c>
      <c r="O18" s="267"/>
      <c r="P18" s="267"/>
      <c r="Q18" s="267"/>
      <c r="R18" s="267"/>
      <c r="S18" s="267"/>
      <c r="T18" s="267"/>
      <c r="U18" s="267"/>
      <c r="V18" s="267"/>
      <c r="W18" s="267"/>
      <c r="X18" s="267"/>
      <c r="Y18" s="267"/>
      <c r="Z18" s="267"/>
    </row>
    <row r="19">
      <c r="A19" s="271" t="s">
        <v>510</v>
      </c>
      <c r="B19" s="270" t="s">
        <v>8</v>
      </c>
      <c r="C19" s="270" t="s">
        <v>600</v>
      </c>
      <c r="D19" s="270" t="s">
        <v>617</v>
      </c>
      <c r="E19" s="270" t="s">
        <v>618</v>
      </c>
      <c r="F19" s="270" t="s">
        <v>619</v>
      </c>
      <c r="G19" s="270" t="s">
        <v>620</v>
      </c>
      <c r="H19" s="270" t="s">
        <v>621</v>
      </c>
      <c r="I19" s="270" t="s">
        <v>605</v>
      </c>
      <c r="J19" s="270" t="s">
        <v>613</v>
      </c>
      <c r="K19" s="270" t="s">
        <v>614</v>
      </c>
      <c r="L19" s="270" t="s">
        <v>615</v>
      </c>
      <c r="M19" s="272">
        <v>43340.0</v>
      </c>
      <c r="N19" s="270" t="s">
        <v>616</v>
      </c>
      <c r="O19" s="267"/>
      <c r="P19" s="267"/>
      <c r="Q19" s="267"/>
      <c r="R19" s="267"/>
      <c r="S19" s="267"/>
      <c r="T19" s="267"/>
      <c r="U19" s="267"/>
      <c r="V19" s="267"/>
      <c r="W19" s="267"/>
      <c r="X19" s="267"/>
      <c r="Y19" s="267"/>
      <c r="Z19" s="267"/>
    </row>
    <row r="20">
      <c r="A20" s="271" t="s">
        <v>510</v>
      </c>
      <c r="B20" s="270" t="s">
        <v>8</v>
      </c>
      <c r="C20" s="270" t="s">
        <v>600</v>
      </c>
      <c r="D20" s="270" t="s">
        <v>622</v>
      </c>
      <c r="E20" s="270" t="s">
        <v>623</v>
      </c>
      <c r="F20" s="270" t="s">
        <v>624</v>
      </c>
      <c r="G20" s="270" t="s">
        <v>624</v>
      </c>
      <c r="H20" s="270" t="s">
        <v>625</v>
      </c>
      <c r="I20" s="270" t="s">
        <v>605</v>
      </c>
      <c r="J20" s="270" t="s">
        <v>613</v>
      </c>
      <c r="K20" s="270" t="s">
        <v>615</v>
      </c>
      <c r="L20" s="270" t="s">
        <v>615</v>
      </c>
      <c r="M20" s="272">
        <v>43340.0</v>
      </c>
      <c r="N20" s="270" t="s">
        <v>616</v>
      </c>
      <c r="O20" s="267"/>
      <c r="P20" s="267"/>
      <c r="Q20" s="267"/>
      <c r="R20" s="267"/>
      <c r="S20" s="267"/>
      <c r="T20" s="267"/>
      <c r="U20" s="267"/>
      <c r="V20" s="267"/>
      <c r="W20" s="267"/>
      <c r="X20" s="267"/>
      <c r="Y20" s="267"/>
      <c r="Z20" s="267"/>
    </row>
    <row r="21" ht="15.75" customHeight="1">
      <c r="A21" s="271" t="s">
        <v>510</v>
      </c>
      <c r="B21" s="270" t="s">
        <v>12</v>
      </c>
      <c r="C21" s="270" t="s">
        <v>626</v>
      </c>
      <c r="D21" s="270" t="s">
        <v>627</v>
      </c>
      <c r="E21" s="270" t="s">
        <v>628</v>
      </c>
      <c r="F21" s="270" t="s">
        <v>629</v>
      </c>
      <c r="G21" s="270" t="s">
        <v>629</v>
      </c>
      <c r="H21" s="270" t="s">
        <v>630</v>
      </c>
      <c r="I21" s="270" t="s">
        <v>631</v>
      </c>
      <c r="J21" s="270"/>
      <c r="K21" s="270" t="s">
        <v>632</v>
      </c>
      <c r="L21" s="270"/>
      <c r="M21" s="272">
        <v>43174.0</v>
      </c>
      <c r="N21" s="270" t="s">
        <v>633</v>
      </c>
      <c r="O21" s="267"/>
      <c r="P21" s="267"/>
      <c r="Q21" s="267"/>
      <c r="R21" s="267"/>
      <c r="S21" s="267"/>
      <c r="T21" s="267"/>
      <c r="U21" s="267"/>
      <c r="V21" s="267"/>
      <c r="W21" s="267"/>
      <c r="X21" s="267"/>
      <c r="Y21" s="267"/>
      <c r="Z21" s="267"/>
    </row>
    <row r="22" ht="15.75" customHeight="1">
      <c r="A22" s="271" t="s">
        <v>510</v>
      </c>
      <c r="B22" s="270" t="s">
        <v>12</v>
      </c>
      <c r="C22" s="270" t="s">
        <v>626</v>
      </c>
      <c r="D22" s="270" t="s">
        <v>627</v>
      </c>
      <c r="E22" s="270" t="s">
        <v>634</v>
      </c>
      <c r="F22" s="270" t="s">
        <v>635</v>
      </c>
      <c r="G22" s="270" t="s">
        <v>635</v>
      </c>
      <c r="H22" s="270" t="s">
        <v>630</v>
      </c>
      <c r="I22" s="270" t="s">
        <v>631</v>
      </c>
      <c r="J22" s="270"/>
      <c r="K22" s="270" t="s">
        <v>632</v>
      </c>
      <c r="L22" s="270"/>
      <c r="M22" s="272">
        <v>43174.0</v>
      </c>
      <c r="N22" s="270" t="s">
        <v>633</v>
      </c>
      <c r="O22" s="267"/>
      <c r="P22" s="267"/>
      <c r="Q22" s="267"/>
      <c r="R22" s="267"/>
      <c r="S22" s="267"/>
      <c r="T22" s="267"/>
      <c r="U22" s="267"/>
      <c r="V22" s="267"/>
      <c r="W22" s="267"/>
      <c r="X22" s="267"/>
      <c r="Y22" s="267"/>
      <c r="Z22" s="267"/>
    </row>
    <row r="23" ht="15.75" customHeight="1">
      <c r="A23" s="271" t="s">
        <v>510</v>
      </c>
      <c r="B23" s="270" t="s">
        <v>12</v>
      </c>
      <c r="C23" s="270" t="s">
        <v>626</v>
      </c>
      <c r="D23" s="270" t="s">
        <v>636</v>
      </c>
      <c r="E23" s="270" t="s">
        <v>637</v>
      </c>
      <c r="F23" s="270" t="s">
        <v>638</v>
      </c>
      <c r="G23" s="270" t="s">
        <v>638</v>
      </c>
      <c r="H23" s="270" t="s">
        <v>639</v>
      </c>
      <c r="I23" s="270" t="s">
        <v>631</v>
      </c>
      <c r="J23" s="270"/>
      <c r="K23" s="270" t="s">
        <v>640</v>
      </c>
      <c r="L23" s="270"/>
      <c r="M23" s="272">
        <v>43298.0</v>
      </c>
      <c r="N23" s="270" t="s">
        <v>641</v>
      </c>
      <c r="O23" s="267"/>
      <c r="P23" s="267"/>
      <c r="Q23" s="267"/>
      <c r="R23" s="267"/>
      <c r="S23" s="267"/>
      <c r="T23" s="267"/>
      <c r="U23" s="267"/>
      <c r="V23" s="267"/>
      <c r="W23" s="267"/>
      <c r="X23" s="267"/>
      <c r="Y23" s="267"/>
      <c r="Z23" s="267"/>
    </row>
    <row r="24" ht="15.75" customHeight="1">
      <c r="A24" s="271" t="s">
        <v>510</v>
      </c>
      <c r="B24" s="270" t="s">
        <v>12</v>
      </c>
      <c r="C24" s="270" t="s">
        <v>626</v>
      </c>
      <c r="D24" s="270" t="s">
        <v>636</v>
      </c>
      <c r="E24" s="270" t="s">
        <v>642</v>
      </c>
      <c r="F24" s="270" t="s">
        <v>643</v>
      </c>
      <c r="G24" s="270" t="s">
        <v>643</v>
      </c>
      <c r="H24" s="270" t="s">
        <v>639</v>
      </c>
      <c r="I24" s="270" t="s">
        <v>631</v>
      </c>
      <c r="J24" s="270"/>
      <c r="K24" s="270" t="s">
        <v>640</v>
      </c>
      <c r="L24" s="270"/>
      <c r="M24" s="272">
        <v>43298.0</v>
      </c>
      <c r="N24" s="270" t="s">
        <v>641</v>
      </c>
      <c r="O24" s="267"/>
      <c r="P24" s="267"/>
      <c r="Q24" s="267"/>
      <c r="R24" s="267"/>
      <c r="S24" s="267"/>
      <c r="T24" s="267"/>
      <c r="U24" s="267"/>
      <c r="V24" s="267"/>
      <c r="W24" s="267"/>
      <c r="X24" s="267"/>
      <c r="Y24" s="267"/>
      <c r="Z24" s="267"/>
    </row>
    <row r="25" ht="15.75" customHeight="1">
      <c r="A25" s="273" t="s">
        <v>43</v>
      </c>
      <c r="B25" s="270" t="s">
        <v>644</v>
      </c>
      <c r="C25" s="270" t="s">
        <v>645</v>
      </c>
      <c r="D25" s="270"/>
      <c r="E25" s="270" t="s">
        <v>646</v>
      </c>
      <c r="F25" s="270" t="s">
        <v>647</v>
      </c>
      <c r="G25" s="270" t="s">
        <v>647</v>
      </c>
      <c r="H25" s="270" t="s">
        <v>648</v>
      </c>
      <c r="I25" s="270" t="s">
        <v>649</v>
      </c>
      <c r="J25" s="270"/>
      <c r="K25" s="270" t="s">
        <v>650</v>
      </c>
      <c r="L25" s="270"/>
      <c r="M25" s="272">
        <v>43340.0</v>
      </c>
      <c r="N25" s="270" t="s">
        <v>651</v>
      </c>
      <c r="O25" s="267"/>
      <c r="P25" s="267"/>
      <c r="Q25" s="267"/>
      <c r="R25" s="267"/>
      <c r="S25" s="267"/>
      <c r="T25" s="267"/>
      <c r="U25" s="267"/>
      <c r="V25" s="267"/>
      <c r="W25" s="267"/>
      <c r="X25" s="267"/>
      <c r="Y25" s="267"/>
      <c r="Z25" s="267"/>
    </row>
    <row r="26" ht="15.75" customHeight="1">
      <c r="A26" s="273" t="s">
        <v>43</v>
      </c>
      <c r="B26" s="270" t="s">
        <v>644</v>
      </c>
      <c r="C26" s="270" t="s">
        <v>645</v>
      </c>
      <c r="D26" s="270"/>
      <c r="E26" s="270" t="s">
        <v>652</v>
      </c>
      <c r="F26" s="270" t="s">
        <v>653</v>
      </c>
      <c r="G26" s="270" t="s">
        <v>653</v>
      </c>
      <c r="H26" s="270" t="s">
        <v>654</v>
      </c>
      <c r="I26" s="270" t="s">
        <v>655</v>
      </c>
      <c r="J26" s="270"/>
      <c r="K26" s="270" t="s">
        <v>650</v>
      </c>
      <c r="L26" s="270"/>
      <c r="M26" s="272">
        <v>43340.0</v>
      </c>
      <c r="N26" s="270" t="s">
        <v>656</v>
      </c>
      <c r="O26" s="267"/>
      <c r="P26" s="267"/>
      <c r="Q26" s="267"/>
      <c r="R26" s="267"/>
      <c r="S26" s="267"/>
      <c r="T26" s="267"/>
      <c r="U26" s="267"/>
      <c r="V26" s="267"/>
      <c r="W26" s="267"/>
      <c r="X26" s="267"/>
      <c r="Y26" s="267"/>
      <c r="Z26" s="267"/>
    </row>
    <row r="27" ht="15.75" customHeight="1">
      <c r="A27" s="273" t="s">
        <v>43</v>
      </c>
      <c r="B27" s="270" t="s">
        <v>644</v>
      </c>
      <c r="C27" s="270" t="s">
        <v>657</v>
      </c>
      <c r="D27" s="270"/>
      <c r="E27" s="270" t="s">
        <v>658</v>
      </c>
      <c r="F27" s="270" t="s">
        <v>659</v>
      </c>
      <c r="G27" s="270" t="s">
        <v>659</v>
      </c>
      <c r="H27" s="270" t="s">
        <v>660</v>
      </c>
      <c r="I27" s="270" t="s">
        <v>661</v>
      </c>
      <c r="J27" s="270"/>
      <c r="K27" s="270" t="s">
        <v>650</v>
      </c>
      <c r="L27" s="270"/>
      <c r="M27" s="272">
        <v>43340.0</v>
      </c>
      <c r="N27" s="270" t="s">
        <v>662</v>
      </c>
      <c r="O27" s="267"/>
      <c r="P27" s="267"/>
      <c r="Q27" s="267"/>
      <c r="R27" s="267"/>
      <c r="S27" s="267"/>
      <c r="T27" s="267"/>
      <c r="U27" s="267"/>
      <c r="V27" s="267"/>
      <c r="W27" s="267"/>
      <c r="X27" s="267"/>
      <c r="Y27" s="267"/>
      <c r="Z27" s="267"/>
    </row>
    <row r="28" ht="15.75" customHeight="1">
      <c r="A28" s="273" t="s">
        <v>43</v>
      </c>
      <c r="B28" s="270" t="s">
        <v>644</v>
      </c>
      <c r="C28" s="270" t="s">
        <v>657</v>
      </c>
      <c r="D28" s="270"/>
      <c r="E28" s="270" t="s">
        <v>663</v>
      </c>
      <c r="F28" s="270" t="s">
        <v>664</v>
      </c>
      <c r="G28" s="270" t="s">
        <v>664</v>
      </c>
      <c r="H28" s="270" t="s">
        <v>665</v>
      </c>
      <c r="I28" s="270" t="s">
        <v>666</v>
      </c>
      <c r="J28" s="270"/>
      <c r="K28" s="270" t="s">
        <v>667</v>
      </c>
      <c r="L28" s="270"/>
      <c r="M28" s="272">
        <v>43340.0</v>
      </c>
      <c r="N28" s="270" t="s">
        <v>668</v>
      </c>
      <c r="O28" s="267"/>
      <c r="P28" s="267"/>
      <c r="Q28" s="267"/>
      <c r="R28" s="267"/>
      <c r="S28" s="267"/>
      <c r="T28" s="267"/>
      <c r="U28" s="267"/>
      <c r="V28" s="267"/>
      <c r="W28" s="267"/>
      <c r="X28" s="267"/>
      <c r="Y28" s="267"/>
      <c r="Z28" s="267"/>
    </row>
    <row r="29" ht="15.75" customHeight="1">
      <c r="A29" s="273" t="s">
        <v>43</v>
      </c>
      <c r="B29" s="270" t="s">
        <v>644</v>
      </c>
      <c r="C29" s="270" t="s">
        <v>669</v>
      </c>
      <c r="D29" s="270" t="s">
        <v>670</v>
      </c>
      <c r="E29" s="270" t="s">
        <v>671</v>
      </c>
      <c r="F29" s="270" t="s">
        <v>672</v>
      </c>
      <c r="G29" s="270" t="s">
        <v>673</v>
      </c>
      <c r="H29" s="270" t="s">
        <v>674</v>
      </c>
      <c r="I29" s="270" t="s">
        <v>675</v>
      </c>
      <c r="J29" s="270"/>
      <c r="K29" s="270" t="s">
        <v>676</v>
      </c>
      <c r="L29" s="270"/>
      <c r="M29" s="272">
        <v>43340.0</v>
      </c>
      <c r="N29" s="270" t="s">
        <v>677</v>
      </c>
      <c r="O29" s="267"/>
      <c r="P29" s="267"/>
      <c r="Q29" s="267"/>
      <c r="R29" s="267"/>
      <c r="S29" s="267"/>
      <c r="T29" s="267"/>
      <c r="U29" s="267"/>
      <c r="V29" s="267"/>
      <c r="W29" s="267"/>
      <c r="X29" s="267"/>
      <c r="Y29" s="267"/>
      <c r="Z29" s="267"/>
    </row>
    <row r="30" ht="15.75" customHeight="1">
      <c r="A30" s="273" t="s">
        <v>43</v>
      </c>
      <c r="B30" s="270" t="s">
        <v>644</v>
      </c>
      <c r="C30" s="270" t="s">
        <v>669</v>
      </c>
      <c r="D30" s="270" t="s">
        <v>670</v>
      </c>
      <c r="E30" s="270" t="s">
        <v>678</v>
      </c>
      <c r="F30" s="270" t="s">
        <v>679</v>
      </c>
      <c r="G30" s="270" t="s">
        <v>679</v>
      </c>
      <c r="H30" s="270" t="s">
        <v>680</v>
      </c>
      <c r="I30" s="270" t="s">
        <v>675</v>
      </c>
      <c r="J30" s="270"/>
      <c r="K30" s="270" t="s">
        <v>667</v>
      </c>
      <c r="L30" s="270"/>
      <c r="M30" s="272">
        <v>43340.0</v>
      </c>
      <c r="N30" s="270" t="s">
        <v>681</v>
      </c>
      <c r="O30" s="267"/>
      <c r="P30" s="267"/>
      <c r="Q30" s="267"/>
      <c r="R30" s="267"/>
      <c r="S30" s="267"/>
      <c r="T30" s="267"/>
      <c r="U30" s="267"/>
      <c r="V30" s="267"/>
      <c r="W30" s="267"/>
      <c r="X30" s="267"/>
      <c r="Y30" s="267"/>
      <c r="Z30" s="267"/>
    </row>
    <row r="31" ht="15.75" customHeight="1">
      <c r="A31" s="273" t="s">
        <v>43</v>
      </c>
      <c r="B31" s="270" t="s">
        <v>24</v>
      </c>
      <c r="C31" s="270" t="s">
        <v>682</v>
      </c>
      <c r="D31" s="270"/>
      <c r="E31" s="270" t="s">
        <v>683</v>
      </c>
      <c r="F31" s="270" t="s">
        <v>684</v>
      </c>
      <c r="G31" s="270" t="s">
        <v>684</v>
      </c>
      <c r="H31" s="270" t="s">
        <v>685</v>
      </c>
      <c r="I31" s="270" t="s">
        <v>686</v>
      </c>
      <c r="J31" s="270"/>
      <c r="K31" s="270" t="s">
        <v>687</v>
      </c>
      <c r="L31" s="270" t="s">
        <v>688</v>
      </c>
      <c r="M31" s="272">
        <v>43340.0</v>
      </c>
      <c r="N31" s="270" t="s">
        <v>689</v>
      </c>
      <c r="O31" s="267"/>
      <c r="P31" s="267"/>
      <c r="Q31" s="267"/>
      <c r="R31" s="267"/>
      <c r="S31" s="267"/>
      <c r="T31" s="267"/>
      <c r="U31" s="267"/>
      <c r="V31" s="267"/>
      <c r="W31" s="267"/>
      <c r="X31" s="267"/>
      <c r="Y31" s="267"/>
      <c r="Z31" s="267"/>
    </row>
    <row r="32" ht="15.75" customHeight="1">
      <c r="A32" s="273" t="s">
        <v>43</v>
      </c>
      <c r="B32" s="270" t="s">
        <v>24</v>
      </c>
      <c r="C32" s="270" t="s">
        <v>682</v>
      </c>
      <c r="D32" s="270"/>
      <c r="E32" s="270" t="s">
        <v>690</v>
      </c>
      <c r="F32" s="270" t="s">
        <v>691</v>
      </c>
      <c r="G32" s="270" t="s">
        <v>691</v>
      </c>
      <c r="H32" s="270" t="s">
        <v>685</v>
      </c>
      <c r="I32" s="270" t="s">
        <v>686</v>
      </c>
      <c r="J32" s="270" t="s">
        <v>692</v>
      </c>
      <c r="K32" s="270" t="s">
        <v>693</v>
      </c>
      <c r="L32" s="270" t="s">
        <v>694</v>
      </c>
      <c r="M32" s="272">
        <v>43340.0</v>
      </c>
      <c r="N32" s="270" t="s">
        <v>695</v>
      </c>
      <c r="O32" s="267"/>
      <c r="P32" s="267"/>
      <c r="Q32" s="267"/>
      <c r="R32" s="267"/>
      <c r="S32" s="267"/>
      <c r="T32" s="267"/>
      <c r="U32" s="267"/>
      <c r="V32" s="267"/>
      <c r="W32" s="267"/>
      <c r="X32" s="267"/>
      <c r="Y32" s="267"/>
      <c r="Z32" s="267"/>
    </row>
    <row r="33" ht="15.75" customHeight="1">
      <c r="A33" s="273" t="s">
        <v>43</v>
      </c>
      <c r="B33" s="270" t="s">
        <v>24</v>
      </c>
      <c r="C33" s="270" t="s">
        <v>682</v>
      </c>
      <c r="D33" s="270"/>
      <c r="E33" s="270" t="s">
        <v>696</v>
      </c>
      <c r="F33" s="270" t="s">
        <v>697</v>
      </c>
      <c r="G33" s="270" t="s">
        <v>697</v>
      </c>
      <c r="H33" s="270" t="s">
        <v>685</v>
      </c>
      <c r="I33" s="270" t="s">
        <v>686</v>
      </c>
      <c r="J33" s="270"/>
      <c r="K33" s="270" t="s">
        <v>698</v>
      </c>
      <c r="L33" s="270"/>
      <c r="M33" s="272">
        <v>43340.0</v>
      </c>
      <c r="N33" s="270" t="s">
        <v>699</v>
      </c>
      <c r="O33" s="267"/>
      <c r="P33" s="267"/>
      <c r="Q33" s="267"/>
      <c r="R33" s="267"/>
      <c r="S33" s="267"/>
      <c r="T33" s="267"/>
      <c r="U33" s="267"/>
      <c r="V33" s="267"/>
      <c r="W33" s="267"/>
      <c r="X33" s="267"/>
      <c r="Y33" s="267"/>
      <c r="Z33" s="267"/>
    </row>
    <row r="34" ht="15.75" customHeight="1">
      <c r="A34" s="273" t="s">
        <v>43</v>
      </c>
      <c r="B34" s="270" t="s">
        <v>24</v>
      </c>
      <c r="C34" s="270" t="s">
        <v>700</v>
      </c>
      <c r="D34" s="270" t="s">
        <v>701</v>
      </c>
      <c r="E34" s="270" t="s">
        <v>702</v>
      </c>
      <c r="F34" s="270" t="s">
        <v>703</v>
      </c>
      <c r="G34" s="270" t="s">
        <v>704</v>
      </c>
      <c r="H34" s="270" t="s">
        <v>705</v>
      </c>
      <c r="I34" s="270" t="s">
        <v>706</v>
      </c>
      <c r="J34" s="270" t="s">
        <v>707</v>
      </c>
      <c r="K34" s="270" t="s">
        <v>708</v>
      </c>
      <c r="L34" s="270"/>
      <c r="M34" s="272">
        <v>43340.0</v>
      </c>
      <c r="N34" s="270" t="s">
        <v>709</v>
      </c>
      <c r="O34" s="267"/>
      <c r="P34" s="267"/>
      <c r="Q34" s="267"/>
      <c r="R34" s="267"/>
      <c r="S34" s="267"/>
      <c r="T34" s="267"/>
      <c r="U34" s="267"/>
      <c r="V34" s="267"/>
      <c r="W34" s="267"/>
      <c r="X34" s="267"/>
      <c r="Y34" s="267"/>
      <c r="Z34" s="267"/>
    </row>
    <row r="35" ht="15.75" customHeight="1">
      <c r="A35" s="273" t="s">
        <v>43</v>
      </c>
      <c r="B35" s="270" t="s">
        <v>24</v>
      </c>
      <c r="C35" s="270" t="s">
        <v>700</v>
      </c>
      <c r="D35" s="270" t="s">
        <v>701</v>
      </c>
      <c r="E35" s="270" t="s">
        <v>710</v>
      </c>
      <c r="F35" s="270" t="s">
        <v>711</v>
      </c>
      <c r="G35" s="270" t="s">
        <v>712</v>
      </c>
      <c r="H35" s="270" t="s">
        <v>713</v>
      </c>
      <c r="I35" s="270" t="s">
        <v>714</v>
      </c>
      <c r="J35" s="270" t="s">
        <v>715</v>
      </c>
      <c r="K35" s="270" t="s">
        <v>716</v>
      </c>
      <c r="L35" s="270"/>
      <c r="M35" s="272">
        <v>43340.0</v>
      </c>
      <c r="N35" s="270" t="s">
        <v>717</v>
      </c>
      <c r="O35" s="267"/>
      <c r="P35" s="267"/>
      <c r="Q35" s="267"/>
      <c r="R35" s="267"/>
      <c r="S35" s="267"/>
      <c r="T35" s="267"/>
      <c r="U35" s="267"/>
      <c r="V35" s="267"/>
      <c r="W35" s="267"/>
      <c r="X35" s="267"/>
      <c r="Y35" s="267"/>
      <c r="Z35" s="267"/>
    </row>
    <row r="36" ht="15.75" customHeight="1">
      <c r="A36" s="273" t="s">
        <v>43</v>
      </c>
      <c r="B36" s="270" t="s">
        <v>24</v>
      </c>
      <c r="C36" s="270" t="s">
        <v>700</v>
      </c>
      <c r="D36" s="270" t="s">
        <v>701</v>
      </c>
      <c r="E36" s="270" t="s">
        <v>718</v>
      </c>
      <c r="F36" s="270" t="s">
        <v>719</v>
      </c>
      <c r="G36" s="270" t="s">
        <v>720</v>
      </c>
      <c r="H36" s="270" t="s">
        <v>721</v>
      </c>
      <c r="I36" s="270" t="s">
        <v>722</v>
      </c>
      <c r="J36" s="270" t="s">
        <v>723</v>
      </c>
      <c r="K36" s="270" t="s">
        <v>708</v>
      </c>
      <c r="L36" s="270"/>
      <c r="M36" s="272">
        <v>43340.0</v>
      </c>
      <c r="N36" s="270" t="s">
        <v>709</v>
      </c>
      <c r="O36" s="267"/>
      <c r="P36" s="267"/>
      <c r="Q36" s="267"/>
      <c r="R36" s="267"/>
      <c r="S36" s="267"/>
      <c r="T36" s="267"/>
      <c r="U36" s="267"/>
      <c r="V36" s="267"/>
      <c r="W36" s="267"/>
      <c r="X36" s="267"/>
      <c r="Y36" s="267"/>
      <c r="Z36" s="267"/>
    </row>
    <row r="37" ht="15.75" customHeight="1">
      <c r="A37" s="273" t="s">
        <v>43</v>
      </c>
      <c r="B37" s="270" t="s">
        <v>24</v>
      </c>
      <c r="C37" s="270" t="s">
        <v>700</v>
      </c>
      <c r="D37" s="270" t="s">
        <v>724</v>
      </c>
      <c r="E37" s="270" t="s">
        <v>725</v>
      </c>
      <c r="F37" s="270" t="s">
        <v>726</v>
      </c>
      <c r="G37" s="270" t="s">
        <v>727</v>
      </c>
      <c r="H37" s="270" t="s">
        <v>728</v>
      </c>
      <c r="I37" s="270" t="s">
        <v>729</v>
      </c>
      <c r="J37" s="270" t="s">
        <v>730</v>
      </c>
      <c r="K37" s="270" t="s">
        <v>731</v>
      </c>
      <c r="L37" s="270"/>
      <c r="M37" s="272">
        <v>43340.0</v>
      </c>
      <c r="N37" s="270" t="s">
        <v>732</v>
      </c>
      <c r="O37" s="267"/>
      <c r="P37" s="267"/>
      <c r="Q37" s="267"/>
      <c r="R37" s="267"/>
      <c r="S37" s="267"/>
      <c r="T37" s="267"/>
      <c r="U37" s="267"/>
      <c r="V37" s="267"/>
      <c r="W37" s="267"/>
      <c r="X37" s="267"/>
      <c r="Y37" s="267"/>
      <c r="Z37" s="267"/>
    </row>
    <row r="38" ht="15.75" customHeight="1">
      <c r="A38" s="273" t="s">
        <v>43</v>
      </c>
      <c r="B38" s="270" t="s">
        <v>24</v>
      </c>
      <c r="C38" s="270" t="s">
        <v>700</v>
      </c>
      <c r="D38" s="270" t="s">
        <v>724</v>
      </c>
      <c r="E38" s="270" t="s">
        <v>733</v>
      </c>
      <c r="F38" s="270" t="s">
        <v>734</v>
      </c>
      <c r="G38" s="270" t="s">
        <v>735</v>
      </c>
      <c r="H38" s="270" t="s">
        <v>736</v>
      </c>
      <c r="I38" s="270" t="s">
        <v>737</v>
      </c>
      <c r="J38" s="270" t="s">
        <v>738</v>
      </c>
      <c r="K38" s="270" t="s">
        <v>739</v>
      </c>
      <c r="L38" s="270"/>
      <c r="M38" s="272">
        <v>43340.0</v>
      </c>
      <c r="N38" s="270" t="s">
        <v>740</v>
      </c>
      <c r="O38" s="267"/>
      <c r="P38" s="267"/>
      <c r="Q38" s="267"/>
      <c r="R38" s="267"/>
      <c r="S38" s="267"/>
      <c r="T38" s="267"/>
      <c r="U38" s="267"/>
      <c r="V38" s="267"/>
      <c r="W38" s="267"/>
      <c r="X38" s="267"/>
      <c r="Y38" s="267"/>
      <c r="Z38" s="267"/>
    </row>
    <row r="39" ht="15.75" customHeight="1">
      <c r="A39" s="273" t="s">
        <v>43</v>
      </c>
      <c r="B39" s="270" t="s">
        <v>24</v>
      </c>
      <c r="C39" s="270" t="s">
        <v>700</v>
      </c>
      <c r="D39" s="270" t="s">
        <v>741</v>
      </c>
      <c r="E39" s="270" t="s">
        <v>742</v>
      </c>
      <c r="F39" s="270" t="s">
        <v>743</v>
      </c>
      <c r="G39" s="270" t="s">
        <v>744</v>
      </c>
      <c r="H39" s="270" t="s">
        <v>745</v>
      </c>
      <c r="I39" s="270" t="s">
        <v>746</v>
      </c>
      <c r="J39" s="270" t="s">
        <v>747</v>
      </c>
      <c r="K39" s="270" t="s">
        <v>748</v>
      </c>
      <c r="L39" s="270" t="s">
        <v>615</v>
      </c>
      <c r="M39" s="272">
        <v>43340.0</v>
      </c>
      <c r="N39" s="270" t="s">
        <v>616</v>
      </c>
      <c r="O39" s="267"/>
      <c r="P39" s="267"/>
      <c r="Q39" s="267"/>
      <c r="R39" s="267"/>
      <c r="S39" s="267"/>
      <c r="T39" s="267"/>
      <c r="U39" s="267"/>
      <c r="V39" s="267"/>
      <c r="W39" s="267"/>
      <c r="X39" s="267"/>
      <c r="Y39" s="267"/>
      <c r="Z39" s="267"/>
    </row>
    <row r="40" ht="15.75" customHeight="1">
      <c r="A40" s="273" t="s">
        <v>43</v>
      </c>
      <c r="B40" s="270" t="s">
        <v>24</v>
      </c>
      <c r="C40" s="270" t="s">
        <v>700</v>
      </c>
      <c r="D40" s="270" t="s">
        <v>749</v>
      </c>
      <c r="E40" s="270" t="s">
        <v>750</v>
      </c>
      <c r="F40" s="270" t="s">
        <v>751</v>
      </c>
      <c r="G40" s="270" t="s">
        <v>751</v>
      </c>
      <c r="H40" s="270" t="s">
        <v>752</v>
      </c>
      <c r="I40" s="270" t="s">
        <v>753</v>
      </c>
      <c r="J40" s="270" t="s">
        <v>754</v>
      </c>
      <c r="K40" s="270" t="s">
        <v>606</v>
      </c>
      <c r="L40" s="270"/>
      <c r="M40" s="272">
        <v>43340.0</v>
      </c>
      <c r="N40" s="270" t="s">
        <v>755</v>
      </c>
      <c r="O40" s="267"/>
      <c r="P40" s="267"/>
      <c r="Q40" s="267"/>
      <c r="R40" s="267"/>
      <c r="S40" s="267"/>
      <c r="T40" s="267"/>
      <c r="U40" s="267"/>
      <c r="V40" s="267"/>
      <c r="W40" s="267"/>
      <c r="X40" s="267"/>
      <c r="Y40" s="267"/>
      <c r="Z40" s="267"/>
    </row>
    <row r="41" ht="15.75" customHeight="1">
      <c r="A41" s="273" t="s">
        <v>43</v>
      </c>
      <c r="B41" s="270" t="s">
        <v>24</v>
      </c>
      <c r="C41" s="270" t="s">
        <v>700</v>
      </c>
      <c r="D41" s="270" t="s">
        <v>756</v>
      </c>
      <c r="E41" s="270" t="s">
        <v>757</v>
      </c>
      <c r="F41" s="270" t="s">
        <v>758</v>
      </c>
      <c r="G41" s="270" t="s">
        <v>759</v>
      </c>
      <c r="H41" s="270" t="s">
        <v>760</v>
      </c>
      <c r="I41" s="270" t="s">
        <v>761</v>
      </c>
      <c r="J41" s="270" t="s">
        <v>762</v>
      </c>
      <c r="K41" s="270" t="s">
        <v>606</v>
      </c>
      <c r="L41" s="270"/>
      <c r="M41" s="272">
        <v>43340.0</v>
      </c>
      <c r="N41" s="270" t="s">
        <v>755</v>
      </c>
      <c r="O41" s="267"/>
      <c r="P41" s="267"/>
      <c r="Q41" s="267"/>
      <c r="R41" s="267"/>
      <c r="S41" s="267"/>
      <c r="T41" s="267"/>
      <c r="U41" s="267"/>
      <c r="V41" s="267"/>
      <c r="W41" s="267"/>
      <c r="X41" s="267"/>
      <c r="Y41" s="267"/>
      <c r="Z41" s="267"/>
    </row>
    <row r="42" ht="15.75" customHeight="1">
      <c r="A42" s="273" t="s">
        <v>43</v>
      </c>
      <c r="B42" s="270" t="s">
        <v>24</v>
      </c>
      <c r="C42" s="270" t="s">
        <v>700</v>
      </c>
      <c r="D42" s="270" t="s">
        <v>763</v>
      </c>
      <c r="E42" s="270" t="s">
        <v>764</v>
      </c>
      <c r="F42" s="270" t="s">
        <v>765</v>
      </c>
      <c r="G42" s="270" t="s">
        <v>765</v>
      </c>
      <c r="H42" s="270" t="s">
        <v>766</v>
      </c>
      <c r="I42" s="270" t="s">
        <v>767</v>
      </c>
      <c r="J42" s="270" t="s">
        <v>768</v>
      </c>
      <c r="K42" s="270" t="s">
        <v>606</v>
      </c>
      <c r="L42" s="270"/>
      <c r="M42" s="272">
        <v>43340.0</v>
      </c>
      <c r="N42" s="270" t="s">
        <v>755</v>
      </c>
      <c r="O42" s="267"/>
      <c r="P42" s="267"/>
      <c r="Q42" s="267"/>
      <c r="R42" s="267"/>
      <c r="S42" s="267"/>
      <c r="T42" s="267"/>
      <c r="U42" s="267"/>
      <c r="V42" s="267"/>
      <c r="W42" s="267"/>
      <c r="X42" s="267"/>
      <c r="Y42" s="267"/>
      <c r="Z42" s="267"/>
    </row>
    <row r="43" ht="15.75" customHeight="1">
      <c r="A43" s="273" t="s">
        <v>43</v>
      </c>
      <c r="B43" s="270" t="s">
        <v>24</v>
      </c>
      <c r="C43" s="270" t="s">
        <v>700</v>
      </c>
      <c r="D43" s="270" t="s">
        <v>763</v>
      </c>
      <c r="E43" s="270" t="s">
        <v>769</v>
      </c>
      <c r="F43" s="270" t="s">
        <v>770</v>
      </c>
      <c r="G43" s="270" t="s">
        <v>770</v>
      </c>
      <c r="H43" s="270" t="s">
        <v>771</v>
      </c>
      <c r="I43" s="270" t="s">
        <v>772</v>
      </c>
      <c r="J43" s="270"/>
      <c r="K43" s="270" t="s">
        <v>606</v>
      </c>
      <c r="L43" s="270"/>
      <c r="M43" s="272">
        <v>43340.0</v>
      </c>
      <c r="N43" s="270" t="s">
        <v>755</v>
      </c>
      <c r="O43" s="267"/>
      <c r="P43" s="267"/>
      <c r="Q43" s="267"/>
      <c r="R43" s="267"/>
      <c r="S43" s="267"/>
      <c r="T43" s="267"/>
      <c r="U43" s="267"/>
      <c r="V43" s="267"/>
      <c r="W43" s="267"/>
      <c r="X43" s="267"/>
      <c r="Y43" s="267"/>
      <c r="Z43" s="267"/>
    </row>
    <row r="44" ht="15.75" customHeight="1">
      <c r="A44" s="274" t="s">
        <v>773</v>
      </c>
      <c r="B44" s="270" t="s">
        <v>28</v>
      </c>
      <c r="C44" s="270" t="s">
        <v>774</v>
      </c>
      <c r="D44" s="270"/>
      <c r="E44" s="270" t="s">
        <v>775</v>
      </c>
      <c r="F44" s="270" t="s">
        <v>776</v>
      </c>
      <c r="G44" s="270" t="s">
        <v>776</v>
      </c>
      <c r="H44" s="270" t="s">
        <v>777</v>
      </c>
      <c r="I44" s="270" t="s">
        <v>778</v>
      </c>
      <c r="J44" s="270"/>
      <c r="K44" s="270" t="s">
        <v>779</v>
      </c>
      <c r="L44" s="270"/>
      <c r="M44" s="272">
        <v>43340.0</v>
      </c>
      <c r="N44" s="270" t="s">
        <v>780</v>
      </c>
      <c r="O44" s="267"/>
      <c r="P44" s="267"/>
      <c r="Q44" s="267"/>
      <c r="R44" s="267"/>
      <c r="S44" s="267"/>
      <c r="T44" s="267"/>
      <c r="U44" s="267"/>
      <c r="V44" s="267"/>
      <c r="W44" s="267"/>
      <c r="X44" s="267"/>
      <c r="Y44" s="267"/>
      <c r="Z44" s="267"/>
    </row>
    <row r="45" ht="15.75" customHeight="1">
      <c r="A45" s="274" t="s">
        <v>773</v>
      </c>
      <c r="B45" s="270" t="s">
        <v>28</v>
      </c>
      <c r="C45" s="270" t="s">
        <v>774</v>
      </c>
      <c r="D45" s="270"/>
      <c r="E45" s="270" t="s">
        <v>781</v>
      </c>
      <c r="F45" s="270" t="s">
        <v>782</v>
      </c>
      <c r="G45" s="270" t="s">
        <v>783</v>
      </c>
      <c r="H45" s="270" t="s">
        <v>784</v>
      </c>
      <c r="I45" s="270" t="s">
        <v>785</v>
      </c>
      <c r="J45" s="270"/>
      <c r="K45" s="270" t="s">
        <v>786</v>
      </c>
      <c r="L45" s="270"/>
      <c r="M45" s="272">
        <v>43340.0</v>
      </c>
      <c r="N45" s="270" t="s">
        <v>787</v>
      </c>
      <c r="O45" s="267"/>
      <c r="P45" s="267"/>
      <c r="Q45" s="267"/>
      <c r="R45" s="267"/>
      <c r="S45" s="267"/>
      <c r="T45" s="267"/>
      <c r="U45" s="267"/>
      <c r="V45" s="267"/>
      <c r="W45" s="267"/>
      <c r="X45" s="267"/>
      <c r="Y45" s="267"/>
      <c r="Z45" s="267"/>
    </row>
    <row r="46" ht="15.75" customHeight="1">
      <c r="A46" s="274" t="s">
        <v>773</v>
      </c>
      <c r="B46" s="270" t="s">
        <v>28</v>
      </c>
      <c r="C46" s="270" t="s">
        <v>788</v>
      </c>
      <c r="D46" s="270"/>
      <c r="E46" s="270" t="s">
        <v>789</v>
      </c>
      <c r="F46" s="270" t="s">
        <v>790</v>
      </c>
      <c r="G46" s="270" t="s">
        <v>791</v>
      </c>
      <c r="H46" s="270" t="s">
        <v>792</v>
      </c>
      <c r="I46" s="270" t="s">
        <v>793</v>
      </c>
      <c r="J46" s="270" t="s">
        <v>794</v>
      </c>
      <c r="K46" s="270" t="s">
        <v>795</v>
      </c>
      <c r="L46" s="270"/>
      <c r="M46" s="272">
        <v>43340.0</v>
      </c>
      <c r="N46" s="270" t="s">
        <v>796</v>
      </c>
      <c r="O46" s="267"/>
      <c r="P46" s="267"/>
      <c r="Q46" s="267"/>
      <c r="R46" s="267"/>
      <c r="S46" s="267"/>
      <c r="T46" s="267"/>
      <c r="U46" s="267"/>
      <c r="V46" s="267"/>
      <c r="W46" s="267"/>
      <c r="X46" s="267"/>
      <c r="Y46" s="267"/>
      <c r="Z46" s="267"/>
    </row>
    <row r="47" ht="15.75" customHeight="1">
      <c r="A47" s="274" t="s">
        <v>773</v>
      </c>
      <c r="B47" s="270" t="s">
        <v>32</v>
      </c>
      <c r="C47" s="270" t="s">
        <v>797</v>
      </c>
      <c r="D47" s="270"/>
      <c r="E47" s="270" t="s">
        <v>798</v>
      </c>
      <c r="F47" s="270" t="s">
        <v>799</v>
      </c>
      <c r="G47" s="270" t="s">
        <v>800</v>
      </c>
      <c r="H47" s="270" t="s">
        <v>801</v>
      </c>
      <c r="I47" s="270" t="s">
        <v>802</v>
      </c>
      <c r="J47" s="270"/>
      <c r="K47" s="270" t="s">
        <v>803</v>
      </c>
      <c r="L47" s="270"/>
      <c r="M47" s="272">
        <v>43340.0</v>
      </c>
      <c r="N47" s="270" t="s">
        <v>804</v>
      </c>
      <c r="O47" s="267"/>
      <c r="P47" s="267"/>
      <c r="Q47" s="267"/>
      <c r="R47" s="267"/>
      <c r="S47" s="267"/>
      <c r="T47" s="267"/>
      <c r="U47" s="267"/>
      <c r="V47" s="267"/>
      <c r="W47" s="267"/>
      <c r="X47" s="267"/>
      <c r="Y47" s="267"/>
      <c r="Z47" s="267"/>
    </row>
    <row r="48" ht="15.75" customHeight="1">
      <c r="A48" s="274" t="s">
        <v>773</v>
      </c>
      <c r="B48" s="270" t="s">
        <v>32</v>
      </c>
      <c r="C48" s="270" t="s">
        <v>797</v>
      </c>
      <c r="D48" s="270"/>
      <c r="E48" s="270" t="s">
        <v>805</v>
      </c>
      <c r="F48" s="270" t="s">
        <v>806</v>
      </c>
      <c r="G48" s="270" t="s">
        <v>807</v>
      </c>
      <c r="H48" s="270" t="s">
        <v>808</v>
      </c>
      <c r="I48" s="270" t="s">
        <v>802</v>
      </c>
      <c r="J48" s="270"/>
      <c r="K48" s="270" t="s">
        <v>667</v>
      </c>
      <c r="L48" s="270"/>
      <c r="M48" s="272">
        <v>43340.0</v>
      </c>
      <c r="N48" s="270" t="s">
        <v>809</v>
      </c>
      <c r="O48" s="267"/>
      <c r="P48" s="267"/>
      <c r="Q48" s="267"/>
      <c r="R48" s="267"/>
      <c r="S48" s="267"/>
      <c r="T48" s="267"/>
      <c r="U48" s="267"/>
      <c r="V48" s="267"/>
      <c r="W48" s="267"/>
      <c r="X48" s="267"/>
      <c r="Y48" s="267"/>
      <c r="Z48" s="267"/>
    </row>
    <row r="49" ht="15.75" customHeight="1">
      <c r="A49" s="274" t="s">
        <v>773</v>
      </c>
      <c r="B49" s="270" t="s">
        <v>32</v>
      </c>
      <c r="C49" s="270" t="s">
        <v>797</v>
      </c>
      <c r="D49" s="270"/>
      <c r="E49" s="270" t="s">
        <v>810</v>
      </c>
      <c r="F49" s="270" t="s">
        <v>811</v>
      </c>
      <c r="G49" s="270" t="s">
        <v>812</v>
      </c>
      <c r="H49" s="270" t="s">
        <v>813</v>
      </c>
      <c r="I49" s="270" t="s">
        <v>802</v>
      </c>
      <c r="J49" s="270"/>
      <c r="K49" s="270" t="s">
        <v>814</v>
      </c>
      <c r="L49" s="270" t="s">
        <v>815</v>
      </c>
      <c r="M49" s="272">
        <v>43340.0</v>
      </c>
      <c r="N49" s="270" t="s">
        <v>816</v>
      </c>
      <c r="O49" s="267"/>
      <c r="P49" s="267"/>
      <c r="Q49" s="267"/>
      <c r="R49" s="267"/>
      <c r="S49" s="267"/>
      <c r="T49" s="267"/>
      <c r="U49" s="267"/>
      <c r="V49" s="267"/>
      <c r="W49" s="267"/>
      <c r="X49" s="267"/>
      <c r="Y49" s="267"/>
      <c r="Z49" s="267"/>
    </row>
    <row r="50" ht="15.75" customHeight="1">
      <c r="A50" s="274" t="s">
        <v>773</v>
      </c>
      <c r="B50" s="270" t="s">
        <v>32</v>
      </c>
      <c r="C50" s="270" t="s">
        <v>797</v>
      </c>
      <c r="D50" s="270"/>
      <c r="E50" s="270" t="s">
        <v>817</v>
      </c>
      <c r="F50" s="270" t="s">
        <v>818</v>
      </c>
      <c r="G50" s="270" t="s">
        <v>819</v>
      </c>
      <c r="H50" s="270" t="s">
        <v>820</v>
      </c>
      <c r="I50" s="270" t="s">
        <v>802</v>
      </c>
      <c r="J50" s="270"/>
      <c r="K50" s="270" t="s">
        <v>814</v>
      </c>
      <c r="L50" s="270" t="s">
        <v>815</v>
      </c>
      <c r="M50" s="272">
        <v>43340.0</v>
      </c>
      <c r="N50" s="270" t="s">
        <v>821</v>
      </c>
      <c r="O50" s="267"/>
      <c r="P50" s="267"/>
      <c r="Q50" s="267"/>
      <c r="R50" s="267"/>
      <c r="S50" s="267"/>
      <c r="T50" s="267"/>
      <c r="U50" s="267"/>
      <c r="V50" s="267"/>
      <c r="W50" s="267"/>
      <c r="X50" s="267"/>
      <c r="Y50" s="267"/>
      <c r="Z50" s="267"/>
    </row>
    <row r="51" ht="15.75" customHeight="1">
      <c r="A51" s="274" t="s">
        <v>773</v>
      </c>
      <c r="B51" s="270" t="s">
        <v>32</v>
      </c>
      <c r="C51" s="270" t="s">
        <v>822</v>
      </c>
      <c r="D51" s="270"/>
      <c r="E51" s="270" t="s">
        <v>823</v>
      </c>
      <c r="F51" s="270" t="s">
        <v>824</v>
      </c>
      <c r="G51" s="270" t="s">
        <v>825</v>
      </c>
      <c r="H51" s="270" t="s">
        <v>826</v>
      </c>
      <c r="I51" s="270" t="s">
        <v>827</v>
      </c>
      <c r="J51" s="270" t="s">
        <v>828</v>
      </c>
      <c r="K51" s="270" t="s">
        <v>829</v>
      </c>
      <c r="L51" s="270"/>
      <c r="M51" s="272">
        <v>43340.0</v>
      </c>
      <c r="N51" s="270" t="s">
        <v>830</v>
      </c>
      <c r="O51" s="267"/>
      <c r="P51" s="267"/>
      <c r="Q51" s="267"/>
      <c r="R51" s="267"/>
      <c r="S51" s="267"/>
      <c r="T51" s="267"/>
      <c r="U51" s="267"/>
      <c r="V51" s="267"/>
      <c r="W51" s="267"/>
      <c r="X51" s="267"/>
      <c r="Y51" s="267"/>
      <c r="Z51" s="267"/>
    </row>
    <row r="52" ht="15.75" customHeight="1">
      <c r="A52" s="274" t="s">
        <v>773</v>
      </c>
      <c r="B52" s="270" t="s">
        <v>32</v>
      </c>
      <c r="C52" s="270" t="s">
        <v>822</v>
      </c>
      <c r="D52" s="270"/>
      <c r="E52" s="270" t="s">
        <v>831</v>
      </c>
      <c r="F52" s="270" t="s">
        <v>832</v>
      </c>
      <c r="G52" s="270" t="s">
        <v>833</v>
      </c>
      <c r="H52" s="270" t="s">
        <v>834</v>
      </c>
      <c r="I52" s="270" t="s">
        <v>835</v>
      </c>
      <c r="J52" s="270" t="s">
        <v>836</v>
      </c>
      <c r="K52" s="270" t="s">
        <v>829</v>
      </c>
      <c r="L52" s="270"/>
      <c r="M52" s="272">
        <v>43340.0</v>
      </c>
      <c r="N52" s="270" t="s">
        <v>830</v>
      </c>
      <c r="O52" s="267"/>
      <c r="P52" s="267"/>
      <c r="Q52" s="267"/>
      <c r="R52" s="267"/>
      <c r="S52" s="267"/>
      <c r="T52" s="267"/>
      <c r="U52" s="267"/>
      <c r="V52" s="267"/>
      <c r="W52" s="267"/>
      <c r="X52" s="267"/>
      <c r="Y52" s="267"/>
      <c r="Z52" s="267"/>
    </row>
    <row r="53" ht="15.75" customHeight="1">
      <c r="A53" s="274" t="s">
        <v>773</v>
      </c>
      <c r="B53" s="270" t="s">
        <v>32</v>
      </c>
      <c r="C53" s="270" t="s">
        <v>822</v>
      </c>
      <c r="D53" s="270"/>
      <c r="E53" s="270" t="s">
        <v>837</v>
      </c>
      <c r="F53" s="270" t="s">
        <v>838</v>
      </c>
      <c r="G53" s="270" t="s">
        <v>839</v>
      </c>
      <c r="H53" s="270" t="s">
        <v>840</v>
      </c>
      <c r="I53" s="270" t="s">
        <v>841</v>
      </c>
      <c r="J53" s="270"/>
      <c r="K53" s="270" t="s">
        <v>842</v>
      </c>
      <c r="L53" s="270"/>
      <c r="M53" s="272">
        <v>43340.0</v>
      </c>
      <c r="N53" s="270" t="s">
        <v>843</v>
      </c>
      <c r="O53" s="275"/>
      <c r="P53" s="275"/>
      <c r="Q53" s="275"/>
      <c r="R53" s="275"/>
      <c r="S53" s="275"/>
      <c r="T53" s="275"/>
      <c r="U53" s="275"/>
      <c r="V53" s="275"/>
      <c r="W53" s="275"/>
      <c r="X53" s="275"/>
      <c r="Y53" s="275"/>
      <c r="Z53" s="275"/>
    </row>
    <row r="54" ht="15.75" customHeight="1">
      <c r="A54" s="274" t="s">
        <v>773</v>
      </c>
      <c r="B54" s="270" t="s">
        <v>32</v>
      </c>
      <c r="C54" s="270" t="s">
        <v>844</v>
      </c>
      <c r="D54" s="270"/>
      <c r="E54" s="270" t="s">
        <v>845</v>
      </c>
      <c r="F54" s="270" t="s">
        <v>846</v>
      </c>
      <c r="G54" s="270" t="s">
        <v>847</v>
      </c>
      <c r="H54" s="270" t="s">
        <v>848</v>
      </c>
      <c r="I54" s="270" t="s">
        <v>841</v>
      </c>
      <c r="J54" s="270"/>
      <c r="K54" s="270" t="s">
        <v>708</v>
      </c>
      <c r="L54" s="270"/>
      <c r="M54" s="272">
        <v>43340.0</v>
      </c>
      <c r="N54" s="270" t="s">
        <v>709</v>
      </c>
      <c r="O54" s="267"/>
      <c r="P54" s="267"/>
      <c r="Q54" s="267"/>
      <c r="R54" s="267"/>
      <c r="S54" s="267"/>
      <c r="T54" s="267"/>
      <c r="U54" s="267"/>
      <c r="V54" s="267"/>
      <c r="W54" s="267"/>
      <c r="X54" s="267"/>
      <c r="Y54" s="267"/>
      <c r="Z54" s="267"/>
    </row>
    <row r="55" ht="15.75" customHeight="1">
      <c r="A55" s="274" t="s">
        <v>773</v>
      </c>
      <c r="B55" s="270" t="s">
        <v>32</v>
      </c>
      <c r="C55" s="270" t="s">
        <v>844</v>
      </c>
      <c r="D55" s="270"/>
      <c r="E55" s="270" t="s">
        <v>849</v>
      </c>
      <c r="F55" s="270" t="s">
        <v>850</v>
      </c>
      <c r="G55" s="270" t="s">
        <v>851</v>
      </c>
      <c r="H55" s="270" t="s">
        <v>852</v>
      </c>
      <c r="I55" s="270" t="s">
        <v>853</v>
      </c>
      <c r="J55" s="270"/>
      <c r="K55" s="270" t="s">
        <v>708</v>
      </c>
      <c r="L55" s="270"/>
      <c r="M55" s="272">
        <v>43340.0</v>
      </c>
      <c r="N55" s="270" t="s">
        <v>709</v>
      </c>
      <c r="O55" s="267"/>
      <c r="P55" s="267"/>
      <c r="Q55" s="267"/>
      <c r="R55" s="267"/>
      <c r="S55" s="267"/>
      <c r="T55" s="267"/>
      <c r="U55" s="267"/>
      <c r="V55" s="267"/>
      <c r="W55" s="267"/>
      <c r="X55" s="267"/>
      <c r="Y55" s="267"/>
      <c r="Z55" s="267"/>
    </row>
    <row r="56" ht="15.75" customHeight="1">
      <c r="A56" s="274" t="s">
        <v>773</v>
      </c>
      <c r="B56" s="270" t="s">
        <v>32</v>
      </c>
      <c r="C56" s="270" t="s">
        <v>844</v>
      </c>
      <c r="D56" s="270"/>
      <c r="E56" s="270" t="s">
        <v>854</v>
      </c>
      <c r="F56" s="270" t="s">
        <v>855</v>
      </c>
      <c r="G56" s="270" t="s">
        <v>856</v>
      </c>
      <c r="H56" s="270" t="s">
        <v>857</v>
      </c>
      <c r="I56" s="270" t="s">
        <v>858</v>
      </c>
      <c r="J56" s="270"/>
      <c r="K56" s="270" t="s">
        <v>667</v>
      </c>
      <c r="L56" s="270"/>
      <c r="M56" s="272">
        <v>43340.0</v>
      </c>
      <c r="N56" s="270" t="s">
        <v>859</v>
      </c>
      <c r="O56" s="267"/>
      <c r="P56" s="267"/>
      <c r="Q56" s="267"/>
      <c r="R56" s="267"/>
      <c r="S56" s="267"/>
      <c r="T56" s="267"/>
      <c r="U56" s="267"/>
      <c r="V56" s="267"/>
      <c r="W56" s="267"/>
      <c r="X56" s="267"/>
      <c r="Y56" s="267"/>
      <c r="Z56" s="267"/>
    </row>
    <row r="57" ht="15.75" customHeight="1">
      <c r="A57" s="274" t="s">
        <v>773</v>
      </c>
      <c r="B57" s="270" t="s">
        <v>32</v>
      </c>
      <c r="C57" s="270" t="s">
        <v>844</v>
      </c>
      <c r="D57" s="270"/>
      <c r="E57" s="270" t="s">
        <v>860</v>
      </c>
      <c r="F57" s="270" t="s">
        <v>861</v>
      </c>
      <c r="G57" s="270" t="s">
        <v>862</v>
      </c>
      <c r="H57" s="270" t="s">
        <v>863</v>
      </c>
      <c r="I57" s="270" t="s">
        <v>864</v>
      </c>
      <c r="J57" s="270" t="s">
        <v>865</v>
      </c>
      <c r="K57" s="270" t="s">
        <v>866</v>
      </c>
      <c r="L57" s="270" t="s">
        <v>867</v>
      </c>
      <c r="M57" s="272">
        <v>43340.0</v>
      </c>
      <c r="N57" s="270" t="s">
        <v>868</v>
      </c>
      <c r="O57" s="267"/>
      <c r="P57" s="267"/>
      <c r="Q57" s="267"/>
      <c r="R57" s="267"/>
      <c r="S57" s="267"/>
      <c r="T57" s="267"/>
      <c r="U57" s="267"/>
      <c r="V57" s="267"/>
      <c r="W57" s="267"/>
      <c r="X57" s="267"/>
      <c r="Y57" s="267"/>
      <c r="Z57" s="267"/>
    </row>
    <row r="58" ht="15.75" customHeight="1">
      <c r="A58" s="277" t="s">
        <v>180</v>
      </c>
      <c r="B58" s="270"/>
      <c r="C58" s="270"/>
      <c r="D58" s="270"/>
      <c r="E58" s="270" t="s">
        <v>869</v>
      </c>
      <c r="F58" s="270" t="s">
        <v>870</v>
      </c>
      <c r="G58" s="270" t="s">
        <v>871</v>
      </c>
      <c r="H58" s="270"/>
      <c r="I58" s="270"/>
      <c r="J58" s="270"/>
      <c r="K58" s="270" t="s">
        <v>640</v>
      </c>
      <c r="L58" s="270" t="s">
        <v>872</v>
      </c>
      <c r="M58" s="272">
        <v>43330.0</v>
      </c>
      <c r="N58" s="270" t="s">
        <v>873</v>
      </c>
      <c r="O58" s="267"/>
      <c r="P58" s="267"/>
      <c r="Q58" s="267"/>
      <c r="R58" s="267"/>
      <c r="S58" s="267"/>
      <c r="T58" s="267"/>
      <c r="U58" s="267"/>
      <c r="V58" s="267"/>
      <c r="W58" s="267"/>
      <c r="X58" s="267"/>
      <c r="Y58" s="267"/>
      <c r="Z58" s="267"/>
    </row>
    <row r="59" ht="15.75" customHeight="1">
      <c r="A59" s="277" t="s">
        <v>180</v>
      </c>
      <c r="B59" s="270"/>
      <c r="C59" s="270"/>
      <c r="D59" s="270"/>
      <c r="E59" s="270" t="s">
        <v>874</v>
      </c>
      <c r="F59" s="270" t="s">
        <v>875</v>
      </c>
      <c r="G59" s="270"/>
      <c r="H59" s="270"/>
      <c r="I59" s="270"/>
      <c r="J59" s="270"/>
      <c r="K59" s="270" t="s">
        <v>667</v>
      </c>
      <c r="L59" s="270"/>
      <c r="M59" s="272">
        <v>43340.0</v>
      </c>
      <c r="N59" s="270" t="s">
        <v>876</v>
      </c>
      <c r="O59" s="267"/>
      <c r="P59" s="267"/>
      <c r="Q59" s="267"/>
      <c r="R59" s="267"/>
      <c r="S59" s="267"/>
      <c r="T59" s="267"/>
      <c r="U59" s="267"/>
      <c r="V59" s="267"/>
      <c r="W59" s="267"/>
      <c r="X59" s="267"/>
      <c r="Y59" s="267"/>
      <c r="Z59" s="267"/>
    </row>
    <row r="60" ht="15.75" customHeight="1">
      <c r="A60" s="277" t="s">
        <v>180</v>
      </c>
      <c r="B60" s="270"/>
      <c r="C60" s="270"/>
      <c r="D60" s="270"/>
      <c r="E60" s="270"/>
      <c r="F60" s="270" t="s">
        <v>877</v>
      </c>
      <c r="G60" s="270" t="s">
        <v>878</v>
      </c>
      <c r="H60" s="270" t="s">
        <v>879</v>
      </c>
      <c r="I60" s="270" t="s">
        <v>880</v>
      </c>
      <c r="J60" s="270"/>
      <c r="K60" s="270" t="s">
        <v>667</v>
      </c>
      <c r="L60" s="270"/>
      <c r="M60" s="272">
        <v>43340.0</v>
      </c>
      <c r="N60" s="270" t="s">
        <v>881</v>
      </c>
      <c r="O60" s="267"/>
      <c r="P60" s="267"/>
      <c r="Q60" s="267"/>
      <c r="R60" s="267"/>
      <c r="S60" s="267"/>
      <c r="T60" s="267"/>
      <c r="U60" s="267"/>
      <c r="V60" s="267"/>
      <c r="W60" s="267"/>
      <c r="X60" s="267"/>
      <c r="Y60" s="267"/>
      <c r="Z60" s="267"/>
    </row>
    <row r="61" ht="15.75" customHeight="1">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ht="15.75" customHeight="1">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ht="15.75" customHeight="1">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ht="15.75" customHeight="1">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ht="15.75" customHeight="1">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ht="15.75" customHeight="1">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ht="15.75" customHeight="1">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ht="15.75" customHeight="1">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ht="15.75" customHeight="1">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ht="15.75" customHeight="1">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ht="15.75" customHeight="1">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ht="15.75" customHeight="1">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ht="15.75" customHeight="1">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ht="15.75" customHeight="1">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ht="15.75" customHeight="1">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ht="15.75" customHeight="1">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ht="15.75" customHeight="1">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ht="15.75" customHeight="1">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ht="15.75" customHeight="1">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ht="15.75" customHeight="1">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ht="15.75" customHeight="1">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ht="15.75" customHeight="1">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ht="15.75" customHeight="1">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ht="15.75" customHeight="1">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ht="15.75" customHeight="1">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ht="15.75" customHeight="1">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ht="15.75" customHeight="1">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ht="15.75" customHeight="1">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ht="15.75" customHeight="1">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ht="15.75" customHeight="1">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ht="15.75" customHeight="1">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ht="15.75" customHeight="1">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ht="15.75" customHeight="1">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ht="15.75" customHeight="1">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ht="15.75" customHeight="1">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ht="15.75" customHeight="1">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ht="15.75" customHeight="1">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ht="15.75" customHeight="1">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ht="15.75" customHeight="1">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ht="15.75" customHeight="1">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ht="15.75" customHeight="1">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ht="15.75" customHeight="1">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ht="15.75" customHeight="1">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ht="15.75" customHeight="1">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ht="15.75" customHeight="1">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ht="15.75" customHeight="1">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ht="15.75" customHeight="1">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ht="15.75" customHeight="1">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ht="15.75" customHeight="1">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ht="15.75" customHeight="1">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ht="15.75" customHeight="1">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ht="15.75" customHeight="1">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ht="15.75" customHeight="1">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ht="15.75" customHeight="1">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ht="15.75" customHeight="1">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ht="15.75" customHeight="1">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ht="15.75" customHeight="1">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ht="15.75" customHeight="1">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ht="15.75" customHeight="1">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ht="15.75" customHeight="1">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ht="15.75" customHeight="1">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ht="15.75" customHeight="1">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ht="15.75" customHeight="1">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ht="15.75" customHeight="1">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ht="15.75" customHeight="1">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ht="15.7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ht="15.75" customHeight="1">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ht="15.75" customHeight="1">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ht="15.75" customHeight="1">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ht="15.75" customHeight="1">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ht="15.75" customHeight="1">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ht="15.75" customHeight="1">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ht="15.75" customHeight="1">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ht="15.75" customHeight="1">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ht="15.75" customHeight="1">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ht="15.75" customHeight="1">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ht="15.7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ht="15.75" customHeight="1">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ht="15.75" customHeight="1">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ht="15.7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ht="15.75" customHeight="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ht="15.75" customHeight="1">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ht="15.75" customHeight="1">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ht="15.75" customHeight="1">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ht="15.75" customHeight="1">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ht="15.75" customHeight="1">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ht="15.7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ht="15.75" customHeight="1">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ht="15.75" customHeight="1">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ht="15.75" customHeight="1">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ht="15.75" customHeight="1">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ht="15.75" customHeight="1">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ht="15.75" customHeight="1">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ht="15.75" customHeight="1">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ht="15.75" customHeight="1">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ht="15.75" customHeight="1">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ht="15.7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ht="15.7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ht="15.75" customHeight="1">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ht="15.75" customHeight="1">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ht="15.75" customHeight="1">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ht="15.7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ht="15.75" customHeight="1">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ht="15.7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ht="15.75" customHeight="1">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ht="15.75" customHeight="1">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ht="15.75" customHeight="1">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ht="15.75" customHeight="1">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ht="15.75" customHeight="1">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ht="15.75" customHeight="1">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ht="15.75" customHeight="1">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ht="15.75" customHeight="1">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ht="15.75" customHeight="1">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ht="15.75" customHeight="1">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ht="15.75" customHeight="1">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ht="15.75" customHeight="1">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ht="15.75" customHeight="1">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ht="15.75" customHeight="1">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ht="15.75" customHeight="1">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ht="15.75" customHeight="1">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ht="15.75" customHeight="1">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ht="15.75" customHeight="1">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ht="15.75" customHeight="1">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ht="15.75" customHeight="1">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ht="15.75" customHeight="1">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ht="15.75" customHeight="1">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ht="15.75" customHeight="1">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ht="15.75" customHeight="1">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ht="15.75" customHeight="1">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ht="15.75" customHeight="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ht="15.75" customHeight="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ht="15.75" customHeight="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ht="15.75" customHeight="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ht="15.75" customHeight="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ht="15.75" customHeight="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ht="15.75" customHeight="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ht="15.75" customHeight="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ht="15.75" customHeight="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ht="15.75" customHeight="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ht="15.75" customHeigh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ht="15.75" customHeight="1">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ht="15.75" customHeigh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ht="15.75" customHeigh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ht="15.75" customHeigh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ht="15.75" customHeigh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ht="15.75" customHeigh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ht="15.75" customHeight="1">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ht="15.75" customHeight="1">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ht="15.75" customHeight="1">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ht="15.75" customHeight="1">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ht="15.75" customHeight="1">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ht="15.75" customHeight="1">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ht="15.7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ht="15.7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ht="15.7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ht="15.7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ht="15.7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ht="15.7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ht="15.7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ht="15.7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ht="15.7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ht="15.7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ht="15.7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ht="15.7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ht="15.7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ht="15.7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ht="15.7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ht="15.7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ht="15.7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ht="15.7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ht="15.7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ht="15.7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ht="15.7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ht="15.7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ht="15.7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ht="15.7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ht="15.7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ht="15.7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ht="15.7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ht="15.7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ht="15.7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ht="15.7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ht="15.7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ht="15.7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ht="15.7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ht="15.7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ht="15.7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ht="15.7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ht="15.7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ht="15.7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ht="15.7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ht="15.7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ht="15.7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ht="15.7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ht="15.7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ht="15.7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ht="15.7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ht="15.7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ht="15.7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ht="15.7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ht="15.7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ht="15.7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ht="15.7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ht="15.7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ht="15.7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ht="15.7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ht="15.7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ht="15.7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ht="15.7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ht="15.7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ht="15.7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ht="15.7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ht="15.7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ht="15.7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ht="15.7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ht="15.7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ht="15.7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ht="15.7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ht="15.7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ht="15.7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ht="15.7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ht="15.7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ht="15.7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ht="15.7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ht="15.7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ht="15.7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ht="15.7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ht="15.7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ht="15.7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ht="15.7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ht="15.7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ht="15.7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ht="15.7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ht="15.7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ht="15.7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ht="15.7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ht="15.7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ht="15.7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ht="15.7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ht="15.7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ht="15.7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ht="15.7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ht="15.7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ht="15.7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ht="15.7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ht="15.7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ht="15.7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ht="15.7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ht="15.7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ht="15.7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ht="15.7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ht="15.7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ht="15.7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ht="15.7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ht="15.7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ht="15.7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ht="15.7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ht="15.7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ht="15.7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ht="15.7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ht="15.7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ht="15.7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ht="15.7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ht="15.7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ht="15.7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ht="15.7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ht="15.7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ht="15.7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ht="15.7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ht="15.7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ht="15.7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ht="15.7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ht="15.7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ht="15.7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ht="15.7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ht="15.7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ht="15.7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ht="15.7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ht="15.7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ht="15.7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ht="15.7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ht="15.7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ht="15.7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ht="15.7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ht="15.7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ht="15.7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ht="15.7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ht="15.7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ht="15.7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ht="15.7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ht="15.7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ht="15.7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ht="15.7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ht="15.7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ht="15.7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ht="15.7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ht="15.7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ht="15.7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ht="15.7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ht="15.7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ht="15.7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ht="15.7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ht="15.7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ht="15.7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ht="15.7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ht="15.7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ht="15.7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ht="15.7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ht="15.7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ht="15.7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ht="15.7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ht="15.7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ht="15.7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ht="15.7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ht="15.7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ht="15.7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ht="15.7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ht="15.7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ht="15.7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ht="15.7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ht="15.7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ht="15.7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ht="15.7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ht="15.7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ht="15.7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ht="15.7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ht="15.7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ht="15.7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ht="15.7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ht="15.7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ht="15.7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ht="15.7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ht="15.7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ht="15.7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ht="15.7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ht="15.7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ht="15.7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ht="15.7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ht="15.7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ht="15.7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ht="15.7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ht="15.7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ht="15.7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ht="15.7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ht="15.7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ht="15.7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ht="15.7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ht="15.7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ht="15.7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ht="15.7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ht="15.7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ht="15.7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ht="15.7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ht="15.7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ht="15.7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ht="15.7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ht="15.7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ht="15.7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ht="15.7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ht="15.7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ht="15.7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ht="15.7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ht="15.7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ht="15.7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ht="15.7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ht="15.7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ht="15.7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ht="15.7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ht="15.7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ht="15.7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ht="15.7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ht="15.7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ht="15.7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ht="15.7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ht="15.7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ht="15.7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ht="15.7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ht="15.7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ht="15.7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ht="15.7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ht="15.7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ht="15.7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ht="15.7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ht="15.7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ht="15.7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ht="15.7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ht="15.7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ht="15.7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ht="15.7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ht="15.7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ht="15.7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ht="15.7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ht="15.7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ht="15.7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ht="15.7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ht="15.7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ht="15.7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ht="15.7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ht="15.7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ht="15.7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ht="15.7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ht="15.7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ht="15.7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ht="15.7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ht="15.7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ht="15.7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ht="15.7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ht="15.7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ht="15.7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ht="15.7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ht="15.7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ht="15.7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ht="15.7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ht="15.7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ht="15.7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ht="15.7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ht="15.7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ht="15.7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ht="15.7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ht="15.7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ht="15.7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ht="15.7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ht="15.7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ht="15.7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ht="15.7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ht="15.7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ht="15.7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ht="15.7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ht="15.7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ht="15.7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ht="15.7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ht="15.7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ht="15.7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ht="15.7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ht="15.7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ht="15.7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ht="15.7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ht="15.7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ht="15.7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ht="15.7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ht="15.7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ht="15.7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ht="15.7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ht="15.7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ht="15.7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ht="15.7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ht="15.7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ht="15.7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ht="15.7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ht="15.7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ht="15.7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ht="15.7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ht="15.7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ht="15.7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ht="15.7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ht="15.7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ht="15.7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ht="15.7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ht="15.7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ht="15.7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ht="15.7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ht="15.7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ht="15.7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ht="15.7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ht="15.7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ht="15.7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ht="15.7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ht="15.7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ht="15.7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ht="15.7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ht="15.7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ht="15.7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ht="15.7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ht="15.7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ht="15.7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ht="15.7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ht="15.7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ht="15.7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ht="15.7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ht="15.7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ht="15.7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ht="15.7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ht="15.7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ht="15.7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ht="15.7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ht="15.7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ht="15.7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ht="15.7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ht="15.7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ht="15.7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ht="15.7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ht="15.7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ht="15.7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ht="15.7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ht="15.7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ht="15.7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ht="15.7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ht="15.7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ht="15.7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ht="15.7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ht="15.7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ht="15.7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ht="15.7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ht="15.7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ht="15.7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ht="15.7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ht="15.7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ht="15.7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ht="15.7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ht="15.7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ht="15.7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ht="15.7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ht="15.7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ht="15.7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ht="15.7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ht="15.7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ht="15.7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ht="15.7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ht="15.7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ht="15.7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ht="15.7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ht="15.7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ht="15.7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ht="15.7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ht="15.7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ht="15.7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ht="15.7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ht="15.7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ht="15.7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ht="15.7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ht="15.7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ht="15.7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ht="15.7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ht="15.7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ht="15.7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ht="15.7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ht="15.7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ht="15.7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ht="15.7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ht="15.7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ht="15.7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ht="15.7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ht="15.7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ht="15.7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ht="15.7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ht="15.7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ht="15.7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ht="15.7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ht="15.7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ht="15.7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ht="15.7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ht="15.7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ht="15.7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ht="15.7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ht="15.7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ht="15.7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ht="15.7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ht="15.7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ht="15.7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ht="15.7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ht="15.7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ht="15.7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ht="15.7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ht="15.7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ht="15.7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ht="15.7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ht="15.7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ht="15.7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ht="15.7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ht="15.7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ht="15.7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ht="15.7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ht="15.7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ht="15.7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ht="15.7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ht="15.7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ht="15.7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ht="15.7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ht="15.7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ht="15.7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ht="15.7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ht="15.7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ht="15.7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ht="15.7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ht="15.7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ht="15.7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ht="15.7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ht="15.7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ht="15.7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ht="15.7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ht="15.7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ht="15.7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ht="15.7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ht="15.7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ht="15.7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ht="15.7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ht="15.7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ht="15.7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ht="15.7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ht="15.7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ht="15.7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ht="15.7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ht="15.7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ht="15.7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ht="15.7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ht="15.7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ht="15.7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ht="15.7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ht="15.7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ht="15.7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ht="15.7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ht="15.7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ht="15.7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ht="15.7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ht="15.7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ht="15.7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ht="15.7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ht="15.7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ht="15.7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ht="15.7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ht="15.7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ht="15.7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ht="15.7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ht="15.7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ht="15.7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ht="15.7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ht="15.7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ht="15.7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ht="15.7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ht="15.7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ht="15.7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ht="15.7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ht="15.7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ht="15.7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ht="15.7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ht="15.7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ht="15.7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ht="15.7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ht="15.7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ht="15.7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ht="15.7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ht="15.7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ht="15.7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ht="15.7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ht="15.7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ht="15.7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ht="15.7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ht="15.7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ht="15.7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ht="15.7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ht="15.7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ht="15.7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ht="15.7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ht="15.7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ht="15.7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ht="15.7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ht="15.7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ht="15.7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ht="15.7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ht="15.7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ht="15.7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ht="15.7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ht="15.7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ht="15.7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ht="15.7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ht="15.7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ht="15.7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ht="15.7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ht="15.7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ht="15.7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ht="15.7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ht="15.7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ht="15.7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ht="15.7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ht="15.7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ht="15.7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ht="15.7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ht="15.7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ht="15.7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ht="15.7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ht="15.7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ht="15.7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ht="15.7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ht="15.7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ht="15.7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ht="15.7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ht="15.7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ht="15.7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ht="15.7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ht="15.7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ht="15.7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ht="15.7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ht="15.7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ht="15.7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ht="15.7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ht="15.7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ht="15.7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ht="15.7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ht="15.7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ht="15.7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ht="15.7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ht="15.7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ht="15.7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ht="15.7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ht="15.7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ht="15.7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ht="15.7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ht="15.7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ht="15.7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ht="15.7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ht="15.7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ht="15.7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ht="15.7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ht="15.7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ht="15.7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ht="15.7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ht="15.7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ht="15.7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ht="15.7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ht="15.7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ht="15.7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ht="15.7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ht="15.7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ht="15.7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ht="15.7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ht="15.7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ht="15.7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ht="15.7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ht="15.7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ht="15.7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ht="15.7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ht="15.7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ht="15.7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ht="15.7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ht="15.7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ht="15.7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ht="15.7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ht="15.7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ht="15.7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ht="15.7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ht="15.7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ht="15.7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ht="15.7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ht="15.7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ht="15.7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ht="15.7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ht="15.7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ht="15.7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ht="15.7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ht="15.7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ht="15.7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ht="15.7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ht="15.7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ht="15.7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ht="15.7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ht="15.7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ht="15.7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ht="15.7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ht="15.7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ht="15.7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ht="15.7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ht="15.7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ht="15.7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ht="15.7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ht="15.7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ht="15.7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ht="15.7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ht="15.7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ht="15.7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ht="15.7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ht="15.7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ht="15.7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ht="15.7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ht="15.7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ht="15.7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ht="15.7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ht="15.7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ht="15.7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ht="15.7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ht="15.7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ht="15.7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ht="15.7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ht="15.7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ht="15.7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ht="15.7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ht="15.7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ht="15.7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ht="15.7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ht="15.7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ht="15.7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ht="15.7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ht="15.7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ht="15.7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ht="15.7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ht="15.7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ht="15.7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ht="15.7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ht="15.7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ht="15.7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ht="15.7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ht="15.7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ht="15.7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ht="15.7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ht="15.7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ht="15.7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ht="15.7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ht="15.7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ht="15.7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ht="15.7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ht="15.7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ht="15.7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ht="15.7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ht="15.7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ht="15.7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ht="15.7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ht="15.7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ht="15.7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ht="15.7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ht="15.7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ht="15.7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ht="15.7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ht="15.7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ht="15.7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ht="15.7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ht="15.7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ht="15.7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ht="15.7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ht="15.7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ht="15.7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ht="15.7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ht="15.7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ht="15.7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ht="15.7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ht="15.7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ht="15.7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ht="15.7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ht="15.7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ht="15.7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ht="15.7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ht="15.7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ht="15.7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ht="15.7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ht="15.7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ht="15.7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ht="15.7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ht="15.7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ht="15.7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ht="15.7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ht="15.7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ht="15.7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ht="15.7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ht="15.7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ht="15.7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ht="15.7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ht="15.7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ht="15.7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ht="15.7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ht="15.7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ht="15.7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ht="15.7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ht="15.7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ht="15.7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ht="15.7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ht="15.7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ht="15.7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ht="15.7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ht="15.7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ht="15.7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ht="15.7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ht="15.7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ht="15.7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ht="15.7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ht="15.7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ht="15.7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ht="15.7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ht="15.7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ht="15.7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ht="15.7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ht="15.7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ht="15.7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ht="15.7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ht="15.7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ht="15.7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ht="15.7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ht="15.7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ht="15.7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ht="15.7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ht="15.7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ht="15.7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ht="15.7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ht="15.7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ht="15.7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ht="15.7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ht="15.7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ht="15.7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ht="15.7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ht="15.7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ht="15.7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ht="15.7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ht="15.7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ht="15.7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ht="15.7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ht="15.7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ht="15.7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ht="15.7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ht="15.7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ht="15.7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ht="15.7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ht="15.7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ht="15.7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ht="15.7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ht="15.7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ht="15.7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ht="15.7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ht="15.7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ht="15.7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ht="15.7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ht="15.7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ht="15.7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ht="15.7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ht="15.7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ht="15.7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ht="15.7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ht="15.7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ht="15.7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ht="15.7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ht="15.7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ht="15.7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ht="15.7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ht="15.7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ht="15.7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ht="15.7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ht="15.75" customHeight="1">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ht="15.75" customHeight="1">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ht="15.75" customHeight="1">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ht="15.75" customHeight="1">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ht="15.75" customHeight="1">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ht="15.75" customHeight="1">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ht="15.75" customHeight="1">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ht="15.75" customHeight="1">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
    <mergeCell ref="A1:N1"/>
  </mergeCell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7030A0"/>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23.29"/>
    <col customWidth="1" min="2" max="6" width="9.14"/>
    <col customWidth="1" min="7" max="7" width="8.86"/>
    <col customWidth="1" min="8" max="8" width="9.14"/>
    <col customWidth="1" min="9" max="26" width="8.71"/>
  </cols>
  <sheetData>
    <row r="1">
      <c r="A1" s="10" t="s">
        <v>882</v>
      </c>
      <c r="B1" s="39" t="s">
        <v>42</v>
      </c>
      <c r="C1" s="36" t="s">
        <v>46</v>
      </c>
      <c r="D1" s="39" t="s">
        <v>47</v>
      </c>
      <c r="E1" s="39" t="s">
        <v>42</v>
      </c>
      <c r="F1" s="36" t="s">
        <v>883</v>
      </c>
      <c r="G1" s="39" t="s">
        <v>47</v>
      </c>
      <c r="H1" s="39" t="s">
        <v>884</v>
      </c>
    </row>
    <row r="2">
      <c r="A2" s="10" t="s">
        <v>885</v>
      </c>
      <c r="B2" s="10" t="str">
        <f>'Imputed and missing data hidden'!BA2</f>
        <v>#ERROR!</v>
      </c>
      <c r="C2" s="10" t="str">
        <f>IF(VLOOKUP(A2,'Hazard &amp; Exposure'!$B$5:$Q$195,53,FALSE)&gt;0,1,0)</f>
        <v>#REF!</v>
      </c>
      <c r="D2" s="284" t="str">
        <f>'Indicator Date hidden2'!BB3</f>
        <v>#VALUE!</v>
      </c>
      <c r="E2" s="284" t="str">
        <f t="shared" ref="E2:E192" si="1">IF(B2&gt;B$197,10,10-(B$197-B2)/(B$197-B$196)*10)</f>
        <v>#ERROR!</v>
      </c>
      <c r="F2" s="284" t="str">
        <f t="shared" ref="F2:F192" si="2">IF(C2=1,$B$199,1)</f>
        <v>#REF!</v>
      </c>
      <c r="G2" s="284" t="str">
        <f t="shared" ref="G2:G192" si="3">IF(D2&gt;D$197,10,10-(D$197-D2)/(D$197-D$196)*10)</f>
        <v>#VALUE!</v>
      </c>
      <c r="H2" s="284" t="str">
        <f t="shared" ref="H2:H192" si="4">10-(12.5-AVERAGE(E2,G2)*F2)/12.5*10</f>
        <v>#ERROR!</v>
      </c>
    </row>
    <row r="3">
      <c r="A3" s="10" t="s">
        <v>886</v>
      </c>
      <c r="B3" s="10" t="str">
        <f>'Imputed and missing data hidden'!BA5</f>
        <v>#ERROR!</v>
      </c>
      <c r="C3" s="10" t="str">
        <f>IF(VLOOKUP(A3,'Hazard &amp; Exposure'!$B$5:$Q$195,53,FALSE)&gt;0,1,0)</f>
        <v>#REF!</v>
      </c>
      <c r="D3" s="284">
        <f>'Indicator Date hidden2'!BB6</f>
        <v>0.5208333333</v>
      </c>
      <c r="E3" s="284" t="str">
        <f t="shared" si="1"/>
        <v>#ERROR!</v>
      </c>
      <c r="F3" s="284" t="str">
        <f t="shared" si="2"/>
        <v>#REF!</v>
      </c>
      <c r="G3" s="284">
        <f t="shared" si="3"/>
        <v>6.944444444</v>
      </c>
      <c r="H3" s="284" t="str">
        <f t="shared" si="4"/>
        <v>#ERROR!</v>
      </c>
      <c r="J3" s="10"/>
    </row>
    <row r="4">
      <c r="A4" s="10" t="s">
        <v>887</v>
      </c>
      <c r="B4" s="10" t="str">
        <f>'Imputed and missing data hidden'!BA3</f>
        <v>#ERROR!</v>
      </c>
      <c r="C4" s="10" t="str">
        <f>IF(VLOOKUP(A4,'Hazard &amp; Exposure'!$B$5:$Q$195,53,FALSE)&gt;0,1,0)</f>
        <v>#REF!</v>
      </c>
      <c r="D4" s="284" t="str">
        <f>'Indicator Date hidden2'!BB4</f>
        <v>#VALUE!</v>
      </c>
      <c r="E4" s="284" t="str">
        <f t="shared" si="1"/>
        <v>#ERROR!</v>
      </c>
      <c r="F4" s="284" t="str">
        <f t="shared" si="2"/>
        <v>#REF!</v>
      </c>
      <c r="G4" s="284" t="str">
        <f t="shared" si="3"/>
        <v>#VALUE!</v>
      </c>
      <c r="H4" s="284" t="str">
        <f t="shared" si="4"/>
        <v>#ERROR!</v>
      </c>
      <c r="J4" s="10"/>
    </row>
    <row r="5">
      <c r="A5" s="10" t="s">
        <v>888</v>
      </c>
      <c r="B5" s="10" t="str">
        <f>'Imputed and missing data hidden'!BA182</f>
        <v>#ERROR!</v>
      </c>
      <c r="C5" s="10" t="str">
        <f>IF(VLOOKUP(A5,'Hazard &amp; Exposure'!$B$5:$Q$195,53,FALSE)&gt;0,1,0)</f>
        <v>#REF!</v>
      </c>
      <c r="D5" s="284" t="str">
        <f>'Indicator Date hidden2'!BB183</f>
        <v>#VALUE!</v>
      </c>
      <c r="E5" s="284" t="str">
        <f t="shared" si="1"/>
        <v>#ERROR!</v>
      </c>
      <c r="F5" s="284" t="str">
        <f t="shared" si="2"/>
        <v>#REF!</v>
      </c>
      <c r="G5" s="284" t="str">
        <f t="shared" si="3"/>
        <v>#VALUE!</v>
      </c>
      <c r="H5" s="284" t="str">
        <f t="shared" si="4"/>
        <v>#ERROR!</v>
      </c>
      <c r="J5" s="10"/>
    </row>
    <row r="6">
      <c r="A6" s="10" t="s">
        <v>889</v>
      </c>
      <c r="B6" s="10" t="str">
        <f>'Imputed and missing data hidden'!BA7</f>
        <v>#ERROR!</v>
      </c>
      <c r="C6" s="10" t="str">
        <f>IF(VLOOKUP(A6,'Hazard &amp; Exposure'!$B$5:$Q$195,53,FALSE)&gt;0,1,0)</f>
        <v>#REF!</v>
      </c>
      <c r="D6" s="284" t="str">
        <f>'Indicator Date hidden2'!BB8</f>
        <v>#VALUE!</v>
      </c>
      <c r="E6" s="284" t="str">
        <f t="shared" si="1"/>
        <v>#ERROR!</v>
      </c>
      <c r="F6" s="284" t="str">
        <f t="shared" si="2"/>
        <v>#REF!</v>
      </c>
      <c r="G6" s="284" t="str">
        <f t="shared" si="3"/>
        <v>#VALUE!</v>
      </c>
      <c r="H6" s="284" t="str">
        <f t="shared" si="4"/>
        <v>#ERROR!</v>
      </c>
      <c r="J6" s="10"/>
    </row>
    <row r="7">
      <c r="A7" s="10" t="s">
        <v>890</v>
      </c>
      <c r="B7" s="10" t="str">
        <f>'Imputed and missing data hidden'!BA8</f>
        <v>#ERROR!</v>
      </c>
      <c r="C7" s="10" t="str">
        <f>IF(VLOOKUP(A7,'Hazard &amp; Exposure'!$B$5:$Q$195,53,FALSE)&gt;0,1,0)</f>
        <v>#REF!</v>
      </c>
      <c r="D7" s="284" t="str">
        <f>'Indicator Date hidden2'!BB9</f>
        <v>#VALUE!</v>
      </c>
      <c r="E7" s="284" t="str">
        <f t="shared" si="1"/>
        <v>#ERROR!</v>
      </c>
      <c r="F7" s="284" t="str">
        <f t="shared" si="2"/>
        <v>#REF!</v>
      </c>
      <c r="G7" s="284" t="str">
        <f t="shared" si="3"/>
        <v>#VALUE!</v>
      </c>
      <c r="H7" s="284" t="str">
        <f t="shared" si="4"/>
        <v>#ERROR!</v>
      </c>
      <c r="J7" s="10"/>
    </row>
    <row r="8">
      <c r="A8" s="10" t="s">
        <v>891</v>
      </c>
      <c r="B8" s="10" t="str">
        <f>'Imputed and missing data hidden'!BA6</f>
        <v>#ERROR!</v>
      </c>
      <c r="C8" s="10" t="str">
        <f>IF(VLOOKUP(A8,'Hazard &amp; Exposure'!$B$5:$Q$195,53,FALSE)&gt;0,1,0)</f>
        <v>#REF!</v>
      </c>
      <c r="D8" s="284" t="str">
        <f>'Indicator Date hidden2'!BB7</f>
        <v>#VALUE!</v>
      </c>
      <c r="E8" s="284" t="str">
        <f t="shared" si="1"/>
        <v>#ERROR!</v>
      </c>
      <c r="F8" s="284" t="str">
        <f t="shared" si="2"/>
        <v>#REF!</v>
      </c>
      <c r="G8" s="284" t="str">
        <f t="shared" si="3"/>
        <v>#VALUE!</v>
      </c>
      <c r="H8" s="284" t="str">
        <f t="shared" si="4"/>
        <v>#ERROR!</v>
      </c>
      <c r="J8" s="10"/>
    </row>
    <row r="9">
      <c r="A9" s="10" t="s">
        <v>892</v>
      </c>
      <c r="B9" s="10" t="str">
        <f>'Imputed and missing data hidden'!BA9</f>
        <v>#ERROR!</v>
      </c>
      <c r="C9" s="10" t="str">
        <f>IF(VLOOKUP(A9,'Hazard &amp; Exposure'!$B$5:$Q$195,53,FALSE)&gt;0,1,0)</f>
        <v>#REF!</v>
      </c>
      <c r="D9" s="284" t="str">
        <f>'Indicator Date hidden2'!BB10</f>
        <v>#VALUE!</v>
      </c>
      <c r="E9" s="284" t="str">
        <f t="shared" si="1"/>
        <v>#ERROR!</v>
      </c>
      <c r="F9" s="284" t="str">
        <f t="shared" si="2"/>
        <v>#REF!</v>
      </c>
      <c r="G9" s="284" t="str">
        <f t="shared" si="3"/>
        <v>#VALUE!</v>
      </c>
      <c r="H9" s="284" t="str">
        <f t="shared" si="4"/>
        <v>#ERROR!</v>
      </c>
      <c r="J9" s="10"/>
    </row>
    <row r="10">
      <c r="A10" s="10" t="s">
        <v>893</v>
      </c>
      <c r="B10" s="10" t="str">
        <f>'Imputed and missing data hidden'!BA10</f>
        <v>#ERROR!</v>
      </c>
      <c r="C10" s="10" t="str">
        <f>IF(VLOOKUP(A10,'Hazard &amp; Exposure'!$B$5:$Q$195,53,FALSE)&gt;0,1,0)</f>
        <v>#REF!</v>
      </c>
      <c r="D10" s="284" t="str">
        <f>'Indicator Date hidden2'!BB11</f>
        <v>#VALUE!</v>
      </c>
      <c r="E10" s="284" t="str">
        <f t="shared" si="1"/>
        <v>#ERROR!</v>
      </c>
      <c r="F10" s="284" t="str">
        <f t="shared" si="2"/>
        <v>#REF!</v>
      </c>
      <c r="G10" s="284" t="str">
        <f t="shared" si="3"/>
        <v>#VALUE!</v>
      </c>
      <c r="H10" s="284" t="str">
        <f t="shared" si="4"/>
        <v>#ERROR!</v>
      </c>
      <c r="J10" s="10"/>
    </row>
    <row r="11">
      <c r="A11" s="10" t="s">
        <v>894</v>
      </c>
      <c r="B11" s="10" t="str">
        <f>'Imputed and missing data hidden'!BA11</f>
        <v>#ERROR!</v>
      </c>
      <c r="C11" s="10" t="str">
        <f>IF(VLOOKUP(A11,'Hazard &amp; Exposure'!$B$5:$Q$195,53,FALSE)&gt;0,1,0)</f>
        <v>#REF!</v>
      </c>
      <c r="D11" s="284" t="str">
        <f>'Indicator Date hidden2'!BB12</f>
        <v>#VALUE!</v>
      </c>
      <c r="E11" s="284" t="str">
        <f t="shared" si="1"/>
        <v>#ERROR!</v>
      </c>
      <c r="F11" s="284" t="str">
        <f t="shared" si="2"/>
        <v>#REF!</v>
      </c>
      <c r="G11" s="284" t="str">
        <f t="shared" si="3"/>
        <v>#VALUE!</v>
      </c>
      <c r="H11" s="284" t="str">
        <f t="shared" si="4"/>
        <v>#ERROR!</v>
      </c>
      <c r="J11" s="10"/>
    </row>
    <row r="12">
      <c r="A12" s="10" t="s">
        <v>895</v>
      </c>
      <c r="B12" s="10" t="str">
        <f>'Imputed and missing data hidden'!BA28</f>
        <v>#ERROR!</v>
      </c>
      <c r="C12" s="10" t="str">
        <f>IF(VLOOKUP(A12,'Hazard &amp; Exposure'!$B$5:$Q$195,53,FALSE)&gt;0,1,0)</f>
        <v>#REF!</v>
      </c>
      <c r="D12" s="284" t="str">
        <f>'Indicator Date hidden2'!BB29</f>
        <v>#VALUE!</v>
      </c>
      <c r="E12" s="284" t="str">
        <f t="shared" si="1"/>
        <v>#ERROR!</v>
      </c>
      <c r="F12" s="284" t="str">
        <f t="shared" si="2"/>
        <v>#REF!</v>
      </c>
      <c r="G12" s="284" t="str">
        <f t="shared" si="3"/>
        <v>#VALUE!</v>
      </c>
      <c r="H12" s="284" t="str">
        <f t="shared" si="4"/>
        <v>#ERROR!</v>
      </c>
      <c r="J12" s="10"/>
    </row>
    <row r="13">
      <c r="A13" s="10" t="s">
        <v>896</v>
      </c>
      <c r="B13" s="10" t="str">
        <f>'Imputed and missing data hidden'!BA17</f>
        <v>#ERROR!</v>
      </c>
      <c r="C13" s="10" t="str">
        <f>IF(VLOOKUP(A13,'Hazard &amp; Exposure'!$B$5:$Q$195,53,FALSE)&gt;0,1,0)</f>
        <v>#REF!</v>
      </c>
      <c r="D13" s="284" t="str">
        <f>'Indicator Date hidden2'!BB18</f>
        <v>#VALUE!</v>
      </c>
      <c r="E13" s="284" t="str">
        <f t="shared" si="1"/>
        <v>#ERROR!</v>
      </c>
      <c r="F13" s="284" t="str">
        <f t="shared" si="2"/>
        <v>#REF!</v>
      </c>
      <c r="G13" s="284" t="str">
        <f t="shared" si="3"/>
        <v>#VALUE!</v>
      </c>
      <c r="H13" s="284" t="str">
        <f t="shared" si="4"/>
        <v>#ERROR!</v>
      </c>
      <c r="J13" s="10"/>
    </row>
    <row r="14">
      <c r="A14" s="10" t="s">
        <v>897</v>
      </c>
      <c r="B14" s="10" t="str">
        <f>'Imputed and missing data hidden'!BA19</f>
        <v>#ERROR!</v>
      </c>
      <c r="C14" s="10" t="str">
        <f>IF(VLOOKUP(A14,'Hazard &amp; Exposure'!$B$5:$Q$195,53,FALSE)&gt;0,1,0)</f>
        <v>#REF!</v>
      </c>
      <c r="D14" s="284" t="str">
        <f>'Indicator Date hidden2'!BB20</f>
        <v>#VALUE!</v>
      </c>
      <c r="E14" s="284" t="str">
        <f t="shared" si="1"/>
        <v>#ERROR!</v>
      </c>
      <c r="F14" s="284" t="str">
        <f t="shared" si="2"/>
        <v>#REF!</v>
      </c>
      <c r="G14" s="284" t="str">
        <f t="shared" si="3"/>
        <v>#VALUE!</v>
      </c>
      <c r="H14" s="284" t="str">
        <f t="shared" si="4"/>
        <v>#ERROR!</v>
      </c>
      <c r="J14" s="10"/>
    </row>
    <row r="15">
      <c r="A15" s="10" t="s">
        <v>898</v>
      </c>
      <c r="B15" s="10" t="str">
        <f>'Imputed and missing data hidden'!BA27</f>
        <v>#ERROR!</v>
      </c>
      <c r="C15" s="10" t="str">
        <f>IF(VLOOKUP(A15,'Hazard &amp; Exposure'!$B$5:$Q$195,53,FALSE)&gt;0,1,0)</f>
        <v>#REF!</v>
      </c>
      <c r="D15" s="284" t="str">
        <f>'Indicator Date hidden2'!BB28</f>
        <v>#VALUE!</v>
      </c>
      <c r="E15" s="284" t="str">
        <f t="shared" si="1"/>
        <v>#ERROR!</v>
      </c>
      <c r="F15" s="284" t="str">
        <f t="shared" si="2"/>
        <v>#REF!</v>
      </c>
      <c r="G15" s="284" t="str">
        <f t="shared" si="3"/>
        <v>#VALUE!</v>
      </c>
      <c r="H15" s="284" t="str">
        <f t="shared" si="4"/>
        <v>#ERROR!</v>
      </c>
      <c r="J15" s="10"/>
    </row>
    <row r="16">
      <c r="A16" s="10" t="s">
        <v>899</v>
      </c>
      <c r="B16" s="10" t="str">
        <f>'Imputed and missing data hidden'!BA14</f>
        <v>#ERROR!</v>
      </c>
      <c r="C16" s="10" t="str">
        <f>IF(VLOOKUP(A16,'Hazard &amp; Exposure'!$B$5:$Q$195,53,FALSE)&gt;0,1,0)</f>
        <v>#REF!</v>
      </c>
      <c r="D16" s="284" t="str">
        <f>'Indicator Date hidden2'!BB15</f>
        <v>#VALUE!</v>
      </c>
      <c r="E16" s="284" t="str">
        <f t="shared" si="1"/>
        <v>#ERROR!</v>
      </c>
      <c r="F16" s="284" t="str">
        <f t="shared" si="2"/>
        <v>#REF!</v>
      </c>
      <c r="G16" s="284" t="str">
        <f t="shared" si="3"/>
        <v>#VALUE!</v>
      </c>
      <c r="H16" s="284" t="str">
        <f t="shared" si="4"/>
        <v>#ERROR!</v>
      </c>
      <c r="J16" s="10"/>
    </row>
    <row r="17">
      <c r="A17" s="10" t="s">
        <v>900</v>
      </c>
      <c r="B17" s="10" t="str">
        <f>'Imputed and missing data hidden'!BA26</f>
        <v>#ERROR!</v>
      </c>
      <c r="C17" s="10" t="str">
        <f>IF(VLOOKUP(A17,'Hazard &amp; Exposure'!$B$5:$Q$195,53,FALSE)&gt;0,1,0)</f>
        <v>#REF!</v>
      </c>
      <c r="D17" s="284" t="str">
        <f>'Indicator Date hidden2'!BB27</f>
        <v>#VALUE!</v>
      </c>
      <c r="E17" s="284" t="str">
        <f t="shared" si="1"/>
        <v>#ERROR!</v>
      </c>
      <c r="F17" s="284" t="str">
        <f t="shared" si="2"/>
        <v>#REF!</v>
      </c>
      <c r="G17" s="284" t="str">
        <f t="shared" si="3"/>
        <v>#VALUE!</v>
      </c>
      <c r="H17" s="284" t="str">
        <f t="shared" si="4"/>
        <v>#ERROR!</v>
      </c>
      <c r="J17" s="10"/>
    </row>
    <row r="18">
      <c r="A18" s="10" t="s">
        <v>901</v>
      </c>
      <c r="B18" s="10" t="str">
        <f>'Imputed and missing data hidden'!BA13</f>
        <v>#ERROR!</v>
      </c>
      <c r="C18" s="10" t="str">
        <f>IF(VLOOKUP(A18,'Hazard &amp; Exposure'!$B$5:$Q$195,53,FALSE)&gt;0,1,0)</f>
        <v>#REF!</v>
      </c>
      <c r="D18" s="284" t="str">
        <f>'Indicator Date hidden2'!BB14</f>
        <v>#VALUE!</v>
      </c>
      <c r="E18" s="284" t="str">
        <f t="shared" si="1"/>
        <v>#ERROR!</v>
      </c>
      <c r="F18" s="284" t="str">
        <f t="shared" si="2"/>
        <v>#REF!</v>
      </c>
      <c r="G18" s="284" t="str">
        <f t="shared" si="3"/>
        <v>#VALUE!</v>
      </c>
      <c r="H18" s="284" t="str">
        <f t="shared" si="4"/>
        <v>#ERROR!</v>
      </c>
      <c r="J18" s="10"/>
    </row>
    <row r="19">
      <c r="A19" s="10" t="s">
        <v>902</v>
      </c>
      <c r="B19" s="10" t="str">
        <f>'Imputed and missing data hidden'!BA12</f>
        <v>#ERROR!</v>
      </c>
      <c r="C19" s="10" t="str">
        <f>IF(VLOOKUP(A19,'Hazard &amp; Exposure'!$B$5:$Q$195,53,FALSE)&gt;0,1,0)</f>
        <v>#REF!</v>
      </c>
      <c r="D19" s="284" t="str">
        <f>'Indicator Date hidden2'!BB13</f>
        <v>#VALUE!</v>
      </c>
      <c r="E19" s="284" t="str">
        <f t="shared" si="1"/>
        <v>#ERROR!</v>
      </c>
      <c r="F19" s="284" t="str">
        <f t="shared" si="2"/>
        <v>#REF!</v>
      </c>
      <c r="G19" s="284" t="str">
        <f t="shared" si="3"/>
        <v>#VALUE!</v>
      </c>
      <c r="H19" s="284" t="str">
        <f t="shared" si="4"/>
        <v>#ERROR!</v>
      </c>
      <c r="J19" s="10"/>
    </row>
    <row r="20">
      <c r="A20" s="10" t="s">
        <v>903</v>
      </c>
      <c r="B20" s="10" t="str">
        <f>'Imputed and missing data hidden'!BA22</f>
        <v>#ERROR!</v>
      </c>
      <c r="C20" s="10" t="str">
        <f>IF(VLOOKUP(A20,'Hazard &amp; Exposure'!$B$5:$Q$195,53,FALSE)&gt;0,1,0)</f>
        <v>#REF!</v>
      </c>
      <c r="D20" s="284" t="str">
        <f>'Indicator Date hidden2'!BB23</f>
        <v>#VALUE!</v>
      </c>
      <c r="E20" s="284" t="str">
        <f t="shared" si="1"/>
        <v>#ERROR!</v>
      </c>
      <c r="F20" s="284" t="str">
        <f t="shared" si="2"/>
        <v>#REF!</v>
      </c>
      <c r="G20" s="284" t="str">
        <f t="shared" si="3"/>
        <v>#VALUE!</v>
      </c>
      <c r="H20" s="284" t="str">
        <f t="shared" si="4"/>
        <v>#ERROR!</v>
      </c>
      <c r="J20" s="10"/>
    </row>
    <row r="21" ht="15.75" customHeight="1">
      <c r="A21" s="10" t="s">
        <v>904</v>
      </c>
      <c r="B21" s="10" t="str">
        <f>'Imputed and missing data hidden'!BA16</f>
        <v>#ERROR!</v>
      </c>
      <c r="C21" s="10" t="str">
        <f>IF(VLOOKUP(A21,'Hazard &amp; Exposure'!$B$5:$Q$195,53,FALSE)&gt;0,1,0)</f>
        <v>#REF!</v>
      </c>
      <c r="D21" s="284" t="str">
        <f>'Indicator Date hidden2'!BB17</f>
        <v>#VALUE!</v>
      </c>
      <c r="E21" s="284" t="str">
        <f t="shared" si="1"/>
        <v>#ERROR!</v>
      </c>
      <c r="F21" s="284" t="str">
        <f t="shared" si="2"/>
        <v>#REF!</v>
      </c>
      <c r="G21" s="284" t="str">
        <f t="shared" si="3"/>
        <v>#VALUE!</v>
      </c>
      <c r="H21" s="284" t="str">
        <f t="shared" si="4"/>
        <v>#ERROR!</v>
      </c>
      <c r="J21" s="10"/>
    </row>
    <row r="22" ht="15.75" customHeight="1">
      <c r="A22" s="10" t="s">
        <v>905</v>
      </c>
      <c r="B22" s="10" t="str">
        <f>'Imputed and missing data hidden'!BA18</f>
        <v>#ERROR!</v>
      </c>
      <c r="C22" s="10" t="str">
        <f>IF(VLOOKUP(A22,'Hazard &amp; Exposure'!$B$5:$Q$195,53,FALSE)&gt;0,1,0)</f>
        <v>#REF!</v>
      </c>
      <c r="D22" s="284" t="str">
        <f>'Indicator Date hidden2'!BB19</f>
        <v>#VALUE!</v>
      </c>
      <c r="E22" s="284" t="str">
        <f t="shared" si="1"/>
        <v>#ERROR!</v>
      </c>
      <c r="F22" s="284" t="str">
        <f t="shared" si="2"/>
        <v>#REF!</v>
      </c>
      <c r="G22" s="284" t="str">
        <f t="shared" si="3"/>
        <v>#VALUE!</v>
      </c>
      <c r="H22" s="284" t="str">
        <f t="shared" si="4"/>
        <v>#ERROR!</v>
      </c>
      <c r="J22" s="10"/>
    </row>
    <row r="23" ht="15.75" customHeight="1">
      <c r="A23" s="10" t="s">
        <v>906</v>
      </c>
      <c r="B23" s="10" t="str">
        <f>'Imputed and missing data hidden'!BA21</f>
        <v>#ERROR!</v>
      </c>
      <c r="C23" s="10" t="str">
        <f>IF(VLOOKUP(A23,'Hazard &amp; Exposure'!$B$5:$Q$195,53,FALSE)&gt;0,1,0)</f>
        <v>#REF!</v>
      </c>
      <c r="D23" s="284" t="str">
        <f>'Indicator Date hidden2'!BB22</f>
        <v>#VALUE!</v>
      </c>
      <c r="E23" s="284" t="str">
        <f t="shared" si="1"/>
        <v>#ERROR!</v>
      </c>
      <c r="F23" s="284" t="str">
        <f t="shared" si="2"/>
        <v>#REF!</v>
      </c>
      <c r="G23" s="284" t="str">
        <f t="shared" si="3"/>
        <v>#VALUE!</v>
      </c>
      <c r="H23" s="284" t="str">
        <f t="shared" si="4"/>
        <v>#ERROR!</v>
      </c>
      <c r="J23" s="10"/>
    </row>
    <row r="24" ht="15.75" customHeight="1">
      <c r="A24" s="10" t="s">
        <v>907</v>
      </c>
      <c r="B24" s="10" t="str">
        <f>'Imputed and missing data hidden'!BA24</f>
        <v>#ERROR!</v>
      </c>
      <c r="C24" s="10" t="str">
        <f>IF(VLOOKUP(A24,'Hazard &amp; Exposure'!$B$5:$Q$195,53,FALSE)&gt;0,1,0)</f>
        <v>#REF!</v>
      </c>
      <c r="D24" s="284" t="str">
        <f>'Indicator Date hidden2'!BB25</f>
        <v>#VALUE!</v>
      </c>
      <c r="E24" s="284" t="str">
        <f t="shared" si="1"/>
        <v>#ERROR!</v>
      </c>
      <c r="F24" s="284" t="str">
        <f t="shared" si="2"/>
        <v>#REF!</v>
      </c>
      <c r="G24" s="284" t="str">
        <f t="shared" si="3"/>
        <v>#VALUE!</v>
      </c>
      <c r="H24" s="284" t="str">
        <f t="shared" si="4"/>
        <v>#ERROR!</v>
      </c>
      <c r="J24" s="10"/>
    </row>
    <row r="25" ht="15.75" customHeight="1">
      <c r="A25" s="10" t="s">
        <v>908</v>
      </c>
      <c r="B25" s="10" t="str">
        <f>'Imputed and missing data hidden'!BA15</f>
        <v>#ERROR!</v>
      </c>
      <c r="C25" s="10" t="str">
        <f>IF(VLOOKUP(A25,'Hazard &amp; Exposure'!$B$5:$Q$195,53,FALSE)&gt;0,1,0)</f>
        <v>#REF!</v>
      </c>
      <c r="D25" s="284" t="str">
        <f>'Indicator Date hidden2'!BB16</f>
        <v>#VALUE!</v>
      </c>
      <c r="E25" s="284" t="str">
        <f t="shared" si="1"/>
        <v>#ERROR!</v>
      </c>
      <c r="F25" s="284" t="str">
        <f t="shared" si="2"/>
        <v>#REF!</v>
      </c>
      <c r="G25" s="284" t="str">
        <f t="shared" si="3"/>
        <v>#VALUE!</v>
      </c>
      <c r="H25" s="284" t="str">
        <f t="shared" si="4"/>
        <v>#ERROR!</v>
      </c>
      <c r="J25" s="10"/>
    </row>
    <row r="26" ht="15.75" customHeight="1">
      <c r="A26" s="10" t="s">
        <v>909</v>
      </c>
      <c r="B26" s="10" t="str">
        <f>'Imputed and missing data hidden'!BA25</f>
        <v>#ERROR!</v>
      </c>
      <c r="C26" s="10" t="str">
        <f>IF(VLOOKUP(A26,'Hazard &amp; Exposure'!$B$5:$Q$195,53,FALSE)&gt;0,1,0)</f>
        <v>#REF!</v>
      </c>
      <c r="D26" s="284" t="str">
        <f>'Indicator Date hidden2'!BB26</f>
        <v>#VALUE!</v>
      </c>
      <c r="E26" s="284" t="str">
        <f t="shared" si="1"/>
        <v>#ERROR!</v>
      </c>
      <c r="F26" s="284" t="str">
        <f t="shared" si="2"/>
        <v>#REF!</v>
      </c>
      <c r="G26" s="284" t="str">
        <f t="shared" si="3"/>
        <v>#VALUE!</v>
      </c>
      <c r="H26" s="284" t="str">
        <f t="shared" si="4"/>
        <v>#ERROR!</v>
      </c>
      <c r="J26" s="10"/>
    </row>
    <row r="27" ht="15.75" customHeight="1">
      <c r="A27" s="10" t="s">
        <v>910</v>
      </c>
      <c r="B27" s="10" t="str">
        <f>'Imputed and missing data hidden'!BA20</f>
        <v>#ERROR!</v>
      </c>
      <c r="C27" s="10" t="str">
        <f>IF(VLOOKUP(A27,'Hazard &amp; Exposure'!$B$5:$Q$195,53,FALSE)&gt;0,1,0)</f>
        <v>#REF!</v>
      </c>
      <c r="D27" s="284" t="str">
        <f>'Indicator Date hidden2'!BB21</f>
        <v>#VALUE!</v>
      </c>
      <c r="E27" s="284" t="str">
        <f t="shared" si="1"/>
        <v>#ERROR!</v>
      </c>
      <c r="F27" s="284" t="str">
        <f t="shared" si="2"/>
        <v>#REF!</v>
      </c>
      <c r="G27" s="284" t="str">
        <f t="shared" si="3"/>
        <v>#VALUE!</v>
      </c>
      <c r="H27" s="284" t="str">
        <f t="shared" si="4"/>
        <v>#ERROR!</v>
      </c>
      <c r="J27" s="10"/>
    </row>
    <row r="28" ht="15.75" customHeight="1">
      <c r="A28" s="10" t="s">
        <v>911</v>
      </c>
      <c r="B28" s="10" t="str">
        <f>'Imputed and missing data hidden'!BA23</f>
        <v>#ERROR!</v>
      </c>
      <c r="C28" s="10" t="str">
        <f>IF(VLOOKUP(A28,'Hazard &amp; Exposure'!$B$5:$Q$195,53,FALSE)&gt;0,1,0)</f>
        <v>#REF!</v>
      </c>
      <c r="D28" s="284" t="str">
        <f>'Indicator Date hidden2'!BB24</f>
        <v>#VALUE!</v>
      </c>
      <c r="E28" s="284" t="str">
        <f t="shared" si="1"/>
        <v>#ERROR!</v>
      </c>
      <c r="F28" s="284" t="str">
        <f t="shared" si="2"/>
        <v>#REF!</v>
      </c>
      <c r="G28" s="284" t="str">
        <f t="shared" si="3"/>
        <v>#VALUE!</v>
      </c>
      <c r="H28" s="284" t="str">
        <f t="shared" si="4"/>
        <v>#ERROR!</v>
      </c>
      <c r="J28" s="10"/>
    </row>
    <row r="29" ht="15.75" customHeight="1">
      <c r="A29" s="10" t="s">
        <v>912</v>
      </c>
      <c r="B29" s="10" t="str">
        <f>'Imputed and missing data hidden'!BA33</f>
        <v>#ERROR!</v>
      </c>
      <c r="C29" s="10" t="str">
        <f>IF(VLOOKUP(A29,'Hazard &amp; Exposure'!$B$5:$Q$195,53,FALSE)&gt;0,1,0)</f>
        <v>#REF!</v>
      </c>
      <c r="D29" s="284">
        <f>'Indicator Date hidden2'!BB34</f>
        <v>0.5531914894</v>
      </c>
      <c r="E29" s="284" t="str">
        <f t="shared" si="1"/>
        <v>#ERROR!</v>
      </c>
      <c r="F29" s="284" t="str">
        <f t="shared" si="2"/>
        <v>#REF!</v>
      </c>
      <c r="G29" s="284">
        <f t="shared" si="3"/>
        <v>7.375886525</v>
      </c>
      <c r="H29" s="284" t="str">
        <f t="shared" si="4"/>
        <v>#ERROR!</v>
      </c>
      <c r="J29" s="10"/>
    </row>
    <row r="30" ht="15.75" customHeight="1">
      <c r="A30" s="10" t="s">
        <v>913</v>
      </c>
      <c r="B30" s="10" t="str">
        <f>'Imputed and missing data hidden'!BA32</f>
        <v>#ERROR!</v>
      </c>
      <c r="C30" s="10" t="str">
        <f>IF(VLOOKUP(A30,'Hazard &amp; Exposure'!$B$5:$Q$195,53,FALSE)&gt;0,1,0)</f>
        <v>#REF!</v>
      </c>
      <c r="D30" s="284" t="str">
        <f>'Indicator Date hidden2'!BB33</f>
        <v>#VALUE!</v>
      </c>
      <c r="E30" s="284" t="str">
        <f t="shared" si="1"/>
        <v>#ERROR!</v>
      </c>
      <c r="F30" s="284" t="str">
        <f t="shared" si="2"/>
        <v>#REF!</v>
      </c>
      <c r="G30" s="284" t="str">
        <f t="shared" si="3"/>
        <v>#VALUE!</v>
      </c>
      <c r="H30" s="284" t="str">
        <f t="shared" si="4"/>
        <v>#ERROR!</v>
      </c>
      <c r="J30" s="10"/>
    </row>
    <row r="31" ht="15.75" customHeight="1">
      <c r="A31" s="10" t="s">
        <v>914</v>
      </c>
      <c r="B31" s="10" t="str">
        <f>'Imputed and missing data hidden'!BA166</f>
        <v>#ERROR!</v>
      </c>
      <c r="C31" s="10" t="str">
        <f>IF(VLOOKUP(A31,'Hazard &amp; Exposure'!$B$5:$Q$195,53,FALSE)&gt;0,1,0)</f>
        <v>#REF!</v>
      </c>
      <c r="D31" s="284" t="str">
        <f>'Indicator Date hidden2'!BB167</f>
        <v>#VALUE!</v>
      </c>
      <c r="E31" s="284" t="str">
        <f t="shared" si="1"/>
        <v>#ERROR!</v>
      </c>
      <c r="F31" s="284" t="str">
        <f t="shared" si="2"/>
        <v>#REF!</v>
      </c>
      <c r="G31" s="284" t="str">
        <f t="shared" si="3"/>
        <v>#VALUE!</v>
      </c>
      <c r="H31" s="284" t="str">
        <f t="shared" si="4"/>
        <v>#ERROR!</v>
      </c>
      <c r="J31" s="10"/>
    </row>
    <row r="32" ht="15.75" customHeight="1">
      <c r="A32" s="10" t="s">
        <v>915</v>
      </c>
      <c r="B32" s="10" t="str">
        <f>'Imputed and missing data hidden'!BA35</f>
        <v>#ERROR!</v>
      </c>
      <c r="C32" s="10" t="str">
        <f>IF(VLOOKUP(A32,'Hazard &amp; Exposure'!$B$5:$Q$195,53,FALSE)&gt;0,1,0)</f>
        <v>#REF!</v>
      </c>
      <c r="D32" s="284" t="str">
        <f>'Indicator Date hidden2'!BB36</f>
        <v>#VALUE!</v>
      </c>
      <c r="E32" s="284" t="str">
        <f t="shared" si="1"/>
        <v>#ERROR!</v>
      </c>
      <c r="F32" s="284" t="str">
        <f t="shared" si="2"/>
        <v>#REF!</v>
      </c>
      <c r="G32" s="284" t="str">
        <f t="shared" si="3"/>
        <v>#VALUE!</v>
      </c>
      <c r="H32" s="284" t="str">
        <f t="shared" si="4"/>
        <v>#ERROR!</v>
      </c>
      <c r="J32" s="10"/>
    </row>
    <row r="33" ht="15.75" customHeight="1">
      <c r="A33" s="10" t="s">
        <v>916</v>
      </c>
      <c r="B33" s="10" t="str">
        <f>'Imputed and missing data hidden'!BA36</f>
        <v>#ERROR!</v>
      </c>
      <c r="C33" s="10" t="str">
        <f>IF(VLOOKUP(A33,'Hazard &amp; Exposure'!$B$5:$Q$195,53,FALSE)&gt;0,1,0)</f>
        <v>#REF!</v>
      </c>
      <c r="D33" s="284" t="str">
        <f>'Indicator Date hidden2'!BB37</f>
        <v>#VALUE!</v>
      </c>
      <c r="E33" s="284" t="str">
        <f t="shared" si="1"/>
        <v>#ERROR!</v>
      </c>
      <c r="F33" s="284" t="str">
        <f t="shared" si="2"/>
        <v>#REF!</v>
      </c>
      <c r="G33" s="284" t="str">
        <f t="shared" si="3"/>
        <v>#VALUE!</v>
      </c>
      <c r="H33" s="284" t="str">
        <f t="shared" si="4"/>
        <v>#ERROR!</v>
      </c>
      <c r="J33" s="10"/>
    </row>
    <row r="34" ht="15.75" customHeight="1">
      <c r="A34" s="10" t="s">
        <v>917</v>
      </c>
      <c r="B34" s="10" t="str">
        <f>'Imputed and missing data hidden'!BA42</f>
        <v>#ERROR!</v>
      </c>
      <c r="C34" s="10" t="str">
        <f>IF(VLOOKUP(A34,'Hazard &amp; Exposure'!$B$5:$Q$195,53,FALSE)&gt;0,1,0)</f>
        <v>#REF!</v>
      </c>
      <c r="D34" s="284" t="str">
        <f>'Indicator Date hidden2'!BB43</f>
        <v>#VALUE!</v>
      </c>
      <c r="E34" s="284" t="str">
        <f t="shared" si="1"/>
        <v>#ERROR!</v>
      </c>
      <c r="F34" s="284" t="str">
        <f t="shared" si="2"/>
        <v>#REF!</v>
      </c>
      <c r="G34" s="284" t="str">
        <f t="shared" si="3"/>
        <v>#VALUE!</v>
      </c>
      <c r="H34" s="284" t="str">
        <f t="shared" si="4"/>
        <v>#ERROR!</v>
      </c>
      <c r="J34" s="10"/>
    </row>
    <row r="35" ht="15.75" customHeight="1">
      <c r="A35" s="10" t="s">
        <v>918</v>
      </c>
      <c r="B35" s="10" t="str">
        <f>'Imputed and missing data hidden'!BA31</f>
        <v>#ERROR!</v>
      </c>
      <c r="C35" s="10" t="str">
        <f>IF(VLOOKUP(A35,'Hazard &amp; Exposure'!$B$5:$Q$195,53,FALSE)&gt;0,1,0)</f>
        <v>#REF!</v>
      </c>
      <c r="D35" s="284" t="str">
        <f>'Indicator Date hidden2'!BB32</f>
        <v>#VALUE!</v>
      </c>
      <c r="E35" s="284" t="str">
        <f t="shared" si="1"/>
        <v>#ERROR!</v>
      </c>
      <c r="F35" s="284" t="str">
        <f t="shared" si="2"/>
        <v>#REF!</v>
      </c>
      <c r="G35" s="284" t="str">
        <f t="shared" si="3"/>
        <v>#VALUE!</v>
      </c>
      <c r="H35" s="284" t="str">
        <f t="shared" si="4"/>
        <v>#ERROR!</v>
      </c>
      <c r="J35" s="10"/>
    </row>
    <row r="36" ht="15.75" customHeight="1">
      <c r="A36" s="10" t="s">
        <v>919</v>
      </c>
      <c r="B36" s="10" t="str">
        <f>'Imputed and missing data hidden'!BA40</f>
        <v>#ERROR!</v>
      </c>
      <c r="C36" s="10" t="str">
        <f>IF(VLOOKUP(A36,'Hazard &amp; Exposure'!$B$5:$Q$195,53,FALSE)&gt;0,1,0)</f>
        <v>#REF!</v>
      </c>
      <c r="D36" s="284" t="str">
        <f>'Indicator Date hidden2'!BB41</f>
        <v>#VALUE!</v>
      </c>
      <c r="E36" s="284" t="str">
        <f t="shared" si="1"/>
        <v>#ERROR!</v>
      </c>
      <c r="F36" s="284" t="str">
        <f t="shared" si="2"/>
        <v>#REF!</v>
      </c>
      <c r="G36" s="284" t="str">
        <f t="shared" si="3"/>
        <v>#VALUE!</v>
      </c>
      <c r="H36" s="284" t="str">
        <f t="shared" si="4"/>
        <v>#ERROR!</v>
      </c>
      <c r="J36" s="10"/>
    </row>
    <row r="37" ht="15.75" customHeight="1">
      <c r="A37" s="10" t="s">
        <v>920</v>
      </c>
      <c r="B37" s="10" t="str">
        <f>'Imputed and missing data hidden'!BA39</f>
        <v>#ERROR!</v>
      </c>
      <c r="C37" s="10" t="str">
        <f>IF(VLOOKUP(A37,'Hazard &amp; Exposure'!$B$5:$Q$195,53,FALSE)&gt;0,1,0)</f>
        <v>#REF!</v>
      </c>
      <c r="D37" s="284" t="str">
        <f>'Indicator Date hidden2'!BB40</f>
        <v>#VALUE!</v>
      </c>
      <c r="E37" s="284" t="str">
        <f t="shared" si="1"/>
        <v>#ERROR!</v>
      </c>
      <c r="F37" s="284" t="str">
        <f t="shared" si="2"/>
        <v>#REF!</v>
      </c>
      <c r="G37" s="284" t="str">
        <f t="shared" si="3"/>
        <v>#VALUE!</v>
      </c>
      <c r="H37" s="284" t="str">
        <f t="shared" si="4"/>
        <v>#ERROR!</v>
      </c>
      <c r="J37" s="10"/>
    </row>
    <row r="38" ht="15.75" customHeight="1">
      <c r="A38" s="10" t="s">
        <v>921</v>
      </c>
      <c r="B38" s="10" t="str">
        <f>'Imputed and missing data hidden'!BA37</f>
        <v>#ERROR!</v>
      </c>
      <c r="C38" s="10" t="str">
        <f>IF(VLOOKUP(A38,'Hazard &amp; Exposure'!$B$5:$Q$195,53,FALSE)&gt;0,1,0)</f>
        <v>#REF!</v>
      </c>
      <c r="D38" s="284" t="str">
        <f>'Indicator Date hidden2'!BB38</f>
        <v>#VALUE!</v>
      </c>
      <c r="E38" s="284" t="str">
        <f t="shared" si="1"/>
        <v>#ERROR!</v>
      </c>
      <c r="F38" s="284" t="str">
        <f t="shared" si="2"/>
        <v>#REF!</v>
      </c>
      <c r="G38" s="284" t="str">
        <f t="shared" si="3"/>
        <v>#VALUE!</v>
      </c>
      <c r="H38" s="284" t="str">
        <f t="shared" si="4"/>
        <v>#ERROR!</v>
      </c>
      <c r="J38" s="10"/>
    </row>
    <row r="39" ht="15.75" customHeight="1">
      <c r="A39" s="10" t="s">
        <v>922</v>
      </c>
      <c r="B39" s="10" t="str">
        <f>'Imputed and missing data hidden'!BA38</f>
        <v>#ERROR!</v>
      </c>
      <c r="C39" s="10" t="str">
        <f>IF(VLOOKUP(A39,'Hazard &amp; Exposure'!$B$5:$Q$195,53,FALSE)&gt;0,1,0)</f>
        <v>#REF!</v>
      </c>
      <c r="D39" s="284" t="str">
        <f>'Indicator Date hidden2'!BB39</f>
        <v>#VALUE!</v>
      </c>
      <c r="E39" s="284" t="str">
        <f t="shared" si="1"/>
        <v>#ERROR!</v>
      </c>
      <c r="F39" s="284" t="str">
        <f t="shared" si="2"/>
        <v>#REF!</v>
      </c>
      <c r="G39" s="284" t="str">
        <f t="shared" si="3"/>
        <v>#VALUE!</v>
      </c>
      <c r="H39" s="284" t="str">
        <f t="shared" si="4"/>
        <v>#ERROR!</v>
      </c>
      <c r="J39" s="10"/>
    </row>
    <row r="40" ht="15.75" customHeight="1">
      <c r="A40" s="10" t="s">
        <v>923</v>
      </c>
      <c r="B40" s="10" t="str">
        <f>'Imputed and missing data hidden'!BA29</f>
        <v>#ERROR!</v>
      </c>
      <c r="C40" s="10" t="str">
        <f>IF(VLOOKUP(A40,'Hazard &amp; Exposure'!$B$5:$Q$195,53,FALSE)&gt;0,1,0)</f>
        <v>#REF!</v>
      </c>
      <c r="D40" s="284" t="str">
        <f>'Indicator Date hidden2'!BB30</f>
        <v>#VALUE!</v>
      </c>
      <c r="E40" s="284" t="str">
        <f t="shared" si="1"/>
        <v>#ERROR!</v>
      </c>
      <c r="F40" s="284" t="str">
        <f t="shared" si="2"/>
        <v>#REF!</v>
      </c>
      <c r="G40" s="284" t="str">
        <f t="shared" si="3"/>
        <v>#VALUE!</v>
      </c>
      <c r="H40" s="284" t="str">
        <f t="shared" si="4"/>
        <v>#ERROR!</v>
      </c>
      <c r="J40" s="10"/>
    </row>
    <row r="41" ht="15.75" customHeight="1">
      <c r="A41" s="10" t="s">
        <v>924</v>
      </c>
      <c r="B41" s="10" t="str">
        <f>'Imputed and missing data hidden'!BA41</f>
        <v>#ERROR!</v>
      </c>
      <c r="C41" s="10" t="str">
        <f>IF(VLOOKUP(A41,'Hazard &amp; Exposure'!$B$5:$Q$195,53,FALSE)&gt;0,1,0)</f>
        <v>#REF!</v>
      </c>
      <c r="D41" s="284" t="str">
        <f>'Indicator Date hidden2'!BB42</f>
        <v>#VALUE!</v>
      </c>
      <c r="E41" s="284" t="str">
        <f t="shared" si="1"/>
        <v>#ERROR!</v>
      </c>
      <c r="F41" s="284" t="str">
        <f t="shared" si="2"/>
        <v>#REF!</v>
      </c>
      <c r="G41" s="284" t="str">
        <f t="shared" si="3"/>
        <v>#VALUE!</v>
      </c>
      <c r="H41" s="284" t="str">
        <f t="shared" si="4"/>
        <v>#ERROR!</v>
      </c>
      <c r="J41" s="10"/>
    </row>
    <row r="42" ht="15.75" customHeight="1">
      <c r="A42" s="10" t="s">
        <v>925</v>
      </c>
      <c r="B42" s="10" t="str">
        <f>'Imputed and missing data hidden'!BA44</f>
        <v>#ERROR!</v>
      </c>
      <c r="C42" s="10" t="str">
        <f>IF(VLOOKUP(A42,'Hazard &amp; Exposure'!$B$5:$Q$195,53,FALSE)&gt;0,1,0)</f>
        <v>#REF!</v>
      </c>
      <c r="D42" s="284" t="str">
        <f>'Indicator Date hidden2'!BB45</f>
        <v>#VALUE!</v>
      </c>
      <c r="E42" s="284" t="str">
        <f t="shared" si="1"/>
        <v>#ERROR!</v>
      </c>
      <c r="F42" s="284" t="str">
        <f t="shared" si="2"/>
        <v>#REF!</v>
      </c>
      <c r="G42" s="284" t="str">
        <f t="shared" si="3"/>
        <v>#VALUE!</v>
      </c>
      <c r="H42" s="284" t="str">
        <f t="shared" si="4"/>
        <v>#ERROR!</v>
      </c>
      <c r="J42" s="10"/>
    </row>
    <row r="43" ht="15.75" customHeight="1">
      <c r="A43" s="10" t="s">
        <v>926</v>
      </c>
      <c r="B43" s="10" t="str">
        <f>'Imputed and missing data hidden'!BA45</f>
        <v>#ERROR!</v>
      </c>
      <c r="C43" s="10" t="str">
        <f>IF(VLOOKUP(A43,'Hazard &amp; Exposure'!$B$5:$Q$195,53,FALSE)&gt;0,1,0)</f>
        <v>#REF!</v>
      </c>
      <c r="D43" s="284" t="str">
        <f>'Indicator Date hidden2'!BB46</f>
        <v>#VALUE!</v>
      </c>
      <c r="E43" s="284" t="str">
        <f t="shared" si="1"/>
        <v>#ERROR!</v>
      </c>
      <c r="F43" s="284" t="str">
        <f t="shared" si="2"/>
        <v>#REF!</v>
      </c>
      <c r="G43" s="284" t="str">
        <f t="shared" si="3"/>
        <v>#VALUE!</v>
      </c>
      <c r="H43" s="284" t="str">
        <f t="shared" si="4"/>
        <v>#ERROR!</v>
      </c>
      <c r="J43" s="10"/>
    </row>
    <row r="44" ht="15.75" customHeight="1">
      <c r="A44" s="10" t="s">
        <v>927</v>
      </c>
      <c r="B44" s="10" t="str">
        <f>'Imputed and missing data hidden'!BA46</f>
        <v>#ERROR!</v>
      </c>
      <c r="C44" s="10" t="str">
        <f>IF(VLOOKUP(A44,'Hazard &amp; Exposure'!$B$5:$Q$195,53,FALSE)&gt;0,1,0)</f>
        <v>#REF!</v>
      </c>
      <c r="D44" s="284" t="str">
        <f>'Indicator Date hidden2'!BB47</f>
        <v>#VALUE!</v>
      </c>
      <c r="E44" s="284" t="str">
        <f t="shared" si="1"/>
        <v>#ERROR!</v>
      </c>
      <c r="F44" s="284" t="str">
        <f t="shared" si="2"/>
        <v>#REF!</v>
      </c>
      <c r="G44" s="284" t="str">
        <f t="shared" si="3"/>
        <v>#VALUE!</v>
      </c>
      <c r="H44" s="284" t="str">
        <f t="shared" si="4"/>
        <v>#ERROR!</v>
      </c>
      <c r="J44" s="10"/>
    </row>
    <row r="45" ht="15.75" customHeight="1">
      <c r="A45" s="10" t="s">
        <v>928</v>
      </c>
      <c r="B45" s="10" t="str">
        <f>'Imputed and missing data hidden'!BA64</f>
        <v>#ERROR!</v>
      </c>
      <c r="C45" s="10" t="str">
        <f>IF(VLOOKUP(A45,'Hazard &amp; Exposure'!$B$5:$Q$195,53,FALSE)&gt;0,1,0)</f>
        <v>#REF!</v>
      </c>
      <c r="D45" s="284" t="str">
        <f>'Indicator Date hidden2'!BB65</f>
        <v>#VALUE!</v>
      </c>
      <c r="E45" s="284" t="str">
        <f t="shared" si="1"/>
        <v>#ERROR!</v>
      </c>
      <c r="F45" s="284" t="str">
        <f t="shared" si="2"/>
        <v>#REF!</v>
      </c>
      <c r="G45" s="284" t="str">
        <f t="shared" si="3"/>
        <v>#VALUE!</v>
      </c>
      <c r="H45" s="284" t="str">
        <f t="shared" si="4"/>
        <v>#ERROR!</v>
      </c>
      <c r="J45" s="10"/>
    </row>
    <row r="46" ht="15.75" customHeight="1">
      <c r="A46" s="10" t="s">
        <v>929</v>
      </c>
      <c r="B46" s="10" t="str">
        <f>'Imputed and missing data hidden'!BA48</f>
        <v>#ERROR!</v>
      </c>
      <c r="C46" s="10" t="str">
        <f>IF(VLOOKUP(A46,'Hazard &amp; Exposure'!$B$5:$Q$195,53,FALSE)&gt;0,1,0)</f>
        <v>#REF!</v>
      </c>
      <c r="D46" s="284">
        <f>'Indicator Date hidden2'!BB49</f>
        <v>0.5555555556</v>
      </c>
      <c r="E46" s="284" t="str">
        <f t="shared" si="1"/>
        <v>#ERROR!</v>
      </c>
      <c r="F46" s="284" t="str">
        <f t="shared" si="2"/>
        <v>#REF!</v>
      </c>
      <c r="G46" s="284">
        <f t="shared" si="3"/>
        <v>7.407407407</v>
      </c>
      <c r="H46" s="284" t="str">
        <f t="shared" si="4"/>
        <v>#ERROR!</v>
      </c>
      <c r="J46" s="10"/>
    </row>
    <row r="47" ht="15.75" customHeight="1">
      <c r="A47" s="10" t="s">
        <v>930</v>
      </c>
      <c r="B47" s="10" t="str">
        <f>'Imputed and missing data hidden'!BA49</f>
        <v>#ERROR!</v>
      </c>
      <c r="C47" s="10" t="str">
        <f>IF(VLOOKUP(A47,'Hazard &amp; Exposure'!$B$5:$Q$195,53,FALSE)&gt;0,1,0)</f>
        <v>#REF!</v>
      </c>
      <c r="D47" s="284" t="str">
        <f>'Indicator Date hidden2'!BB50</f>
        <v>#VALUE!</v>
      </c>
      <c r="E47" s="284" t="str">
        <f t="shared" si="1"/>
        <v>#ERROR!</v>
      </c>
      <c r="F47" s="284" t="str">
        <f t="shared" si="2"/>
        <v>#REF!</v>
      </c>
      <c r="G47" s="284" t="str">
        <f t="shared" si="3"/>
        <v>#VALUE!</v>
      </c>
      <c r="H47" s="284" t="str">
        <f t="shared" si="4"/>
        <v>#ERROR!</v>
      </c>
      <c r="J47" s="10"/>
    </row>
    <row r="48" ht="15.75" customHeight="1">
      <c r="A48" s="10" t="s">
        <v>931</v>
      </c>
      <c r="B48" s="10" t="str">
        <f>'Imputed and missing data hidden'!BA47</f>
        <v>#ERROR!</v>
      </c>
      <c r="C48" s="10" t="str">
        <f>IF(VLOOKUP(A48,'Hazard &amp; Exposure'!$B$5:$Q$195,53,FALSE)&gt;0,1,0)</f>
        <v>#REF!</v>
      </c>
      <c r="D48" s="284" t="str">
        <f>'Indicator Date hidden2'!BB48</f>
        <v>#VALUE!</v>
      </c>
      <c r="E48" s="284" t="str">
        <f t="shared" si="1"/>
        <v>#ERROR!</v>
      </c>
      <c r="F48" s="284" t="str">
        <f t="shared" si="2"/>
        <v>#REF!</v>
      </c>
      <c r="G48" s="284" t="str">
        <f t="shared" si="3"/>
        <v>#VALUE!</v>
      </c>
      <c r="H48" s="284" t="str">
        <f t="shared" si="4"/>
        <v>#ERROR!</v>
      </c>
      <c r="J48" s="10"/>
    </row>
    <row r="49" ht="15.75" customHeight="1">
      <c r="A49" s="10" t="s">
        <v>932</v>
      </c>
      <c r="B49" s="10" t="str">
        <f>'Imputed and missing data hidden'!BA50</f>
        <v>#ERROR!</v>
      </c>
      <c r="C49" s="10" t="str">
        <f>IF(VLOOKUP(A49,'Hazard &amp; Exposure'!$B$5:$Q$195,53,FALSE)&gt;0,1,0)</f>
        <v>#REF!</v>
      </c>
      <c r="D49" s="284" t="str">
        <f>'Indicator Date hidden2'!BB51</f>
        <v>#VALUE!</v>
      </c>
      <c r="E49" s="284" t="str">
        <f t="shared" si="1"/>
        <v>#ERROR!</v>
      </c>
      <c r="F49" s="284" t="str">
        <f t="shared" si="2"/>
        <v>#REF!</v>
      </c>
      <c r="G49" s="284" t="str">
        <f t="shared" si="3"/>
        <v>#VALUE!</v>
      </c>
      <c r="H49" s="284" t="str">
        <f t="shared" si="4"/>
        <v>#ERROR!</v>
      </c>
      <c r="J49" s="10"/>
    </row>
    <row r="50" ht="15.75" customHeight="1">
      <c r="A50" s="10" t="s">
        <v>933</v>
      </c>
      <c r="B50" s="10" t="str">
        <f>'Imputed and missing data hidden'!BA4</f>
        <v>#ERROR!</v>
      </c>
      <c r="C50" s="10" t="str">
        <f>IF(VLOOKUP(A50,'Hazard &amp; Exposure'!$B$5:$Q$195,53,FALSE)&gt;0,1,0)</f>
        <v>#REF!</v>
      </c>
      <c r="D50" s="284" t="str">
        <f>'Indicator Date hidden2'!BB5</f>
        <v>#VALUE!</v>
      </c>
      <c r="E50" s="284" t="str">
        <f t="shared" si="1"/>
        <v>#ERROR!</v>
      </c>
      <c r="F50" s="284" t="str">
        <f t="shared" si="2"/>
        <v>#REF!</v>
      </c>
      <c r="G50" s="284" t="str">
        <f t="shared" si="3"/>
        <v>#VALUE!</v>
      </c>
      <c r="H50" s="284" t="str">
        <f t="shared" si="4"/>
        <v>#ERROR!</v>
      </c>
      <c r="J50" s="10"/>
    </row>
    <row r="51" ht="15.75" customHeight="1">
      <c r="A51" s="10" t="s">
        <v>934</v>
      </c>
      <c r="B51" s="10" t="str">
        <f>'Imputed and missing data hidden'!BA51</f>
        <v>#ERROR!</v>
      </c>
      <c r="C51" s="10" t="str">
        <f>IF(VLOOKUP(A51,'Hazard &amp; Exposure'!$B$5:$Q$195,53,FALSE)&gt;0,1,0)</f>
        <v>#REF!</v>
      </c>
      <c r="D51" s="284" t="str">
        <f>'Indicator Date hidden2'!BB52</f>
        <v>#VALUE!</v>
      </c>
      <c r="E51" s="284" t="str">
        <f t="shared" si="1"/>
        <v>#ERROR!</v>
      </c>
      <c r="F51" s="284" t="str">
        <f t="shared" si="2"/>
        <v>#REF!</v>
      </c>
      <c r="G51" s="284" t="str">
        <f t="shared" si="3"/>
        <v>#VALUE!</v>
      </c>
      <c r="H51" s="284" t="str">
        <f t="shared" si="4"/>
        <v>#ERROR!</v>
      </c>
      <c r="J51" s="10"/>
    </row>
    <row r="52" ht="15.75" customHeight="1">
      <c r="A52" s="10" t="s">
        <v>935</v>
      </c>
      <c r="B52" s="10" t="str">
        <f>'Imputed and missing data hidden'!BA52</f>
        <v>#ERROR!</v>
      </c>
      <c r="C52" s="10" t="str">
        <f>IF(VLOOKUP(A52,'Hazard &amp; Exposure'!$B$5:$Q$195,53,FALSE)&gt;0,1,0)</f>
        <v>#REF!</v>
      </c>
      <c r="D52" s="284" t="str">
        <f>'Indicator Date hidden2'!BB53</f>
        <v>#VALUE!</v>
      </c>
      <c r="E52" s="284" t="str">
        <f t="shared" si="1"/>
        <v>#ERROR!</v>
      </c>
      <c r="F52" s="284" t="str">
        <f t="shared" si="2"/>
        <v>#REF!</v>
      </c>
      <c r="G52" s="284" t="str">
        <f t="shared" si="3"/>
        <v>#VALUE!</v>
      </c>
      <c r="H52" s="284" t="str">
        <f t="shared" si="4"/>
        <v>#ERROR!</v>
      </c>
      <c r="J52" s="10"/>
    </row>
    <row r="53" ht="15.75" customHeight="1">
      <c r="A53" s="10" t="s">
        <v>936</v>
      </c>
      <c r="B53" s="10" t="str">
        <f>'Imputed and missing data hidden'!BA55</f>
        <v>#ERROR!</v>
      </c>
      <c r="C53" s="10" t="str">
        <f>IF(VLOOKUP(A53,'Hazard &amp; Exposure'!$B$5:$Q$195,53,FALSE)&gt;0,1,0)</f>
        <v>#REF!</v>
      </c>
      <c r="D53" s="284" t="str">
        <f>'Indicator Date hidden2'!BB56</f>
        <v>#VALUE!</v>
      </c>
      <c r="E53" s="284" t="str">
        <f t="shared" si="1"/>
        <v>#ERROR!</v>
      </c>
      <c r="F53" s="284" t="str">
        <f t="shared" si="2"/>
        <v>#REF!</v>
      </c>
      <c r="G53" s="284" t="str">
        <f t="shared" si="3"/>
        <v>#VALUE!</v>
      </c>
      <c r="H53" s="284" t="str">
        <f t="shared" si="4"/>
        <v>#ERROR!</v>
      </c>
      <c r="J53" s="10"/>
    </row>
    <row r="54" ht="15.75" customHeight="1">
      <c r="A54" s="10" t="s">
        <v>937</v>
      </c>
      <c r="B54" s="10" t="str">
        <f>'Imputed and missing data hidden'!BA160</f>
        <v>#ERROR!</v>
      </c>
      <c r="C54" s="10" t="str">
        <f>IF(VLOOKUP(A54,'Hazard &amp; Exposure'!$B$5:$Q$195,53,FALSE)&gt;0,1,0)</f>
        <v>#REF!</v>
      </c>
      <c r="D54" s="284" t="str">
        <f>'Indicator Date hidden2'!BB161</f>
        <v>#VALUE!</v>
      </c>
      <c r="E54" s="284" t="str">
        <f t="shared" si="1"/>
        <v>#ERROR!</v>
      </c>
      <c r="F54" s="284" t="str">
        <f t="shared" si="2"/>
        <v>#REF!</v>
      </c>
      <c r="G54" s="284" t="str">
        <f t="shared" si="3"/>
        <v>#VALUE!</v>
      </c>
      <c r="H54" s="284" t="str">
        <f t="shared" si="4"/>
        <v>#ERROR!</v>
      </c>
      <c r="J54" s="10"/>
    </row>
    <row r="55" ht="15.75" customHeight="1">
      <c r="A55" s="10" t="s">
        <v>938</v>
      </c>
      <c r="B55" s="10" t="str">
        <f>'Imputed and missing data hidden'!BA56</f>
        <v>#ERROR!</v>
      </c>
      <c r="C55" s="10" t="str">
        <f>IF(VLOOKUP(A55,'Hazard &amp; Exposure'!$B$5:$Q$195,53,FALSE)&gt;0,1,0)</f>
        <v>#REF!</v>
      </c>
      <c r="D55" s="284" t="str">
        <f>'Indicator Date hidden2'!BB57</f>
        <v>#VALUE!</v>
      </c>
      <c r="E55" s="284" t="str">
        <f t="shared" si="1"/>
        <v>#ERROR!</v>
      </c>
      <c r="F55" s="284" t="str">
        <f t="shared" si="2"/>
        <v>#REF!</v>
      </c>
      <c r="G55" s="284" t="str">
        <f t="shared" si="3"/>
        <v>#VALUE!</v>
      </c>
      <c r="H55" s="284" t="str">
        <f t="shared" si="4"/>
        <v>#ERROR!</v>
      </c>
      <c r="J55" s="10"/>
    </row>
    <row r="56" ht="15.75" customHeight="1">
      <c r="A56" s="10" t="s">
        <v>939</v>
      </c>
      <c r="B56" s="10" t="str">
        <f>'Imputed and missing data hidden'!BA57</f>
        <v>#ERROR!</v>
      </c>
      <c r="C56" s="10" t="str">
        <f>IF(VLOOKUP(A56,'Hazard &amp; Exposure'!$B$5:$Q$195,53,FALSE)&gt;0,1,0)</f>
        <v>#REF!</v>
      </c>
      <c r="D56" s="284" t="str">
        <f>'Indicator Date hidden2'!BB58</f>
        <v>#VALUE!</v>
      </c>
      <c r="E56" s="284" t="str">
        <f t="shared" si="1"/>
        <v>#ERROR!</v>
      </c>
      <c r="F56" s="284" t="str">
        <f t="shared" si="2"/>
        <v>#REF!</v>
      </c>
      <c r="G56" s="284" t="str">
        <f t="shared" si="3"/>
        <v>#VALUE!</v>
      </c>
      <c r="H56" s="284" t="str">
        <f t="shared" si="4"/>
        <v>#ERROR!</v>
      </c>
      <c r="J56" s="10"/>
    </row>
    <row r="57" ht="15.75" customHeight="1">
      <c r="A57" s="10" t="s">
        <v>940</v>
      </c>
      <c r="B57" s="10" t="str">
        <f>'Imputed and missing data hidden'!BA59</f>
        <v>#ERROR!</v>
      </c>
      <c r="C57" s="10" t="str">
        <f>IF(VLOOKUP(A57,'Hazard &amp; Exposure'!$B$5:$Q$195,53,FALSE)&gt;0,1,0)</f>
        <v>#REF!</v>
      </c>
      <c r="D57" s="284" t="str">
        <f>'Indicator Date hidden2'!BB60</f>
        <v>#VALUE!</v>
      </c>
      <c r="E57" s="284" t="str">
        <f t="shared" si="1"/>
        <v>#ERROR!</v>
      </c>
      <c r="F57" s="284" t="str">
        <f t="shared" si="2"/>
        <v>#REF!</v>
      </c>
      <c r="G57" s="284" t="str">
        <f t="shared" si="3"/>
        <v>#VALUE!</v>
      </c>
      <c r="H57" s="284" t="str">
        <f t="shared" si="4"/>
        <v>#ERROR!</v>
      </c>
      <c r="J57" s="10"/>
    </row>
    <row r="58" ht="15.75" customHeight="1">
      <c r="A58" s="10" t="s">
        <v>941</v>
      </c>
      <c r="B58" s="10" t="str">
        <f>'Imputed and missing data hidden'!BA58</f>
        <v>#ERROR!</v>
      </c>
      <c r="C58" s="10" t="str">
        <f>IF(VLOOKUP(A58,'Hazard &amp; Exposure'!$B$5:$Q$195,53,FALSE)&gt;0,1,0)</f>
        <v>#REF!</v>
      </c>
      <c r="D58" s="284" t="str">
        <f>'Indicator Date hidden2'!BB59</f>
        <v>#VALUE!</v>
      </c>
      <c r="E58" s="284" t="str">
        <f t="shared" si="1"/>
        <v>#ERROR!</v>
      </c>
      <c r="F58" s="284" t="str">
        <f t="shared" si="2"/>
        <v>#REF!</v>
      </c>
      <c r="G58" s="284" t="str">
        <f t="shared" si="3"/>
        <v>#VALUE!</v>
      </c>
      <c r="H58" s="284" t="str">
        <f t="shared" si="4"/>
        <v>#ERROR!</v>
      </c>
      <c r="J58" s="10"/>
    </row>
    <row r="59" ht="15.75" customHeight="1">
      <c r="A59" s="10" t="s">
        <v>942</v>
      </c>
      <c r="B59" s="10" t="str">
        <f>'Imputed and missing data hidden'!BA60</f>
        <v>#ERROR!</v>
      </c>
      <c r="C59" s="10" t="str">
        <f>IF(VLOOKUP(A59,'Hazard &amp; Exposure'!$B$5:$Q$195,53,FALSE)&gt;0,1,0)</f>
        <v>#REF!</v>
      </c>
      <c r="D59" s="284" t="str">
        <f>'Indicator Date hidden2'!BB61</f>
        <v>#VALUE!</v>
      </c>
      <c r="E59" s="284" t="str">
        <f t="shared" si="1"/>
        <v>#ERROR!</v>
      </c>
      <c r="F59" s="284" t="str">
        <f t="shared" si="2"/>
        <v>#REF!</v>
      </c>
      <c r="G59" s="284" t="str">
        <f t="shared" si="3"/>
        <v>#VALUE!</v>
      </c>
      <c r="H59" s="284" t="str">
        <f t="shared" si="4"/>
        <v>#ERROR!</v>
      </c>
      <c r="J59" s="10"/>
    </row>
    <row r="60" ht="15.75" customHeight="1">
      <c r="A60" s="10" t="s">
        <v>943</v>
      </c>
      <c r="B60" s="10" t="str">
        <f>'Imputed and missing data hidden'!BA112</f>
        <v>#ERROR!</v>
      </c>
      <c r="C60" s="10" t="str">
        <f>IF(VLOOKUP(A60,'Hazard &amp; Exposure'!$B$5:$Q$195,53,FALSE)&gt;0,1,0)</f>
        <v>#REF!</v>
      </c>
      <c r="D60" s="284" t="str">
        <f>'Indicator Date hidden2'!BB113</f>
        <v>#VALUE!</v>
      </c>
      <c r="E60" s="284" t="str">
        <f t="shared" si="1"/>
        <v>#ERROR!</v>
      </c>
      <c r="F60" s="284" t="str">
        <f t="shared" si="2"/>
        <v>#REF!</v>
      </c>
      <c r="G60" s="284" t="str">
        <f t="shared" si="3"/>
        <v>#VALUE!</v>
      </c>
      <c r="H60" s="284" t="str">
        <f t="shared" si="4"/>
        <v>#ERROR!</v>
      </c>
      <c r="J60" s="10"/>
    </row>
    <row r="61" ht="15.75" customHeight="1">
      <c r="A61" s="10" t="s">
        <v>944</v>
      </c>
      <c r="B61" s="10" t="str">
        <f>'Imputed and missing data hidden'!BA61</f>
        <v>#ERROR!</v>
      </c>
      <c r="C61" s="10" t="str">
        <f>IF(VLOOKUP(A61,'Hazard &amp; Exposure'!$B$5:$Q$195,53,FALSE)&gt;0,1,0)</f>
        <v>#REF!</v>
      </c>
      <c r="D61" s="284" t="str">
        <f>'Indicator Date hidden2'!BB62</f>
        <v>#VALUE!</v>
      </c>
      <c r="E61" s="284" t="str">
        <f t="shared" si="1"/>
        <v>#ERROR!</v>
      </c>
      <c r="F61" s="284" t="str">
        <f t="shared" si="2"/>
        <v>#REF!</v>
      </c>
      <c r="G61" s="284" t="str">
        <f t="shared" si="3"/>
        <v>#VALUE!</v>
      </c>
      <c r="H61" s="284" t="str">
        <f t="shared" si="4"/>
        <v>#ERROR!</v>
      </c>
      <c r="J61" s="10"/>
    </row>
    <row r="62" ht="15.75" customHeight="1">
      <c r="A62" s="10" t="s">
        <v>945</v>
      </c>
      <c r="B62" s="10" t="str">
        <f>'Imputed and missing data hidden'!BA183</f>
        <v>#ERROR!</v>
      </c>
      <c r="C62" s="10" t="str">
        <f>IF(VLOOKUP(A62,'Hazard &amp; Exposure'!$B$5:$Q$195,53,FALSE)&gt;0,1,0)</f>
        <v>#REF!</v>
      </c>
      <c r="D62" s="284" t="str">
        <f>'Indicator Date hidden2'!BB184</f>
        <v>#VALUE!</v>
      </c>
      <c r="E62" s="284" t="str">
        <f t="shared" si="1"/>
        <v>#ERROR!</v>
      </c>
      <c r="F62" s="284" t="str">
        <f t="shared" si="2"/>
        <v>#REF!</v>
      </c>
      <c r="G62" s="284" t="str">
        <f t="shared" si="3"/>
        <v>#VALUE!</v>
      </c>
      <c r="H62" s="284" t="str">
        <f t="shared" si="4"/>
        <v>#ERROR!</v>
      </c>
      <c r="J62" s="10"/>
    </row>
    <row r="63" ht="15.75" customHeight="1">
      <c r="A63" s="10" t="s">
        <v>946</v>
      </c>
      <c r="B63" s="10" t="str">
        <f>'Imputed and missing data hidden'!BA63</f>
        <v>#ERROR!</v>
      </c>
      <c r="C63" s="10" t="str">
        <f>IF(VLOOKUP(A63,'Hazard &amp; Exposure'!$B$5:$Q$195,53,FALSE)&gt;0,1,0)</f>
        <v>#REF!</v>
      </c>
      <c r="D63" s="284" t="str">
        <f>'Indicator Date hidden2'!BB64</f>
        <v>#VALUE!</v>
      </c>
      <c r="E63" s="284" t="str">
        <f t="shared" si="1"/>
        <v>#ERROR!</v>
      </c>
      <c r="F63" s="284" t="str">
        <f t="shared" si="2"/>
        <v>#REF!</v>
      </c>
      <c r="G63" s="284" t="str">
        <f t="shared" si="3"/>
        <v>#VALUE!</v>
      </c>
      <c r="H63" s="284" t="str">
        <f t="shared" si="4"/>
        <v>#ERROR!</v>
      </c>
      <c r="J63" s="10"/>
    </row>
    <row r="64" ht="15.75" customHeight="1">
      <c r="A64" s="10" t="s">
        <v>947</v>
      </c>
      <c r="B64" s="10" t="str">
        <f>'Imputed and missing data hidden'!BA65</f>
        <v>#ERROR!</v>
      </c>
      <c r="C64" s="10" t="str">
        <f>IF(VLOOKUP(A64,'Hazard &amp; Exposure'!$B$5:$Q$195,53,FALSE)&gt;0,1,0)</f>
        <v>#REF!</v>
      </c>
      <c r="D64" s="284">
        <f>'Indicator Date hidden2'!BB66</f>
        <v>0.4</v>
      </c>
      <c r="E64" s="284" t="str">
        <f t="shared" si="1"/>
        <v>#ERROR!</v>
      </c>
      <c r="F64" s="284" t="str">
        <f t="shared" si="2"/>
        <v>#REF!</v>
      </c>
      <c r="G64" s="284">
        <f t="shared" si="3"/>
        <v>5.333333333</v>
      </c>
      <c r="H64" s="284" t="str">
        <f t="shared" si="4"/>
        <v>#ERROR!</v>
      </c>
      <c r="J64" s="10"/>
    </row>
    <row r="65" ht="15.75" customHeight="1">
      <c r="A65" s="10" t="s">
        <v>948</v>
      </c>
      <c r="B65" s="10" t="str">
        <f>'Imputed and missing data hidden'!BA69</f>
        <v>#ERROR!</v>
      </c>
      <c r="C65" s="10" t="str">
        <f>IF(VLOOKUP(A65,'Hazard &amp; Exposure'!$B$5:$Q$195,53,FALSE)&gt;0,1,0)</f>
        <v>#REF!</v>
      </c>
      <c r="D65" s="284">
        <f>'Indicator Date hidden2'!BB70</f>
        <v>0.1836734694</v>
      </c>
      <c r="E65" s="284" t="str">
        <f t="shared" si="1"/>
        <v>#ERROR!</v>
      </c>
      <c r="F65" s="284" t="str">
        <f t="shared" si="2"/>
        <v>#REF!</v>
      </c>
      <c r="G65" s="284">
        <f t="shared" si="3"/>
        <v>2.448979592</v>
      </c>
      <c r="H65" s="284" t="str">
        <f t="shared" si="4"/>
        <v>#ERROR!</v>
      </c>
      <c r="J65" s="10"/>
    </row>
    <row r="66" ht="15.75" customHeight="1">
      <c r="A66" s="10" t="s">
        <v>949</v>
      </c>
      <c r="B66" s="10" t="str">
        <f>'Imputed and missing data hidden'!BA62</f>
        <v>#ERROR!</v>
      </c>
      <c r="C66" s="10" t="str">
        <f>IF(VLOOKUP(A66,'Hazard &amp; Exposure'!$B$5:$Q$195,53,FALSE)&gt;0,1,0)</f>
        <v>#REF!</v>
      </c>
      <c r="D66" s="284" t="str">
        <f>'Indicator Date hidden2'!BB63</f>
        <v>#VALUE!</v>
      </c>
      <c r="E66" s="284" t="str">
        <f t="shared" si="1"/>
        <v>#ERROR!</v>
      </c>
      <c r="F66" s="284" t="str">
        <f t="shared" si="2"/>
        <v>#REF!</v>
      </c>
      <c r="G66" s="284" t="str">
        <f t="shared" si="3"/>
        <v>#VALUE!</v>
      </c>
      <c r="H66" s="284" t="str">
        <f t="shared" si="4"/>
        <v>#ERROR!</v>
      </c>
      <c r="J66" s="10"/>
    </row>
    <row r="67" ht="15.75" customHeight="1">
      <c r="A67" s="10" t="s">
        <v>950</v>
      </c>
      <c r="B67" s="10" t="str">
        <f>'Imputed and missing data hidden'!BA70</f>
        <v>#ERROR!</v>
      </c>
      <c r="C67" s="10" t="str">
        <f>IF(VLOOKUP(A67,'Hazard &amp; Exposure'!$B$5:$Q$195,53,FALSE)&gt;0,1,0)</f>
        <v>#REF!</v>
      </c>
      <c r="D67" s="284" t="str">
        <f>'Indicator Date hidden2'!BB71</f>
        <v>#VALUE!</v>
      </c>
      <c r="E67" s="284" t="str">
        <f t="shared" si="1"/>
        <v>#ERROR!</v>
      </c>
      <c r="F67" s="284" t="str">
        <f t="shared" si="2"/>
        <v>#REF!</v>
      </c>
      <c r="G67" s="284" t="str">
        <f t="shared" si="3"/>
        <v>#VALUE!</v>
      </c>
      <c r="H67" s="284" t="str">
        <f t="shared" si="4"/>
        <v>#ERROR!</v>
      </c>
      <c r="J67" s="10"/>
    </row>
    <row r="68" ht="15.75" customHeight="1">
      <c r="A68" s="10" t="s">
        <v>951</v>
      </c>
      <c r="B68" s="10" t="str">
        <f>'Imputed and missing data hidden'!BA54</f>
        <v>#ERROR!</v>
      </c>
      <c r="C68" s="10" t="str">
        <f>IF(VLOOKUP(A68,'Hazard &amp; Exposure'!$B$5:$Q$195,53,FALSE)&gt;0,1,0)</f>
        <v>#REF!</v>
      </c>
      <c r="D68" s="284" t="str">
        <f>'Indicator Date hidden2'!BB55</f>
        <v>#VALUE!</v>
      </c>
      <c r="E68" s="284" t="str">
        <f t="shared" si="1"/>
        <v>#ERROR!</v>
      </c>
      <c r="F68" s="284" t="str">
        <f t="shared" si="2"/>
        <v>#REF!</v>
      </c>
      <c r="G68" s="284" t="str">
        <f t="shared" si="3"/>
        <v>#VALUE!</v>
      </c>
      <c r="H68" s="284" t="str">
        <f t="shared" si="4"/>
        <v>#ERROR!</v>
      </c>
      <c r="J68" s="10"/>
    </row>
    <row r="69" ht="15.75" customHeight="1">
      <c r="A69" s="10" t="s">
        <v>952</v>
      </c>
      <c r="B69" s="10" t="str">
        <f>'Imputed and missing data hidden'!BA66</f>
        <v>#ERROR!</v>
      </c>
      <c r="C69" s="10" t="str">
        <f>IF(VLOOKUP(A69,'Hazard &amp; Exposure'!$B$5:$Q$195,53,FALSE)&gt;0,1,0)</f>
        <v>#REF!</v>
      </c>
      <c r="D69" s="284" t="str">
        <f>'Indicator Date hidden2'!BB67</f>
        <v>#VALUE!</v>
      </c>
      <c r="E69" s="284" t="str">
        <f t="shared" si="1"/>
        <v>#ERROR!</v>
      </c>
      <c r="F69" s="284" t="str">
        <f t="shared" si="2"/>
        <v>#REF!</v>
      </c>
      <c r="G69" s="284" t="str">
        <f t="shared" si="3"/>
        <v>#VALUE!</v>
      </c>
      <c r="H69" s="284" t="str">
        <f t="shared" si="4"/>
        <v>#ERROR!</v>
      </c>
      <c r="J69" s="10"/>
    </row>
    <row r="70" ht="15.75" customHeight="1">
      <c r="A70" s="10" t="s">
        <v>953</v>
      </c>
      <c r="B70" s="10" t="str">
        <f>'Imputed and missing data hidden'!BA67</f>
        <v>#ERROR!</v>
      </c>
      <c r="C70" s="10" t="str">
        <f>IF(VLOOKUP(A70,'Hazard &amp; Exposure'!$B$5:$Q$195,53,FALSE)&gt;0,1,0)</f>
        <v>#REF!</v>
      </c>
      <c r="D70" s="284" t="str">
        <f>'Indicator Date hidden2'!BB68</f>
        <v>#VALUE!</v>
      </c>
      <c r="E70" s="284" t="str">
        <f t="shared" si="1"/>
        <v>#ERROR!</v>
      </c>
      <c r="F70" s="284" t="str">
        <f t="shared" si="2"/>
        <v>#REF!</v>
      </c>
      <c r="G70" s="284" t="str">
        <f t="shared" si="3"/>
        <v>#VALUE!</v>
      </c>
      <c r="H70" s="284" t="str">
        <f t="shared" si="4"/>
        <v>#ERROR!</v>
      </c>
      <c r="J70" s="10"/>
    </row>
    <row r="71" ht="15.75" customHeight="1">
      <c r="A71" s="10" t="s">
        <v>954</v>
      </c>
      <c r="B71" s="10" t="str">
        <f>'Imputed and missing data hidden'!BA68</f>
        <v>#ERROR!</v>
      </c>
      <c r="C71" s="10" t="str">
        <f>IF(VLOOKUP(A71,'Hazard &amp; Exposure'!$B$5:$Q$195,53,FALSE)&gt;0,1,0)</f>
        <v>#REF!</v>
      </c>
      <c r="D71" s="284" t="str">
        <f>'Indicator Date hidden2'!BB69</f>
        <v>#VALUE!</v>
      </c>
      <c r="E71" s="284" t="str">
        <f t="shared" si="1"/>
        <v>#ERROR!</v>
      </c>
      <c r="F71" s="284" t="str">
        <f t="shared" si="2"/>
        <v>#REF!</v>
      </c>
      <c r="G71" s="284" t="str">
        <f t="shared" si="3"/>
        <v>#VALUE!</v>
      </c>
      <c r="H71" s="284" t="str">
        <f t="shared" si="4"/>
        <v>#ERROR!</v>
      </c>
      <c r="J71" s="10"/>
    </row>
    <row r="72" ht="15.75" customHeight="1">
      <c r="A72" s="10" t="s">
        <v>955</v>
      </c>
      <c r="B72" s="10" t="str">
        <f>'Imputed and missing data hidden'!BA71</f>
        <v>#ERROR!</v>
      </c>
      <c r="C72" s="10" t="str">
        <f>IF(VLOOKUP(A72,'Hazard &amp; Exposure'!$B$5:$Q$195,53,FALSE)&gt;0,1,0)</f>
        <v>#REF!</v>
      </c>
      <c r="D72" s="284" t="str">
        <f>'Indicator Date hidden2'!BB72</f>
        <v>#VALUE!</v>
      </c>
      <c r="E72" s="284" t="str">
        <f t="shared" si="1"/>
        <v>#ERROR!</v>
      </c>
      <c r="F72" s="284" t="str">
        <f t="shared" si="2"/>
        <v>#REF!</v>
      </c>
      <c r="G72" s="284" t="str">
        <f t="shared" si="3"/>
        <v>#VALUE!</v>
      </c>
      <c r="H72" s="284" t="str">
        <f t="shared" si="4"/>
        <v>#ERROR!</v>
      </c>
      <c r="J72" s="10"/>
    </row>
    <row r="73" ht="15.75" customHeight="1">
      <c r="A73" s="10" t="s">
        <v>956</v>
      </c>
      <c r="B73" s="10" t="str">
        <f>'Imputed and missing data hidden'!BA73</f>
        <v>#ERROR!</v>
      </c>
      <c r="C73" s="10" t="str">
        <f>IF(VLOOKUP(A73,'Hazard &amp; Exposure'!$B$5:$Q$195,53,FALSE)&gt;0,1,0)</f>
        <v>#REF!</v>
      </c>
      <c r="D73" s="284" t="str">
        <f>'Indicator Date hidden2'!BB74</f>
        <v>#VALUE!</v>
      </c>
      <c r="E73" s="284" t="str">
        <f t="shared" si="1"/>
        <v>#ERROR!</v>
      </c>
      <c r="F73" s="284" t="str">
        <f t="shared" si="2"/>
        <v>#REF!</v>
      </c>
      <c r="G73" s="284" t="str">
        <f t="shared" si="3"/>
        <v>#VALUE!</v>
      </c>
      <c r="H73" s="284" t="str">
        <f t="shared" si="4"/>
        <v>#ERROR!</v>
      </c>
      <c r="J73" s="10"/>
    </row>
    <row r="74" ht="15.75" customHeight="1">
      <c r="A74" s="10" t="s">
        <v>957</v>
      </c>
      <c r="B74" s="10" t="str">
        <f>'Imputed and missing data hidden'!BA43</f>
        <v>#ERROR!</v>
      </c>
      <c r="C74" s="10" t="str">
        <f>IF(VLOOKUP(A74,'Hazard &amp; Exposure'!$B$5:$Q$195,53,FALSE)&gt;0,1,0)</f>
        <v>#REF!</v>
      </c>
      <c r="D74" s="284" t="str">
        <f>'Indicator Date hidden2'!BB44</f>
        <v>#VALUE!</v>
      </c>
      <c r="E74" s="284" t="str">
        <f t="shared" si="1"/>
        <v>#ERROR!</v>
      </c>
      <c r="F74" s="284" t="str">
        <f t="shared" si="2"/>
        <v>#REF!</v>
      </c>
      <c r="G74" s="284" t="str">
        <f t="shared" si="3"/>
        <v>#VALUE!</v>
      </c>
      <c r="H74" s="284" t="str">
        <f t="shared" si="4"/>
        <v>#ERROR!</v>
      </c>
      <c r="J74" s="10"/>
    </row>
    <row r="75" ht="15.75" customHeight="1">
      <c r="A75" s="10" t="s">
        <v>958</v>
      </c>
      <c r="B75" s="10" t="str">
        <f>'Imputed and missing data hidden'!BA72</f>
        <v>#ERROR!</v>
      </c>
      <c r="C75" s="10" t="str">
        <f>IF(VLOOKUP(A75,'Hazard &amp; Exposure'!$B$5:$Q$195,53,FALSE)&gt;0,1,0)</f>
        <v>#REF!</v>
      </c>
      <c r="D75" s="284" t="str">
        <f>'Indicator Date hidden2'!BB73</f>
        <v>#VALUE!</v>
      </c>
      <c r="E75" s="284" t="str">
        <f t="shared" si="1"/>
        <v>#ERROR!</v>
      </c>
      <c r="F75" s="284" t="str">
        <f t="shared" si="2"/>
        <v>#REF!</v>
      </c>
      <c r="G75" s="284" t="str">
        <f t="shared" si="3"/>
        <v>#VALUE!</v>
      </c>
      <c r="H75" s="284" t="str">
        <f t="shared" si="4"/>
        <v>#ERROR!</v>
      </c>
      <c r="J75" s="10"/>
    </row>
    <row r="76" ht="15.75" customHeight="1">
      <c r="A76" s="10" t="s">
        <v>959</v>
      </c>
      <c r="B76" s="10" t="str">
        <f>'Imputed and missing data hidden'!BA74</f>
        <v>#ERROR!</v>
      </c>
      <c r="C76" s="10" t="str">
        <f>IF(VLOOKUP(A76,'Hazard &amp; Exposure'!$B$5:$Q$195,53,FALSE)&gt;0,1,0)</f>
        <v>#REF!</v>
      </c>
      <c r="D76" s="284" t="str">
        <f>'Indicator Date hidden2'!BB75</f>
        <v>#VALUE!</v>
      </c>
      <c r="E76" s="284" t="str">
        <f t="shared" si="1"/>
        <v>#ERROR!</v>
      </c>
      <c r="F76" s="284" t="str">
        <f t="shared" si="2"/>
        <v>#REF!</v>
      </c>
      <c r="G76" s="284" t="str">
        <f t="shared" si="3"/>
        <v>#VALUE!</v>
      </c>
      <c r="H76" s="284" t="str">
        <f t="shared" si="4"/>
        <v>#ERROR!</v>
      </c>
      <c r="J76" s="10"/>
    </row>
    <row r="77" ht="15.75" customHeight="1">
      <c r="A77" s="10" t="s">
        <v>960</v>
      </c>
      <c r="B77" s="10" t="str">
        <f>'Imputed and missing data hidden'!BA77</f>
        <v>#ERROR!</v>
      </c>
      <c r="C77" s="10" t="str">
        <f>IF(VLOOKUP(A77,'Hazard &amp; Exposure'!$B$5:$Q$195,53,FALSE)&gt;0,1,0)</f>
        <v>#REF!</v>
      </c>
      <c r="D77" s="284" t="str">
        <f>'Indicator Date hidden2'!BB78</f>
        <v>#VALUE!</v>
      </c>
      <c r="E77" s="284" t="str">
        <f t="shared" si="1"/>
        <v>#ERROR!</v>
      </c>
      <c r="F77" s="284" t="str">
        <f t="shared" si="2"/>
        <v>#REF!</v>
      </c>
      <c r="G77" s="284" t="str">
        <f t="shared" si="3"/>
        <v>#VALUE!</v>
      </c>
      <c r="H77" s="284" t="str">
        <f t="shared" si="4"/>
        <v>#ERROR!</v>
      </c>
      <c r="J77" s="10"/>
    </row>
    <row r="78" ht="15.75" customHeight="1">
      <c r="A78" s="10" t="s">
        <v>961</v>
      </c>
      <c r="B78" s="10" t="str">
        <f>'Imputed and missing data hidden'!BA76</f>
        <v>#ERROR!</v>
      </c>
      <c r="C78" s="10" t="str">
        <f>IF(VLOOKUP(A78,'Hazard &amp; Exposure'!$B$5:$Q$195,53,FALSE)&gt;0,1,0)</f>
        <v>#REF!</v>
      </c>
      <c r="D78" s="284" t="str">
        <f>'Indicator Date hidden2'!BB77</f>
        <v>#VALUE!</v>
      </c>
      <c r="E78" s="284" t="str">
        <f t="shared" si="1"/>
        <v>#ERROR!</v>
      </c>
      <c r="F78" s="284" t="str">
        <f t="shared" si="2"/>
        <v>#REF!</v>
      </c>
      <c r="G78" s="284" t="str">
        <f t="shared" si="3"/>
        <v>#VALUE!</v>
      </c>
      <c r="H78" s="284" t="str">
        <f t="shared" si="4"/>
        <v>#ERROR!</v>
      </c>
      <c r="J78" s="10"/>
    </row>
    <row r="79" ht="15.75" customHeight="1">
      <c r="A79" s="10" t="s">
        <v>962</v>
      </c>
      <c r="B79" s="10" t="str">
        <f>'Imputed and missing data hidden'!BA80</f>
        <v>#ERROR!</v>
      </c>
      <c r="C79" s="10" t="str">
        <f>IF(VLOOKUP(A79,'Hazard &amp; Exposure'!$B$5:$Q$195,53,FALSE)&gt;0,1,0)</f>
        <v>#REF!</v>
      </c>
      <c r="D79" s="284" t="str">
        <f>'Indicator Date hidden2'!BB81</f>
        <v>#VALUE!</v>
      </c>
      <c r="E79" s="284" t="str">
        <f t="shared" si="1"/>
        <v>#ERROR!</v>
      </c>
      <c r="F79" s="284" t="str">
        <f t="shared" si="2"/>
        <v>#REF!</v>
      </c>
      <c r="G79" s="284" t="str">
        <f t="shared" si="3"/>
        <v>#VALUE!</v>
      </c>
      <c r="H79" s="284" t="str">
        <f t="shared" si="4"/>
        <v>#ERROR!</v>
      </c>
      <c r="J79" s="10"/>
    </row>
    <row r="80" ht="15.75" customHeight="1">
      <c r="A80" s="10" t="s">
        <v>963</v>
      </c>
      <c r="B80" s="10" t="str">
        <f>'Imputed and missing data hidden'!BA78</f>
        <v>#ERROR!</v>
      </c>
      <c r="C80" s="10" t="str">
        <f>IF(VLOOKUP(A80,'Hazard &amp; Exposure'!$B$5:$Q$195,53,FALSE)&gt;0,1,0)</f>
        <v>#REF!</v>
      </c>
      <c r="D80" s="284" t="str">
        <f>'Indicator Date hidden2'!BB79</f>
        <v>#VALUE!</v>
      </c>
      <c r="E80" s="284" t="str">
        <f t="shared" si="1"/>
        <v>#ERROR!</v>
      </c>
      <c r="F80" s="284" t="str">
        <f t="shared" si="2"/>
        <v>#REF!</v>
      </c>
      <c r="G80" s="284" t="str">
        <f t="shared" si="3"/>
        <v>#VALUE!</v>
      </c>
      <c r="H80" s="284" t="str">
        <f t="shared" si="4"/>
        <v>#ERROR!</v>
      </c>
      <c r="J80" s="10"/>
    </row>
    <row r="81" ht="15.75" customHeight="1">
      <c r="A81" s="10" t="s">
        <v>964</v>
      </c>
      <c r="B81" s="10" t="str">
        <f>'Imputed and missing data hidden'!BA79</f>
        <v>#ERROR!</v>
      </c>
      <c r="C81" s="10" t="str">
        <f>IF(VLOOKUP(A81,'Hazard &amp; Exposure'!$B$5:$Q$195,53,FALSE)&gt;0,1,0)</f>
        <v>#REF!</v>
      </c>
      <c r="D81" s="284" t="str">
        <f>'Indicator Date hidden2'!BB80</f>
        <v>#VALUE!</v>
      </c>
      <c r="E81" s="284" t="str">
        <f t="shared" si="1"/>
        <v>#ERROR!</v>
      </c>
      <c r="F81" s="284" t="str">
        <f t="shared" si="2"/>
        <v>#REF!</v>
      </c>
      <c r="G81" s="284" t="str">
        <f t="shared" si="3"/>
        <v>#VALUE!</v>
      </c>
      <c r="H81" s="284" t="str">
        <f t="shared" si="4"/>
        <v>#ERROR!</v>
      </c>
      <c r="J81" s="10"/>
    </row>
    <row r="82" ht="15.75" customHeight="1">
      <c r="A82" s="10" t="s">
        <v>965</v>
      </c>
      <c r="B82" s="10" t="str">
        <f>'Imputed and missing data hidden'!BA75</f>
        <v>#ERROR!</v>
      </c>
      <c r="C82" s="10" t="str">
        <f>IF(VLOOKUP(A82,'Hazard &amp; Exposure'!$B$5:$Q$195,53,FALSE)&gt;0,1,0)</f>
        <v>#REF!</v>
      </c>
      <c r="D82" s="284" t="str">
        <f>'Indicator Date hidden2'!BB76</f>
        <v>#VALUE!</v>
      </c>
      <c r="E82" s="284" t="str">
        <f t="shared" si="1"/>
        <v>#ERROR!</v>
      </c>
      <c r="F82" s="284" t="str">
        <f t="shared" si="2"/>
        <v>#REF!</v>
      </c>
      <c r="G82" s="284" t="str">
        <f t="shared" si="3"/>
        <v>#VALUE!</v>
      </c>
      <c r="H82" s="284" t="str">
        <f t="shared" si="4"/>
        <v>#ERROR!</v>
      </c>
      <c r="J82" s="10"/>
    </row>
    <row r="83" ht="15.75" customHeight="1">
      <c r="A83" s="10" t="s">
        <v>966</v>
      </c>
      <c r="B83" s="10" t="str">
        <f>'Imputed and missing data hidden'!BA81</f>
        <v>#ERROR!</v>
      </c>
      <c r="C83" s="10" t="str">
        <f>IF(VLOOKUP(A83,'Hazard &amp; Exposure'!$B$5:$Q$195,53,FALSE)&gt;0,1,0)</f>
        <v>#REF!</v>
      </c>
      <c r="D83" s="284" t="str">
        <f>'Indicator Date hidden2'!BB82</f>
        <v>#VALUE!</v>
      </c>
      <c r="E83" s="284" t="str">
        <f t="shared" si="1"/>
        <v>#ERROR!</v>
      </c>
      <c r="F83" s="284" t="str">
        <f t="shared" si="2"/>
        <v>#REF!</v>
      </c>
      <c r="G83" s="284" t="str">
        <f t="shared" si="3"/>
        <v>#VALUE!</v>
      </c>
      <c r="H83" s="284" t="str">
        <f t="shared" si="4"/>
        <v>#ERROR!</v>
      </c>
      <c r="J83" s="10"/>
    </row>
    <row r="84" ht="15.75" customHeight="1">
      <c r="A84" s="10" t="s">
        <v>967</v>
      </c>
      <c r="B84" s="10" t="str">
        <f>'Imputed and missing data hidden'!BA82</f>
        <v>#ERROR!</v>
      </c>
      <c r="C84" s="10" t="str">
        <f>IF(VLOOKUP(A84,'Hazard &amp; Exposure'!$B$5:$Q$195,53,FALSE)&gt;0,1,0)</f>
        <v>#REF!</v>
      </c>
      <c r="D84" s="284" t="str">
        <f>'Indicator Date hidden2'!BB83</f>
        <v>#VALUE!</v>
      </c>
      <c r="E84" s="284" t="str">
        <f t="shared" si="1"/>
        <v>#ERROR!</v>
      </c>
      <c r="F84" s="284" t="str">
        <f t="shared" si="2"/>
        <v>#REF!</v>
      </c>
      <c r="G84" s="284" t="str">
        <f t="shared" si="3"/>
        <v>#VALUE!</v>
      </c>
      <c r="H84" s="284" t="str">
        <f t="shared" si="4"/>
        <v>#ERROR!</v>
      </c>
      <c r="J84" s="10"/>
    </row>
    <row r="85" ht="15.75" customHeight="1">
      <c r="A85" s="10" t="s">
        <v>968</v>
      </c>
      <c r="B85" s="10" t="str">
        <f>'Imputed and missing data hidden'!BA83</f>
        <v>#ERROR!</v>
      </c>
      <c r="C85" s="10" t="str">
        <f>IF(VLOOKUP(A85,'Hazard &amp; Exposure'!$B$5:$Q$195,53,FALSE)&gt;0,1,0)</f>
        <v>#REF!</v>
      </c>
      <c r="D85" s="284" t="str">
        <f>'Indicator Date hidden2'!BB84</f>
        <v>#VALUE!</v>
      </c>
      <c r="E85" s="284" t="str">
        <f t="shared" si="1"/>
        <v>#ERROR!</v>
      </c>
      <c r="F85" s="284" t="str">
        <f t="shared" si="2"/>
        <v>#REF!</v>
      </c>
      <c r="G85" s="284" t="str">
        <f t="shared" si="3"/>
        <v>#VALUE!</v>
      </c>
      <c r="H85" s="284" t="str">
        <f t="shared" si="4"/>
        <v>#ERROR!</v>
      </c>
      <c r="J85" s="10"/>
    </row>
    <row r="86" ht="15.75" customHeight="1">
      <c r="A86" s="10" t="s">
        <v>969</v>
      </c>
      <c r="B86" s="10" t="str">
        <f>'Imputed and missing data hidden'!BA85</f>
        <v>#ERROR!</v>
      </c>
      <c r="C86" s="10" t="str">
        <f>IF(VLOOKUP(A86,'Hazard &amp; Exposure'!$B$5:$Q$195,53,FALSE)&gt;0,1,0)</f>
        <v>#REF!</v>
      </c>
      <c r="D86" s="284">
        <f>'Indicator Date hidden2'!BB86</f>
        <v>0.4693877551</v>
      </c>
      <c r="E86" s="284" t="str">
        <f t="shared" si="1"/>
        <v>#ERROR!</v>
      </c>
      <c r="F86" s="284" t="str">
        <f t="shared" si="2"/>
        <v>#REF!</v>
      </c>
      <c r="G86" s="284">
        <f t="shared" si="3"/>
        <v>6.258503401</v>
      </c>
      <c r="H86" s="284" t="str">
        <f t="shared" si="4"/>
        <v>#ERROR!</v>
      </c>
      <c r="J86" s="10"/>
    </row>
    <row r="87" ht="15.75" customHeight="1">
      <c r="A87" s="10" t="s">
        <v>970</v>
      </c>
      <c r="B87" s="10" t="str">
        <f>'Imputed and missing data hidden'!BA84</f>
        <v>#ERROR!</v>
      </c>
      <c r="C87" s="10" t="str">
        <f>IF(VLOOKUP(A87,'Hazard &amp; Exposure'!$B$5:$Q$195,53,FALSE)&gt;0,1,0)</f>
        <v>#REF!</v>
      </c>
      <c r="D87" s="284" t="str">
        <f>'Indicator Date hidden2'!BB85</f>
        <v>#VALUE!</v>
      </c>
      <c r="E87" s="284" t="str">
        <f t="shared" si="1"/>
        <v>#ERROR!</v>
      </c>
      <c r="F87" s="284" t="str">
        <f t="shared" si="2"/>
        <v>#REF!</v>
      </c>
      <c r="G87" s="284" t="str">
        <f t="shared" si="3"/>
        <v>#VALUE!</v>
      </c>
      <c r="H87" s="284" t="str">
        <f t="shared" si="4"/>
        <v>#ERROR!</v>
      </c>
      <c r="J87" s="10"/>
    </row>
    <row r="88" ht="15.75" customHeight="1">
      <c r="A88" s="10" t="s">
        <v>971</v>
      </c>
      <c r="B88" s="10" t="str">
        <f>'Imputed and missing data hidden'!BA86</f>
        <v>#ERROR!</v>
      </c>
      <c r="C88" s="10" t="str">
        <f>IF(VLOOKUP(A88,'Hazard &amp; Exposure'!$B$5:$Q$195,53,FALSE)&gt;0,1,0)</f>
        <v>#REF!</v>
      </c>
      <c r="D88" s="284" t="str">
        <f>'Indicator Date hidden2'!BB87</f>
        <v>#VALUE!</v>
      </c>
      <c r="E88" s="284" t="str">
        <f t="shared" si="1"/>
        <v>#ERROR!</v>
      </c>
      <c r="F88" s="284" t="str">
        <f t="shared" si="2"/>
        <v>#REF!</v>
      </c>
      <c r="G88" s="284" t="str">
        <f t="shared" si="3"/>
        <v>#VALUE!</v>
      </c>
      <c r="H88" s="284" t="str">
        <f t="shared" si="4"/>
        <v>#ERROR!</v>
      </c>
      <c r="J88" s="10"/>
    </row>
    <row r="89" ht="15.75" customHeight="1">
      <c r="A89" s="10" t="s">
        <v>972</v>
      </c>
      <c r="B89" s="10" t="str">
        <f>'Imputed and missing data hidden'!BA87</f>
        <v>#ERROR!</v>
      </c>
      <c r="C89" s="10" t="str">
        <f>IF(VLOOKUP(A89,'Hazard &amp; Exposure'!$B$5:$Q$195,53,FALSE)&gt;0,1,0)</f>
        <v>#REF!</v>
      </c>
      <c r="D89" s="284" t="str">
        <f>'Indicator Date hidden2'!BB88</f>
        <v>#VALUE!</v>
      </c>
      <c r="E89" s="284" t="str">
        <f t="shared" si="1"/>
        <v>#ERROR!</v>
      </c>
      <c r="F89" s="284" t="str">
        <f t="shared" si="2"/>
        <v>#REF!</v>
      </c>
      <c r="G89" s="284" t="str">
        <f t="shared" si="3"/>
        <v>#VALUE!</v>
      </c>
      <c r="H89" s="284" t="str">
        <f t="shared" si="4"/>
        <v>#ERROR!</v>
      </c>
      <c r="J89" s="10"/>
    </row>
    <row r="90" ht="15.75" customHeight="1">
      <c r="A90" s="10" t="s">
        <v>973</v>
      </c>
      <c r="B90" s="10" t="str">
        <f>'Imputed and missing data hidden'!BA92</f>
        <v>#ERROR!</v>
      </c>
      <c r="C90" s="10" t="str">
        <f>IF(VLOOKUP(A90,'Hazard &amp; Exposure'!$B$5:$Q$195,53,FALSE)&gt;0,1,0)</f>
        <v>#REF!</v>
      </c>
      <c r="D90" s="284" t="str">
        <f>'Indicator Date hidden2'!BB93</f>
        <v>#VALUE!</v>
      </c>
      <c r="E90" s="284" t="str">
        <f t="shared" si="1"/>
        <v>#ERROR!</v>
      </c>
      <c r="F90" s="284" t="str">
        <f t="shared" si="2"/>
        <v>#REF!</v>
      </c>
      <c r="G90" s="284" t="str">
        <f t="shared" si="3"/>
        <v>#VALUE!</v>
      </c>
      <c r="H90" s="284" t="str">
        <f t="shared" si="4"/>
        <v>#ERROR!</v>
      </c>
      <c r="J90" s="10"/>
    </row>
    <row r="91" ht="15.75" customHeight="1">
      <c r="A91" s="10" t="s">
        <v>974</v>
      </c>
      <c r="B91" s="10" t="str">
        <f>'Imputed and missing data hidden'!BA30</f>
        <v>#ERROR!</v>
      </c>
      <c r="C91" s="10" t="str">
        <f>IF(VLOOKUP(A91,'Hazard &amp; Exposure'!$B$5:$Q$195,53,FALSE)&gt;0,1,0)</f>
        <v>#REF!</v>
      </c>
      <c r="D91" s="284" t="str">
        <f>'Indicator Date hidden2'!BB31</f>
        <v>#VALUE!</v>
      </c>
      <c r="E91" s="284" t="str">
        <f t="shared" si="1"/>
        <v>#ERROR!</v>
      </c>
      <c r="F91" s="284" t="str">
        <f t="shared" si="2"/>
        <v>#REF!</v>
      </c>
      <c r="G91" s="284" t="str">
        <f t="shared" si="3"/>
        <v>#VALUE!</v>
      </c>
      <c r="H91" s="284" t="str">
        <f t="shared" si="4"/>
        <v>#ERROR!</v>
      </c>
      <c r="J91" s="10"/>
    </row>
    <row r="92" ht="15.75" customHeight="1">
      <c r="A92" s="10" t="s">
        <v>975</v>
      </c>
      <c r="B92" s="10" t="str">
        <f>'Imputed and missing data hidden'!BA88</f>
        <v>#ERROR!</v>
      </c>
      <c r="C92" s="10" t="str">
        <f>IF(VLOOKUP(A92,'Hazard &amp; Exposure'!$B$5:$Q$195,53,FALSE)&gt;0,1,0)</f>
        <v>#REF!</v>
      </c>
      <c r="D92" s="284">
        <f>'Indicator Date hidden2'!BB89</f>
        <v>0.5641025641</v>
      </c>
      <c r="E92" s="284" t="str">
        <f t="shared" si="1"/>
        <v>#ERROR!</v>
      </c>
      <c r="F92" s="284" t="str">
        <f t="shared" si="2"/>
        <v>#REF!</v>
      </c>
      <c r="G92" s="284">
        <f t="shared" si="3"/>
        <v>7.521367521</v>
      </c>
      <c r="H92" s="284" t="str">
        <f t="shared" si="4"/>
        <v>#ERROR!</v>
      </c>
      <c r="J92" s="10"/>
    </row>
    <row r="93" ht="15.75" customHeight="1">
      <c r="A93" s="10" t="s">
        <v>976</v>
      </c>
      <c r="B93" s="10" t="str">
        <f>'Imputed and missing data hidden'!BA143</f>
        <v>#ERROR!</v>
      </c>
      <c r="C93" s="10" t="str">
        <f>IF(VLOOKUP(A93,'Hazard &amp; Exposure'!$B$5:$Q$195,53,FALSE)&gt;0,1,0)</f>
        <v>#REF!</v>
      </c>
      <c r="D93" s="284" t="str">
        <f>'Indicator Date hidden2'!BB144</f>
        <v>#VALUE!</v>
      </c>
      <c r="E93" s="284" t="str">
        <f t="shared" si="1"/>
        <v>#ERROR!</v>
      </c>
      <c r="F93" s="284" t="str">
        <f t="shared" si="2"/>
        <v>#REF!</v>
      </c>
      <c r="G93" s="284" t="str">
        <f t="shared" si="3"/>
        <v>#VALUE!</v>
      </c>
      <c r="H93" s="284" t="str">
        <f t="shared" si="4"/>
        <v>#ERROR!</v>
      </c>
      <c r="J93" s="10"/>
    </row>
    <row r="94" ht="15.75" customHeight="1">
      <c r="A94" s="10" t="s">
        <v>977</v>
      </c>
      <c r="B94" s="10" t="str">
        <f>'Imputed and missing data hidden'!BA90</f>
        <v>#ERROR!</v>
      </c>
      <c r="C94" s="10" t="str">
        <f>IF(VLOOKUP(A94,'Hazard &amp; Exposure'!$B$5:$Q$195,53,FALSE)&gt;0,1,0)</f>
        <v>#REF!</v>
      </c>
      <c r="D94" s="284" t="str">
        <f>'Indicator Date hidden2'!BB91</f>
        <v>#VALUE!</v>
      </c>
      <c r="E94" s="284" t="str">
        <f t="shared" si="1"/>
        <v>#ERROR!</v>
      </c>
      <c r="F94" s="284" t="str">
        <f t="shared" si="2"/>
        <v>#REF!</v>
      </c>
      <c r="G94" s="284" t="str">
        <f t="shared" si="3"/>
        <v>#VALUE!</v>
      </c>
      <c r="H94" s="284" t="str">
        <f t="shared" si="4"/>
        <v>#ERROR!</v>
      </c>
      <c r="J94" s="10"/>
    </row>
    <row r="95" ht="15.75" customHeight="1">
      <c r="A95" s="10" t="s">
        <v>978</v>
      </c>
      <c r="B95" s="10" t="str">
        <f>'Imputed and missing data hidden'!BA91</f>
        <v>#ERROR!</v>
      </c>
      <c r="C95" s="10" t="str">
        <f>IF(VLOOKUP(A95,'Hazard &amp; Exposure'!$B$5:$Q$195,53,FALSE)&gt;0,1,0)</f>
        <v>#REF!</v>
      </c>
      <c r="D95" s="284" t="str">
        <f>'Indicator Date hidden2'!BB92</f>
        <v>#VALUE!</v>
      </c>
      <c r="E95" s="284" t="str">
        <f t="shared" si="1"/>
        <v>#ERROR!</v>
      </c>
      <c r="F95" s="284" t="str">
        <f t="shared" si="2"/>
        <v>#REF!</v>
      </c>
      <c r="G95" s="284" t="str">
        <f t="shared" si="3"/>
        <v>#VALUE!</v>
      </c>
      <c r="H95" s="284" t="str">
        <f t="shared" si="4"/>
        <v>#ERROR!</v>
      </c>
      <c r="J95" s="10"/>
    </row>
    <row r="96" ht="15.75" customHeight="1">
      <c r="A96" s="10" t="s">
        <v>979</v>
      </c>
      <c r="B96" s="10" t="str">
        <f>'Imputed and missing data hidden'!BA93</f>
        <v>#ERROR!</v>
      </c>
      <c r="C96" s="10" t="str">
        <f>IF(VLOOKUP(A96,'Hazard &amp; Exposure'!$B$5:$Q$195,53,FALSE)&gt;0,1,0)</f>
        <v>#REF!</v>
      </c>
      <c r="D96" s="284" t="str">
        <f>'Indicator Date hidden2'!BB94</f>
        <v>#VALUE!</v>
      </c>
      <c r="E96" s="284" t="str">
        <f t="shared" si="1"/>
        <v>#ERROR!</v>
      </c>
      <c r="F96" s="284" t="str">
        <f t="shared" si="2"/>
        <v>#REF!</v>
      </c>
      <c r="G96" s="284" t="str">
        <f t="shared" si="3"/>
        <v>#VALUE!</v>
      </c>
      <c r="H96" s="284" t="str">
        <f t="shared" si="4"/>
        <v>#ERROR!</v>
      </c>
      <c r="J96" s="10"/>
    </row>
    <row r="97" ht="15.75" customHeight="1">
      <c r="A97" s="10" t="s">
        <v>980</v>
      </c>
      <c r="B97" s="10" t="str">
        <f>'Imputed and missing data hidden'!BA95</f>
        <v>#ERROR!</v>
      </c>
      <c r="C97" s="10" t="str">
        <f>IF(VLOOKUP(A97,'Hazard &amp; Exposure'!$B$5:$Q$195,53,FALSE)&gt;0,1,0)</f>
        <v>#REF!</v>
      </c>
      <c r="D97" s="284" t="str">
        <f>'Indicator Date hidden2'!BB96</f>
        <v>#VALUE!</v>
      </c>
      <c r="E97" s="284" t="str">
        <f t="shared" si="1"/>
        <v>#ERROR!</v>
      </c>
      <c r="F97" s="284" t="str">
        <f t="shared" si="2"/>
        <v>#REF!</v>
      </c>
      <c r="G97" s="284" t="str">
        <f t="shared" si="3"/>
        <v>#VALUE!</v>
      </c>
      <c r="H97" s="284" t="str">
        <f t="shared" si="4"/>
        <v>#ERROR!</v>
      </c>
      <c r="J97" s="10"/>
    </row>
    <row r="98" ht="15.75" customHeight="1">
      <c r="A98" s="10" t="s">
        <v>981</v>
      </c>
      <c r="B98" s="10" t="str">
        <f>'Imputed and missing data hidden'!BA97</f>
        <v>#ERROR!</v>
      </c>
      <c r="C98" s="10" t="str">
        <f>IF(VLOOKUP(A98,'Hazard &amp; Exposure'!$B$5:$Q$195,53,FALSE)&gt;0,1,0)</f>
        <v>#REF!</v>
      </c>
      <c r="D98" s="284">
        <f>'Indicator Date hidden2'!BB98</f>
        <v>0.4255319149</v>
      </c>
      <c r="E98" s="284" t="str">
        <f t="shared" si="1"/>
        <v>#ERROR!</v>
      </c>
      <c r="F98" s="284" t="str">
        <f t="shared" si="2"/>
        <v>#REF!</v>
      </c>
      <c r="G98" s="284">
        <f t="shared" si="3"/>
        <v>5.673758865</v>
      </c>
      <c r="H98" s="284" t="str">
        <f t="shared" si="4"/>
        <v>#ERROR!</v>
      </c>
      <c r="J98" s="10"/>
    </row>
    <row r="99" ht="15.75" customHeight="1">
      <c r="A99" s="10" t="s">
        <v>982</v>
      </c>
      <c r="B99" s="10" t="str">
        <f>'Imputed and missing data hidden'!BA98</f>
        <v>#ERROR!</v>
      </c>
      <c r="C99" s="10" t="str">
        <f>IF(VLOOKUP(A99,'Hazard &amp; Exposure'!$B$5:$Q$195,53,FALSE)&gt;0,1,0)</f>
        <v>#REF!</v>
      </c>
      <c r="D99" s="284" t="str">
        <f>'Indicator Date hidden2'!BB99</f>
        <v>#VALUE!</v>
      </c>
      <c r="E99" s="284" t="str">
        <f t="shared" si="1"/>
        <v>#ERROR!</v>
      </c>
      <c r="F99" s="284" t="str">
        <f t="shared" si="2"/>
        <v>#REF!</v>
      </c>
      <c r="G99" s="284" t="str">
        <f t="shared" si="3"/>
        <v>#VALUE!</v>
      </c>
      <c r="H99" s="284" t="str">
        <f t="shared" si="4"/>
        <v>#ERROR!</v>
      </c>
      <c r="J99" s="10"/>
    </row>
    <row r="100" ht="15.75" customHeight="1">
      <c r="A100" s="10" t="s">
        <v>983</v>
      </c>
      <c r="B100" s="10" t="str">
        <f>'Imputed and missing data hidden'!BA144</f>
        <v>#ERROR!</v>
      </c>
      <c r="C100" s="10" t="str">
        <f>IF(VLOOKUP(A100,'Hazard &amp; Exposure'!$B$5:$Q$195,53,FALSE)&gt;0,1,0)</f>
        <v>#REF!</v>
      </c>
      <c r="D100" s="284" t="str">
        <f>'Indicator Date hidden2'!BB145</f>
        <v>#VALUE!</v>
      </c>
      <c r="E100" s="284" t="str">
        <f t="shared" si="1"/>
        <v>#ERROR!</v>
      </c>
      <c r="F100" s="284" t="str">
        <f t="shared" si="2"/>
        <v>#REF!</v>
      </c>
      <c r="G100" s="284" t="str">
        <f t="shared" si="3"/>
        <v>#VALUE!</v>
      </c>
      <c r="H100" s="284" t="str">
        <f t="shared" si="4"/>
        <v>#ERROR!</v>
      </c>
      <c r="J100" s="10"/>
    </row>
    <row r="101" ht="15.75" customHeight="1">
      <c r="A101" s="10" t="s">
        <v>984</v>
      </c>
      <c r="B101" s="10" t="str">
        <f>'Imputed and missing data hidden'!BA99</f>
        <v>#ERROR!</v>
      </c>
      <c r="C101" s="10" t="str">
        <f>IF(VLOOKUP(A101,'Hazard &amp; Exposure'!$B$5:$Q$195,53,FALSE)&gt;0,1,0)</f>
        <v>#REF!</v>
      </c>
      <c r="D101" s="284" t="str">
        <f>'Indicator Date hidden2'!BB100</f>
        <v>#VALUE!</v>
      </c>
      <c r="E101" s="284" t="str">
        <f t="shared" si="1"/>
        <v>#ERROR!</v>
      </c>
      <c r="F101" s="284" t="str">
        <f t="shared" si="2"/>
        <v>#REF!</v>
      </c>
      <c r="G101" s="284" t="str">
        <f t="shared" si="3"/>
        <v>#VALUE!</v>
      </c>
      <c r="H101" s="284" t="str">
        <f t="shared" si="4"/>
        <v>#ERROR!</v>
      </c>
      <c r="J101" s="10"/>
    </row>
    <row r="102" ht="15.75" customHeight="1">
      <c r="A102" s="10" t="s">
        <v>985</v>
      </c>
      <c r="B102" s="10" t="str">
        <f>'Imputed and missing data hidden'!BA161</f>
        <v>#ERROR!</v>
      </c>
      <c r="C102" s="10" t="str">
        <f>IF(VLOOKUP(A102,'Hazard &amp; Exposure'!$B$5:$Q$195,53,FALSE)&gt;0,1,0)</f>
        <v>#REF!</v>
      </c>
      <c r="D102" s="284" t="str">
        <f>'Indicator Date hidden2'!BB162</f>
        <v>#VALUE!</v>
      </c>
      <c r="E102" s="284" t="str">
        <f t="shared" si="1"/>
        <v>#ERROR!</v>
      </c>
      <c r="F102" s="284" t="str">
        <f t="shared" si="2"/>
        <v>#REF!</v>
      </c>
      <c r="G102" s="284" t="str">
        <f t="shared" si="3"/>
        <v>#VALUE!</v>
      </c>
      <c r="H102" s="284" t="str">
        <f t="shared" si="4"/>
        <v>#ERROR!</v>
      </c>
      <c r="J102" s="10"/>
    </row>
    <row r="103" ht="15.75" customHeight="1">
      <c r="A103" s="10" t="s">
        <v>986</v>
      </c>
      <c r="B103" s="10" t="str">
        <f>'Imputed and missing data hidden'!BA96</f>
        <v>#ERROR!</v>
      </c>
      <c r="C103" s="10" t="str">
        <f>IF(VLOOKUP(A103,'Hazard &amp; Exposure'!$B$5:$Q$195,53,FALSE)&gt;0,1,0)</f>
        <v>#REF!</v>
      </c>
      <c r="D103" s="284" t="str">
        <f>'Indicator Date hidden2'!BB97</f>
        <v>#VALUE!</v>
      </c>
      <c r="E103" s="284" t="str">
        <f t="shared" si="1"/>
        <v>#ERROR!</v>
      </c>
      <c r="F103" s="284" t="str">
        <f t="shared" si="2"/>
        <v>#REF!</v>
      </c>
      <c r="G103" s="284" t="str">
        <f t="shared" si="3"/>
        <v>#VALUE!</v>
      </c>
      <c r="H103" s="284" t="str">
        <f t="shared" si="4"/>
        <v>#ERROR!</v>
      </c>
      <c r="J103" s="10"/>
    </row>
    <row r="104" ht="15.75" customHeight="1">
      <c r="A104" s="10" t="s">
        <v>987</v>
      </c>
      <c r="B104" s="10" t="str">
        <f>'Imputed and missing data hidden'!BA100</f>
        <v>#ERROR!</v>
      </c>
      <c r="C104" s="10" t="str">
        <f>IF(VLOOKUP(A104,'Hazard &amp; Exposure'!$B$5:$Q$195,53,FALSE)&gt;0,1,0)</f>
        <v>#REF!</v>
      </c>
      <c r="D104" s="284" t="str">
        <f>'Indicator Date hidden2'!BB101</f>
        <v>#VALUE!</v>
      </c>
      <c r="E104" s="284" t="str">
        <f t="shared" si="1"/>
        <v>#ERROR!</v>
      </c>
      <c r="F104" s="284" t="str">
        <f t="shared" si="2"/>
        <v>#REF!</v>
      </c>
      <c r="G104" s="284" t="str">
        <f t="shared" si="3"/>
        <v>#VALUE!</v>
      </c>
      <c r="H104" s="284" t="str">
        <f t="shared" si="4"/>
        <v>#ERROR!</v>
      </c>
      <c r="J104" s="10"/>
    </row>
    <row r="105" ht="15.75" customHeight="1">
      <c r="A105" s="10" t="s">
        <v>988</v>
      </c>
      <c r="B105" s="10" t="str">
        <f>'Imputed and missing data hidden'!BA101</f>
        <v>#ERROR!</v>
      </c>
      <c r="C105" s="10" t="str">
        <f>IF(VLOOKUP(A105,'Hazard &amp; Exposure'!$B$5:$Q$195,53,FALSE)&gt;0,1,0)</f>
        <v>#REF!</v>
      </c>
      <c r="D105" s="284" t="str">
        <f>'Indicator Date hidden2'!BB102</f>
        <v>#VALUE!</v>
      </c>
      <c r="E105" s="284" t="str">
        <f t="shared" si="1"/>
        <v>#ERROR!</v>
      </c>
      <c r="F105" s="284" t="str">
        <f t="shared" si="2"/>
        <v>#REF!</v>
      </c>
      <c r="G105" s="284" t="str">
        <f t="shared" si="3"/>
        <v>#VALUE!</v>
      </c>
      <c r="H105" s="284" t="str">
        <f t="shared" si="4"/>
        <v>#ERROR!</v>
      </c>
      <c r="J105" s="10"/>
    </row>
    <row r="106" ht="15.75" customHeight="1">
      <c r="A106" s="10" t="s">
        <v>989</v>
      </c>
      <c r="B106" s="10" t="str">
        <f>'Imputed and missing data hidden'!BA94</f>
        <v>#ERROR!</v>
      </c>
      <c r="C106" s="10" t="str">
        <f>IF(VLOOKUP(A106,'Hazard &amp; Exposure'!$B$5:$Q$195,53,FALSE)&gt;0,1,0)</f>
        <v>#REF!</v>
      </c>
      <c r="D106" s="284" t="str">
        <f>'Indicator Date hidden2'!BB95</f>
        <v>#VALUE!</v>
      </c>
      <c r="E106" s="284" t="str">
        <f t="shared" si="1"/>
        <v>#ERROR!</v>
      </c>
      <c r="F106" s="284" t="str">
        <f t="shared" si="2"/>
        <v>#REF!</v>
      </c>
      <c r="G106" s="284" t="str">
        <f t="shared" si="3"/>
        <v>#VALUE!</v>
      </c>
      <c r="H106" s="284" t="str">
        <f t="shared" si="4"/>
        <v>#ERROR!</v>
      </c>
      <c r="J106" s="10"/>
    </row>
    <row r="107" ht="15.75" customHeight="1">
      <c r="A107" s="10" t="s">
        <v>990</v>
      </c>
      <c r="B107" s="10" t="str">
        <f>'Imputed and missing data hidden'!BA116</f>
        <v>#ERROR!</v>
      </c>
      <c r="C107" s="10" t="str">
        <f>IF(VLOOKUP(A107,'Hazard &amp; Exposure'!$B$5:$Q$195,53,FALSE)&gt;0,1,0)</f>
        <v>#REF!</v>
      </c>
      <c r="D107" s="284" t="str">
        <f>'Indicator Date hidden2'!BB117</f>
        <v>#VALUE!</v>
      </c>
      <c r="E107" s="284" t="str">
        <f t="shared" si="1"/>
        <v>#ERROR!</v>
      </c>
      <c r="F107" s="284" t="str">
        <f t="shared" si="2"/>
        <v>#REF!</v>
      </c>
      <c r="G107" s="284" t="str">
        <f t="shared" si="3"/>
        <v>#VALUE!</v>
      </c>
      <c r="H107" s="284" t="str">
        <f t="shared" si="4"/>
        <v>#ERROR!</v>
      </c>
      <c r="J107" s="10"/>
    </row>
    <row r="108" ht="15.75" customHeight="1">
      <c r="A108" s="10" t="s">
        <v>991</v>
      </c>
      <c r="B108" s="10" t="str">
        <f>'Imputed and missing data hidden'!BA113</f>
        <v>#ERROR!</v>
      </c>
      <c r="C108" s="10" t="str">
        <f>IF(VLOOKUP(A108,'Hazard &amp; Exposure'!$B$5:$Q$195,53,FALSE)&gt;0,1,0)</f>
        <v>#REF!</v>
      </c>
      <c r="D108" s="284" t="str">
        <f>'Indicator Date hidden2'!BB114</f>
        <v>#VALUE!</v>
      </c>
      <c r="E108" s="284" t="str">
        <f t="shared" si="1"/>
        <v>#ERROR!</v>
      </c>
      <c r="F108" s="284" t="str">
        <f t="shared" si="2"/>
        <v>#REF!</v>
      </c>
      <c r="G108" s="284" t="str">
        <f t="shared" si="3"/>
        <v>#VALUE!</v>
      </c>
      <c r="H108" s="284" t="str">
        <f t="shared" si="4"/>
        <v>#ERROR!</v>
      </c>
      <c r="J108" s="10"/>
    </row>
    <row r="109" ht="15.75" customHeight="1">
      <c r="A109" s="10" t="s">
        <v>992</v>
      </c>
      <c r="B109" s="10" t="str">
        <f>'Imputed and missing data hidden'!BA102</f>
        <v>#ERROR!</v>
      </c>
      <c r="C109" s="10" t="str">
        <f>IF(VLOOKUP(A109,'Hazard &amp; Exposure'!$B$5:$Q$195,53,FALSE)&gt;0,1,0)</f>
        <v>#REF!</v>
      </c>
      <c r="D109" s="284" t="str">
        <f>'Indicator Date hidden2'!BB103</f>
        <v>#VALUE!</v>
      </c>
      <c r="E109" s="284" t="str">
        <f t="shared" si="1"/>
        <v>#ERROR!</v>
      </c>
      <c r="F109" s="284" t="str">
        <f t="shared" si="2"/>
        <v>#REF!</v>
      </c>
      <c r="G109" s="284" t="str">
        <f t="shared" si="3"/>
        <v>#VALUE!</v>
      </c>
      <c r="H109" s="284" t="str">
        <f t="shared" si="4"/>
        <v>#ERROR!</v>
      </c>
      <c r="J109" s="10"/>
    </row>
    <row r="110" ht="15.75" customHeight="1">
      <c r="A110" s="10" t="s">
        <v>993</v>
      </c>
      <c r="B110" s="10" t="str">
        <f>'Imputed and missing data hidden'!BA105</f>
        <v>#ERROR!</v>
      </c>
      <c r="C110" s="10" t="str">
        <f>IF(VLOOKUP(A110,'Hazard &amp; Exposure'!$B$5:$Q$195,53,FALSE)&gt;0,1,0)</f>
        <v>#REF!</v>
      </c>
      <c r="D110" s="284">
        <f>'Indicator Date hidden2'!BB106</f>
        <v>0.75</v>
      </c>
      <c r="E110" s="284" t="str">
        <f t="shared" si="1"/>
        <v>#ERROR!</v>
      </c>
      <c r="F110" s="284" t="str">
        <f t="shared" si="2"/>
        <v>#REF!</v>
      </c>
      <c r="G110" s="284">
        <f t="shared" si="3"/>
        <v>10</v>
      </c>
      <c r="H110" s="284" t="str">
        <f t="shared" si="4"/>
        <v>#ERROR!</v>
      </c>
      <c r="J110" s="10"/>
    </row>
    <row r="111" ht="15.75" customHeight="1">
      <c r="A111" s="10" t="s">
        <v>994</v>
      </c>
      <c r="B111" s="10" t="str">
        <f>'Imputed and missing data hidden'!BA111</f>
        <v>#ERROR!</v>
      </c>
      <c r="C111" s="10" t="str">
        <f>IF(VLOOKUP(A111,'Hazard &amp; Exposure'!$B$5:$Q$195,53,FALSE)&gt;0,1,0)</f>
        <v>#REF!</v>
      </c>
      <c r="D111" s="284" t="str">
        <f>'Indicator Date hidden2'!BB112</f>
        <v>#VALUE!</v>
      </c>
      <c r="E111" s="284" t="str">
        <f t="shared" si="1"/>
        <v>#ERROR!</v>
      </c>
      <c r="F111" s="284" t="str">
        <f t="shared" si="2"/>
        <v>#REF!</v>
      </c>
      <c r="G111" s="284" t="str">
        <f t="shared" si="3"/>
        <v>#VALUE!</v>
      </c>
      <c r="H111" s="284" t="str">
        <f t="shared" si="4"/>
        <v>#ERROR!</v>
      </c>
      <c r="J111" s="10"/>
    </row>
    <row r="112" ht="15.75" customHeight="1">
      <c r="A112" s="10" t="s">
        <v>995</v>
      </c>
      <c r="B112" s="10" t="str">
        <f>'Imputed and missing data hidden'!BA108</f>
        <v>#ERROR!</v>
      </c>
      <c r="C112" s="10" t="str">
        <f>IF(VLOOKUP(A112,'Hazard &amp; Exposure'!$B$5:$Q$195,53,FALSE)&gt;0,1,0)</f>
        <v>#REF!</v>
      </c>
      <c r="D112" s="284">
        <f>'Indicator Date hidden2'!BB109</f>
        <v>0.55</v>
      </c>
      <c r="E112" s="284" t="str">
        <f t="shared" si="1"/>
        <v>#ERROR!</v>
      </c>
      <c r="F112" s="284" t="str">
        <f t="shared" si="2"/>
        <v>#REF!</v>
      </c>
      <c r="G112" s="284">
        <f t="shared" si="3"/>
        <v>7.333333333</v>
      </c>
      <c r="H112" s="284" t="str">
        <f t="shared" si="4"/>
        <v>#ERROR!</v>
      </c>
      <c r="J112" s="10"/>
    </row>
    <row r="113" ht="15.75" customHeight="1">
      <c r="A113" s="10" t="s">
        <v>996</v>
      </c>
      <c r="B113" s="10" t="str">
        <f>'Imputed and missing data hidden'!BA171</f>
        <v>#ERROR!</v>
      </c>
      <c r="C113" s="10" t="str">
        <f>IF(VLOOKUP(A113,'Hazard &amp; Exposure'!$B$5:$Q$195,53,FALSE)&gt;0,1,0)</f>
        <v>#REF!</v>
      </c>
      <c r="D113" s="284" t="str">
        <f>'Indicator Date hidden2'!BB172</f>
        <v>#VALUE!</v>
      </c>
      <c r="E113" s="284" t="str">
        <f t="shared" si="1"/>
        <v>#ERROR!</v>
      </c>
      <c r="F113" s="284" t="str">
        <f t="shared" si="2"/>
        <v>#REF!</v>
      </c>
      <c r="G113" s="284" t="str">
        <f t="shared" si="3"/>
        <v>#VALUE!</v>
      </c>
      <c r="H113" s="284" t="str">
        <f t="shared" si="4"/>
        <v>#ERROR!</v>
      </c>
      <c r="J113" s="10"/>
    </row>
    <row r="114" ht="15.75" customHeight="1">
      <c r="A114" s="10" t="s">
        <v>997</v>
      </c>
      <c r="B114" s="10" t="str">
        <f>'Imputed and missing data hidden'!BA106</f>
        <v>#ERROR!</v>
      </c>
      <c r="C114" s="10" t="str">
        <f>IF(VLOOKUP(A114,'Hazard &amp; Exposure'!$B$5:$Q$195,53,FALSE)&gt;0,1,0)</f>
        <v>#REF!</v>
      </c>
      <c r="D114" s="284" t="str">
        <f>'Indicator Date hidden2'!BB107</f>
        <v>#VALUE!</v>
      </c>
      <c r="E114" s="284" t="str">
        <f t="shared" si="1"/>
        <v>#ERROR!</v>
      </c>
      <c r="F114" s="284" t="str">
        <f t="shared" si="2"/>
        <v>#REF!</v>
      </c>
      <c r="G114" s="284" t="str">
        <f t="shared" si="3"/>
        <v>#VALUE!</v>
      </c>
      <c r="H114" s="284" t="str">
        <f t="shared" si="4"/>
        <v>#ERROR!</v>
      </c>
      <c r="J114" s="10"/>
    </row>
    <row r="115" ht="15.75" customHeight="1">
      <c r="A115" s="10" t="s">
        <v>998</v>
      </c>
      <c r="B115" s="10" t="str">
        <f>'Imputed and missing data hidden'!BA107</f>
        <v>#ERROR!</v>
      </c>
      <c r="C115" s="10" t="str">
        <f>IF(VLOOKUP(A115,'Hazard &amp; Exposure'!$B$5:$Q$195,53,FALSE)&gt;0,1,0)</f>
        <v>#REF!</v>
      </c>
      <c r="D115" s="284" t="str">
        <f>'Indicator Date hidden2'!BB108</f>
        <v>#VALUE!</v>
      </c>
      <c r="E115" s="284" t="str">
        <f t="shared" si="1"/>
        <v>#ERROR!</v>
      </c>
      <c r="F115" s="284" t="str">
        <f t="shared" si="2"/>
        <v>#REF!</v>
      </c>
      <c r="G115" s="284" t="str">
        <f t="shared" si="3"/>
        <v>#VALUE!</v>
      </c>
      <c r="H115" s="284" t="str">
        <f t="shared" si="4"/>
        <v>#ERROR!</v>
      </c>
      <c r="J115" s="10"/>
    </row>
    <row r="116" ht="15.75" customHeight="1">
      <c r="A116" s="10" t="s">
        <v>999</v>
      </c>
      <c r="B116" s="10" t="str">
        <f>'Imputed and missing data hidden'!BA118</f>
        <v>#ERROR!</v>
      </c>
      <c r="C116" s="10" t="str">
        <f>IF(VLOOKUP(A116,'Hazard &amp; Exposure'!$B$5:$Q$195,53,FALSE)&gt;0,1,0)</f>
        <v>#REF!</v>
      </c>
      <c r="D116" s="284" t="str">
        <f>'Indicator Date hidden2'!BB119</f>
        <v>#VALUE!</v>
      </c>
      <c r="E116" s="284" t="str">
        <f t="shared" si="1"/>
        <v>#ERROR!</v>
      </c>
      <c r="F116" s="284" t="str">
        <f t="shared" si="2"/>
        <v>#REF!</v>
      </c>
      <c r="G116" s="284" t="str">
        <f t="shared" si="3"/>
        <v>#VALUE!</v>
      </c>
      <c r="H116" s="284" t="str">
        <f t="shared" si="4"/>
        <v>#ERROR!</v>
      </c>
      <c r="J116" s="10"/>
    </row>
    <row r="117" ht="15.75" customHeight="1">
      <c r="A117" s="10" t="s">
        <v>1027</v>
      </c>
      <c r="B117" s="10" t="str">
        <f>'Imputed and missing data hidden'!BA115</f>
        <v>#ERROR!</v>
      </c>
      <c r="C117" s="10" t="str">
        <f>IF(VLOOKUP(A117,'Hazard &amp; Exposure'!$B$5:$Q$195,53,FALSE)&gt;0,1,0)</f>
        <v>#REF!</v>
      </c>
      <c r="D117" s="284" t="str">
        <f>'Indicator Date hidden2'!BB116</f>
        <v>#VALUE!</v>
      </c>
      <c r="E117" s="284" t="str">
        <f t="shared" si="1"/>
        <v>#ERROR!</v>
      </c>
      <c r="F117" s="284" t="str">
        <f t="shared" si="2"/>
        <v>#REF!</v>
      </c>
      <c r="G117" s="284" t="str">
        <f t="shared" si="3"/>
        <v>#VALUE!</v>
      </c>
      <c r="H117" s="284" t="str">
        <f t="shared" si="4"/>
        <v>#ERROR!</v>
      </c>
      <c r="J117" s="10"/>
    </row>
    <row r="118" ht="15.75" customHeight="1">
      <c r="A118" s="10" t="s">
        <v>1042</v>
      </c>
      <c r="B118" s="10" t="str">
        <f>'Imputed and missing data hidden'!BA114</f>
        <v>#ERROR!</v>
      </c>
      <c r="C118" s="10" t="str">
        <f>IF(VLOOKUP(A118,'Hazard &amp; Exposure'!$B$5:$Q$195,53,FALSE)&gt;0,1,0)</f>
        <v>#REF!</v>
      </c>
      <c r="D118" s="284" t="str">
        <f>'Indicator Date hidden2'!BB115</f>
        <v>#VALUE!</v>
      </c>
      <c r="E118" s="284" t="str">
        <f t="shared" si="1"/>
        <v>#ERROR!</v>
      </c>
      <c r="F118" s="284" t="str">
        <f t="shared" si="2"/>
        <v>#REF!</v>
      </c>
      <c r="G118" s="284" t="str">
        <f t="shared" si="3"/>
        <v>#VALUE!</v>
      </c>
      <c r="H118" s="284" t="str">
        <f t="shared" si="4"/>
        <v>#ERROR!</v>
      </c>
      <c r="J118" s="10"/>
    </row>
    <row r="119" ht="15.75" customHeight="1">
      <c r="A119" s="10" t="s">
        <v>1044</v>
      </c>
      <c r="B119" s="10" t="str">
        <f>'Imputed and missing data hidden'!BA117</f>
        <v>#ERROR!</v>
      </c>
      <c r="C119" s="10" t="str">
        <f>IF(VLOOKUP(A119,'Hazard &amp; Exposure'!$B$5:$Q$195,53,FALSE)&gt;0,1,0)</f>
        <v>#REF!</v>
      </c>
      <c r="D119" s="284" t="str">
        <f>'Indicator Date hidden2'!BB118</f>
        <v>#VALUE!</v>
      </c>
      <c r="E119" s="284" t="str">
        <f t="shared" si="1"/>
        <v>#ERROR!</v>
      </c>
      <c r="F119" s="284" t="str">
        <f t="shared" si="2"/>
        <v>#REF!</v>
      </c>
      <c r="G119" s="284" t="str">
        <f t="shared" si="3"/>
        <v>#VALUE!</v>
      </c>
      <c r="H119" s="284" t="str">
        <f t="shared" si="4"/>
        <v>#ERROR!</v>
      </c>
      <c r="J119" s="10"/>
    </row>
    <row r="120" ht="15.75" customHeight="1">
      <c r="A120" s="10" t="s">
        <v>1047</v>
      </c>
      <c r="B120" s="10" t="str">
        <f>'Imputed and missing data hidden'!BA109</f>
        <v>#ERROR!</v>
      </c>
      <c r="C120" s="10" t="str">
        <f>IF(VLOOKUP(A120,'Hazard &amp; Exposure'!$B$5:$Q$195,53,FALSE)&gt;0,1,0)</f>
        <v>#REF!</v>
      </c>
      <c r="D120" s="284">
        <f>'Indicator Date hidden2'!BB110</f>
        <v>0.42</v>
      </c>
      <c r="E120" s="284" t="str">
        <f t="shared" si="1"/>
        <v>#ERROR!</v>
      </c>
      <c r="F120" s="284" t="str">
        <f t="shared" si="2"/>
        <v>#REF!</v>
      </c>
      <c r="G120" s="284">
        <f t="shared" si="3"/>
        <v>5.6</v>
      </c>
      <c r="H120" s="284" t="str">
        <f t="shared" si="4"/>
        <v>#ERROR!</v>
      </c>
      <c r="J120" s="10"/>
    </row>
    <row r="121" ht="15.75" customHeight="1">
      <c r="A121" s="10" t="s">
        <v>1051</v>
      </c>
      <c r="B121" s="10" t="str">
        <f>'Imputed and missing data hidden'!BA110</f>
        <v>#ERROR!</v>
      </c>
      <c r="C121" s="10" t="str">
        <f>IF(VLOOKUP(A121,'Hazard &amp; Exposure'!$B$5:$Q$195,53,FALSE)&gt;0,1,0)</f>
        <v>#REF!</v>
      </c>
      <c r="D121" s="284" t="str">
        <f>'Indicator Date hidden2'!BB111</f>
        <v>#VALUE!</v>
      </c>
      <c r="E121" s="284" t="str">
        <f t="shared" si="1"/>
        <v>#ERROR!</v>
      </c>
      <c r="F121" s="284" t="str">
        <f t="shared" si="2"/>
        <v>#REF!</v>
      </c>
      <c r="G121" s="284" t="str">
        <f t="shared" si="3"/>
        <v>#VALUE!</v>
      </c>
      <c r="H121" s="284" t="str">
        <f t="shared" si="4"/>
        <v>#ERROR!</v>
      </c>
      <c r="J121" s="10"/>
    </row>
    <row r="122" ht="15.75" customHeight="1">
      <c r="A122" s="10" t="s">
        <v>1053</v>
      </c>
      <c r="B122" s="10" t="str">
        <f>'Imputed and missing data hidden'!BA103</f>
        <v>#ERROR!</v>
      </c>
      <c r="C122" s="10" t="str">
        <f>IF(VLOOKUP(A122,'Hazard &amp; Exposure'!$B$5:$Q$195,53,FALSE)&gt;0,1,0)</f>
        <v>#REF!</v>
      </c>
      <c r="D122" s="284">
        <f>'Indicator Date hidden2'!BB104</f>
        <v>0.44</v>
      </c>
      <c r="E122" s="284" t="str">
        <f t="shared" si="1"/>
        <v>#ERROR!</v>
      </c>
      <c r="F122" s="284" t="str">
        <f t="shared" si="2"/>
        <v>#REF!</v>
      </c>
      <c r="G122" s="284">
        <f t="shared" si="3"/>
        <v>5.866666667</v>
      </c>
      <c r="H122" s="284" t="str">
        <f t="shared" si="4"/>
        <v>#ERROR!</v>
      </c>
      <c r="J122" s="10"/>
    </row>
    <row r="123" ht="15.75" customHeight="1">
      <c r="A123" s="10" t="s">
        <v>1056</v>
      </c>
      <c r="B123" s="10" t="str">
        <f>'Imputed and missing data hidden'!BA104</f>
        <v>#ERROR!</v>
      </c>
      <c r="C123" s="10" t="str">
        <f>IF(VLOOKUP(A123,'Hazard &amp; Exposure'!$B$5:$Q$195,53,FALSE)&gt;0,1,0)</f>
        <v>#REF!</v>
      </c>
      <c r="D123" s="284" t="str">
        <f>'Indicator Date hidden2'!BB105</f>
        <v>#VALUE!</v>
      </c>
      <c r="E123" s="284" t="str">
        <f t="shared" si="1"/>
        <v>#ERROR!</v>
      </c>
      <c r="F123" s="284" t="str">
        <f t="shared" si="2"/>
        <v>#REF!</v>
      </c>
      <c r="G123" s="284" t="str">
        <f t="shared" si="3"/>
        <v>#VALUE!</v>
      </c>
      <c r="H123" s="284" t="str">
        <f t="shared" si="4"/>
        <v>#ERROR!</v>
      </c>
      <c r="J123" s="10"/>
    </row>
    <row r="124" ht="15.75" customHeight="1">
      <c r="A124" s="10" t="s">
        <v>1059</v>
      </c>
      <c r="B124" s="10" t="str">
        <f>'Imputed and missing data hidden'!BA119</f>
        <v>#ERROR!</v>
      </c>
      <c r="C124" s="10" t="str">
        <f>IF(VLOOKUP(A124,'Hazard &amp; Exposure'!$B$5:$Q$195,53,FALSE)&gt;0,1,0)</f>
        <v>#REF!</v>
      </c>
      <c r="D124" s="284" t="str">
        <f>'Indicator Date hidden2'!BB120</f>
        <v>#VALUE!</v>
      </c>
      <c r="E124" s="284" t="str">
        <f t="shared" si="1"/>
        <v>#ERROR!</v>
      </c>
      <c r="F124" s="284" t="str">
        <f t="shared" si="2"/>
        <v>#REF!</v>
      </c>
      <c r="G124" s="284" t="str">
        <f t="shared" si="3"/>
        <v>#VALUE!</v>
      </c>
      <c r="H124" s="284" t="str">
        <f t="shared" si="4"/>
        <v>#ERROR!</v>
      </c>
      <c r="J124" s="10"/>
    </row>
    <row r="125" ht="15.75" customHeight="1">
      <c r="A125" s="10" t="s">
        <v>1064</v>
      </c>
      <c r="B125" s="10" t="str">
        <f>'Imputed and missing data hidden'!BA125</f>
        <v>#ERROR!</v>
      </c>
      <c r="C125" s="10" t="str">
        <f>IF(VLOOKUP(A125,'Hazard &amp; Exposure'!$B$5:$Q$195,53,FALSE)&gt;0,1,0)</f>
        <v>#REF!</v>
      </c>
      <c r="D125" s="284" t="str">
        <f>'Indicator Date hidden2'!BB126</f>
        <v>#VALUE!</v>
      </c>
      <c r="E125" s="284" t="str">
        <f t="shared" si="1"/>
        <v>#ERROR!</v>
      </c>
      <c r="F125" s="284" t="str">
        <f t="shared" si="2"/>
        <v>#REF!</v>
      </c>
      <c r="G125" s="284" t="str">
        <f t="shared" si="3"/>
        <v>#VALUE!</v>
      </c>
      <c r="H125" s="284" t="str">
        <f t="shared" si="4"/>
        <v>#ERROR!</v>
      </c>
      <c r="J125" s="10"/>
    </row>
    <row r="126" ht="15.75" customHeight="1">
      <c r="A126" s="10" t="s">
        <v>1066</v>
      </c>
      <c r="B126" s="10" t="str">
        <f>'Imputed and missing data hidden'!BA126</f>
        <v>#ERROR!</v>
      </c>
      <c r="C126" s="10" t="str">
        <f>IF(VLOOKUP(A126,'Hazard &amp; Exposure'!$B$5:$Q$195,53,FALSE)&gt;0,1,0)</f>
        <v>#REF!</v>
      </c>
      <c r="D126" s="284" t="str">
        <f>'Indicator Date hidden2'!BB127</f>
        <v>#VALUE!</v>
      </c>
      <c r="E126" s="284" t="str">
        <f t="shared" si="1"/>
        <v>#ERROR!</v>
      </c>
      <c r="F126" s="284" t="str">
        <f t="shared" si="2"/>
        <v>#REF!</v>
      </c>
      <c r="G126" s="284" t="str">
        <f t="shared" si="3"/>
        <v>#VALUE!</v>
      </c>
      <c r="H126" s="284" t="str">
        <f t="shared" si="4"/>
        <v>#ERROR!</v>
      </c>
      <c r="J126" s="10"/>
    </row>
    <row r="127" ht="15.75" customHeight="1">
      <c r="A127" s="10" t="s">
        <v>1069</v>
      </c>
      <c r="B127" s="10" t="str">
        <f>'Imputed and missing data hidden'!BA124</f>
        <v>#ERROR!</v>
      </c>
      <c r="C127" s="10" t="str">
        <f>IF(VLOOKUP(A127,'Hazard &amp; Exposure'!$B$5:$Q$195,53,FALSE)&gt;0,1,0)</f>
        <v>#REF!</v>
      </c>
      <c r="D127" s="284" t="str">
        <f>'Indicator Date hidden2'!BB125</f>
        <v>#VALUE!</v>
      </c>
      <c r="E127" s="284" t="str">
        <f t="shared" si="1"/>
        <v>#ERROR!</v>
      </c>
      <c r="F127" s="284" t="str">
        <f t="shared" si="2"/>
        <v>#REF!</v>
      </c>
      <c r="G127" s="284" t="str">
        <f t="shared" si="3"/>
        <v>#VALUE!</v>
      </c>
      <c r="H127" s="284" t="str">
        <f t="shared" si="4"/>
        <v>#ERROR!</v>
      </c>
      <c r="J127" s="10"/>
    </row>
    <row r="128" ht="15.75" customHeight="1">
      <c r="A128" s="10" t="s">
        <v>1072</v>
      </c>
      <c r="B128" s="10" t="str">
        <f>'Imputed and missing data hidden'!BA122</f>
        <v>#ERROR!</v>
      </c>
      <c r="C128" s="10" t="str">
        <f>IF(VLOOKUP(A128,'Hazard &amp; Exposure'!$B$5:$Q$195,53,FALSE)&gt;0,1,0)</f>
        <v>#REF!</v>
      </c>
      <c r="D128" s="284" t="str">
        <f>'Indicator Date hidden2'!BB123</f>
        <v>#VALUE!</v>
      </c>
      <c r="E128" s="284" t="str">
        <f t="shared" si="1"/>
        <v>#ERROR!</v>
      </c>
      <c r="F128" s="284" t="str">
        <f t="shared" si="2"/>
        <v>#REF!</v>
      </c>
      <c r="G128" s="284" t="str">
        <f t="shared" si="3"/>
        <v>#VALUE!</v>
      </c>
      <c r="H128" s="284" t="str">
        <f t="shared" si="4"/>
        <v>#ERROR!</v>
      </c>
      <c r="J128" s="10"/>
    </row>
    <row r="129" ht="15.75" customHeight="1">
      <c r="A129" s="10" t="s">
        <v>1075</v>
      </c>
      <c r="B129" s="10" t="str">
        <f>'Imputed and missing data hidden'!BA127</f>
        <v>#ERROR!</v>
      </c>
      <c r="C129" s="10" t="str">
        <f>IF(VLOOKUP(A129,'Hazard &amp; Exposure'!$B$5:$Q$195,53,FALSE)&gt;0,1,0)</f>
        <v>#REF!</v>
      </c>
      <c r="D129" s="284" t="str">
        <f>'Indicator Date hidden2'!BB128</f>
        <v>#VALUE!</v>
      </c>
      <c r="E129" s="284" t="str">
        <f t="shared" si="1"/>
        <v>#ERROR!</v>
      </c>
      <c r="F129" s="284" t="str">
        <f t="shared" si="2"/>
        <v>#REF!</v>
      </c>
      <c r="G129" s="284" t="str">
        <f t="shared" si="3"/>
        <v>#VALUE!</v>
      </c>
      <c r="H129" s="284" t="str">
        <f t="shared" si="4"/>
        <v>#ERROR!</v>
      </c>
      <c r="J129" s="10"/>
    </row>
    <row r="130" ht="15.75" customHeight="1">
      <c r="A130" s="10" t="s">
        <v>1078</v>
      </c>
      <c r="B130" s="10" t="str">
        <f>'Imputed and missing data hidden'!BA121</f>
        <v>#ERROR!</v>
      </c>
      <c r="C130" s="10" t="str">
        <f>IF(VLOOKUP(A130,'Hazard &amp; Exposure'!$B$5:$Q$195,53,FALSE)&gt;0,1,0)</f>
        <v>#REF!</v>
      </c>
      <c r="D130" s="284" t="str">
        <f>'Indicator Date hidden2'!BB122</f>
        <v>#VALUE!</v>
      </c>
      <c r="E130" s="284" t="str">
        <f t="shared" si="1"/>
        <v>#ERROR!</v>
      </c>
      <c r="F130" s="284" t="str">
        <f t="shared" si="2"/>
        <v>#REF!</v>
      </c>
      <c r="G130" s="284" t="str">
        <f t="shared" si="3"/>
        <v>#VALUE!</v>
      </c>
      <c r="H130" s="284" t="str">
        <f t="shared" si="4"/>
        <v>#ERROR!</v>
      </c>
      <c r="J130" s="10"/>
    </row>
    <row r="131" ht="15.75" customHeight="1">
      <c r="A131" s="10" t="s">
        <v>1082</v>
      </c>
      <c r="B131" s="10" t="str">
        <f>'Imputed and missing data hidden'!BA120</f>
        <v>#ERROR!</v>
      </c>
      <c r="C131" s="10" t="str">
        <f>IF(VLOOKUP(A131,'Hazard &amp; Exposure'!$B$5:$Q$195,53,FALSE)&gt;0,1,0)</f>
        <v>#REF!</v>
      </c>
      <c r="D131" s="284" t="str">
        <f>'Indicator Date hidden2'!BB121</f>
        <v>#VALUE!</v>
      </c>
      <c r="E131" s="284" t="str">
        <f t="shared" si="1"/>
        <v>#ERROR!</v>
      </c>
      <c r="F131" s="284" t="str">
        <f t="shared" si="2"/>
        <v>#REF!</v>
      </c>
      <c r="G131" s="284" t="str">
        <f t="shared" si="3"/>
        <v>#VALUE!</v>
      </c>
      <c r="H131" s="284" t="str">
        <f t="shared" si="4"/>
        <v>#ERROR!</v>
      </c>
      <c r="J131" s="10"/>
    </row>
    <row r="132" ht="15.75" customHeight="1">
      <c r="A132" s="10" t="s">
        <v>1085</v>
      </c>
      <c r="B132" s="10" t="str">
        <f>'Imputed and missing data hidden'!BA123</f>
        <v>#ERROR!</v>
      </c>
      <c r="C132" s="10" t="str">
        <f>IF(VLOOKUP(A132,'Hazard &amp; Exposure'!$B$5:$Q$195,53,FALSE)&gt;0,1,0)</f>
        <v>#REF!</v>
      </c>
      <c r="D132" s="284" t="str">
        <f>'Indicator Date hidden2'!BB124</f>
        <v>#VALUE!</v>
      </c>
      <c r="E132" s="284" t="str">
        <f t="shared" si="1"/>
        <v>#ERROR!</v>
      </c>
      <c r="F132" s="284" t="str">
        <f t="shared" si="2"/>
        <v>#REF!</v>
      </c>
      <c r="G132" s="284" t="str">
        <f t="shared" si="3"/>
        <v>#VALUE!</v>
      </c>
      <c r="H132" s="284" t="str">
        <f t="shared" si="4"/>
        <v>#ERROR!</v>
      </c>
      <c r="J132" s="10"/>
    </row>
    <row r="133" ht="15.75" customHeight="1">
      <c r="A133" s="10" t="s">
        <v>1088</v>
      </c>
      <c r="B133" s="10" t="str">
        <f>'Imputed and missing data hidden'!BA128</f>
        <v>#ERROR!</v>
      </c>
      <c r="C133" s="10" t="str">
        <f>IF(VLOOKUP(A133,'Hazard &amp; Exposure'!$B$5:$Q$195,53,FALSE)&gt;0,1,0)</f>
        <v>#REF!</v>
      </c>
      <c r="D133" s="284">
        <f>'Indicator Date hidden2'!BB129</f>
        <v>0.2666666667</v>
      </c>
      <c r="E133" s="284" t="str">
        <f t="shared" si="1"/>
        <v>#ERROR!</v>
      </c>
      <c r="F133" s="284" t="str">
        <f t="shared" si="2"/>
        <v>#REF!</v>
      </c>
      <c r="G133" s="284">
        <f t="shared" si="3"/>
        <v>3.555555556</v>
      </c>
      <c r="H133" s="284" t="str">
        <f t="shared" si="4"/>
        <v>#ERROR!</v>
      </c>
      <c r="J133" s="10"/>
    </row>
    <row r="134" ht="15.75" customHeight="1">
      <c r="A134" s="10" t="s">
        <v>1092</v>
      </c>
      <c r="B134" s="10" t="str">
        <f>'Imputed and missing data hidden'!BA129</f>
        <v>#ERROR!</v>
      </c>
      <c r="C134" s="10" t="str">
        <f>IF(VLOOKUP(A134,'Hazard &amp; Exposure'!$B$5:$Q$195,53,FALSE)&gt;0,1,0)</f>
        <v>#REF!</v>
      </c>
      <c r="D134" s="284" t="str">
        <f>'Indicator Date hidden2'!BB130</f>
        <v>#VALUE!</v>
      </c>
      <c r="E134" s="284" t="str">
        <f t="shared" si="1"/>
        <v>#ERROR!</v>
      </c>
      <c r="F134" s="284" t="str">
        <f t="shared" si="2"/>
        <v>#REF!</v>
      </c>
      <c r="G134" s="284" t="str">
        <f t="shared" si="3"/>
        <v>#VALUE!</v>
      </c>
      <c r="H134" s="284" t="str">
        <f t="shared" si="4"/>
        <v>#ERROR!</v>
      </c>
      <c r="J134" s="10"/>
    </row>
    <row r="135" ht="15.75" customHeight="1">
      <c r="A135" s="10" t="s">
        <v>1096</v>
      </c>
      <c r="B135" s="10" t="str">
        <f>'Imputed and missing data hidden'!BA132</f>
        <v>#ERROR!</v>
      </c>
      <c r="C135" s="10" t="str">
        <f>IF(VLOOKUP(A135,'Hazard &amp; Exposure'!$B$5:$Q$195,53,FALSE)&gt;0,1,0)</f>
        <v>#REF!</v>
      </c>
      <c r="D135" s="284" t="str">
        <f>'Indicator Date hidden2'!BB133</f>
        <v>#VALUE!</v>
      </c>
      <c r="E135" s="284" t="str">
        <f t="shared" si="1"/>
        <v>#ERROR!</v>
      </c>
      <c r="F135" s="284" t="str">
        <f t="shared" si="2"/>
        <v>#REF!</v>
      </c>
      <c r="G135" s="284" t="str">
        <f t="shared" si="3"/>
        <v>#VALUE!</v>
      </c>
      <c r="H135" s="284" t="str">
        <f t="shared" si="4"/>
        <v>#ERROR!</v>
      </c>
      <c r="J135" s="10"/>
    </row>
    <row r="136" ht="15.75" customHeight="1">
      <c r="A136" s="10" t="s">
        <v>1098</v>
      </c>
      <c r="B136" s="10" t="str">
        <f>'Imputed and missing data hidden'!BA135</f>
        <v>#ERROR!</v>
      </c>
      <c r="C136" s="10" t="str">
        <f>IF(VLOOKUP(A136,'Hazard &amp; Exposure'!$B$5:$Q$195,53,FALSE)&gt;0,1,0)</f>
        <v>#REF!</v>
      </c>
      <c r="D136" s="284" t="str">
        <f>'Indicator Date hidden2'!BB136</f>
        <v>#VALUE!</v>
      </c>
      <c r="E136" s="284" t="str">
        <f t="shared" si="1"/>
        <v>#ERROR!</v>
      </c>
      <c r="F136" s="284" t="str">
        <f t="shared" si="2"/>
        <v>#REF!</v>
      </c>
      <c r="G136" s="284" t="str">
        <f t="shared" si="3"/>
        <v>#VALUE!</v>
      </c>
      <c r="H136" s="284" t="str">
        <f t="shared" si="4"/>
        <v>#ERROR!</v>
      </c>
      <c r="J136" s="10"/>
    </row>
    <row r="137" ht="15.75" customHeight="1">
      <c r="A137" s="10" t="s">
        <v>1102</v>
      </c>
      <c r="B137" s="10" t="str">
        <f>'Imputed and missing data hidden'!BA136</f>
        <v>#ERROR!</v>
      </c>
      <c r="C137" s="10" t="str">
        <f>IF(VLOOKUP(A137,'Hazard &amp; Exposure'!$B$5:$Q$195,53,FALSE)&gt;0,1,0)</f>
        <v>#REF!</v>
      </c>
      <c r="D137" s="284" t="str">
        <f>'Indicator Date hidden2'!BB137</f>
        <v>#VALUE!</v>
      </c>
      <c r="E137" s="284" t="str">
        <f t="shared" si="1"/>
        <v>#ERROR!</v>
      </c>
      <c r="F137" s="284" t="str">
        <f t="shared" si="2"/>
        <v>#REF!</v>
      </c>
      <c r="G137" s="284" t="str">
        <f t="shared" si="3"/>
        <v>#VALUE!</v>
      </c>
      <c r="H137" s="284" t="str">
        <f t="shared" si="4"/>
        <v>#ERROR!</v>
      </c>
      <c r="J137" s="10"/>
    </row>
    <row r="138" ht="15.75" customHeight="1">
      <c r="A138" s="10" t="s">
        <v>1104</v>
      </c>
      <c r="B138" s="10" t="str">
        <f>'Imputed and missing data hidden'!BA130</f>
        <v>#ERROR!</v>
      </c>
      <c r="C138" s="10" t="str">
        <f>IF(VLOOKUP(A138,'Hazard &amp; Exposure'!$B$5:$Q$195,53,FALSE)&gt;0,1,0)</f>
        <v>#REF!</v>
      </c>
      <c r="D138" s="284" t="str">
        <f>'Indicator Date hidden2'!BB131</f>
        <v>#VALUE!</v>
      </c>
      <c r="E138" s="284" t="str">
        <f t="shared" si="1"/>
        <v>#ERROR!</v>
      </c>
      <c r="F138" s="284" t="str">
        <f t="shared" si="2"/>
        <v>#REF!</v>
      </c>
      <c r="G138" s="284" t="str">
        <f t="shared" si="3"/>
        <v>#VALUE!</v>
      </c>
      <c r="H138" s="284" t="str">
        <f t="shared" si="4"/>
        <v>#ERROR!</v>
      </c>
      <c r="J138" s="10"/>
    </row>
    <row r="139" ht="15.75" customHeight="1">
      <c r="A139" s="10" t="s">
        <v>1107</v>
      </c>
      <c r="B139" s="10" t="str">
        <f>'Imputed and missing data hidden'!BA133</f>
        <v>#ERROR!</v>
      </c>
      <c r="C139" s="10" t="str">
        <f>IF(VLOOKUP(A139,'Hazard &amp; Exposure'!$B$5:$Q$195,53,FALSE)&gt;0,1,0)</f>
        <v>#REF!</v>
      </c>
      <c r="D139" s="284" t="str">
        <f>'Indicator Date hidden2'!BB134</f>
        <v>#VALUE!</v>
      </c>
      <c r="E139" s="284" t="str">
        <f t="shared" si="1"/>
        <v>#ERROR!</v>
      </c>
      <c r="F139" s="284" t="str">
        <f t="shared" si="2"/>
        <v>#REF!</v>
      </c>
      <c r="G139" s="284" t="str">
        <f t="shared" si="3"/>
        <v>#VALUE!</v>
      </c>
      <c r="H139" s="284" t="str">
        <f t="shared" si="4"/>
        <v>#ERROR!</v>
      </c>
      <c r="J139" s="10"/>
    </row>
    <row r="140" ht="15.75" customHeight="1">
      <c r="A140" s="10" t="s">
        <v>1109</v>
      </c>
      <c r="B140" s="10" t="str">
        <f>'Imputed and missing data hidden'!BA137</f>
        <v>#ERROR!</v>
      </c>
      <c r="C140" s="10" t="str">
        <f>IF(VLOOKUP(A140,'Hazard &amp; Exposure'!$B$5:$Q$195,53,FALSE)&gt;0,1,0)</f>
        <v>#REF!</v>
      </c>
      <c r="D140" s="284" t="str">
        <f>'Indicator Date hidden2'!BB138</f>
        <v>#VALUE!</v>
      </c>
      <c r="E140" s="284" t="str">
        <f t="shared" si="1"/>
        <v>#ERROR!</v>
      </c>
      <c r="F140" s="284" t="str">
        <f t="shared" si="2"/>
        <v>#REF!</v>
      </c>
      <c r="G140" s="284" t="str">
        <f t="shared" si="3"/>
        <v>#VALUE!</v>
      </c>
      <c r="H140" s="284" t="str">
        <f t="shared" si="4"/>
        <v>#ERROR!</v>
      </c>
      <c r="J140" s="10"/>
    </row>
    <row r="141" ht="15.75" customHeight="1">
      <c r="A141" s="10" t="s">
        <v>1112</v>
      </c>
      <c r="B141" s="10" t="str">
        <f>'Imputed and missing data hidden'!BA89</f>
        <v>#ERROR!</v>
      </c>
      <c r="C141" s="10" t="str">
        <f>IF(VLOOKUP(A141,'Hazard &amp; Exposure'!$B$5:$Q$195,53,FALSE)&gt;0,1,0)</f>
        <v>#REF!</v>
      </c>
      <c r="D141" s="284">
        <f>'Indicator Date hidden2'!BB90</f>
        <v>0.1621621622</v>
      </c>
      <c r="E141" s="284" t="str">
        <f t="shared" si="1"/>
        <v>#ERROR!</v>
      </c>
      <c r="F141" s="284" t="str">
        <f t="shared" si="2"/>
        <v>#REF!</v>
      </c>
      <c r="G141" s="284">
        <f t="shared" si="3"/>
        <v>2.162162162</v>
      </c>
      <c r="H141" s="284" t="str">
        <f t="shared" si="4"/>
        <v>#ERROR!</v>
      </c>
      <c r="J141" s="10"/>
    </row>
    <row r="142" ht="15.75" customHeight="1">
      <c r="A142" s="10" t="s">
        <v>1115</v>
      </c>
      <c r="B142" s="10" t="str">
        <f>'Imputed and missing data hidden'!BA138</f>
        <v>#ERROR!</v>
      </c>
      <c r="C142" s="10" t="str">
        <f>IF(VLOOKUP(A142,'Hazard &amp; Exposure'!$B$5:$Q$195,53,FALSE)&gt;0,1,0)</f>
        <v>#REF!</v>
      </c>
      <c r="D142" s="284" t="str">
        <f>'Indicator Date hidden2'!BB139</f>
        <v>#VALUE!</v>
      </c>
      <c r="E142" s="284" t="str">
        <f t="shared" si="1"/>
        <v>#ERROR!</v>
      </c>
      <c r="F142" s="284" t="str">
        <f t="shared" si="2"/>
        <v>#REF!</v>
      </c>
      <c r="G142" s="284" t="str">
        <f t="shared" si="3"/>
        <v>#VALUE!</v>
      </c>
      <c r="H142" s="284" t="str">
        <f t="shared" si="4"/>
        <v>#ERROR!</v>
      </c>
      <c r="J142" s="10"/>
    </row>
    <row r="143" ht="15.75" customHeight="1">
      <c r="A143" s="10" t="s">
        <v>1119</v>
      </c>
      <c r="B143" s="10" t="str">
        <f>'Imputed and missing data hidden'!BA134</f>
        <v>#ERROR!</v>
      </c>
      <c r="C143" s="10" t="str">
        <f>IF(VLOOKUP(A143,'Hazard &amp; Exposure'!$B$5:$Q$195,53,FALSE)&gt;0,1,0)</f>
        <v>#REF!</v>
      </c>
      <c r="D143" s="284" t="str">
        <f>'Indicator Date hidden2'!BB135</f>
        <v>#VALUE!</v>
      </c>
      <c r="E143" s="284" t="str">
        <f t="shared" si="1"/>
        <v>#ERROR!</v>
      </c>
      <c r="F143" s="284" t="str">
        <f t="shared" si="2"/>
        <v>#REF!</v>
      </c>
      <c r="G143" s="284" t="str">
        <f t="shared" si="3"/>
        <v>#VALUE!</v>
      </c>
      <c r="H143" s="284" t="str">
        <f t="shared" si="4"/>
        <v>#ERROR!</v>
      </c>
      <c r="J143" s="10"/>
    </row>
    <row r="144" ht="15.75" customHeight="1">
      <c r="A144" s="10" t="s">
        <v>1121</v>
      </c>
      <c r="B144" s="10" t="str">
        <f>'Imputed and missing data hidden'!BA131</f>
        <v>#ERROR!</v>
      </c>
      <c r="C144" s="10" t="str">
        <f>IF(VLOOKUP(A144,'Hazard &amp; Exposure'!$B$5:$Q$195,53,FALSE)&gt;0,1,0)</f>
        <v>#REF!</v>
      </c>
      <c r="D144" s="284" t="str">
        <f>'Indicator Date hidden2'!BB132</f>
        <v>#VALUE!</v>
      </c>
      <c r="E144" s="284" t="str">
        <f t="shared" si="1"/>
        <v>#ERROR!</v>
      </c>
      <c r="F144" s="284" t="str">
        <f t="shared" si="2"/>
        <v>#REF!</v>
      </c>
      <c r="G144" s="284" t="str">
        <f t="shared" si="3"/>
        <v>#VALUE!</v>
      </c>
      <c r="H144" s="284" t="str">
        <f t="shared" si="4"/>
        <v>#ERROR!</v>
      </c>
      <c r="J144" s="10"/>
    </row>
    <row r="145" ht="15.75" customHeight="1">
      <c r="A145" s="10" t="s">
        <v>1124</v>
      </c>
      <c r="B145" s="10" t="str">
        <f>'Imputed and missing data hidden'!BA139</f>
        <v>#ERROR!</v>
      </c>
      <c r="C145" s="10" t="str">
        <f>IF(VLOOKUP(A145,'Hazard &amp; Exposure'!$B$5:$Q$195,53,FALSE)&gt;0,1,0)</f>
        <v>#REF!</v>
      </c>
      <c r="D145" s="284" t="str">
        <f>'Indicator Date hidden2'!BB140</f>
        <v>#VALUE!</v>
      </c>
      <c r="E145" s="284" t="str">
        <f t="shared" si="1"/>
        <v>#ERROR!</v>
      </c>
      <c r="F145" s="284" t="str">
        <f t="shared" si="2"/>
        <v>#REF!</v>
      </c>
      <c r="G145" s="284" t="str">
        <f t="shared" si="3"/>
        <v>#VALUE!</v>
      </c>
      <c r="H145" s="284" t="str">
        <f t="shared" si="4"/>
        <v>#ERROR!</v>
      </c>
      <c r="J145" s="10"/>
    </row>
    <row r="146" ht="15.75" customHeight="1">
      <c r="A146" s="10" t="s">
        <v>1127</v>
      </c>
      <c r="B146" s="10" t="str">
        <f>'Imputed and missing data hidden'!BA140</f>
        <v>#ERROR!</v>
      </c>
      <c r="C146" s="10" t="str">
        <f>IF(VLOOKUP(A146,'Hazard &amp; Exposure'!$B$5:$Q$195,53,FALSE)&gt;0,1,0)</f>
        <v>#REF!</v>
      </c>
      <c r="D146" s="284" t="str">
        <f>'Indicator Date hidden2'!BB141</f>
        <v>#VALUE!</v>
      </c>
      <c r="E146" s="284" t="str">
        <f t="shared" si="1"/>
        <v>#ERROR!</v>
      </c>
      <c r="F146" s="284" t="str">
        <f t="shared" si="2"/>
        <v>#REF!</v>
      </c>
      <c r="G146" s="284" t="str">
        <f t="shared" si="3"/>
        <v>#VALUE!</v>
      </c>
      <c r="H146" s="284" t="str">
        <f t="shared" si="4"/>
        <v>#ERROR!</v>
      </c>
      <c r="J146" s="10"/>
    </row>
    <row r="147" ht="15.75" customHeight="1">
      <c r="A147" s="10" t="s">
        <v>1130</v>
      </c>
      <c r="B147" s="10" t="str">
        <f>'Imputed and missing data hidden'!BA141</f>
        <v>#ERROR!</v>
      </c>
      <c r="C147" s="10" t="str">
        <f>IF(VLOOKUP(A147,'Hazard &amp; Exposure'!$B$5:$Q$195,53,FALSE)&gt;0,1,0)</f>
        <v>#REF!</v>
      </c>
      <c r="D147" s="284" t="str">
        <f>'Indicator Date hidden2'!BB142</f>
        <v>#VALUE!</v>
      </c>
      <c r="E147" s="284" t="str">
        <f t="shared" si="1"/>
        <v>#ERROR!</v>
      </c>
      <c r="F147" s="284" t="str">
        <f t="shared" si="2"/>
        <v>#REF!</v>
      </c>
      <c r="G147" s="284" t="str">
        <f t="shared" si="3"/>
        <v>#VALUE!</v>
      </c>
      <c r="H147" s="284" t="str">
        <f t="shared" si="4"/>
        <v>#ERROR!</v>
      </c>
      <c r="J147" s="10"/>
    </row>
    <row r="148" ht="15.75" customHeight="1">
      <c r="A148" s="10" t="s">
        <v>1133</v>
      </c>
      <c r="B148" s="10" t="str">
        <f>'Imputed and missing data hidden'!BA142</f>
        <v>#ERROR!</v>
      </c>
      <c r="C148" s="10" t="str">
        <f>IF(VLOOKUP(A148,'Hazard &amp; Exposure'!$B$5:$Q$195,53,FALSE)&gt;0,1,0)</f>
        <v>#REF!</v>
      </c>
      <c r="D148" s="284">
        <f>'Indicator Date hidden2'!BB143</f>
        <v>0.42</v>
      </c>
      <c r="E148" s="284" t="str">
        <f t="shared" si="1"/>
        <v>#ERROR!</v>
      </c>
      <c r="F148" s="284" t="str">
        <f t="shared" si="2"/>
        <v>#REF!</v>
      </c>
      <c r="G148" s="284">
        <f t="shared" si="3"/>
        <v>5.6</v>
      </c>
      <c r="H148" s="284" t="str">
        <f t="shared" si="4"/>
        <v>#ERROR!</v>
      </c>
      <c r="J148" s="10"/>
    </row>
    <row r="149" ht="15.75" customHeight="1">
      <c r="A149" s="10" t="s">
        <v>1136</v>
      </c>
      <c r="B149" s="10" t="str">
        <f>'Imputed and missing data hidden'!BA148</f>
        <v>#ERROR!</v>
      </c>
      <c r="C149" s="10" t="str">
        <f>IF(VLOOKUP(A149,'Hazard &amp; Exposure'!$B$5:$Q$195,53,FALSE)&gt;0,1,0)</f>
        <v>#REF!</v>
      </c>
      <c r="D149" s="284">
        <f>'Indicator Date hidden2'!BB149</f>
        <v>0.1777777778</v>
      </c>
      <c r="E149" s="284" t="str">
        <f t="shared" si="1"/>
        <v>#ERROR!</v>
      </c>
      <c r="F149" s="284" t="str">
        <f t="shared" si="2"/>
        <v>#REF!</v>
      </c>
      <c r="G149" s="284">
        <f t="shared" si="3"/>
        <v>2.37037037</v>
      </c>
      <c r="H149" s="284" t="str">
        <f t="shared" si="4"/>
        <v>#ERROR!</v>
      </c>
      <c r="J149" s="10"/>
    </row>
    <row r="150" ht="15.75" customHeight="1">
      <c r="A150" s="10" t="s">
        <v>1138</v>
      </c>
      <c r="B150" s="10" t="str">
        <f>'Imputed and missing data hidden'!BA162</f>
        <v>#ERROR!</v>
      </c>
      <c r="C150" s="10" t="str">
        <f>IF(VLOOKUP(A150,'Hazard &amp; Exposure'!$B$5:$Q$195,53,FALSE)&gt;0,1,0)</f>
        <v>#REF!</v>
      </c>
      <c r="D150" s="284" t="str">
        <f>'Indicator Date hidden2'!BB163</f>
        <v>#VALUE!</v>
      </c>
      <c r="E150" s="284" t="str">
        <f t="shared" si="1"/>
        <v>#ERROR!</v>
      </c>
      <c r="F150" s="284" t="str">
        <f t="shared" si="2"/>
        <v>#REF!</v>
      </c>
      <c r="G150" s="284" t="str">
        <f t="shared" si="3"/>
        <v>#VALUE!</v>
      </c>
      <c r="H150" s="284" t="str">
        <f t="shared" si="4"/>
        <v>#ERROR!</v>
      </c>
      <c r="J150" s="10"/>
    </row>
    <row r="151" ht="15.75" customHeight="1">
      <c r="A151" s="10" t="s">
        <v>1141</v>
      </c>
      <c r="B151" s="10" t="str">
        <f>'Imputed and missing data hidden'!BA149</f>
        <v>#ERROR!</v>
      </c>
      <c r="C151" s="10" t="str">
        <f>IF(VLOOKUP(A151,'Hazard &amp; Exposure'!$B$5:$Q$195,53,FALSE)&gt;0,1,0)</f>
        <v>#REF!</v>
      </c>
      <c r="D151" s="284" t="str">
        <f>'Indicator Date hidden2'!BB150</f>
        <v>#VALUE!</v>
      </c>
      <c r="E151" s="284" t="str">
        <f t="shared" si="1"/>
        <v>#ERROR!</v>
      </c>
      <c r="F151" s="284" t="str">
        <f t="shared" si="2"/>
        <v>#REF!</v>
      </c>
      <c r="G151" s="284" t="str">
        <f t="shared" si="3"/>
        <v>#VALUE!</v>
      </c>
      <c r="H151" s="284" t="str">
        <f t="shared" si="4"/>
        <v>#ERROR!</v>
      </c>
      <c r="J151" s="10"/>
    </row>
    <row r="152" ht="15.75" customHeight="1">
      <c r="A152" s="10" t="s">
        <v>1143</v>
      </c>
      <c r="B152" s="10" t="str">
        <f>'Imputed and missing data hidden'!BA153</f>
        <v>#ERROR!</v>
      </c>
      <c r="C152" s="10" t="str">
        <f>IF(VLOOKUP(A152,'Hazard &amp; Exposure'!$B$5:$Q$195,53,FALSE)&gt;0,1,0)</f>
        <v>#REF!</v>
      </c>
      <c r="D152" s="284" t="str">
        <f>'Indicator Date hidden2'!BB154</f>
        <v>#VALUE!</v>
      </c>
      <c r="E152" s="284" t="str">
        <f t="shared" si="1"/>
        <v>#ERROR!</v>
      </c>
      <c r="F152" s="284" t="str">
        <f t="shared" si="2"/>
        <v>#REF!</v>
      </c>
      <c r="G152" s="284" t="str">
        <f t="shared" si="3"/>
        <v>#VALUE!</v>
      </c>
      <c r="H152" s="284" t="str">
        <f t="shared" si="4"/>
        <v>#ERROR!</v>
      </c>
      <c r="J152" s="10"/>
    </row>
    <row r="153" ht="15.75" customHeight="1">
      <c r="A153" s="10" t="s">
        <v>1145</v>
      </c>
      <c r="B153" s="10" t="str">
        <f>'Imputed and missing data hidden'!BA156</f>
        <v>#ERROR!</v>
      </c>
      <c r="C153" s="10" t="str">
        <f>IF(VLOOKUP(A153,'Hazard &amp; Exposure'!$B$5:$Q$195,53,FALSE)&gt;0,1,0)</f>
        <v>#REF!</v>
      </c>
      <c r="D153" s="284" t="str">
        <f>'Indicator Date hidden2'!BB157</f>
        <v>#VALUE!</v>
      </c>
      <c r="E153" s="284" t="str">
        <f t="shared" si="1"/>
        <v>#ERROR!</v>
      </c>
      <c r="F153" s="284" t="str">
        <f t="shared" si="2"/>
        <v>#REF!</v>
      </c>
      <c r="G153" s="284" t="str">
        <f t="shared" si="3"/>
        <v>#VALUE!</v>
      </c>
      <c r="H153" s="284" t="str">
        <f t="shared" si="4"/>
        <v>#ERROR!</v>
      </c>
      <c r="J153" s="10"/>
    </row>
    <row r="154" ht="15.75" customHeight="1">
      <c r="A154" s="10" t="s">
        <v>1149</v>
      </c>
      <c r="B154" s="10" t="str">
        <f>'Imputed and missing data hidden'!BA152</f>
        <v>#ERROR!</v>
      </c>
      <c r="C154" s="10" t="str">
        <f>IF(VLOOKUP(A154,'Hazard &amp; Exposure'!$B$5:$Q$195,53,FALSE)&gt;0,1,0)</f>
        <v>#REF!</v>
      </c>
      <c r="D154" s="284" t="str">
        <f>'Indicator Date hidden2'!BB153</f>
        <v>#VALUE!</v>
      </c>
      <c r="E154" s="284" t="str">
        <f t="shared" si="1"/>
        <v>#ERROR!</v>
      </c>
      <c r="F154" s="284" t="str">
        <f t="shared" si="2"/>
        <v>#REF!</v>
      </c>
      <c r="G154" s="284" t="str">
        <f t="shared" si="3"/>
        <v>#VALUE!</v>
      </c>
      <c r="H154" s="284" t="str">
        <f t="shared" si="4"/>
        <v>#ERROR!</v>
      </c>
      <c r="J154" s="10"/>
    </row>
    <row r="155" ht="15.75" customHeight="1">
      <c r="A155" s="10" t="s">
        <v>1151</v>
      </c>
      <c r="B155" s="10" t="str">
        <f>'Imputed and missing data hidden'!BA53</f>
        <v>#ERROR!</v>
      </c>
      <c r="C155" s="10" t="str">
        <f>IF(VLOOKUP(A155,'Hazard &amp; Exposure'!$B$5:$Q$195,53,FALSE)&gt;0,1,0)</f>
        <v>#REF!</v>
      </c>
      <c r="D155" s="284" t="str">
        <f>'Indicator Date hidden2'!BB54</f>
        <v>#VALUE!</v>
      </c>
      <c r="E155" s="284" t="str">
        <f t="shared" si="1"/>
        <v>#ERROR!</v>
      </c>
      <c r="F155" s="284" t="str">
        <f t="shared" si="2"/>
        <v>#REF!</v>
      </c>
      <c r="G155" s="284" t="str">
        <f t="shared" si="3"/>
        <v>#VALUE!</v>
      </c>
      <c r="H155" s="284" t="str">
        <f t="shared" si="4"/>
        <v>#ERROR!</v>
      </c>
      <c r="J155" s="10"/>
    </row>
    <row r="156" ht="15.75" customHeight="1">
      <c r="A156" s="10" t="s">
        <v>1155</v>
      </c>
      <c r="B156" s="10" t="str">
        <f>'Imputed and missing data hidden'!BA157</f>
        <v>#ERROR!</v>
      </c>
      <c r="C156" s="10" t="str">
        <f>IF(VLOOKUP(A156,'Hazard &amp; Exposure'!$B$5:$Q$195,53,FALSE)&gt;0,1,0)</f>
        <v>#REF!</v>
      </c>
      <c r="D156" s="284" t="str">
        <f>'Indicator Date hidden2'!BB158</f>
        <v>#VALUE!</v>
      </c>
      <c r="E156" s="284" t="str">
        <f t="shared" si="1"/>
        <v>#ERROR!</v>
      </c>
      <c r="F156" s="284" t="str">
        <f t="shared" si="2"/>
        <v>#REF!</v>
      </c>
      <c r="G156" s="284" t="str">
        <f t="shared" si="3"/>
        <v>#VALUE!</v>
      </c>
      <c r="H156" s="284" t="str">
        <f t="shared" si="4"/>
        <v>#ERROR!</v>
      </c>
      <c r="J156" s="10"/>
    </row>
    <row r="157" ht="15.75" customHeight="1">
      <c r="A157" s="10" t="s">
        <v>1157</v>
      </c>
      <c r="B157" s="10" t="str">
        <f>'Imputed and missing data hidden'!BA150</f>
        <v>#ERROR!</v>
      </c>
      <c r="C157" s="10" t="str">
        <f>IF(VLOOKUP(A157,'Hazard &amp; Exposure'!$B$5:$Q$195,53,FALSE)&gt;0,1,0)</f>
        <v>#REF!</v>
      </c>
      <c r="D157" s="284" t="str">
        <f>'Indicator Date hidden2'!BB151</f>
        <v>#VALUE!</v>
      </c>
      <c r="E157" s="284" t="str">
        <f t="shared" si="1"/>
        <v>#ERROR!</v>
      </c>
      <c r="F157" s="284" t="str">
        <f t="shared" si="2"/>
        <v>#REF!</v>
      </c>
      <c r="G157" s="284" t="str">
        <f t="shared" si="3"/>
        <v>#VALUE!</v>
      </c>
      <c r="H157" s="284" t="str">
        <f t="shared" si="4"/>
        <v>#ERROR!</v>
      </c>
      <c r="J157" s="10"/>
    </row>
    <row r="158" ht="15.75" customHeight="1">
      <c r="A158" s="10" t="s">
        <v>1160</v>
      </c>
      <c r="B158" s="10" t="str">
        <f>'Imputed and missing data hidden'!BA159</f>
        <v>#ERROR!</v>
      </c>
      <c r="C158" s="10" t="str">
        <f>IF(VLOOKUP(A158,'Hazard &amp; Exposure'!$B$5:$Q$195,53,FALSE)&gt;0,1,0)</f>
        <v>#REF!</v>
      </c>
      <c r="D158" s="284" t="str">
        <f>'Indicator Date hidden2'!BB160</f>
        <v>#VALUE!</v>
      </c>
      <c r="E158" s="284" t="str">
        <f t="shared" si="1"/>
        <v>#ERROR!</v>
      </c>
      <c r="F158" s="284" t="str">
        <f t="shared" si="2"/>
        <v>#REF!</v>
      </c>
      <c r="G158" s="284" t="str">
        <f t="shared" si="3"/>
        <v>#VALUE!</v>
      </c>
      <c r="H158" s="284" t="str">
        <f t="shared" si="4"/>
        <v>#ERROR!</v>
      </c>
      <c r="J158" s="10"/>
    </row>
    <row r="159" ht="15.75" customHeight="1">
      <c r="A159" s="10" t="s">
        <v>1162</v>
      </c>
      <c r="B159" s="10" t="str">
        <f>'Imputed and missing data hidden'!BA147</f>
        <v>#ERROR!</v>
      </c>
      <c r="C159" s="10" t="str">
        <f>IF(VLOOKUP(A159,'Hazard &amp; Exposure'!$B$5:$Q$195,53,FALSE)&gt;0,1,0)</f>
        <v>#REF!</v>
      </c>
      <c r="D159" s="284" t="str">
        <f>'Indicator Date hidden2'!BB148</f>
        <v>#VALUE!</v>
      </c>
      <c r="E159" s="284" t="str">
        <f t="shared" si="1"/>
        <v>#ERROR!</v>
      </c>
      <c r="F159" s="284" t="str">
        <f t="shared" si="2"/>
        <v>#REF!</v>
      </c>
      <c r="G159" s="284" t="str">
        <f t="shared" si="3"/>
        <v>#VALUE!</v>
      </c>
      <c r="H159" s="284" t="str">
        <f t="shared" si="4"/>
        <v>#ERROR!</v>
      </c>
      <c r="J159" s="10"/>
    </row>
    <row r="160" ht="15.75" customHeight="1">
      <c r="A160" s="10" t="s">
        <v>1164</v>
      </c>
      <c r="B160" s="10" t="str">
        <f>'Imputed and missing data hidden'!BA163</f>
        <v>#ERROR!</v>
      </c>
      <c r="C160" s="10" t="str">
        <f>IF(VLOOKUP(A160,'Hazard &amp; Exposure'!$B$5:$Q$195,53,FALSE)&gt;0,1,0)</f>
        <v>#REF!</v>
      </c>
      <c r="D160" s="284" t="str">
        <f>'Indicator Date hidden2'!BB164</f>
        <v>#VALUE!</v>
      </c>
      <c r="E160" s="284" t="str">
        <f t="shared" si="1"/>
        <v>#ERROR!</v>
      </c>
      <c r="F160" s="284" t="str">
        <f t="shared" si="2"/>
        <v>#REF!</v>
      </c>
      <c r="G160" s="284" t="str">
        <f t="shared" si="3"/>
        <v>#VALUE!</v>
      </c>
      <c r="H160" s="284" t="str">
        <f t="shared" si="4"/>
        <v>#ERROR!</v>
      </c>
      <c r="J160" s="10"/>
    </row>
    <row r="161" ht="15.75" customHeight="1">
      <c r="A161" s="10" t="s">
        <v>1167</v>
      </c>
      <c r="B161" s="10" t="str">
        <f>'Imputed and missing data hidden'!BA154</f>
        <v>#ERROR!</v>
      </c>
      <c r="C161" s="10" t="str">
        <f>IF(VLOOKUP(A161,'Hazard &amp; Exposure'!$B$5:$Q$195,53,FALSE)&gt;0,1,0)</f>
        <v>#REF!</v>
      </c>
      <c r="D161" s="284" t="str">
        <f>'Indicator Date hidden2'!BB155</f>
        <v>#VALUE!</v>
      </c>
      <c r="E161" s="284" t="str">
        <f t="shared" si="1"/>
        <v>#ERROR!</v>
      </c>
      <c r="F161" s="284" t="str">
        <f t="shared" si="2"/>
        <v>#REF!</v>
      </c>
      <c r="G161" s="284" t="str">
        <f t="shared" si="3"/>
        <v>#VALUE!</v>
      </c>
      <c r="H161" s="284" t="str">
        <f t="shared" si="4"/>
        <v>#ERROR!</v>
      </c>
      <c r="J161" s="10"/>
    </row>
    <row r="162" ht="15.75" customHeight="1">
      <c r="A162" s="10" t="s">
        <v>1169</v>
      </c>
      <c r="B162" s="10" t="str">
        <f>'Imputed and missing data hidden'!BA155</f>
        <v>#ERROR!</v>
      </c>
      <c r="C162" s="10" t="str">
        <f>IF(VLOOKUP(A162,'Hazard &amp; Exposure'!$B$5:$Q$195,53,FALSE)&gt;0,1,0)</f>
        <v>#REF!</v>
      </c>
      <c r="D162" s="284" t="str">
        <f>'Indicator Date hidden2'!BB156</f>
        <v>#VALUE!</v>
      </c>
      <c r="E162" s="284" t="str">
        <f t="shared" si="1"/>
        <v>#ERROR!</v>
      </c>
      <c r="F162" s="284" t="str">
        <f t="shared" si="2"/>
        <v>#REF!</v>
      </c>
      <c r="G162" s="284" t="str">
        <f t="shared" si="3"/>
        <v>#VALUE!</v>
      </c>
      <c r="H162" s="284" t="str">
        <f t="shared" si="4"/>
        <v>#ERROR!</v>
      </c>
      <c r="J162" s="10"/>
    </row>
    <row r="163" ht="15.75" customHeight="1">
      <c r="A163" s="10" t="s">
        <v>1172</v>
      </c>
      <c r="B163" s="10" t="str">
        <f>'Imputed and missing data hidden'!BA165</f>
        <v>#ERROR!</v>
      </c>
      <c r="C163" s="10" t="str">
        <f>IF(VLOOKUP(A163,'Hazard &amp; Exposure'!$B$5:$Q$195,53,FALSE)&gt;0,1,0)</f>
        <v>#REF!</v>
      </c>
      <c r="D163" s="284" t="str">
        <f>'Indicator Date hidden2'!BB166</f>
        <v>#VALUE!</v>
      </c>
      <c r="E163" s="284" t="str">
        <f t="shared" si="1"/>
        <v>#ERROR!</v>
      </c>
      <c r="F163" s="284" t="str">
        <f t="shared" si="2"/>
        <v>#REF!</v>
      </c>
      <c r="G163" s="284" t="str">
        <f t="shared" si="3"/>
        <v>#VALUE!</v>
      </c>
      <c r="H163" s="284" t="str">
        <f t="shared" si="4"/>
        <v>#ERROR!</v>
      </c>
      <c r="J163" s="10"/>
    </row>
    <row r="164" ht="15.75" customHeight="1">
      <c r="A164" s="10" t="s">
        <v>1174</v>
      </c>
      <c r="B164" s="10" t="str">
        <f>'Imputed and missing data hidden'!BA164</f>
        <v>#ERROR!</v>
      </c>
      <c r="C164" s="10" t="str">
        <f>IF(VLOOKUP(A164,'Hazard &amp; Exposure'!$B$5:$Q$195,53,FALSE)&gt;0,1,0)</f>
        <v>#REF!</v>
      </c>
      <c r="D164" s="284" t="str">
        <f>'Indicator Date hidden2'!BB165</f>
        <v>#VALUE!</v>
      </c>
      <c r="E164" s="284" t="str">
        <f t="shared" si="1"/>
        <v>#ERROR!</v>
      </c>
      <c r="F164" s="284" t="str">
        <f t="shared" si="2"/>
        <v>#REF!</v>
      </c>
      <c r="G164" s="284" t="str">
        <f t="shared" si="3"/>
        <v>#VALUE!</v>
      </c>
      <c r="H164" s="284" t="str">
        <f t="shared" si="4"/>
        <v>#ERROR!</v>
      </c>
      <c r="J164" s="10"/>
    </row>
    <row r="165" ht="15.75" customHeight="1">
      <c r="A165" s="10" t="s">
        <v>1176</v>
      </c>
      <c r="B165" s="10" t="str">
        <f>'Imputed and missing data hidden'!BA151</f>
        <v>#ERROR!</v>
      </c>
      <c r="C165" s="10" t="str">
        <f>IF(VLOOKUP(A165,'Hazard &amp; Exposure'!$B$5:$Q$195,53,FALSE)&gt;0,1,0)</f>
        <v>#REF!</v>
      </c>
      <c r="D165" s="284" t="str">
        <f>'Indicator Date hidden2'!BB152</f>
        <v>#VALUE!</v>
      </c>
      <c r="E165" s="284" t="str">
        <f t="shared" si="1"/>
        <v>#ERROR!</v>
      </c>
      <c r="F165" s="284" t="str">
        <f t="shared" si="2"/>
        <v>#REF!</v>
      </c>
      <c r="G165" s="284" t="str">
        <f t="shared" si="3"/>
        <v>#VALUE!</v>
      </c>
      <c r="H165" s="284" t="str">
        <f t="shared" si="4"/>
        <v>#ERROR!</v>
      </c>
      <c r="J165" s="10"/>
    </row>
    <row r="166" ht="15.75" customHeight="1">
      <c r="A166" s="10" t="s">
        <v>1179</v>
      </c>
      <c r="B166" s="10" t="str">
        <f>'Imputed and missing data hidden'!BA167</f>
        <v>#ERROR!</v>
      </c>
      <c r="C166" s="10" t="str">
        <f>IF(VLOOKUP(A166,'Hazard &amp; Exposure'!$B$5:$Q$195,53,FALSE)&gt;0,1,0)</f>
        <v>#REF!</v>
      </c>
      <c r="D166" s="284" t="str">
        <f>'Indicator Date hidden2'!BB168</f>
        <v>#VALUE!</v>
      </c>
      <c r="E166" s="284" t="str">
        <f t="shared" si="1"/>
        <v>#ERROR!</v>
      </c>
      <c r="F166" s="284" t="str">
        <f t="shared" si="2"/>
        <v>#REF!</v>
      </c>
      <c r="G166" s="284" t="str">
        <f t="shared" si="3"/>
        <v>#VALUE!</v>
      </c>
      <c r="H166" s="284" t="str">
        <f t="shared" si="4"/>
        <v>#ERROR!</v>
      </c>
      <c r="J166" s="10"/>
    </row>
    <row r="167" ht="15.75" customHeight="1">
      <c r="A167" s="10" t="s">
        <v>1118</v>
      </c>
      <c r="B167" s="10" t="str">
        <f>'Imputed and missing data hidden'!BA34</f>
        <v>#ERROR!</v>
      </c>
      <c r="C167" s="10" t="str">
        <f>IF(VLOOKUP(A167,'Hazard &amp; Exposure'!$B$5:$Q$195,53,FALSE)&gt;0,1,0)</f>
        <v>#REF!</v>
      </c>
      <c r="D167" s="284" t="str">
        <f>'Indicator Date hidden2'!BB35</f>
        <v>#VALUE!</v>
      </c>
      <c r="E167" s="284" t="str">
        <f t="shared" si="1"/>
        <v>#ERROR!</v>
      </c>
      <c r="F167" s="284" t="str">
        <f t="shared" si="2"/>
        <v>#REF!</v>
      </c>
      <c r="G167" s="284" t="str">
        <f t="shared" si="3"/>
        <v>#VALUE!</v>
      </c>
      <c r="H167" s="284" t="str">
        <f t="shared" si="4"/>
        <v>#ERROR!</v>
      </c>
      <c r="J167" s="10"/>
    </row>
    <row r="168" ht="15.75" customHeight="1">
      <c r="A168" s="10" t="s">
        <v>1182</v>
      </c>
      <c r="B168" s="10" t="str">
        <f>'Imputed and missing data hidden'!BA173</f>
        <v>#ERROR!</v>
      </c>
      <c r="C168" s="10" t="str">
        <f>IF(VLOOKUP(A168,'Hazard &amp; Exposure'!$B$5:$Q$195,53,FALSE)&gt;0,1,0)</f>
        <v>#REF!</v>
      </c>
      <c r="D168" s="284" t="str">
        <f>'Indicator Date hidden2'!BB174</f>
        <v>#VALUE!</v>
      </c>
      <c r="E168" s="284" t="str">
        <f t="shared" si="1"/>
        <v>#ERROR!</v>
      </c>
      <c r="F168" s="284" t="str">
        <f t="shared" si="2"/>
        <v>#REF!</v>
      </c>
      <c r="G168" s="284" t="str">
        <f t="shared" si="3"/>
        <v>#VALUE!</v>
      </c>
      <c r="H168" s="284" t="str">
        <f t="shared" si="4"/>
        <v>#ERROR!</v>
      </c>
      <c r="J168" s="10"/>
    </row>
    <row r="169" ht="15.75" customHeight="1">
      <c r="A169" s="10" t="s">
        <v>1184</v>
      </c>
      <c r="B169" s="10" t="str">
        <f>'Imputed and missing data hidden'!BA170</f>
        <v>#ERROR!</v>
      </c>
      <c r="C169" s="10" t="str">
        <f>IF(VLOOKUP(A169,'Hazard &amp; Exposure'!$B$5:$Q$195,53,FALSE)&gt;0,1,0)</f>
        <v>#REF!</v>
      </c>
      <c r="D169" s="284" t="str">
        <f>'Indicator Date hidden2'!BB171</f>
        <v>#VALUE!</v>
      </c>
      <c r="E169" s="284" t="str">
        <f t="shared" si="1"/>
        <v>#ERROR!</v>
      </c>
      <c r="F169" s="284" t="str">
        <f t="shared" si="2"/>
        <v>#REF!</v>
      </c>
      <c r="G169" s="284" t="str">
        <f t="shared" si="3"/>
        <v>#VALUE!</v>
      </c>
      <c r="H169" s="284" t="str">
        <f t="shared" si="4"/>
        <v>#ERROR!</v>
      </c>
      <c r="J169" s="10"/>
    </row>
    <row r="170" ht="15.75" customHeight="1">
      <c r="A170" s="10" t="s">
        <v>1187</v>
      </c>
      <c r="B170" s="10" t="str">
        <f>'Imputed and missing data hidden'!BA168</f>
        <v>#ERROR!</v>
      </c>
      <c r="C170" s="10" t="str">
        <f>IF(VLOOKUP(A170,'Hazard &amp; Exposure'!$B$5:$Q$195,53,FALSE)&gt;0,1,0)</f>
        <v>#REF!</v>
      </c>
      <c r="D170" s="284" t="str">
        <f>'Indicator Date hidden2'!BB169</f>
        <v>#VALUE!</v>
      </c>
      <c r="E170" s="284" t="str">
        <f t="shared" si="1"/>
        <v>#ERROR!</v>
      </c>
      <c r="F170" s="284" t="str">
        <f t="shared" si="2"/>
        <v>#REF!</v>
      </c>
      <c r="G170" s="284" t="str">
        <f t="shared" si="3"/>
        <v>#VALUE!</v>
      </c>
      <c r="H170" s="284" t="str">
        <f t="shared" si="4"/>
        <v>#ERROR!</v>
      </c>
      <c r="J170" s="10"/>
    </row>
    <row r="171" ht="15.75" customHeight="1">
      <c r="A171" s="10" t="s">
        <v>1190</v>
      </c>
      <c r="B171" s="10" t="str">
        <f>'Imputed and missing data hidden'!BA178</f>
        <v>#ERROR!</v>
      </c>
      <c r="C171" s="10" t="str">
        <f>IF(VLOOKUP(A171,'Hazard &amp; Exposure'!$B$5:$Q$195,53,FALSE)&gt;0,1,0)</f>
        <v>#REF!</v>
      </c>
      <c r="D171" s="284" t="str">
        <f>'Indicator Date hidden2'!BB179</f>
        <v>#VALUE!</v>
      </c>
      <c r="E171" s="284" t="str">
        <f t="shared" si="1"/>
        <v>#ERROR!</v>
      </c>
      <c r="F171" s="284" t="str">
        <f t="shared" si="2"/>
        <v>#REF!</v>
      </c>
      <c r="G171" s="284" t="str">
        <f t="shared" si="3"/>
        <v>#VALUE!</v>
      </c>
      <c r="H171" s="284" t="str">
        <f t="shared" si="4"/>
        <v>#ERROR!</v>
      </c>
      <c r="J171" s="10"/>
    </row>
    <row r="172" ht="15.75" customHeight="1">
      <c r="A172" s="10" t="s">
        <v>1192</v>
      </c>
      <c r="B172" s="10" t="str">
        <f>'Imputed and missing data hidden'!BA172</f>
        <v>#ERROR!</v>
      </c>
      <c r="C172" s="10" t="str">
        <f>IF(VLOOKUP(A172,'Hazard &amp; Exposure'!$B$5:$Q$195,53,FALSE)&gt;0,1,0)</f>
        <v>#REF!</v>
      </c>
      <c r="D172" s="284" t="str">
        <f>'Indicator Date hidden2'!BB173</f>
        <v>#VALUE!</v>
      </c>
      <c r="E172" s="284" t="str">
        <f t="shared" si="1"/>
        <v>#ERROR!</v>
      </c>
      <c r="F172" s="284" t="str">
        <f t="shared" si="2"/>
        <v>#REF!</v>
      </c>
      <c r="G172" s="284" t="str">
        <f t="shared" si="3"/>
        <v>#VALUE!</v>
      </c>
      <c r="H172" s="284" t="str">
        <f t="shared" si="4"/>
        <v>#ERROR!</v>
      </c>
      <c r="J172" s="10"/>
    </row>
    <row r="173" ht="15.75" customHeight="1">
      <c r="A173" s="10" t="s">
        <v>1195</v>
      </c>
      <c r="B173" s="10" t="str">
        <f>'Imputed and missing data hidden'!BA174</f>
        <v>#ERROR!</v>
      </c>
      <c r="C173" s="10" t="str">
        <f>IF(VLOOKUP(A173,'Hazard &amp; Exposure'!$B$5:$Q$195,53,FALSE)&gt;0,1,0)</f>
        <v>#REF!</v>
      </c>
      <c r="D173" s="284" t="str">
        <f>'Indicator Date hidden2'!BB175</f>
        <v>#VALUE!</v>
      </c>
      <c r="E173" s="284" t="str">
        <f t="shared" si="1"/>
        <v>#ERROR!</v>
      </c>
      <c r="F173" s="284" t="str">
        <f t="shared" si="2"/>
        <v>#REF!</v>
      </c>
      <c r="G173" s="284" t="str">
        <f t="shared" si="3"/>
        <v>#VALUE!</v>
      </c>
      <c r="H173" s="284" t="str">
        <f t="shared" si="4"/>
        <v>#ERROR!</v>
      </c>
      <c r="J173" s="10"/>
    </row>
    <row r="174" ht="15.75" customHeight="1">
      <c r="A174" s="10" t="s">
        <v>1197</v>
      </c>
      <c r="B174" s="10" t="str">
        <f>'Imputed and missing data hidden'!BA175</f>
        <v>#ERROR!</v>
      </c>
      <c r="C174" s="10" t="str">
        <f>IF(VLOOKUP(A174,'Hazard &amp; Exposure'!$B$5:$Q$195,53,FALSE)&gt;0,1,0)</f>
        <v>#REF!</v>
      </c>
      <c r="D174" s="284" t="str">
        <f>'Indicator Date hidden2'!BB176</f>
        <v>#VALUE!</v>
      </c>
      <c r="E174" s="284" t="str">
        <f t="shared" si="1"/>
        <v>#ERROR!</v>
      </c>
      <c r="F174" s="284" t="str">
        <f t="shared" si="2"/>
        <v>#REF!</v>
      </c>
      <c r="G174" s="284" t="str">
        <f t="shared" si="3"/>
        <v>#VALUE!</v>
      </c>
      <c r="H174" s="284" t="str">
        <f t="shared" si="4"/>
        <v>#ERROR!</v>
      </c>
      <c r="J174" s="10"/>
    </row>
    <row r="175" ht="15.75" customHeight="1">
      <c r="A175" s="10" t="s">
        <v>1201</v>
      </c>
      <c r="B175" s="10" t="str">
        <f>'Imputed and missing data hidden'!BA176</f>
        <v>#ERROR!</v>
      </c>
      <c r="C175" s="10" t="str">
        <f>IF(VLOOKUP(A175,'Hazard &amp; Exposure'!$B$5:$Q$195,53,FALSE)&gt;0,1,0)</f>
        <v>#REF!</v>
      </c>
      <c r="D175" s="284" t="str">
        <f>'Indicator Date hidden2'!BB177</f>
        <v>#VALUE!</v>
      </c>
      <c r="E175" s="284" t="str">
        <f t="shared" si="1"/>
        <v>#ERROR!</v>
      </c>
      <c r="F175" s="284" t="str">
        <f t="shared" si="2"/>
        <v>#REF!</v>
      </c>
      <c r="G175" s="284" t="str">
        <f t="shared" si="3"/>
        <v>#VALUE!</v>
      </c>
      <c r="H175" s="284" t="str">
        <f t="shared" si="4"/>
        <v>#ERROR!</v>
      </c>
      <c r="J175" s="10"/>
    </row>
    <row r="176" ht="15.75" customHeight="1">
      <c r="A176" s="10" t="s">
        <v>1203</v>
      </c>
      <c r="B176" s="10" t="str">
        <f>'Imputed and missing data hidden'!BA177</f>
        <v>#ERROR!</v>
      </c>
      <c r="C176" s="10" t="str">
        <f>IF(VLOOKUP(A176,'Hazard &amp; Exposure'!$B$5:$Q$195,53,FALSE)&gt;0,1,0)</f>
        <v>#REF!</v>
      </c>
      <c r="D176" s="284" t="str">
        <f>'Indicator Date hidden2'!BB178</f>
        <v>#VALUE!</v>
      </c>
      <c r="E176" s="284" t="str">
        <f t="shared" si="1"/>
        <v>#ERROR!</v>
      </c>
      <c r="F176" s="284" t="str">
        <f t="shared" si="2"/>
        <v>#REF!</v>
      </c>
      <c r="G176" s="284" t="str">
        <f t="shared" si="3"/>
        <v>#VALUE!</v>
      </c>
      <c r="H176" s="284" t="str">
        <f t="shared" si="4"/>
        <v>#ERROR!</v>
      </c>
      <c r="J176" s="10"/>
    </row>
    <row r="177" ht="15.75" customHeight="1">
      <c r="A177" s="10" t="s">
        <v>1205</v>
      </c>
      <c r="B177" s="10" t="str">
        <f>'Imputed and missing data hidden'!BA179</f>
        <v>#ERROR!</v>
      </c>
      <c r="C177" s="10" t="str">
        <f>IF(VLOOKUP(A177,'Hazard &amp; Exposure'!$B$5:$Q$195,53,FALSE)&gt;0,1,0)</f>
        <v>#REF!</v>
      </c>
      <c r="D177" s="284">
        <f>'Indicator Date hidden2'!BB180</f>
        <v>0.4864864865</v>
      </c>
      <c r="E177" s="284" t="str">
        <f t="shared" si="1"/>
        <v>#ERROR!</v>
      </c>
      <c r="F177" s="284" t="str">
        <f t="shared" si="2"/>
        <v>#REF!</v>
      </c>
      <c r="G177" s="284">
        <f t="shared" si="3"/>
        <v>6.486486486</v>
      </c>
      <c r="H177" s="284" t="str">
        <f t="shared" si="4"/>
        <v>#ERROR!</v>
      </c>
      <c r="J177" s="10"/>
    </row>
    <row r="178" ht="15.75" customHeight="1">
      <c r="A178" s="10" t="s">
        <v>1207</v>
      </c>
      <c r="B178" s="10" t="str">
        <f>'Imputed and missing data hidden'!BA169</f>
        <v>#ERROR!</v>
      </c>
      <c r="C178" s="10" t="str">
        <f>IF(VLOOKUP(A178,'Hazard &amp; Exposure'!$B$5:$Q$195,53,FALSE)&gt;0,1,0)</f>
        <v>#REF!</v>
      </c>
      <c r="D178" s="284">
        <f>'Indicator Date hidden2'!BB170</f>
        <v>0.42</v>
      </c>
      <c r="E178" s="284" t="str">
        <f t="shared" si="1"/>
        <v>#ERROR!</v>
      </c>
      <c r="F178" s="284" t="str">
        <f t="shared" si="2"/>
        <v>#REF!</v>
      </c>
      <c r="G178" s="284">
        <f t="shared" si="3"/>
        <v>5.6</v>
      </c>
      <c r="H178" s="284" t="str">
        <f t="shared" si="4"/>
        <v>#ERROR!</v>
      </c>
      <c r="J178" s="10"/>
    </row>
    <row r="179" ht="15.75" customHeight="1">
      <c r="A179" s="10" t="s">
        <v>1210</v>
      </c>
      <c r="B179" s="10" t="str">
        <f>'Imputed and missing data hidden'!BA180</f>
        <v>#ERROR!</v>
      </c>
      <c r="C179" s="10" t="str">
        <f>IF(VLOOKUP(A179,'Hazard &amp; Exposure'!$B$5:$Q$195,53,FALSE)&gt;0,1,0)</f>
        <v>#REF!</v>
      </c>
      <c r="D179" s="284" t="str">
        <f>'Indicator Date hidden2'!BB181</f>
        <v>#VALUE!</v>
      </c>
      <c r="E179" s="284" t="str">
        <f t="shared" si="1"/>
        <v>#ERROR!</v>
      </c>
      <c r="F179" s="284" t="str">
        <f t="shared" si="2"/>
        <v>#REF!</v>
      </c>
      <c r="G179" s="284" t="str">
        <f t="shared" si="3"/>
        <v>#VALUE!</v>
      </c>
      <c r="H179" s="284" t="str">
        <f t="shared" si="4"/>
        <v>#ERROR!</v>
      </c>
      <c r="J179" s="10"/>
    </row>
    <row r="180" ht="15.75" customHeight="1">
      <c r="A180" s="10" t="s">
        <v>1213</v>
      </c>
      <c r="B180" s="10" t="str">
        <f>'Imputed and missing data hidden'!BA181</f>
        <v>#ERROR!</v>
      </c>
      <c r="C180" s="10" t="str">
        <f>IF(VLOOKUP(A180,'Hazard &amp; Exposure'!$B$5:$Q$195,53,FALSE)&gt;0,1,0)</f>
        <v>#REF!</v>
      </c>
      <c r="D180" s="284" t="str">
        <f>'Indicator Date hidden2'!BB182</f>
        <v>#VALUE!</v>
      </c>
      <c r="E180" s="284" t="str">
        <f t="shared" si="1"/>
        <v>#ERROR!</v>
      </c>
      <c r="F180" s="284" t="str">
        <f t="shared" si="2"/>
        <v>#REF!</v>
      </c>
      <c r="G180" s="284" t="str">
        <f t="shared" si="3"/>
        <v>#VALUE!</v>
      </c>
      <c r="H180" s="284" t="str">
        <f t="shared" si="4"/>
        <v>#ERROR!</v>
      </c>
      <c r="J180" s="10"/>
    </row>
    <row r="181" ht="15.75" customHeight="1">
      <c r="A181" s="10" t="s">
        <v>1215</v>
      </c>
      <c r="B181" s="10" t="str">
        <f>'Imputed and missing data hidden'!BA185</f>
        <v>#ERROR!</v>
      </c>
      <c r="C181" s="10" t="str">
        <f>IF(VLOOKUP(A181,'Hazard &amp; Exposure'!$B$5:$Q$195,53,FALSE)&gt;0,1,0)</f>
        <v>#REF!</v>
      </c>
      <c r="D181" s="284" t="str">
        <f>'Indicator Date hidden2'!BB186</f>
        <v>#VALUE!</v>
      </c>
      <c r="E181" s="284" t="str">
        <f t="shared" si="1"/>
        <v>#ERROR!</v>
      </c>
      <c r="F181" s="284" t="str">
        <f t="shared" si="2"/>
        <v>#REF!</v>
      </c>
      <c r="G181" s="284" t="str">
        <f t="shared" si="3"/>
        <v>#VALUE!</v>
      </c>
      <c r="H181" s="284" t="str">
        <f t="shared" si="4"/>
        <v>#ERROR!</v>
      </c>
      <c r="J181" s="10"/>
    </row>
    <row r="182" ht="15.75" customHeight="1">
      <c r="A182" s="10" t="s">
        <v>1217</v>
      </c>
      <c r="B182" s="10" t="str">
        <f>'Imputed and missing data hidden'!BA184</f>
        <v>#ERROR!</v>
      </c>
      <c r="C182" s="10" t="str">
        <f>IF(VLOOKUP(A182,'Hazard &amp; Exposure'!$B$5:$Q$195,53,FALSE)&gt;0,1,0)</f>
        <v>#REF!</v>
      </c>
      <c r="D182" s="284" t="str">
        <f>'Indicator Date hidden2'!BB185</f>
        <v>#VALUE!</v>
      </c>
      <c r="E182" s="284" t="str">
        <f t="shared" si="1"/>
        <v>#ERROR!</v>
      </c>
      <c r="F182" s="284" t="str">
        <f t="shared" si="2"/>
        <v>#REF!</v>
      </c>
      <c r="G182" s="284" t="str">
        <f t="shared" si="3"/>
        <v>#VALUE!</v>
      </c>
      <c r="H182" s="284" t="str">
        <f t="shared" si="4"/>
        <v>#ERROR!</v>
      </c>
      <c r="J182" s="10"/>
    </row>
    <row r="183" ht="15.75" customHeight="1">
      <c r="A183" s="10" t="s">
        <v>1219</v>
      </c>
      <c r="B183" s="10" t="str">
        <f>'Imputed and missing data hidden'!BA186</f>
        <v>#ERROR!</v>
      </c>
      <c r="C183" s="10" t="str">
        <f>IF(VLOOKUP(A183,'Hazard &amp; Exposure'!$B$5:$Q$195,53,FALSE)&gt;0,1,0)</f>
        <v>#REF!</v>
      </c>
      <c r="D183" s="284" t="str">
        <f>'Indicator Date hidden2'!BB187</f>
        <v>#VALUE!</v>
      </c>
      <c r="E183" s="284" t="str">
        <f t="shared" si="1"/>
        <v>#ERROR!</v>
      </c>
      <c r="F183" s="284" t="str">
        <f t="shared" si="2"/>
        <v>#REF!</v>
      </c>
      <c r="G183" s="284" t="str">
        <f t="shared" si="3"/>
        <v>#VALUE!</v>
      </c>
      <c r="H183" s="284" t="str">
        <f t="shared" si="4"/>
        <v>#ERROR!</v>
      </c>
      <c r="J183" s="10"/>
    </row>
    <row r="184" ht="15.75" customHeight="1">
      <c r="A184" s="10" t="s">
        <v>1222</v>
      </c>
      <c r="B184" s="10" t="str">
        <f>'Imputed and missing data hidden'!BA145</f>
        <v>#ERROR!</v>
      </c>
      <c r="C184" s="10" t="str">
        <f>IF(VLOOKUP(A184,'Hazard &amp; Exposure'!$B$5:$Q$195,53,FALSE)&gt;0,1,0)</f>
        <v>#REF!</v>
      </c>
      <c r="D184" s="284" t="str">
        <f>'Indicator Date hidden2'!BB146</f>
        <v>#VALUE!</v>
      </c>
      <c r="E184" s="284" t="str">
        <f t="shared" si="1"/>
        <v>#ERROR!</v>
      </c>
      <c r="F184" s="284" t="str">
        <f t="shared" si="2"/>
        <v>#REF!</v>
      </c>
      <c r="G184" s="284" t="str">
        <f t="shared" si="3"/>
        <v>#VALUE!</v>
      </c>
      <c r="H184" s="284" t="str">
        <f t="shared" si="4"/>
        <v>#ERROR!</v>
      </c>
      <c r="J184" s="10"/>
    </row>
    <row r="185" ht="15.75" customHeight="1">
      <c r="A185" s="10" t="s">
        <v>1224</v>
      </c>
      <c r="B185" s="10" t="str">
        <f>'Imputed and missing data hidden'!BA188</f>
        <v>#ERROR!</v>
      </c>
      <c r="C185" s="10" t="str">
        <f>IF(VLOOKUP(A185,'Hazard &amp; Exposure'!$B$5:$Q$195,53,FALSE)&gt;0,1,0)</f>
        <v>#REF!</v>
      </c>
      <c r="D185" s="284" t="str">
        <f>'Indicator Date hidden2'!BB189</f>
        <v>#VALUE!</v>
      </c>
      <c r="E185" s="284" t="str">
        <f t="shared" si="1"/>
        <v>#ERROR!</v>
      </c>
      <c r="F185" s="284" t="str">
        <f t="shared" si="2"/>
        <v>#REF!</v>
      </c>
      <c r="G185" s="284" t="str">
        <f t="shared" si="3"/>
        <v>#VALUE!</v>
      </c>
      <c r="H185" s="284" t="str">
        <f t="shared" si="4"/>
        <v>#ERROR!</v>
      </c>
      <c r="J185" s="10"/>
    </row>
    <row r="186" ht="15.75" customHeight="1">
      <c r="A186" s="10" t="s">
        <v>1226</v>
      </c>
      <c r="B186" s="10" t="str">
        <f>'Imputed and missing data hidden'!BA189</f>
        <v>#ERROR!</v>
      </c>
      <c r="C186" s="10" t="str">
        <f>IF(VLOOKUP(A186,'Hazard &amp; Exposure'!$B$5:$Q$195,53,FALSE)&gt;0,1,0)</f>
        <v>#REF!</v>
      </c>
      <c r="D186" s="284" t="str">
        <f>'Indicator Date hidden2'!BB190</f>
        <v>#VALUE!</v>
      </c>
      <c r="E186" s="284" t="str">
        <f t="shared" si="1"/>
        <v>#ERROR!</v>
      </c>
      <c r="F186" s="284" t="str">
        <f t="shared" si="2"/>
        <v>#REF!</v>
      </c>
      <c r="G186" s="284" t="str">
        <f t="shared" si="3"/>
        <v>#VALUE!</v>
      </c>
      <c r="H186" s="284" t="str">
        <f t="shared" si="4"/>
        <v>#ERROR!</v>
      </c>
      <c r="J186" s="10"/>
    </row>
    <row r="187" ht="15.75" customHeight="1">
      <c r="A187" s="10" t="s">
        <v>1228</v>
      </c>
      <c r="B187" s="10" t="str">
        <f>'Imputed and missing data hidden'!BA187</f>
        <v>#ERROR!</v>
      </c>
      <c r="C187" s="10" t="str">
        <f>IF(VLOOKUP(A187,'Hazard &amp; Exposure'!$B$5:$Q$195,53,FALSE)&gt;0,1,0)</f>
        <v>#REF!</v>
      </c>
      <c r="D187" s="284" t="str">
        <f>'Indicator Date hidden2'!BB188</f>
        <v>#VALUE!</v>
      </c>
      <c r="E187" s="284" t="str">
        <f t="shared" si="1"/>
        <v>#ERROR!</v>
      </c>
      <c r="F187" s="284" t="str">
        <f t="shared" si="2"/>
        <v>#REF!</v>
      </c>
      <c r="G187" s="284" t="str">
        <f t="shared" si="3"/>
        <v>#VALUE!</v>
      </c>
      <c r="H187" s="284" t="str">
        <f t="shared" si="4"/>
        <v>#ERROR!</v>
      </c>
      <c r="J187" s="10"/>
    </row>
    <row r="188" ht="15.75" customHeight="1">
      <c r="A188" s="10" t="s">
        <v>1232</v>
      </c>
      <c r="B188" s="10" t="str">
        <f>'Imputed and missing data hidden'!BA146</f>
        <v>#ERROR!</v>
      </c>
      <c r="C188" s="10" t="str">
        <f>IF(VLOOKUP(A188,'Hazard &amp; Exposure'!$B$5:$Q$195,53,FALSE)&gt;0,1,0)</f>
        <v>#REF!</v>
      </c>
      <c r="D188" s="284" t="str">
        <f>'Indicator Date hidden2'!BB147</f>
        <v>#VALUE!</v>
      </c>
      <c r="E188" s="284" t="str">
        <f t="shared" si="1"/>
        <v>#ERROR!</v>
      </c>
      <c r="F188" s="284" t="str">
        <f t="shared" si="2"/>
        <v>#REF!</v>
      </c>
      <c r="G188" s="284" t="str">
        <f t="shared" si="3"/>
        <v>#VALUE!</v>
      </c>
      <c r="H188" s="284" t="str">
        <f t="shared" si="4"/>
        <v>#ERROR!</v>
      </c>
      <c r="J188" s="10"/>
    </row>
    <row r="189" ht="15.75" customHeight="1">
      <c r="A189" s="10" t="s">
        <v>1234</v>
      </c>
      <c r="B189" s="10" t="str">
        <f>'Imputed and missing data hidden'!BA190</f>
        <v>#ERROR!</v>
      </c>
      <c r="C189" s="10" t="str">
        <f>IF(VLOOKUP(A189,'Hazard &amp; Exposure'!$B$5:$Q$195,53,FALSE)&gt;0,1,0)</f>
        <v>#REF!</v>
      </c>
      <c r="D189" s="284" t="str">
        <f>'Indicator Date hidden2'!BB191</f>
        <v>#VALUE!</v>
      </c>
      <c r="E189" s="284" t="str">
        <f t="shared" si="1"/>
        <v>#ERROR!</v>
      </c>
      <c r="F189" s="284" t="str">
        <f t="shared" si="2"/>
        <v>#REF!</v>
      </c>
      <c r="G189" s="284" t="str">
        <f t="shared" si="3"/>
        <v>#VALUE!</v>
      </c>
      <c r="H189" s="284" t="str">
        <f t="shared" si="4"/>
        <v>#ERROR!</v>
      </c>
      <c r="J189" s="10"/>
    </row>
    <row r="190" ht="15.75" customHeight="1">
      <c r="A190" s="10" t="s">
        <v>1236</v>
      </c>
      <c r="B190" s="10" t="str">
        <f>'Imputed and missing data hidden'!BA158</f>
        <v>#ERROR!</v>
      </c>
      <c r="C190" s="10" t="str">
        <f>IF(VLOOKUP(A190,'Hazard &amp; Exposure'!$B$5:$Q$195,53,FALSE)&gt;0,1,0)</f>
        <v>#REF!</v>
      </c>
      <c r="D190" s="284" t="str">
        <f>'Indicator Date hidden2'!BB159</f>
        <v>#VALUE!</v>
      </c>
      <c r="E190" s="284" t="str">
        <f t="shared" si="1"/>
        <v>#ERROR!</v>
      </c>
      <c r="F190" s="284" t="str">
        <f t="shared" si="2"/>
        <v>#REF!</v>
      </c>
      <c r="G190" s="284" t="str">
        <f t="shared" si="3"/>
        <v>#VALUE!</v>
      </c>
      <c r="H190" s="284" t="str">
        <f t="shared" si="4"/>
        <v>#ERROR!</v>
      </c>
      <c r="J190" s="10"/>
    </row>
    <row r="191" ht="15.75" customHeight="1">
      <c r="A191" s="10" t="s">
        <v>1238</v>
      </c>
      <c r="B191" s="10" t="str">
        <f>'Imputed and missing data hidden'!BA191</f>
        <v>#ERROR!</v>
      </c>
      <c r="C191" s="10" t="str">
        <f>IF(VLOOKUP(A191,'Hazard &amp; Exposure'!$B$5:$Q$195,53,FALSE)&gt;0,1,0)</f>
        <v>#REF!</v>
      </c>
      <c r="D191" s="284" t="str">
        <f>'Indicator Date hidden2'!BB192</f>
        <v>#VALUE!</v>
      </c>
      <c r="E191" s="284" t="str">
        <f t="shared" si="1"/>
        <v>#ERROR!</v>
      </c>
      <c r="F191" s="284" t="str">
        <f t="shared" si="2"/>
        <v>#REF!</v>
      </c>
      <c r="G191" s="284" t="str">
        <f t="shared" si="3"/>
        <v>#VALUE!</v>
      </c>
      <c r="H191" s="284" t="str">
        <f t="shared" si="4"/>
        <v>#ERROR!</v>
      </c>
      <c r="J191" s="10"/>
    </row>
    <row r="192" ht="15.75" customHeight="1">
      <c r="A192" s="10" t="s">
        <v>1240</v>
      </c>
      <c r="B192" s="10" t="str">
        <f>'Imputed and missing data hidden'!BA192</f>
        <v>#ERROR!</v>
      </c>
      <c r="C192" s="10" t="str">
        <f>IF(VLOOKUP(A192,'Hazard &amp; Exposure'!$B$5:$Q$195,53,FALSE)&gt;0,1,0)</f>
        <v>#REF!</v>
      </c>
      <c r="D192" s="284" t="str">
        <f>'Indicator Date hidden2'!BB193</f>
        <v>#VALUE!</v>
      </c>
      <c r="E192" s="284" t="str">
        <f t="shared" si="1"/>
        <v>#ERROR!</v>
      </c>
      <c r="F192" s="284" t="str">
        <f t="shared" si="2"/>
        <v>#REF!</v>
      </c>
      <c r="G192" s="284" t="str">
        <f t="shared" si="3"/>
        <v>#VALUE!</v>
      </c>
      <c r="H192" s="284" t="str">
        <f t="shared" si="4"/>
        <v>#ERROR!</v>
      </c>
      <c r="J192" s="10"/>
    </row>
    <row r="193" ht="15.75" customHeight="1">
      <c r="A193" s="10"/>
      <c r="B193" s="10"/>
      <c r="C193" s="10"/>
      <c r="D193" s="10"/>
      <c r="E193" s="10"/>
      <c r="F193" s="10"/>
      <c r="G193" s="10"/>
      <c r="H193" s="10"/>
    </row>
    <row r="194" ht="15.75" customHeight="1">
      <c r="A194" s="10" t="s">
        <v>90</v>
      </c>
      <c r="B194" s="10" t="str">
        <f t="shared" ref="B194:D194" si="5">MIN(B2:B192)</f>
        <v>#ERROR!</v>
      </c>
      <c r="C194" s="10" t="str">
        <f t="shared" si="5"/>
        <v>#REF!</v>
      </c>
      <c r="D194" s="10" t="str">
        <f t="shared" si="5"/>
        <v>#VALUE!</v>
      </c>
      <c r="E194" s="10"/>
      <c r="F194" s="10"/>
      <c r="G194" s="10"/>
      <c r="H194" s="10"/>
    </row>
    <row r="195" ht="15.75" customHeight="1">
      <c r="A195" s="10" t="s">
        <v>89</v>
      </c>
      <c r="B195" s="10" t="str">
        <f t="shared" ref="B195:D195" si="6">MAX(B2:B192)</f>
        <v>#ERROR!</v>
      </c>
      <c r="C195" s="10" t="str">
        <f t="shared" si="6"/>
        <v>#REF!</v>
      </c>
      <c r="D195" s="10" t="str">
        <f t="shared" si="6"/>
        <v>#VALUE!</v>
      </c>
      <c r="E195" s="10"/>
      <c r="F195" s="10"/>
      <c r="G195" s="10"/>
      <c r="H195" s="10"/>
    </row>
    <row r="196" ht="15.75" customHeight="1">
      <c r="A196" s="10" t="s">
        <v>90</v>
      </c>
      <c r="B196" s="10">
        <v>0.0</v>
      </c>
      <c r="C196" s="10">
        <v>0.0</v>
      </c>
      <c r="D196" s="10">
        <v>0.0</v>
      </c>
      <c r="E196" s="10"/>
      <c r="F196" s="10"/>
      <c r="G196" s="10"/>
      <c r="H196" s="10"/>
    </row>
    <row r="197" ht="15.75" customHeight="1">
      <c r="A197" s="10" t="s">
        <v>89</v>
      </c>
      <c r="B197" s="10">
        <v>15.0</v>
      </c>
      <c r="C197" s="10">
        <v>1.0</v>
      </c>
      <c r="D197" s="10">
        <v>0.75</v>
      </c>
      <c r="E197" s="10"/>
      <c r="F197" s="10"/>
      <c r="G197" s="10"/>
      <c r="H197" s="10"/>
    </row>
    <row r="198" ht="15.75" customHeight="1">
      <c r="A198" s="10"/>
      <c r="B198" s="10"/>
      <c r="C198" s="10"/>
      <c r="D198" s="10"/>
      <c r="E198" s="10"/>
      <c r="F198" s="10"/>
      <c r="G198" s="10"/>
      <c r="H198" s="10"/>
    </row>
    <row r="199" ht="15.75" customHeight="1">
      <c r="A199" s="10" t="s">
        <v>883</v>
      </c>
      <c r="B199" s="294">
        <v>1.25</v>
      </c>
      <c r="C199" s="10"/>
      <c r="D199" s="10"/>
      <c r="E199" s="10"/>
      <c r="F199" s="10"/>
      <c r="G199" s="10"/>
      <c r="H199" s="10"/>
    </row>
    <row r="200" ht="15.75" customHeight="1">
      <c r="A200" s="10"/>
      <c r="B200" s="10"/>
      <c r="C200" s="10"/>
      <c r="D200" s="10"/>
      <c r="E200" s="10"/>
      <c r="F200" s="10"/>
      <c r="G200" s="10"/>
      <c r="H200" s="10"/>
    </row>
    <row r="201" ht="15.75" customHeight="1">
      <c r="A201" s="10"/>
      <c r="B201" s="10"/>
      <c r="C201" s="10"/>
      <c r="D201" s="10"/>
      <c r="E201" s="10"/>
      <c r="F201" s="10"/>
      <c r="G201" s="10"/>
      <c r="H201" s="10"/>
    </row>
    <row r="202" ht="15.75" customHeight="1">
      <c r="A202" s="10"/>
      <c r="B202" s="10"/>
      <c r="C202" s="10"/>
      <c r="D202" s="10"/>
      <c r="E202" s="10"/>
      <c r="F202" s="10"/>
      <c r="G202" s="10"/>
      <c r="H202" s="10"/>
    </row>
    <row r="203" ht="15.75" customHeight="1">
      <c r="A203" s="10"/>
      <c r="B203" s="10"/>
      <c r="C203" s="10"/>
      <c r="D203" s="10"/>
      <c r="E203" s="10"/>
      <c r="F203" s="10"/>
      <c r="G203" s="10"/>
      <c r="H203" s="10"/>
    </row>
    <row r="204" ht="15.75" customHeight="1">
      <c r="A204" s="10"/>
      <c r="B204" s="10"/>
      <c r="C204" s="10"/>
      <c r="D204" s="10"/>
      <c r="E204" s="10"/>
      <c r="F204" s="10"/>
      <c r="G204" s="10"/>
      <c r="H204" s="10"/>
    </row>
    <row r="205" ht="15.75" customHeight="1">
      <c r="A205" s="10"/>
      <c r="B205" s="10"/>
      <c r="C205" s="10"/>
      <c r="D205" s="10"/>
      <c r="E205" s="10"/>
      <c r="F205" s="10"/>
      <c r="G205" s="10"/>
      <c r="H205" s="10"/>
    </row>
    <row r="206" ht="15.75" customHeight="1">
      <c r="A206" s="10"/>
      <c r="B206" s="10"/>
      <c r="C206" s="10"/>
      <c r="D206" s="10"/>
      <c r="E206" s="10"/>
      <c r="F206" s="10"/>
      <c r="G206" s="10"/>
      <c r="H206" s="10"/>
    </row>
    <row r="207" ht="15.75" customHeight="1">
      <c r="A207" s="10"/>
      <c r="B207" s="10"/>
      <c r="C207" s="10"/>
      <c r="D207" s="10"/>
      <c r="E207" s="10"/>
      <c r="F207" s="10"/>
      <c r="G207" s="10"/>
      <c r="H207" s="10"/>
    </row>
    <row r="208" ht="15.75" customHeight="1">
      <c r="A208" s="10"/>
      <c r="B208" s="10"/>
      <c r="C208" s="10"/>
      <c r="D208" s="10"/>
      <c r="E208" s="10"/>
      <c r="F208" s="10"/>
      <c r="G208" s="10"/>
      <c r="H208" s="10"/>
    </row>
    <row r="209" ht="15.75" customHeight="1">
      <c r="A209" s="10"/>
      <c r="B209" s="10"/>
      <c r="C209" s="10"/>
      <c r="D209" s="10"/>
      <c r="E209" s="10"/>
      <c r="F209" s="10"/>
      <c r="G209" s="10"/>
      <c r="H209" s="10"/>
    </row>
    <row r="210" ht="15.75" customHeight="1">
      <c r="A210" s="10"/>
      <c r="B210" s="10"/>
      <c r="C210" s="10"/>
      <c r="D210" s="10"/>
      <c r="E210" s="10"/>
      <c r="F210" s="10"/>
      <c r="G210" s="10"/>
      <c r="H210" s="10"/>
    </row>
    <row r="211" ht="15.75" customHeight="1">
      <c r="A211" s="10"/>
      <c r="B211" s="10"/>
      <c r="C211" s="10"/>
      <c r="D211" s="10"/>
      <c r="E211" s="10"/>
      <c r="F211" s="10"/>
      <c r="G211" s="10"/>
      <c r="H211" s="10"/>
    </row>
    <row r="212" ht="15.75" customHeight="1">
      <c r="A212" s="10"/>
      <c r="B212" s="10"/>
      <c r="C212" s="10"/>
      <c r="D212" s="10"/>
      <c r="E212" s="10"/>
      <c r="F212" s="10"/>
      <c r="G212" s="10"/>
      <c r="H212" s="10"/>
    </row>
    <row r="213" ht="15.75" customHeight="1">
      <c r="A213" s="10"/>
      <c r="B213" s="10"/>
      <c r="C213" s="10"/>
      <c r="D213" s="10"/>
      <c r="E213" s="10"/>
      <c r="F213" s="10"/>
      <c r="G213" s="10"/>
      <c r="H213" s="10"/>
    </row>
    <row r="214" ht="15.75" customHeight="1">
      <c r="A214" s="10"/>
      <c r="B214" s="10"/>
      <c r="C214" s="10"/>
      <c r="D214" s="10"/>
      <c r="E214" s="10"/>
      <c r="F214" s="10"/>
      <c r="G214" s="10"/>
      <c r="H214" s="10"/>
    </row>
    <row r="215" ht="15.75" customHeight="1">
      <c r="A215" s="10"/>
      <c r="B215" s="10"/>
      <c r="C215" s="10"/>
      <c r="D215" s="10"/>
      <c r="E215" s="10"/>
      <c r="F215" s="10"/>
      <c r="G215" s="10"/>
      <c r="H215" s="10"/>
    </row>
    <row r="216" ht="15.75" customHeight="1">
      <c r="A216" s="10"/>
      <c r="B216" s="10"/>
      <c r="C216" s="10"/>
      <c r="D216" s="10"/>
      <c r="E216" s="10"/>
      <c r="F216" s="10"/>
      <c r="G216" s="10"/>
      <c r="H216" s="10"/>
    </row>
    <row r="217" ht="15.75" customHeight="1">
      <c r="A217" s="10"/>
      <c r="B217" s="10"/>
      <c r="C217" s="10"/>
      <c r="D217" s="10"/>
      <c r="E217" s="10"/>
      <c r="F217" s="10"/>
      <c r="G217" s="10"/>
      <c r="H217" s="10"/>
    </row>
    <row r="218" ht="15.75" customHeight="1">
      <c r="A218" s="10"/>
      <c r="B218" s="10"/>
      <c r="C218" s="10"/>
      <c r="D218" s="10"/>
      <c r="E218" s="10"/>
      <c r="F218" s="10"/>
      <c r="G218" s="10"/>
      <c r="H218" s="10"/>
    </row>
    <row r="219" ht="15.75" customHeight="1">
      <c r="A219" s="10"/>
      <c r="B219" s="10"/>
      <c r="C219" s="10"/>
      <c r="D219" s="10"/>
      <c r="E219" s="10"/>
      <c r="F219" s="10"/>
      <c r="G219" s="10"/>
      <c r="H219" s="10"/>
    </row>
    <row r="220" ht="15.75" customHeight="1">
      <c r="A220" s="10"/>
      <c r="B220" s="10"/>
      <c r="C220" s="10"/>
      <c r="D220" s="10"/>
      <c r="E220" s="10"/>
      <c r="F220" s="10"/>
      <c r="G220" s="10"/>
      <c r="H220" s="10"/>
    </row>
    <row r="221" ht="15.75" customHeight="1">
      <c r="A221" s="10"/>
      <c r="B221" s="10"/>
      <c r="C221" s="10"/>
      <c r="D221" s="10"/>
      <c r="E221" s="10"/>
      <c r="F221" s="10"/>
      <c r="G221" s="10"/>
      <c r="H221" s="10"/>
    </row>
    <row r="222" ht="15.75" customHeight="1">
      <c r="A222" s="10"/>
      <c r="B222" s="10"/>
      <c r="C222" s="10"/>
      <c r="D222" s="10"/>
      <c r="E222" s="10"/>
      <c r="F222" s="10"/>
      <c r="G222" s="10"/>
      <c r="H222" s="10"/>
    </row>
    <row r="223" ht="15.75" customHeight="1">
      <c r="A223" s="10"/>
      <c r="B223" s="10"/>
      <c r="C223" s="10"/>
      <c r="D223" s="10"/>
      <c r="E223" s="10"/>
      <c r="F223" s="10"/>
      <c r="G223" s="10"/>
      <c r="H223" s="10"/>
    </row>
    <row r="224" ht="15.75" customHeight="1">
      <c r="A224" s="10"/>
      <c r="B224" s="10"/>
      <c r="C224" s="10"/>
      <c r="D224" s="10"/>
      <c r="E224" s="10"/>
      <c r="F224" s="10"/>
      <c r="G224" s="10"/>
      <c r="H224" s="10"/>
    </row>
    <row r="225" ht="15.75" customHeight="1">
      <c r="A225" s="10"/>
      <c r="B225" s="10"/>
      <c r="C225" s="10"/>
      <c r="D225" s="10"/>
      <c r="E225" s="10"/>
      <c r="F225" s="10"/>
      <c r="G225" s="10"/>
      <c r="H225" s="10"/>
    </row>
    <row r="226" ht="15.75" customHeight="1">
      <c r="A226" s="10"/>
      <c r="B226" s="10"/>
      <c r="C226" s="10"/>
      <c r="D226" s="10"/>
      <c r="E226" s="10"/>
      <c r="F226" s="10"/>
      <c r="G226" s="10"/>
      <c r="H226" s="10"/>
    </row>
    <row r="227" ht="15.75" customHeight="1">
      <c r="A227" s="10"/>
      <c r="B227" s="10"/>
      <c r="C227" s="10"/>
      <c r="D227" s="10"/>
      <c r="E227" s="10"/>
      <c r="F227" s="10"/>
      <c r="G227" s="10"/>
      <c r="H227" s="10"/>
    </row>
    <row r="228" ht="15.75" customHeight="1">
      <c r="A228" s="10"/>
      <c r="B228" s="10"/>
      <c r="C228" s="10"/>
      <c r="D228" s="10"/>
      <c r="E228" s="10"/>
      <c r="F228" s="10"/>
      <c r="G228" s="10"/>
      <c r="H228" s="10"/>
    </row>
    <row r="229" ht="15.75" customHeight="1">
      <c r="A229" s="10"/>
      <c r="B229" s="10"/>
      <c r="C229" s="10"/>
      <c r="D229" s="10"/>
      <c r="E229" s="10"/>
      <c r="F229" s="10"/>
      <c r="G229" s="10"/>
      <c r="H229" s="10"/>
    </row>
    <row r="230" ht="15.75" customHeight="1">
      <c r="A230" s="10"/>
      <c r="B230" s="10"/>
      <c r="C230" s="10"/>
      <c r="D230" s="10"/>
      <c r="E230" s="10"/>
      <c r="F230" s="10"/>
      <c r="G230" s="10"/>
      <c r="H230" s="10"/>
    </row>
    <row r="231" ht="15.75" customHeight="1">
      <c r="A231" s="10"/>
      <c r="B231" s="10"/>
      <c r="C231" s="10"/>
      <c r="D231" s="10"/>
      <c r="E231" s="10"/>
      <c r="F231" s="10"/>
      <c r="G231" s="10"/>
      <c r="H231" s="10"/>
    </row>
    <row r="232" ht="15.75" customHeight="1">
      <c r="A232" s="10"/>
      <c r="B232" s="10"/>
      <c r="C232" s="10"/>
      <c r="D232" s="10"/>
      <c r="E232" s="10"/>
      <c r="F232" s="10"/>
      <c r="G232" s="10"/>
      <c r="H232" s="10"/>
    </row>
    <row r="233" ht="15.75" customHeight="1">
      <c r="A233" s="10"/>
      <c r="B233" s="10"/>
      <c r="C233" s="10"/>
      <c r="D233" s="10"/>
      <c r="E233" s="10"/>
      <c r="F233" s="10"/>
      <c r="G233" s="10"/>
      <c r="H233" s="10"/>
    </row>
    <row r="234" ht="15.75" customHeight="1">
      <c r="A234" s="10"/>
      <c r="B234" s="10"/>
      <c r="C234" s="10"/>
      <c r="D234" s="10"/>
      <c r="E234" s="10"/>
      <c r="F234" s="10"/>
      <c r="G234" s="10"/>
      <c r="H234" s="10"/>
    </row>
    <row r="235" ht="15.75" customHeight="1">
      <c r="A235" s="10"/>
      <c r="B235" s="10"/>
      <c r="C235" s="10"/>
      <c r="D235" s="10"/>
      <c r="E235" s="10"/>
      <c r="F235" s="10"/>
      <c r="G235" s="10"/>
      <c r="H235" s="10"/>
    </row>
    <row r="236" ht="15.75" customHeight="1">
      <c r="A236" s="10"/>
      <c r="B236" s="10"/>
      <c r="C236" s="10"/>
      <c r="D236" s="10"/>
      <c r="E236" s="10"/>
      <c r="F236" s="10"/>
      <c r="G236" s="10"/>
      <c r="H236" s="10"/>
    </row>
    <row r="237" ht="15.75" customHeight="1">
      <c r="A237" s="10"/>
      <c r="B237" s="10"/>
      <c r="C237" s="10"/>
      <c r="D237" s="10"/>
      <c r="E237" s="10"/>
      <c r="F237" s="10"/>
      <c r="G237" s="10"/>
      <c r="H237" s="10"/>
    </row>
    <row r="238" ht="15.75" customHeight="1">
      <c r="A238" s="10"/>
      <c r="B238" s="10"/>
      <c r="C238" s="10"/>
      <c r="D238" s="10"/>
      <c r="E238" s="10"/>
      <c r="F238" s="10"/>
      <c r="G238" s="10"/>
      <c r="H238" s="10"/>
    </row>
    <row r="239" ht="15.75" customHeight="1">
      <c r="A239" s="10"/>
      <c r="B239" s="10"/>
      <c r="C239" s="10"/>
      <c r="D239" s="10"/>
      <c r="E239" s="10"/>
      <c r="F239" s="10"/>
      <c r="G239" s="10"/>
      <c r="H239" s="10"/>
    </row>
    <row r="240" ht="15.75" customHeight="1">
      <c r="A240" s="10"/>
      <c r="B240" s="10"/>
      <c r="C240" s="10"/>
      <c r="D240" s="10"/>
      <c r="E240" s="10"/>
      <c r="F240" s="10"/>
      <c r="G240" s="10"/>
      <c r="H240" s="10"/>
    </row>
    <row r="241" ht="15.75" customHeight="1">
      <c r="A241" s="10"/>
      <c r="B241" s="10"/>
      <c r="C241" s="10"/>
      <c r="D241" s="10"/>
      <c r="E241" s="10"/>
      <c r="F241" s="10"/>
      <c r="G241" s="10"/>
      <c r="H241" s="10"/>
    </row>
    <row r="242" ht="15.75" customHeight="1">
      <c r="A242" s="10"/>
      <c r="B242" s="10"/>
      <c r="C242" s="10"/>
      <c r="D242" s="10"/>
      <c r="E242" s="10"/>
      <c r="F242" s="10"/>
      <c r="G242" s="10"/>
      <c r="H242" s="10"/>
    </row>
    <row r="243" ht="15.75" customHeight="1">
      <c r="A243" s="10"/>
      <c r="B243" s="10"/>
      <c r="C243" s="10"/>
      <c r="D243" s="10"/>
      <c r="E243" s="10"/>
      <c r="F243" s="10"/>
      <c r="G243" s="10"/>
      <c r="H243" s="10"/>
    </row>
    <row r="244" ht="15.75" customHeight="1">
      <c r="A244" s="10"/>
      <c r="B244" s="10"/>
      <c r="C244" s="10"/>
      <c r="D244" s="10"/>
      <c r="E244" s="10"/>
      <c r="F244" s="10"/>
      <c r="G244" s="10"/>
      <c r="H244" s="10"/>
    </row>
    <row r="245" ht="15.75" customHeight="1">
      <c r="A245" s="10"/>
      <c r="B245" s="10"/>
      <c r="C245" s="10"/>
      <c r="D245" s="10"/>
      <c r="E245" s="10"/>
      <c r="F245" s="10"/>
      <c r="G245" s="10"/>
      <c r="H245" s="10"/>
    </row>
    <row r="246" ht="15.75" customHeight="1">
      <c r="A246" s="10"/>
      <c r="B246" s="10"/>
      <c r="C246" s="10"/>
      <c r="D246" s="10"/>
      <c r="E246" s="10"/>
      <c r="F246" s="10"/>
      <c r="G246" s="10"/>
      <c r="H246" s="10"/>
    </row>
    <row r="247" ht="15.75" customHeight="1">
      <c r="A247" s="10"/>
      <c r="B247" s="10"/>
      <c r="C247" s="10"/>
      <c r="D247" s="10"/>
      <c r="E247" s="10"/>
      <c r="F247" s="10"/>
      <c r="G247" s="10"/>
      <c r="H247" s="10"/>
    </row>
    <row r="248" ht="15.75" customHeight="1">
      <c r="A248" s="10"/>
      <c r="B248" s="10"/>
      <c r="C248" s="10"/>
      <c r="D248" s="10"/>
      <c r="E248" s="10"/>
      <c r="F248" s="10"/>
      <c r="G248" s="10"/>
      <c r="H248" s="10"/>
    </row>
    <row r="249" ht="15.75" customHeight="1">
      <c r="A249" s="10"/>
      <c r="B249" s="10"/>
      <c r="C249" s="10"/>
      <c r="D249" s="10"/>
      <c r="E249" s="10"/>
      <c r="F249" s="10"/>
      <c r="G249" s="10"/>
      <c r="H249" s="10"/>
    </row>
    <row r="250" ht="15.75" customHeight="1">
      <c r="A250" s="10"/>
      <c r="B250" s="10"/>
      <c r="C250" s="10"/>
      <c r="D250" s="10"/>
      <c r="E250" s="10"/>
      <c r="F250" s="10"/>
      <c r="G250" s="10"/>
      <c r="H250" s="10"/>
    </row>
    <row r="251" ht="15.75" customHeight="1">
      <c r="A251" s="10"/>
      <c r="B251" s="10"/>
      <c r="C251" s="10"/>
      <c r="D251" s="10"/>
      <c r="E251" s="10"/>
      <c r="F251" s="10"/>
      <c r="G251" s="10"/>
      <c r="H251" s="10"/>
    </row>
    <row r="252" ht="15.75" customHeight="1">
      <c r="A252" s="10"/>
      <c r="B252" s="10"/>
      <c r="C252" s="10"/>
      <c r="D252" s="10"/>
      <c r="E252" s="10"/>
      <c r="F252" s="10"/>
      <c r="G252" s="10"/>
      <c r="H252" s="10"/>
    </row>
    <row r="253" ht="15.75" customHeight="1">
      <c r="A253" s="10"/>
      <c r="B253" s="10"/>
      <c r="C253" s="10"/>
      <c r="D253" s="10"/>
      <c r="E253" s="10"/>
      <c r="F253" s="10"/>
      <c r="G253" s="10"/>
      <c r="H253" s="10"/>
    </row>
    <row r="254" ht="15.75" customHeight="1">
      <c r="A254" s="10"/>
      <c r="B254" s="10"/>
      <c r="C254" s="10"/>
      <c r="D254" s="10"/>
      <c r="E254" s="10"/>
      <c r="F254" s="10"/>
      <c r="G254" s="10"/>
      <c r="H254" s="10"/>
    </row>
    <row r="255" ht="15.75" customHeight="1">
      <c r="A255" s="10"/>
      <c r="B255" s="10"/>
      <c r="C255" s="10"/>
      <c r="D255" s="10"/>
      <c r="E255" s="10"/>
      <c r="F255" s="10"/>
      <c r="G255" s="10"/>
      <c r="H255" s="10"/>
    </row>
    <row r="256" ht="15.75" customHeight="1">
      <c r="A256" s="10"/>
      <c r="B256" s="10"/>
      <c r="C256" s="10"/>
      <c r="D256" s="10"/>
      <c r="E256" s="10"/>
      <c r="F256" s="10"/>
      <c r="G256" s="10"/>
      <c r="H256" s="10"/>
    </row>
    <row r="257" ht="15.75" customHeight="1">
      <c r="A257" s="10"/>
      <c r="B257" s="10"/>
      <c r="C257" s="10"/>
      <c r="D257" s="10"/>
      <c r="E257" s="10"/>
      <c r="F257" s="10"/>
      <c r="G257" s="10"/>
      <c r="H257" s="10"/>
    </row>
    <row r="258" ht="15.75" customHeight="1">
      <c r="A258" s="10"/>
      <c r="B258" s="10"/>
      <c r="C258" s="10"/>
      <c r="D258" s="10"/>
      <c r="E258" s="10"/>
      <c r="F258" s="10"/>
      <c r="G258" s="10"/>
      <c r="H258" s="10"/>
    </row>
    <row r="259" ht="15.75" customHeight="1">
      <c r="A259" s="10"/>
      <c r="B259" s="10"/>
      <c r="C259" s="10"/>
      <c r="D259" s="10"/>
      <c r="E259" s="10"/>
      <c r="F259" s="10"/>
      <c r="G259" s="10"/>
      <c r="H259" s="10"/>
    </row>
    <row r="260" ht="15.75" customHeight="1">
      <c r="A260" s="10"/>
      <c r="B260" s="10"/>
      <c r="C260" s="10"/>
      <c r="D260" s="10"/>
      <c r="E260" s="10"/>
      <c r="F260" s="10"/>
      <c r="G260" s="10"/>
      <c r="H260" s="10"/>
    </row>
    <row r="261" ht="15.75" customHeight="1">
      <c r="A261" s="10"/>
      <c r="B261" s="10"/>
      <c r="C261" s="10"/>
      <c r="D261" s="10"/>
      <c r="E261" s="10"/>
      <c r="F261" s="10"/>
      <c r="G261" s="10"/>
      <c r="H261" s="10"/>
    </row>
    <row r="262" ht="15.75" customHeight="1">
      <c r="A262" s="10"/>
      <c r="B262" s="10"/>
      <c r="C262" s="10"/>
      <c r="D262" s="10"/>
      <c r="E262" s="10"/>
      <c r="F262" s="10"/>
      <c r="G262" s="10"/>
      <c r="H262" s="10"/>
    </row>
    <row r="263" ht="15.75" customHeight="1">
      <c r="A263" s="10"/>
      <c r="B263" s="10"/>
      <c r="C263" s="10"/>
      <c r="D263" s="10"/>
      <c r="E263" s="10"/>
      <c r="F263" s="10"/>
      <c r="G263" s="10"/>
      <c r="H263" s="10"/>
    </row>
    <row r="264" ht="15.75" customHeight="1">
      <c r="A264" s="10"/>
      <c r="B264" s="10"/>
      <c r="C264" s="10"/>
      <c r="D264" s="10"/>
      <c r="E264" s="10"/>
      <c r="F264" s="10"/>
      <c r="G264" s="10"/>
      <c r="H264" s="10"/>
    </row>
    <row r="265" ht="15.75" customHeight="1">
      <c r="A265" s="10"/>
      <c r="B265" s="10"/>
      <c r="C265" s="10"/>
      <c r="D265" s="10"/>
      <c r="E265" s="10"/>
      <c r="F265" s="10"/>
      <c r="G265" s="10"/>
      <c r="H265" s="10"/>
    </row>
    <row r="266" ht="15.75" customHeight="1">
      <c r="A266" s="10"/>
      <c r="B266" s="10"/>
      <c r="C266" s="10"/>
      <c r="D266" s="10"/>
      <c r="E266" s="10"/>
      <c r="F266" s="10"/>
      <c r="G266" s="10"/>
      <c r="H266" s="10"/>
    </row>
    <row r="267" ht="15.75" customHeight="1">
      <c r="A267" s="10"/>
      <c r="B267" s="10"/>
      <c r="C267" s="10"/>
      <c r="D267" s="10"/>
      <c r="E267" s="10"/>
      <c r="F267" s="10"/>
      <c r="G267" s="10"/>
      <c r="H267" s="10"/>
    </row>
    <row r="268" ht="15.75" customHeight="1">
      <c r="A268" s="10"/>
      <c r="B268" s="10"/>
      <c r="C268" s="10"/>
      <c r="D268" s="10"/>
      <c r="E268" s="10"/>
      <c r="F268" s="10"/>
      <c r="G268" s="10"/>
      <c r="H268" s="10"/>
    </row>
    <row r="269" ht="15.75" customHeight="1">
      <c r="A269" s="10"/>
      <c r="B269" s="10"/>
      <c r="C269" s="10"/>
      <c r="D269" s="10"/>
      <c r="E269" s="10"/>
      <c r="F269" s="10"/>
      <c r="G269" s="10"/>
      <c r="H269" s="10"/>
    </row>
    <row r="270" ht="15.75" customHeight="1">
      <c r="A270" s="10"/>
      <c r="B270" s="10"/>
      <c r="C270" s="10"/>
      <c r="D270" s="10"/>
      <c r="E270" s="10"/>
      <c r="F270" s="10"/>
      <c r="G270" s="10"/>
      <c r="H270" s="10"/>
    </row>
    <row r="271" ht="15.75" customHeight="1">
      <c r="A271" s="10"/>
      <c r="B271" s="10"/>
      <c r="C271" s="10"/>
      <c r="D271" s="10"/>
      <c r="E271" s="10"/>
      <c r="F271" s="10"/>
      <c r="G271" s="10"/>
      <c r="H271" s="10"/>
    </row>
    <row r="272" ht="15.75" customHeight="1">
      <c r="A272" s="10"/>
      <c r="B272" s="10"/>
      <c r="C272" s="10"/>
      <c r="D272" s="10"/>
      <c r="E272" s="10"/>
      <c r="F272" s="10"/>
      <c r="G272" s="10"/>
      <c r="H272" s="10"/>
    </row>
    <row r="273" ht="15.75" customHeight="1">
      <c r="A273" s="10"/>
      <c r="B273" s="10"/>
      <c r="C273" s="10"/>
      <c r="D273" s="10"/>
      <c r="E273" s="10"/>
      <c r="F273" s="10"/>
      <c r="G273" s="10"/>
      <c r="H273" s="10"/>
    </row>
    <row r="274" ht="15.75" customHeight="1">
      <c r="A274" s="10"/>
      <c r="B274" s="10"/>
      <c r="C274" s="10"/>
      <c r="D274" s="10"/>
      <c r="E274" s="10"/>
      <c r="F274" s="10"/>
      <c r="G274" s="10"/>
      <c r="H274" s="10"/>
    </row>
    <row r="275" ht="15.75" customHeight="1">
      <c r="A275" s="10"/>
      <c r="B275" s="10"/>
      <c r="C275" s="10"/>
      <c r="D275" s="10"/>
      <c r="E275" s="10"/>
      <c r="F275" s="10"/>
      <c r="G275" s="10"/>
      <c r="H275" s="10"/>
    </row>
    <row r="276" ht="15.75" customHeight="1">
      <c r="A276" s="10"/>
      <c r="B276" s="10"/>
      <c r="C276" s="10"/>
      <c r="D276" s="10"/>
      <c r="E276" s="10"/>
      <c r="F276" s="10"/>
      <c r="G276" s="10"/>
      <c r="H276" s="10"/>
    </row>
    <row r="277" ht="15.75" customHeight="1">
      <c r="A277" s="10"/>
      <c r="B277" s="10"/>
      <c r="C277" s="10"/>
      <c r="D277" s="10"/>
      <c r="E277" s="10"/>
      <c r="F277" s="10"/>
      <c r="G277" s="10"/>
      <c r="H277" s="10"/>
    </row>
    <row r="278" ht="15.75" customHeight="1">
      <c r="A278" s="10"/>
      <c r="B278" s="10"/>
      <c r="C278" s="10"/>
      <c r="D278" s="10"/>
      <c r="E278" s="10"/>
      <c r="F278" s="10"/>
      <c r="G278" s="10"/>
      <c r="H278" s="10"/>
    </row>
    <row r="279" ht="15.75" customHeight="1">
      <c r="A279" s="10"/>
      <c r="B279" s="10"/>
      <c r="C279" s="10"/>
      <c r="D279" s="10"/>
      <c r="E279" s="10"/>
      <c r="F279" s="10"/>
      <c r="G279" s="10"/>
      <c r="H279" s="10"/>
    </row>
    <row r="280" ht="15.75" customHeight="1">
      <c r="A280" s="10"/>
      <c r="B280" s="10"/>
      <c r="C280" s="10"/>
      <c r="D280" s="10"/>
      <c r="E280" s="10"/>
      <c r="F280" s="10"/>
      <c r="G280" s="10"/>
      <c r="H280" s="10"/>
    </row>
    <row r="281" ht="15.75" customHeight="1">
      <c r="A281" s="10"/>
      <c r="B281" s="10"/>
      <c r="C281" s="10"/>
      <c r="D281" s="10"/>
      <c r="E281" s="10"/>
      <c r="F281" s="10"/>
      <c r="G281" s="10"/>
      <c r="H281" s="10"/>
    </row>
    <row r="282" ht="15.75" customHeight="1">
      <c r="A282" s="10"/>
      <c r="B282" s="10"/>
      <c r="C282" s="10"/>
      <c r="D282" s="10"/>
      <c r="E282" s="10"/>
      <c r="F282" s="10"/>
      <c r="G282" s="10"/>
      <c r="H282" s="10"/>
    </row>
    <row r="283" ht="15.75" customHeight="1">
      <c r="A283" s="10"/>
      <c r="B283" s="10"/>
      <c r="C283" s="10"/>
      <c r="D283" s="10"/>
      <c r="E283" s="10"/>
      <c r="F283" s="10"/>
      <c r="G283" s="10"/>
      <c r="H283" s="10"/>
    </row>
    <row r="284" ht="15.75" customHeight="1">
      <c r="A284" s="10"/>
      <c r="B284" s="10"/>
      <c r="C284" s="10"/>
      <c r="D284" s="10"/>
      <c r="E284" s="10"/>
      <c r="F284" s="10"/>
      <c r="G284" s="10"/>
      <c r="H284" s="10"/>
    </row>
    <row r="285" ht="15.75" customHeight="1">
      <c r="A285" s="10"/>
      <c r="B285" s="10"/>
      <c r="C285" s="10"/>
      <c r="D285" s="10"/>
      <c r="E285" s="10"/>
      <c r="F285" s="10"/>
      <c r="G285" s="10"/>
      <c r="H285" s="10"/>
    </row>
    <row r="286" ht="15.75" customHeight="1">
      <c r="A286" s="10"/>
      <c r="B286" s="10"/>
      <c r="C286" s="10"/>
      <c r="D286" s="10"/>
      <c r="E286" s="10"/>
      <c r="F286" s="10"/>
      <c r="G286" s="10"/>
      <c r="H286" s="10"/>
    </row>
    <row r="287" ht="15.75" customHeight="1">
      <c r="A287" s="10"/>
      <c r="B287" s="10"/>
      <c r="C287" s="10"/>
      <c r="D287" s="10"/>
      <c r="E287" s="10"/>
      <c r="F287" s="10"/>
      <c r="G287" s="10"/>
      <c r="H287" s="10"/>
    </row>
    <row r="288" ht="15.75" customHeight="1">
      <c r="A288" s="10"/>
      <c r="B288" s="10"/>
      <c r="C288" s="10"/>
      <c r="D288" s="10"/>
      <c r="E288" s="10"/>
      <c r="F288" s="10"/>
      <c r="G288" s="10"/>
      <c r="H288" s="10"/>
    </row>
    <row r="289" ht="15.75" customHeight="1">
      <c r="A289" s="10"/>
      <c r="B289" s="10"/>
      <c r="C289" s="10"/>
      <c r="D289" s="10"/>
      <c r="E289" s="10"/>
      <c r="F289" s="10"/>
      <c r="G289" s="10"/>
      <c r="H289" s="10"/>
    </row>
    <row r="290" ht="15.75" customHeight="1">
      <c r="A290" s="10"/>
      <c r="B290" s="10"/>
      <c r="C290" s="10"/>
      <c r="D290" s="10"/>
      <c r="E290" s="10"/>
      <c r="F290" s="10"/>
      <c r="G290" s="10"/>
      <c r="H290" s="10"/>
    </row>
    <row r="291" ht="15.75" customHeight="1">
      <c r="A291" s="10"/>
      <c r="B291" s="10"/>
      <c r="C291" s="10"/>
      <c r="D291" s="10"/>
      <c r="E291" s="10"/>
      <c r="F291" s="10"/>
      <c r="G291" s="10"/>
      <c r="H291" s="10"/>
    </row>
    <row r="292" ht="15.75" customHeight="1">
      <c r="A292" s="10"/>
      <c r="B292" s="10"/>
      <c r="C292" s="10"/>
      <c r="D292" s="10"/>
      <c r="E292" s="10"/>
      <c r="F292" s="10"/>
      <c r="G292" s="10"/>
      <c r="H292" s="10"/>
    </row>
    <row r="293" ht="15.75" customHeight="1">
      <c r="A293" s="10"/>
      <c r="B293" s="10"/>
      <c r="C293" s="10"/>
      <c r="D293" s="10"/>
      <c r="E293" s="10"/>
      <c r="F293" s="10"/>
      <c r="G293" s="10"/>
      <c r="H293" s="10"/>
    </row>
    <row r="294" ht="15.75" customHeight="1">
      <c r="A294" s="10"/>
      <c r="B294" s="10"/>
      <c r="C294" s="10"/>
      <c r="D294" s="10"/>
      <c r="E294" s="10"/>
      <c r="F294" s="10"/>
      <c r="G294" s="10"/>
      <c r="H294" s="10"/>
    </row>
    <row r="295" ht="15.75" customHeight="1">
      <c r="A295" s="10"/>
      <c r="B295" s="10"/>
      <c r="C295" s="10"/>
      <c r="D295" s="10"/>
      <c r="E295" s="10"/>
      <c r="F295" s="10"/>
      <c r="G295" s="10"/>
      <c r="H295" s="10"/>
    </row>
    <row r="296" ht="15.75" customHeight="1">
      <c r="A296" s="10"/>
      <c r="B296" s="10"/>
      <c r="C296" s="10"/>
      <c r="D296" s="10"/>
      <c r="E296" s="10"/>
      <c r="F296" s="10"/>
      <c r="G296" s="10"/>
      <c r="H296" s="10"/>
    </row>
    <row r="297" ht="15.75" customHeight="1">
      <c r="A297" s="10"/>
      <c r="B297" s="10"/>
      <c r="C297" s="10"/>
      <c r="D297" s="10"/>
      <c r="E297" s="10"/>
      <c r="F297" s="10"/>
      <c r="G297" s="10"/>
      <c r="H297" s="10"/>
    </row>
    <row r="298" ht="15.75" customHeight="1">
      <c r="A298" s="10"/>
      <c r="B298" s="10"/>
      <c r="C298" s="10"/>
      <c r="D298" s="10"/>
      <c r="E298" s="10"/>
      <c r="F298" s="10"/>
      <c r="G298" s="10"/>
      <c r="H298" s="10"/>
    </row>
    <row r="299" ht="15.75" customHeight="1">
      <c r="A299" s="10"/>
      <c r="B299" s="10"/>
      <c r="C299" s="10"/>
      <c r="D299" s="10"/>
      <c r="E299" s="10"/>
      <c r="F299" s="10"/>
      <c r="G299" s="10"/>
      <c r="H299" s="10"/>
    </row>
    <row r="300" ht="15.75" customHeight="1">
      <c r="A300" s="10"/>
      <c r="B300" s="10"/>
      <c r="C300" s="10"/>
      <c r="D300" s="10"/>
      <c r="E300" s="10"/>
      <c r="F300" s="10"/>
      <c r="G300" s="10"/>
      <c r="H300" s="10"/>
    </row>
    <row r="301" ht="15.75" customHeight="1">
      <c r="A301" s="10"/>
      <c r="B301" s="10"/>
      <c r="C301" s="10"/>
      <c r="D301" s="10"/>
      <c r="E301" s="10"/>
      <c r="F301" s="10"/>
      <c r="G301" s="10"/>
      <c r="H301" s="10"/>
    </row>
    <row r="302" ht="15.75" customHeight="1">
      <c r="A302" s="10"/>
      <c r="B302" s="10"/>
      <c r="C302" s="10"/>
      <c r="D302" s="10"/>
      <c r="E302" s="10"/>
      <c r="F302" s="10"/>
      <c r="G302" s="10"/>
      <c r="H302" s="10"/>
    </row>
    <row r="303" ht="15.75" customHeight="1">
      <c r="A303" s="10"/>
      <c r="B303" s="10"/>
      <c r="C303" s="10"/>
      <c r="D303" s="10"/>
      <c r="E303" s="10"/>
      <c r="F303" s="10"/>
      <c r="G303" s="10"/>
      <c r="H303" s="10"/>
    </row>
    <row r="304" ht="15.75" customHeight="1">
      <c r="A304" s="10"/>
      <c r="B304" s="10"/>
      <c r="C304" s="10"/>
      <c r="D304" s="10"/>
      <c r="E304" s="10"/>
      <c r="F304" s="10"/>
      <c r="G304" s="10"/>
      <c r="H304" s="10"/>
    </row>
    <row r="305" ht="15.75" customHeight="1">
      <c r="A305" s="10"/>
      <c r="B305" s="10"/>
      <c r="C305" s="10"/>
      <c r="D305" s="10"/>
      <c r="E305" s="10"/>
      <c r="F305" s="10"/>
      <c r="G305" s="10"/>
      <c r="H305" s="10"/>
    </row>
    <row r="306" ht="15.75" customHeight="1">
      <c r="A306" s="10"/>
      <c r="B306" s="10"/>
      <c r="C306" s="10"/>
      <c r="D306" s="10"/>
      <c r="E306" s="10"/>
      <c r="F306" s="10"/>
      <c r="G306" s="10"/>
      <c r="H306" s="10"/>
    </row>
    <row r="307" ht="15.75" customHeight="1">
      <c r="A307" s="10"/>
      <c r="B307" s="10"/>
      <c r="C307" s="10"/>
      <c r="D307" s="10"/>
      <c r="E307" s="10"/>
      <c r="F307" s="10"/>
      <c r="G307" s="10"/>
      <c r="H307" s="10"/>
    </row>
    <row r="308" ht="15.75" customHeight="1">
      <c r="A308" s="10"/>
      <c r="B308" s="10"/>
      <c r="C308" s="10"/>
      <c r="D308" s="10"/>
      <c r="E308" s="10"/>
      <c r="F308" s="10"/>
      <c r="G308" s="10"/>
      <c r="H308" s="10"/>
    </row>
    <row r="309" ht="15.75" customHeight="1">
      <c r="A309" s="10"/>
      <c r="B309" s="10"/>
      <c r="C309" s="10"/>
      <c r="D309" s="10"/>
      <c r="E309" s="10"/>
      <c r="F309" s="10"/>
      <c r="G309" s="10"/>
      <c r="H309" s="10"/>
    </row>
    <row r="310" ht="15.75" customHeight="1">
      <c r="A310" s="10"/>
      <c r="B310" s="10"/>
      <c r="C310" s="10"/>
      <c r="D310" s="10"/>
      <c r="E310" s="10"/>
      <c r="F310" s="10"/>
      <c r="G310" s="10"/>
      <c r="H310" s="10"/>
    </row>
    <row r="311" ht="15.75" customHeight="1">
      <c r="A311" s="10"/>
      <c r="B311" s="10"/>
      <c r="C311" s="10"/>
      <c r="D311" s="10"/>
      <c r="E311" s="10"/>
      <c r="F311" s="10"/>
      <c r="G311" s="10"/>
      <c r="H311" s="10"/>
    </row>
    <row r="312" ht="15.75" customHeight="1">
      <c r="A312" s="10"/>
      <c r="B312" s="10"/>
      <c r="C312" s="10"/>
      <c r="D312" s="10"/>
      <c r="E312" s="10"/>
      <c r="F312" s="10"/>
      <c r="G312" s="10"/>
      <c r="H312" s="10"/>
    </row>
    <row r="313" ht="15.75" customHeight="1">
      <c r="A313" s="10"/>
      <c r="B313" s="10"/>
      <c r="C313" s="10"/>
      <c r="D313" s="10"/>
      <c r="E313" s="10"/>
      <c r="F313" s="10"/>
      <c r="G313" s="10"/>
      <c r="H313" s="10"/>
    </row>
    <row r="314" ht="15.75" customHeight="1">
      <c r="A314" s="10"/>
      <c r="B314" s="10"/>
      <c r="C314" s="10"/>
      <c r="D314" s="10"/>
      <c r="E314" s="10"/>
      <c r="F314" s="10"/>
      <c r="G314" s="10"/>
      <c r="H314" s="10"/>
    </row>
    <row r="315" ht="15.75" customHeight="1">
      <c r="A315" s="10"/>
      <c r="B315" s="10"/>
      <c r="C315" s="10"/>
      <c r="D315" s="10"/>
      <c r="E315" s="10"/>
      <c r="F315" s="10"/>
      <c r="G315" s="10"/>
      <c r="H315" s="10"/>
    </row>
    <row r="316" ht="15.75" customHeight="1">
      <c r="A316" s="10"/>
      <c r="B316" s="10"/>
      <c r="C316" s="10"/>
      <c r="D316" s="10"/>
      <c r="E316" s="10"/>
      <c r="F316" s="10"/>
      <c r="G316" s="10"/>
      <c r="H316" s="10"/>
    </row>
    <row r="317" ht="15.75" customHeight="1">
      <c r="A317" s="10"/>
      <c r="B317" s="10"/>
      <c r="C317" s="10"/>
      <c r="D317" s="10"/>
      <c r="E317" s="10"/>
      <c r="F317" s="10"/>
      <c r="G317" s="10"/>
      <c r="H317" s="10"/>
    </row>
    <row r="318" ht="15.75" customHeight="1">
      <c r="A318" s="10"/>
      <c r="B318" s="10"/>
      <c r="C318" s="10"/>
      <c r="D318" s="10"/>
      <c r="E318" s="10"/>
      <c r="F318" s="10"/>
      <c r="G318" s="10"/>
      <c r="H318" s="10"/>
    </row>
    <row r="319" ht="15.75" customHeight="1">
      <c r="A319" s="10"/>
      <c r="B319" s="10"/>
      <c r="C319" s="10"/>
      <c r="D319" s="10"/>
      <c r="E319" s="10"/>
      <c r="F319" s="10"/>
      <c r="G319" s="10"/>
      <c r="H319" s="10"/>
    </row>
    <row r="320" ht="15.75" customHeight="1">
      <c r="A320" s="10"/>
      <c r="B320" s="10"/>
      <c r="C320" s="10"/>
      <c r="D320" s="10"/>
      <c r="E320" s="10"/>
      <c r="F320" s="10"/>
      <c r="G320" s="10"/>
      <c r="H320" s="10"/>
    </row>
    <row r="321" ht="15.75" customHeight="1">
      <c r="A321" s="10"/>
      <c r="B321" s="10"/>
      <c r="C321" s="10"/>
      <c r="D321" s="10"/>
      <c r="E321" s="10"/>
      <c r="F321" s="10"/>
      <c r="G321" s="10"/>
      <c r="H321" s="10"/>
    </row>
    <row r="322" ht="15.75" customHeight="1">
      <c r="A322" s="10"/>
      <c r="B322" s="10"/>
      <c r="C322" s="10"/>
      <c r="D322" s="10"/>
      <c r="E322" s="10"/>
      <c r="F322" s="10"/>
      <c r="G322" s="10"/>
      <c r="H322" s="10"/>
    </row>
    <row r="323" ht="15.75" customHeight="1">
      <c r="A323" s="10"/>
      <c r="B323" s="10"/>
      <c r="C323" s="10"/>
      <c r="D323" s="10"/>
      <c r="E323" s="10"/>
      <c r="F323" s="10"/>
      <c r="G323" s="10"/>
      <c r="H323" s="10"/>
    </row>
    <row r="324" ht="15.75" customHeight="1">
      <c r="A324" s="10"/>
      <c r="B324" s="10"/>
      <c r="C324" s="10"/>
      <c r="D324" s="10"/>
      <c r="E324" s="10"/>
      <c r="F324" s="10"/>
      <c r="G324" s="10"/>
      <c r="H324" s="10"/>
    </row>
    <row r="325" ht="15.75" customHeight="1">
      <c r="A325" s="10"/>
      <c r="B325" s="10"/>
      <c r="C325" s="10"/>
      <c r="D325" s="10"/>
      <c r="E325" s="10"/>
      <c r="F325" s="10"/>
      <c r="G325" s="10"/>
      <c r="H325" s="10"/>
    </row>
    <row r="326" ht="15.75" customHeight="1">
      <c r="A326" s="10"/>
      <c r="B326" s="10"/>
      <c r="C326" s="10"/>
      <c r="D326" s="10"/>
      <c r="E326" s="10"/>
      <c r="F326" s="10"/>
      <c r="G326" s="10"/>
      <c r="H326" s="10"/>
    </row>
    <row r="327" ht="15.75" customHeight="1">
      <c r="A327" s="10"/>
      <c r="B327" s="10"/>
      <c r="C327" s="10"/>
      <c r="D327" s="10"/>
      <c r="E327" s="10"/>
      <c r="F327" s="10"/>
      <c r="G327" s="10"/>
      <c r="H327" s="10"/>
    </row>
    <row r="328" ht="15.75" customHeight="1">
      <c r="A328" s="10"/>
      <c r="B328" s="10"/>
      <c r="C328" s="10"/>
      <c r="D328" s="10"/>
      <c r="E328" s="10"/>
      <c r="F328" s="10"/>
      <c r="G328" s="10"/>
      <c r="H328" s="10"/>
    </row>
    <row r="329" ht="15.75" customHeight="1">
      <c r="A329" s="10"/>
      <c r="B329" s="10"/>
      <c r="C329" s="10"/>
      <c r="D329" s="10"/>
      <c r="E329" s="10"/>
      <c r="F329" s="10"/>
      <c r="G329" s="10"/>
      <c r="H329" s="10"/>
    </row>
    <row r="330" ht="15.75" customHeight="1">
      <c r="A330" s="10"/>
      <c r="B330" s="10"/>
      <c r="C330" s="10"/>
      <c r="D330" s="10"/>
      <c r="E330" s="10"/>
      <c r="F330" s="10"/>
      <c r="G330" s="10"/>
      <c r="H330" s="10"/>
    </row>
    <row r="331" ht="15.75" customHeight="1">
      <c r="A331" s="10"/>
      <c r="B331" s="10"/>
      <c r="C331" s="10"/>
      <c r="D331" s="10"/>
      <c r="E331" s="10"/>
      <c r="F331" s="10"/>
      <c r="G331" s="10"/>
      <c r="H331" s="10"/>
    </row>
    <row r="332" ht="15.75" customHeight="1">
      <c r="A332" s="10"/>
      <c r="B332" s="10"/>
      <c r="C332" s="10"/>
      <c r="D332" s="10"/>
      <c r="E332" s="10"/>
      <c r="F332" s="10"/>
      <c r="G332" s="10"/>
      <c r="H332" s="10"/>
    </row>
    <row r="333" ht="15.75" customHeight="1">
      <c r="A333" s="10"/>
      <c r="B333" s="10"/>
      <c r="C333" s="10"/>
      <c r="D333" s="10"/>
      <c r="E333" s="10"/>
      <c r="F333" s="10"/>
      <c r="G333" s="10"/>
      <c r="H333" s="10"/>
    </row>
    <row r="334" ht="15.75" customHeight="1">
      <c r="A334" s="10"/>
      <c r="B334" s="10"/>
      <c r="C334" s="10"/>
      <c r="D334" s="10"/>
      <c r="E334" s="10"/>
      <c r="F334" s="10"/>
      <c r="G334" s="10"/>
      <c r="H334" s="10"/>
    </row>
    <row r="335" ht="15.75" customHeight="1">
      <c r="A335" s="10"/>
      <c r="B335" s="10"/>
      <c r="C335" s="10"/>
      <c r="D335" s="10"/>
      <c r="E335" s="10"/>
      <c r="F335" s="10"/>
      <c r="G335" s="10"/>
      <c r="H335" s="10"/>
    </row>
    <row r="336" ht="15.75" customHeight="1">
      <c r="A336" s="10"/>
      <c r="B336" s="10"/>
      <c r="C336" s="10"/>
      <c r="D336" s="10"/>
      <c r="E336" s="10"/>
      <c r="F336" s="10"/>
      <c r="G336" s="10"/>
      <c r="H336" s="10"/>
    </row>
    <row r="337" ht="15.75" customHeight="1">
      <c r="A337" s="10"/>
      <c r="B337" s="10"/>
      <c r="C337" s="10"/>
      <c r="D337" s="10"/>
      <c r="E337" s="10"/>
      <c r="F337" s="10"/>
      <c r="G337" s="10"/>
      <c r="H337" s="10"/>
    </row>
    <row r="338" ht="15.75" customHeight="1">
      <c r="A338" s="10"/>
      <c r="B338" s="10"/>
      <c r="C338" s="10"/>
      <c r="D338" s="10"/>
      <c r="E338" s="10"/>
      <c r="F338" s="10"/>
      <c r="G338" s="10"/>
      <c r="H338" s="10"/>
    </row>
    <row r="339" ht="15.75" customHeight="1">
      <c r="A339" s="10"/>
      <c r="B339" s="10"/>
      <c r="C339" s="10"/>
      <c r="D339" s="10"/>
      <c r="E339" s="10"/>
      <c r="F339" s="10"/>
      <c r="G339" s="10"/>
      <c r="H339" s="10"/>
    </row>
    <row r="340" ht="15.75" customHeight="1">
      <c r="A340" s="10"/>
      <c r="B340" s="10"/>
      <c r="C340" s="10"/>
      <c r="D340" s="10"/>
      <c r="E340" s="10"/>
      <c r="F340" s="10"/>
      <c r="G340" s="10"/>
      <c r="H340" s="10"/>
    </row>
    <row r="341" ht="15.75" customHeight="1">
      <c r="A341" s="10"/>
      <c r="B341" s="10"/>
      <c r="C341" s="10"/>
      <c r="D341" s="10"/>
      <c r="E341" s="10"/>
      <c r="F341" s="10"/>
      <c r="G341" s="10"/>
      <c r="H341" s="10"/>
    </row>
    <row r="342" ht="15.75" customHeight="1">
      <c r="A342" s="10"/>
      <c r="B342" s="10"/>
      <c r="C342" s="10"/>
      <c r="D342" s="10"/>
      <c r="E342" s="10"/>
      <c r="F342" s="10"/>
      <c r="G342" s="10"/>
      <c r="H342" s="10"/>
    </row>
    <row r="343" ht="15.75" customHeight="1">
      <c r="A343" s="10"/>
      <c r="B343" s="10"/>
      <c r="C343" s="10"/>
      <c r="D343" s="10"/>
      <c r="E343" s="10"/>
      <c r="F343" s="10"/>
      <c r="G343" s="10"/>
      <c r="H343" s="10"/>
    </row>
    <row r="344" ht="15.75" customHeight="1">
      <c r="A344" s="10"/>
      <c r="B344" s="10"/>
      <c r="C344" s="10"/>
      <c r="D344" s="10"/>
      <c r="E344" s="10"/>
      <c r="F344" s="10"/>
      <c r="G344" s="10"/>
      <c r="H344" s="10"/>
    </row>
    <row r="345" ht="15.75" customHeight="1">
      <c r="A345" s="10"/>
      <c r="B345" s="10"/>
      <c r="C345" s="10"/>
      <c r="D345" s="10"/>
      <c r="E345" s="10"/>
      <c r="F345" s="10"/>
      <c r="G345" s="10"/>
      <c r="H345" s="10"/>
    </row>
    <row r="346" ht="15.75" customHeight="1">
      <c r="A346" s="10"/>
      <c r="B346" s="10"/>
      <c r="C346" s="10"/>
      <c r="D346" s="10"/>
      <c r="E346" s="10"/>
      <c r="F346" s="10"/>
      <c r="G346" s="10"/>
      <c r="H346" s="10"/>
    </row>
    <row r="347" ht="15.75" customHeight="1">
      <c r="A347" s="10"/>
      <c r="B347" s="10"/>
      <c r="C347" s="10"/>
      <c r="D347" s="10"/>
      <c r="E347" s="10"/>
      <c r="F347" s="10"/>
      <c r="G347" s="10"/>
      <c r="H347" s="10"/>
    </row>
    <row r="348" ht="15.75" customHeight="1">
      <c r="A348" s="10"/>
      <c r="B348" s="10"/>
      <c r="C348" s="10"/>
      <c r="D348" s="10"/>
      <c r="E348" s="10"/>
      <c r="F348" s="10"/>
      <c r="G348" s="10"/>
      <c r="H348" s="10"/>
    </row>
    <row r="349" ht="15.75" customHeight="1">
      <c r="A349" s="10"/>
      <c r="B349" s="10"/>
      <c r="C349" s="10"/>
      <c r="D349" s="10"/>
      <c r="E349" s="10"/>
      <c r="F349" s="10"/>
      <c r="G349" s="10"/>
      <c r="H349" s="10"/>
    </row>
    <row r="350" ht="15.75" customHeight="1">
      <c r="A350" s="10"/>
      <c r="B350" s="10"/>
      <c r="C350" s="10"/>
      <c r="D350" s="10"/>
      <c r="E350" s="10"/>
      <c r="F350" s="10"/>
      <c r="G350" s="10"/>
      <c r="H350" s="10"/>
    </row>
    <row r="351" ht="15.75" customHeight="1">
      <c r="A351" s="10"/>
      <c r="B351" s="10"/>
      <c r="C351" s="10"/>
      <c r="D351" s="10"/>
      <c r="E351" s="10"/>
      <c r="F351" s="10"/>
      <c r="G351" s="10"/>
      <c r="H351" s="10"/>
    </row>
    <row r="352" ht="15.75" customHeight="1">
      <c r="A352" s="10"/>
      <c r="B352" s="10"/>
      <c r="C352" s="10"/>
      <c r="D352" s="10"/>
      <c r="E352" s="10"/>
      <c r="F352" s="10"/>
      <c r="G352" s="10"/>
      <c r="H352" s="10"/>
    </row>
    <row r="353" ht="15.75" customHeight="1">
      <c r="A353" s="10"/>
      <c r="B353" s="10"/>
      <c r="C353" s="10"/>
      <c r="D353" s="10"/>
      <c r="E353" s="10"/>
      <c r="F353" s="10"/>
      <c r="G353" s="10"/>
      <c r="H353" s="10"/>
    </row>
    <row r="354" ht="15.75" customHeight="1">
      <c r="A354" s="10"/>
      <c r="B354" s="10"/>
      <c r="C354" s="10"/>
      <c r="D354" s="10"/>
      <c r="E354" s="10"/>
      <c r="F354" s="10"/>
      <c r="G354" s="10"/>
      <c r="H354" s="10"/>
    </row>
    <row r="355" ht="15.75" customHeight="1">
      <c r="A355" s="10"/>
      <c r="B355" s="10"/>
      <c r="C355" s="10"/>
      <c r="D355" s="10"/>
      <c r="E355" s="10"/>
      <c r="F355" s="10"/>
      <c r="G355" s="10"/>
      <c r="H355" s="10"/>
    </row>
    <row r="356" ht="15.75" customHeight="1">
      <c r="A356" s="10"/>
      <c r="B356" s="10"/>
      <c r="C356" s="10"/>
      <c r="D356" s="10"/>
      <c r="E356" s="10"/>
      <c r="F356" s="10"/>
      <c r="G356" s="10"/>
      <c r="H356" s="10"/>
    </row>
    <row r="357" ht="15.75" customHeight="1">
      <c r="A357" s="10"/>
      <c r="B357" s="10"/>
      <c r="C357" s="10"/>
      <c r="D357" s="10"/>
      <c r="E357" s="10"/>
      <c r="F357" s="10"/>
      <c r="G357" s="10"/>
      <c r="H357" s="10"/>
    </row>
    <row r="358" ht="15.75" customHeight="1">
      <c r="A358" s="10"/>
      <c r="B358" s="10"/>
      <c r="C358" s="10"/>
      <c r="D358" s="10"/>
      <c r="E358" s="10"/>
      <c r="F358" s="10"/>
      <c r="G358" s="10"/>
      <c r="H358" s="10"/>
    </row>
    <row r="359" ht="15.75" customHeight="1">
      <c r="A359" s="10"/>
      <c r="B359" s="10"/>
      <c r="C359" s="10"/>
      <c r="D359" s="10"/>
      <c r="E359" s="10"/>
      <c r="F359" s="10"/>
      <c r="G359" s="10"/>
      <c r="H359" s="10"/>
    </row>
    <row r="360" ht="15.75" customHeight="1">
      <c r="A360" s="10"/>
      <c r="B360" s="10"/>
      <c r="C360" s="10"/>
      <c r="D360" s="10"/>
      <c r="E360" s="10"/>
      <c r="F360" s="10"/>
      <c r="G360" s="10"/>
      <c r="H360" s="10"/>
    </row>
    <row r="361" ht="15.75" customHeight="1">
      <c r="A361" s="10"/>
      <c r="B361" s="10"/>
      <c r="C361" s="10"/>
      <c r="D361" s="10"/>
      <c r="E361" s="10"/>
      <c r="F361" s="10"/>
      <c r="G361" s="10"/>
      <c r="H361" s="10"/>
    </row>
    <row r="362" ht="15.75" customHeight="1">
      <c r="A362" s="10"/>
      <c r="B362" s="10"/>
      <c r="C362" s="10"/>
      <c r="D362" s="10"/>
      <c r="E362" s="10"/>
      <c r="F362" s="10"/>
      <c r="G362" s="10"/>
      <c r="H362" s="10"/>
    </row>
    <row r="363" ht="15.75" customHeight="1">
      <c r="A363" s="10"/>
      <c r="B363" s="10"/>
      <c r="C363" s="10"/>
      <c r="D363" s="10"/>
      <c r="E363" s="10"/>
      <c r="F363" s="10"/>
      <c r="G363" s="10"/>
      <c r="H363" s="10"/>
    </row>
    <row r="364" ht="15.75" customHeight="1">
      <c r="A364" s="10"/>
      <c r="B364" s="10"/>
      <c r="C364" s="10"/>
      <c r="D364" s="10"/>
      <c r="E364" s="10"/>
      <c r="F364" s="10"/>
      <c r="G364" s="10"/>
      <c r="H364" s="10"/>
    </row>
    <row r="365" ht="15.75" customHeight="1">
      <c r="A365" s="10"/>
      <c r="B365" s="10"/>
      <c r="C365" s="10"/>
      <c r="D365" s="10"/>
      <c r="E365" s="10"/>
      <c r="F365" s="10"/>
      <c r="G365" s="10"/>
      <c r="H365" s="10"/>
    </row>
    <row r="366" ht="15.75" customHeight="1">
      <c r="A366" s="10"/>
      <c r="B366" s="10"/>
      <c r="C366" s="10"/>
      <c r="D366" s="10"/>
      <c r="E366" s="10"/>
      <c r="F366" s="10"/>
      <c r="G366" s="10"/>
      <c r="H366" s="10"/>
    </row>
    <row r="367" ht="15.75" customHeight="1">
      <c r="A367" s="10"/>
      <c r="B367" s="10"/>
      <c r="C367" s="10"/>
      <c r="D367" s="10"/>
      <c r="E367" s="10"/>
      <c r="F367" s="10"/>
      <c r="G367" s="10"/>
      <c r="H367" s="10"/>
    </row>
    <row r="368" ht="15.75" customHeight="1">
      <c r="A368" s="10"/>
      <c r="B368" s="10"/>
      <c r="C368" s="10"/>
      <c r="D368" s="10"/>
      <c r="E368" s="10"/>
      <c r="F368" s="10"/>
      <c r="G368" s="10"/>
      <c r="H368" s="10"/>
    </row>
    <row r="369" ht="15.75" customHeight="1">
      <c r="A369" s="10"/>
      <c r="B369" s="10"/>
      <c r="C369" s="10"/>
      <c r="D369" s="10"/>
      <c r="E369" s="10"/>
      <c r="F369" s="10"/>
      <c r="G369" s="10"/>
      <c r="H369" s="10"/>
    </row>
    <row r="370" ht="15.75" customHeight="1">
      <c r="A370" s="10"/>
      <c r="B370" s="10"/>
      <c r="C370" s="10"/>
      <c r="D370" s="10"/>
      <c r="E370" s="10"/>
      <c r="F370" s="10"/>
      <c r="G370" s="10"/>
      <c r="H370" s="10"/>
    </row>
    <row r="371" ht="15.75" customHeight="1">
      <c r="A371" s="10"/>
      <c r="B371" s="10"/>
      <c r="C371" s="10"/>
      <c r="D371" s="10"/>
      <c r="E371" s="10"/>
      <c r="F371" s="10"/>
      <c r="G371" s="10"/>
      <c r="H371" s="10"/>
    </row>
    <row r="372" ht="15.75" customHeight="1">
      <c r="A372" s="10"/>
      <c r="B372" s="10"/>
      <c r="C372" s="10"/>
      <c r="D372" s="10"/>
      <c r="E372" s="10"/>
      <c r="F372" s="10"/>
      <c r="G372" s="10"/>
      <c r="H372" s="10"/>
    </row>
    <row r="373" ht="15.75" customHeight="1">
      <c r="A373" s="10"/>
      <c r="B373" s="10"/>
      <c r="C373" s="10"/>
      <c r="D373" s="10"/>
      <c r="E373" s="10"/>
      <c r="F373" s="10"/>
      <c r="G373" s="10"/>
      <c r="H373" s="10"/>
    </row>
    <row r="374" ht="15.75" customHeight="1">
      <c r="A374" s="10"/>
      <c r="B374" s="10"/>
      <c r="C374" s="10"/>
      <c r="D374" s="10"/>
      <c r="E374" s="10"/>
      <c r="F374" s="10"/>
      <c r="G374" s="10"/>
      <c r="H374" s="10"/>
    </row>
    <row r="375" ht="15.75" customHeight="1">
      <c r="A375" s="10"/>
      <c r="B375" s="10"/>
      <c r="C375" s="10"/>
      <c r="D375" s="10"/>
      <c r="E375" s="10"/>
      <c r="F375" s="10"/>
      <c r="G375" s="10"/>
      <c r="H375" s="10"/>
    </row>
    <row r="376" ht="15.75" customHeight="1">
      <c r="A376" s="10"/>
      <c r="B376" s="10"/>
      <c r="C376" s="10"/>
      <c r="D376" s="10"/>
      <c r="E376" s="10"/>
      <c r="F376" s="10"/>
      <c r="G376" s="10"/>
      <c r="H376" s="10"/>
    </row>
    <row r="377" ht="15.75" customHeight="1">
      <c r="A377" s="10"/>
      <c r="B377" s="10"/>
      <c r="C377" s="10"/>
      <c r="D377" s="10"/>
      <c r="E377" s="10"/>
      <c r="F377" s="10"/>
      <c r="G377" s="10"/>
      <c r="H377" s="10"/>
    </row>
    <row r="378" ht="15.75" customHeight="1">
      <c r="A378" s="10"/>
      <c r="B378" s="10"/>
      <c r="C378" s="10"/>
      <c r="D378" s="10"/>
      <c r="E378" s="10"/>
      <c r="F378" s="10"/>
      <c r="G378" s="10"/>
      <c r="H378" s="10"/>
    </row>
    <row r="379" ht="15.75" customHeight="1">
      <c r="A379" s="10"/>
      <c r="B379" s="10"/>
      <c r="C379" s="10"/>
      <c r="D379" s="10"/>
      <c r="E379" s="10"/>
      <c r="F379" s="10"/>
      <c r="G379" s="10"/>
      <c r="H379" s="10"/>
    </row>
    <row r="380" ht="15.75" customHeight="1">
      <c r="A380" s="10"/>
      <c r="B380" s="10"/>
      <c r="C380" s="10"/>
      <c r="D380" s="10"/>
      <c r="E380" s="10"/>
      <c r="F380" s="10"/>
      <c r="G380" s="10"/>
      <c r="H380" s="10"/>
    </row>
    <row r="381" ht="15.75" customHeight="1">
      <c r="A381" s="10"/>
      <c r="B381" s="10"/>
      <c r="C381" s="10"/>
      <c r="D381" s="10"/>
      <c r="E381" s="10"/>
      <c r="F381" s="10"/>
      <c r="G381" s="10"/>
      <c r="H381" s="10"/>
    </row>
    <row r="382" ht="15.75" customHeight="1">
      <c r="A382" s="10"/>
      <c r="B382" s="10"/>
      <c r="C382" s="10"/>
      <c r="D382" s="10"/>
      <c r="E382" s="10"/>
      <c r="F382" s="10"/>
      <c r="G382" s="10"/>
      <c r="H382" s="10"/>
    </row>
    <row r="383" ht="15.75" customHeight="1">
      <c r="A383" s="10"/>
      <c r="B383" s="10"/>
      <c r="C383" s="10"/>
      <c r="D383" s="10"/>
      <c r="E383" s="10"/>
      <c r="F383" s="10"/>
      <c r="G383" s="10"/>
      <c r="H383" s="10"/>
    </row>
    <row r="384" ht="15.75" customHeight="1">
      <c r="A384" s="10"/>
      <c r="B384" s="10"/>
      <c r="C384" s="10"/>
      <c r="D384" s="10"/>
      <c r="E384" s="10"/>
      <c r="F384" s="10"/>
      <c r="G384" s="10"/>
      <c r="H384" s="10"/>
    </row>
    <row r="385" ht="15.75" customHeight="1">
      <c r="A385" s="10"/>
      <c r="B385" s="10"/>
      <c r="C385" s="10"/>
      <c r="D385" s="10"/>
      <c r="E385" s="10"/>
      <c r="F385" s="10"/>
      <c r="G385" s="10"/>
      <c r="H385" s="10"/>
    </row>
    <row r="386" ht="15.75" customHeight="1">
      <c r="A386" s="10"/>
      <c r="B386" s="10"/>
      <c r="C386" s="10"/>
      <c r="D386" s="10"/>
      <c r="E386" s="10"/>
      <c r="F386" s="10"/>
      <c r="G386" s="10"/>
      <c r="H386" s="10"/>
    </row>
    <row r="387" ht="15.75" customHeight="1">
      <c r="A387" s="10"/>
      <c r="B387" s="10"/>
      <c r="C387" s="10"/>
      <c r="D387" s="10"/>
      <c r="E387" s="10"/>
      <c r="F387" s="10"/>
      <c r="G387" s="10"/>
      <c r="H387" s="10"/>
    </row>
    <row r="388" ht="15.75" customHeight="1">
      <c r="A388" s="10"/>
      <c r="B388" s="10"/>
      <c r="C388" s="10"/>
      <c r="D388" s="10"/>
      <c r="E388" s="10"/>
      <c r="F388" s="10"/>
      <c r="G388" s="10"/>
      <c r="H388" s="10"/>
    </row>
    <row r="389" ht="15.75" customHeight="1">
      <c r="A389" s="10"/>
      <c r="B389" s="10"/>
      <c r="C389" s="10"/>
      <c r="D389" s="10"/>
      <c r="E389" s="10"/>
      <c r="F389" s="10"/>
      <c r="G389" s="10"/>
      <c r="H389" s="10"/>
    </row>
    <row r="390" ht="15.75" customHeight="1">
      <c r="A390" s="10"/>
      <c r="B390" s="10"/>
      <c r="C390" s="10"/>
      <c r="D390" s="10"/>
      <c r="E390" s="10"/>
      <c r="F390" s="10"/>
      <c r="G390" s="10"/>
      <c r="H390" s="10"/>
    </row>
    <row r="391" ht="15.75" customHeight="1">
      <c r="A391" s="10"/>
      <c r="B391" s="10"/>
      <c r="C391" s="10"/>
      <c r="D391" s="10"/>
      <c r="E391" s="10"/>
      <c r="F391" s="10"/>
      <c r="G391" s="10"/>
      <c r="H391" s="10"/>
    </row>
    <row r="392" ht="15.75" customHeight="1">
      <c r="A392" s="10"/>
      <c r="B392" s="10"/>
      <c r="C392" s="10"/>
      <c r="D392" s="10"/>
      <c r="E392" s="10"/>
      <c r="F392" s="10"/>
      <c r="G392" s="10"/>
      <c r="H392" s="10"/>
    </row>
    <row r="393" ht="15.75" customHeight="1">
      <c r="A393" s="10"/>
      <c r="B393" s="10"/>
      <c r="C393" s="10"/>
      <c r="D393" s="10"/>
      <c r="E393" s="10"/>
      <c r="F393" s="10"/>
      <c r="G393" s="10"/>
      <c r="H393" s="10"/>
    </row>
    <row r="394" ht="15.75" customHeight="1">
      <c r="A394" s="10"/>
      <c r="B394" s="10"/>
      <c r="C394" s="10"/>
      <c r="D394" s="10"/>
      <c r="E394" s="10"/>
      <c r="F394" s="10"/>
      <c r="G394" s="10"/>
      <c r="H394" s="10"/>
    </row>
    <row r="395" ht="15.75" customHeight="1">
      <c r="A395" s="10"/>
      <c r="B395" s="10"/>
      <c r="C395" s="10"/>
      <c r="D395" s="10"/>
      <c r="E395" s="10"/>
      <c r="F395" s="10"/>
      <c r="G395" s="10"/>
      <c r="H395" s="10"/>
    </row>
    <row r="396" ht="15.75" customHeight="1">
      <c r="A396" s="10"/>
      <c r="B396" s="10"/>
      <c r="C396" s="10"/>
      <c r="D396" s="10"/>
      <c r="E396" s="10"/>
      <c r="F396" s="10"/>
      <c r="G396" s="10"/>
      <c r="H396" s="10"/>
    </row>
    <row r="397" ht="15.75" customHeight="1">
      <c r="A397" s="10"/>
      <c r="B397" s="10"/>
      <c r="C397" s="10"/>
      <c r="D397" s="10"/>
      <c r="E397" s="10"/>
      <c r="F397" s="10"/>
      <c r="G397" s="10"/>
      <c r="H397" s="10"/>
    </row>
    <row r="398" ht="15.75" customHeight="1">
      <c r="A398" s="10"/>
      <c r="B398" s="10"/>
      <c r="C398" s="10"/>
      <c r="D398" s="10"/>
      <c r="E398" s="10"/>
      <c r="F398" s="10"/>
      <c r="G398" s="10"/>
      <c r="H398" s="10"/>
    </row>
    <row r="399" ht="15.75" customHeight="1">
      <c r="A399" s="10"/>
      <c r="B399" s="10"/>
      <c r="C399" s="10"/>
      <c r="D399" s="10"/>
      <c r="E399" s="10"/>
      <c r="F399" s="10"/>
      <c r="G399" s="10"/>
      <c r="H399" s="10"/>
    </row>
    <row r="400" ht="15.75" customHeight="1">
      <c r="A400" s="10"/>
      <c r="B400" s="10"/>
      <c r="C400" s="10"/>
      <c r="D400" s="10"/>
      <c r="E400" s="10"/>
      <c r="F400" s="10"/>
      <c r="G400" s="10"/>
      <c r="H400" s="10"/>
    </row>
    <row r="401" ht="15.75" customHeight="1">
      <c r="A401" s="10"/>
      <c r="B401" s="10"/>
      <c r="C401" s="10"/>
      <c r="D401" s="10"/>
      <c r="E401" s="10"/>
      <c r="F401" s="10"/>
      <c r="G401" s="10"/>
      <c r="H401" s="10"/>
    </row>
    <row r="402" ht="15.75" customHeight="1">
      <c r="A402" s="10"/>
      <c r="B402" s="10"/>
      <c r="C402" s="10"/>
      <c r="D402" s="10"/>
      <c r="E402" s="10"/>
      <c r="F402" s="10"/>
      <c r="G402" s="10"/>
      <c r="H402" s="10"/>
    </row>
    <row r="403" ht="15.75" customHeight="1">
      <c r="A403" s="10"/>
      <c r="B403" s="10"/>
      <c r="C403" s="10"/>
      <c r="D403" s="10"/>
      <c r="E403" s="10"/>
      <c r="F403" s="10"/>
      <c r="G403" s="10"/>
      <c r="H403" s="10"/>
    </row>
    <row r="404" ht="15.75" customHeight="1">
      <c r="A404" s="10"/>
      <c r="B404" s="10"/>
      <c r="C404" s="10"/>
      <c r="D404" s="10"/>
      <c r="E404" s="10"/>
      <c r="F404" s="10"/>
      <c r="G404" s="10"/>
      <c r="H404" s="10"/>
    </row>
    <row r="405" ht="15.75" customHeight="1">
      <c r="A405" s="10"/>
      <c r="B405" s="10"/>
      <c r="C405" s="10"/>
      <c r="D405" s="10"/>
      <c r="E405" s="10"/>
      <c r="F405" s="10"/>
      <c r="G405" s="10"/>
      <c r="H405" s="10"/>
    </row>
    <row r="406" ht="15.75" customHeight="1">
      <c r="A406" s="10"/>
      <c r="B406" s="10"/>
      <c r="C406" s="10"/>
      <c r="D406" s="10"/>
      <c r="E406" s="10"/>
      <c r="F406" s="10"/>
      <c r="G406" s="10"/>
      <c r="H406" s="10"/>
    </row>
    <row r="407" ht="15.75" customHeight="1">
      <c r="A407" s="10"/>
      <c r="B407" s="10"/>
      <c r="C407" s="10"/>
      <c r="D407" s="10"/>
      <c r="E407" s="10"/>
      <c r="F407" s="10"/>
      <c r="G407" s="10"/>
      <c r="H407" s="10"/>
    </row>
    <row r="408" ht="15.75" customHeight="1">
      <c r="A408" s="10"/>
      <c r="B408" s="10"/>
      <c r="C408" s="10"/>
      <c r="D408" s="10"/>
      <c r="E408" s="10"/>
      <c r="F408" s="10"/>
      <c r="G408" s="10"/>
      <c r="H408" s="10"/>
    </row>
    <row r="409" ht="15.75" customHeight="1">
      <c r="A409" s="10"/>
      <c r="B409" s="10"/>
      <c r="C409" s="10"/>
      <c r="D409" s="10"/>
      <c r="E409" s="10"/>
      <c r="F409" s="10"/>
      <c r="G409" s="10"/>
      <c r="H409" s="10"/>
    </row>
    <row r="410" ht="15.75" customHeight="1">
      <c r="A410" s="10"/>
      <c r="B410" s="10"/>
      <c r="C410" s="10"/>
      <c r="D410" s="10"/>
      <c r="E410" s="10"/>
      <c r="F410" s="10"/>
      <c r="G410" s="10"/>
      <c r="H410" s="10"/>
    </row>
    <row r="411" ht="15.75" customHeight="1">
      <c r="A411" s="10"/>
      <c r="B411" s="10"/>
      <c r="C411" s="10"/>
      <c r="D411" s="10"/>
      <c r="E411" s="10"/>
      <c r="F411" s="10"/>
      <c r="G411" s="10"/>
      <c r="H411" s="10"/>
    </row>
    <row r="412" ht="15.75" customHeight="1">
      <c r="A412" s="10"/>
      <c r="B412" s="10"/>
      <c r="C412" s="10"/>
      <c r="D412" s="10"/>
      <c r="E412" s="10"/>
      <c r="F412" s="10"/>
      <c r="G412" s="10"/>
      <c r="H412" s="10"/>
    </row>
    <row r="413" ht="15.75" customHeight="1">
      <c r="A413" s="10"/>
      <c r="B413" s="10"/>
      <c r="C413" s="10"/>
      <c r="D413" s="10"/>
      <c r="E413" s="10"/>
      <c r="F413" s="10"/>
      <c r="G413" s="10"/>
      <c r="H413" s="10"/>
    </row>
    <row r="414" ht="15.75" customHeight="1">
      <c r="A414" s="10"/>
      <c r="B414" s="10"/>
      <c r="C414" s="10"/>
      <c r="D414" s="10"/>
      <c r="E414" s="10"/>
      <c r="F414" s="10"/>
      <c r="G414" s="10"/>
      <c r="H414" s="10"/>
    </row>
    <row r="415" ht="15.75" customHeight="1">
      <c r="A415" s="10"/>
      <c r="B415" s="10"/>
      <c r="C415" s="10"/>
      <c r="D415" s="10"/>
      <c r="E415" s="10"/>
      <c r="F415" s="10"/>
      <c r="G415" s="10"/>
      <c r="H415" s="10"/>
    </row>
    <row r="416" ht="15.75" customHeight="1">
      <c r="A416" s="10"/>
      <c r="B416" s="10"/>
      <c r="C416" s="10"/>
      <c r="D416" s="10"/>
      <c r="E416" s="10"/>
      <c r="F416" s="10"/>
      <c r="G416" s="10"/>
      <c r="H416" s="10"/>
    </row>
    <row r="417" ht="15.75" customHeight="1">
      <c r="A417" s="10"/>
      <c r="B417" s="10"/>
      <c r="C417" s="10"/>
      <c r="D417" s="10"/>
      <c r="E417" s="10"/>
      <c r="F417" s="10"/>
      <c r="G417" s="10"/>
      <c r="H417" s="10"/>
    </row>
    <row r="418" ht="15.75" customHeight="1">
      <c r="A418" s="10"/>
      <c r="B418" s="10"/>
      <c r="C418" s="10"/>
      <c r="D418" s="10"/>
      <c r="E418" s="10"/>
      <c r="F418" s="10"/>
      <c r="G418" s="10"/>
      <c r="H418" s="10"/>
    </row>
    <row r="419" ht="15.75" customHeight="1">
      <c r="A419" s="10"/>
      <c r="B419" s="10"/>
      <c r="C419" s="10"/>
      <c r="D419" s="10"/>
      <c r="E419" s="10"/>
      <c r="F419" s="10"/>
      <c r="G419" s="10"/>
      <c r="H419" s="10"/>
    </row>
    <row r="420" ht="15.75" customHeight="1">
      <c r="A420" s="10"/>
      <c r="B420" s="10"/>
      <c r="C420" s="10"/>
      <c r="D420" s="10"/>
      <c r="E420" s="10"/>
      <c r="F420" s="10"/>
      <c r="G420" s="10"/>
      <c r="H420" s="10"/>
    </row>
    <row r="421" ht="15.75" customHeight="1">
      <c r="A421" s="10"/>
      <c r="B421" s="10"/>
      <c r="C421" s="10"/>
      <c r="D421" s="10"/>
      <c r="E421" s="10"/>
      <c r="F421" s="10"/>
      <c r="G421" s="10"/>
      <c r="H421" s="10"/>
    </row>
    <row r="422" ht="15.75" customHeight="1">
      <c r="A422" s="10"/>
      <c r="B422" s="10"/>
      <c r="C422" s="10"/>
      <c r="D422" s="10"/>
      <c r="E422" s="10"/>
      <c r="F422" s="10"/>
      <c r="G422" s="10"/>
      <c r="H422" s="10"/>
    </row>
    <row r="423" ht="15.75" customHeight="1">
      <c r="A423" s="10"/>
      <c r="B423" s="10"/>
      <c r="C423" s="10"/>
      <c r="D423" s="10"/>
      <c r="E423" s="10"/>
      <c r="F423" s="10"/>
      <c r="G423" s="10"/>
      <c r="H423" s="10"/>
    </row>
    <row r="424" ht="15.75" customHeight="1">
      <c r="A424" s="10"/>
      <c r="B424" s="10"/>
      <c r="C424" s="10"/>
      <c r="D424" s="10"/>
      <c r="E424" s="10"/>
      <c r="F424" s="10"/>
      <c r="G424" s="10"/>
      <c r="H424" s="10"/>
    </row>
    <row r="425" ht="15.75" customHeight="1">
      <c r="A425" s="10"/>
      <c r="B425" s="10"/>
      <c r="C425" s="10"/>
      <c r="D425" s="10"/>
      <c r="E425" s="10"/>
      <c r="F425" s="10"/>
      <c r="G425" s="10"/>
      <c r="H425" s="10"/>
    </row>
    <row r="426" ht="15.75" customHeight="1">
      <c r="A426" s="10"/>
      <c r="B426" s="10"/>
      <c r="C426" s="10"/>
      <c r="D426" s="10"/>
      <c r="E426" s="10"/>
      <c r="F426" s="10"/>
      <c r="G426" s="10"/>
      <c r="H426" s="10"/>
    </row>
    <row r="427" ht="15.75" customHeight="1">
      <c r="A427" s="10"/>
      <c r="B427" s="10"/>
      <c r="C427" s="10"/>
      <c r="D427" s="10"/>
      <c r="E427" s="10"/>
      <c r="F427" s="10"/>
      <c r="G427" s="10"/>
      <c r="H427" s="10"/>
    </row>
    <row r="428" ht="15.75" customHeight="1">
      <c r="A428" s="10"/>
      <c r="B428" s="10"/>
      <c r="C428" s="10"/>
      <c r="D428" s="10"/>
      <c r="E428" s="10"/>
      <c r="F428" s="10"/>
      <c r="G428" s="10"/>
      <c r="H428" s="10"/>
    </row>
    <row r="429" ht="15.75" customHeight="1">
      <c r="A429" s="10"/>
      <c r="B429" s="10"/>
      <c r="C429" s="10"/>
      <c r="D429" s="10"/>
      <c r="E429" s="10"/>
      <c r="F429" s="10"/>
      <c r="G429" s="10"/>
      <c r="H429" s="10"/>
    </row>
    <row r="430" ht="15.75" customHeight="1">
      <c r="A430" s="10"/>
      <c r="B430" s="10"/>
      <c r="C430" s="10"/>
      <c r="D430" s="10"/>
      <c r="E430" s="10"/>
      <c r="F430" s="10"/>
      <c r="G430" s="10"/>
      <c r="H430" s="10"/>
    </row>
    <row r="431" ht="15.75" customHeight="1">
      <c r="A431" s="10"/>
      <c r="B431" s="10"/>
      <c r="C431" s="10"/>
      <c r="D431" s="10"/>
      <c r="E431" s="10"/>
      <c r="F431" s="10"/>
      <c r="G431" s="10"/>
      <c r="H431" s="10"/>
    </row>
    <row r="432" ht="15.75" customHeight="1">
      <c r="A432" s="10"/>
      <c r="B432" s="10"/>
      <c r="C432" s="10"/>
      <c r="D432" s="10"/>
      <c r="E432" s="10"/>
      <c r="F432" s="10"/>
      <c r="G432" s="10"/>
      <c r="H432" s="10"/>
    </row>
    <row r="433" ht="15.75" customHeight="1">
      <c r="A433" s="10"/>
      <c r="B433" s="10"/>
      <c r="C433" s="10"/>
      <c r="D433" s="10"/>
      <c r="E433" s="10"/>
      <c r="F433" s="10"/>
      <c r="G433" s="10"/>
      <c r="H433" s="10"/>
    </row>
    <row r="434" ht="15.75" customHeight="1">
      <c r="A434" s="10"/>
      <c r="B434" s="10"/>
      <c r="C434" s="10"/>
      <c r="D434" s="10"/>
      <c r="E434" s="10"/>
      <c r="F434" s="10"/>
      <c r="G434" s="10"/>
      <c r="H434" s="10"/>
    </row>
    <row r="435" ht="15.75" customHeight="1">
      <c r="A435" s="10"/>
      <c r="B435" s="10"/>
      <c r="C435" s="10"/>
      <c r="D435" s="10"/>
      <c r="E435" s="10"/>
      <c r="F435" s="10"/>
      <c r="G435" s="10"/>
      <c r="H435" s="10"/>
    </row>
    <row r="436" ht="15.75" customHeight="1">
      <c r="A436" s="10"/>
      <c r="B436" s="10"/>
      <c r="C436" s="10"/>
      <c r="D436" s="10"/>
      <c r="E436" s="10"/>
      <c r="F436" s="10"/>
      <c r="G436" s="10"/>
      <c r="H436" s="10"/>
    </row>
    <row r="437" ht="15.75" customHeight="1">
      <c r="A437" s="10"/>
      <c r="B437" s="10"/>
      <c r="C437" s="10"/>
      <c r="D437" s="10"/>
      <c r="E437" s="10"/>
      <c r="F437" s="10"/>
      <c r="G437" s="10"/>
      <c r="H437" s="10"/>
    </row>
    <row r="438" ht="15.75" customHeight="1">
      <c r="A438" s="10"/>
      <c r="B438" s="10"/>
      <c r="C438" s="10"/>
      <c r="D438" s="10"/>
      <c r="E438" s="10"/>
      <c r="F438" s="10"/>
      <c r="G438" s="10"/>
      <c r="H438" s="10"/>
    </row>
    <row r="439" ht="15.75" customHeight="1">
      <c r="A439" s="10"/>
      <c r="B439" s="10"/>
      <c r="C439" s="10"/>
      <c r="D439" s="10"/>
      <c r="E439" s="10"/>
      <c r="F439" s="10"/>
      <c r="G439" s="10"/>
      <c r="H439" s="10"/>
    </row>
    <row r="440" ht="15.75" customHeight="1">
      <c r="A440" s="10"/>
      <c r="B440" s="10"/>
      <c r="C440" s="10"/>
      <c r="D440" s="10"/>
      <c r="E440" s="10"/>
      <c r="F440" s="10"/>
      <c r="G440" s="10"/>
      <c r="H440" s="10"/>
    </row>
    <row r="441" ht="15.75" customHeight="1">
      <c r="A441" s="10"/>
      <c r="B441" s="10"/>
      <c r="C441" s="10"/>
      <c r="D441" s="10"/>
      <c r="E441" s="10"/>
      <c r="F441" s="10"/>
      <c r="G441" s="10"/>
      <c r="H441" s="10"/>
    </row>
    <row r="442" ht="15.75" customHeight="1">
      <c r="A442" s="10"/>
      <c r="B442" s="10"/>
      <c r="C442" s="10"/>
      <c r="D442" s="10"/>
      <c r="E442" s="10"/>
      <c r="F442" s="10"/>
      <c r="G442" s="10"/>
      <c r="H442" s="10"/>
    </row>
    <row r="443" ht="15.75" customHeight="1">
      <c r="A443" s="10"/>
      <c r="B443" s="10"/>
      <c r="C443" s="10"/>
      <c r="D443" s="10"/>
      <c r="E443" s="10"/>
      <c r="F443" s="10"/>
      <c r="G443" s="10"/>
      <c r="H443" s="10"/>
    </row>
    <row r="444" ht="15.75" customHeight="1">
      <c r="A444" s="10"/>
      <c r="B444" s="10"/>
      <c r="C444" s="10"/>
      <c r="D444" s="10"/>
      <c r="E444" s="10"/>
      <c r="F444" s="10"/>
      <c r="G444" s="10"/>
      <c r="H444" s="10"/>
    </row>
    <row r="445" ht="15.75" customHeight="1">
      <c r="A445" s="10"/>
      <c r="B445" s="10"/>
      <c r="C445" s="10"/>
      <c r="D445" s="10"/>
      <c r="E445" s="10"/>
      <c r="F445" s="10"/>
      <c r="G445" s="10"/>
      <c r="H445" s="10"/>
    </row>
    <row r="446" ht="15.75" customHeight="1">
      <c r="A446" s="10"/>
      <c r="B446" s="10"/>
      <c r="C446" s="10"/>
      <c r="D446" s="10"/>
      <c r="E446" s="10"/>
      <c r="F446" s="10"/>
      <c r="G446" s="10"/>
      <c r="H446" s="10"/>
    </row>
    <row r="447" ht="15.75" customHeight="1">
      <c r="A447" s="10"/>
      <c r="B447" s="10"/>
      <c r="C447" s="10"/>
      <c r="D447" s="10"/>
      <c r="E447" s="10"/>
      <c r="F447" s="10"/>
      <c r="G447" s="10"/>
      <c r="H447" s="10"/>
    </row>
    <row r="448" ht="15.75" customHeight="1">
      <c r="A448" s="10"/>
      <c r="B448" s="10"/>
      <c r="C448" s="10"/>
      <c r="D448" s="10"/>
      <c r="E448" s="10"/>
      <c r="F448" s="10"/>
      <c r="G448" s="10"/>
      <c r="H448" s="10"/>
    </row>
    <row r="449" ht="15.75" customHeight="1">
      <c r="A449" s="10"/>
      <c r="B449" s="10"/>
      <c r="C449" s="10"/>
      <c r="D449" s="10"/>
      <c r="E449" s="10"/>
      <c r="F449" s="10"/>
      <c r="G449" s="10"/>
      <c r="H449" s="10"/>
    </row>
    <row r="450" ht="15.75" customHeight="1">
      <c r="A450" s="10"/>
      <c r="B450" s="10"/>
      <c r="C450" s="10"/>
      <c r="D450" s="10"/>
      <c r="E450" s="10"/>
      <c r="F450" s="10"/>
      <c r="G450" s="10"/>
      <c r="H450" s="10"/>
    </row>
    <row r="451" ht="15.75" customHeight="1">
      <c r="A451" s="10"/>
      <c r="B451" s="10"/>
      <c r="C451" s="10"/>
      <c r="D451" s="10"/>
      <c r="E451" s="10"/>
      <c r="F451" s="10"/>
      <c r="G451" s="10"/>
      <c r="H451" s="10"/>
    </row>
    <row r="452" ht="15.75" customHeight="1">
      <c r="A452" s="10"/>
      <c r="B452" s="10"/>
      <c r="C452" s="10"/>
      <c r="D452" s="10"/>
      <c r="E452" s="10"/>
      <c r="F452" s="10"/>
      <c r="G452" s="10"/>
      <c r="H452" s="10"/>
    </row>
    <row r="453" ht="15.75" customHeight="1">
      <c r="A453" s="10"/>
      <c r="B453" s="10"/>
      <c r="C453" s="10"/>
      <c r="D453" s="10"/>
      <c r="E453" s="10"/>
      <c r="F453" s="10"/>
      <c r="G453" s="10"/>
      <c r="H453" s="10"/>
    </row>
    <row r="454" ht="15.75" customHeight="1">
      <c r="A454" s="10"/>
      <c r="B454" s="10"/>
      <c r="C454" s="10"/>
      <c r="D454" s="10"/>
      <c r="E454" s="10"/>
      <c r="F454" s="10"/>
      <c r="G454" s="10"/>
      <c r="H454" s="10"/>
    </row>
    <row r="455" ht="15.75" customHeight="1">
      <c r="A455" s="10"/>
      <c r="B455" s="10"/>
      <c r="C455" s="10"/>
      <c r="D455" s="10"/>
      <c r="E455" s="10"/>
      <c r="F455" s="10"/>
      <c r="G455" s="10"/>
      <c r="H455" s="10"/>
    </row>
    <row r="456" ht="15.75" customHeight="1">
      <c r="A456" s="10"/>
      <c r="B456" s="10"/>
      <c r="C456" s="10"/>
      <c r="D456" s="10"/>
      <c r="E456" s="10"/>
      <c r="F456" s="10"/>
      <c r="G456" s="10"/>
      <c r="H456" s="10"/>
    </row>
    <row r="457" ht="15.75" customHeight="1">
      <c r="A457" s="10"/>
      <c r="B457" s="10"/>
      <c r="C457" s="10"/>
      <c r="D457" s="10"/>
      <c r="E457" s="10"/>
      <c r="F457" s="10"/>
      <c r="G457" s="10"/>
      <c r="H457" s="10"/>
    </row>
    <row r="458" ht="15.75" customHeight="1">
      <c r="A458" s="10"/>
      <c r="B458" s="10"/>
      <c r="C458" s="10"/>
      <c r="D458" s="10"/>
      <c r="E458" s="10"/>
      <c r="F458" s="10"/>
      <c r="G458" s="10"/>
      <c r="H458" s="10"/>
    </row>
    <row r="459" ht="15.75" customHeight="1">
      <c r="A459" s="10"/>
      <c r="B459" s="10"/>
      <c r="C459" s="10"/>
      <c r="D459" s="10"/>
      <c r="E459" s="10"/>
      <c r="F459" s="10"/>
      <c r="G459" s="10"/>
      <c r="H459" s="10"/>
    </row>
    <row r="460" ht="15.75" customHeight="1">
      <c r="A460" s="10"/>
      <c r="B460" s="10"/>
      <c r="C460" s="10"/>
      <c r="D460" s="10"/>
      <c r="E460" s="10"/>
      <c r="F460" s="10"/>
      <c r="G460" s="10"/>
      <c r="H460" s="10"/>
    </row>
    <row r="461" ht="15.75" customHeight="1">
      <c r="A461" s="10"/>
      <c r="B461" s="10"/>
      <c r="C461" s="10"/>
      <c r="D461" s="10"/>
      <c r="E461" s="10"/>
      <c r="F461" s="10"/>
      <c r="G461" s="10"/>
      <c r="H461" s="10"/>
    </row>
    <row r="462" ht="15.75" customHeight="1">
      <c r="A462" s="10"/>
      <c r="B462" s="10"/>
      <c r="C462" s="10"/>
      <c r="D462" s="10"/>
      <c r="E462" s="10"/>
      <c r="F462" s="10"/>
      <c r="G462" s="10"/>
      <c r="H462" s="10"/>
    </row>
    <row r="463" ht="15.75" customHeight="1">
      <c r="A463" s="10"/>
      <c r="B463" s="10"/>
      <c r="C463" s="10"/>
      <c r="D463" s="10"/>
      <c r="E463" s="10"/>
      <c r="F463" s="10"/>
      <c r="G463" s="10"/>
      <c r="H463" s="10"/>
    </row>
    <row r="464" ht="15.75" customHeight="1">
      <c r="A464" s="10"/>
      <c r="B464" s="10"/>
      <c r="C464" s="10"/>
      <c r="D464" s="10"/>
      <c r="E464" s="10"/>
      <c r="F464" s="10"/>
      <c r="G464" s="10"/>
      <c r="H464" s="10"/>
    </row>
    <row r="465" ht="15.75" customHeight="1">
      <c r="A465" s="10"/>
      <c r="B465" s="10"/>
      <c r="C465" s="10"/>
      <c r="D465" s="10"/>
      <c r="E465" s="10"/>
      <c r="F465" s="10"/>
      <c r="G465" s="10"/>
      <c r="H465" s="10"/>
    </row>
    <row r="466" ht="15.75" customHeight="1">
      <c r="A466" s="10"/>
      <c r="B466" s="10"/>
      <c r="C466" s="10"/>
      <c r="D466" s="10"/>
      <c r="E466" s="10"/>
      <c r="F466" s="10"/>
      <c r="G466" s="10"/>
      <c r="H466" s="10"/>
    </row>
    <row r="467" ht="15.75" customHeight="1">
      <c r="A467" s="10"/>
      <c r="B467" s="10"/>
      <c r="C467" s="10"/>
      <c r="D467" s="10"/>
      <c r="E467" s="10"/>
      <c r="F467" s="10"/>
      <c r="G467" s="10"/>
      <c r="H467" s="10"/>
    </row>
    <row r="468" ht="15.75" customHeight="1">
      <c r="A468" s="10"/>
      <c r="B468" s="10"/>
      <c r="C468" s="10"/>
      <c r="D468" s="10"/>
      <c r="E468" s="10"/>
      <c r="F468" s="10"/>
      <c r="G468" s="10"/>
      <c r="H468" s="10"/>
    </row>
    <row r="469" ht="15.75" customHeight="1">
      <c r="A469" s="10"/>
      <c r="B469" s="10"/>
      <c r="C469" s="10"/>
      <c r="D469" s="10"/>
      <c r="E469" s="10"/>
      <c r="F469" s="10"/>
      <c r="G469" s="10"/>
      <c r="H469" s="10"/>
    </row>
    <row r="470" ht="15.75" customHeight="1">
      <c r="A470" s="10"/>
      <c r="B470" s="10"/>
      <c r="C470" s="10"/>
      <c r="D470" s="10"/>
      <c r="E470" s="10"/>
      <c r="F470" s="10"/>
      <c r="G470" s="10"/>
      <c r="H470" s="10"/>
    </row>
    <row r="471" ht="15.75" customHeight="1">
      <c r="A471" s="10"/>
      <c r="B471" s="10"/>
      <c r="C471" s="10"/>
      <c r="D471" s="10"/>
      <c r="E471" s="10"/>
      <c r="F471" s="10"/>
      <c r="G471" s="10"/>
      <c r="H471" s="10"/>
    </row>
    <row r="472" ht="15.75" customHeight="1">
      <c r="A472" s="10"/>
      <c r="B472" s="10"/>
      <c r="C472" s="10"/>
      <c r="D472" s="10"/>
      <c r="E472" s="10"/>
      <c r="F472" s="10"/>
      <c r="G472" s="10"/>
      <c r="H472" s="10"/>
    </row>
    <row r="473" ht="15.75" customHeight="1">
      <c r="A473" s="10"/>
      <c r="B473" s="10"/>
      <c r="C473" s="10"/>
      <c r="D473" s="10"/>
      <c r="E473" s="10"/>
      <c r="F473" s="10"/>
      <c r="G473" s="10"/>
      <c r="H473" s="10"/>
    </row>
    <row r="474" ht="15.75" customHeight="1">
      <c r="A474" s="10"/>
      <c r="B474" s="10"/>
      <c r="C474" s="10"/>
      <c r="D474" s="10"/>
      <c r="E474" s="10"/>
      <c r="F474" s="10"/>
      <c r="G474" s="10"/>
      <c r="H474" s="10"/>
    </row>
    <row r="475" ht="15.75" customHeight="1">
      <c r="A475" s="10"/>
      <c r="B475" s="10"/>
      <c r="C475" s="10"/>
      <c r="D475" s="10"/>
      <c r="E475" s="10"/>
      <c r="F475" s="10"/>
      <c r="G475" s="10"/>
      <c r="H475" s="10"/>
    </row>
    <row r="476" ht="15.75" customHeight="1">
      <c r="A476" s="10"/>
      <c r="B476" s="10"/>
      <c r="C476" s="10"/>
      <c r="D476" s="10"/>
      <c r="E476" s="10"/>
      <c r="F476" s="10"/>
      <c r="G476" s="10"/>
      <c r="H476" s="10"/>
    </row>
    <row r="477" ht="15.75" customHeight="1">
      <c r="A477" s="10"/>
      <c r="B477" s="10"/>
      <c r="C477" s="10"/>
      <c r="D477" s="10"/>
      <c r="E477" s="10"/>
      <c r="F477" s="10"/>
      <c r="G477" s="10"/>
      <c r="H477" s="10"/>
    </row>
    <row r="478" ht="15.75" customHeight="1">
      <c r="A478" s="10"/>
      <c r="B478" s="10"/>
      <c r="C478" s="10"/>
      <c r="D478" s="10"/>
      <c r="E478" s="10"/>
      <c r="F478" s="10"/>
      <c r="G478" s="10"/>
      <c r="H478" s="10"/>
    </row>
    <row r="479" ht="15.75" customHeight="1">
      <c r="A479" s="10"/>
      <c r="B479" s="10"/>
      <c r="C479" s="10"/>
      <c r="D479" s="10"/>
      <c r="E479" s="10"/>
      <c r="F479" s="10"/>
      <c r="G479" s="10"/>
      <c r="H479" s="10"/>
    </row>
    <row r="480" ht="15.75" customHeight="1">
      <c r="A480" s="10"/>
      <c r="B480" s="10"/>
      <c r="C480" s="10"/>
      <c r="D480" s="10"/>
      <c r="E480" s="10"/>
      <c r="F480" s="10"/>
      <c r="G480" s="10"/>
      <c r="H480" s="10"/>
    </row>
    <row r="481" ht="15.75" customHeight="1">
      <c r="A481" s="10"/>
      <c r="B481" s="10"/>
      <c r="C481" s="10"/>
      <c r="D481" s="10"/>
      <c r="E481" s="10"/>
      <c r="F481" s="10"/>
      <c r="G481" s="10"/>
      <c r="H481" s="10"/>
    </row>
    <row r="482" ht="15.75" customHeight="1">
      <c r="A482" s="10"/>
      <c r="B482" s="10"/>
      <c r="C482" s="10"/>
      <c r="D482" s="10"/>
      <c r="E482" s="10"/>
      <c r="F482" s="10"/>
      <c r="G482" s="10"/>
      <c r="H482" s="10"/>
    </row>
    <row r="483" ht="15.75" customHeight="1">
      <c r="A483" s="10"/>
      <c r="B483" s="10"/>
      <c r="C483" s="10"/>
      <c r="D483" s="10"/>
      <c r="E483" s="10"/>
      <c r="F483" s="10"/>
      <c r="G483" s="10"/>
      <c r="H483" s="10"/>
    </row>
    <row r="484" ht="15.75" customHeight="1">
      <c r="A484" s="10"/>
      <c r="B484" s="10"/>
      <c r="C484" s="10"/>
      <c r="D484" s="10"/>
      <c r="E484" s="10"/>
      <c r="F484" s="10"/>
      <c r="G484" s="10"/>
      <c r="H484" s="10"/>
    </row>
    <row r="485" ht="15.75" customHeight="1">
      <c r="A485" s="10"/>
      <c r="B485" s="10"/>
      <c r="C485" s="10"/>
      <c r="D485" s="10"/>
      <c r="E485" s="10"/>
      <c r="F485" s="10"/>
      <c r="G485" s="10"/>
      <c r="H485" s="10"/>
    </row>
    <row r="486" ht="15.75" customHeight="1">
      <c r="A486" s="10"/>
      <c r="B486" s="10"/>
      <c r="C486" s="10"/>
      <c r="D486" s="10"/>
      <c r="E486" s="10"/>
      <c r="F486" s="10"/>
      <c r="G486" s="10"/>
      <c r="H486" s="10"/>
    </row>
    <row r="487" ht="15.75" customHeight="1">
      <c r="A487" s="10"/>
      <c r="B487" s="10"/>
      <c r="C487" s="10"/>
      <c r="D487" s="10"/>
      <c r="E487" s="10"/>
      <c r="F487" s="10"/>
      <c r="G487" s="10"/>
      <c r="H487" s="10"/>
    </row>
    <row r="488" ht="15.75" customHeight="1">
      <c r="A488" s="10"/>
      <c r="B488" s="10"/>
      <c r="C488" s="10"/>
      <c r="D488" s="10"/>
      <c r="E488" s="10"/>
      <c r="F488" s="10"/>
      <c r="G488" s="10"/>
      <c r="H488" s="10"/>
    </row>
    <row r="489" ht="15.75" customHeight="1">
      <c r="A489" s="10"/>
      <c r="B489" s="10"/>
      <c r="C489" s="10"/>
      <c r="D489" s="10"/>
      <c r="E489" s="10"/>
      <c r="F489" s="10"/>
      <c r="G489" s="10"/>
      <c r="H489" s="10"/>
    </row>
    <row r="490" ht="15.75" customHeight="1">
      <c r="A490" s="10"/>
      <c r="B490" s="10"/>
      <c r="C490" s="10"/>
      <c r="D490" s="10"/>
      <c r="E490" s="10"/>
      <c r="F490" s="10"/>
      <c r="G490" s="10"/>
      <c r="H490" s="10"/>
    </row>
    <row r="491" ht="15.75" customHeight="1">
      <c r="A491" s="10"/>
      <c r="B491" s="10"/>
      <c r="C491" s="10"/>
      <c r="D491" s="10"/>
      <c r="E491" s="10"/>
      <c r="F491" s="10"/>
      <c r="G491" s="10"/>
      <c r="H491" s="10"/>
    </row>
    <row r="492" ht="15.75" customHeight="1">
      <c r="A492" s="10"/>
      <c r="B492" s="10"/>
      <c r="C492" s="10"/>
      <c r="D492" s="10"/>
      <c r="E492" s="10"/>
      <c r="F492" s="10"/>
      <c r="G492" s="10"/>
      <c r="H492" s="10"/>
    </row>
    <row r="493" ht="15.75" customHeight="1">
      <c r="A493" s="10"/>
      <c r="B493" s="10"/>
      <c r="C493" s="10"/>
      <c r="D493" s="10"/>
      <c r="E493" s="10"/>
      <c r="F493" s="10"/>
      <c r="G493" s="10"/>
      <c r="H493" s="10"/>
    </row>
    <row r="494" ht="15.75" customHeight="1">
      <c r="A494" s="10"/>
      <c r="B494" s="10"/>
      <c r="C494" s="10"/>
      <c r="D494" s="10"/>
      <c r="E494" s="10"/>
      <c r="F494" s="10"/>
      <c r="G494" s="10"/>
      <c r="H494" s="10"/>
    </row>
    <row r="495" ht="15.75" customHeight="1">
      <c r="A495" s="10"/>
      <c r="B495" s="10"/>
      <c r="C495" s="10"/>
      <c r="D495" s="10"/>
      <c r="E495" s="10"/>
      <c r="F495" s="10"/>
      <c r="G495" s="10"/>
      <c r="H495" s="10"/>
    </row>
    <row r="496" ht="15.75" customHeight="1">
      <c r="A496" s="10"/>
      <c r="B496" s="10"/>
      <c r="C496" s="10"/>
      <c r="D496" s="10"/>
      <c r="E496" s="10"/>
      <c r="F496" s="10"/>
      <c r="G496" s="10"/>
      <c r="H496" s="10"/>
    </row>
    <row r="497" ht="15.75" customHeight="1">
      <c r="A497" s="10"/>
      <c r="B497" s="10"/>
      <c r="C497" s="10"/>
      <c r="D497" s="10"/>
      <c r="E497" s="10"/>
      <c r="F497" s="10"/>
      <c r="G497" s="10"/>
      <c r="H497" s="10"/>
    </row>
    <row r="498" ht="15.75" customHeight="1">
      <c r="A498" s="10"/>
      <c r="B498" s="10"/>
      <c r="C498" s="10"/>
      <c r="D498" s="10"/>
      <c r="E498" s="10"/>
      <c r="F498" s="10"/>
      <c r="G498" s="10"/>
      <c r="H498" s="10"/>
    </row>
    <row r="499" ht="15.75" customHeight="1">
      <c r="A499" s="10"/>
      <c r="B499" s="10"/>
      <c r="C499" s="10"/>
      <c r="D499" s="10"/>
      <c r="E499" s="10"/>
      <c r="F499" s="10"/>
      <c r="G499" s="10"/>
      <c r="H499" s="10"/>
    </row>
    <row r="500" ht="15.75" customHeight="1">
      <c r="A500" s="10"/>
      <c r="B500" s="10"/>
      <c r="C500" s="10"/>
      <c r="D500" s="10"/>
      <c r="E500" s="10"/>
      <c r="F500" s="10"/>
      <c r="G500" s="10"/>
      <c r="H500" s="10"/>
    </row>
    <row r="501" ht="15.75" customHeight="1">
      <c r="A501" s="10"/>
      <c r="B501" s="10"/>
      <c r="C501" s="10"/>
      <c r="D501" s="10"/>
      <c r="E501" s="10"/>
      <c r="F501" s="10"/>
      <c r="G501" s="10"/>
      <c r="H501" s="10"/>
    </row>
    <row r="502" ht="15.75" customHeight="1">
      <c r="A502" s="10"/>
      <c r="B502" s="10"/>
      <c r="C502" s="10"/>
      <c r="D502" s="10"/>
      <c r="E502" s="10"/>
      <c r="F502" s="10"/>
      <c r="G502" s="10"/>
      <c r="H502" s="10"/>
    </row>
    <row r="503" ht="15.75" customHeight="1">
      <c r="A503" s="10"/>
      <c r="B503" s="10"/>
      <c r="C503" s="10"/>
      <c r="D503" s="10"/>
      <c r="E503" s="10"/>
      <c r="F503" s="10"/>
      <c r="G503" s="10"/>
      <c r="H503" s="10"/>
    </row>
    <row r="504" ht="15.75" customHeight="1">
      <c r="A504" s="10"/>
      <c r="B504" s="10"/>
      <c r="C504" s="10"/>
      <c r="D504" s="10"/>
      <c r="E504" s="10"/>
      <c r="F504" s="10"/>
      <c r="G504" s="10"/>
      <c r="H504" s="10"/>
    </row>
    <row r="505" ht="15.75" customHeight="1">
      <c r="A505" s="10"/>
      <c r="B505" s="10"/>
      <c r="C505" s="10"/>
      <c r="D505" s="10"/>
      <c r="E505" s="10"/>
      <c r="F505" s="10"/>
      <c r="G505" s="10"/>
      <c r="H505" s="10"/>
    </row>
    <row r="506" ht="15.75" customHeight="1">
      <c r="A506" s="10"/>
      <c r="B506" s="10"/>
      <c r="C506" s="10"/>
      <c r="D506" s="10"/>
      <c r="E506" s="10"/>
      <c r="F506" s="10"/>
      <c r="G506" s="10"/>
      <c r="H506" s="10"/>
    </row>
    <row r="507" ht="15.75" customHeight="1">
      <c r="A507" s="10"/>
      <c r="B507" s="10"/>
      <c r="C507" s="10"/>
      <c r="D507" s="10"/>
      <c r="E507" s="10"/>
      <c r="F507" s="10"/>
      <c r="G507" s="10"/>
      <c r="H507" s="10"/>
    </row>
    <row r="508" ht="15.75" customHeight="1">
      <c r="A508" s="10"/>
      <c r="B508" s="10"/>
      <c r="C508" s="10"/>
      <c r="D508" s="10"/>
      <c r="E508" s="10"/>
      <c r="F508" s="10"/>
      <c r="G508" s="10"/>
      <c r="H508" s="10"/>
    </row>
    <row r="509" ht="15.75" customHeight="1">
      <c r="A509" s="10"/>
      <c r="B509" s="10"/>
      <c r="C509" s="10"/>
      <c r="D509" s="10"/>
      <c r="E509" s="10"/>
      <c r="F509" s="10"/>
      <c r="G509" s="10"/>
      <c r="H509" s="10"/>
    </row>
    <row r="510" ht="15.75" customHeight="1">
      <c r="A510" s="10"/>
      <c r="B510" s="10"/>
      <c r="C510" s="10"/>
      <c r="D510" s="10"/>
      <c r="E510" s="10"/>
      <c r="F510" s="10"/>
      <c r="G510" s="10"/>
      <c r="H510" s="10"/>
    </row>
    <row r="511" ht="15.75" customHeight="1">
      <c r="A511" s="10"/>
      <c r="B511" s="10"/>
      <c r="C511" s="10"/>
      <c r="D511" s="10"/>
      <c r="E511" s="10"/>
      <c r="F511" s="10"/>
      <c r="G511" s="10"/>
      <c r="H511" s="10"/>
    </row>
    <row r="512" ht="15.75" customHeight="1">
      <c r="A512" s="10"/>
      <c r="B512" s="10"/>
      <c r="C512" s="10"/>
      <c r="D512" s="10"/>
      <c r="E512" s="10"/>
      <c r="F512" s="10"/>
      <c r="G512" s="10"/>
      <c r="H512" s="10"/>
    </row>
    <row r="513" ht="15.75" customHeight="1">
      <c r="A513" s="10"/>
      <c r="B513" s="10"/>
      <c r="C513" s="10"/>
      <c r="D513" s="10"/>
      <c r="E513" s="10"/>
      <c r="F513" s="10"/>
      <c r="G513" s="10"/>
      <c r="H513" s="10"/>
    </row>
    <row r="514" ht="15.75" customHeight="1">
      <c r="A514" s="10"/>
      <c r="B514" s="10"/>
      <c r="C514" s="10"/>
      <c r="D514" s="10"/>
      <c r="E514" s="10"/>
      <c r="F514" s="10"/>
      <c r="G514" s="10"/>
      <c r="H514" s="10"/>
    </row>
    <row r="515" ht="15.75" customHeight="1">
      <c r="A515" s="10"/>
      <c r="B515" s="10"/>
      <c r="C515" s="10"/>
      <c r="D515" s="10"/>
      <c r="E515" s="10"/>
      <c r="F515" s="10"/>
      <c r="G515" s="10"/>
      <c r="H515" s="10"/>
    </row>
    <row r="516" ht="15.75" customHeight="1">
      <c r="A516" s="10"/>
      <c r="B516" s="10"/>
      <c r="C516" s="10"/>
      <c r="D516" s="10"/>
      <c r="E516" s="10"/>
      <c r="F516" s="10"/>
      <c r="G516" s="10"/>
      <c r="H516" s="10"/>
    </row>
    <row r="517" ht="15.75" customHeight="1">
      <c r="A517" s="10"/>
      <c r="B517" s="10"/>
      <c r="C517" s="10"/>
      <c r="D517" s="10"/>
      <c r="E517" s="10"/>
      <c r="F517" s="10"/>
      <c r="G517" s="10"/>
      <c r="H517" s="10"/>
    </row>
    <row r="518" ht="15.75" customHeight="1">
      <c r="A518" s="10"/>
      <c r="B518" s="10"/>
      <c r="C518" s="10"/>
      <c r="D518" s="10"/>
      <c r="E518" s="10"/>
      <c r="F518" s="10"/>
      <c r="G518" s="10"/>
      <c r="H518" s="10"/>
    </row>
    <row r="519" ht="15.75" customHeight="1">
      <c r="A519" s="10"/>
      <c r="B519" s="10"/>
      <c r="C519" s="10"/>
      <c r="D519" s="10"/>
      <c r="E519" s="10"/>
      <c r="F519" s="10"/>
      <c r="G519" s="10"/>
      <c r="H519" s="10"/>
    </row>
    <row r="520" ht="15.75" customHeight="1">
      <c r="A520" s="10"/>
      <c r="B520" s="10"/>
      <c r="C520" s="10"/>
      <c r="D520" s="10"/>
      <c r="E520" s="10"/>
      <c r="F520" s="10"/>
      <c r="G520" s="10"/>
      <c r="H520" s="10"/>
    </row>
    <row r="521" ht="15.75" customHeight="1">
      <c r="A521" s="10"/>
      <c r="B521" s="10"/>
      <c r="C521" s="10"/>
      <c r="D521" s="10"/>
      <c r="E521" s="10"/>
      <c r="F521" s="10"/>
      <c r="G521" s="10"/>
      <c r="H521" s="10"/>
    </row>
    <row r="522" ht="15.75" customHeight="1">
      <c r="A522" s="10"/>
      <c r="B522" s="10"/>
      <c r="C522" s="10"/>
      <c r="D522" s="10"/>
      <c r="E522" s="10"/>
      <c r="F522" s="10"/>
      <c r="G522" s="10"/>
      <c r="H522" s="10"/>
    </row>
    <row r="523" ht="15.75" customHeight="1">
      <c r="A523" s="10"/>
      <c r="B523" s="10"/>
      <c r="C523" s="10"/>
      <c r="D523" s="10"/>
      <c r="E523" s="10"/>
      <c r="F523" s="10"/>
      <c r="G523" s="10"/>
      <c r="H523" s="10"/>
    </row>
    <row r="524" ht="15.75" customHeight="1">
      <c r="A524" s="10"/>
      <c r="B524" s="10"/>
      <c r="C524" s="10"/>
      <c r="D524" s="10"/>
      <c r="E524" s="10"/>
      <c r="F524" s="10"/>
      <c r="G524" s="10"/>
      <c r="H524" s="10"/>
    </row>
    <row r="525" ht="15.75" customHeight="1">
      <c r="A525" s="10"/>
      <c r="B525" s="10"/>
      <c r="C525" s="10"/>
      <c r="D525" s="10"/>
      <c r="E525" s="10"/>
      <c r="F525" s="10"/>
      <c r="G525" s="10"/>
      <c r="H525" s="10"/>
    </row>
    <row r="526" ht="15.75" customHeight="1">
      <c r="A526" s="10"/>
      <c r="B526" s="10"/>
      <c r="C526" s="10"/>
      <c r="D526" s="10"/>
      <c r="E526" s="10"/>
      <c r="F526" s="10"/>
      <c r="G526" s="10"/>
      <c r="H526" s="10"/>
    </row>
    <row r="527" ht="15.75" customHeight="1">
      <c r="A527" s="10"/>
      <c r="B527" s="10"/>
      <c r="C527" s="10"/>
      <c r="D527" s="10"/>
      <c r="E527" s="10"/>
      <c r="F527" s="10"/>
      <c r="G527" s="10"/>
      <c r="H527" s="10"/>
    </row>
    <row r="528" ht="15.75" customHeight="1">
      <c r="A528" s="10"/>
      <c r="B528" s="10"/>
      <c r="C528" s="10"/>
      <c r="D528" s="10"/>
      <c r="E528" s="10"/>
      <c r="F528" s="10"/>
      <c r="G528" s="10"/>
      <c r="H528" s="10"/>
    </row>
    <row r="529" ht="15.75" customHeight="1">
      <c r="A529" s="10"/>
      <c r="B529" s="10"/>
      <c r="C529" s="10"/>
      <c r="D529" s="10"/>
      <c r="E529" s="10"/>
      <c r="F529" s="10"/>
      <c r="G529" s="10"/>
      <c r="H529" s="10"/>
    </row>
    <row r="530" ht="15.75" customHeight="1">
      <c r="A530" s="10"/>
      <c r="B530" s="10"/>
      <c r="C530" s="10"/>
      <c r="D530" s="10"/>
      <c r="E530" s="10"/>
      <c r="F530" s="10"/>
      <c r="G530" s="10"/>
      <c r="H530" s="10"/>
    </row>
    <row r="531" ht="15.75" customHeight="1">
      <c r="A531" s="10"/>
      <c r="B531" s="10"/>
      <c r="C531" s="10"/>
      <c r="D531" s="10"/>
      <c r="E531" s="10"/>
      <c r="F531" s="10"/>
      <c r="G531" s="10"/>
      <c r="H531" s="10"/>
    </row>
    <row r="532" ht="15.75" customHeight="1">
      <c r="A532" s="10"/>
      <c r="B532" s="10"/>
      <c r="C532" s="10"/>
      <c r="D532" s="10"/>
      <c r="E532" s="10"/>
      <c r="F532" s="10"/>
      <c r="G532" s="10"/>
      <c r="H532" s="10"/>
    </row>
    <row r="533" ht="15.75" customHeight="1">
      <c r="A533" s="10"/>
      <c r="B533" s="10"/>
      <c r="C533" s="10"/>
      <c r="D533" s="10"/>
      <c r="E533" s="10"/>
      <c r="F533" s="10"/>
      <c r="G533" s="10"/>
      <c r="H533" s="10"/>
    </row>
    <row r="534" ht="15.75" customHeight="1">
      <c r="A534" s="10"/>
      <c r="B534" s="10"/>
      <c r="C534" s="10"/>
      <c r="D534" s="10"/>
      <c r="E534" s="10"/>
      <c r="F534" s="10"/>
      <c r="G534" s="10"/>
      <c r="H534" s="10"/>
    </row>
    <row r="535" ht="15.75" customHeight="1">
      <c r="A535" s="10"/>
      <c r="B535" s="10"/>
      <c r="C535" s="10"/>
      <c r="D535" s="10"/>
      <c r="E535" s="10"/>
      <c r="F535" s="10"/>
      <c r="G535" s="10"/>
      <c r="H535" s="10"/>
    </row>
    <row r="536" ht="15.75" customHeight="1">
      <c r="A536" s="10"/>
      <c r="B536" s="10"/>
      <c r="C536" s="10"/>
      <c r="D536" s="10"/>
      <c r="E536" s="10"/>
      <c r="F536" s="10"/>
      <c r="G536" s="10"/>
      <c r="H536" s="10"/>
    </row>
    <row r="537" ht="15.75" customHeight="1">
      <c r="A537" s="10"/>
      <c r="B537" s="10"/>
      <c r="C537" s="10"/>
      <c r="D537" s="10"/>
      <c r="E537" s="10"/>
      <c r="F537" s="10"/>
      <c r="G537" s="10"/>
      <c r="H537" s="10"/>
    </row>
    <row r="538" ht="15.75" customHeight="1">
      <c r="A538" s="10"/>
      <c r="B538" s="10"/>
      <c r="C538" s="10"/>
      <c r="D538" s="10"/>
      <c r="E538" s="10"/>
      <c r="F538" s="10"/>
      <c r="G538" s="10"/>
      <c r="H538" s="10"/>
    </row>
    <row r="539" ht="15.75" customHeight="1">
      <c r="A539" s="10"/>
      <c r="B539" s="10"/>
      <c r="C539" s="10"/>
      <c r="D539" s="10"/>
      <c r="E539" s="10"/>
      <c r="F539" s="10"/>
      <c r="G539" s="10"/>
      <c r="H539" s="10"/>
    </row>
    <row r="540" ht="15.75" customHeight="1">
      <c r="A540" s="10"/>
      <c r="B540" s="10"/>
      <c r="C540" s="10"/>
      <c r="D540" s="10"/>
      <c r="E540" s="10"/>
      <c r="F540" s="10"/>
      <c r="G540" s="10"/>
      <c r="H540" s="10"/>
    </row>
    <row r="541" ht="15.75" customHeight="1">
      <c r="A541" s="10"/>
      <c r="B541" s="10"/>
      <c r="C541" s="10"/>
      <c r="D541" s="10"/>
      <c r="E541" s="10"/>
      <c r="F541" s="10"/>
      <c r="G541" s="10"/>
      <c r="H541" s="10"/>
    </row>
    <row r="542" ht="15.75" customHeight="1">
      <c r="A542" s="10"/>
      <c r="B542" s="10"/>
      <c r="C542" s="10"/>
      <c r="D542" s="10"/>
      <c r="E542" s="10"/>
      <c r="F542" s="10"/>
      <c r="G542" s="10"/>
      <c r="H542" s="10"/>
    </row>
    <row r="543" ht="15.75" customHeight="1">
      <c r="A543" s="10"/>
      <c r="B543" s="10"/>
      <c r="C543" s="10"/>
      <c r="D543" s="10"/>
      <c r="E543" s="10"/>
      <c r="F543" s="10"/>
      <c r="G543" s="10"/>
      <c r="H543" s="10"/>
    </row>
    <row r="544" ht="15.75" customHeight="1">
      <c r="A544" s="10"/>
      <c r="B544" s="10"/>
      <c r="C544" s="10"/>
      <c r="D544" s="10"/>
      <c r="E544" s="10"/>
      <c r="F544" s="10"/>
      <c r="G544" s="10"/>
      <c r="H544" s="10"/>
    </row>
    <row r="545" ht="15.75" customHeight="1">
      <c r="A545" s="10"/>
      <c r="B545" s="10"/>
      <c r="C545" s="10"/>
      <c r="D545" s="10"/>
      <c r="E545" s="10"/>
      <c r="F545" s="10"/>
      <c r="G545" s="10"/>
      <c r="H545" s="10"/>
    </row>
    <row r="546" ht="15.75" customHeight="1">
      <c r="A546" s="10"/>
      <c r="B546" s="10"/>
      <c r="C546" s="10"/>
      <c r="D546" s="10"/>
      <c r="E546" s="10"/>
      <c r="F546" s="10"/>
      <c r="G546" s="10"/>
      <c r="H546" s="10"/>
    </row>
    <row r="547" ht="15.75" customHeight="1">
      <c r="A547" s="10"/>
      <c r="B547" s="10"/>
      <c r="C547" s="10"/>
      <c r="D547" s="10"/>
      <c r="E547" s="10"/>
      <c r="F547" s="10"/>
      <c r="G547" s="10"/>
      <c r="H547" s="10"/>
    </row>
    <row r="548" ht="15.75" customHeight="1">
      <c r="A548" s="10"/>
      <c r="B548" s="10"/>
      <c r="C548" s="10"/>
      <c r="D548" s="10"/>
      <c r="E548" s="10"/>
      <c r="F548" s="10"/>
      <c r="G548" s="10"/>
      <c r="H548" s="10"/>
    </row>
    <row r="549" ht="15.75" customHeight="1">
      <c r="A549" s="10"/>
      <c r="B549" s="10"/>
      <c r="C549" s="10"/>
      <c r="D549" s="10"/>
      <c r="E549" s="10"/>
      <c r="F549" s="10"/>
      <c r="G549" s="10"/>
      <c r="H549" s="10"/>
    </row>
    <row r="550" ht="15.75" customHeight="1">
      <c r="A550" s="10"/>
      <c r="B550" s="10"/>
      <c r="C550" s="10"/>
      <c r="D550" s="10"/>
      <c r="E550" s="10"/>
      <c r="F550" s="10"/>
      <c r="G550" s="10"/>
      <c r="H550" s="10"/>
    </row>
    <row r="551" ht="15.75" customHeight="1">
      <c r="A551" s="10"/>
      <c r="B551" s="10"/>
      <c r="C551" s="10"/>
      <c r="D551" s="10"/>
      <c r="E551" s="10"/>
      <c r="F551" s="10"/>
      <c r="G551" s="10"/>
      <c r="H551" s="10"/>
    </row>
    <row r="552" ht="15.75" customHeight="1">
      <c r="A552" s="10"/>
      <c r="B552" s="10"/>
      <c r="C552" s="10"/>
      <c r="D552" s="10"/>
      <c r="E552" s="10"/>
      <c r="F552" s="10"/>
      <c r="G552" s="10"/>
      <c r="H552" s="10"/>
    </row>
    <row r="553" ht="15.75" customHeight="1">
      <c r="A553" s="10"/>
      <c r="B553" s="10"/>
      <c r="C553" s="10"/>
      <c r="D553" s="10"/>
      <c r="E553" s="10"/>
      <c r="F553" s="10"/>
      <c r="G553" s="10"/>
      <c r="H553" s="10"/>
    </row>
    <row r="554" ht="15.75" customHeight="1">
      <c r="A554" s="10"/>
      <c r="B554" s="10"/>
      <c r="C554" s="10"/>
      <c r="D554" s="10"/>
      <c r="E554" s="10"/>
      <c r="F554" s="10"/>
      <c r="G554" s="10"/>
      <c r="H554" s="10"/>
    </row>
    <row r="555" ht="15.75" customHeight="1">
      <c r="A555" s="10"/>
      <c r="B555" s="10"/>
      <c r="C555" s="10"/>
      <c r="D555" s="10"/>
      <c r="E555" s="10"/>
      <c r="F555" s="10"/>
      <c r="G555" s="10"/>
      <c r="H555" s="10"/>
    </row>
    <row r="556" ht="15.75" customHeight="1">
      <c r="A556" s="10"/>
      <c r="B556" s="10"/>
      <c r="C556" s="10"/>
      <c r="D556" s="10"/>
      <c r="E556" s="10"/>
      <c r="F556" s="10"/>
      <c r="G556" s="10"/>
      <c r="H556" s="10"/>
    </row>
    <row r="557" ht="15.75" customHeight="1">
      <c r="A557" s="10"/>
      <c r="B557" s="10"/>
      <c r="C557" s="10"/>
      <c r="D557" s="10"/>
      <c r="E557" s="10"/>
      <c r="F557" s="10"/>
      <c r="G557" s="10"/>
      <c r="H557" s="10"/>
    </row>
    <row r="558" ht="15.75" customHeight="1">
      <c r="A558" s="10"/>
      <c r="B558" s="10"/>
      <c r="C558" s="10"/>
      <c r="D558" s="10"/>
      <c r="E558" s="10"/>
      <c r="F558" s="10"/>
      <c r="G558" s="10"/>
      <c r="H558" s="10"/>
    </row>
    <row r="559" ht="15.75" customHeight="1">
      <c r="A559" s="10"/>
      <c r="B559" s="10"/>
      <c r="C559" s="10"/>
      <c r="D559" s="10"/>
      <c r="E559" s="10"/>
      <c r="F559" s="10"/>
      <c r="G559" s="10"/>
      <c r="H559" s="10"/>
    </row>
    <row r="560" ht="15.75" customHeight="1">
      <c r="A560" s="10"/>
      <c r="B560" s="10"/>
      <c r="C560" s="10"/>
      <c r="D560" s="10"/>
      <c r="E560" s="10"/>
      <c r="F560" s="10"/>
      <c r="G560" s="10"/>
      <c r="H560" s="10"/>
    </row>
    <row r="561" ht="15.75" customHeight="1">
      <c r="A561" s="10"/>
      <c r="B561" s="10"/>
      <c r="C561" s="10"/>
      <c r="D561" s="10"/>
      <c r="E561" s="10"/>
      <c r="F561" s="10"/>
      <c r="G561" s="10"/>
      <c r="H561" s="10"/>
    </row>
    <row r="562" ht="15.75" customHeight="1">
      <c r="A562" s="10"/>
      <c r="B562" s="10"/>
      <c r="C562" s="10"/>
      <c r="D562" s="10"/>
      <c r="E562" s="10"/>
      <c r="F562" s="10"/>
      <c r="G562" s="10"/>
      <c r="H562" s="10"/>
    </row>
    <row r="563" ht="15.75" customHeight="1">
      <c r="A563" s="10"/>
      <c r="B563" s="10"/>
      <c r="C563" s="10"/>
      <c r="D563" s="10"/>
      <c r="E563" s="10"/>
      <c r="F563" s="10"/>
      <c r="G563" s="10"/>
      <c r="H563" s="10"/>
    </row>
    <row r="564" ht="15.75" customHeight="1">
      <c r="A564" s="10"/>
      <c r="B564" s="10"/>
      <c r="C564" s="10"/>
      <c r="D564" s="10"/>
      <c r="E564" s="10"/>
      <c r="F564" s="10"/>
      <c r="G564" s="10"/>
      <c r="H564" s="10"/>
    </row>
    <row r="565" ht="15.75" customHeight="1">
      <c r="A565" s="10"/>
      <c r="B565" s="10"/>
      <c r="C565" s="10"/>
      <c r="D565" s="10"/>
      <c r="E565" s="10"/>
      <c r="F565" s="10"/>
      <c r="G565" s="10"/>
      <c r="H565" s="10"/>
    </row>
    <row r="566" ht="15.75" customHeight="1">
      <c r="A566" s="10"/>
      <c r="B566" s="10"/>
      <c r="C566" s="10"/>
      <c r="D566" s="10"/>
      <c r="E566" s="10"/>
      <c r="F566" s="10"/>
      <c r="G566" s="10"/>
      <c r="H566" s="10"/>
    </row>
    <row r="567" ht="15.75" customHeight="1">
      <c r="A567" s="10"/>
      <c r="B567" s="10"/>
      <c r="C567" s="10"/>
      <c r="D567" s="10"/>
      <c r="E567" s="10"/>
      <c r="F567" s="10"/>
      <c r="G567" s="10"/>
      <c r="H567" s="10"/>
    </row>
    <row r="568" ht="15.75" customHeight="1">
      <c r="A568" s="10"/>
      <c r="B568" s="10"/>
      <c r="C568" s="10"/>
      <c r="D568" s="10"/>
      <c r="E568" s="10"/>
      <c r="F568" s="10"/>
      <c r="G568" s="10"/>
      <c r="H568" s="10"/>
    </row>
    <row r="569" ht="15.75" customHeight="1">
      <c r="A569" s="10"/>
      <c r="B569" s="10"/>
      <c r="C569" s="10"/>
      <c r="D569" s="10"/>
      <c r="E569" s="10"/>
      <c r="F569" s="10"/>
      <c r="G569" s="10"/>
      <c r="H569" s="10"/>
    </row>
    <row r="570" ht="15.75" customHeight="1">
      <c r="A570" s="10"/>
      <c r="B570" s="10"/>
      <c r="C570" s="10"/>
      <c r="D570" s="10"/>
      <c r="E570" s="10"/>
      <c r="F570" s="10"/>
      <c r="G570" s="10"/>
      <c r="H570" s="10"/>
    </row>
    <row r="571" ht="15.75" customHeight="1">
      <c r="A571" s="10"/>
      <c r="B571" s="10"/>
      <c r="C571" s="10"/>
      <c r="D571" s="10"/>
      <c r="E571" s="10"/>
      <c r="F571" s="10"/>
      <c r="G571" s="10"/>
      <c r="H571" s="10"/>
    </row>
    <row r="572" ht="15.75" customHeight="1">
      <c r="A572" s="10"/>
      <c r="B572" s="10"/>
      <c r="C572" s="10"/>
      <c r="D572" s="10"/>
      <c r="E572" s="10"/>
      <c r="F572" s="10"/>
      <c r="G572" s="10"/>
      <c r="H572" s="10"/>
    </row>
    <row r="573" ht="15.75" customHeight="1">
      <c r="A573" s="10"/>
      <c r="B573" s="10"/>
      <c r="C573" s="10"/>
      <c r="D573" s="10"/>
      <c r="E573" s="10"/>
      <c r="F573" s="10"/>
      <c r="G573" s="10"/>
      <c r="H573" s="10"/>
    </row>
    <row r="574" ht="15.75" customHeight="1">
      <c r="A574" s="10"/>
      <c r="B574" s="10"/>
      <c r="C574" s="10"/>
      <c r="D574" s="10"/>
      <c r="E574" s="10"/>
      <c r="F574" s="10"/>
      <c r="G574" s="10"/>
      <c r="H574" s="10"/>
    </row>
    <row r="575" ht="15.75" customHeight="1">
      <c r="A575" s="10"/>
      <c r="B575" s="10"/>
      <c r="C575" s="10"/>
      <c r="D575" s="10"/>
      <c r="E575" s="10"/>
      <c r="F575" s="10"/>
      <c r="G575" s="10"/>
      <c r="H575" s="10"/>
    </row>
    <row r="576" ht="15.75" customHeight="1">
      <c r="A576" s="10"/>
      <c r="B576" s="10"/>
      <c r="C576" s="10"/>
      <c r="D576" s="10"/>
      <c r="E576" s="10"/>
      <c r="F576" s="10"/>
      <c r="G576" s="10"/>
      <c r="H576" s="10"/>
    </row>
    <row r="577" ht="15.75" customHeight="1">
      <c r="A577" s="10"/>
      <c r="B577" s="10"/>
      <c r="C577" s="10"/>
      <c r="D577" s="10"/>
      <c r="E577" s="10"/>
      <c r="F577" s="10"/>
      <c r="G577" s="10"/>
      <c r="H577" s="10"/>
    </row>
    <row r="578" ht="15.75" customHeight="1">
      <c r="A578" s="10"/>
      <c r="B578" s="10"/>
      <c r="C578" s="10"/>
      <c r="D578" s="10"/>
      <c r="E578" s="10"/>
      <c r="F578" s="10"/>
      <c r="G578" s="10"/>
      <c r="H578" s="10"/>
    </row>
    <row r="579" ht="15.75" customHeight="1">
      <c r="A579" s="10"/>
      <c r="B579" s="10"/>
      <c r="C579" s="10"/>
      <c r="D579" s="10"/>
      <c r="E579" s="10"/>
      <c r="F579" s="10"/>
      <c r="G579" s="10"/>
      <c r="H579" s="10"/>
    </row>
    <row r="580" ht="15.75" customHeight="1">
      <c r="A580" s="10"/>
      <c r="B580" s="10"/>
      <c r="C580" s="10"/>
      <c r="D580" s="10"/>
      <c r="E580" s="10"/>
      <c r="F580" s="10"/>
      <c r="G580" s="10"/>
      <c r="H580" s="10"/>
    </row>
    <row r="581" ht="15.75" customHeight="1">
      <c r="A581" s="10"/>
      <c r="B581" s="10"/>
      <c r="C581" s="10"/>
      <c r="D581" s="10"/>
      <c r="E581" s="10"/>
      <c r="F581" s="10"/>
      <c r="G581" s="10"/>
      <c r="H581" s="10"/>
    </row>
    <row r="582" ht="15.75" customHeight="1">
      <c r="A582" s="10"/>
      <c r="B582" s="10"/>
      <c r="C582" s="10"/>
      <c r="D582" s="10"/>
      <c r="E582" s="10"/>
      <c r="F582" s="10"/>
      <c r="G582" s="10"/>
      <c r="H582" s="10"/>
    </row>
    <row r="583" ht="15.75" customHeight="1">
      <c r="A583" s="10"/>
      <c r="B583" s="10"/>
      <c r="C583" s="10"/>
      <c r="D583" s="10"/>
      <c r="E583" s="10"/>
      <c r="F583" s="10"/>
      <c r="G583" s="10"/>
      <c r="H583" s="10"/>
    </row>
    <row r="584" ht="15.75" customHeight="1">
      <c r="A584" s="10"/>
      <c r="B584" s="10"/>
      <c r="C584" s="10"/>
      <c r="D584" s="10"/>
      <c r="E584" s="10"/>
      <c r="F584" s="10"/>
      <c r="G584" s="10"/>
      <c r="H584" s="10"/>
    </row>
    <row r="585" ht="15.75" customHeight="1">
      <c r="A585" s="10"/>
      <c r="B585" s="10"/>
      <c r="C585" s="10"/>
      <c r="D585" s="10"/>
      <c r="E585" s="10"/>
      <c r="F585" s="10"/>
      <c r="G585" s="10"/>
      <c r="H585" s="10"/>
    </row>
    <row r="586" ht="15.75" customHeight="1">
      <c r="A586" s="10"/>
      <c r="B586" s="10"/>
      <c r="C586" s="10"/>
      <c r="D586" s="10"/>
      <c r="E586" s="10"/>
      <c r="F586" s="10"/>
      <c r="G586" s="10"/>
      <c r="H586" s="10"/>
    </row>
    <row r="587" ht="15.75" customHeight="1">
      <c r="A587" s="10"/>
      <c r="B587" s="10"/>
      <c r="C587" s="10"/>
      <c r="D587" s="10"/>
      <c r="E587" s="10"/>
      <c r="F587" s="10"/>
      <c r="G587" s="10"/>
      <c r="H587" s="10"/>
    </row>
    <row r="588" ht="15.75" customHeight="1">
      <c r="A588" s="10"/>
      <c r="B588" s="10"/>
      <c r="C588" s="10"/>
      <c r="D588" s="10"/>
      <c r="E588" s="10"/>
      <c r="F588" s="10"/>
      <c r="G588" s="10"/>
      <c r="H588" s="10"/>
    </row>
    <row r="589" ht="15.75" customHeight="1">
      <c r="A589" s="10"/>
      <c r="B589" s="10"/>
      <c r="C589" s="10"/>
      <c r="D589" s="10"/>
      <c r="E589" s="10"/>
      <c r="F589" s="10"/>
      <c r="G589" s="10"/>
      <c r="H589" s="10"/>
    </row>
    <row r="590" ht="15.75" customHeight="1">
      <c r="A590" s="10"/>
      <c r="B590" s="10"/>
      <c r="C590" s="10"/>
      <c r="D590" s="10"/>
      <c r="E590" s="10"/>
      <c r="F590" s="10"/>
      <c r="G590" s="10"/>
      <c r="H590" s="10"/>
    </row>
    <row r="591" ht="15.75" customHeight="1">
      <c r="A591" s="10"/>
      <c r="B591" s="10"/>
      <c r="C591" s="10"/>
      <c r="D591" s="10"/>
      <c r="E591" s="10"/>
      <c r="F591" s="10"/>
      <c r="G591" s="10"/>
      <c r="H591" s="10"/>
    </row>
    <row r="592" ht="15.75" customHeight="1">
      <c r="A592" s="10"/>
      <c r="B592" s="10"/>
      <c r="C592" s="10"/>
      <c r="D592" s="10"/>
      <c r="E592" s="10"/>
      <c r="F592" s="10"/>
      <c r="G592" s="10"/>
      <c r="H592" s="10"/>
    </row>
    <row r="593" ht="15.75" customHeight="1">
      <c r="A593" s="10"/>
      <c r="B593" s="10"/>
      <c r="C593" s="10"/>
      <c r="D593" s="10"/>
      <c r="E593" s="10"/>
      <c r="F593" s="10"/>
      <c r="G593" s="10"/>
      <c r="H593" s="10"/>
    </row>
    <row r="594" ht="15.75" customHeight="1">
      <c r="A594" s="10"/>
      <c r="B594" s="10"/>
      <c r="C594" s="10"/>
      <c r="D594" s="10"/>
      <c r="E594" s="10"/>
      <c r="F594" s="10"/>
      <c r="G594" s="10"/>
      <c r="H594" s="10"/>
    </row>
    <row r="595" ht="15.75" customHeight="1">
      <c r="A595" s="10"/>
      <c r="B595" s="10"/>
      <c r="C595" s="10"/>
      <c r="D595" s="10"/>
      <c r="E595" s="10"/>
      <c r="F595" s="10"/>
      <c r="G595" s="10"/>
      <c r="H595" s="10"/>
    </row>
    <row r="596" ht="15.75" customHeight="1">
      <c r="A596" s="10"/>
      <c r="B596" s="10"/>
      <c r="C596" s="10"/>
      <c r="D596" s="10"/>
      <c r="E596" s="10"/>
      <c r="F596" s="10"/>
      <c r="G596" s="10"/>
      <c r="H596" s="10"/>
    </row>
    <row r="597" ht="15.75" customHeight="1">
      <c r="A597" s="10"/>
      <c r="B597" s="10"/>
      <c r="C597" s="10"/>
      <c r="D597" s="10"/>
      <c r="E597" s="10"/>
      <c r="F597" s="10"/>
      <c r="G597" s="10"/>
      <c r="H597" s="10"/>
    </row>
    <row r="598" ht="15.75" customHeight="1">
      <c r="A598" s="10"/>
      <c r="B598" s="10"/>
      <c r="C598" s="10"/>
      <c r="D598" s="10"/>
      <c r="E598" s="10"/>
      <c r="F598" s="10"/>
      <c r="G598" s="10"/>
      <c r="H598" s="10"/>
    </row>
    <row r="599" ht="15.75" customHeight="1">
      <c r="A599" s="10"/>
      <c r="B599" s="10"/>
      <c r="C599" s="10"/>
      <c r="D599" s="10"/>
      <c r="E599" s="10"/>
      <c r="F599" s="10"/>
      <c r="G599" s="10"/>
      <c r="H599" s="10"/>
    </row>
    <row r="600" ht="15.75" customHeight="1">
      <c r="A600" s="10"/>
      <c r="B600" s="10"/>
      <c r="C600" s="10"/>
      <c r="D600" s="10"/>
      <c r="E600" s="10"/>
      <c r="F600" s="10"/>
      <c r="G600" s="10"/>
      <c r="H600" s="10"/>
    </row>
    <row r="601" ht="15.75" customHeight="1">
      <c r="A601" s="10"/>
      <c r="B601" s="10"/>
      <c r="C601" s="10"/>
      <c r="D601" s="10"/>
      <c r="E601" s="10"/>
      <c r="F601" s="10"/>
      <c r="G601" s="10"/>
      <c r="H601" s="10"/>
    </row>
    <row r="602" ht="15.75" customHeight="1">
      <c r="A602" s="10"/>
      <c r="B602" s="10"/>
      <c r="C602" s="10"/>
      <c r="D602" s="10"/>
      <c r="E602" s="10"/>
      <c r="F602" s="10"/>
      <c r="G602" s="10"/>
      <c r="H602" s="10"/>
    </row>
    <row r="603" ht="15.75" customHeight="1">
      <c r="A603" s="10"/>
      <c r="B603" s="10"/>
      <c r="C603" s="10"/>
      <c r="D603" s="10"/>
      <c r="E603" s="10"/>
      <c r="F603" s="10"/>
      <c r="G603" s="10"/>
      <c r="H603" s="10"/>
    </row>
    <row r="604" ht="15.75" customHeight="1">
      <c r="A604" s="10"/>
      <c r="B604" s="10"/>
      <c r="C604" s="10"/>
      <c r="D604" s="10"/>
      <c r="E604" s="10"/>
      <c r="F604" s="10"/>
      <c r="G604" s="10"/>
      <c r="H604" s="10"/>
    </row>
    <row r="605" ht="15.75" customHeight="1">
      <c r="A605" s="10"/>
      <c r="B605" s="10"/>
      <c r="C605" s="10"/>
      <c r="D605" s="10"/>
      <c r="E605" s="10"/>
      <c r="F605" s="10"/>
      <c r="G605" s="10"/>
      <c r="H605" s="10"/>
    </row>
    <row r="606" ht="15.75" customHeight="1">
      <c r="A606" s="10"/>
      <c r="B606" s="10"/>
      <c r="C606" s="10"/>
      <c r="D606" s="10"/>
      <c r="E606" s="10"/>
      <c r="F606" s="10"/>
      <c r="G606" s="10"/>
      <c r="H606" s="10"/>
    </row>
    <row r="607" ht="15.75" customHeight="1">
      <c r="A607" s="10"/>
      <c r="B607" s="10"/>
      <c r="C607" s="10"/>
      <c r="D607" s="10"/>
      <c r="E607" s="10"/>
      <c r="F607" s="10"/>
      <c r="G607" s="10"/>
      <c r="H607" s="10"/>
    </row>
    <row r="608" ht="15.75" customHeight="1">
      <c r="A608" s="10"/>
      <c r="B608" s="10"/>
      <c r="C608" s="10"/>
      <c r="D608" s="10"/>
      <c r="E608" s="10"/>
      <c r="F608" s="10"/>
      <c r="G608" s="10"/>
      <c r="H608" s="10"/>
    </row>
    <row r="609" ht="15.75" customHeight="1">
      <c r="A609" s="10"/>
      <c r="B609" s="10"/>
      <c r="C609" s="10"/>
      <c r="D609" s="10"/>
      <c r="E609" s="10"/>
      <c r="F609" s="10"/>
      <c r="G609" s="10"/>
      <c r="H609" s="10"/>
    </row>
    <row r="610" ht="15.75" customHeight="1">
      <c r="A610" s="10"/>
      <c r="B610" s="10"/>
      <c r="C610" s="10"/>
      <c r="D610" s="10"/>
      <c r="E610" s="10"/>
      <c r="F610" s="10"/>
      <c r="G610" s="10"/>
      <c r="H610" s="10"/>
    </row>
    <row r="611" ht="15.75" customHeight="1">
      <c r="A611" s="10"/>
      <c r="B611" s="10"/>
      <c r="C611" s="10"/>
      <c r="D611" s="10"/>
      <c r="E611" s="10"/>
      <c r="F611" s="10"/>
      <c r="G611" s="10"/>
      <c r="H611" s="10"/>
    </row>
    <row r="612" ht="15.75" customHeight="1">
      <c r="A612" s="10"/>
      <c r="B612" s="10"/>
      <c r="C612" s="10"/>
      <c r="D612" s="10"/>
      <c r="E612" s="10"/>
      <c r="F612" s="10"/>
      <c r="G612" s="10"/>
      <c r="H612" s="10"/>
    </row>
    <row r="613" ht="15.75" customHeight="1">
      <c r="A613" s="10"/>
      <c r="B613" s="10"/>
      <c r="C613" s="10"/>
      <c r="D613" s="10"/>
      <c r="E613" s="10"/>
      <c r="F613" s="10"/>
      <c r="G613" s="10"/>
      <c r="H613" s="10"/>
    </row>
    <row r="614" ht="15.75" customHeight="1">
      <c r="A614" s="10"/>
      <c r="B614" s="10"/>
      <c r="C614" s="10"/>
      <c r="D614" s="10"/>
      <c r="E614" s="10"/>
      <c r="F614" s="10"/>
      <c r="G614" s="10"/>
      <c r="H614" s="10"/>
    </row>
    <row r="615" ht="15.75" customHeight="1">
      <c r="A615" s="10"/>
      <c r="B615" s="10"/>
      <c r="C615" s="10"/>
      <c r="D615" s="10"/>
      <c r="E615" s="10"/>
      <c r="F615" s="10"/>
      <c r="G615" s="10"/>
      <c r="H615" s="10"/>
    </row>
    <row r="616" ht="15.75" customHeight="1">
      <c r="A616" s="10"/>
      <c r="B616" s="10"/>
      <c r="C616" s="10"/>
      <c r="D616" s="10"/>
      <c r="E616" s="10"/>
      <c r="F616" s="10"/>
      <c r="G616" s="10"/>
      <c r="H616" s="10"/>
    </row>
    <row r="617" ht="15.75" customHeight="1">
      <c r="A617" s="10"/>
      <c r="B617" s="10"/>
      <c r="C617" s="10"/>
      <c r="D617" s="10"/>
      <c r="E617" s="10"/>
      <c r="F617" s="10"/>
      <c r="G617" s="10"/>
      <c r="H617" s="10"/>
    </row>
    <row r="618" ht="15.75" customHeight="1">
      <c r="A618" s="10"/>
      <c r="B618" s="10"/>
      <c r="C618" s="10"/>
      <c r="D618" s="10"/>
      <c r="E618" s="10"/>
      <c r="F618" s="10"/>
      <c r="G618" s="10"/>
      <c r="H618" s="10"/>
    </row>
    <row r="619" ht="15.75" customHeight="1">
      <c r="A619" s="10"/>
      <c r="B619" s="10"/>
      <c r="C619" s="10"/>
      <c r="D619" s="10"/>
      <c r="E619" s="10"/>
      <c r="F619" s="10"/>
      <c r="G619" s="10"/>
      <c r="H619" s="10"/>
    </row>
    <row r="620" ht="15.75" customHeight="1">
      <c r="A620" s="10"/>
      <c r="B620" s="10"/>
      <c r="C620" s="10"/>
      <c r="D620" s="10"/>
      <c r="E620" s="10"/>
      <c r="F620" s="10"/>
      <c r="G620" s="10"/>
      <c r="H620" s="10"/>
    </row>
    <row r="621" ht="15.75" customHeight="1">
      <c r="A621" s="10"/>
      <c r="B621" s="10"/>
      <c r="C621" s="10"/>
      <c r="D621" s="10"/>
      <c r="E621" s="10"/>
      <c r="F621" s="10"/>
      <c r="G621" s="10"/>
      <c r="H621" s="10"/>
    </row>
    <row r="622" ht="15.75" customHeight="1">
      <c r="A622" s="10"/>
      <c r="B622" s="10"/>
      <c r="C622" s="10"/>
      <c r="D622" s="10"/>
      <c r="E622" s="10"/>
      <c r="F622" s="10"/>
      <c r="G622" s="10"/>
      <c r="H622" s="10"/>
    </row>
    <row r="623" ht="15.75" customHeight="1">
      <c r="A623" s="10"/>
      <c r="B623" s="10"/>
      <c r="C623" s="10"/>
      <c r="D623" s="10"/>
      <c r="E623" s="10"/>
      <c r="F623" s="10"/>
      <c r="G623" s="10"/>
      <c r="H623" s="10"/>
    </row>
    <row r="624" ht="15.75" customHeight="1">
      <c r="A624" s="10"/>
      <c r="B624" s="10"/>
      <c r="C624" s="10"/>
      <c r="D624" s="10"/>
      <c r="E624" s="10"/>
      <c r="F624" s="10"/>
      <c r="G624" s="10"/>
      <c r="H624" s="10"/>
    </row>
    <row r="625" ht="15.75" customHeight="1">
      <c r="A625" s="10"/>
      <c r="B625" s="10"/>
      <c r="C625" s="10"/>
      <c r="D625" s="10"/>
      <c r="E625" s="10"/>
      <c r="F625" s="10"/>
      <c r="G625" s="10"/>
      <c r="H625" s="10"/>
    </row>
    <row r="626" ht="15.75" customHeight="1">
      <c r="A626" s="10"/>
      <c r="B626" s="10"/>
      <c r="C626" s="10"/>
      <c r="D626" s="10"/>
      <c r="E626" s="10"/>
      <c r="F626" s="10"/>
      <c r="G626" s="10"/>
      <c r="H626" s="10"/>
    </row>
    <row r="627" ht="15.75" customHeight="1">
      <c r="A627" s="10"/>
      <c r="B627" s="10"/>
      <c r="C627" s="10"/>
      <c r="D627" s="10"/>
      <c r="E627" s="10"/>
      <c r="F627" s="10"/>
      <c r="G627" s="10"/>
      <c r="H627" s="10"/>
    </row>
    <row r="628" ht="15.75" customHeight="1">
      <c r="A628" s="10"/>
      <c r="B628" s="10"/>
      <c r="C628" s="10"/>
      <c r="D628" s="10"/>
      <c r="E628" s="10"/>
      <c r="F628" s="10"/>
      <c r="G628" s="10"/>
      <c r="H628" s="10"/>
    </row>
    <row r="629" ht="15.75" customHeight="1">
      <c r="A629" s="10"/>
      <c r="B629" s="10"/>
      <c r="C629" s="10"/>
      <c r="D629" s="10"/>
      <c r="E629" s="10"/>
      <c r="F629" s="10"/>
      <c r="G629" s="10"/>
      <c r="H629" s="10"/>
    </row>
    <row r="630" ht="15.75" customHeight="1">
      <c r="A630" s="10"/>
      <c r="B630" s="10"/>
      <c r="C630" s="10"/>
      <c r="D630" s="10"/>
      <c r="E630" s="10"/>
      <c r="F630" s="10"/>
      <c r="G630" s="10"/>
      <c r="H630" s="10"/>
    </row>
    <row r="631" ht="15.75" customHeight="1">
      <c r="A631" s="10"/>
      <c r="B631" s="10"/>
      <c r="C631" s="10"/>
      <c r="D631" s="10"/>
      <c r="E631" s="10"/>
      <c r="F631" s="10"/>
      <c r="G631" s="10"/>
      <c r="H631" s="10"/>
    </row>
    <row r="632" ht="15.75" customHeight="1">
      <c r="A632" s="10"/>
      <c r="B632" s="10"/>
      <c r="C632" s="10"/>
      <c r="D632" s="10"/>
      <c r="E632" s="10"/>
      <c r="F632" s="10"/>
      <c r="G632" s="10"/>
      <c r="H632" s="10"/>
    </row>
    <row r="633" ht="15.75" customHeight="1">
      <c r="A633" s="10"/>
      <c r="B633" s="10"/>
      <c r="C633" s="10"/>
      <c r="D633" s="10"/>
      <c r="E633" s="10"/>
      <c r="F633" s="10"/>
      <c r="G633" s="10"/>
      <c r="H633" s="10"/>
    </row>
    <row r="634" ht="15.75" customHeight="1">
      <c r="A634" s="10"/>
      <c r="B634" s="10"/>
      <c r="C634" s="10"/>
      <c r="D634" s="10"/>
      <c r="E634" s="10"/>
      <c r="F634" s="10"/>
      <c r="G634" s="10"/>
      <c r="H634" s="10"/>
    </row>
    <row r="635" ht="15.75" customHeight="1">
      <c r="A635" s="10"/>
      <c r="B635" s="10"/>
      <c r="C635" s="10"/>
      <c r="D635" s="10"/>
      <c r="E635" s="10"/>
      <c r="F635" s="10"/>
      <c r="G635" s="10"/>
      <c r="H635" s="10"/>
    </row>
    <row r="636" ht="15.75" customHeight="1">
      <c r="A636" s="10"/>
      <c r="B636" s="10"/>
      <c r="C636" s="10"/>
      <c r="D636" s="10"/>
      <c r="E636" s="10"/>
      <c r="F636" s="10"/>
      <c r="G636" s="10"/>
      <c r="H636" s="10"/>
    </row>
    <row r="637" ht="15.75" customHeight="1">
      <c r="A637" s="10"/>
      <c r="B637" s="10"/>
      <c r="C637" s="10"/>
      <c r="D637" s="10"/>
      <c r="E637" s="10"/>
      <c r="F637" s="10"/>
      <c r="G637" s="10"/>
      <c r="H637" s="10"/>
    </row>
    <row r="638" ht="15.75" customHeight="1">
      <c r="A638" s="10"/>
      <c r="B638" s="10"/>
      <c r="C638" s="10"/>
      <c r="D638" s="10"/>
      <c r="E638" s="10"/>
      <c r="F638" s="10"/>
      <c r="G638" s="10"/>
      <c r="H638" s="10"/>
    </row>
    <row r="639" ht="15.75" customHeight="1">
      <c r="A639" s="10"/>
      <c r="B639" s="10"/>
      <c r="C639" s="10"/>
      <c r="D639" s="10"/>
      <c r="E639" s="10"/>
      <c r="F639" s="10"/>
      <c r="G639" s="10"/>
      <c r="H639" s="10"/>
    </row>
    <row r="640" ht="15.75" customHeight="1">
      <c r="A640" s="10"/>
      <c r="B640" s="10"/>
      <c r="C640" s="10"/>
      <c r="D640" s="10"/>
      <c r="E640" s="10"/>
      <c r="F640" s="10"/>
      <c r="G640" s="10"/>
      <c r="H640" s="10"/>
    </row>
    <row r="641" ht="15.75" customHeight="1">
      <c r="A641" s="10"/>
      <c r="B641" s="10"/>
      <c r="C641" s="10"/>
      <c r="D641" s="10"/>
      <c r="E641" s="10"/>
      <c r="F641" s="10"/>
      <c r="G641" s="10"/>
      <c r="H641" s="10"/>
    </row>
    <row r="642" ht="15.75" customHeight="1">
      <c r="A642" s="10"/>
      <c r="B642" s="10"/>
      <c r="C642" s="10"/>
      <c r="D642" s="10"/>
      <c r="E642" s="10"/>
      <c r="F642" s="10"/>
      <c r="G642" s="10"/>
      <c r="H642" s="10"/>
    </row>
    <row r="643" ht="15.75" customHeight="1">
      <c r="A643" s="10"/>
      <c r="B643" s="10"/>
      <c r="C643" s="10"/>
      <c r="D643" s="10"/>
      <c r="E643" s="10"/>
      <c r="F643" s="10"/>
      <c r="G643" s="10"/>
      <c r="H643" s="10"/>
    </row>
    <row r="644" ht="15.75" customHeight="1">
      <c r="A644" s="10"/>
      <c r="B644" s="10"/>
      <c r="C644" s="10"/>
      <c r="D644" s="10"/>
      <c r="E644" s="10"/>
      <c r="F644" s="10"/>
      <c r="G644" s="10"/>
      <c r="H644" s="10"/>
    </row>
    <row r="645" ht="15.75" customHeight="1">
      <c r="A645" s="10"/>
      <c r="B645" s="10"/>
      <c r="C645" s="10"/>
      <c r="D645" s="10"/>
      <c r="E645" s="10"/>
      <c r="F645" s="10"/>
      <c r="G645" s="10"/>
      <c r="H645" s="10"/>
    </row>
    <row r="646" ht="15.75" customHeight="1">
      <c r="A646" s="10"/>
      <c r="B646" s="10"/>
      <c r="C646" s="10"/>
      <c r="D646" s="10"/>
      <c r="E646" s="10"/>
      <c r="F646" s="10"/>
      <c r="G646" s="10"/>
      <c r="H646" s="10"/>
    </row>
    <row r="647" ht="15.75" customHeight="1">
      <c r="A647" s="10"/>
      <c r="B647" s="10"/>
      <c r="C647" s="10"/>
      <c r="D647" s="10"/>
      <c r="E647" s="10"/>
      <c r="F647" s="10"/>
      <c r="G647" s="10"/>
      <c r="H647" s="10"/>
    </row>
    <row r="648" ht="15.75" customHeight="1">
      <c r="A648" s="10"/>
      <c r="B648" s="10"/>
      <c r="C648" s="10"/>
      <c r="D648" s="10"/>
      <c r="E648" s="10"/>
      <c r="F648" s="10"/>
      <c r="G648" s="10"/>
      <c r="H648" s="10"/>
    </row>
    <row r="649" ht="15.75" customHeight="1">
      <c r="A649" s="10"/>
      <c r="B649" s="10"/>
      <c r="C649" s="10"/>
      <c r="D649" s="10"/>
      <c r="E649" s="10"/>
      <c r="F649" s="10"/>
      <c r="G649" s="10"/>
      <c r="H649" s="10"/>
    </row>
    <row r="650" ht="15.75" customHeight="1">
      <c r="A650" s="10"/>
      <c r="B650" s="10"/>
      <c r="C650" s="10"/>
      <c r="D650" s="10"/>
      <c r="E650" s="10"/>
      <c r="F650" s="10"/>
      <c r="G650" s="10"/>
      <c r="H650" s="10"/>
    </row>
    <row r="651" ht="15.75" customHeight="1">
      <c r="A651" s="10"/>
      <c r="B651" s="10"/>
      <c r="C651" s="10"/>
      <c r="D651" s="10"/>
      <c r="E651" s="10"/>
      <c r="F651" s="10"/>
      <c r="G651" s="10"/>
      <c r="H651" s="10"/>
    </row>
    <row r="652" ht="15.75" customHeight="1">
      <c r="A652" s="10"/>
      <c r="B652" s="10"/>
      <c r="C652" s="10"/>
      <c r="D652" s="10"/>
      <c r="E652" s="10"/>
      <c r="F652" s="10"/>
      <c r="G652" s="10"/>
      <c r="H652" s="10"/>
    </row>
    <row r="653" ht="15.75" customHeight="1">
      <c r="A653" s="10"/>
      <c r="B653" s="10"/>
      <c r="C653" s="10"/>
      <c r="D653" s="10"/>
      <c r="E653" s="10"/>
      <c r="F653" s="10"/>
      <c r="G653" s="10"/>
      <c r="H653" s="10"/>
    </row>
    <row r="654" ht="15.75" customHeight="1">
      <c r="A654" s="10"/>
      <c r="B654" s="10"/>
      <c r="C654" s="10"/>
      <c r="D654" s="10"/>
      <c r="E654" s="10"/>
      <c r="F654" s="10"/>
      <c r="G654" s="10"/>
      <c r="H654" s="10"/>
    </row>
    <row r="655" ht="15.75" customHeight="1">
      <c r="A655" s="10"/>
      <c r="B655" s="10"/>
      <c r="C655" s="10"/>
      <c r="D655" s="10"/>
      <c r="E655" s="10"/>
      <c r="F655" s="10"/>
      <c r="G655" s="10"/>
      <c r="H655" s="10"/>
    </row>
    <row r="656" ht="15.75" customHeight="1">
      <c r="A656" s="10"/>
      <c r="B656" s="10"/>
      <c r="C656" s="10"/>
      <c r="D656" s="10"/>
      <c r="E656" s="10"/>
      <c r="F656" s="10"/>
      <c r="G656" s="10"/>
      <c r="H656" s="10"/>
    </row>
    <row r="657" ht="15.75" customHeight="1">
      <c r="A657" s="10"/>
      <c r="B657" s="10"/>
      <c r="C657" s="10"/>
      <c r="D657" s="10"/>
      <c r="E657" s="10"/>
      <c r="F657" s="10"/>
      <c r="G657" s="10"/>
      <c r="H657" s="10"/>
    </row>
    <row r="658" ht="15.75" customHeight="1">
      <c r="A658" s="10"/>
      <c r="B658" s="10"/>
      <c r="C658" s="10"/>
      <c r="D658" s="10"/>
      <c r="E658" s="10"/>
      <c r="F658" s="10"/>
      <c r="G658" s="10"/>
      <c r="H658" s="10"/>
    </row>
    <row r="659" ht="15.75" customHeight="1">
      <c r="A659" s="10"/>
      <c r="B659" s="10"/>
      <c r="C659" s="10"/>
      <c r="D659" s="10"/>
      <c r="E659" s="10"/>
      <c r="F659" s="10"/>
      <c r="G659" s="10"/>
      <c r="H659" s="10"/>
    </row>
    <row r="660" ht="15.75" customHeight="1">
      <c r="A660" s="10"/>
      <c r="B660" s="10"/>
      <c r="C660" s="10"/>
      <c r="D660" s="10"/>
      <c r="E660" s="10"/>
      <c r="F660" s="10"/>
      <c r="G660" s="10"/>
      <c r="H660" s="10"/>
    </row>
    <row r="661" ht="15.75" customHeight="1">
      <c r="A661" s="10"/>
      <c r="B661" s="10"/>
      <c r="C661" s="10"/>
      <c r="D661" s="10"/>
      <c r="E661" s="10"/>
      <c r="F661" s="10"/>
      <c r="G661" s="10"/>
      <c r="H661" s="10"/>
    </row>
    <row r="662" ht="15.75" customHeight="1">
      <c r="A662" s="10"/>
      <c r="B662" s="10"/>
      <c r="C662" s="10"/>
      <c r="D662" s="10"/>
      <c r="E662" s="10"/>
      <c r="F662" s="10"/>
      <c r="G662" s="10"/>
      <c r="H662" s="10"/>
    </row>
    <row r="663" ht="15.75" customHeight="1">
      <c r="A663" s="10"/>
      <c r="B663" s="10"/>
      <c r="C663" s="10"/>
      <c r="D663" s="10"/>
      <c r="E663" s="10"/>
      <c r="F663" s="10"/>
      <c r="G663" s="10"/>
      <c r="H663" s="10"/>
    </row>
    <row r="664" ht="15.75" customHeight="1">
      <c r="A664" s="10"/>
      <c r="B664" s="10"/>
      <c r="C664" s="10"/>
      <c r="D664" s="10"/>
      <c r="E664" s="10"/>
      <c r="F664" s="10"/>
      <c r="G664" s="10"/>
      <c r="H664" s="10"/>
    </row>
    <row r="665" ht="15.75" customHeight="1">
      <c r="A665" s="10"/>
      <c r="B665" s="10"/>
      <c r="C665" s="10"/>
      <c r="D665" s="10"/>
      <c r="E665" s="10"/>
      <c r="F665" s="10"/>
      <c r="G665" s="10"/>
      <c r="H665" s="10"/>
    </row>
    <row r="666" ht="15.75" customHeight="1">
      <c r="A666" s="10"/>
      <c r="B666" s="10"/>
      <c r="C666" s="10"/>
      <c r="D666" s="10"/>
      <c r="E666" s="10"/>
      <c r="F666" s="10"/>
      <c r="G666" s="10"/>
      <c r="H666" s="10"/>
    </row>
    <row r="667" ht="15.75" customHeight="1">
      <c r="A667" s="10"/>
      <c r="B667" s="10"/>
      <c r="C667" s="10"/>
      <c r="D667" s="10"/>
      <c r="E667" s="10"/>
      <c r="F667" s="10"/>
      <c r="G667" s="10"/>
      <c r="H667" s="10"/>
    </row>
    <row r="668" ht="15.75" customHeight="1">
      <c r="A668" s="10"/>
      <c r="B668" s="10"/>
      <c r="C668" s="10"/>
      <c r="D668" s="10"/>
      <c r="E668" s="10"/>
      <c r="F668" s="10"/>
      <c r="G668" s="10"/>
      <c r="H668" s="10"/>
    </row>
    <row r="669" ht="15.75" customHeight="1">
      <c r="A669" s="10"/>
      <c r="B669" s="10"/>
      <c r="C669" s="10"/>
      <c r="D669" s="10"/>
      <c r="E669" s="10"/>
      <c r="F669" s="10"/>
      <c r="G669" s="10"/>
      <c r="H669" s="10"/>
    </row>
    <row r="670" ht="15.75" customHeight="1">
      <c r="A670" s="10"/>
      <c r="B670" s="10"/>
      <c r="C670" s="10"/>
      <c r="D670" s="10"/>
      <c r="E670" s="10"/>
      <c r="F670" s="10"/>
      <c r="G670" s="10"/>
      <c r="H670" s="10"/>
    </row>
    <row r="671" ht="15.75" customHeight="1">
      <c r="A671" s="10"/>
      <c r="B671" s="10"/>
      <c r="C671" s="10"/>
      <c r="D671" s="10"/>
      <c r="E671" s="10"/>
      <c r="F671" s="10"/>
      <c r="G671" s="10"/>
      <c r="H671" s="10"/>
    </row>
    <row r="672" ht="15.75" customHeight="1">
      <c r="A672" s="10"/>
      <c r="B672" s="10"/>
      <c r="C672" s="10"/>
      <c r="D672" s="10"/>
      <c r="E672" s="10"/>
      <c r="F672" s="10"/>
      <c r="G672" s="10"/>
      <c r="H672" s="10"/>
    </row>
    <row r="673" ht="15.75" customHeight="1">
      <c r="A673" s="10"/>
      <c r="B673" s="10"/>
      <c r="C673" s="10"/>
      <c r="D673" s="10"/>
      <c r="E673" s="10"/>
      <c r="F673" s="10"/>
      <c r="G673" s="10"/>
      <c r="H673" s="10"/>
    </row>
    <row r="674" ht="15.75" customHeight="1">
      <c r="A674" s="10"/>
      <c r="B674" s="10"/>
      <c r="C674" s="10"/>
      <c r="D674" s="10"/>
      <c r="E674" s="10"/>
      <c r="F674" s="10"/>
      <c r="G674" s="10"/>
      <c r="H674" s="10"/>
    </row>
    <row r="675" ht="15.75" customHeight="1">
      <c r="A675" s="10"/>
      <c r="B675" s="10"/>
      <c r="C675" s="10"/>
      <c r="D675" s="10"/>
      <c r="E675" s="10"/>
      <c r="F675" s="10"/>
      <c r="G675" s="10"/>
      <c r="H675" s="10"/>
    </row>
    <row r="676" ht="15.75" customHeight="1">
      <c r="A676" s="10"/>
      <c r="B676" s="10"/>
      <c r="C676" s="10"/>
      <c r="D676" s="10"/>
      <c r="E676" s="10"/>
      <c r="F676" s="10"/>
      <c r="G676" s="10"/>
      <c r="H676" s="10"/>
    </row>
    <row r="677" ht="15.75" customHeight="1">
      <c r="A677" s="10"/>
      <c r="B677" s="10"/>
      <c r="C677" s="10"/>
      <c r="D677" s="10"/>
      <c r="E677" s="10"/>
      <c r="F677" s="10"/>
      <c r="G677" s="10"/>
      <c r="H677" s="10"/>
    </row>
    <row r="678" ht="15.75" customHeight="1">
      <c r="A678" s="10"/>
      <c r="B678" s="10"/>
      <c r="C678" s="10"/>
      <c r="D678" s="10"/>
      <c r="E678" s="10"/>
      <c r="F678" s="10"/>
      <c r="G678" s="10"/>
      <c r="H678" s="10"/>
    </row>
    <row r="679" ht="15.75" customHeight="1">
      <c r="A679" s="10"/>
      <c r="B679" s="10"/>
      <c r="C679" s="10"/>
      <c r="D679" s="10"/>
      <c r="E679" s="10"/>
      <c r="F679" s="10"/>
      <c r="G679" s="10"/>
      <c r="H679" s="10"/>
    </row>
    <row r="680" ht="15.75" customHeight="1">
      <c r="A680" s="10"/>
      <c r="B680" s="10"/>
      <c r="C680" s="10"/>
      <c r="D680" s="10"/>
      <c r="E680" s="10"/>
      <c r="F680" s="10"/>
      <c r="G680" s="10"/>
      <c r="H680" s="10"/>
    </row>
    <row r="681" ht="15.75" customHeight="1">
      <c r="A681" s="10"/>
      <c r="B681" s="10"/>
      <c r="C681" s="10"/>
      <c r="D681" s="10"/>
      <c r="E681" s="10"/>
      <c r="F681" s="10"/>
      <c r="G681" s="10"/>
      <c r="H681" s="10"/>
    </row>
    <row r="682" ht="15.75" customHeight="1">
      <c r="A682" s="10"/>
      <c r="B682" s="10"/>
      <c r="C682" s="10"/>
      <c r="D682" s="10"/>
      <c r="E682" s="10"/>
      <c r="F682" s="10"/>
      <c r="G682" s="10"/>
      <c r="H682" s="10"/>
    </row>
    <row r="683" ht="15.75" customHeight="1">
      <c r="A683" s="10"/>
      <c r="B683" s="10"/>
      <c r="C683" s="10"/>
      <c r="D683" s="10"/>
      <c r="E683" s="10"/>
      <c r="F683" s="10"/>
      <c r="G683" s="10"/>
      <c r="H683" s="10"/>
    </row>
    <row r="684" ht="15.75" customHeight="1">
      <c r="A684" s="10"/>
      <c r="B684" s="10"/>
      <c r="C684" s="10"/>
      <c r="D684" s="10"/>
      <c r="E684" s="10"/>
      <c r="F684" s="10"/>
      <c r="G684" s="10"/>
      <c r="H684" s="10"/>
    </row>
    <row r="685" ht="15.75" customHeight="1">
      <c r="A685" s="10"/>
      <c r="B685" s="10"/>
      <c r="C685" s="10"/>
      <c r="D685" s="10"/>
      <c r="E685" s="10"/>
      <c r="F685" s="10"/>
      <c r="G685" s="10"/>
      <c r="H685" s="10"/>
    </row>
    <row r="686" ht="15.75" customHeight="1">
      <c r="A686" s="10"/>
      <c r="B686" s="10"/>
      <c r="C686" s="10"/>
      <c r="D686" s="10"/>
      <c r="E686" s="10"/>
      <c r="F686" s="10"/>
      <c r="G686" s="10"/>
      <c r="H686" s="10"/>
    </row>
    <row r="687" ht="15.75" customHeight="1">
      <c r="A687" s="10"/>
      <c r="B687" s="10"/>
      <c r="C687" s="10"/>
      <c r="D687" s="10"/>
      <c r="E687" s="10"/>
      <c r="F687" s="10"/>
      <c r="G687" s="10"/>
      <c r="H687" s="10"/>
    </row>
    <row r="688" ht="15.75" customHeight="1">
      <c r="A688" s="10"/>
      <c r="B688" s="10"/>
      <c r="C688" s="10"/>
      <c r="D688" s="10"/>
      <c r="E688" s="10"/>
      <c r="F688" s="10"/>
      <c r="G688" s="10"/>
      <c r="H688" s="10"/>
    </row>
    <row r="689" ht="15.75" customHeight="1">
      <c r="A689" s="10"/>
      <c r="B689" s="10"/>
      <c r="C689" s="10"/>
      <c r="D689" s="10"/>
      <c r="E689" s="10"/>
      <c r="F689" s="10"/>
      <c r="G689" s="10"/>
      <c r="H689" s="10"/>
    </row>
    <row r="690" ht="15.75" customHeight="1">
      <c r="A690" s="10"/>
      <c r="B690" s="10"/>
      <c r="C690" s="10"/>
      <c r="D690" s="10"/>
      <c r="E690" s="10"/>
      <c r="F690" s="10"/>
      <c r="G690" s="10"/>
      <c r="H690" s="10"/>
    </row>
    <row r="691" ht="15.75" customHeight="1">
      <c r="A691" s="10"/>
      <c r="B691" s="10"/>
      <c r="C691" s="10"/>
      <c r="D691" s="10"/>
      <c r="E691" s="10"/>
      <c r="F691" s="10"/>
      <c r="G691" s="10"/>
      <c r="H691" s="10"/>
    </row>
    <row r="692" ht="15.75" customHeight="1">
      <c r="A692" s="10"/>
      <c r="B692" s="10"/>
      <c r="C692" s="10"/>
      <c r="D692" s="10"/>
      <c r="E692" s="10"/>
      <c r="F692" s="10"/>
      <c r="G692" s="10"/>
      <c r="H692" s="10"/>
    </row>
    <row r="693" ht="15.75" customHeight="1">
      <c r="A693" s="10"/>
      <c r="B693" s="10"/>
      <c r="C693" s="10"/>
      <c r="D693" s="10"/>
      <c r="E693" s="10"/>
      <c r="F693" s="10"/>
      <c r="G693" s="10"/>
      <c r="H693" s="10"/>
    </row>
    <row r="694" ht="15.75" customHeight="1">
      <c r="A694" s="10"/>
      <c r="B694" s="10"/>
      <c r="C694" s="10"/>
      <c r="D694" s="10"/>
      <c r="E694" s="10"/>
      <c r="F694" s="10"/>
      <c r="G694" s="10"/>
      <c r="H694" s="10"/>
    </row>
    <row r="695" ht="15.75" customHeight="1">
      <c r="A695" s="10"/>
      <c r="B695" s="10"/>
      <c r="C695" s="10"/>
      <c r="D695" s="10"/>
      <c r="E695" s="10"/>
      <c r="F695" s="10"/>
      <c r="G695" s="10"/>
      <c r="H695" s="10"/>
    </row>
    <row r="696" ht="15.75" customHeight="1">
      <c r="A696" s="10"/>
      <c r="B696" s="10"/>
      <c r="C696" s="10"/>
      <c r="D696" s="10"/>
      <c r="E696" s="10"/>
      <c r="F696" s="10"/>
      <c r="G696" s="10"/>
      <c r="H696" s="10"/>
    </row>
    <row r="697" ht="15.75" customHeight="1">
      <c r="A697" s="10"/>
      <c r="B697" s="10"/>
      <c r="C697" s="10"/>
      <c r="D697" s="10"/>
      <c r="E697" s="10"/>
      <c r="F697" s="10"/>
      <c r="G697" s="10"/>
      <c r="H697" s="10"/>
    </row>
    <row r="698" ht="15.75" customHeight="1">
      <c r="A698" s="10"/>
      <c r="B698" s="10"/>
      <c r="C698" s="10"/>
      <c r="D698" s="10"/>
      <c r="E698" s="10"/>
      <c r="F698" s="10"/>
      <c r="G698" s="10"/>
      <c r="H698" s="10"/>
    </row>
    <row r="699" ht="15.75" customHeight="1">
      <c r="A699" s="10"/>
      <c r="B699" s="10"/>
      <c r="C699" s="10"/>
      <c r="D699" s="10"/>
      <c r="E699" s="10"/>
      <c r="F699" s="10"/>
      <c r="G699" s="10"/>
      <c r="H699" s="10"/>
    </row>
    <row r="700" ht="15.75" customHeight="1">
      <c r="A700" s="10"/>
      <c r="B700" s="10"/>
      <c r="C700" s="10"/>
      <c r="D700" s="10"/>
      <c r="E700" s="10"/>
      <c r="F700" s="10"/>
      <c r="G700" s="10"/>
      <c r="H700" s="10"/>
    </row>
    <row r="701" ht="15.75" customHeight="1">
      <c r="A701" s="10"/>
      <c r="B701" s="10"/>
      <c r="C701" s="10"/>
      <c r="D701" s="10"/>
      <c r="E701" s="10"/>
      <c r="F701" s="10"/>
      <c r="G701" s="10"/>
      <c r="H701" s="10"/>
    </row>
    <row r="702" ht="15.75" customHeight="1">
      <c r="A702" s="10"/>
      <c r="B702" s="10"/>
      <c r="C702" s="10"/>
      <c r="D702" s="10"/>
      <c r="E702" s="10"/>
      <c r="F702" s="10"/>
      <c r="G702" s="10"/>
      <c r="H702" s="10"/>
    </row>
    <row r="703" ht="15.75" customHeight="1">
      <c r="A703" s="10"/>
      <c r="B703" s="10"/>
      <c r="C703" s="10"/>
      <c r="D703" s="10"/>
      <c r="E703" s="10"/>
      <c r="F703" s="10"/>
      <c r="G703" s="10"/>
      <c r="H703" s="10"/>
    </row>
    <row r="704" ht="15.75" customHeight="1">
      <c r="A704" s="10"/>
      <c r="B704" s="10"/>
      <c r="C704" s="10"/>
      <c r="D704" s="10"/>
      <c r="E704" s="10"/>
      <c r="F704" s="10"/>
      <c r="G704" s="10"/>
      <c r="H704" s="10"/>
    </row>
    <row r="705" ht="15.75" customHeight="1">
      <c r="A705" s="10"/>
      <c r="B705" s="10"/>
      <c r="C705" s="10"/>
      <c r="D705" s="10"/>
      <c r="E705" s="10"/>
      <c r="F705" s="10"/>
      <c r="G705" s="10"/>
      <c r="H705" s="10"/>
    </row>
    <row r="706" ht="15.75" customHeight="1">
      <c r="A706" s="10"/>
      <c r="B706" s="10"/>
      <c r="C706" s="10"/>
      <c r="D706" s="10"/>
      <c r="E706" s="10"/>
      <c r="F706" s="10"/>
      <c r="G706" s="10"/>
      <c r="H706" s="10"/>
    </row>
    <row r="707" ht="15.75" customHeight="1">
      <c r="A707" s="10"/>
      <c r="B707" s="10"/>
      <c r="C707" s="10"/>
      <c r="D707" s="10"/>
      <c r="E707" s="10"/>
      <c r="F707" s="10"/>
      <c r="G707" s="10"/>
      <c r="H707" s="10"/>
    </row>
    <row r="708" ht="15.75" customHeight="1">
      <c r="A708" s="10"/>
      <c r="B708" s="10"/>
      <c r="C708" s="10"/>
      <c r="D708" s="10"/>
      <c r="E708" s="10"/>
      <c r="F708" s="10"/>
      <c r="G708" s="10"/>
      <c r="H708" s="10"/>
    </row>
    <row r="709" ht="15.75" customHeight="1">
      <c r="A709" s="10"/>
      <c r="B709" s="10"/>
      <c r="C709" s="10"/>
      <c r="D709" s="10"/>
      <c r="E709" s="10"/>
      <c r="F709" s="10"/>
      <c r="G709" s="10"/>
      <c r="H709" s="10"/>
    </row>
    <row r="710" ht="15.75" customHeight="1">
      <c r="A710" s="10"/>
      <c r="B710" s="10"/>
      <c r="C710" s="10"/>
      <c r="D710" s="10"/>
      <c r="E710" s="10"/>
      <c r="F710" s="10"/>
      <c r="G710" s="10"/>
      <c r="H710" s="10"/>
    </row>
    <row r="711" ht="15.75" customHeight="1">
      <c r="A711" s="10"/>
      <c r="B711" s="10"/>
      <c r="C711" s="10"/>
      <c r="D711" s="10"/>
      <c r="E711" s="10"/>
      <c r="F711" s="10"/>
      <c r="G711" s="10"/>
      <c r="H711" s="10"/>
    </row>
    <row r="712" ht="15.75" customHeight="1">
      <c r="A712" s="10"/>
      <c r="B712" s="10"/>
      <c r="C712" s="10"/>
      <c r="D712" s="10"/>
      <c r="E712" s="10"/>
      <c r="F712" s="10"/>
      <c r="G712" s="10"/>
      <c r="H712" s="10"/>
    </row>
    <row r="713" ht="15.75" customHeight="1">
      <c r="A713" s="10"/>
      <c r="B713" s="10"/>
      <c r="C713" s="10"/>
      <c r="D713" s="10"/>
      <c r="E713" s="10"/>
      <c r="F713" s="10"/>
      <c r="G713" s="10"/>
      <c r="H713" s="10"/>
    </row>
    <row r="714" ht="15.75" customHeight="1">
      <c r="A714" s="10"/>
      <c r="B714" s="10"/>
      <c r="C714" s="10"/>
      <c r="D714" s="10"/>
      <c r="E714" s="10"/>
      <c r="F714" s="10"/>
      <c r="G714" s="10"/>
      <c r="H714" s="10"/>
    </row>
    <row r="715" ht="15.75" customHeight="1">
      <c r="A715" s="10"/>
      <c r="B715" s="10"/>
      <c r="C715" s="10"/>
      <c r="D715" s="10"/>
      <c r="E715" s="10"/>
      <c r="F715" s="10"/>
      <c r="G715" s="10"/>
      <c r="H715" s="10"/>
    </row>
    <row r="716" ht="15.75" customHeight="1">
      <c r="A716" s="10"/>
      <c r="B716" s="10"/>
      <c r="C716" s="10"/>
      <c r="D716" s="10"/>
      <c r="E716" s="10"/>
      <c r="F716" s="10"/>
      <c r="G716" s="10"/>
      <c r="H716" s="10"/>
    </row>
    <row r="717" ht="15.75" customHeight="1">
      <c r="A717" s="10"/>
      <c r="B717" s="10"/>
      <c r="C717" s="10"/>
      <c r="D717" s="10"/>
      <c r="E717" s="10"/>
      <c r="F717" s="10"/>
      <c r="G717" s="10"/>
      <c r="H717" s="10"/>
    </row>
    <row r="718" ht="15.75" customHeight="1">
      <c r="A718" s="10"/>
      <c r="B718" s="10"/>
      <c r="C718" s="10"/>
      <c r="D718" s="10"/>
      <c r="E718" s="10"/>
      <c r="F718" s="10"/>
      <c r="G718" s="10"/>
      <c r="H718" s="10"/>
    </row>
    <row r="719" ht="15.75" customHeight="1">
      <c r="A719" s="10"/>
      <c r="B719" s="10"/>
      <c r="C719" s="10"/>
      <c r="D719" s="10"/>
      <c r="E719" s="10"/>
      <c r="F719" s="10"/>
      <c r="G719" s="10"/>
      <c r="H719" s="10"/>
    </row>
    <row r="720" ht="15.75" customHeight="1">
      <c r="A720" s="10"/>
      <c r="B720" s="10"/>
      <c r="C720" s="10"/>
      <c r="D720" s="10"/>
      <c r="E720" s="10"/>
      <c r="F720" s="10"/>
      <c r="G720" s="10"/>
      <c r="H720" s="10"/>
    </row>
    <row r="721" ht="15.75" customHeight="1">
      <c r="A721" s="10"/>
      <c r="B721" s="10"/>
      <c r="C721" s="10"/>
      <c r="D721" s="10"/>
      <c r="E721" s="10"/>
      <c r="F721" s="10"/>
      <c r="G721" s="10"/>
      <c r="H721" s="10"/>
    </row>
    <row r="722" ht="15.75" customHeight="1">
      <c r="A722" s="10"/>
      <c r="B722" s="10"/>
      <c r="C722" s="10"/>
      <c r="D722" s="10"/>
      <c r="E722" s="10"/>
      <c r="F722" s="10"/>
      <c r="G722" s="10"/>
      <c r="H722" s="10"/>
    </row>
    <row r="723" ht="15.75" customHeight="1">
      <c r="A723" s="10"/>
      <c r="B723" s="10"/>
      <c r="C723" s="10"/>
      <c r="D723" s="10"/>
      <c r="E723" s="10"/>
      <c r="F723" s="10"/>
      <c r="G723" s="10"/>
      <c r="H723" s="10"/>
    </row>
    <row r="724" ht="15.75" customHeight="1">
      <c r="A724" s="10"/>
      <c r="B724" s="10"/>
      <c r="C724" s="10"/>
      <c r="D724" s="10"/>
      <c r="E724" s="10"/>
      <c r="F724" s="10"/>
      <c r="G724" s="10"/>
      <c r="H724" s="10"/>
    </row>
    <row r="725" ht="15.75" customHeight="1">
      <c r="A725" s="10"/>
      <c r="B725" s="10"/>
      <c r="C725" s="10"/>
      <c r="D725" s="10"/>
      <c r="E725" s="10"/>
      <c r="F725" s="10"/>
      <c r="G725" s="10"/>
      <c r="H725" s="10"/>
    </row>
    <row r="726" ht="15.75" customHeight="1">
      <c r="A726" s="10"/>
      <c r="B726" s="10"/>
      <c r="C726" s="10"/>
      <c r="D726" s="10"/>
      <c r="E726" s="10"/>
      <c r="F726" s="10"/>
      <c r="G726" s="10"/>
      <c r="H726" s="10"/>
    </row>
    <row r="727" ht="15.75" customHeight="1">
      <c r="A727" s="10"/>
      <c r="B727" s="10"/>
      <c r="C727" s="10"/>
      <c r="D727" s="10"/>
      <c r="E727" s="10"/>
      <c r="F727" s="10"/>
      <c r="G727" s="10"/>
      <c r="H727" s="10"/>
    </row>
    <row r="728" ht="15.75" customHeight="1">
      <c r="A728" s="10"/>
      <c r="B728" s="10"/>
      <c r="C728" s="10"/>
      <c r="D728" s="10"/>
      <c r="E728" s="10"/>
      <c r="F728" s="10"/>
      <c r="G728" s="10"/>
      <c r="H728" s="10"/>
    </row>
    <row r="729" ht="15.75" customHeight="1">
      <c r="A729" s="10"/>
      <c r="B729" s="10"/>
      <c r="C729" s="10"/>
      <c r="D729" s="10"/>
      <c r="E729" s="10"/>
      <c r="F729" s="10"/>
      <c r="G729" s="10"/>
      <c r="H729" s="10"/>
    </row>
    <row r="730" ht="15.75" customHeight="1">
      <c r="A730" s="10"/>
      <c r="B730" s="10"/>
      <c r="C730" s="10"/>
      <c r="D730" s="10"/>
      <c r="E730" s="10"/>
      <c r="F730" s="10"/>
      <c r="G730" s="10"/>
      <c r="H730" s="10"/>
    </row>
    <row r="731" ht="15.75" customHeight="1">
      <c r="A731" s="10"/>
      <c r="B731" s="10"/>
      <c r="C731" s="10"/>
      <c r="D731" s="10"/>
      <c r="E731" s="10"/>
      <c r="F731" s="10"/>
      <c r="G731" s="10"/>
      <c r="H731" s="10"/>
    </row>
    <row r="732" ht="15.75" customHeight="1">
      <c r="A732" s="10"/>
      <c r="B732" s="10"/>
      <c r="C732" s="10"/>
      <c r="D732" s="10"/>
      <c r="E732" s="10"/>
      <c r="F732" s="10"/>
      <c r="G732" s="10"/>
      <c r="H732" s="10"/>
    </row>
    <row r="733" ht="15.75" customHeight="1">
      <c r="A733" s="10"/>
      <c r="B733" s="10"/>
      <c r="C733" s="10"/>
      <c r="D733" s="10"/>
      <c r="E733" s="10"/>
      <c r="F733" s="10"/>
      <c r="G733" s="10"/>
      <c r="H733" s="10"/>
    </row>
    <row r="734" ht="15.75" customHeight="1">
      <c r="A734" s="10"/>
      <c r="B734" s="10"/>
      <c r="C734" s="10"/>
      <c r="D734" s="10"/>
      <c r="E734" s="10"/>
      <c r="F734" s="10"/>
      <c r="G734" s="10"/>
      <c r="H734" s="10"/>
    </row>
    <row r="735" ht="15.75" customHeight="1">
      <c r="A735" s="10"/>
      <c r="B735" s="10"/>
      <c r="C735" s="10"/>
      <c r="D735" s="10"/>
      <c r="E735" s="10"/>
      <c r="F735" s="10"/>
      <c r="G735" s="10"/>
      <c r="H735" s="10"/>
    </row>
    <row r="736" ht="15.75" customHeight="1">
      <c r="A736" s="10"/>
      <c r="B736" s="10"/>
      <c r="C736" s="10"/>
      <c r="D736" s="10"/>
      <c r="E736" s="10"/>
      <c r="F736" s="10"/>
      <c r="G736" s="10"/>
      <c r="H736" s="10"/>
    </row>
    <row r="737" ht="15.75" customHeight="1">
      <c r="A737" s="10"/>
      <c r="B737" s="10"/>
      <c r="C737" s="10"/>
      <c r="D737" s="10"/>
      <c r="E737" s="10"/>
      <c r="F737" s="10"/>
      <c r="G737" s="10"/>
      <c r="H737" s="10"/>
    </row>
    <row r="738" ht="15.75" customHeight="1">
      <c r="A738" s="10"/>
      <c r="B738" s="10"/>
      <c r="C738" s="10"/>
      <c r="D738" s="10"/>
      <c r="E738" s="10"/>
      <c r="F738" s="10"/>
      <c r="G738" s="10"/>
      <c r="H738" s="10"/>
    </row>
    <row r="739" ht="15.75" customHeight="1">
      <c r="A739" s="10"/>
      <c r="B739" s="10"/>
      <c r="C739" s="10"/>
      <c r="D739" s="10"/>
      <c r="E739" s="10"/>
      <c r="F739" s="10"/>
      <c r="G739" s="10"/>
      <c r="H739" s="10"/>
    </row>
    <row r="740" ht="15.75" customHeight="1">
      <c r="A740" s="10"/>
      <c r="B740" s="10"/>
      <c r="C740" s="10"/>
      <c r="D740" s="10"/>
      <c r="E740" s="10"/>
      <c r="F740" s="10"/>
      <c r="G740" s="10"/>
      <c r="H740" s="10"/>
    </row>
    <row r="741" ht="15.75" customHeight="1">
      <c r="A741" s="10"/>
      <c r="B741" s="10"/>
      <c r="C741" s="10"/>
      <c r="D741" s="10"/>
      <c r="E741" s="10"/>
      <c r="F741" s="10"/>
      <c r="G741" s="10"/>
      <c r="H741" s="10"/>
    </row>
    <row r="742" ht="15.75" customHeight="1">
      <c r="A742" s="10"/>
      <c r="B742" s="10"/>
      <c r="C742" s="10"/>
      <c r="D742" s="10"/>
      <c r="E742" s="10"/>
      <c r="F742" s="10"/>
      <c r="G742" s="10"/>
      <c r="H742" s="10"/>
    </row>
    <row r="743" ht="15.75" customHeight="1">
      <c r="A743" s="10"/>
      <c r="B743" s="10"/>
      <c r="C743" s="10"/>
      <c r="D743" s="10"/>
      <c r="E743" s="10"/>
      <c r="F743" s="10"/>
      <c r="G743" s="10"/>
      <c r="H743" s="10"/>
    </row>
    <row r="744" ht="15.75" customHeight="1">
      <c r="A744" s="10"/>
      <c r="B744" s="10"/>
      <c r="C744" s="10"/>
      <c r="D744" s="10"/>
      <c r="E744" s="10"/>
      <c r="F744" s="10"/>
      <c r="G744" s="10"/>
      <c r="H744" s="10"/>
    </row>
    <row r="745" ht="15.75" customHeight="1">
      <c r="A745" s="10"/>
      <c r="B745" s="10"/>
      <c r="C745" s="10"/>
      <c r="D745" s="10"/>
      <c r="E745" s="10"/>
      <c r="F745" s="10"/>
      <c r="G745" s="10"/>
      <c r="H745" s="10"/>
    </row>
    <row r="746" ht="15.75" customHeight="1">
      <c r="A746" s="10"/>
      <c r="B746" s="10"/>
      <c r="C746" s="10"/>
      <c r="D746" s="10"/>
      <c r="E746" s="10"/>
      <c r="F746" s="10"/>
      <c r="G746" s="10"/>
      <c r="H746" s="10"/>
    </row>
    <row r="747" ht="15.75" customHeight="1">
      <c r="A747" s="10"/>
      <c r="B747" s="10"/>
      <c r="C747" s="10"/>
      <c r="D747" s="10"/>
      <c r="E747" s="10"/>
      <c r="F747" s="10"/>
      <c r="G747" s="10"/>
      <c r="H747" s="10"/>
    </row>
    <row r="748" ht="15.75" customHeight="1">
      <c r="A748" s="10"/>
      <c r="B748" s="10"/>
      <c r="C748" s="10"/>
      <c r="D748" s="10"/>
      <c r="E748" s="10"/>
      <c r="F748" s="10"/>
      <c r="G748" s="10"/>
      <c r="H748" s="10"/>
    </row>
    <row r="749" ht="15.75" customHeight="1">
      <c r="A749" s="10"/>
      <c r="B749" s="10"/>
      <c r="C749" s="10"/>
      <c r="D749" s="10"/>
      <c r="E749" s="10"/>
      <c r="F749" s="10"/>
      <c r="G749" s="10"/>
      <c r="H749" s="10"/>
    </row>
    <row r="750" ht="15.75" customHeight="1">
      <c r="A750" s="10"/>
      <c r="B750" s="10"/>
      <c r="C750" s="10"/>
      <c r="D750" s="10"/>
      <c r="E750" s="10"/>
      <c r="F750" s="10"/>
      <c r="G750" s="10"/>
      <c r="H750" s="10"/>
    </row>
    <row r="751" ht="15.75" customHeight="1">
      <c r="A751" s="10"/>
      <c r="B751" s="10"/>
      <c r="C751" s="10"/>
      <c r="D751" s="10"/>
      <c r="E751" s="10"/>
      <c r="F751" s="10"/>
      <c r="G751" s="10"/>
      <c r="H751" s="10"/>
    </row>
    <row r="752" ht="15.75" customHeight="1">
      <c r="A752" s="10"/>
      <c r="B752" s="10"/>
      <c r="C752" s="10"/>
      <c r="D752" s="10"/>
      <c r="E752" s="10"/>
      <c r="F752" s="10"/>
      <c r="G752" s="10"/>
      <c r="H752" s="10"/>
    </row>
    <row r="753" ht="15.75" customHeight="1">
      <c r="A753" s="10"/>
      <c r="B753" s="10"/>
      <c r="C753" s="10"/>
      <c r="D753" s="10"/>
      <c r="E753" s="10"/>
      <c r="F753" s="10"/>
      <c r="G753" s="10"/>
      <c r="H753" s="10"/>
    </row>
    <row r="754" ht="15.75" customHeight="1">
      <c r="A754" s="10"/>
      <c r="B754" s="10"/>
      <c r="C754" s="10"/>
      <c r="D754" s="10"/>
      <c r="E754" s="10"/>
      <c r="F754" s="10"/>
      <c r="G754" s="10"/>
      <c r="H754" s="10"/>
    </row>
    <row r="755" ht="15.75" customHeight="1">
      <c r="A755" s="10"/>
      <c r="B755" s="10"/>
      <c r="C755" s="10"/>
      <c r="D755" s="10"/>
      <c r="E755" s="10"/>
      <c r="F755" s="10"/>
      <c r="G755" s="10"/>
      <c r="H755" s="10"/>
    </row>
    <row r="756" ht="15.75" customHeight="1">
      <c r="A756" s="10"/>
      <c r="B756" s="10"/>
      <c r="C756" s="10"/>
      <c r="D756" s="10"/>
      <c r="E756" s="10"/>
      <c r="F756" s="10"/>
      <c r="G756" s="10"/>
      <c r="H756" s="10"/>
    </row>
    <row r="757" ht="15.75" customHeight="1">
      <c r="A757" s="10"/>
      <c r="B757" s="10"/>
      <c r="C757" s="10"/>
      <c r="D757" s="10"/>
      <c r="E757" s="10"/>
      <c r="F757" s="10"/>
      <c r="G757" s="10"/>
      <c r="H757" s="10"/>
    </row>
    <row r="758" ht="15.75" customHeight="1">
      <c r="A758" s="10"/>
      <c r="B758" s="10"/>
      <c r="C758" s="10"/>
      <c r="D758" s="10"/>
      <c r="E758" s="10"/>
      <c r="F758" s="10"/>
      <c r="G758" s="10"/>
      <c r="H758" s="10"/>
    </row>
    <row r="759" ht="15.75" customHeight="1">
      <c r="A759" s="10"/>
      <c r="B759" s="10"/>
      <c r="C759" s="10"/>
      <c r="D759" s="10"/>
      <c r="E759" s="10"/>
      <c r="F759" s="10"/>
      <c r="G759" s="10"/>
      <c r="H759" s="10"/>
    </row>
    <row r="760" ht="15.75" customHeight="1">
      <c r="A760" s="10"/>
      <c r="B760" s="10"/>
      <c r="C760" s="10"/>
      <c r="D760" s="10"/>
      <c r="E760" s="10"/>
      <c r="F760" s="10"/>
      <c r="G760" s="10"/>
      <c r="H760" s="10"/>
    </row>
    <row r="761" ht="15.75" customHeight="1">
      <c r="A761" s="10"/>
      <c r="B761" s="10"/>
      <c r="C761" s="10"/>
      <c r="D761" s="10"/>
      <c r="E761" s="10"/>
      <c r="F761" s="10"/>
      <c r="G761" s="10"/>
      <c r="H761" s="10"/>
    </row>
    <row r="762" ht="15.75" customHeight="1">
      <c r="A762" s="10"/>
      <c r="B762" s="10"/>
      <c r="C762" s="10"/>
      <c r="D762" s="10"/>
      <c r="E762" s="10"/>
      <c r="F762" s="10"/>
      <c r="G762" s="10"/>
      <c r="H762" s="10"/>
    </row>
    <row r="763" ht="15.75" customHeight="1">
      <c r="A763" s="10"/>
      <c r="B763" s="10"/>
      <c r="C763" s="10"/>
      <c r="D763" s="10"/>
      <c r="E763" s="10"/>
      <c r="F763" s="10"/>
      <c r="G763" s="10"/>
      <c r="H763" s="10"/>
    </row>
    <row r="764" ht="15.75" customHeight="1">
      <c r="A764" s="10"/>
      <c r="B764" s="10"/>
      <c r="C764" s="10"/>
      <c r="D764" s="10"/>
      <c r="E764" s="10"/>
      <c r="F764" s="10"/>
      <c r="G764" s="10"/>
      <c r="H764" s="10"/>
    </row>
    <row r="765" ht="15.75" customHeight="1">
      <c r="A765" s="10"/>
      <c r="B765" s="10"/>
      <c r="C765" s="10"/>
      <c r="D765" s="10"/>
      <c r="E765" s="10"/>
      <c r="F765" s="10"/>
      <c r="G765" s="10"/>
      <c r="H765" s="10"/>
    </row>
    <row r="766" ht="15.75" customHeight="1">
      <c r="A766" s="10"/>
      <c r="B766" s="10"/>
      <c r="C766" s="10"/>
      <c r="D766" s="10"/>
      <c r="E766" s="10"/>
      <c r="F766" s="10"/>
      <c r="G766" s="10"/>
      <c r="H766" s="10"/>
    </row>
    <row r="767" ht="15.75" customHeight="1">
      <c r="A767" s="10"/>
      <c r="B767" s="10"/>
      <c r="C767" s="10"/>
      <c r="D767" s="10"/>
      <c r="E767" s="10"/>
      <c r="F767" s="10"/>
      <c r="G767" s="10"/>
      <c r="H767" s="10"/>
    </row>
    <row r="768" ht="15.75" customHeight="1">
      <c r="A768" s="10"/>
      <c r="B768" s="10"/>
      <c r="C768" s="10"/>
      <c r="D768" s="10"/>
      <c r="E768" s="10"/>
      <c r="F768" s="10"/>
      <c r="G768" s="10"/>
      <c r="H768" s="10"/>
    </row>
    <row r="769" ht="15.75" customHeight="1">
      <c r="A769" s="10"/>
      <c r="B769" s="10"/>
      <c r="C769" s="10"/>
      <c r="D769" s="10"/>
      <c r="E769" s="10"/>
      <c r="F769" s="10"/>
      <c r="G769" s="10"/>
      <c r="H769" s="10"/>
    </row>
    <row r="770" ht="15.75" customHeight="1">
      <c r="A770" s="10"/>
      <c r="B770" s="10"/>
      <c r="C770" s="10"/>
      <c r="D770" s="10"/>
      <c r="E770" s="10"/>
      <c r="F770" s="10"/>
      <c r="G770" s="10"/>
      <c r="H770" s="10"/>
    </row>
    <row r="771" ht="15.75" customHeight="1">
      <c r="A771" s="10"/>
      <c r="B771" s="10"/>
      <c r="C771" s="10"/>
      <c r="D771" s="10"/>
      <c r="E771" s="10"/>
      <c r="F771" s="10"/>
      <c r="G771" s="10"/>
      <c r="H771" s="10"/>
    </row>
    <row r="772" ht="15.75" customHeight="1">
      <c r="A772" s="10"/>
      <c r="B772" s="10"/>
      <c r="C772" s="10"/>
      <c r="D772" s="10"/>
      <c r="E772" s="10"/>
      <c r="F772" s="10"/>
      <c r="G772" s="10"/>
      <c r="H772" s="10"/>
    </row>
    <row r="773" ht="15.75" customHeight="1">
      <c r="A773" s="10"/>
      <c r="B773" s="10"/>
      <c r="C773" s="10"/>
      <c r="D773" s="10"/>
      <c r="E773" s="10"/>
      <c r="F773" s="10"/>
      <c r="G773" s="10"/>
      <c r="H773" s="10"/>
    </row>
    <row r="774" ht="15.75" customHeight="1">
      <c r="A774" s="10"/>
      <c r="B774" s="10"/>
      <c r="C774" s="10"/>
      <c r="D774" s="10"/>
      <c r="E774" s="10"/>
      <c r="F774" s="10"/>
      <c r="G774" s="10"/>
      <c r="H774" s="10"/>
    </row>
    <row r="775" ht="15.75" customHeight="1">
      <c r="A775" s="10"/>
      <c r="B775" s="10"/>
      <c r="C775" s="10"/>
      <c r="D775" s="10"/>
      <c r="E775" s="10"/>
      <c r="F775" s="10"/>
      <c r="G775" s="10"/>
      <c r="H775" s="10"/>
    </row>
    <row r="776" ht="15.75" customHeight="1">
      <c r="A776" s="10"/>
      <c r="B776" s="10"/>
      <c r="C776" s="10"/>
      <c r="D776" s="10"/>
      <c r="E776" s="10"/>
      <c r="F776" s="10"/>
      <c r="G776" s="10"/>
      <c r="H776" s="10"/>
    </row>
    <row r="777" ht="15.75" customHeight="1">
      <c r="A777" s="10"/>
      <c r="B777" s="10"/>
      <c r="C777" s="10"/>
      <c r="D777" s="10"/>
      <c r="E777" s="10"/>
      <c r="F777" s="10"/>
      <c r="G777" s="10"/>
      <c r="H777" s="10"/>
    </row>
    <row r="778" ht="15.75" customHeight="1">
      <c r="A778" s="10"/>
      <c r="B778" s="10"/>
      <c r="C778" s="10"/>
      <c r="D778" s="10"/>
      <c r="E778" s="10"/>
      <c r="F778" s="10"/>
      <c r="G778" s="10"/>
      <c r="H778" s="10"/>
    </row>
    <row r="779" ht="15.75" customHeight="1">
      <c r="A779" s="10"/>
      <c r="B779" s="10"/>
      <c r="C779" s="10"/>
      <c r="D779" s="10"/>
      <c r="E779" s="10"/>
      <c r="F779" s="10"/>
      <c r="G779" s="10"/>
      <c r="H779" s="10"/>
    </row>
    <row r="780" ht="15.75" customHeight="1">
      <c r="A780" s="10"/>
      <c r="B780" s="10"/>
      <c r="C780" s="10"/>
      <c r="D780" s="10"/>
      <c r="E780" s="10"/>
      <c r="F780" s="10"/>
      <c r="G780" s="10"/>
      <c r="H780" s="10"/>
    </row>
    <row r="781" ht="15.75" customHeight="1">
      <c r="A781" s="10"/>
      <c r="B781" s="10"/>
      <c r="C781" s="10"/>
      <c r="D781" s="10"/>
      <c r="E781" s="10"/>
      <c r="F781" s="10"/>
      <c r="G781" s="10"/>
      <c r="H781" s="10"/>
    </row>
    <row r="782" ht="15.75" customHeight="1">
      <c r="A782" s="10"/>
      <c r="B782" s="10"/>
      <c r="C782" s="10"/>
      <c r="D782" s="10"/>
      <c r="E782" s="10"/>
      <c r="F782" s="10"/>
      <c r="G782" s="10"/>
      <c r="H782" s="10"/>
    </row>
    <row r="783" ht="15.75" customHeight="1">
      <c r="A783" s="10"/>
      <c r="B783" s="10"/>
      <c r="C783" s="10"/>
      <c r="D783" s="10"/>
      <c r="E783" s="10"/>
      <c r="F783" s="10"/>
      <c r="G783" s="10"/>
      <c r="H783" s="10"/>
    </row>
    <row r="784" ht="15.75" customHeight="1">
      <c r="A784" s="10"/>
      <c r="B784" s="10"/>
      <c r="C784" s="10"/>
      <c r="D784" s="10"/>
      <c r="E784" s="10"/>
      <c r="F784" s="10"/>
      <c r="G784" s="10"/>
      <c r="H784" s="10"/>
    </row>
    <row r="785" ht="15.75" customHeight="1">
      <c r="A785" s="10"/>
      <c r="B785" s="10"/>
      <c r="C785" s="10"/>
      <c r="D785" s="10"/>
      <c r="E785" s="10"/>
      <c r="F785" s="10"/>
      <c r="G785" s="10"/>
      <c r="H785" s="10"/>
    </row>
    <row r="786" ht="15.75" customHeight="1">
      <c r="A786" s="10"/>
      <c r="B786" s="10"/>
      <c r="C786" s="10"/>
      <c r="D786" s="10"/>
      <c r="E786" s="10"/>
      <c r="F786" s="10"/>
      <c r="G786" s="10"/>
      <c r="H786" s="10"/>
    </row>
    <row r="787" ht="15.75" customHeight="1">
      <c r="A787" s="10"/>
      <c r="B787" s="10"/>
      <c r="C787" s="10"/>
      <c r="D787" s="10"/>
      <c r="E787" s="10"/>
      <c r="F787" s="10"/>
      <c r="G787" s="10"/>
      <c r="H787" s="10"/>
    </row>
    <row r="788" ht="15.75" customHeight="1">
      <c r="A788" s="10"/>
      <c r="B788" s="10"/>
      <c r="C788" s="10"/>
      <c r="D788" s="10"/>
      <c r="E788" s="10"/>
      <c r="F788" s="10"/>
      <c r="G788" s="10"/>
      <c r="H788" s="10"/>
    </row>
    <row r="789" ht="15.75" customHeight="1">
      <c r="A789" s="10"/>
      <c r="B789" s="10"/>
      <c r="C789" s="10"/>
      <c r="D789" s="10"/>
      <c r="E789" s="10"/>
      <c r="F789" s="10"/>
      <c r="G789" s="10"/>
      <c r="H789" s="10"/>
    </row>
    <row r="790" ht="15.75" customHeight="1">
      <c r="A790" s="10"/>
      <c r="B790" s="10"/>
      <c r="C790" s="10"/>
      <c r="D790" s="10"/>
      <c r="E790" s="10"/>
      <c r="F790" s="10"/>
      <c r="G790" s="10"/>
      <c r="H790" s="10"/>
    </row>
    <row r="791" ht="15.75" customHeight="1">
      <c r="A791" s="10"/>
      <c r="B791" s="10"/>
      <c r="C791" s="10"/>
      <c r="D791" s="10"/>
      <c r="E791" s="10"/>
      <c r="F791" s="10"/>
      <c r="G791" s="10"/>
      <c r="H791" s="10"/>
    </row>
    <row r="792" ht="15.75" customHeight="1">
      <c r="A792" s="10"/>
      <c r="B792" s="10"/>
      <c r="C792" s="10"/>
      <c r="D792" s="10"/>
      <c r="E792" s="10"/>
      <c r="F792" s="10"/>
      <c r="G792" s="10"/>
      <c r="H792" s="10"/>
    </row>
    <row r="793" ht="15.75" customHeight="1">
      <c r="A793" s="10"/>
      <c r="B793" s="10"/>
      <c r="C793" s="10"/>
      <c r="D793" s="10"/>
      <c r="E793" s="10"/>
      <c r="F793" s="10"/>
      <c r="G793" s="10"/>
      <c r="H793" s="10"/>
    </row>
    <row r="794" ht="15.75" customHeight="1">
      <c r="A794" s="10"/>
      <c r="B794" s="10"/>
      <c r="C794" s="10"/>
      <c r="D794" s="10"/>
      <c r="E794" s="10"/>
      <c r="F794" s="10"/>
      <c r="G794" s="10"/>
      <c r="H794" s="10"/>
    </row>
    <row r="795" ht="15.75" customHeight="1">
      <c r="A795" s="10"/>
      <c r="B795" s="10"/>
      <c r="C795" s="10"/>
      <c r="D795" s="10"/>
      <c r="E795" s="10"/>
      <c r="F795" s="10"/>
      <c r="G795" s="10"/>
      <c r="H795" s="10"/>
    </row>
    <row r="796" ht="15.75" customHeight="1">
      <c r="A796" s="10"/>
      <c r="B796" s="10"/>
      <c r="C796" s="10"/>
      <c r="D796" s="10"/>
      <c r="E796" s="10"/>
      <c r="F796" s="10"/>
      <c r="G796" s="10"/>
      <c r="H796" s="10"/>
    </row>
    <row r="797" ht="15.75" customHeight="1">
      <c r="A797" s="10"/>
      <c r="B797" s="10"/>
      <c r="C797" s="10"/>
      <c r="D797" s="10"/>
      <c r="E797" s="10"/>
      <c r="F797" s="10"/>
      <c r="G797" s="10"/>
      <c r="H797" s="10"/>
    </row>
    <row r="798" ht="15.75" customHeight="1">
      <c r="A798" s="10"/>
      <c r="B798" s="10"/>
      <c r="C798" s="10"/>
      <c r="D798" s="10"/>
      <c r="E798" s="10"/>
      <c r="F798" s="10"/>
      <c r="G798" s="10"/>
      <c r="H798" s="10"/>
    </row>
    <row r="799" ht="15.75" customHeight="1">
      <c r="A799" s="10"/>
      <c r="B799" s="10"/>
      <c r="C799" s="10"/>
      <c r="D799" s="10"/>
      <c r="E799" s="10"/>
      <c r="F799" s="10"/>
      <c r="G799" s="10"/>
      <c r="H799" s="10"/>
    </row>
    <row r="800" ht="15.75" customHeight="1">
      <c r="A800" s="10"/>
      <c r="B800" s="10"/>
      <c r="C800" s="10"/>
      <c r="D800" s="10"/>
      <c r="E800" s="10"/>
      <c r="F800" s="10"/>
      <c r="G800" s="10"/>
      <c r="H800" s="10"/>
    </row>
    <row r="801" ht="15.75" customHeight="1">
      <c r="A801" s="10"/>
      <c r="B801" s="10"/>
      <c r="C801" s="10"/>
      <c r="D801" s="10"/>
      <c r="E801" s="10"/>
      <c r="F801" s="10"/>
      <c r="G801" s="10"/>
      <c r="H801" s="10"/>
    </row>
    <row r="802" ht="15.75" customHeight="1">
      <c r="A802" s="10"/>
      <c r="B802" s="10"/>
      <c r="C802" s="10"/>
      <c r="D802" s="10"/>
      <c r="E802" s="10"/>
      <c r="F802" s="10"/>
      <c r="G802" s="10"/>
      <c r="H802" s="10"/>
    </row>
    <row r="803" ht="15.75" customHeight="1">
      <c r="A803" s="10"/>
      <c r="B803" s="10"/>
      <c r="C803" s="10"/>
      <c r="D803" s="10"/>
      <c r="E803" s="10"/>
      <c r="F803" s="10"/>
      <c r="G803" s="10"/>
      <c r="H803" s="10"/>
    </row>
    <row r="804" ht="15.75" customHeight="1">
      <c r="A804" s="10"/>
      <c r="B804" s="10"/>
      <c r="C804" s="10"/>
      <c r="D804" s="10"/>
      <c r="E804" s="10"/>
      <c r="F804" s="10"/>
      <c r="G804" s="10"/>
      <c r="H804" s="10"/>
    </row>
    <row r="805" ht="15.75" customHeight="1">
      <c r="A805" s="10"/>
      <c r="B805" s="10"/>
      <c r="C805" s="10"/>
      <c r="D805" s="10"/>
      <c r="E805" s="10"/>
      <c r="F805" s="10"/>
      <c r="G805" s="10"/>
      <c r="H805" s="10"/>
    </row>
    <row r="806" ht="15.75" customHeight="1">
      <c r="A806" s="10"/>
      <c r="B806" s="10"/>
      <c r="C806" s="10"/>
      <c r="D806" s="10"/>
      <c r="E806" s="10"/>
      <c r="F806" s="10"/>
      <c r="G806" s="10"/>
      <c r="H806" s="10"/>
    </row>
    <row r="807" ht="15.75" customHeight="1">
      <c r="A807" s="10"/>
      <c r="B807" s="10"/>
      <c r="C807" s="10"/>
      <c r="D807" s="10"/>
      <c r="E807" s="10"/>
      <c r="F807" s="10"/>
      <c r="G807" s="10"/>
      <c r="H807" s="10"/>
    </row>
    <row r="808" ht="15.75" customHeight="1">
      <c r="A808" s="10"/>
      <c r="B808" s="10"/>
      <c r="C808" s="10"/>
      <c r="D808" s="10"/>
      <c r="E808" s="10"/>
      <c r="F808" s="10"/>
      <c r="G808" s="10"/>
      <c r="H808" s="10"/>
    </row>
    <row r="809" ht="15.75" customHeight="1">
      <c r="A809" s="10"/>
      <c r="B809" s="10"/>
      <c r="C809" s="10"/>
      <c r="D809" s="10"/>
      <c r="E809" s="10"/>
      <c r="F809" s="10"/>
      <c r="G809" s="10"/>
      <c r="H809" s="10"/>
    </row>
    <row r="810" ht="15.75" customHeight="1">
      <c r="A810" s="10"/>
      <c r="B810" s="10"/>
      <c r="C810" s="10"/>
      <c r="D810" s="10"/>
      <c r="E810" s="10"/>
      <c r="F810" s="10"/>
      <c r="G810" s="10"/>
      <c r="H810" s="10"/>
    </row>
    <row r="811" ht="15.75" customHeight="1">
      <c r="A811" s="10"/>
      <c r="B811" s="10"/>
      <c r="C811" s="10"/>
      <c r="D811" s="10"/>
      <c r="E811" s="10"/>
      <c r="F811" s="10"/>
      <c r="G811" s="10"/>
      <c r="H811" s="10"/>
    </row>
    <row r="812" ht="15.75" customHeight="1">
      <c r="A812" s="10"/>
      <c r="B812" s="10"/>
      <c r="C812" s="10"/>
      <c r="D812" s="10"/>
      <c r="E812" s="10"/>
      <c r="F812" s="10"/>
      <c r="G812" s="10"/>
      <c r="H812" s="10"/>
    </row>
    <row r="813" ht="15.75" customHeight="1">
      <c r="A813" s="10"/>
      <c r="B813" s="10"/>
      <c r="C813" s="10"/>
      <c r="D813" s="10"/>
      <c r="E813" s="10"/>
      <c r="F813" s="10"/>
      <c r="G813" s="10"/>
      <c r="H813" s="10"/>
    </row>
    <row r="814" ht="15.75" customHeight="1">
      <c r="A814" s="10"/>
      <c r="B814" s="10"/>
      <c r="C814" s="10"/>
      <c r="D814" s="10"/>
      <c r="E814" s="10"/>
      <c r="F814" s="10"/>
      <c r="G814" s="10"/>
      <c r="H814" s="10"/>
    </row>
    <row r="815" ht="15.75" customHeight="1">
      <c r="A815" s="10"/>
      <c r="B815" s="10"/>
      <c r="C815" s="10"/>
      <c r="D815" s="10"/>
      <c r="E815" s="10"/>
      <c r="F815" s="10"/>
      <c r="G815" s="10"/>
      <c r="H815" s="10"/>
    </row>
    <row r="816" ht="15.75" customHeight="1">
      <c r="A816" s="10"/>
      <c r="B816" s="10"/>
      <c r="C816" s="10"/>
      <c r="D816" s="10"/>
      <c r="E816" s="10"/>
      <c r="F816" s="10"/>
      <c r="G816" s="10"/>
      <c r="H816" s="10"/>
    </row>
    <row r="817" ht="15.75" customHeight="1">
      <c r="A817" s="10"/>
      <c r="B817" s="10"/>
      <c r="C817" s="10"/>
      <c r="D817" s="10"/>
      <c r="E817" s="10"/>
      <c r="F817" s="10"/>
      <c r="G817" s="10"/>
      <c r="H817" s="10"/>
    </row>
    <row r="818" ht="15.75" customHeight="1">
      <c r="A818" s="10"/>
      <c r="B818" s="10"/>
      <c r="C818" s="10"/>
      <c r="D818" s="10"/>
      <c r="E818" s="10"/>
      <c r="F818" s="10"/>
      <c r="G818" s="10"/>
      <c r="H818" s="10"/>
    </row>
    <row r="819" ht="15.75" customHeight="1">
      <c r="A819" s="10"/>
      <c r="B819" s="10"/>
      <c r="C819" s="10"/>
      <c r="D819" s="10"/>
      <c r="E819" s="10"/>
      <c r="F819" s="10"/>
      <c r="G819" s="10"/>
      <c r="H819" s="10"/>
    </row>
    <row r="820" ht="15.75" customHeight="1">
      <c r="A820" s="10"/>
      <c r="B820" s="10"/>
      <c r="C820" s="10"/>
      <c r="D820" s="10"/>
      <c r="E820" s="10"/>
      <c r="F820" s="10"/>
      <c r="G820" s="10"/>
      <c r="H820" s="10"/>
    </row>
    <row r="821" ht="15.75" customHeight="1">
      <c r="A821" s="10"/>
      <c r="B821" s="10"/>
      <c r="C821" s="10"/>
      <c r="D821" s="10"/>
      <c r="E821" s="10"/>
      <c r="F821" s="10"/>
      <c r="G821" s="10"/>
      <c r="H821" s="10"/>
    </row>
    <row r="822" ht="15.75" customHeight="1">
      <c r="A822" s="10"/>
      <c r="B822" s="10"/>
      <c r="C822" s="10"/>
      <c r="D822" s="10"/>
      <c r="E822" s="10"/>
      <c r="F822" s="10"/>
      <c r="G822" s="10"/>
      <c r="H822" s="10"/>
    </row>
    <row r="823" ht="15.75" customHeight="1">
      <c r="A823" s="10"/>
      <c r="B823" s="10"/>
      <c r="C823" s="10"/>
      <c r="D823" s="10"/>
      <c r="E823" s="10"/>
      <c r="F823" s="10"/>
      <c r="G823" s="10"/>
      <c r="H823" s="10"/>
    </row>
    <row r="824" ht="15.75" customHeight="1">
      <c r="A824" s="10"/>
      <c r="B824" s="10"/>
      <c r="C824" s="10"/>
      <c r="D824" s="10"/>
      <c r="E824" s="10"/>
      <c r="F824" s="10"/>
      <c r="G824" s="10"/>
      <c r="H824" s="10"/>
    </row>
    <row r="825" ht="15.75" customHeight="1">
      <c r="A825" s="10"/>
      <c r="B825" s="10"/>
      <c r="C825" s="10"/>
      <c r="D825" s="10"/>
      <c r="E825" s="10"/>
      <c r="F825" s="10"/>
      <c r="G825" s="10"/>
      <c r="H825" s="10"/>
    </row>
    <row r="826" ht="15.75" customHeight="1">
      <c r="A826" s="10"/>
      <c r="B826" s="10"/>
      <c r="C826" s="10"/>
      <c r="D826" s="10"/>
      <c r="E826" s="10"/>
      <c r="F826" s="10"/>
      <c r="G826" s="10"/>
      <c r="H826" s="10"/>
    </row>
    <row r="827" ht="15.75" customHeight="1">
      <c r="A827" s="10"/>
      <c r="B827" s="10"/>
      <c r="C827" s="10"/>
      <c r="D827" s="10"/>
      <c r="E827" s="10"/>
      <c r="F827" s="10"/>
      <c r="G827" s="10"/>
      <c r="H827" s="10"/>
    </row>
    <row r="828" ht="15.75" customHeight="1">
      <c r="A828" s="10"/>
      <c r="B828" s="10"/>
      <c r="C828" s="10"/>
      <c r="D828" s="10"/>
      <c r="E828" s="10"/>
      <c r="F828" s="10"/>
      <c r="G828" s="10"/>
      <c r="H828" s="10"/>
    </row>
    <row r="829" ht="15.75" customHeight="1">
      <c r="A829" s="10"/>
      <c r="B829" s="10"/>
      <c r="C829" s="10"/>
      <c r="D829" s="10"/>
      <c r="E829" s="10"/>
      <c r="F829" s="10"/>
      <c r="G829" s="10"/>
      <c r="H829" s="10"/>
    </row>
    <row r="830" ht="15.75" customHeight="1">
      <c r="A830" s="10"/>
      <c r="B830" s="10"/>
      <c r="C830" s="10"/>
      <c r="D830" s="10"/>
      <c r="E830" s="10"/>
      <c r="F830" s="10"/>
      <c r="G830" s="10"/>
      <c r="H830" s="10"/>
    </row>
    <row r="831" ht="15.75" customHeight="1">
      <c r="A831" s="10"/>
      <c r="B831" s="10"/>
      <c r="C831" s="10"/>
      <c r="D831" s="10"/>
      <c r="E831" s="10"/>
      <c r="F831" s="10"/>
      <c r="G831" s="10"/>
      <c r="H831" s="10"/>
    </row>
    <row r="832" ht="15.75" customHeight="1">
      <c r="A832" s="10"/>
      <c r="B832" s="10"/>
      <c r="C832" s="10"/>
      <c r="D832" s="10"/>
      <c r="E832" s="10"/>
      <c r="F832" s="10"/>
      <c r="G832" s="10"/>
      <c r="H832" s="10"/>
    </row>
    <row r="833" ht="15.75" customHeight="1">
      <c r="A833" s="10"/>
      <c r="B833" s="10"/>
      <c r="C833" s="10"/>
      <c r="D833" s="10"/>
      <c r="E833" s="10"/>
      <c r="F833" s="10"/>
      <c r="G833" s="10"/>
      <c r="H833" s="10"/>
    </row>
    <row r="834" ht="15.75" customHeight="1">
      <c r="A834" s="10"/>
      <c r="B834" s="10"/>
      <c r="C834" s="10"/>
      <c r="D834" s="10"/>
      <c r="E834" s="10"/>
      <c r="F834" s="10"/>
      <c r="G834" s="10"/>
      <c r="H834" s="10"/>
    </row>
    <row r="835" ht="15.75" customHeight="1">
      <c r="A835" s="10"/>
      <c r="B835" s="10"/>
      <c r="C835" s="10"/>
      <c r="D835" s="10"/>
      <c r="E835" s="10"/>
      <c r="F835" s="10"/>
      <c r="G835" s="10"/>
      <c r="H835" s="10"/>
    </row>
    <row r="836" ht="15.75" customHeight="1">
      <c r="A836" s="10"/>
      <c r="B836" s="10"/>
      <c r="C836" s="10"/>
      <c r="D836" s="10"/>
      <c r="E836" s="10"/>
      <c r="F836" s="10"/>
      <c r="G836" s="10"/>
      <c r="H836" s="10"/>
    </row>
    <row r="837" ht="15.75" customHeight="1">
      <c r="A837" s="10"/>
      <c r="B837" s="10"/>
      <c r="C837" s="10"/>
      <c r="D837" s="10"/>
      <c r="E837" s="10"/>
      <c r="F837" s="10"/>
      <c r="G837" s="10"/>
      <c r="H837" s="10"/>
    </row>
    <row r="838" ht="15.75" customHeight="1">
      <c r="A838" s="10"/>
      <c r="B838" s="10"/>
      <c r="C838" s="10"/>
      <c r="D838" s="10"/>
      <c r="E838" s="10"/>
      <c r="F838" s="10"/>
      <c r="G838" s="10"/>
      <c r="H838" s="10"/>
    </row>
    <row r="839" ht="15.75" customHeight="1">
      <c r="A839" s="10"/>
      <c r="B839" s="10"/>
      <c r="C839" s="10"/>
      <c r="D839" s="10"/>
      <c r="E839" s="10"/>
      <c r="F839" s="10"/>
      <c r="G839" s="10"/>
      <c r="H839" s="10"/>
    </row>
    <row r="840" ht="15.75" customHeight="1">
      <c r="A840" s="10"/>
      <c r="B840" s="10"/>
      <c r="C840" s="10"/>
      <c r="D840" s="10"/>
      <c r="E840" s="10"/>
      <c r="F840" s="10"/>
      <c r="G840" s="10"/>
      <c r="H840" s="10"/>
    </row>
    <row r="841" ht="15.75" customHeight="1">
      <c r="A841" s="10"/>
      <c r="B841" s="10"/>
      <c r="C841" s="10"/>
      <c r="D841" s="10"/>
      <c r="E841" s="10"/>
      <c r="F841" s="10"/>
      <c r="G841" s="10"/>
      <c r="H841" s="10"/>
    </row>
    <row r="842" ht="15.75" customHeight="1">
      <c r="A842" s="10"/>
      <c r="B842" s="10"/>
      <c r="C842" s="10"/>
      <c r="D842" s="10"/>
      <c r="E842" s="10"/>
      <c r="F842" s="10"/>
      <c r="G842" s="10"/>
      <c r="H842" s="10"/>
    </row>
    <row r="843" ht="15.75" customHeight="1">
      <c r="A843" s="10"/>
      <c r="B843" s="10"/>
      <c r="C843" s="10"/>
      <c r="D843" s="10"/>
      <c r="E843" s="10"/>
      <c r="F843" s="10"/>
      <c r="G843" s="10"/>
      <c r="H843" s="10"/>
    </row>
    <row r="844" ht="15.75" customHeight="1">
      <c r="A844" s="10"/>
      <c r="B844" s="10"/>
      <c r="C844" s="10"/>
      <c r="D844" s="10"/>
      <c r="E844" s="10"/>
      <c r="F844" s="10"/>
      <c r="G844" s="10"/>
      <c r="H844" s="10"/>
    </row>
    <row r="845" ht="15.75" customHeight="1">
      <c r="A845" s="10"/>
      <c r="B845" s="10"/>
      <c r="C845" s="10"/>
      <c r="D845" s="10"/>
      <c r="E845" s="10"/>
      <c r="F845" s="10"/>
      <c r="G845" s="10"/>
      <c r="H845" s="10"/>
    </row>
    <row r="846" ht="15.75" customHeight="1">
      <c r="A846" s="10"/>
      <c r="B846" s="10"/>
      <c r="C846" s="10"/>
      <c r="D846" s="10"/>
      <c r="E846" s="10"/>
      <c r="F846" s="10"/>
      <c r="G846" s="10"/>
      <c r="H846" s="10"/>
    </row>
    <row r="847" ht="15.75" customHeight="1">
      <c r="A847" s="10"/>
      <c r="B847" s="10"/>
      <c r="C847" s="10"/>
      <c r="D847" s="10"/>
      <c r="E847" s="10"/>
      <c r="F847" s="10"/>
      <c r="G847" s="10"/>
      <c r="H847" s="10"/>
    </row>
    <row r="848" ht="15.75" customHeight="1">
      <c r="A848" s="10"/>
      <c r="B848" s="10"/>
      <c r="C848" s="10"/>
      <c r="D848" s="10"/>
      <c r="E848" s="10"/>
      <c r="F848" s="10"/>
      <c r="G848" s="10"/>
      <c r="H848" s="10"/>
    </row>
    <row r="849" ht="15.75" customHeight="1">
      <c r="A849" s="10"/>
      <c r="B849" s="10"/>
      <c r="C849" s="10"/>
      <c r="D849" s="10"/>
      <c r="E849" s="10"/>
      <c r="F849" s="10"/>
      <c r="G849" s="10"/>
      <c r="H849" s="10"/>
    </row>
    <row r="850" ht="15.75" customHeight="1">
      <c r="A850" s="10"/>
      <c r="B850" s="10"/>
      <c r="C850" s="10"/>
      <c r="D850" s="10"/>
      <c r="E850" s="10"/>
      <c r="F850" s="10"/>
      <c r="G850" s="10"/>
      <c r="H850" s="10"/>
    </row>
    <row r="851" ht="15.75" customHeight="1">
      <c r="A851" s="10"/>
      <c r="B851" s="10"/>
      <c r="C851" s="10"/>
      <c r="D851" s="10"/>
      <c r="E851" s="10"/>
      <c r="F851" s="10"/>
      <c r="G851" s="10"/>
      <c r="H851" s="10"/>
    </row>
    <row r="852" ht="15.75" customHeight="1">
      <c r="A852" s="10"/>
      <c r="B852" s="10"/>
      <c r="C852" s="10"/>
      <c r="D852" s="10"/>
      <c r="E852" s="10"/>
      <c r="F852" s="10"/>
      <c r="G852" s="10"/>
      <c r="H852" s="10"/>
    </row>
    <row r="853" ht="15.75" customHeight="1">
      <c r="A853" s="10"/>
      <c r="B853" s="10"/>
      <c r="C853" s="10"/>
      <c r="D853" s="10"/>
      <c r="E853" s="10"/>
      <c r="F853" s="10"/>
      <c r="G853" s="10"/>
      <c r="H853" s="10"/>
    </row>
    <row r="854" ht="15.75" customHeight="1">
      <c r="A854" s="10"/>
      <c r="B854" s="10"/>
      <c r="C854" s="10"/>
      <c r="D854" s="10"/>
      <c r="E854" s="10"/>
      <c r="F854" s="10"/>
      <c r="G854" s="10"/>
      <c r="H854" s="10"/>
    </row>
    <row r="855" ht="15.75" customHeight="1">
      <c r="A855" s="10"/>
      <c r="B855" s="10"/>
      <c r="C855" s="10"/>
      <c r="D855" s="10"/>
      <c r="E855" s="10"/>
      <c r="F855" s="10"/>
      <c r="G855" s="10"/>
      <c r="H855" s="10"/>
    </row>
    <row r="856" ht="15.75" customHeight="1">
      <c r="A856" s="10"/>
      <c r="B856" s="10"/>
      <c r="C856" s="10"/>
      <c r="D856" s="10"/>
      <c r="E856" s="10"/>
      <c r="F856" s="10"/>
      <c r="G856" s="10"/>
      <c r="H856" s="10"/>
    </row>
    <row r="857" ht="15.75" customHeight="1">
      <c r="A857" s="10"/>
      <c r="B857" s="10"/>
      <c r="C857" s="10"/>
      <c r="D857" s="10"/>
      <c r="E857" s="10"/>
      <c r="F857" s="10"/>
      <c r="G857" s="10"/>
      <c r="H857" s="10"/>
    </row>
    <row r="858" ht="15.75" customHeight="1">
      <c r="A858" s="10"/>
      <c r="B858" s="10"/>
      <c r="C858" s="10"/>
      <c r="D858" s="10"/>
      <c r="E858" s="10"/>
      <c r="F858" s="10"/>
      <c r="G858" s="10"/>
      <c r="H858" s="10"/>
    </row>
    <row r="859" ht="15.75" customHeight="1">
      <c r="A859" s="10"/>
      <c r="B859" s="10"/>
      <c r="C859" s="10"/>
      <c r="D859" s="10"/>
      <c r="E859" s="10"/>
      <c r="F859" s="10"/>
      <c r="G859" s="10"/>
      <c r="H859" s="10"/>
    </row>
    <row r="860" ht="15.75" customHeight="1">
      <c r="A860" s="10"/>
      <c r="B860" s="10"/>
      <c r="C860" s="10"/>
      <c r="D860" s="10"/>
      <c r="E860" s="10"/>
      <c r="F860" s="10"/>
      <c r="G860" s="10"/>
      <c r="H860" s="10"/>
    </row>
    <row r="861" ht="15.75" customHeight="1">
      <c r="A861" s="10"/>
      <c r="B861" s="10"/>
      <c r="C861" s="10"/>
      <c r="D861" s="10"/>
      <c r="E861" s="10"/>
      <c r="F861" s="10"/>
      <c r="G861" s="10"/>
      <c r="H861" s="10"/>
    </row>
    <row r="862" ht="15.75" customHeight="1">
      <c r="A862" s="10"/>
      <c r="B862" s="10"/>
      <c r="C862" s="10"/>
      <c r="D862" s="10"/>
      <c r="E862" s="10"/>
      <c r="F862" s="10"/>
      <c r="G862" s="10"/>
      <c r="H862" s="10"/>
    </row>
    <row r="863" ht="15.75" customHeight="1">
      <c r="A863" s="10"/>
      <c r="B863" s="10"/>
      <c r="C863" s="10"/>
      <c r="D863" s="10"/>
      <c r="E863" s="10"/>
      <c r="F863" s="10"/>
      <c r="G863" s="10"/>
      <c r="H863" s="10"/>
    </row>
    <row r="864" ht="15.75" customHeight="1">
      <c r="A864" s="10"/>
      <c r="B864" s="10"/>
      <c r="C864" s="10"/>
      <c r="D864" s="10"/>
      <c r="E864" s="10"/>
      <c r="F864" s="10"/>
      <c r="G864" s="10"/>
      <c r="H864" s="10"/>
    </row>
    <row r="865" ht="15.75" customHeight="1">
      <c r="A865" s="10"/>
      <c r="B865" s="10"/>
      <c r="C865" s="10"/>
      <c r="D865" s="10"/>
      <c r="E865" s="10"/>
      <c r="F865" s="10"/>
      <c r="G865" s="10"/>
      <c r="H865" s="10"/>
    </row>
    <row r="866" ht="15.75" customHeight="1">
      <c r="A866" s="10"/>
      <c r="B866" s="10"/>
      <c r="C866" s="10"/>
      <c r="D866" s="10"/>
      <c r="E866" s="10"/>
      <c r="F866" s="10"/>
      <c r="G866" s="10"/>
      <c r="H866" s="10"/>
    </row>
    <row r="867" ht="15.75" customHeight="1">
      <c r="A867" s="10"/>
      <c r="B867" s="10"/>
      <c r="C867" s="10"/>
      <c r="D867" s="10"/>
      <c r="E867" s="10"/>
      <c r="F867" s="10"/>
      <c r="G867" s="10"/>
      <c r="H867" s="10"/>
    </row>
    <row r="868" ht="15.75" customHeight="1">
      <c r="A868" s="10"/>
      <c r="B868" s="10"/>
      <c r="C868" s="10"/>
      <c r="D868" s="10"/>
      <c r="E868" s="10"/>
      <c r="F868" s="10"/>
      <c r="G868" s="10"/>
      <c r="H868" s="10"/>
    </row>
    <row r="869" ht="15.75" customHeight="1">
      <c r="A869" s="10"/>
      <c r="B869" s="10"/>
      <c r="C869" s="10"/>
      <c r="D869" s="10"/>
      <c r="E869" s="10"/>
      <c r="F869" s="10"/>
      <c r="G869" s="10"/>
      <c r="H869" s="10"/>
    </row>
    <row r="870" ht="15.75" customHeight="1">
      <c r="A870" s="10"/>
      <c r="B870" s="10"/>
      <c r="C870" s="10"/>
      <c r="D870" s="10"/>
      <c r="E870" s="10"/>
      <c r="F870" s="10"/>
      <c r="G870" s="10"/>
      <c r="H870" s="10"/>
    </row>
    <row r="871" ht="15.75" customHeight="1">
      <c r="A871" s="10"/>
      <c r="B871" s="10"/>
      <c r="C871" s="10"/>
      <c r="D871" s="10"/>
      <c r="E871" s="10"/>
      <c r="F871" s="10"/>
      <c r="G871" s="10"/>
      <c r="H871" s="10"/>
    </row>
    <row r="872" ht="15.75" customHeight="1">
      <c r="A872" s="10"/>
      <c r="B872" s="10"/>
      <c r="C872" s="10"/>
      <c r="D872" s="10"/>
      <c r="E872" s="10"/>
      <c r="F872" s="10"/>
      <c r="G872" s="10"/>
      <c r="H872" s="10"/>
    </row>
    <row r="873" ht="15.75" customHeight="1">
      <c r="A873" s="10"/>
      <c r="B873" s="10"/>
      <c r="C873" s="10"/>
      <c r="D873" s="10"/>
      <c r="E873" s="10"/>
      <c r="F873" s="10"/>
      <c r="G873" s="10"/>
      <c r="H873" s="10"/>
    </row>
    <row r="874" ht="15.75" customHeight="1">
      <c r="A874" s="10"/>
      <c r="B874" s="10"/>
      <c r="C874" s="10"/>
      <c r="D874" s="10"/>
      <c r="E874" s="10"/>
      <c r="F874" s="10"/>
      <c r="G874" s="10"/>
      <c r="H874" s="10"/>
    </row>
    <row r="875" ht="15.75" customHeight="1">
      <c r="A875" s="10"/>
      <c r="B875" s="10"/>
      <c r="C875" s="10"/>
      <c r="D875" s="10"/>
      <c r="E875" s="10"/>
      <c r="F875" s="10"/>
      <c r="G875" s="10"/>
      <c r="H875" s="10"/>
    </row>
    <row r="876" ht="15.75" customHeight="1">
      <c r="A876" s="10"/>
      <c r="B876" s="10"/>
      <c r="C876" s="10"/>
      <c r="D876" s="10"/>
      <c r="E876" s="10"/>
      <c r="F876" s="10"/>
      <c r="G876" s="10"/>
      <c r="H876" s="10"/>
    </row>
    <row r="877" ht="15.75" customHeight="1">
      <c r="A877" s="10"/>
      <c r="B877" s="10"/>
      <c r="C877" s="10"/>
      <c r="D877" s="10"/>
      <c r="E877" s="10"/>
      <c r="F877" s="10"/>
      <c r="G877" s="10"/>
      <c r="H877" s="10"/>
    </row>
    <row r="878" ht="15.75" customHeight="1">
      <c r="A878" s="10"/>
      <c r="B878" s="10"/>
      <c r="C878" s="10"/>
      <c r="D878" s="10"/>
      <c r="E878" s="10"/>
      <c r="F878" s="10"/>
      <c r="G878" s="10"/>
      <c r="H878" s="10"/>
    </row>
    <row r="879" ht="15.75" customHeight="1">
      <c r="A879" s="10"/>
      <c r="B879" s="10"/>
      <c r="C879" s="10"/>
      <c r="D879" s="10"/>
      <c r="E879" s="10"/>
      <c r="F879" s="10"/>
      <c r="G879" s="10"/>
      <c r="H879" s="10"/>
    </row>
    <row r="880" ht="15.75" customHeight="1">
      <c r="A880" s="10"/>
      <c r="B880" s="10"/>
      <c r="C880" s="10"/>
      <c r="D880" s="10"/>
      <c r="E880" s="10"/>
      <c r="F880" s="10"/>
      <c r="G880" s="10"/>
      <c r="H880" s="10"/>
    </row>
    <row r="881" ht="15.75" customHeight="1">
      <c r="A881" s="10"/>
      <c r="B881" s="10"/>
      <c r="C881" s="10"/>
      <c r="D881" s="10"/>
      <c r="E881" s="10"/>
      <c r="F881" s="10"/>
      <c r="G881" s="10"/>
      <c r="H881" s="10"/>
    </row>
    <row r="882" ht="15.75" customHeight="1">
      <c r="A882" s="10"/>
      <c r="B882" s="10"/>
      <c r="C882" s="10"/>
      <c r="D882" s="10"/>
      <c r="E882" s="10"/>
      <c r="F882" s="10"/>
      <c r="G882" s="10"/>
      <c r="H882" s="10"/>
    </row>
    <row r="883" ht="15.75" customHeight="1">
      <c r="A883" s="10"/>
      <c r="B883" s="10"/>
      <c r="C883" s="10"/>
      <c r="D883" s="10"/>
      <c r="E883" s="10"/>
      <c r="F883" s="10"/>
      <c r="G883" s="10"/>
      <c r="H883" s="10"/>
    </row>
    <row r="884" ht="15.75" customHeight="1">
      <c r="A884" s="10"/>
      <c r="B884" s="10"/>
      <c r="C884" s="10"/>
      <c r="D884" s="10"/>
      <c r="E884" s="10"/>
      <c r="F884" s="10"/>
      <c r="G884" s="10"/>
      <c r="H884" s="10"/>
    </row>
    <row r="885" ht="15.75" customHeight="1">
      <c r="A885" s="10"/>
      <c r="B885" s="10"/>
      <c r="C885" s="10"/>
      <c r="D885" s="10"/>
      <c r="E885" s="10"/>
      <c r="F885" s="10"/>
      <c r="G885" s="10"/>
      <c r="H885" s="10"/>
    </row>
    <row r="886" ht="15.75" customHeight="1">
      <c r="A886" s="10"/>
      <c r="B886" s="10"/>
      <c r="C886" s="10"/>
      <c r="D886" s="10"/>
      <c r="E886" s="10"/>
      <c r="F886" s="10"/>
      <c r="G886" s="10"/>
      <c r="H886" s="10"/>
    </row>
    <row r="887" ht="15.75" customHeight="1">
      <c r="A887" s="10"/>
      <c r="B887" s="10"/>
      <c r="C887" s="10"/>
      <c r="D887" s="10"/>
      <c r="E887" s="10"/>
      <c r="F887" s="10"/>
      <c r="G887" s="10"/>
      <c r="H887" s="10"/>
    </row>
    <row r="888" ht="15.75" customHeight="1">
      <c r="A888" s="10"/>
      <c r="B888" s="10"/>
      <c r="C888" s="10"/>
      <c r="D888" s="10"/>
      <c r="E888" s="10"/>
      <c r="F888" s="10"/>
      <c r="G888" s="10"/>
      <c r="H888" s="10"/>
    </row>
    <row r="889" ht="15.75" customHeight="1">
      <c r="A889" s="10"/>
      <c r="B889" s="10"/>
      <c r="C889" s="10"/>
      <c r="D889" s="10"/>
      <c r="E889" s="10"/>
      <c r="F889" s="10"/>
      <c r="G889" s="10"/>
      <c r="H889" s="10"/>
    </row>
    <row r="890" ht="15.75" customHeight="1">
      <c r="A890" s="10"/>
      <c r="B890" s="10"/>
      <c r="C890" s="10"/>
      <c r="D890" s="10"/>
      <c r="E890" s="10"/>
      <c r="F890" s="10"/>
      <c r="G890" s="10"/>
      <c r="H890" s="10"/>
    </row>
    <row r="891" ht="15.75" customHeight="1">
      <c r="A891" s="10"/>
      <c r="B891" s="10"/>
      <c r="C891" s="10"/>
      <c r="D891" s="10"/>
      <c r="E891" s="10"/>
      <c r="F891" s="10"/>
      <c r="G891" s="10"/>
      <c r="H891" s="10"/>
    </row>
    <row r="892" ht="15.75" customHeight="1">
      <c r="A892" s="10"/>
      <c r="B892" s="10"/>
      <c r="C892" s="10"/>
      <c r="D892" s="10"/>
      <c r="E892" s="10"/>
      <c r="F892" s="10"/>
      <c r="G892" s="10"/>
      <c r="H892" s="10"/>
    </row>
    <row r="893" ht="15.75" customHeight="1">
      <c r="A893" s="10"/>
      <c r="B893" s="10"/>
      <c r="C893" s="10"/>
      <c r="D893" s="10"/>
      <c r="E893" s="10"/>
      <c r="F893" s="10"/>
      <c r="G893" s="10"/>
      <c r="H893" s="10"/>
    </row>
    <row r="894" ht="15.75" customHeight="1">
      <c r="A894" s="10"/>
      <c r="B894" s="10"/>
      <c r="C894" s="10"/>
      <c r="D894" s="10"/>
      <c r="E894" s="10"/>
      <c r="F894" s="10"/>
      <c r="G894" s="10"/>
      <c r="H894" s="10"/>
    </row>
    <row r="895" ht="15.75" customHeight="1">
      <c r="A895" s="10"/>
      <c r="B895" s="10"/>
      <c r="C895" s="10"/>
      <c r="D895" s="10"/>
      <c r="E895" s="10"/>
      <c r="F895" s="10"/>
      <c r="G895" s="10"/>
      <c r="H895" s="10"/>
    </row>
    <row r="896" ht="15.75" customHeight="1">
      <c r="A896" s="10"/>
      <c r="B896" s="10"/>
      <c r="C896" s="10"/>
      <c r="D896" s="10"/>
      <c r="E896" s="10"/>
      <c r="F896" s="10"/>
      <c r="G896" s="10"/>
      <c r="H896" s="10"/>
    </row>
    <row r="897" ht="15.75" customHeight="1">
      <c r="A897" s="10"/>
      <c r="B897" s="10"/>
      <c r="C897" s="10"/>
      <c r="D897" s="10"/>
      <c r="E897" s="10"/>
      <c r="F897" s="10"/>
      <c r="G897" s="10"/>
      <c r="H897" s="10"/>
    </row>
    <row r="898" ht="15.75" customHeight="1">
      <c r="A898" s="10"/>
      <c r="B898" s="10"/>
      <c r="C898" s="10"/>
      <c r="D898" s="10"/>
      <c r="E898" s="10"/>
      <c r="F898" s="10"/>
      <c r="G898" s="10"/>
      <c r="H898" s="10"/>
    </row>
    <row r="899" ht="15.75" customHeight="1">
      <c r="A899" s="10"/>
      <c r="B899" s="10"/>
      <c r="C899" s="10"/>
      <c r="D899" s="10"/>
      <c r="E899" s="10"/>
      <c r="F899" s="10"/>
      <c r="G899" s="10"/>
      <c r="H899" s="10"/>
    </row>
    <row r="900" ht="15.75" customHeight="1">
      <c r="A900" s="10"/>
      <c r="B900" s="10"/>
      <c r="C900" s="10"/>
      <c r="D900" s="10"/>
      <c r="E900" s="10"/>
      <c r="F900" s="10"/>
      <c r="G900" s="10"/>
      <c r="H900" s="10"/>
    </row>
    <row r="901" ht="15.75" customHeight="1">
      <c r="A901" s="10"/>
      <c r="B901" s="10"/>
      <c r="C901" s="10"/>
      <c r="D901" s="10"/>
      <c r="E901" s="10"/>
      <c r="F901" s="10"/>
      <c r="G901" s="10"/>
      <c r="H901" s="10"/>
    </row>
    <row r="902" ht="15.75" customHeight="1">
      <c r="A902" s="10"/>
      <c r="B902" s="10"/>
      <c r="C902" s="10"/>
      <c r="D902" s="10"/>
      <c r="E902" s="10"/>
      <c r="F902" s="10"/>
      <c r="G902" s="10"/>
      <c r="H902" s="10"/>
    </row>
    <row r="903" ht="15.75" customHeight="1">
      <c r="A903" s="10"/>
      <c r="B903" s="10"/>
      <c r="C903" s="10"/>
      <c r="D903" s="10"/>
      <c r="E903" s="10"/>
      <c r="F903" s="10"/>
      <c r="G903" s="10"/>
      <c r="H903" s="10"/>
    </row>
    <row r="904" ht="15.75" customHeight="1">
      <c r="A904" s="10"/>
      <c r="B904" s="10"/>
      <c r="C904" s="10"/>
      <c r="D904" s="10"/>
      <c r="E904" s="10"/>
      <c r="F904" s="10"/>
      <c r="G904" s="10"/>
      <c r="H904" s="10"/>
    </row>
    <row r="905" ht="15.75" customHeight="1">
      <c r="A905" s="10"/>
      <c r="B905" s="10"/>
      <c r="C905" s="10"/>
      <c r="D905" s="10"/>
      <c r="E905" s="10"/>
      <c r="F905" s="10"/>
      <c r="G905" s="10"/>
      <c r="H905" s="10"/>
    </row>
    <row r="906" ht="15.75" customHeight="1">
      <c r="A906" s="10"/>
      <c r="B906" s="10"/>
      <c r="C906" s="10"/>
      <c r="D906" s="10"/>
      <c r="E906" s="10"/>
      <c r="F906" s="10"/>
      <c r="G906" s="10"/>
      <c r="H906" s="10"/>
    </row>
    <row r="907" ht="15.75" customHeight="1">
      <c r="A907" s="10"/>
      <c r="B907" s="10"/>
      <c r="C907" s="10"/>
      <c r="D907" s="10"/>
      <c r="E907" s="10"/>
      <c r="F907" s="10"/>
      <c r="G907" s="10"/>
      <c r="H907" s="10"/>
    </row>
    <row r="908" ht="15.75" customHeight="1">
      <c r="A908" s="10"/>
      <c r="B908" s="10"/>
      <c r="C908" s="10"/>
      <c r="D908" s="10"/>
      <c r="E908" s="10"/>
      <c r="F908" s="10"/>
      <c r="G908" s="10"/>
      <c r="H908" s="10"/>
    </row>
    <row r="909" ht="15.75" customHeight="1">
      <c r="A909" s="10"/>
      <c r="B909" s="10"/>
      <c r="C909" s="10"/>
      <c r="D909" s="10"/>
      <c r="E909" s="10"/>
      <c r="F909" s="10"/>
      <c r="G909" s="10"/>
      <c r="H909" s="10"/>
    </row>
    <row r="910" ht="15.75" customHeight="1">
      <c r="A910" s="10"/>
      <c r="B910" s="10"/>
      <c r="C910" s="10"/>
      <c r="D910" s="10"/>
      <c r="E910" s="10"/>
      <c r="F910" s="10"/>
      <c r="G910" s="10"/>
      <c r="H910" s="10"/>
    </row>
    <row r="911" ht="15.75" customHeight="1">
      <c r="A911" s="10"/>
      <c r="B911" s="10"/>
      <c r="C911" s="10"/>
      <c r="D911" s="10"/>
      <c r="E911" s="10"/>
      <c r="F911" s="10"/>
      <c r="G911" s="10"/>
      <c r="H911" s="10"/>
    </row>
    <row r="912" ht="15.75" customHeight="1">
      <c r="A912" s="10"/>
      <c r="B912" s="10"/>
      <c r="C912" s="10"/>
      <c r="D912" s="10"/>
      <c r="E912" s="10"/>
      <c r="F912" s="10"/>
      <c r="G912" s="10"/>
      <c r="H912" s="10"/>
    </row>
    <row r="913" ht="15.75" customHeight="1">
      <c r="A913" s="10"/>
      <c r="B913" s="10"/>
      <c r="C913" s="10"/>
      <c r="D913" s="10"/>
      <c r="E913" s="10"/>
      <c r="F913" s="10"/>
      <c r="G913" s="10"/>
      <c r="H913" s="10"/>
    </row>
    <row r="914" ht="15.75" customHeight="1">
      <c r="A914" s="10"/>
      <c r="B914" s="10"/>
      <c r="C914" s="10"/>
      <c r="D914" s="10"/>
      <c r="E914" s="10"/>
      <c r="F914" s="10"/>
      <c r="G914" s="10"/>
      <c r="H914" s="10"/>
    </row>
    <row r="915" ht="15.75" customHeight="1">
      <c r="A915" s="10"/>
      <c r="B915" s="10"/>
      <c r="C915" s="10"/>
      <c r="D915" s="10"/>
      <c r="E915" s="10"/>
      <c r="F915" s="10"/>
      <c r="G915" s="10"/>
      <c r="H915" s="10"/>
    </row>
    <row r="916" ht="15.75" customHeight="1">
      <c r="A916" s="10"/>
      <c r="B916" s="10"/>
      <c r="C916" s="10"/>
      <c r="D916" s="10"/>
      <c r="E916" s="10"/>
      <c r="F916" s="10"/>
      <c r="G916" s="10"/>
      <c r="H916" s="10"/>
    </row>
    <row r="917" ht="15.75" customHeight="1">
      <c r="A917" s="10"/>
      <c r="B917" s="10"/>
      <c r="C917" s="10"/>
      <c r="D917" s="10"/>
      <c r="E917" s="10"/>
      <c r="F917" s="10"/>
      <c r="G917" s="10"/>
      <c r="H917" s="10"/>
    </row>
    <row r="918" ht="15.75" customHeight="1">
      <c r="A918" s="10"/>
      <c r="B918" s="10"/>
      <c r="C918" s="10"/>
      <c r="D918" s="10"/>
      <c r="E918" s="10"/>
      <c r="F918" s="10"/>
      <c r="G918" s="10"/>
      <c r="H918" s="10"/>
    </row>
    <row r="919" ht="15.75" customHeight="1">
      <c r="A919" s="10"/>
      <c r="B919" s="10"/>
      <c r="C919" s="10"/>
      <c r="D919" s="10"/>
      <c r="E919" s="10"/>
      <c r="F919" s="10"/>
      <c r="G919" s="10"/>
      <c r="H919" s="10"/>
    </row>
    <row r="920" ht="15.75" customHeight="1">
      <c r="A920" s="10"/>
      <c r="B920" s="10"/>
      <c r="C920" s="10"/>
      <c r="D920" s="10"/>
      <c r="E920" s="10"/>
      <c r="F920" s="10"/>
      <c r="G920" s="10"/>
      <c r="H920" s="10"/>
    </row>
    <row r="921" ht="15.75" customHeight="1">
      <c r="A921" s="10"/>
      <c r="B921" s="10"/>
      <c r="C921" s="10"/>
      <c r="D921" s="10"/>
      <c r="E921" s="10"/>
      <c r="F921" s="10"/>
      <c r="G921" s="10"/>
      <c r="H921" s="10"/>
    </row>
    <row r="922" ht="15.75" customHeight="1">
      <c r="A922" s="10"/>
      <c r="B922" s="10"/>
      <c r="C922" s="10"/>
      <c r="D922" s="10"/>
      <c r="E922" s="10"/>
      <c r="F922" s="10"/>
      <c r="G922" s="10"/>
      <c r="H922" s="10"/>
    </row>
    <row r="923" ht="15.75" customHeight="1">
      <c r="A923" s="10"/>
      <c r="B923" s="10"/>
      <c r="C923" s="10"/>
      <c r="D923" s="10"/>
      <c r="E923" s="10"/>
      <c r="F923" s="10"/>
      <c r="G923" s="10"/>
      <c r="H923" s="10"/>
    </row>
    <row r="924" ht="15.75" customHeight="1">
      <c r="A924" s="10"/>
      <c r="B924" s="10"/>
      <c r="C924" s="10"/>
      <c r="D924" s="10"/>
      <c r="E924" s="10"/>
      <c r="F924" s="10"/>
      <c r="G924" s="10"/>
      <c r="H924" s="10"/>
    </row>
    <row r="925" ht="15.75" customHeight="1">
      <c r="A925" s="10"/>
      <c r="B925" s="10"/>
      <c r="C925" s="10"/>
      <c r="D925" s="10"/>
      <c r="E925" s="10"/>
      <c r="F925" s="10"/>
      <c r="G925" s="10"/>
      <c r="H925" s="10"/>
    </row>
    <row r="926" ht="15.75" customHeight="1">
      <c r="A926" s="10"/>
      <c r="B926" s="10"/>
      <c r="C926" s="10"/>
      <c r="D926" s="10"/>
      <c r="E926" s="10"/>
      <c r="F926" s="10"/>
      <c r="G926" s="10"/>
      <c r="H926" s="10"/>
    </row>
    <row r="927" ht="15.75" customHeight="1">
      <c r="A927" s="10"/>
      <c r="B927" s="10"/>
      <c r="C927" s="10"/>
      <c r="D927" s="10"/>
      <c r="E927" s="10"/>
      <c r="F927" s="10"/>
      <c r="G927" s="10"/>
      <c r="H927" s="10"/>
    </row>
    <row r="928" ht="15.75" customHeight="1">
      <c r="A928" s="10"/>
      <c r="B928" s="10"/>
      <c r="C928" s="10"/>
      <c r="D928" s="10"/>
      <c r="E928" s="10"/>
      <c r="F928" s="10"/>
      <c r="G928" s="10"/>
      <c r="H928" s="10"/>
    </row>
    <row r="929" ht="15.75" customHeight="1">
      <c r="A929" s="10"/>
      <c r="B929" s="10"/>
      <c r="C929" s="10"/>
      <c r="D929" s="10"/>
      <c r="E929" s="10"/>
      <c r="F929" s="10"/>
      <c r="G929" s="10"/>
      <c r="H929" s="10"/>
    </row>
    <row r="930" ht="15.75" customHeight="1">
      <c r="A930" s="10"/>
      <c r="B930" s="10"/>
      <c r="C930" s="10"/>
      <c r="D930" s="10"/>
      <c r="E930" s="10"/>
      <c r="F930" s="10"/>
      <c r="G930" s="10"/>
      <c r="H930" s="10"/>
    </row>
    <row r="931" ht="15.75" customHeight="1">
      <c r="A931" s="10"/>
      <c r="B931" s="10"/>
      <c r="C931" s="10"/>
      <c r="D931" s="10"/>
      <c r="E931" s="10"/>
      <c r="F931" s="10"/>
      <c r="G931" s="10"/>
      <c r="H931" s="10"/>
    </row>
    <row r="932" ht="15.75" customHeight="1">
      <c r="A932" s="10"/>
      <c r="B932" s="10"/>
      <c r="C932" s="10"/>
      <c r="D932" s="10"/>
      <c r="E932" s="10"/>
      <c r="F932" s="10"/>
      <c r="G932" s="10"/>
      <c r="H932" s="10"/>
    </row>
    <row r="933" ht="15.75" customHeight="1">
      <c r="A933" s="10"/>
      <c r="B933" s="10"/>
      <c r="C933" s="10"/>
      <c r="D933" s="10"/>
      <c r="E933" s="10"/>
      <c r="F933" s="10"/>
      <c r="G933" s="10"/>
      <c r="H933" s="10"/>
    </row>
    <row r="934" ht="15.75" customHeight="1">
      <c r="A934" s="10"/>
      <c r="B934" s="10"/>
      <c r="C934" s="10"/>
      <c r="D934" s="10"/>
      <c r="E934" s="10"/>
      <c r="F934" s="10"/>
      <c r="G934" s="10"/>
      <c r="H934" s="10"/>
    </row>
    <row r="935" ht="15.75" customHeight="1">
      <c r="A935" s="10"/>
      <c r="B935" s="10"/>
      <c r="C935" s="10"/>
      <c r="D935" s="10"/>
      <c r="E935" s="10"/>
      <c r="F935" s="10"/>
      <c r="G935" s="10"/>
      <c r="H935" s="10"/>
    </row>
    <row r="936" ht="15.75" customHeight="1">
      <c r="A936" s="10"/>
      <c r="B936" s="10"/>
      <c r="C936" s="10"/>
      <c r="D936" s="10"/>
      <c r="E936" s="10"/>
      <c r="F936" s="10"/>
      <c r="G936" s="10"/>
      <c r="H936" s="10"/>
    </row>
    <row r="937" ht="15.75" customHeight="1">
      <c r="A937" s="10"/>
      <c r="B937" s="10"/>
      <c r="C937" s="10"/>
      <c r="D937" s="10"/>
      <c r="E937" s="10"/>
      <c r="F937" s="10"/>
      <c r="G937" s="10"/>
      <c r="H937" s="10"/>
    </row>
    <row r="938" ht="15.75" customHeight="1">
      <c r="A938" s="10"/>
      <c r="B938" s="10"/>
      <c r="C938" s="10"/>
      <c r="D938" s="10"/>
      <c r="E938" s="10"/>
      <c r="F938" s="10"/>
      <c r="G938" s="10"/>
      <c r="H938" s="10"/>
    </row>
    <row r="939" ht="15.75" customHeight="1">
      <c r="A939" s="10"/>
      <c r="B939" s="10"/>
      <c r="C939" s="10"/>
      <c r="D939" s="10"/>
      <c r="E939" s="10"/>
      <c r="F939" s="10"/>
      <c r="G939" s="10"/>
      <c r="H939" s="10"/>
    </row>
    <row r="940" ht="15.75" customHeight="1">
      <c r="A940" s="10"/>
      <c r="B940" s="10"/>
      <c r="C940" s="10"/>
      <c r="D940" s="10"/>
      <c r="E940" s="10"/>
      <c r="F940" s="10"/>
      <c r="G940" s="10"/>
      <c r="H940" s="10"/>
    </row>
    <row r="941" ht="15.75" customHeight="1">
      <c r="A941" s="10"/>
      <c r="B941" s="10"/>
      <c r="C941" s="10"/>
      <c r="D941" s="10"/>
      <c r="E941" s="10"/>
      <c r="F941" s="10"/>
      <c r="G941" s="10"/>
      <c r="H941" s="10"/>
    </row>
    <row r="942" ht="15.75" customHeight="1">
      <c r="A942" s="10"/>
      <c r="B942" s="10"/>
      <c r="C942" s="10"/>
      <c r="D942" s="10"/>
      <c r="E942" s="10"/>
      <c r="F942" s="10"/>
      <c r="G942" s="10"/>
      <c r="H942" s="10"/>
    </row>
    <row r="943" ht="15.75" customHeight="1">
      <c r="A943" s="10"/>
      <c r="B943" s="10"/>
      <c r="C943" s="10"/>
      <c r="D943" s="10"/>
      <c r="E943" s="10"/>
      <c r="F943" s="10"/>
      <c r="G943" s="10"/>
      <c r="H943" s="10"/>
    </row>
    <row r="944" ht="15.75" customHeight="1">
      <c r="A944" s="10"/>
      <c r="B944" s="10"/>
      <c r="C944" s="10"/>
      <c r="D944" s="10"/>
      <c r="E944" s="10"/>
      <c r="F944" s="10"/>
      <c r="G944" s="10"/>
      <c r="H944" s="10"/>
    </row>
    <row r="945" ht="15.75" customHeight="1">
      <c r="A945" s="10"/>
      <c r="B945" s="10"/>
      <c r="C945" s="10"/>
      <c r="D945" s="10"/>
      <c r="E945" s="10"/>
      <c r="F945" s="10"/>
      <c r="G945" s="10"/>
      <c r="H945" s="10"/>
    </row>
    <row r="946" ht="15.75" customHeight="1">
      <c r="A946" s="10"/>
      <c r="B946" s="10"/>
      <c r="C946" s="10"/>
      <c r="D946" s="10"/>
      <c r="E946" s="10"/>
      <c r="F946" s="10"/>
      <c r="G946" s="10"/>
      <c r="H946" s="10"/>
    </row>
    <row r="947" ht="15.75" customHeight="1">
      <c r="A947" s="10"/>
      <c r="B947" s="10"/>
      <c r="C947" s="10"/>
      <c r="D947" s="10"/>
      <c r="E947" s="10"/>
      <c r="F947" s="10"/>
      <c r="G947" s="10"/>
      <c r="H947" s="10"/>
    </row>
    <row r="948" ht="15.75" customHeight="1">
      <c r="A948" s="10"/>
      <c r="B948" s="10"/>
      <c r="C948" s="10"/>
      <c r="D948" s="10"/>
      <c r="E948" s="10"/>
      <c r="F948" s="10"/>
      <c r="G948" s="10"/>
      <c r="H948" s="10"/>
    </row>
    <row r="949" ht="15.75" customHeight="1">
      <c r="A949" s="10"/>
      <c r="B949" s="10"/>
      <c r="C949" s="10"/>
      <c r="D949" s="10"/>
      <c r="E949" s="10"/>
      <c r="F949" s="10"/>
      <c r="G949" s="10"/>
      <c r="H949" s="10"/>
    </row>
    <row r="950" ht="15.75" customHeight="1">
      <c r="A950" s="10"/>
      <c r="B950" s="10"/>
      <c r="C950" s="10"/>
      <c r="D950" s="10"/>
      <c r="E950" s="10"/>
      <c r="F950" s="10"/>
      <c r="G950" s="10"/>
      <c r="H950" s="10"/>
    </row>
    <row r="951" ht="15.75" customHeight="1">
      <c r="A951" s="10"/>
      <c r="B951" s="10"/>
      <c r="C951" s="10"/>
      <c r="D951" s="10"/>
      <c r="E951" s="10"/>
      <c r="F951" s="10"/>
      <c r="G951" s="10"/>
      <c r="H951" s="10"/>
    </row>
    <row r="952" ht="15.75" customHeight="1">
      <c r="A952" s="10"/>
      <c r="B952" s="10"/>
      <c r="C952" s="10"/>
      <c r="D952" s="10"/>
      <c r="E952" s="10"/>
      <c r="F952" s="10"/>
      <c r="G952" s="10"/>
      <c r="H952" s="10"/>
    </row>
    <row r="953" ht="15.75" customHeight="1">
      <c r="A953" s="10"/>
      <c r="B953" s="10"/>
      <c r="C953" s="10"/>
      <c r="D953" s="10"/>
      <c r="E953" s="10"/>
      <c r="F953" s="10"/>
      <c r="G953" s="10"/>
      <c r="H953" s="10"/>
    </row>
    <row r="954" ht="15.75" customHeight="1">
      <c r="A954" s="10"/>
      <c r="B954" s="10"/>
      <c r="C954" s="10"/>
      <c r="D954" s="10"/>
      <c r="E954" s="10"/>
      <c r="F954" s="10"/>
      <c r="G954" s="10"/>
      <c r="H954" s="10"/>
    </row>
    <row r="955" ht="15.75" customHeight="1">
      <c r="A955" s="10"/>
      <c r="B955" s="10"/>
      <c r="C955" s="10"/>
      <c r="D955" s="10"/>
      <c r="E955" s="10"/>
      <c r="F955" s="10"/>
      <c r="G955" s="10"/>
      <c r="H955" s="10"/>
    </row>
    <row r="956" ht="15.75" customHeight="1">
      <c r="A956" s="10"/>
      <c r="B956" s="10"/>
      <c r="C956" s="10"/>
      <c r="D956" s="10"/>
      <c r="E956" s="10"/>
      <c r="F956" s="10"/>
      <c r="G956" s="10"/>
      <c r="H956" s="10"/>
    </row>
    <row r="957" ht="15.75" customHeight="1">
      <c r="A957" s="10"/>
      <c r="B957" s="10"/>
      <c r="C957" s="10"/>
      <c r="D957" s="10"/>
      <c r="E957" s="10"/>
      <c r="F957" s="10"/>
      <c r="G957" s="10"/>
      <c r="H957" s="10"/>
    </row>
    <row r="958" ht="15.75" customHeight="1">
      <c r="A958" s="10"/>
      <c r="B958" s="10"/>
      <c r="C958" s="10"/>
      <c r="D958" s="10"/>
      <c r="E958" s="10"/>
      <c r="F958" s="10"/>
      <c r="G958" s="10"/>
      <c r="H958" s="10"/>
    </row>
    <row r="959" ht="15.75" customHeight="1">
      <c r="A959" s="10"/>
      <c r="B959" s="10"/>
      <c r="C959" s="10"/>
      <c r="D959" s="10"/>
      <c r="E959" s="10"/>
      <c r="F959" s="10"/>
      <c r="G959" s="10"/>
      <c r="H959" s="10"/>
    </row>
    <row r="960" ht="15.75" customHeight="1">
      <c r="A960" s="10"/>
      <c r="B960" s="10"/>
      <c r="C960" s="10"/>
      <c r="D960" s="10"/>
      <c r="E960" s="10"/>
      <c r="F960" s="10"/>
      <c r="G960" s="10"/>
      <c r="H960" s="10"/>
    </row>
    <row r="961" ht="15.75" customHeight="1">
      <c r="A961" s="10"/>
      <c r="B961" s="10"/>
      <c r="C961" s="10"/>
      <c r="D961" s="10"/>
      <c r="E961" s="10"/>
      <c r="F961" s="10"/>
      <c r="G961" s="10"/>
      <c r="H961" s="10"/>
    </row>
    <row r="962" ht="15.75" customHeight="1">
      <c r="A962" s="10"/>
      <c r="B962" s="10"/>
      <c r="C962" s="10"/>
      <c r="D962" s="10"/>
      <c r="E962" s="10"/>
      <c r="F962" s="10"/>
      <c r="G962" s="10"/>
      <c r="H962" s="10"/>
    </row>
    <row r="963" ht="15.75" customHeight="1">
      <c r="A963" s="10"/>
      <c r="B963" s="10"/>
      <c r="C963" s="10"/>
      <c r="D963" s="10"/>
      <c r="E963" s="10"/>
      <c r="F963" s="10"/>
      <c r="G963" s="10"/>
      <c r="H963" s="10"/>
    </row>
    <row r="964" ht="15.75" customHeight="1">
      <c r="A964" s="10"/>
      <c r="B964" s="10"/>
      <c r="C964" s="10"/>
      <c r="D964" s="10"/>
      <c r="E964" s="10"/>
      <c r="F964" s="10"/>
      <c r="G964" s="10"/>
      <c r="H964" s="10"/>
    </row>
    <row r="965" ht="15.75" customHeight="1">
      <c r="A965" s="10"/>
      <c r="B965" s="10"/>
      <c r="C965" s="10"/>
      <c r="D965" s="10"/>
      <c r="E965" s="10"/>
      <c r="F965" s="10"/>
      <c r="G965" s="10"/>
      <c r="H965" s="10"/>
    </row>
    <row r="966" ht="15.75" customHeight="1">
      <c r="A966" s="10"/>
      <c r="B966" s="10"/>
      <c r="C966" s="10"/>
      <c r="D966" s="10"/>
      <c r="E966" s="10"/>
      <c r="F966" s="10"/>
      <c r="G966" s="10"/>
      <c r="H966" s="10"/>
    </row>
    <row r="967" ht="15.75" customHeight="1">
      <c r="A967" s="10"/>
      <c r="B967" s="10"/>
      <c r="C967" s="10"/>
      <c r="D967" s="10"/>
      <c r="E967" s="10"/>
      <c r="F967" s="10"/>
      <c r="G967" s="10"/>
      <c r="H967" s="10"/>
    </row>
    <row r="968" ht="15.75" customHeight="1">
      <c r="A968" s="10"/>
      <c r="B968" s="10"/>
      <c r="C968" s="10"/>
      <c r="D968" s="10"/>
      <c r="E968" s="10"/>
      <c r="F968" s="10"/>
      <c r="G968" s="10"/>
      <c r="H968" s="10"/>
    </row>
    <row r="969" ht="15.75" customHeight="1">
      <c r="A969" s="10"/>
      <c r="B969" s="10"/>
      <c r="C969" s="10"/>
      <c r="D969" s="10"/>
      <c r="E969" s="10"/>
      <c r="F969" s="10"/>
      <c r="G969" s="10"/>
      <c r="H969" s="10"/>
    </row>
    <row r="970" ht="15.75" customHeight="1">
      <c r="A970" s="10"/>
      <c r="B970" s="10"/>
      <c r="C970" s="10"/>
      <c r="D970" s="10"/>
      <c r="E970" s="10"/>
      <c r="F970" s="10"/>
      <c r="G970" s="10"/>
      <c r="H970" s="10"/>
    </row>
    <row r="971" ht="15.75" customHeight="1">
      <c r="A971" s="10"/>
      <c r="B971" s="10"/>
      <c r="C971" s="10"/>
      <c r="D971" s="10"/>
      <c r="E971" s="10"/>
      <c r="F971" s="10"/>
      <c r="G971" s="10"/>
      <c r="H971" s="10"/>
    </row>
    <row r="972" ht="15.75" customHeight="1">
      <c r="A972" s="10"/>
      <c r="B972" s="10"/>
      <c r="C972" s="10"/>
      <c r="D972" s="10"/>
      <c r="E972" s="10"/>
      <c r="F972" s="10"/>
      <c r="G972" s="10"/>
      <c r="H972" s="10"/>
    </row>
    <row r="973" ht="15.75" customHeight="1">
      <c r="A973" s="10"/>
      <c r="B973" s="10"/>
      <c r="C973" s="10"/>
      <c r="D973" s="10"/>
      <c r="E973" s="10"/>
      <c r="F973" s="10"/>
      <c r="G973" s="10"/>
      <c r="H973" s="10"/>
    </row>
    <row r="974" ht="15.75" customHeight="1">
      <c r="A974" s="10"/>
      <c r="B974" s="10"/>
      <c r="C974" s="10"/>
      <c r="D974" s="10"/>
      <c r="E974" s="10"/>
      <c r="F974" s="10"/>
      <c r="G974" s="10"/>
      <c r="H974" s="10"/>
    </row>
    <row r="975" ht="15.75" customHeight="1">
      <c r="A975" s="10"/>
      <c r="B975" s="10"/>
      <c r="C975" s="10"/>
      <c r="D975" s="10"/>
      <c r="E975" s="10"/>
      <c r="F975" s="10"/>
      <c r="G975" s="10"/>
      <c r="H975" s="10"/>
    </row>
    <row r="976" ht="15.75" customHeight="1">
      <c r="A976" s="10"/>
      <c r="B976" s="10"/>
      <c r="C976" s="10"/>
      <c r="D976" s="10"/>
      <c r="E976" s="10"/>
      <c r="F976" s="10"/>
      <c r="G976" s="10"/>
      <c r="H976" s="10"/>
    </row>
    <row r="977" ht="15.75" customHeight="1">
      <c r="A977" s="10"/>
      <c r="B977" s="10"/>
      <c r="C977" s="10"/>
      <c r="D977" s="10"/>
      <c r="E977" s="10"/>
      <c r="F977" s="10"/>
      <c r="G977" s="10"/>
      <c r="H977" s="10"/>
    </row>
    <row r="978" ht="15.75" customHeight="1">
      <c r="A978" s="10"/>
      <c r="B978" s="10"/>
      <c r="C978" s="10"/>
      <c r="D978" s="10"/>
      <c r="E978" s="10"/>
      <c r="F978" s="10"/>
      <c r="G978" s="10"/>
      <c r="H978" s="10"/>
    </row>
    <row r="979" ht="15.75" customHeight="1">
      <c r="A979" s="10"/>
      <c r="B979" s="10"/>
      <c r="C979" s="10"/>
      <c r="D979" s="10"/>
      <c r="E979" s="10"/>
      <c r="F979" s="10"/>
      <c r="G979" s="10"/>
      <c r="H979" s="10"/>
    </row>
    <row r="980" ht="15.75" customHeight="1">
      <c r="A980" s="10"/>
      <c r="B980" s="10"/>
      <c r="C980" s="10"/>
      <c r="D980" s="10"/>
      <c r="E980" s="10"/>
      <c r="F980" s="10"/>
      <c r="G980" s="10"/>
      <c r="H980" s="10"/>
    </row>
    <row r="981" ht="15.75" customHeight="1">
      <c r="A981" s="10"/>
      <c r="B981" s="10"/>
      <c r="C981" s="10"/>
      <c r="D981" s="10"/>
      <c r="E981" s="10"/>
      <c r="F981" s="10"/>
      <c r="G981" s="10"/>
      <c r="H981" s="10"/>
    </row>
    <row r="982" ht="15.75" customHeight="1">
      <c r="A982" s="10"/>
      <c r="B982" s="10"/>
      <c r="C982" s="10"/>
      <c r="D982" s="10"/>
      <c r="E982" s="10"/>
      <c r="F982" s="10"/>
      <c r="G982" s="10"/>
      <c r="H982" s="10"/>
    </row>
    <row r="983" ht="15.75" customHeight="1">
      <c r="A983" s="10"/>
      <c r="B983" s="10"/>
      <c r="C983" s="10"/>
      <c r="D983" s="10"/>
      <c r="E983" s="10"/>
      <c r="F983" s="10"/>
      <c r="G983" s="10"/>
      <c r="H983" s="10"/>
    </row>
    <row r="984" ht="15.75" customHeight="1">
      <c r="A984" s="10"/>
      <c r="B984" s="10"/>
      <c r="C984" s="10"/>
      <c r="D984" s="10"/>
      <c r="E984" s="10"/>
      <c r="F984" s="10"/>
      <c r="G984" s="10"/>
      <c r="H984" s="10"/>
    </row>
    <row r="985" ht="15.75" customHeight="1">
      <c r="A985" s="10"/>
      <c r="B985" s="10"/>
      <c r="C985" s="10"/>
      <c r="D985" s="10"/>
      <c r="E985" s="10"/>
      <c r="F985" s="10"/>
      <c r="G985" s="10"/>
      <c r="H985" s="10"/>
    </row>
    <row r="986" ht="15.75" customHeight="1">
      <c r="A986" s="10"/>
      <c r="B986" s="10"/>
      <c r="C986" s="10"/>
      <c r="D986" s="10"/>
      <c r="E986" s="10"/>
      <c r="F986" s="10"/>
      <c r="G986" s="10"/>
      <c r="H986" s="10"/>
    </row>
    <row r="987" ht="15.75" customHeight="1">
      <c r="A987" s="10"/>
      <c r="B987" s="10"/>
      <c r="C987" s="10"/>
      <c r="D987" s="10"/>
      <c r="E987" s="10"/>
      <c r="F987" s="10"/>
      <c r="G987" s="10"/>
      <c r="H987" s="10"/>
    </row>
    <row r="988" ht="15.75" customHeight="1">
      <c r="A988" s="10"/>
      <c r="B988" s="10"/>
      <c r="C988" s="10"/>
      <c r="D988" s="10"/>
      <c r="E988" s="10"/>
      <c r="F988" s="10"/>
      <c r="G988" s="10"/>
      <c r="H988" s="10"/>
    </row>
    <row r="989" ht="15.75" customHeight="1">
      <c r="A989" s="10"/>
      <c r="B989" s="10"/>
      <c r="C989" s="10"/>
      <c r="D989" s="10"/>
      <c r="E989" s="10"/>
      <c r="F989" s="10"/>
      <c r="G989" s="10"/>
      <c r="H989" s="10"/>
    </row>
    <row r="990" ht="15.75" customHeight="1">
      <c r="A990" s="10"/>
      <c r="B990" s="10"/>
      <c r="C990" s="10"/>
      <c r="D990" s="10"/>
      <c r="E990" s="10"/>
      <c r="F990" s="10"/>
      <c r="G990" s="10"/>
      <c r="H990" s="10"/>
    </row>
    <row r="991" ht="15.75" customHeight="1">
      <c r="A991" s="10"/>
      <c r="B991" s="10"/>
      <c r="C991" s="10"/>
      <c r="D991" s="10"/>
      <c r="E991" s="10"/>
      <c r="F991" s="10"/>
      <c r="G991" s="10"/>
      <c r="H991" s="10"/>
    </row>
    <row r="992" ht="15.75" customHeight="1">
      <c r="A992" s="10"/>
      <c r="B992" s="10"/>
      <c r="C992" s="10"/>
      <c r="D992" s="10"/>
      <c r="E992" s="10"/>
      <c r="F992" s="10"/>
      <c r="G992" s="10"/>
      <c r="H992" s="10"/>
    </row>
    <row r="993" ht="15.75" customHeight="1">
      <c r="A993" s="10"/>
      <c r="B993" s="10"/>
      <c r="C993" s="10"/>
      <c r="D993" s="10"/>
      <c r="E993" s="10"/>
      <c r="F993" s="10"/>
      <c r="G993" s="10"/>
      <c r="H993" s="10"/>
    </row>
    <row r="994" ht="15.75" customHeight="1">
      <c r="A994" s="10"/>
      <c r="B994" s="10"/>
      <c r="C994" s="10"/>
      <c r="D994" s="10"/>
      <c r="E994" s="10"/>
      <c r="F994" s="10"/>
      <c r="G994" s="10"/>
      <c r="H994" s="10"/>
    </row>
    <row r="995" ht="15.75" customHeight="1">
      <c r="A995" s="10"/>
      <c r="B995" s="10"/>
      <c r="C995" s="10"/>
      <c r="D995" s="10"/>
      <c r="E995" s="10"/>
      <c r="F995" s="10"/>
      <c r="G995" s="10"/>
      <c r="H995" s="10"/>
    </row>
    <row r="996" ht="15.75" customHeight="1">
      <c r="A996" s="10"/>
      <c r="B996" s="10"/>
      <c r="C996" s="10"/>
      <c r="D996" s="10"/>
      <c r="E996" s="10"/>
      <c r="F996" s="10"/>
      <c r="G996" s="10"/>
      <c r="H996" s="10"/>
    </row>
    <row r="997" ht="15.75" customHeight="1">
      <c r="A997" s="10"/>
      <c r="B997" s="10"/>
      <c r="C997" s="10"/>
      <c r="D997" s="10"/>
      <c r="E997" s="10"/>
      <c r="F997" s="10"/>
      <c r="G997" s="10"/>
      <c r="H997" s="10"/>
    </row>
    <row r="998" ht="15.75" customHeight="1">
      <c r="A998" s="10"/>
      <c r="B998" s="10"/>
      <c r="C998" s="10"/>
      <c r="D998" s="10"/>
      <c r="E998" s="10"/>
      <c r="F998" s="10"/>
      <c r="G998" s="10"/>
      <c r="H998" s="10"/>
    </row>
    <row r="999" ht="15.75" customHeight="1">
      <c r="A999" s="10"/>
      <c r="B999" s="10"/>
      <c r="C999" s="10"/>
      <c r="D999" s="10"/>
      <c r="E999" s="10"/>
      <c r="F999" s="10"/>
      <c r="G999" s="10"/>
      <c r="H999" s="10"/>
    </row>
    <row r="1000" ht="15.75" customHeight="1">
      <c r="A1000" s="10"/>
      <c r="B1000" s="10"/>
      <c r="C1000" s="10"/>
      <c r="D1000" s="10"/>
      <c r="E1000" s="10"/>
      <c r="F1000" s="10"/>
      <c r="G1000" s="10"/>
      <c r="H1000" s="10"/>
    </row>
  </sheetData>
  <autoFilter ref="$A$1:$H$1"/>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49.43"/>
    <col customWidth="1" min="2" max="2" width="5.57"/>
    <col customWidth="1" min="3" max="56" width="11.43"/>
    <col customWidth="1" min="57" max="59" width="9.14"/>
  </cols>
  <sheetData>
    <row r="1">
      <c r="A1" s="12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9"/>
      <c r="BF1" s="7"/>
      <c r="BG1" s="7"/>
    </row>
    <row r="2" ht="121.5" customHeight="1">
      <c r="A2" s="156" t="s">
        <v>1000</v>
      </c>
      <c r="B2" s="157" t="s">
        <v>1001</v>
      </c>
      <c r="C2" s="285" t="s">
        <v>1002</v>
      </c>
      <c r="D2" s="285" t="s">
        <v>1003</v>
      </c>
      <c r="E2" s="285" t="s">
        <v>1004</v>
      </c>
      <c r="F2" s="285" t="s">
        <v>1005</v>
      </c>
      <c r="G2" s="285" t="s">
        <v>1006</v>
      </c>
      <c r="H2" s="285" t="s">
        <v>1007</v>
      </c>
      <c r="I2" s="285" t="s">
        <v>1008</v>
      </c>
      <c r="J2" s="285" t="s">
        <v>1009</v>
      </c>
      <c r="K2" s="285" t="s">
        <v>1010</v>
      </c>
      <c r="L2" s="285" t="s">
        <v>1011</v>
      </c>
      <c r="M2" s="285" t="s">
        <v>1012</v>
      </c>
      <c r="N2" s="285" t="s">
        <v>1013</v>
      </c>
      <c r="O2" s="285" t="s">
        <v>1014</v>
      </c>
      <c r="P2" s="285" t="s">
        <v>1015</v>
      </c>
      <c r="Q2" s="285" t="s">
        <v>647</v>
      </c>
      <c r="R2" s="285" t="s">
        <v>653</v>
      </c>
      <c r="S2" s="285" t="s">
        <v>1016</v>
      </c>
      <c r="T2" s="285" t="s">
        <v>1017</v>
      </c>
      <c r="U2" s="285" t="s">
        <v>1017</v>
      </c>
      <c r="V2" s="285" t="s">
        <v>679</v>
      </c>
      <c r="W2" s="285" t="s">
        <v>1018</v>
      </c>
      <c r="X2" s="285" t="s">
        <v>1019</v>
      </c>
      <c r="Y2" s="285" t="s">
        <v>1020</v>
      </c>
      <c r="Z2" s="285" t="s">
        <v>1021</v>
      </c>
      <c r="AA2" s="285" t="s">
        <v>719</v>
      </c>
      <c r="AB2" s="285" t="s">
        <v>1022</v>
      </c>
      <c r="AC2" s="285" t="s">
        <v>846</v>
      </c>
      <c r="AD2" s="285" t="s">
        <v>1023</v>
      </c>
      <c r="AE2" s="285" t="s">
        <v>1024</v>
      </c>
      <c r="AF2" s="285" t="s">
        <v>659</v>
      </c>
      <c r="AG2" s="285" t="s">
        <v>1025</v>
      </c>
      <c r="AH2" s="285" t="s">
        <v>1026</v>
      </c>
      <c r="AI2" s="285" t="s">
        <v>1026</v>
      </c>
      <c r="AJ2" s="285" t="s">
        <v>1026</v>
      </c>
      <c r="AK2" s="285" t="s">
        <v>691</v>
      </c>
      <c r="AL2" s="285" t="s">
        <v>684</v>
      </c>
      <c r="AM2" s="285" t="s">
        <v>1028</v>
      </c>
      <c r="AN2" s="285" t="s">
        <v>1029</v>
      </c>
      <c r="AO2" s="285" t="s">
        <v>1030</v>
      </c>
      <c r="AP2" s="285" t="s">
        <v>765</v>
      </c>
      <c r="AQ2" s="285" t="s">
        <v>1031</v>
      </c>
      <c r="AR2" s="285" t="s">
        <v>1032</v>
      </c>
      <c r="AS2" s="285" t="s">
        <v>1033</v>
      </c>
      <c r="AT2" s="285" t="s">
        <v>782</v>
      </c>
      <c r="AU2" s="285" t="s">
        <v>806</v>
      </c>
      <c r="AV2" s="285" t="s">
        <v>1034</v>
      </c>
      <c r="AW2" s="285" t="s">
        <v>1035</v>
      </c>
      <c r="AX2" s="285" t="s">
        <v>1036</v>
      </c>
      <c r="AY2" s="285" t="s">
        <v>1037</v>
      </c>
      <c r="AZ2" s="285" t="s">
        <v>825</v>
      </c>
      <c r="BA2" s="285" t="s">
        <v>833</v>
      </c>
      <c r="BB2" s="285" t="s">
        <v>1038</v>
      </c>
      <c r="BC2" s="285" t="s">
        <v>176</v>
      </c>
      <c r="BD2" s="285" t="s">
        <v>1039</v>
      </c>
      <c r="BE2" s="285" t="s">
        <v>1040</v>
      </c>
      <c r="BF2" s="286"/>
      <c r="BG2" s="286"/>
    </row>
    <row r="3">
      <c r="A3" s="287" t="s">
        <v>1041</v>
      </c>
      <c r="B3" s="157"/>
      <c r="C3" s="134">
        <v>2015.0</v>
      </c>
      <c r="D3" s="134">
        <v>2015.0</v>
      </c>
      <c r="E3" s="134">
        <v>2015.0</v>
      </c>
      <c r="F3" s="134">
        <v>2015.0</v>
      </c>
      <c r="G3" s="134">
        <v>2015.0</v>
      </c>
      <c r="H3" s="134">
        <v>2015.0</v>
      </c>
      <c r="I3" s="134">
        <v>2015.0</v>
      </c>
      <c r="J3" s="134">
        <v>2016.0</v>
      </c>
      <c r="K3" s="134">
        <v>2016.0</v>
      </c>
      <c r="L3" s="134">
        <v>2016.0</v>
      </c>
      <c r="M3" s="134">
        <v>2018.0</v>
      </c>
      <c r="N3" s="134">
        <v>2018.0</v>
      </c>
      <c r="O3" s="134">
        <v>2017.0</v>
      </c>
      <c r="P3" s="134">
        <v>2017.0</v>
      </c>
      <c r="Q3" s="134">
        <v>2015.0</v>
      </c>
      <c r="R3" s="134">
        <v>2015.0</v>
      </c>
      <c r="S3" s="134">
        <v>2018.0</v>
      </c>
      <c r="T3" s="134">
        <v>2015.0</v>
      </c>
      <c r="U3" s="134">
        <v>2016.0</v>
      </c>
      <c r="V3" s="134">
        <v>2016.0</v>
      </c>
      <c r="W3" s="134">
        <v>2016.0</v>
      </c>
      <c r="X3" s="134">
        <v>2016.0</v>
      </c>
      <c r="Y3" s="134">
        <v>2016.0</v>
      </c>
      <c r="Z3" s="134">
        <v>2016.0</v>
      </c>
      <c r="AA3" s="134">
        <v>2016.0</v>
      </c>
      <c r="AB3" s="134">
        <v>2016.0</v>
      </c>
      <c r="AC3" s="134">
        <v>2015.0</v>
      </c>
      <c r="AD3" s="134">
        <v>2015.0</v>
      </c>
      <c r="AE3" s="134">
        <v>2012.0</v>
      </c>
      <c r="AF3" s="134">
        <v>2015.0</v>
      </c>
      <c r="AG3" s="134">
        <v>2015.0</v>
      </c>
      <c r="AH3" s="134">
        <v>2016.0</v>
      </c>
      <c r="AI3" s="134">
        <v>2017.0</v>
      </c>
      <c r="AJ3" s="134">
        <v>2018.0</v>
      </c>
      <c r="AK3" s="134">
        <v>2018.0</v>
      </c>
      <c r="AL3" s="134">
        <v>2018.0</v>
      </c>
      <c r="AM3" s="134">
        <v>2017.0</v>
      </c>
      <c r="AN3" s="134">
        <v>2014.0</v>
      </c>
      <c r="AO3" s="134">
        <v>2014.0</v>
      </c>
      <c r="AP3" s="134">
        <v>2014.0</v>
      </c>
      <c r="AQ3" s="134">
        <v>2014.0</v>
      </c>
      <c r="AR3" s="134">
        <v>2015.0</v>
      </c>
      <c r="AS3" s="134">
        <v>2016.0</v>
      </c>
      <c r="AT3" s="134">
        <v>2017.0</v>
      </c>
      <c r="AU3" s="134">
        <v>2016.0</v>
      </c>
      <c r="AV3" s="134">
        <v>2016.0</v>
      </c>
      <c r="AW3" s="134">
        <v>2015.0</v>
      </c>
      <c r="AX3" s="134">
        <v>2016.0</v>
      </c>
      <c r="AY3" s="134">
        <v>2014.0</v>
      </c>
      <c r="AZ3" s="134">
        <v>2015.0</v>
      </c>
      <c r="BA3" s="134">
        <v>2015.0</v>
      </c>
      <c r="BB3" s="134">
        <v>2017.0</v>
      </c>
      <c r="BC3" s="134">
        <v>2017.0</v>
      </c>
      <c r="BD3" s="134">
        <v>2015.0</v>
      </c>
      <c r="BE3" s="134">
        <v>2014.0</v>
      </c>
      <c r="BF3" s="7"/>
      <c r="BG3" s="7"/>
    </row>
    <row r="4">
      <c r="A4" s="156" t="s">
        <v>1043</v>
      </c>
      <c r="B4" s="157" t="s">
        <v>885</v>
      </c>
      <c r="C4" s="288">
        <v>2015.0</v>
      </c>
      <c r="D4" s="288">
        <v>2015.0</v>
      </c>
      <c r="E4" s="288">
        <v>2015.0</v>
      </c>
      <c r="F4" s="288">
        <v>2015.0</v>
      </c>
      <c r="G4" s="288">
        <v>2015.0</v>
      </c>
      <c r="H4" s="288">
        <v>2015.0</v>
      </c>
      <c r="I4" s="288">
        <v>2015.0</v>
      </c>
      <c r="J4" s="288">
        <v>2016.0</v>
      </c>
      <c r="K4" s="288">
        <v>2016.0</v>
      </c>
      <c r="L4" s="288">
        <v>2016.0</v>
      </c>
      <c r="M4" s="289">
        <v>2018.0</v>
      </c>
      <c r="N4" s="289">
        <v>2018.0</v>
      </c>
      <c r="O4" s="289">
        <v>2017.0</v>
      </c>
      <c r="P4" s="289">
        <v>2017.0</v>
      </c>
      <c r="Q4" s="289">
        <v>2015.0</v>
      </c>
      <c r="R4" s="289" t="s">
        <v>1045</v>
      </c>
      <c r="S4" s="289">
        <v>2018.0</v>
      </c>
      <c r="T4" s="289">
        <v>2015.0</v>
      </c>
      <c r="U4" s="289">
        <v>2016.0</v>
      </c>
      <c r="V4" s="289">
        <v>2016.0</v>
      </c>
      <c r="W4" s="289">
        <v>2016.0</v>
      </c>
      <c r="X4" s="289" t="s">
        <v>1046</v>
      </c>
      <c r="Y4" s="289">
        <v>2016.0</v>
      </c>
      <c r="Z4" s="289">
        <v>2016.0</v>
      </c>
      <c r="AA4" s="289">
        <v>2016.0</v>
      </c>
      <c r="AB4" s="289">
        <v>2016.0</v>
      </c>
      <c r="AC4" s="289">
        <v>2015.0</v>
      </c>
      <c r="AD4" s="289">
        <v>2015.0</v>
      </c>
      <c r="AE4" s="289">
        <v>2012.0</v>
      </c>
      <c r="AF4" s="289">
        <v>2015.0</v>
      </c>
      <c r="AG4" s="290">
        <v>2007.0</v>
      </c>
      <c r="AH4" s="289">
        <v>2016.0</v>
      </c>
      <c r="AI4" s="289">
        <v>2017.0</v>
      </c>
      <c r="AJ4" s="289">
        <v>2018.0</v>
      </c>
      <c r="AK4" s="291" t="s">
        <v>1048</v>
      </c>
      <c r="AL4" s="291" t="s">
        <v>1048</v>
      </c>
      <c r="AM4" s="289">
        <v>2017.0</v>
      </c>
      <c r="AN4" s="289">
        <v>2014.0</v>
      </c>
      <c r="AO4" s="289">
        <v>2014.0</v>
      </c>
      <c r="AP4" s="289" t="s">
        <v>1046</v>
      </c>
      <c r="AQ4" s="289" t="s">
        <v>1046</v>
      </c>
      <c r="AR4" s="289">
        <v>2015.0</v>
      </c>
      <c r="AS4" s="289">
        <v>2016.0</v>
      </c>
      <c r="AT4" s="289">
        <v>2017.0</v>
      </c>
      <c r="AU4" s="289">
        <v>2016.0</v>
      </c>
      <c r="AV4" s="289">
        <v>2015.0</v>
      </c>
      <c r="AW4" s="289">
        <v>2015.0</v>
      </c>
      <c r="AX4" s="289">
        <v>2016.0</v>
      </c>
      <c r="AY4" s="289">
        <v>2014.0</v>
      </c>
      <c r="AZ4" s="292">
        <v>2015.0</v>
      </c>
      <c r="BA4" s="292">
        <v>2015.0</v>
      </c>
      <c r="BB4" s="289">
        <v>2017.0</v>
      </c>
      <c r="BC4" s="289">
        <v>2017.0</v>
      </c>
      <c r="BD4" s="289">
        <v>2015.0</v>
      </c>
      <c r="BE4" s="289">
        <v>2014.0</v>
      </c>
      <c r="BF4" s="90"/>
      <c r="BG4" s="289"/>
    </row>
    <row r="5">
      <c r="A5" s="156" t="s">
        <v>1049</v>
      </c>
      <c r="B5" s="157" t="s">
        <v>887</v>
      </c>
      <c r="C5" s="288">
        <v>2015.0</v>
      </c>
      <c r="D5" s="288">
        <v>2015.0</v>
      </c>
      <c r="E5" s="288">
        <v>2015.0</v>
      </c>
      <c r="F5" s="288">
        <v>2015.0</v>
      </c>
      <c r="G5" s="288">
        <v>2015.0</v>
      </c>
      <c r="H5" s="288">
        <v>2015.0</v>
      </c>
      <c r="I5" s="288">
        <v>2015.0</v>
      </c>
      <c r="J5" s="288">
        <v>2016.0</v>
      </c>
      <c r="K5" s="288">
        <v>2016.0</v>
      </c>
      <c r="L5" s="288">
        <v>2016.0</v>
      </c>
      <c r="M5" s="289">
        <v>2018.0</v>
      </c>
      <c r="N5" s="289">
        <v>2018.0</v>
      </c>
      <c r="O5" s="289">
        <v>2017.0</v>
      </c>
      <c r="P5" s="289">
        <v>2017.0</v>
      </c>
      <c r="Q5" s="289">
        <v>2015.0</v>
      </c>
      <c r="R5" s="289" t="s">
        <v>1050</v>
      </c>
      <c r="S5" s="289">
        <v>2018.0</v>
      </c>
      <c r="T5" s="289">
        <v>2015.0</v>
      </c>
      <c r="U5" s="289">
        <v>2016.0</v>
      </c>
      <c r="V5" s="289">
        <v>2016.0</v>
      </c>
      <c r="W5" s="289">
        <v>2016.0</v>
      </c>
      <c r="X5" s="289">
        <v>2009.0</v>
      </c>
      <c r="Y5" s="289">
        <v>2013.0</v>
      </c>
      <c r="Z5" s="289">
        <v>2016.0</v>
      </c>
      <c r="AA5" s="289">
        <v>2016.0</v>
      </c>
      <c r="AB5" s="289">
        <v>2016.0</v>
      </c>
      <c r="AC5" s="289">
        <v>2015.0</v>
      </c>
      <c r="AD5" s="289">
        <v>2015.0</v>
      </c>
      <c r="AE5" s="289" t="s">
        <v>1046</v>
      </c>
      <c r="AF5" s="289">
        <v>2015.0</v>
      </c>
      <c r="AG5" s="290">
        <v>2012.0</v>
      </c>
      <c r="AH5" s="289">
        <v>2016.0</v>
      </c>
      <c r="AI5" s="289">
        <v>2017.0</v>
      </c>
      <c r="AJ5" s="289">
        <v>2018.0</v>
      </c>
      <c r="AK5" s="291" t="s">
        <v>1046</v>
      </c>
      <c r="AL5" s="291" t="s">
        <v>1048</v>
      </c>
      <c r="AM5" s="289">
        <v>2017.0</v>
      </c>
      <c r="AN5" s="289">
        <v>2014.0</v>
      </c>
      <c r="AO5" s="289">
        <v>2014.0</v>
      </c>
      <c r="AP5" s="289">
        <v>2014.0</v>
      </c>
      <c r="AQ5" s="289">
        <v>2014.0</v>
      </c>
      <c r="AR5" s="289" t="s">
        <v>1046</v>
      </c>
      <c r="AS5" s="289">
        <v>2016.0</v>
      </c>
      <c r="AT5" s="289">
        <v>2017.0</v>
      </c>
      <c r="AU5" s="289">
        <v>2016.0</v>
      </c>
      <c r="AV5" s="289">
        <v>2015.0</v>
      </c>
      <c r="AW5" s="289">
        <v>2015.0</v>
      </c>
      <c r="AX5" s="289">
        <v>2016.0</v>
      </c>
      <c r="AY5" s="289">
        <v>2014.0</v>
      </c>
      <c r="AZ5" s="292">
        <v>2015.0</v>
      </c>
      <c r="BA5" s="292">
        <v>2015.0</v>
      </c>
      <c r="BB5" s="289">
        <v>2017.0</v>
      </c>
      <c r="BC5" s="289">
        <v>2017.0</v>
      </c>
      <c r="BD5" s="289">
        <v>2015.0</v>
      </c>
      <c r="BE5" s="289">
        <v>2014.0</v>
      </c>
      <c r="BF5" s="90"/>
      <c r="BG5" s="7"/>
    </row>
    <row r="6">
      <c r="A6" s="156" t="s">
        <v>1052</v>
      </c>
      <c r="B6" s="157" t="s">
        <v>933</v>
      </c>
      <c r="C6" s="288">
        <v>2015.0</v>
      </c>
      <c r="D6" s="288">
        <v>2015.0</v>
      </c>
      <c r="E6" s="288">
        <v>2015.0</v>
      </c>
      <c r="F6" s="288">
        <v>2015.0</v>
      </c>
      <c r="G6" s="288">
        <v>2015.0</v>
      </c>
      <c r="H6" s="288">
        <v>2015.0</v>
      </c>
      <c r="I6" s="288">
        <v>2015.0</v>
      </c>
      <c r="J6" s="288">
        <v>2016.0</v>
      </c>
      <c r="K6" s="288">
        <v>2016.0</v>
      </c>
      <c r="L6" s="288">
        <v>2016.0</v>
      </c>
      <c r="M6" s="289">
        <v>2018.0</v>
      </c>
      <c r="N6" s="289">
        <v>2018.0</v>
      </c>
      <c r="O6" s="289">
        <v>2017.0</v>
      </c>
      <c r="P6" s="289">
        <v>2017.0</v>
      </c>
      <c r="Q6" s="289">
        <v>2015.0</v>
      </c>
      <c r="R6" s="289"/>
      <c r="S6" s="289">
        <v>2018.0</v>
      </c>
      <c r="T6" s="289">
        <v>2015.0</v>
      </c>
      <c r="U6" s="289">
        <v>2016.0</v>
      </c>
      <c r="V6" s="289">
        <v>2016.0</v>
      </c>
      <c r="W6" s="289">
        <v>2016.0</v>
      </c>
      <c r="X6" s="289">
        <v>2012.0</v>
      </c>
      <c r="Y6" s="289">
        <v>2010.0</v>
      </c>
      <c r="Z6" s="289">
        <v>2016.0</v>
      </c>
      <c r="AA6" s="289">
        <v>2016.0</v>
      </c>
      <c r="AB6" s="289">
        <v>2016.0</v>
      </c>
      <c r="AC6" s="289">
        <v>2015.0</v>
      </c>
      <c r="AD6" s="289">
        <v>2015.0</v>
      </c>
      <c r="AE6" s="289">
        <v>2012.0</v>
      </c>
      <c r="AF6" s="289">
        <v>2015.0</v>
      </c>
      <c r="AG6" s="290" t="s">
        <v>1046</v>
      </c>
      <c r="AH6" s="289">
        <v>2016.0</v>
      </c>
      <c r="AI6" s="289">
        <v>2017.0</v>
      </c>
      <c r="AJ6" s="289">
        <v>2018.0</v>
      </c>
      <c r="AK6" s="291" t="s">
        <v>1048</v>
      </c>
      <c r="AL6" s="291" t="s">
        <v>1048</v>
      </c>
      <c r="AM6" s="289">
        <v>2017.0</v>
      </c>
      <c r="AN6" s="289">
        <v>2014.0</v>
      </c>
      <c r="AO6" s="289">
        <v>2014.0</v>
      </c>
      <c r="AP6" s="289">
        <v>2014.0</v>
      </c>
      <c r="AQ6" s="289">
        <v>2014.0</v>
      </c>
      <c r="AR6" s="289">
        <v>2011.0</v>
      </c>
      <c r="AS6" s="289">
        <v>2016.0</v>
      </c>
      <c r="AT6" s="289">
        <v>2017.0</v>
      </c>
      <c r="AU6" s="289">
        <v>2016.0</v>
      </c>
      <c r="AV6" s="289">
        <v>2015.0</v>
      </c>
      <c r="AW6" s="289">
        <v>2015.0</v>
      </c>
      <c r="AX6" s="289">
        <v>2016.0</v>
      </c>
      <c r="AY6" s="289">
        <v>2014.0</v>
      </c>
      <c r="AZ6" s="292">
        <v>2015.0</v>
      </c>
      <c r="BA6" s="292">
        <v>2015.0</v>
      </c>
      <c r="BB6" s="289">
        <v>2017.0</v>
      </c>
      <c r="BC6" s="289">
        <v>2017.0</v>
      </c>
      <c r="BD6" s="289">
        <v>2015.0</v>
      </c>
      <c r="BE6" s="289">
        <v>2014.0</v>
      </c>
      <c r="BF6" s="90"/>
      <c r="BG6" s="7"/>
    </row>
    <row r="7">
      <c r="A7" s="156" t="s">
        <v>1054</v>
      </c>
      <c r="B7" s="157" t="s">
        <v>886</v>
      </c>
      <c r="C7" s="288">
        <v>2015.0</v>
      </c>
      <c r="D7" s="288">
        <v>2015.0</v>
      </c>
      <c r="E7" s="288">
        <v>2015.0</v>
      </c>
      <c r="F7" s="288">
        <v>2015.0</v>
      </c>
      <c r="G7" s="288">
        <v>2015.0</v>
      </c>
      <c r="H7" s="288">
        <v>2015.0</v>
      </c>
      <c r="I7" s="288">
        <v>2015.0</v>
      </c>
      <c r="J7" s="288">
        <v>2016.0</v>
      </c>
      <c r="K7" s="288">
        <v>2016.0</v>
      </c>
      <c r="L7" s="288">
        <v>2016.0</v>
      </c>
      <c r="M7" s="289">
        <v>2018.0</v>
      </c>
      <c r="N7" s="289">
        <v>2018.0</v>
      </c>
      <c r="O7" s="289">
        <v>2017.0</v>
      </c>
      <c r="P7" s="289">
        <v>2017.0</v>
      </c>
      <c r="Q7" s="289">
        <v>2015.0</v>
      </c>
      <c r="R7" s="289" t="s">
        <v>1046</v>
      </c>
      <c r="S7" s="289">
        <v>2018.0</v>
      </c>
      <c r="T7" s="289">
        <v>2015.0</v>
      </c>
      <c r="U7" s="289">
        <v>2016.0</v>
      </c>
      <c r="V7" s="289">
        <v>2016.0</v>
      </c>
      <c r="W7" s="289">
        <v>2016.0</v>
      </c>
      <c r="X7" s="289">
        <v>2016.0</v>
      </c>
      <c r="Y7" s="289">
        <v>2009.0</v>
      </c>
      <c r="Z7" s="289">
        <v>2016.0</v>
      </c>
      <c r="AA7" s="289">
        <v>2016.0</v>
      </c>
      <c r="AB7" s="289">
        <v>2016.0</v>
      </c>
      <c r="AC7" s="289">
        <v>2015.0</v>
      </c>
      <c r="AD7" s="289">
        <v>2015.0</v>
      </c>
      <c r="AE7" s="289">
        <v>2012.0</v>
      </c>
      <c r="AF7" s="289" t="s">
        <v>1046</v>
      </c>
      <c r="AG7" s="290">
        <v>2008.0</v>
      </c>
      <c r="AH7" s="289">
        <v>2016.0</v>
      </c>
      <c r="AI7" s="289">
        <v>2017.0</v>
      </c>
      <c r="AJ7" s="289">
        <v>2018.0</v>
      </c>
      <c r="AK7" s="291" t="s">
        <v>1046</v>
      </c>
      <c r="AL7" s="291">
        <v>43312.0</v>
      </c>
      <c r="AM7" s="289">
        <v>2017.0</v>
      </c>
      <c r="AN7" s="289">
        <v>2014.0</v>
      </c>
      <c r="AO7" s="289">
        <v>2014.0</v>
      </c>
      <c r="AP7" s="289">
        <v>2013.0</v>
      </c>
      <c r="AQ7" s="289">
        <v>2013.0</v>
      </c>
      <c r="AR7" s="289">
        <v>2007.0</v>
      </c>
      <c r="AS7" s="289">
        <v>2016.0</v>
      </c>
      <c r="AT7" s="289">
        <v>2017.0</v>
      </c>
      <c r="AU7" s="289">
        <v>2016.0</v>
      </c>
      <c r="AV7" s="289">
        <v>2015.0</v>
      </c>
      <c r="AW7" s="289">
        <v>2015.0</v>
      </c>
      <c r="AX7" s="289">
        <v>2016.0</v>
      </c>
      <c r="AY7" s="289">
        <v>2014.0</v>
      </c>
      <c r="AZ7" s="292">
        <v>2015.0</v>
      </c>
      <c r="BA7" s="292">
        <v>2015.0</v>
      </c>
      <c r="BB7" s="289">
        <v>2017.0</v>
      </c>
      <c r="BC7" s="289">
        <v>2017.0</v>
      </c>
      <c r="BD7" s="289">
        <v>2015.0</v>
      </c>
      <c r="BE7" s="289">
        <v>2014.0</v>
      </c>
      <c r="BF7" s="90"/>
      <c r="BG7" s="7"/>
    </row>
    <row r="8">
      <c r="A8" s="156" t="s">
        <v>1055</v>
      </c>
      <c r="B8" s="157" t="s">
        <v>891</v>
      </c>
      <c r="C8" s="288">
        <v>2015.0</v>
      </c>
      <c r="D8" s="288">
        <v>2015.0</v>
      </c>
      <c r="E8" s="288">
        <v>2015.0</v>
      </c>
      <c r="F8" s="288">
        <v>2015.0</v>
      </c>
      <c r="G8" s="288">
        <v>2015.0</v>
      </c>
      <c r="H8" s="288">
        <v>2015.0</v>
      </c>
      <c r="I8" s="288">
        <v>2015.0</v>
      </c>
      <c r="J8" s="288">
        <v>2016.0</v>
      </c>
      <c r="K8" s="288">
        <v>2016.0</v>
      </c>
      <c r="L8" s="288">
        <v>2016.0</v>
      </c>
      <c r="M8" s="289">
        <v>2018.0</v>
      </c>
      <c r="N8" s="289">
        <v>2018.0</v>
      </c>
      <c r="O8" s="289">
        <v>2017.0</v>
      </c>
      <c r="P8" s="289">
        <v>2017.0</v>
      </c>
      <c r="Q8" s="289">
        <v>2015.0</v>
      </c>
      <c r="R8" s="289" t="s">
        <v>1046</v>
      </c>
      <c r="S8" s="289">
        <v>2018.0</v>
      </c>
      <c r="T8" s="289">
        <v>2015.0</v>
      </c>
      <c r="U8" s="289">
        <v>2016.0</v>
      </c>
      <c r="V8" s="289">
        <v>2016.0</v>
      </c>
      <c r="W8" s="289">
        <v>2016.0</v>
      </c>
      <c r="X8" s="289" t="s">
        <v>1046</v>
      </c>
      <c r="Y8" s="289" t="s">
        <v>1046</v>
      </c>
      <c r="Z8" s="289">
        <v>2016.0</v>
      </c>
      <c r="AA8" s="289">
        <v>2016.0</v>
      </c>
      <c r="AB8" s="289" t="s">
        <v>1046</v>
      </c>
      <c r="AC8" s="289">
        <v>2015.0</v>
      </c>
      <c r="AD8" s="289">
        <v>2015.0</v>
      </c>
      <c r="AE8" s="289" t="s">
        <v>1046</v>
      </c>
      <c r="AF8" s="289" t="s">
        <v>1046</v>
      </c>
      <c r="AG8" s="290">
        <v>2007.0</v>
      </c>
      <c r="AH8" s="289">
        <v>2016.0</v>
      </c>
      <c r="AI8" s="289">
        <v>2017.0</v>
      </c>
      <c r="AJ8" s="289">
        <v>2018.0</v>
      </c>
      <c r="AK8" s="291" t="s">
        <v>1046</v>
      </c>
      <c r="AL8" s="291" t="s">
        <v>1048</v>
      </c>
      <c r="AM8" s="289">
        <v>2017.0</v>
      </c>
      <c r="AN8" s="289">
        <v>2014.0</v>
      </c>
      <c r="AO8" s="289">
        <v>2014.0</v>
      </c>
      <c r="AP8" s="289">
        <v>2014.0</v>
      </c>
      <c r="AQ8" s="289" t="s">
        <v>1046</v>
      </c>
      <c r="AR8" s="289">
        <v>2009.0</v>
      </c>
      <c r="AS8" s="289">
        <v>2016.0</v>
      </c>
      <c r="AT8" s="289" t="s">
        <v>1046</v>
      </c>
      <c r="AU8" s="289">
        <v>2016.0</v>
      </c>
      <c r="AV8" s="289">
        <v>2014.0</v>
      </c>
      <c r="AW8" s="289">
        <v>2015.0</v>
      </c>
      <c r="AX8" s="289">
        <v>2016.0</v>
      </c>
      <c r="AY8" s="289">
        <v>2014.0</v>
      </c>
      <c r="AZ8" s="292">
        <v>2011.0</v>
      </c>
      <c r="BA8" s="292">
        <v>2015.0</v>
      </c>
      <c r="BB8" s="289">
        <v>2017.0</v>
      </c>
      <c r="BC8" s="289">
        <v>2017.0</v>
      </c>
      <c r="BD8" s="289">
        <v>2015.0</v>
      </c>
      <c r="BE8" s="289">
        <v>2014.0</v>
      </c>
      <c r="BF8" s="90"/>
      <c r="BG8" s="7"/>
    </row>
    <row r="9">
      <c r="A9" s="156" t="s">
        <v>1057</v>
      </c>
      <c r="B9" s="157" t="s">
        <v>889</v>
      </c>
      <c r="C9" s="288">
        <v>2015.0</v>
      </c>
      <c r="D9" s="288">
        <v>2015.0</v>
      </c>
      <c r="E9" s="288">
        <v>2015.0</v>
      </c>
      <c r="F9" s="288">
        <v>2015.0</v>
      </c>
      <c r="G9" s="288">
        <v>2015.0</v>
      </c>
      <c r="H9" s="288">
        <v>2015.0</v>
      </c>
      <c r="I9" s="288">
        <v>2015.0</v>
      </c>
      <c r="J9" s="288">
        <v>2016.0</v>
      </c>
      <c r="K9" s="288">
        <v>2016.0</v>
      </c>
      <c r="L9" s="288">
        <v>2016.0</v>
      </c>
      <c r="M9" s="289">
        <v>2018.0</v>
      </c>
      <c r="N9" s="289">
        <v>2018.0</v>
      </c>
      <c r="O9" s="289">
        <v>2017.0</v>
      </c>
      <c r="P9" s="289">
        <v>2017.0</v>
      </c>
      <c r="Q9" s="289">
        <v>2015.0</v>
      </c>
      <c r="R9" s="289" t="s">
        <v>1058</v>
      </c>
      <c r="S9" s="289">
        <v>2018.0</v>
      </c>
      <c r="T9" s="289">
        <v>2015.0</v>
      </c>
      <c r="U9" s="289">
        <v>2016.0</v>
      </c>
      <c r="V9" s="289">
        <v>2016.0</v>
      </c>
      <c r="W9" s="289">
        <v>2016.0</v>
      </c>
      <c r="X9" s="289" t="s">
        <v>1046</v>
      </c>
      <c r="Y9" s="289">
        <v>2013.0</v>
      </c>
      <c r="Z9" s="289">
        <v>2016.0</v>
      </c>
      <c r="AA9" s="289">
        <v>2016.0</v>
      </c>
      <c r="AB9" s="289">
        <v>2016.0</v>
      </c>
      <c r="AC9" s="289">
        <v>2015.0</v>
      </c>
      <c r="AD9" s="289">
        <v>2015.0</v>
      </c>
      <c r="AE9" s="289" t="s">
        <v>1046</v>
      </c>
      <c r="AF9" s="289">
        <v>2015.0</v>
      </c>
      <c r="AG9" s="290">
        <v>2016.0</v>
      </c>
      <c r="AH9" s="289">
        <v>2016.0</v>
      </c>
      <c r="AI9" s="289">
        <v>2017.0</v>
      </c>
      <c r="AJ9" s="289">
        <v>2018.0</v>
      </c>
      <c r="AK9" s="291" t="s">
        <v>1046</v>
      </c>
      <c r="AL9" s="291" t="s">
        <v>1048</v>
      </c>
      <c r="AM9" s="289">
        <v>2017.0</v>
      </c>
      <c r="AN9" s="289">
        <v>2014.0</v>
      </c>
      <c r="AO9" s="289">
        <v>2014.0</v>
      </c>
      <c r="AP9" s="289" t="s">
        <v>1046</v>
      </c>
      <c r="AQ9" s="289" t="s">
        <v>1046</v>
      </c>
      <c r="AR9" s="289">
        <v>2015.0</v>
      </c>
      <c r="AS9" s="289">
        <v>2016.0</v>
      </c>
      <c r="AT9" s="289">
        <v>2017.0</v>
      </c>
      <c r="AU9" s="289">
        <v>2016.0</v>
      </c>
      <c r="AV9" s="289">
        <v>2015.0</v>
      </c>
      <c r="AW9" s="289">
        <v>2015.0</v>
      </c>
      <c r="AX9" s="289">
        <v>2016.0</v>
      </c>
      <c r="AY9" s="289">
        <v>2014.0</v>
      </c>
      <c r="AZ9" s="292">
        <v>2015.0</v>
      </c>
      <c r="BA9" s="292">
        <v>2015.0</v>
      </c>
      <c r="BB9" s="289">
        <v>2017.0</v>
      </c>
      <c r="BC9" s="289">
        <v>2017.0</v>
      </c>
      <c r="BD9" s="289">
        <v>2015.0</v>
      </c>
      <c r="BE9" s="289">
        <v>2014.0</v>
      </c>
      <c r="BF9" s="90"/>
      <c r="BG9" s="7"/>
    </row>
    <row r="10">
      <c r="A10" s="156" t="s">
        <v>1060</v>
      </c>
      <c r="B10" s="157" t="s">
        <v>890</v>
      </c>
      <c r="C10" s="288">
        <v>2015.0</v>
      </c>
      <c r="D10" s="288">
        <v>2015.0</v>
      </c>
      <c r="E10" s="288">
        <v>2015.0</v>
      </c>
      <c r="F10" s="288">
        <v>2015.0</v>
      </c>
      <c r="G10" s="288">
        <v>2015.0</v>
      </c>
      <c r="H10" s="288">
        <v>2015.0</v>
      </c>
      <c r="I10" s="288">
        <v>2015.0</v>
      </c>
      <c r="J10" s="288">
        <v>2016.0</v>
      </c>
      <c r="K10" s="288">
        <v>2016.0</v>
      </c>
      <c r="L10" s="288">
        <v>2016.0</v>
      </c>
      <c r="M10" s="289">
        <v>2018.0</v>
      </c>
      <c r="N10" s="289">
        <v>2018.0</v>
      </c>
      <c r="O10" s="289">
        <v>2017.0</v>
      </c>
      <c r="P10" s="289">
        <v>2017.0</v>
      </c>
      <c r="Q10" s="289">
        <v>2015.0</v>
      </c>
      <c r="R10" s="289" t="s">
        <v>1061</v>
      </c>
      <c r="S10" s="289">
        <v>2018.0</v>
      </c>
      <c r="T10" s="289">
        <v>2015.0</v>
      </c>
      <c r="U10" s="289">
        <v>2016.0</v>
      </c>
      <c r="V10" s="289">
        <v>2016.0</v>
      </c>
      <c r="W10" s="289">
        <v>2016.0</v>
      </c>
      <c r="X10" s="289">
        <v>2016.0</v>
      </c>
      <c r="Y10" s="289">
        <v>2013.0</v>
      </c>
      <c r="Z10" s="289">
        <v>2016.0</v>
      </c>
      <c r="AA10" s="289">
        <v>2016.0</v>
      </c>
      <c r="AB10" s="289">
        <v>2016.0</v>
      </c>
      <c r="AC10" s="289">
        <v>2015.0</v>
      </c>
      <c r="AD10" s="289">
        <v>2015.0</v>
      </c>
      <c r="AE10" s="289" t="s">
        <v>1046</v>
      </c>
      <c r="AF10" s="289">
        <v>2015.0</v>
      </c>
      <c r="AG10" s="290">
        <v>2016.0</v>
      </c>
      <c r="AH10" s="289">
        <v>2016.0</v>
      </c>
      <c r="AI10" s="289">
        <v>2017.0</v>
      </c>
      <c r="AJ10" s="289">
        <v>2018.0</v>
      </c>
      <c r="AK10" s="291" t="s">
        <v>1062</v>
      </c>
      <c r="AL10" s="291" t="s">
        <v>1048</v>
      </c>
      <c r="AM10" s="289">
        <v>2017.0</v>
      </c>
      <c r="AN10" s="289">
        <v>2014.0</v>
      </c>
      <c r="AO10" s="289">
        <v>2014.0</v>
      </c>
      <c r="AP10" s="289">
        <v>2014.0</v>
      </c>
      <c r="AQ10" s="289">
        <v>2014.0</v>
      </c>
      <c r="AR10" s="289">
        <v>2011.0</v>
      </c>
      <c r="AS10" s="289">
        <v>2016.0</v>
      </c>
      <c r="AT10" s="289">
        <v>2017.0</v>
      </c>
      <c r="AU10" s="289">
        <v>2016.0</v>
      </c>
      <c r="AV10" s="289">
        <v>2015.0</v>
      </c>
      <c r="AW10" s="289">
        <v>2015.0</v>
      </c>
      <c r="AX10" s="289">
        <v>2016.0</v>
      </c>
      <c r="AY10" s="289">
        <v>2014.0</v>
      </c>
      <c r="AZ10" s="292">
        <v>2015.0</v>
      </c>
      <c r="BA10" s="292">
        <v>2015.0</v>
      </c>
      <c r="BB10" s="289">
        <v>2017.0</v>
      </c>
      <c r="BC10" s="289">
        <v>2017.0</v>
      </c>
      <c r="BD10" s="289">
        <v>2015.0</v>
      </c>
      <c r="BE10" s="289">
        <v>2014.0</v>
      </c>
      <c r="BF10" s="90"/>
      <c r="BG10" s="7"/>
    </row>
    <row r="11">
      <c r="A11" s="156" t="s">
        <v>1063</v>
      </c>
      <c r="B11" s="157" t="s">
        <v>892</v>
      </c>
      <c r="C11" s="288">
        <v>2015.0</v>
      </c>
      <c r="D11" s="288">
        <v>2015.0</v>
      </c>
      <c r="E11" s="288">
        <v>2015.0</v>
      </c>
      <c r="F11" s="288">
        <v>2015.0</v>
      </c>
      <c r="G11" s="288">
        <v>2015.0</v>
      </c>
      <c r="H11" s="288">
        <v>2015.0</v>
      </c>
      <c r="I11" s="288">
        <v>2015.0</v>
      </c>
      <c r="J11" s="288">
        <v>2016.0</v>
      </c>
      <c r="K11" s="288">
        <v>2016.0</v>
      </c>
      <c r="L11" s="288">
        <v>2016.0</v>
      </c>
      <c r="M11" s="289">
        <v>2018.0</v>
      </c>
      <c r="N11" s="289">
        <v>2018.0</v>
      </c>
      <c r="O11" s="289">
        <v>2017.0</v>
      </c>
      <c r="P11" s="289">
        <v>2017.0</v>
      </c>
      <c r="Q11" s="289">
        <v>2015.0</v>
      </c>
      <c r="R11" s="289" t="s">
        <v>1046</v>
      </c>
      <c r="S11" s="289">
        <v>2018.0</v>
      </c>
      <c r="T11" s="289">
        <v>2015.0</v>
      </c>
      <c r="U11" s="289">
        <v>2016.0</v>
      </c>
      <c r="V11" s="289" t="s">
        <v>1046</v>
      </c>
      <c r="W11" s="289">
        <v>2016.0</v>
      </c>
      <c r="X11" s="289">
        <v>2007.0</v>
      </c>
      <c r="Y11" s="289">
        <v>2011.0</v>
      </c>
      <c r="Z11" s="289">
        <v>2016.0</v>
      </c>
      <c r="AA11" s="289">
        <v>2016.0</v>
      </c>
      <c r="AB11" s="289">
        <v>2016.0</v>
      </c>
      <c r="AC11" s="289">
        <v>2015.0</v>
      </c>
      <c r="AD11" s="289">
        <v>2015.0</v>
      </c>
      <c r="AE11" s="289" t="s">
        <v>1046</v>
      </c>
      <c r="AF11" s="289">
        <v>2015.0</v>
      </c>
      <c r="AG11" s="290">
        <v>2010.0</v>
      </c>
      <c r="AH11" s="289">
        <v>2016.0</v>
      </c>
      <c r="AI11" s="289">
        <v>2017.0</v>
      </c>
      <c r="AJ11" s="289">
        <v>2018.0</v>
      </c>
      <c r="AK11" s="291" t="s">
        <v>1046</v>
      </c>
      <c r="AL11" s="291" t="s">
        <v>1048</v>
      </c>
      <c r="AM11" s="289">
        <v>2017.0</v>
      </c>
      <c r="AN11" s="289">
        <v>2014.0</v>
      </c>
      <c r="AO11" s="289">
        <v>2014.0</v>
      </c>
      <c r="AP11" s="289">
        <v>2014.0</v>
      </c>
      <c r="AQ11" s="289" t="s">
        <v>1046</v>
      </c>
      <c r="AR11" s="289">
        <v>2015.0</v>
      </c>
      <c r="AS11" s="289">
        <v>2016.0</v>
      </c>
      <c r="AT11" s="289">
        <v>2017.0</v>
      </c>
      <c r="AU11" s="289">
        <v>2016.0</v>
      </c>
      <c r="AV11" s="289" t="s">
        <v>1046</v>
      </c>
      <c r="AW11" s="289">
        <v>2015.0</v>
      </c>
      <c r="AX11" s="289">
        <v>2016.0</v>
      </c>
      <c r="AY11" s="289">
        <v>2014.0</v>
      </c>
      <c r="AZ11" s="292">
        <v>2015.0</v>
      </c>
      <c r="BA11" s="292">
        <v>2015.0</v>
      </c>
      <c r="BB11" s="289">
        <v>2017.0</v>
      </c>
      <c r="BC11" s="289">
        <v>2017.0</v>
      </c>
      <c r="BD11" s="289">
        <v>2015.0</v>
      </c>
      <c r="BE11" s="289">
        <v>2014.0</v>
      </c>
      <c r="BF11" s="90"/>
      <c r="BG11" s="7"/>
    </row>
    <row r="12">
      <c r="A12" s="156" t="s">
        <v>1065</v>
      </c>
      <c r="B12" s="157" t="s">
        <v>893</v>
      </c>
      <c r="C12" s="288">
        <v>2015.0</v>
      </c>
      <c r="D12" s="288">
        <v>2015.0</v>
      </c>
      <c r="E12" s="288">
        <v>2015.0</v>
      </c>
      <c r="F12" s="288">
        <v>2015.0</v>
      </c>
      <c r="G12" s="288">
        <v>2015.0</v>
      </c>
      <c r="H12" s="288">
        <v>2015.0</v>
      </c>
      <c r="I12" s="288">
        <v>2015.0</v>
      </c>
      <c r="J12" s="288">
        <v>2016.0</v>
      </c>
      <c r="K12" s="288">
        <v>2016.0</v>
      </c>
      <c r="L12" s="288">
        <v>2016.0</v>
      </c>
      <c r="M12" s="289">
        <v>2018.0</v>
      </c>
      <c r="N12" s="289">
        <v>2018.0</v>
      </c>
      <c r="O12" s="289">
        <v>2017.0</v>
      </c>
      <c r="P12" s="289">
        <v>2017.0</v>
      </c>
      <c r="Q12" s="289">
        <v>2015.0</v>
      </c>
      <c r="R12" s="289" t="s">
        <v>1046</v>
      </c>
      <c r="S12" s="289">
        <v>2018.0</v>
      </c>
      <c r="T12" s="289">
        <v>2015.0</v>
      </c>
      <c r="U12" s="289">
        <v>2016.0</v>
      </c>
      <c r="V12" s="289" t="s">
        <v>1046</v>
      </c>
      <c r="W12" s="289">
        <v>2016.0</v>
      </c>
      <c r="X12" s="289" t="s">
        <v>1046</v>
      </c>
      <c r="Y12" s="289">
        <v>2016.0</v>
      </c>
      <c r="Z12" s="289">
        <v>2016.0</v>
      </c>
      <c r="AA12" s="289">
        <v>2016.0</v>
      </c>
      <c r="AB12" s="289" t="s">
        <v>1046</v>
      </c>
      <c r="AC12" s="289">
        <v>2015.0</v>
      </c>
      <c r="AD12" s="289">
        <v>2015.0</v>
      </c>
      <c r="AE12" s="289" t="s">
        <v>1046</v>
      </c>
      <c r="AF12" s="289">
        <v>2015.0</v>
      </c>
      <c r="AG12" s="290">
        <v>2012.0</v>
      </c>
      <c r="AH12" s="289">
        <v>2016.0</v>
      </c>
      <c r="AI12" s="289">
        <v>2017.0</v>
      </c>
      <c r="AJ12" s="289">
        <v>2018.0</v>
      </c>
      <c r="AK12" s="291" t="s">
        <v>1046</v>
      </c>
      <c r="AL12" s="291" t="s">
        <v>1048</v>
      </c>
      <c r="AM12" s="289">
        <v>2017.0</v>
      </c>
      <c r="AN12" s="289">
        <v>2014.0</v>
      </c>
      <c r="AO12" s="289">
        <v>2014.0</v>
      </c>
      <c r="AP12" s="289">
        <v>2014.0</v>
      </c>
      <c r="AQ12" s="289">
        <v>2014.0</v>
      </c>
      <c r="AR12" s="289">
        <v>2015.0</v>
      </c>
      <c r="AS12" s="289">
        <v>2016.0</v>
      </c>
      <c r="AT12" s="289">
        <v>2017.0</v>
      </c>
      <c r="AU12" s="289">
        <v>2016.0</v>
      </c>
      <c r="AV12" s="289" t="s">
        <v>1046</v>
      </c>
      <c r="AW12" s="289">
        <v>2015.0</v>
      </c>
      <c r="AX12" s="289">
        <v>2016.0</v>
      </c>
      <c r="AY12" s="289">
        <v>2014.0</v>
      </c>
      <c r="AZ12" s="292">
        <v>2015.0</v>
      </c>
      <c r="BA12" s="292">
        <v>2015.0</v>
      </c>
      <c r="BB12" s="289">
        <v>2017.0</v>
      </c>
      <c r="BC12" s="289">
        <v>2017.0</v>
      </c>
      <c r="BD12" s="289">
        <v>2015.0</v>
      </c>
      <c r="BE12" s="289">
        <v>2014.0</v>
      </c>
      <c r="BF12" s="90"/>
      <c r="BG12" s="7"/>
    </row>
    <row r="13">
      <c r="A13" s="156" t="s">
        <v>1067</v>
      </c>
      <c r="B13" s="157" t="s">
        <v>894</v>
      </c>
      <c r="C13" s="288">
        <v>2015.0</v>
      </c>
      <c r="D13" s="288">
        <v>2015.0</v>
      </c>
      <c r="E13" s="288">
        <v>2015.0</v>
      </c>
      <c r="F13" s="288">
        <v>2015.0</v>
      </c>
      <c r="G13" s="288">
        <v>2015.0</v>
      </c>
      <c r="H13" s="288">
        <v>2015.0</v>
      </c>
      <c r="I13" s="288">
        <v>2015.0</v>
      </c>
      <c r="J13" s="288">
        <v>2016.0</v>
      </c>
      <c r="K13" s="288">
        <v>2016.0</v>
      </c>
      <c r="L13" s="288">
        <v>2016.0</v>
      </c>
      <c r="M13" s="289">
        <v>2018.0</v>
      </c>
      <c r="N13" s="289">
        <v>2018.0</v>
      </c>
      <c r="O13" s="289">
        <v>2017.0</v>
      </c>
      <c r="P13" s="289">
        <v>2017.0</v>
      </c>
      <c r="Q13" s="289">
        <v>2015.0</v>
      </c>
      <c r="R13" s="289" t="s">
        <v>1068</v>
      </c>
      <c r="S13" s="289">
        <v>2018.0</v>
      </c>
      <c r="T13" s="289">
        <v>2015.0</v>
      </c>
      <c r="U13" s="289">
        <v>2016.0</v>
      </c>
      <c r="V13" s="289">
        <v>2016.0</v>
      </c>
      <c r="W13" s="289">
        <v>2016.0</v>
      </c>
      <c r="X13" s="289">
        <v>2013.0</v>
      </c>
      <c r="Y13" s="289">
        <v>2013.0</v>
      </c>
      <c r="Z13" s="289">
        <v>2016.0</v>
      </c>
      <c r="AA13" s="289">
        <v>2016.0</v>
      </c>
      <c r="AB13" s="289">
        <v>2016.0</v>
      </c>
      <c r="AC13" s="289">
        <v>2015.0</v>
      </c>
      <c r="AD13" s="289">
        <v>2015.0</v>
      </c>
      <c r="AE13" s="289">
        <v>2012.0</v>
      </c>
      <c r="AF13" s="289">
        <v>2015.0</v>
      </c>
      <c r="AG13" s="290">
        <v>2008.0</v>
      </c>
      <c r="AH13" s="289">
        <v>2016.0</v>
      </c>
      <c r="AI13" s="289">
        <v>2017.0</v>
      </c>
      <c r="AJ13" s="289">
        <v>2018.0</v>
      </c>
      <c r="AK13" s="291" t="s">
        <v>1062</v>
      </c>
      <c r="AL13" s="291" t="s">
        <v>1048</v>
      </c>
      <c r="AM13" s="289">
        <v>2017.0</v>
      </c>
      <c r="AN13" s="289">
        <v>2014.0</v>
      </c>
      <c r="AO13" s="289">
        <v>2014.0</v>
      </c>
      <c r="AP13" s="289" t="s">
        <v>1046</v>
      </c>
      <c r="AQ13" s="289" t="s">
        <v>1046</v>
      </c>
      <c r="AR13" s="289" t="s">
        <v>1046</v>
      </c>
      <c r="AS13" s="289">
        <v>2016.0</v>
      </c>
      <c r="AT13" s="289">
        <v>2017.0</v>
      </c>
      <c r="AU13" s="289">
        <v>2016.0</v>
      </c>
      <c r="AV13" s="289">
        <v>2016.0</v>
      </c>
      <c r="AW13" s="289">
        <v>2015.0</v>
      </c>
      <c r="AX13" s="289">
        <v>2016.0</v>
      </c>
      <c r="AY13" s="289">
        <v>2014.0</v>
      </c>
      <c r="AZ13" s="292">
        <v>2015.0</v>
      </c>
      <c r="BA13" s="292">
        <v>2015.0</v>
      </c>
      <c r="BB13" s="289">
        <v>2017.0</v>
      </c>
      <c r="BC13" s="289">
        <v>2017.0</v>
      </c>
      <c r="BD13" s="289">
        <v>2015.0</v>
      </c>
      <c r="BE13" s="289">
        <v>2014.0</v>
      </c>
      <c r="BF13" s="90"/>
      <c r="BG13" s="7"/>
    </row>
    <row r="14">
      <c r="A14" s="156" t="s">
        <v>1070</v>
      </c>
      <c r="B14" s="157" t="s">
        <v>902</v>
      </c>
      <c r="C14" s="288">
        <v>2015.0</v>
      </c>
      <c r="D14" s="288">
        <v>2015.0</v>
      </c>
      <c r="E14" s="288">
        <v>2015.0</v>
      </c>
      <c r="F14" s="288">
        <v>2015.0</v>
      </c>
      <c r="G14" s="288">
        <v>2015.0</v>
      </c>
      <c r="H14" s="288">
        <v>2015.0</v>
      </c>
      <c r="I14" s="288">
        <v>2015.0</v>
      </c>
      <c r="J14" s="288">
        <v>2016.0</v>
      </c>
      <c r="K14" s="288">
        <v>2016.0</v>
      </c>
      <c r="L14" s="288">
        <v>2016.0</v>
      </c>
      <c r="M14" s="289">
        <v>2018.0</v>
      </c>
      <c r="N14" s="289">
        <v>2018.0</v>
      </c>
      <c r="O14" s="289">
        <v>2017.0</v>
      </c>
      <c r="P14" s="289">
        <v>2017.0</v>
      </c>
      <c r="Q14" s="289">
        <v>2015.0</v>
      </c>
      <c r="R14" s="289" t="s">
        <v>1046</v>
      </c>
      <c r="S14" s="289">
        <v>2018.0</v>
      </c>
      <c r="T14" s="289">
        <v>2015.0</v>
      </c>
      <c r="U14" s="289">
        <v>2016.0</v>
      </c>
      <c r="V14" s="289" t="s">
        <v>1046</v>
      </c>
      <c r="W14" s="289">
        <v>2016.0</v>
      </c>
      <c r="X14" s="289" t="s">
        <v>1046</v>
      </c>
      <c r="Y14" s="289" t="s">
        <v>1046</v>
      </c>
      <c r="Z14" s="289">
        <v>2016.0</v>
      </c>
      <c r="AA14" s="289">
        <v>2016.0</v>
      </c>
      <c r="AB14" s="289">
        <v>2016.0</v>
      </c>
      <c r="AC14" s="289">
        <v>2015.0</v>
      </c>
      <c r="AD14" s="289">
        <v>2015.0</v>
      </c>
      <c r="AE14" s="289" t="s">
        <v>1046</v>
      </c>
      <c r="AF14" s="289">
        <v>2015.0</v>
      </c>
      <c r="AG14" s="290" t="s">
        <v>1046</v>
      </c>
      <c r="AH14" s="289">
        <v>2016.0</v>
      </c>
      <c r="AI14" s="289">
        <v>2017.0</v>
      </c>
      <c r="AJ14" s="289">
        <v>2018.0</v>
      </c>
      <c r="AK14" s="291" t="s">
        <v>1046</v>
      </c>
      <c r="AL14" s="291" t="s">
        <v>1048</v>
      </c>
      <c r="AM14" s="289">
        <v>2017.0</v>
      </c>
      <c r="AN14" s="289">
        <v>2014.0</v>
      </c>
      <c r="AO14" s="289">
        <v>2014.0</v>
      </c>
      <c r="AP14" s="289">
        <v>2014.0</v>
      </c>
      <c r="AQ14" s="289">
        <v>2014.0</v>
      </c>
      <c r="AR14" s="289" t="s">
        <v>1046</v>
      </c>
      <c r="AS14" s="289">
        <v>2016.0</v>
      </c>
      <c r="AT14" s="289">
        <v>2017.0</v>
      </c>
      <c r="AU14" s="289">
        <v>2016.0</v>
      </c>
      <c r="AV14" s="289" t="s">
        <v>1046</v>
      </c>
      <c r="AW14" s="289">
        <v>2015.0</v>
      </c>
      <c r="AX14" s="289">
        <v>2016.0</v>
      </c>
      <c r="AY14" s="289">
        <v>2014.0</v>
      </c>
      <c r="AZ14" s="292">
        <v>2015.0</v>
      </c>
      <c r="BA14" s="292">
        <v>2015.0</v>
      </c>
      <c r="BB14" s="289">
        <v>2017.0</v>
      </c>
      <c r="BC14" s="289">
        <v>2017.0</v>
      </c>
      <c r="BD14" s="289">
        <v>2015.0</v>
      </c>
      <c r="BE14" s="289">
        <v>2014.0</v>
      </c>
      <c r="BF14" s="90"/>
      <c r="BG14" s="7"/>
    </row>
    <row r="15">
      <c r="A15" s="156" t="s">
        <v>1071</v>
      </c>
      <c r="B15" s="157" t="s">
        <v>901</v>
      </c>
      <c r="C15" s="288">
        <v>2015.0</v>
      </c>
      <c r="D15" s="288">
        <v>2015.0</v>
      </c>
      <c r="E15" s="288">
        <v>2015.0</v>
      </c>
      <c r="F15" s="288">
        <v>2015.0</v>
      </c>
      <c r="G15" s="288">
        <v>2015.0</v>
      </c>
      <c r="H15" s="288">
        <v>2015.0</v>
      </c>
      <c r="I15" s="288">
        <v>2015.0</v>
      </c>
      <c r="J15" s="288">
        <v>2016.0</v>
      </c>
      <c r="K15" s="288">
        <v>2016.0</v>
      </c>
      <c r="L15" s="288">
        <v>2016.0</v>
      </c>
      <c r="M15" s="289">
        <v>2018.0</v>
      </c>
      <c r="N15" s="289">
        <v>2018.0</v>
      </c>
      <c r="O15" s="289">
        <v>2017.0</v>
      </c>
      <c r="P15" s="289">
        <v>2017.0</v>
      </c>
      <c r="Q15" s="289">
        <v>2015.0</v>
      </c>
      <c r="R15" s="289" t="s">
        <v>1046</v>
      </c>
      <c r="S15" s="289">
        <v>2018.0</v>
      </c>
      <c r="T15" s="289">
        <v>2015.0</v>
      </c>
      <c r="U15" s="289">
        <v>2016.0</v>
      </c>
      <c r="V15" s="289" t="s">
        <v>1046</v>
      </c>
      <c r="W15" s="289">
        <v>2016.0</v>
      </c>
      <c r="X15" s="289" t="s">
        <v>1046</v>
      </c>
      <c r="Y15" s="289">
        <v>2012.0</v>
      </c>
      <c r="Z15" s="289">
        <v>2016.0</v>
      </c>
      <c r="AA15" s="289">
        <v>2016.0</v>
      </c>
      <c r="AB15" s="289">
        <v>2016.0</v>
      </c>
      <c r="AC15" s="289">
        <v>2015.0</v>
      </c>
      <c r="AD15" s="289">
        <v>2015.0</v>
      </c>
      <c r="AE15" s="289" t="s">
        <v>1046</v>
      </c>
      <c r="AF15" s="289">
        <v>2015.0</v>
      </c>
      <c r="AG15" s="290" t="s">
        <v>1046</v>
      </c>
      <c r="AH15" s="289">
        <v>2016.0</v>
      </c>
      <c r="AI15" s="289">
        <v>2017.0</v>
      </c>
      <c r="AJ15" s="289">
        <v>2018.0</v>
      </c>
      <c r="AK15" s="291" t="s">
        <v>1046</v>
      </c>
      <c r="AL15" s="291" t="s">
        <v>1048</v>
      </c>
      <c r="AM15" s="289">
        <v>2017.0</v>
      </c>
      <c r="AN15" s="289">
        <v>2014.0</v>
      </c>
      <c r="AO15" s="289">
        <v>2014.0</v>
      </c>
      <c r="AP15" s="289">
        <v>2014.0</v>
      </c>
      <c r="AQ15" s="289">
        <v>2014.0</v>
      </c>
      <c r="AR15" s="289">
        <v>2011.0</v>
      </c>
      <c r="AS15" s="289">
        <v>2016.0</v>
      </c>
      <c r="AT15" s="289">
        <v>2017.0</v>
      </c>
      <c r="AU15" s="289">
        <v>2016.0</v>
      </c>
      <c r="AV15" s="289">
        <v>2015.0</v>
      </c>
      <c r="AW15" s="289">
        <v>2015.0</v>
      </c>
      <c r="AX15" s="289">
        <v>2016.0</v>
      </c>
      <c r="AY15" s="289">
        <v>2014.0</v>
      </c>
      <c r="AZ15" s="292">
        <v>2015.0</v>
      </c>
      <c r="BA15" s="292">
        <v>2015.0</v>
      </c>
      <c r="BB15" s="289">
        <v>2017.0</v>
      </c>
      <c r="BC15" s="289">
        <v>2017.0</v>
      </c>
      <c r="BD15" s="289">
        <v>2015.0</v>
      </c>
      <c r="BE15" s="289">
        <v>2014.0</v>
      </c>
      <c r="BF15" s="90"/>
      <c r="BG15" s="7"/>
    </row>
    <row r="16">
      <c r="A16" s="156" t="s">
        <v>1073</v>
      </c>
      <c r="B16" s="157" t="s">
        <v>899</v>
      </c>
      <c r="C16" s="288">
        <v>2015.0</v>
      </c>
      <c r="D16" s="288">
        <v>2015.0</v>
      </c>
      <c r="E16" s="288">
        <v>2015.0</v>
      </c>
      <c r="F16" s="288">
        <v>2015.0</v>
      </c>
      <c r="G16" s="288">
        <v>2015.0</v>
      </c>
      <c r="H16" s="288">
        <v>2015.0</v>
      </c>
      <c r="I16" s="288">
        <v>2015.0</v>
      </c>
      <c r="J16" s="288">
        <v>2016.0</v>
      </c>
      <c r="K16" s="288">
        <v>2016.0</v>
      </c>
      <c r="L16" s="288">
        <v>2016.0</v>
      </c>
      <c r="M16" s="289">
        <v>2018.0</v>
      </c>
      <c r="N16" s="289">
        <v>2018.0</v>
      </c>
      <c r="O16" s="289">
        <v>2017.0</v>
      </c>
      <c r="P16" s="289">
        <v>2017.0</v>
      </c>
      <c r="Q16" s="289">
        <v>2015.0</v>
      </c>
      <c r="R16" s="289" t="s">
        <v>1074</v>
      </c>
      <c r="S16" s="289">
        <v>2018.0</v>
      </c>
      <c r="T16" s="289">
        <v>2015.0</v>
      </c>
      <c r="U16" s="289">
        <v>2016.0</v>
      </c>
      <c r="V16" s="289">
        <v>2016.0</v>
      </c>
      <c r="W16" s="289">
        <v>2016.0</v>
      </c>
      <c r="X16" s="289">
        <v>2014.0</v>
      </c>
      <c r="Y16" s="289">
        <v>2011.0</v>
      </c>
      <c r="Z16" s="289">
        <v>2016.0</v>
      </c>
      <c r="AA16" s="289">
        <v>2016.0</v>
      </c>
      <c r="AB16" s="289">
        <v>2016.0</v>
      </c>
      <c r="AC16" s="289">
        <v>2015.0</v>
      </c>
      <c r="AD16" s="289">
        <v>2015.0</v>
      </c>
      <c r="AE16" s="289">
        <v>2012.0</v>
      </c>
      <c r="AF16" s="289">
        <v>2015.0</v>
      </c>
      <c r="AG16" s="290">
        <v>2016.0</v>
      </c>
      <c r="AH16" s="289">
        <v>2016.0</v>
      </c>
      <c r="AI16" s="289">
        <v>2017.0</v>
      </c>
      <c r="AJ16" s="289">
        <v>2018.0</v>
      </c>
      <c r="AK16" s="291" t="s">
        <v>1048</v>
      </c>
      <c r="AL16" s="291">
        <v>43327.0</v>
      </c>
      <c r="AM16" s="289">
        <v>2017.0</v>
      </c>
      <c r="AN16" s="289">
        <v>2014.0</v>
      </c>
      <c r="AO16" s="289">
        <v>2014.0</v>
      </c>
      <c r="AP16" s="289">
        <v>2014.0</v>
      </c>
      <c r="AQ16" s="289">
        <v>2014.0</v>
      </c>
      <c r="AR16" s="289">
        <v>2015.0</v>
      </c>
      <c r="AS16" s="289">
        <v>2016.0</v>
      </c>
      <c r="AT16" s="289">
        <v>2017.0</v>
      </c>
      <c r="AU16" s="289">
        <v>2016.0</v>
      </c>
      <c r="AV16" s="289">
        <v>2016.0</v>
      </c>
      <c r="AW16" s="289">
        <v>2015.0</v>
      </c>
      <c r="AX16" s="289">
        <v>2016.0</v>
      </c>
      <c r="AY16" s="289">
        <v>2014.0</v>
      </c>
      <c r="AZ16" s="292">
        <v>2015.0</v>
      </c>
      <c r="BA16" s="292">
        <v>2015.0</v>
      </c>
      <c r="BB16" s="289">
        <v>2017.0</v>
      </c>
      <c r="BC16" s="289">
        <v>2017.0</v>
      </c>
      <c r="BD16" s="289">
        <v>2015.0</v>
      </c>
      <c r="BE16" s="289">
        <v>2014.0</v>
      </c>
      <c r="BF16" s="90"/>
      <c r="BG16" s="7"/>
    </row>
    <row r="17">
      <c r="A17" s="156" t="s">
        <v>1076</v>
      </c>
      <c r="B17" s="157" t="s">
        <v>908</v>
      </c>
      <c r="C17" s="288">
        <v>2015.0</v>
      </c>
      <c r="D17" s="288">
        <v>2015.0</v>
      </c>
      <c r="E17" s="288">
        <v>2015.0</v>
      </c>
      <c r="F17" s="288">
        <v>2015.0</v>
      </c>
      <c r="G17" s="288">
        <v>2015.0</v>
      </c>
      <c r="H17" s="288">
        <v>2015.0</v>
      </c>
      <c r="I17" s="288">
        <v>2015.0</v>
      </c>
      <c r="J17" s="288">
        <v>2016.0</v>
      </c>
      <c r="K17" s="288">
        <v>2016.0</v>
      </c>
      <c r="L17" s="288">
        <v>2016.0</v>
      </c>
      <c r="M17" s="289">
        <v>2018.0</v>
      </c>
      <c r="N17" s="289">
        <v>2018.0</v>
      </c>
      <c r="O17" s="289">
        <v>2017.0</v>
      </c>
      <c r="P17" s="289">
        <v>2017.0</v>
      </c>
      <c r="Q17" s="289">
        <v>2015.0</v>
      </c>
      <c r="R17" s="289" t="s">
        <v>1077</v>
      </c>
      <c r="S17" s="289">
        <v>2018.0</v>
      </c>
      <c r="T17" s="289">
        <v>2015.0</v>
      </c>
      <c r="U17" s="289">
        <v>2016.0</v>
      </c>
      <c r="V17" s="289" t="s">
        <v>1046</v>
      </c>
      <c r="W17" s="289">
        <v>2016.0</v>
      </c>
      <c r="X17" s="289">
        <v>2013.0</v>
      </c>
      <c r="Y17" s="289">
        <v>2010.0</v>
      </c>
      <c r="Z17" s="289">
        <v>2016.0</v>
      </c>
      <c r="AA17" s="289">
        <v>2016.0</v>
      </c>
      <c r="AB17" s="289">
        <v>2016.0</v>
      </c>
      <c r="AC17" s="289">
        <v>2015.0</v>
      </c>
      <c r="AD17" s="289">
        <v>2015.0</v>
      </c>
      <c r="AE17" s="289" t="s">
        <v>1046</v>
      </c>
      <c r="AF17" s="289">
        <v>2015.0</v>
      </c>
      <c r="AG17" s="290">
        <v>2010.0</v>
      </c>
      <c r="AH17" s="289">
        <v>2016.0</v>
      </c>
      <c r="AI17" s="289">
        <v>2017.0</v>
      </c>
      <c r="AJ17" s="289">
        <v>2018.0</v>
      </c>
      <c r="AK17" s="291" t="s">
        <v>1046</v>
      </c>
      <c r="AL17" s="291" t="s">
        <v>1048</v>
      </c>
      <c r="AM17" s="289">
        <v>2017.0</v>
      </c>
      <c r="AN17" s="289">
        <v>2014.0</v>
      </c>
      <c r="AO17" s="289">
        <v>2014.0</v>
      </c>
      <c r="AP17" s="289">
        <v>2014.0</v>
      </c>
      <c r="AQ17" s="289">
        <v>2014.0</v>
      </c>
      <c r="AR17" s="289">
        <v>2011.0</v>
      </c>
      <c r="AS17" s="289">
        <v>2016.0</v>
      </c>
      <c r="AT17" s="289">
        <v>2017.0</v>
      </c>
      <c r="AU17" s="289">
        <v>2016.0</v>
      </c>
      <c r="AV17" s="289" t="s">
        <v>1046</v>
      </c>
      <c r="AW17" s="289">
        <v>2015.0</v>
      </c>
      <c r="AX17" s="289">
        <v>2016.0</v>
      </c>
      <c r="AY17" s="289">
        <v>2014.0</v>
      </c>
      <c r="AZ17" s="292">
        <v>2015.0</v>
      </c>
      <c r="BA17" s="292">
        <v>2015.0</v>
      </c>
      <c r="BB17" s="289">
        <v>2017.0</v>
      </c>
      <c r="BC17" s="289">
        <v>2017.0</v>
      </c>
      <c r="BD17" s="289">
        <v>2015.0</v>
      </c>
      <c r="BE17" s="289">
        <v>2014.0</v>
      </c>
      <c r="BF17" s="90"/>
      <c r="BG17" s="7"/>
    </row>
    <row r="18">
      <c r="A18" s="156" t="s">
        <v>1079</v>
      </c>
      <c r="B18" s="157" t="s">
        <v>904</v>
      </c>
      <c r="C18" s="288">
        <v>2015.0</v>
      </c>
      <c r="D18" s="288">
        <v>2015.0</v>
      </c>
      <c r="E18" s="288">
        <v>2015.0</v>
      </c>
      <c r="F18" s="288">
        <v>2015.0</v>
      </c>
      <c r="G18" s="288">
        <v>2015.0</v>
      </c>
      <c r="H18" s="288">
        <v>2015.0</v>
      </c>
      <c r="I18" s="288">
        <v>2015.0</v>
      </c>
      <c r="J18" s="288">
        <v>2016.0</v>
      </c>
      <c r="K18" s="288">
        <v>2016.0</v>
      </c>
      <c r="L18" s="288">
        <v>2016.0</v>
      </c>
      <c r="M18" s="289">
        <v>2018.0</v>
      </c>
      <c r="N18" s="289">
        <v>2018.0</v>
      </c>
      <c r="O18" s="289">
        <v>2017.0</v>
      </c>
      <c r="P18" s="289">
        <v>2017.0</v>
      </c>
      <c r="Q18" s="289">
        <v>2015.0</v>
      </c>
      <c r="R18" s="289" t="s">
        <v>1080</v>
      </c>
      <c r="S18" s="289">
        <v>2018.0</v>
      </c>
      <c r="T18" s="289">
        <v>2015.0</v>
      </c>
      <c r="U18" s="289">
        <v>2016.0</v>
      </c>
      <c r="V18" s="289">
        <v>2016.0</v>
      </c>
      <c r="W18" s="289">
        <v>2016.0</v>
      </c>
      <c r="X18" s="289" t="s">
        <v>1046</v>
      </c>
      <c r="Y18" s="289">
        <v>2013.0</v>
      </c>
      <c r="Z18" s="289">
        <v>2016.0</v>
      </c>
      <c r="AA18" s="289">
        <v>2016.0</v>
      </c>
      <c r="AB18" s="289">
        <v>2016.0</v>
      </c>
      <c r="AC18" s="289">
        <v>2015.0</v>
      </c>
      <c r="AD18" s="289">
        <v>2015.0</v>
      </c>
      <c r="AE18" s="289" t="s">
        <v>1046</v>
      </c>
      <c r="AF18" s="289">
        <v>2015.0</v>
      </c>
      <c r="AG18" s="290">
        <v>2016.0</v>
      </c>
      <c r="AH18" s="289">
        <v>2016.0</v>
      </c>
      <c r="AI18" s="289">
        <v>2017.0</v>
      </c>
      <c r="AJ18" s="289">
        <v>2018.0</v>
      </c>
      <c r="AK18" s="291" t="s">
        <v>1046</v>
      </c>
      <c r="AL18" s="291" t="s">
        <v>1048</v>
      </c>
      <c r="AM18" s="289">
        <v>2017.0</v>
      </c>
      <c r="AN18" s="289">
        <v>2014.0</v>
      </c>
      <c r="AO18" s="289">
        <v>2014.0</v>
      </c>
      <c r="AP18" s="289">
        <v>2011.0</v>
      </c>
      <c r="AQ18" s="289" t="s">
        <v>1046</v>
      </c>
      <c r="AR18" s="289">
        <v>2015.0</v>
      </c>
      <c r="AS18" s="289">
        <v>2016.0</v>
      </c>
      <c r="AT18" s="289">
        <v>2017.0</v>
      </c>
      <c r="AU18" s="289">
        <v>2016.0</v>
      </c>
      <c r="AV18" s="289">
        <v>2015.0</v>
      </c>
      <c r="AW18" s="289">
        <v>2015.0</v>
      </c>
      <c r="AX18" s="289">
        <v>2016.0</v>
      </c>
      <c r="AY18" s="289">
        <v>2014.0</v>
      </c>
      <c r="AZ18" s="292">
        <v>2015.0</v>
      </c>
      <c r="BA18" s="292">
        <v>2015.0</v>
      </c>
      <c r="BB18" s="289">
        <v>2017.0</v>
      </c>
      <c r="BC18" s="289">
        <v>2017.0</v>
      </c>
      <c r="BD18" s="289">
        <v>2015.0</v>
      </c>
      <c r="BE18" s="289">
        <v>2014.0</v>
      </c>
      <c r="BF18" s="90"/>
      <c r="BG18" s="7"/>
    </row>
    <row r="19">
      <c r="A19" s="156" t="s">
        <v>1081</v>
      </c>
      <c r="B19" s="157" t="s">
        <v>896</v>
      </c>
      <c r="C19" s="288">
        <v>2015.0</v>
      </c>
      <c r="D19" s="288">
        <v>2015.0</v>
      </c>
      <c r="E19" s="288">
        <v>2015.0</v>
      </c>
      <c r="F19" s="288">
        <v>2015.0</v>
      </c>
      <c r="G19" s="288">
        <v>2015.0</v>
      </c>
      <c r="H19" s="288">
        <v>2015.0</v>
      </c>
      <c r="I19" s="288">
        <v>2015.0</v>
      </c>
      <c r="J19" s="288">
        <v>2016.0</v>
      </c>
      <c r="K19" s="288">
        <v>2016.0</v>
      </c>
      <c r="L19" s="288">
        <v>2016.0</v>
      </c>
      <c r="M19" s="289">
        <v>2018.0</v>
      </c>
      <c r="N19" s="289">
        <v>2018.0</v>
      </c>
      <c r="O19" s="289">
        <v>2017.0</v>
      </c>
      <c r="P19" s="289">
        <v>2017.0</v>
      </c>
      <c r="Q19" s="289">
        <v>2015.0</v>
      </c>
      <c r="R19" s="289" t="s">
        <v>1046</v>
      </c>
      <c r="S19" s="289">
        <v>2018.0</v>
      </c>
      <c r="T19" s="289">
        <v>2015.0</v>
      </c>
      <c r="U19" s="289">
        <v>2016.0</v>
      </c>
      <c r="V19" s="289" t="s">
        <v>1046</v>
      </c>
      <c r="W19" s="289">
        <v>2016.0</v>
      </c>
      <c r="X19" s="289" t="s">
        <v>1046</v>
      </c>
      <c r="Y19" s="289">
        <v>2013.0</v>
      </c>
      <c r="Z19" s="289">
        <v>2016.0</v>
      </c>
      <c r="AA19" s="289">
        <v>2016.0</v>
      </c>
      <c r="AB19" s="289" t="s">
        <v>1046</v>
      </c>
      <c r="AC19" s="289">
        <v>2015.0</v>
      </c>
      <c r="AD19" s="289">
        <v>2015.0</v>
      </c>
      <c r="AE19" s="289" t="s">
        <v>1046</v>
      </c>
      <c r="AF19" s="289">
        <v>2015.0</v>
      </c>
      <c r="AG19" s="290">
        <v>2012.0</v>
      </c>
      <c r="AH19" s="289">
        <v>2016.0</v>
      </c>
      <c r="AI19" s="289">
        <v>2017.0</v>
      </c>
      <c r="AJ19" s="289">
        <v>2018.0</v>
      </c>
      <c r="AK19" s="291" t="s">
        <v>1046</v>
      </c>
      <c r="AL19" s="291" t="s">
        <v>1048</v>
      </c>
      <c r="AM19" s="289">
        <v>2017.0</v>
      </c>
      <c r="AN19" s="289">
        <v>2014.0</v>
      </c>
      <c r="AO19" s="289">
        <v>2014.0</v>
      </c>
      <c r="AP19" s="289">
        <v>2014.0</v>
      </c>
      <c r="AQ19" s="289">
        <v>2014.0</v>
      </c>
      <c r="AR19" s="289" t="s">
        <v>1046</v>
      </c>
      <c r="AS19" s="289">
        <v>2016.0</v>
      </c>
      <c r="AT19" s="289">
        <v>2017.0</v>
      </c>
      <c r="AU19" s="289">
        <v>2016.0</v>
      </c>
      <c r="AV19" s="289" t="s">
        <v>1046</v>
      </c>
      <c r="AW19" s="289">
        <v>2015.0</v>
      </c>
      <c r="AX19" s="289">
        <v>2016.0</v>
      </c>
      <c r="AY19" s="289">
        <v>2014.0</v>
      </c>
      <c r="AZ19" s="292">
        <v>2015.0</v>
      </c>
      <c r="BA19" s="292">
        <v>2015.0</v>
      </c>
      <c r="BB19" s="289">
        <v>2017.0</v>
      </c>
      <c r="BC19" s="289">
        <v>2017.0</v>
      </c>
      <c r="BD19" s="289">
        <v>2015.0</v>
      </c>
      <c r="BE19" s="289">
        <v>2014.0</v>
      </c>
      <c r="BF19" s="90"/>
      <c r="BG19" s="7"/>
    </row>
    <row r="20">
      <c r="A20" s="156" t="s">
        <v>1083</v>
      </c>
      <c r="B20" s="157" t="s">
        <v>905</v>
      </c>
      <c r="C20" s="288">
        <v>2015.0</v>
      </c>
      <c r="D20" s="288">
        <v>2015.0</v>
      </c>
      <c r="E20" s="288">
        <v>2015.0</v>
      </c>
      <c r="F20" s="288">
        <v>2015.0</v>
      </c>
      <c r="G20" s="288">
        <v>2015.0</v>
      </c>
      <c r="H20" s="288">
        <v>2015.0</v>
      </c>
      <c r="I20" s="288">
        <v>2015.0</v>
      </c>
      <c r="J20" s="288">
        <v>2016.0</v>
      </c>
      <c r="K20" s="288">
        <v>2016.0</v>
      </c>
      <c r="L20" s="288">
        <v>2016.0</v>
      </c>
      <c r="M20" s="289">
        <v>2018.0</v>
      </c>
      <c r="N20" s="289">
        <v>2018.0</v>
      </c>
      <c r="O20" s="289">
        <v>2017.0</v>
      </c>
      <c r="P20" s="289">
        <v>2017.0</v>
      </c>
      <c r="Q20" s="289">
        <v>2015.0</v>
      </c>
      <c r="R20" s="289" t="s">
        <v>1084</v>
      </c>
      <c r="S20" s="289">
        <v>2018.0</v>
      </c>
      <c r="T20" s="289">
        <v>2015.0</v>
      </c>
      <c r="U20" s="289">
        <v>2016.0</v>
      </c>
      <c r="V20" s="289">
        <v>2016.0</v>
      </c>
      <c r="W20" s="289">
        <v>2016.0</v>
      </c>
      <c r="X20" s="289">
        <v>2011.0</v>
      </c>
      <c r="Y20" s="289">
        <v>2010.0</v>
      </c>
      <c r="Z20" s="289">
        <v>2016.0</v>
      </c>
      <c r="AA20" s="289">
        <v>2016.0</v>
      </c>
      <c r="AB20" s="289">
        <v>2016.0</v>
      </c>
      <c r="AC20" s="289">
        <v>2015.0</v>
      </c>
      <c r="AD20" s="289">
        <v>2015.0</v>
      </c>
      <c r="AE20" s="289">
        <v>2012.0</v>
      </c>
      <c r="AF20" s="289">
        <v>2015.0</v>
      </c>
      <c r="AG20" s="290">
        <v>2009.0</v>
      </c>
      <c r="AH20" s="289">
        <v>2016.0</v>
      </c>
      <c r="AI20" s="289">
        <v>2017.0</v>
      </c>
      <c r="AJ20" s="289">
        <v>2018.0</v>
      </c>
      <c r="AK20" s="291" t="s">
        <v>1046</v>
      </c>
      <c r="AL20" s="291" t="s">
        <v>1048</v>
      </c>
      <c r="AM20" s="289">
        <v>2017.0</v>
      </c>
      <c r="AN20" s="289">
        <v>2014.0</v>
      </c>
      <c r="AO20" s="289">
        <v>2014.0</v>
      </c>
      <c r="AP20" s="289">
        <v>2011.0</v>
      </c>
      <c r="AQ20" s="289">
        <v>2012.0</v>
      </c>
      <c r="AR20" s="289" t="s">
        <v>1046</v>
      </c>
      <c r="AS20" s="289">
        <v>2016.0</v>
      </c>
      <c r="AT20" s="289" t="s">
        <v>1046</v>
      </c>
      <c r="AU20" s="289">
        <v>2016.0</v>
      </c>
      <c r="AV20" s="289">
        <v>2015.0</v>
      </c>
      <c r="AW20" s="289">
        <v>2015.0</v>
      </c>
      <c r="AX20" s="289">
        <v>2016.0</v>
      </c>
      <c r="AY20" s="289">
        <v>2014.0</v>
      </c>
      <c r="AZ20" s="292">
        <v>2015.0</v>
      </c>
      <c r="BA20" s="292">
        <v>2015.0</v>
      </c>
      <c r="BB20" s="289">
        <v>2017.0</v>
      </c>
      <c r="BC20" s="289">
        <v>2017.0</v>
      </c>
      <c r="BD20" s="289">
        <v>2015.0</v>
      </c>
      <c r="BE20" s="289">
        <v>2014.0</v>
      </c>
      <c r="BF20" s="90"/>
      <c r="BG20" s="7"/>
    </row>
    <row r="21" ht="15.75" customHeight="1">
      <c r="A21" s="156" t="s">
        <v>1086</v>
      </c>
      <c r="B21" s="157" t="s">
        <v>897</v>
      </c>
      <c r="C21" s="288">
        <v>2015.0</v>
      </c>
      <c r="D21" s="288">
        <v>2015.0</v>
      </c>
      <c r="E21" s="288">
        <v>2015.0</v>
      </c>
      <c r="F21" s="288">
        <v>2015.0</v>
      </c>
      <c r="G21" s="288">
        <v>2015.0</v>
      </c>
      <c r="H21" s="288">
        <v>2015.0</v>
      </c>
      <c r="I21" s="288">
        <v>2015.0</v>
      </c>
      <c r="J21" s="288">
        <v>2016.0</v>
      </c>
      <c r="K21" s="288">
        <v>2016.0</v>
      </c>
      <c r="L21" s="288">
        <v>2016.0</v>
      </c>
      <c r="M21" s="289">
        <v>2018.0</v>
      </c>
      <c r="N21" s="289">
        <v>2018.0</v>
      </c>
      <c r="O21" s="289">
        <v>2017.0</v>
      </c>
      <c r="P21" s="289">
        <v>2017.0</v>
      </c>
      <c r="Q21" s="289">
        <v>2015.0</v>
      </c>
      <c r="R21" s="289" t="s">
        <v>1087</v>
      </c>
      <c r="S21" s="289">
        <v>2018.0</v>
      </c>
      <c r="T21" s="289">
        <v>2015.0</v>
      </c>
      <c r="U21" s="289">
        <v>2016.0</v>
      </c>
      <c r="V21" s="289">
        <v>2016.0</v>
      </c>
      <c r="W21" s="289">
        <v>2016.0</v>
      </c>
      <c r="X21" s="289">
        <v>2014.0</v>
      </c>
      <c r="Y21" s="289">
        <v>2016.0</v>
      </c>
      <c r="Z21" s="289">
        <v>2016.0</v>
      </c>
      <c r="AA21" s="289">
        <v>2016.0</v>
      </c>
      <c r="AB21" s="289">
        <v>2016.0</v>
      </c>
      <c r="AC21" s="289">
        <v>2015.0</v>
      </c>
      <c r="AD21" s="289">
        <v>2015.0</v>
      </c>
      <c r="AE21" s="289">
        <v>2012.0</v>
      </c>
      <c r="AF21" s="289">
        <v>2015.0</v>
      </c>
      <c r="AG21" s="290">
        <v>2011.0</v>
      </c>
      <c r="AH21" s="289">
        <v>2016.0</v>
      </c>
      <c r="AI21" s="289">
        <v>2017.0</v>
      </c>
      <c r="AJ21" s="289">
        <v>2018.0</v>
      </c>
      <c r="AK21" s="291" t="s">
        <v>1046</v>
      </c>
      <c r="AL21" s="291" t="s">
        <v>1048</v>
      </c>
      <c r="AM21" s="289">
        <v>2017.0</v>
      </c>
      <c r="AN21" s="289">
        <v>2014.0</v>
      </c>
      <c r="AO21" s="289">
        <v>2014.0</v>
      </c>
      <c r="AP21" s="289">
        <v>2014.0</v>
      </c>
      <c r="AQ21" s="289">
        <v>2014.0</v>
      </c>
      <c r="AR21" s="289">
        <v>2015.0</v>
      </c>
      <c r="AS21" s="289">
        <v>2016.0</v>
      </c>
      <c r="AT21" s="289">
        <v>2017.0</v>
      </c>
      <c r="AU21" s="289">
        <v>2016.0</v>
      </c>
      <c r="AV21" s="289">
        <v>2015.0</v>
      </c>
      <c r="AW21" s="289">
        <v>2015.0</v>
      </c>
      <c r="AX21" s="289">
        <v>2016.0</v>
      </c>
      <c r="AY21" s="289">
        <v>2014.0</v>
      </c>
      <c r="AZ21" s="292">
        <v>2015.0</v>
      </c>
      <c r="BA21" s="292">
        <v>2015.0</v>
      </c>
      <c r="BB21" s="289">
        <v>2017.0</v>
      </c>
      <c r="BC21" s="289">
        <v>2017.0</v>
      </c>
      <c r="BD21" s="289">
        <v>2015.0</v>
      </c>
      <c r="BE21" s="289">
        <v>2014.0</v>
      </c>
      <c r="BF21" s="90"/>
      <c r="BG21" s="7"/>
    </row>
    <row r="22" ht="15.75" customHeight="1">
      <c r="A22" s="156" t="s">
        <v>1089</v>
      </c>
      <c r="B22" s="157" t="s">
        <v>910</v>
      </c>
      <c r="C22" s="288">
        <v>2015.0</v>
      </c>
      <c r="D22" s="288">
        <v>2015.0</v>
      </c>
      <c r="E22" s="288">
        <v>2015.0</v>
      </c>
      <c r="F22" s="288">
        <v>2015.0</v>
      </c>
      <c r="G22" s="288">
        <v>2015.0</v>
      </c>
      <c r="H22" s="288">
        <v>2015.0</v>
      </c>
      <c r="I22" s="288">
        <v>2015.0</v>
      </c>
      <c r="J22" s="288">
        <v>2016.0</v>
      </c>
      <c r="K22" s="288">
        <v>2016.0</v>
      </c>
      <c r="L22" s="288">
        <v>2016.0</v>
      </c>
      <c r="M22" s="289">
        <v>2018.0</v>
      </c>
      <c r="N22" s="289">
        <v>2018.0</v>
      </c>
      <c r="O22" s="289">
        <v>2017.0</v>
      </c>
      <c r="P22" s="289">
        <v>2017.0</v>
      </c>
      <c r="Q22" s="289">
        <v>2015.0</v>
      </c>
      <c r="R22" s="289" t="s">
        <v>1090</v>
      </c>
      <c r="S22" s="289">
        <v>2018.0</v>
      </c>
      <c r="T22" s="289">
        <v>2015.0</v>
      </c>
      <c r="U22" s="289">
        <v>2016.0</v>
      </c>
      <c r="V22" s="289">
        <v>2016.0</v>
      </c>
      <c r="W22" s="289">
        <v>2016.0</v>
      </c>
      <c r="X22" s="289">
        <v>2010.0</v>
      </c>
      <c r="Y22" s="289">
        <v>2016.0</v>
      </c>
      <c r="Z22" s="289">
        <v>2016.0</v>
      </c>
      <c r="AA22" s="289">
        <v>2016.0</v>
      </c>
      <c r="AB22" s="289">
        <v>2013.0</v>
      </c>
      <c r="AC22" s="289">
        <v>2015.0</v>
      </c>
      <c r="AD22" s="289">
        <v>2015.0</v>
      </c>
      <c r="AE22" s="289">
        <v>2012.0</v>
      </c>
      <c r="AF22" s="289">
        <v>2015.0</v>
      </c>
      <c r="AG22" s="290">
        <v>2012.0</v>
      </c>
      <c r="AH22" s="289">
        <v>2016.0</v>
      </c>
      <c r="AI22" s="289">
        <v>2017.0</v>
      </c>
      <c r="AJ22" s="289">
        <v>2018.0</v>
      </c>
      <c r="AK22" s="291" t="s">
        <v>1046</v>
      </c>
      <c r="AL22" s="291" t="s">
        <v>1048</v>
      </c>
      <c r="AM22" s="289">
        <v>2017.0</v>
      </c>
      <c r="AN22" s="289">
        <v>2014.0</v>
      </c>
      <c r="AO22" s="289">
        <v>2014.0</v>
      </c>
      <c r="AP22" s="289">
        <v>2014.0</v>
      </c>
      <c r="AQ22" s="289">
        <v>2014.0</v>
      </c>
      <c r="AR22" s="289">
        <v>2015.0</v>
      </c>
      <c r="AS22" s="289">
        <v>2016.0</v>
      </c>
      <c r="AT22" s="289">
        <v>2017.0</v>
      </c>
      <c r="AU22" s="289">
        <v>2016.0</v>
      </c>
      <c r="AV22" s="289">
        <v>2015.0</v>
      </c>
      <c r="AW22" s="289">
        <v>2015.0</v>
      </c>
      <c r="AX22" s="289">
        <v>2016.0</v>
      </c>
      <c r="AY22" s="289">
        <v>2014.0</v>
      </c>
      <c r="AZ22" s="292">
        <v>2015.0</v>
      </c>
      <c r="BA22" s="292">
        <v>2015.0</v>
      </c>
      <c r="BB22" s="289">
        <v>2017.0</v>
      </c>
      <c r="BC22" s="289">
        <v>2017.0</v>
      </c>
      <c r="BD22" s="289">
        <v>2015.0</v>
      </c>
      <c r="BE22" s="289">
        <v>2014.0</v>
      </c>
      <c r="BF22" s="90"/>
      <c r="BG22" s="7"/>
    </row>
    <row r="23" ht="15.75" customHeight="1">
      <c r="A23" s="156" t="s">
        <v>1091</v>
      </c>
      <c r="B23" s="157" t="s">
        <v>906</v>
      </c>
      <c r="C23" s="288">
        <v>2015.0</v>
      </c>
      <c r="D23" s="288">
        <v>2015.0</v>
      </c>
      <c r="E23" s="288">
        <v>2015.0</v>
      </c>
      <c r="F23" s="288">
        <v>2015.0</v>
      </c>
      <c r="G23" s="288">
        <v>2015.0</v>
      </c>
      <c r="H23" s="288">
        <v>2015.0</v>
      </c>
      <c r="I23" s="288">
        <v>2015.0</v>
      </c>
      <c r="J23" s="288">
        <v>2016.0</v>
      </c>
      <c r="K23" s="288">
        <v>2016.0</v>
      </c>
      <c r="L23" s="288">
        <v>2016.0</v>
      </c>
      <c r="M23" s="289">
        <v>2018.0</v>
      </c>
      <c r="N23" s="289">
        <v>2018.0</v>
      </c>
      <c r="O23" s="289">
        <v>2017.0</v>
      </c>
      <c r="P23" s="289">
        <v>2017.0</v>
      </c>
      <c r="Q23" s="289">
        <v>2015.0</v>
      </c>
      <c r="R23" s="289" t="s">
        <v>1093</v>
      </c>
      <c r="S23" s="289">
        <v>2018.0</v>
      </c>
      <c r="T23" s="289">
        <v>2015.0</v>
      </c>
      <c r="U23" s="289">
        <v>2016.0</v>
      </c>
      <c r="V23" s="289">
        <v>2016.0</v>
      </c>
      <c r="W23" s="289">
        <v>2016.0</v>
      </c>
      <c r="X23" s="289">
        <v>2016.0</v>
      </c>
      <c r="Y23" s="289">
        <v>2012.0</v>
      </c>
      <c r="Z23" s="289">
        <v>2016.0</v>
      </c>
      <c r="AA23" s="289">
        <v>2016.0</v>
      </c>
      <c r="AB23" s="289">
        <v>2016.0</v>
      </c>
      <c r="AC23" s="289">
        <v>2015.0</v>
      </c>
      <c r="AD23" s="289">
        <v>2015.0</v>
      </c>
      <c r="AE23" s="289">
        <v>2012.0</v>
      </c>
      <c r="AF23" s="289">
        <v>2015.0</v>
      </c>
      <c r="AG23" s="290">
        <v>2016.0</v>
      </c>
      <c r="AH23" s="289">
        <v>2016.0</v>
      </c>
      <c r="AI23" s="289">
        <v>2017.0</v>
      </c>
      <c r="AJ23" s="289">
        <v>2018.0</v>
      </c>
      <c r="AK23" s="291" t="s">
        <v>1046</v>
      </c>
      <c r="AL23" s="291" t="s">
        <v>1048</v>
      </c>
      <c r="AM23" s="289">
        <v>2017.0</v>
      </c>
      <c r="AN23" s="289">
        <v>2014.0</v>
      </c>
      <c r="AO23" s="289">
        <v>2014.0</v>
      </c>
      <c r="AP23" s="289">
        <v>2014.0</v>
      </c>
      <c r="AQ23" s="289">
        <v>2014.0</v>
      </c>
      <c r="AR23" s="289">
        <v>2011.0</v>
      </c>
      <c r="AS23" s="289">
        <v>2016.0</v>
      </c>
      <c r="AT23" s="289">
        <v>2017.0</v>
      </c>
      <c r="AU23" s="289">
        <v>2016.0</v>
      </c>
      <c r="AV23" s="289">
        <v>2015.0</v>
      </c>
      <c r="AW23" s="289">
        <v>2015.0</v>
      </c>
      <c r="AX23" s="289">
        <v>2016.0</v>
      </c>
      <c r="AY23" s="289">
        <v>2014.0</v>
      </c>
      <c r="AZ23" s="292">
        <v>2015.0</v>
      </c>
      <c r="BA23" s="292">
        <v>2015.0</v>
      </c>
      <c r="BB23" s="289">
        <v>2017.0</v>
      </c>
      <c r="BC23" s="289">
        <v>2017.0</v>
      </c>
      <c r="BD23" s="289">
        <v>2015.0</v>
      </c>
      <c r="BE23" s="289">
        <v>2014.0</v>
      </c>
      <c r="BF23" s="90"/>
      <c r="BG23" s="7"/>
    </row>
    <row r="24" ht="15.75" customHeight="1">
      <c r="A24" s="156" t="s">
        <v>1094</v>
      </c>
      <c r="B24" s="157" t="s">
        <v>903</v>
      </c>
      <c r="C24" s="288">
        <v>2015.0</v>
      </c>
      <c r="D24" s="288">
        <v>2015.0</v>
      </c>
      <c r="E24" s="288">
        <v>2015.0</v>
      </c>
      <c r="F24" s="288">
        <v>2015.0</v>
      </c>
      <c r="G24" s="288">
        <v>2015.0</v>
      </c>
      <c r="H24" s="288">
        <v>2015.0</v>
      </c>
      <c r="I24" s="288">
        <v>2015.0</v>
      </c>
      <c r="J24" s="288">
        <v>2016.0</v>
      </c>
      <c r="K24" s="288">
        <v>2016.0</v>
      </c>
      <c r="L24" s="288">
        <v>2016.0</v>
      </c>
      <c r="M24" s="289">
        <v>2018.0</v>
      </c>
      <c r="N24" s="289">
        <v>2018.0</v>
      </c>
      <c r="O24" s="289">
        <v>2017.0</v>
      </c>
      <c r="P24" s="289">
        <v>2017.0</v>
      </c>
      <c r="Q24" s="289">
        <v>2015.0</v>
      </c>
      <c r="R24" s="289" t="s">
        <v>1095</v>
      </c>
      <c r="S24" s="289">
        <v>2018.0</v>
      </c>
      <c r="T24" s="289">
        <v>2015.0</v>
      </c>
      <c r="U24" s="289">
        <v>2016.0</v>
      </c>
      <c r="V24" s="289">
        <v>2016.0</v>
      </c>
      <c r="W24" s="289">
        <v>2016.0</v>
      </c>
      <c r="X24" s="289">
        <v>2012.0</v>
      </c>
      <c r="Y24" s="289">
        <v>2013.0</v>
      </c>
      <c r="Z24" s="289">
        <v>2016.0</v>
      </c>
      <c r="AA24" s="289">
        <v>2016.0</v>
      </c>
      <c r="AB24" s="289" t="s">
        <v>1046</v>
      </c>
      <c r="AC24" s="289">
        <v>2015.0</v>
      </c>
      <c r="AD24" s="289">
        <v>2015.0</v>
      </c>
      <c r="AE24" s="289" t="s">
        <v>1046</v>
      </c>
      <c r="AF24" s="289">
        <v>2015.0</v>
      </c>
      <c r="AG24" s="290">
        <v>2011.0</v>
      </c>
      <c r="AH24" s="289">
        <v>2016.0</v>
      </c>
      <c r="AI24" s="289">
        <v>2017.0</v>
      </c>
      <c r="AJ24" s="289">
        <v>2018.0</v>
      </c>
      <c r="AK24" s="291" t="s">
        <v>1048</v>
      </c>
      <c r="AL24" s="291" t="s">
        <v>1048</v>
      </c>
      <c r="AM24" s="289">
        <v>2017.0</v>
      </c>
      <c r="AN24" s="289">
        <v>2014.0</v>
      </c>
      <c r="AO24" s="289">
        <v>2014.0</v>
      </c>
      <c r="AP24" s="289">
        <v>2011.0</v>
      </c>
      <c r="AQ24" s="289">
        <v>2012.0</v>
      </c>
      <c r="AR24" s="289" t="s">
        <v>1046</v>
      </c>
      <c r="AS24" s="289">
        <v>2016.0</v>
      </c>
      <c r="AT24" s="289">
        <v>2017.0</v>
      </c>
      <c r="AU24" s="289">
        <v>2016.0</v>
      </c>
      <c r="AV24" s="289">
        <v>2015.0</v>
      </c>
      <c r="AW24" s="289">
        <v>2015.0</v>
      </c>
      <c r="AX24" s="289">
        <v>2016.0</v>
      </c>
      <c r="AY24" s="289">
        <v>2014.0</v>
      </c>
      <c r="AZ24" s="292">
        <v>2015.0</v>
      </c>
      <c r="BA24" s="292">
        <v>2015.0</v>
      </c>
      <c r="BB24" s="289">
        <v>2017.0</v>
      </c>
      <c r="BC24" s="289">
        <v>2017.0</v>
      </c>
      <c r="BD24" s="289">
        <v>2015.0</v>
      </c>
      <c r="BE24" s="289">
        <v>2014.0</v>
      </c>
      <c r="BF24" s="90"/>
      <c r="BG24" s="7"/>
    </row>
    <row r="25" ht="15.75" customHeight="1">
      <c r="A25" s="156" t="s">
        <v>1097</v>
      </c>
      <c r="B25" s="157" t="s">
        <v>911</v>
      </c>
      <c r="C25" s="288">
        <v>2015.0</v>
      </c>
      <c r="D25" s="288">
        <v>2015.0</v>
      </c>
      <c r="E25" s="288">
        <v>2015.0</v>
      </c>
      <c r="F25" s="288">
        <v>2015.0</v>
      </c>
      <c r="G25" s="288">
        <v>2015.0</v>
      </c>
      <c r="H25" s="288">
        <v>2015.0</v>
      </c>
      <c r="I25" s="288">
        <v>2015.0</v>
      </c>
      <c r="J25" s="288">
        <v>2016.0</v>
      </c>
      <c r="K25" s="288">
        <v>2016.0</v>
      </c>
      <c r="L25" s="288">
        <v>2016.0</v>
      </c>
      <c r="M25" s="289">
        <v>2018.0</v>
      </c>
      <c r="N25" s="289">
        <v>2018.0</v>
      </c>
      <c r="O25" s="289">
        <v>2017.0</v>
      </c>
      <c r="P25" s="289">
        <v>2017.0</v>
      </c>
      <c r="Q25" s="289">
        <v>2015.0</v>
      </c>
      <c r="R25" s="289" t="s">
        <v>1046</v>
      </c>
      <c r="S25" s="289">
        <v>2018.0</v>
      </c>
      <c r="T25" s="289">
        <v>2015.0</v>
      </c>
      <c r="U25" s="289">
        <v>2016.0</v>
      </c>
      <c r="V25" s="289">
        <v>2016.0</v>
      </c>
      <c r="W25" s="289">
        <v>2016.0</v>
      </c>
      <c r="X25" s="289">
        <v>2007.0</v>
      </c>
      <c r="Y25" s="289">
        <v>2010.0</v>
      </c>
      <c r="Z25" s="289">
        <v>2016.0</v>
      </c>
      <c r="AA25" s="289">
        <v>2016.0</v>
      </c>
      <c r="AB25" s="289">
        <v>2016.0</v>
      </c>
      <c r="AC25" s="289">
        <v>2015.0</v>
      </c>
      <c r="AD25" s="289">
        <v>2015.0</v>
      </c>
      <c r="AE25" s="289">
        <v>2012.0</v>
      </c>
      <c r="AF25" s="289">
        <v>2015.0</v>
      </c>
      <c r="AG25" s="290">
        <v>2009.0</v>
      </c>
      <c r="AH25" s="289">
        <v>2016.0</v>
      </c>
      <c r="AI25" s="289">
        <v>2017.0</v>
      </c>
      <c r="AJ25" s="289">
        <v>2018.0</v>
      </c>
      <c r="AK25" s="291" t="s">
        <v>1046</v>
      </c>
      <c r="AL25" s="291" t="s">
        <v>1048</v>
      </c>
      <c r="AM25" s="289">
        <v>2017.0</v>
      </c>
      <c r="AN25" s="289">
        <v>2014.0</v>
      </c>
      <c r="AO25" s="289">
        <v>2014.0</v>
      </c>
      <c r="AP25" s="289">
        <v>2014.0</v>
      </c>
      <c r="AQ25" s="289">
        <v>2014.0</v>
      </c>
      <c r="AR25" s="289">
        <v>2015.0</v>
      </c>
      <c r="AS25" s="289">
        <v>2016.0</v>
      </c>
      <c r="AT25" s="289">
        <v>2017.0</v>
      </c>
      <c r="AU25" s="289">
        <v>2016.0</v>
      </c>
      <c r="AV25" s="289">
        <v>2015.0</v>
      </c>
      <c r="AW25" s="289">
        <v>2015.0</v>
      </c>
      <c r="AX25" s="289">
        <v>2016.0</v>
      </c>
      <c r="AY25" s="289">
        <v>2014.0</v>
      </c>
      <c r="AZ25" s="292">
        <v>2015.0</v>
      </c>
      <c r="BA25" s="292">
        <v>2015.0</v>
      </c>
      <c r="BB25" s="289">
        <v>2017.0</v>
      </c>
      <c r="BC25" s="289">
        <v>2017.0</v>
      </c>
      <c r="BD25" s="289">
        <v>2015.0</v>
      </c>
      <c r="BE25" s="289">
        <v>2014.0</v>
      </c>
      <c r="BF25" s="90"/>
      <c r="BG25" s="7"/>
    </row>
    <row r="26" ht="15.75" customHeight="1">
      <c r="A26" s="156" t="s">
        <v>1099</v>
      </c>
      <c r="B26" s="157" t="s">
        <v>907</v>
      </c>
      <c r="C26" s="288">
        <v>2015.0</v>
      </c>
      <c r="D26" s="288">
        <v>2015.0</v>
      </c>
      <c r="E26" s="288">
        <v>2015.0</v>
      </c>
      <c r="F26" s="288">
        <v>2015.0</v>
      </c>
      <c r="G26" s="288">
        <v>2015.0</v>
      </c>
      <c r="H26" s="288">
        <v>2015.0</v>
      </c>
      <c r="I26" s="288">
        <v>2015.0</v>
      </c>
      <c r="J26" s="288">
        <v>2016.0</v>
      </c>
      <c r="K26" s="288">
        <v>2016.0</v>
      </c>
      <c r="L26" s="288">
        <v>2016.0</v>
      </c>
      <c r="M26" s="289">
        <v>2018.0</v>
      </c>
      <c r="N26" s="289">
        <v>2018.0</v>
      </c>
      <c r="O26" s="289">
        <v>2017.0</v>
      </c>
      <c r="P26" s="289">
        <v>2017.0</v>
      </c>
      <c r="Q26" s="289">
        <v>2015.0</v>
      </c>
      <c r="R26" s="289" t="s">
        <v>1100</v>
      </c>
      <c r="S26" s="289">
        <v>2018.0</v>
      </c>
      <c r="T26" s="289">
        <v>2015.0</v>
      </c>
      <c r="U26" s="289">
        <v>2016.0</v>
      </c>
      <c r="V26" s="289">
        <v>2016.0</v>
      </c>
      <c r="W26" s="289">
        <v>2016.0</v>
      </c>
      <c r="X26" s="289">
        <v>2007.0</v>
      </c>
      <c r="Y26" s="289">
        <v>2013.0</v>
      </c>
      <c r="Z26" s="289">
        <v>2016.0</v>
      </c>
      <c r="AA26" s="289">
        <v>2016.0</v>
      </c>
      <c r="AB26" s="289">
        <v>2016.0</v>
      </c>
      <c r="AC26" s="289">
        <v>2015.0</v>
      </c>
      <c r="AD26" s="289">
        <v>2015.0</v>
      </c>
      <c r="AE26" s="289">
        <v>2012.0</v>
      </c>
      <c r="AF26" s="289">
        <v>2015.0</v>
      </c>
      <c r="AG26" s="290">
        <v>2014.0</v>
      </c>
      <c r="AH26" s="289">
        <v>2016.0</v>
      </c>
      <c r="AI26" s="289">
        <v>2017.0</v>
      </c>
      <c r="AJ26" s="289">
        <v>2018.0</v>
      </c>
      <c r="AK26" s="291" t="s">
        <v>1046</v>
      </c>
      <c r="AL26" s="291" t="s">
        <v>1048</v>
      </c>
      <c r="AM26" s="289">
        <v>2017.0</v>
      </c>
      <c r="AN26" s="289">
        <v>2014.0</v>
      </c>
      <c r="AO26" s="289">
        <v>2014.0</v>
      </c>
      <c r="AP26" s="289">
        <v>2014.0</v>
      </c>
      <c r="AQ26" s="289">
        <v>2014.0</v>
      </c>
      <c r="AR26" s="289">
        <v>2011.0</v>
      </c>
      <c r="AS26" s="289">
        <v>2016.0</v>
      </c>
      <c r="AT26" s="289">
        <v>2017.0</v>
      </c>
      <c r="AU26" s="289">
        <v>2016.0</v>
      </c>
      <c r="AV26" s="289">
        <v>2015.0</v>
      </c>
      <c r="AW26" s="289">
        <v>2015.0</v>
      </c>
      <c r="AX26" s="289">
        <v>2016.0</v>
      </c>
      <c r="AY26" s="289">
        <v>2014.0</v>
      </c>
      <c r="AZ26" s="292">
        <v>2015.0</v>
      </c>
      <c r="BA26" s="292">
        <v>2015.0</v>
      </c>
      <c r="BB26" s="289">
        <v>2017.0</v>
      </c>
      <c r="BC26" s="289">
        <v>2017.0</v>
      </c>
      <c r="BD26" s="289">
        <v>2015.0</v>
      </c>
      <c r="BE26" s="289">
        <v>2014.0</v>
      </c>
      <c r="BF26" s="90"/>
      <c r="BG26" s="7"/>
    </row>
    <row r="27" ht="15.75" customHeight="1">
      <c r="A27" s="156" t="s">
        <v>1101</v>
      </c>
      <c r="B27" s="157" t="s">
        <v>909</v>
      </c>
      <c r="C27" s="288">
        <v>2015.0</v>
      </c>
      <c r="D27" s="288">
        <v>2015.0</v>
      </c>
      <c r="E27" s="288">
        <v>2015.0</v>
      </c>
      <c r="F27" s="288">
        <v>2015.0</v>
      </c>
      <c r="G27" s="288">
        <v>2015.0</v>
      </c>
      <c r="H27" s="288">
        <v>2015.0</v>
      </c>
      <c r="I27" s="288">
        <v>2015.0</v>
      </c>
      <c r="J27" s="288">
        <v>2016.0</v>
      </c>
      <c r="K27" s="288">
        <v>2016.0</v>
      </c>
      <c r="L27" s="288">
        <v>2016.0</v>
      </c>
      <c r="M27" s="289">
        <v>2018.0</v>
      </c>
      <c r="N27" s="289">
        <v>2018.0</v>
      </c>
      <c r="O27" s="289">
        <v>2017.0</v>
      </c>
      <c r="P27" s="289">
        <v>2017.0</v>
      </c>
      <c r="Q27" s="289">
        <v>2015.0</v>
      </c>
      <c r="R27" s="289" t="s">
        <v>1046</v>
      </c>
      <c r="S27" s="289">
        <v>2018.0</v>
      </c>
      <c r="T27" s="289">
        <v>2015.0</v>
      </c>
      <c r="U27" s="289">
        <v>2016.0</v>
      </c>
      <c r="V27" s="289" t="s">
        <v>1046</v>
      </c>
      <c r="W27" s="289">
        <v>2016.0</v>
      </c>
      <c r="X27" s="289">
        <v>2009.0</v>
      </c>
      <c r="Y27" s="289">
        <v>2012.0</v>
      </c>
      <c r="Z27" s="289">
        <v>2016.0</v>
      </c>
      <c r="AA27" s="289">
        <v>2016.0</v>
      </c>
      <c r="AB27" s="289">
        <v>2016.0</v>
      </c>
      <c r="AC27" s="289">
        <v>2015.0</v>
      </c>
      <c r="AD27" s="289">
        <v>2015.0</v>
      </c>
      <c r="AE27" s="289" t="s">
        <v>1046</v>
      </c>
      <c r="AF27" s="289" t="s">
        <v>1046</v>
      </c>
      <c r="AG27" s="290" t="s">
        <v>1046</v>
      </c>
      <c r="AH27" s="289">
        <v>2016.0</v>
      </c>
      <c r="AI27" s="289">
        <v>2017.0</v>
      </c>
      <c r="AJ27" s="289">
        <v>2018.0</v>
      </c>
      <c r="AK27" s="291" t="s">
        <v>1046</v>
      </c>
      <c r="AL27" s="291" t="s">
        <v>1048</v>
      </c>
      <c r="AM27" s="289">
        <v>2017.0</v>
      </c>
      <c r="AN27" s="289">
        <v>2014.0</v>
      </c>
      <c r="AO27" s="289">
        <v>2014.0</v>
      </c>
      <c r="AP27" s="289">
        <v>2014.0</v>
      </c>
      <c r="AQ27" s="289">
        <v>2014.0</v>
      </c>
      <c r="AR27" s="289">
        <v>2009.0</v>
      </c>
      <c r="AS27" s="289">
        <v>2016.0</v>
      </c>
      <c r="AT27" s="289">
        <v>2017.0</v>
      </c>
      <c r="AU27" s="289">
        <v>2016.0</v>
      </c>
      <c r="AV27" s="289">
        <v>2015.0</v>
      </c>
      <c r="AW27" s="289">
        <v>2015.0</v>
      </c>
      <c r="AX27" s="289">
        <v>2016.0</v>
      </c>
      <c r="AY27" s="289">
        <v>2014.0</v>
      </c>
      <c r="AZ27" s="293"/>
      <c r="BA27" s="293"/>
      <c r="BB27" s="289">
        <v>2017.0</v>
      </c>
      <c r="BC27" s="289">
        <v>2017.0</v>
      </c>
      <c r="BD27" s="289">
        <v>2015.0</v>
      </c>
      <c r="BE27" s="289">
        <v>2014.0</v>
      </c>
      <c r="BF27" s="90"/>
      <c r="BG27" s="7"/>
    </row>
    <row r="28" ht="15.75" customHeight="1">
      <c r="A28" s="156" t="s">
        <v>1103</v>
      </c>
      <c r="B28" s="157" t="s">
        <v>900</v>
      </c>
      <c r="C28" s="288">
        <v>2015.0</v>
      </c>
      <c r="D28" s="288">
        <v>2015.0</v>
      </c>
      <c r="E28" s="288">
        <v>2015.0</v>
      </c>
      <c r="F28" s="288">
        <v>2015.0</v>
      </c>
      <c r="G28" s="288">
        <v>2015.0</v>
      </c>
      <c r="H28" s="288">
        <v>2015.0</v>
      </c>
      <c r="I28" s="288">
        <v>2015.0</v>
      </c>
      <c r="J28" s="288">
        <v>2016.0</v>
      </c>
      <c r="K28" s="288">
        <v>2016.0</v>
      </c>
      <c r="L28" s="288">
        <v>2016.0</v>
      </c>
      <c r="M28" s="289">
        <v>2018.0</v>
      </c>
      <c r="N28" s="289">
        <v>2018.0</v>
      </c>
      <c r="O28" s="289">
        <v>2017.0</v>
      </c>
      <c r="P28" s="289">
        <v>2017.0</v>
      </c>
      <c r="Q28" s="289">
        <v>2015.0</v>
      </c>
      <c r="R28" s="289" t="s">
        <v>1046</v>
      </c>
      <c r="S28" s="289">
        <v>2018.0</v>
      </c>
      <c r="T28" s="289">
        <v>2015.0</v>
      </c>
      <c r="U28" s="289">
        <v>2016.0</v>
      </c>
      <c r="V28" s="289" t="s">
        <v>1046</v>
      </c>
      <c r="W28" s="289">
        <v>2016.0</v>
      </c>
      <c r="X28" s="289" t="s">
        <v>1046</v>
      </c>
      <c r="Y28" s="289">
        <v>2012.0</v>
      </c>
      <c r="Z28" s="289">
        <v>2016.0</v>
      </c>
      <c r="AA28" s="289">
        <v>2016.0</v>
      </c>
      <c r="AB28" s="289">
        <v>2016.0</v>
      </c>
      <c r="AC28" s="289">
        <v>2015.0</v>
      </c>
      <c r="AD28" s="289">
        <v>2015.0</v>
      </c>
      <c r="AE28" s="289" t="s">
        <v>1046</v>
      </c>
      <c r="AF28" s="289">
        <v>2015.0</v>
      </c>
      <c r="AG28" s="290">
        <v>2012.0</v>
      </c>
      <c r="AH28" s="289">
        <v>2016.0</v>
      </c>
      <c r="AI28" s="289">
        <v>2017.0</v>
      </c>
      <c r="AJ28" s="289">
        <v>2018.0</v>
      </c>
      <c r="AK28" s="291" t="s">
        <v>1046</v>
      </c>
      <c r="AL28" s="291" t="s">
        <v>1048</v>
      </c>
      <c r="AM28" s="289">
        <v>2017.0</v>
      </c>
      <c r="AN28" s="289">
        <v>2014.0</v>
      </c>
      <c r="AO28" s="289">
        <v>2014.0</v>
      </c>
      <c r="AP28" s="289">
        <v>2014.0</v>
      </c>
      <c r="AQ28" s="289">
        <v>2014.0</v>
      </c>
      <c r="AR28" s="289">
        <v>2015.0</v>
      </c>
      <c r="AS28" s="289">
        <v>2016.0</v>
      </c>
      <c r="AT28" s="289">
        <v>2017.0</v>
      </c>
      <c r="AU28" s="289">
        <v>2016.0</v>
      </c>
      <c r="AV28" s="289">
        <v>2015.0</v>
      </c>
      <c r="AW28" s="289">
        <v>2015.0</v>
      </c>
      <c r="AX28" s="289">
        <v>2016.0</v>
      </c>
      <c r="AY28" s="289">
        <v>2014.0</v>
      </c>
      <c r="AZ28" s="292">
        <v>2015.0</v>
      </c>
      <c r="BA28" s="292">
        <v>2015.0</v>
      </c>
      <c r="BB28" s="289">
        <v>2017.0</v>
      </c>
      <c r="BC28" s="289">
        <v>2017.0</v>
      </c>
      <c r="BD28" s="289">
        <v>2015.0</v>
      </c>
      <c r="BE28" s="289">
        <v>2014.0</v>
      </c>
      <c r="BF28" s="90"/>
      <c r="BG28" s="7"/>
    </row>
    <row r="29" ht="15.75" customHeight="1">
      <c r="A29" s="156" t="s">
        <v>1105</v>
      </c>
      <c r="B29" s="157" t="s">
        <v>898</v>
      </c>
      <c r="C29" s="288">
        <v>2015.0</v>
      </c>
      <c r="D29" s="288">
        <v>2015.0</v>
      </c>
      <c r="E29" s="288">
        <v>2015.0</v>
      </c>
      <c r="F29" s="288">
        <v>2015.0</v>
      </c>
      <c r="G29" s="288">
        <v>2015.0</v>
      </c>
      <c r="H29" s="288">
        <v>2015.0</v>
      </c>
      <c r="I29" s="288">
        <v>2015.0</v>
      </c>
      <c r="J29" s="288">
        <v>2016.0</v>
      </c>
      <c r="K29" s="288">
        <v>2016.0</v>
      </c>
      <c r="L29" s="288">
        <v>2016.0</v>
      </c>
      <c r="M29" s="289">
        <v>2018.0</v>
      </c>
      <c r="N29" s="289">
        <v>2018.0</v>
      </c>
      <c r="O29" s="289">
        <v>2017.0</v>
      </c>
      <c r="P29" s="289">
        <v>2017.0</v>
      </c>
      <c r="Q29" s="289">
        <v>2015.0</v>
      </c>
      <c r="R29" s="289" t="s">
        <v>1061</v>
      </c>
      <c r="S29" s="289">
        <v>2018.0</v>
      </c>
      <c r="T29" s="289">
        <v>2015.0</v>
      </c>
      <c r="U29" s="289">
        <v>2016.0</v>
      </c>
      <c r="V29" s="289">
        <v>2016.0</v>
      </c>
      <c r="W29" s="289">
        <v>2016.0</v>
      </c>
      <c r="X29" s="289">
        <v>2016.0</v>
      </c>
      <c r="Y29" s="289">
        <v>2010.0</v>
      </c>
      <c r="Z29" s="289">
        <v>2016.0</v>
      </c>
      <c r="AA29" s="289">
        <v>2016.0</v>
      </c>
      <c r="AB29" s="289">
        <v>2016.0</v>
      </c>
      <c r="AC29" s="289">
        <v>2015.0</v>
      </c>
      <c r="AD29" s="289">
        <v>2015.0</v>
      </c>
      <c r="AE29" s="289">
        <v>2012.0</v>
      </c>
      <c r="AF29" s="289">
        <v>2015.0</v>
      </c>
      <c r="AG29" s="290">
        <v>2014.0</v>
      </c>
      <c r="AH29" s="289">
        <v>2016.0</v>
      </c>
      <c r="AI29" s="289">
        <v>2017.0</v>
      </c>
      <c r="AJ29" s="289">
        <v>2018.0</v>
      </c>
      <c r="AK29" s="291" t="s">
        <v>1062</v>
      </c>
      <c r="AL29" s="291">
        <v>43312.0</v>
      </c>
      <c r="AM29" s="289">
        <v>2017.0</v>
      </c>
      <c r="AN29" s="289">
        <v>2014.0</v>
      </c>
      <c r="AO29" s="289">
        <v>2014.0</v>
      </c>
      <c r="AP29" s="289">
        <v>2014.0</v>
      </c>
      <c r="AQ29" s="289">
        <v>2014.0</v>
      </c>
      <c r="AR29" s="289">
        <v>2015.0</v>
      </c>
      <c r="AS29" s="289">
        <v>2016.0</v>
      </c>
      <c r="AT29" s="289">
        <v>2017.0</v>
      </c>
      <c r="AU29" s="289">
        <v>2016.0</v>
      </c>
      <c r="AV29" s="289">
        <v>2015.0</v>
      </c>
      <c r="AW29" s="289">
        <v>2015.0</v>
      </c>
      <c r="AX29" s="289">
        <v>2016.0</v>
      </c>
      <c r="AY29" s="289">
        <v>2014.0</v>
      </c>
      <c r="AZ29" s="292">
        <v>2015.0</v>
      </c>
      <c r="BA29" s="292">
        <v>2015.0</v>
      </c>
      <c r="BB29" s="289">
        <v>2017.0</v>
      </c>
      <c r="BC29" s="289">
        <v>2017.0</v>
      </c>
      <c r="BD29" s="289">
        <v>2015.0</v>
      </c>
      <c r="BE29" s="289">
        <v>2014.0</v>
      </c>
      <c r="BF29" s="90"/>
      <c r="BG29" s="7"/>
    </row>
    <row r="30" ht="15.75" customHeight="1">
      <c r="A30" s="156" t="s">
        <v>1106</v>
      </c>
      <c r="B30" s="157" t="s">
        <v>895</v>
      </c>
      <c r="C30" s="288">
        <v>2015.0</v>
      </c>
      <c r="D30" s="288">
        <v>2015.0</v>
      </c>
      <c r="E30" s="288">
        <v>2015.0</v>
      </c>
      <c r="F30" s="288">
        <v>2015.0</v>
      </c>
      <c r="G30" s="288">
        <v>2015.0</v>
      </c>
      <c r="H30" s="288">
        <v>2015.0</v>
      </c>
      <c r="I30" s="288">
        <v>2015.0</v>
      </c>
      <c r="J30" s="288">
        <v>2016.0</v>
      </c>
      <c r="K30" s="288">
        <v>2016.0</v>
      </c>
      <c r="L30" s="288">
        <v>2016.0</v>
      </c>
      <c r="M30" s="289">
        <v>2018.0</v>
      </c>
      <c r="N30" s="289">
        <v>2018.0</v>
      </c>
      <c r="O30" s="289">
        <v>2017.0</v>
      </c>
      <c r="P30" s="289">
        <v>2017.0</v>
      </c>
      <c r="Q30" s="289">
        <v>2015.0</v>
      </c>
      <c r="R30" s="289" t="s">
        <v>1061</v>
      </c>
      <c r="S30" s="289">
        <v>2018.0</v>
      </c>
      <c r="T30" s="289">
        <v>2015.0</v>
      </c>
      <c r="U30" s="289">
        <v>2016.0</v>
      </c>
      <c r="V30" s="289">
        <v>2016.0</v>
      </c>
      <c r="W30" s="289">
        <v>2016.0</v>
      </c>
      <c r="X30" s="289">
        <v>2016.0</v>
      </c>
      <c r="Y30" s="289" t="s">
        <v>1046</v>
      </c>
      <c r="Z30" s="289">
        <v>2016.0</v>
      </c>
      <c r="AA30" s="289">
        <v>2016.0</v>
      </c>
      <c r="AB30" s="289">
        <v>2016.0</v>
      </c>
      <c r="AC30" s="289">
        <v>2015.0</v>
      </c>
      <c r="AD30" s="289">
        <v>2015.0</v>
      </c>
      <c r="AE30" s="289">
        <v>2012.0</v>
      </c>
      <c r="AF30" s="289">
        <v>2015.0</v>
      </c>
      <c r="AG30" s="290">
        <v>2006.0</v>
      </c>
      <c r="AH30" s="289">
        <v>2016.0</v>
      </c>
      <c r="AI30" s="289">
        <v>2017.0</v>
      </c>
      <c r="AJ30" s="289">
        <v>2018.0</v>
      </c>
      <c r="AK30" s="291" t="s">
        <v>1062</v>
      </c>
      <c r="AL30" s="291">
        <v>43312.0</v>
      </c>
      <c r="AM30" s="289">
        <v>2017.0</v>
      </c>
      <c r="AN30" s="289">
        <v>2014.0</v>
      </c>
      <c r="AO30" s="289">
        <v>2014.0</v>
      </c>
      <c r="AP30" s="289">
        <v>2014.0</v>
      </c>
      <c r="AQ30" s="289">
        <v>2014.0</v>
      </c>
      <c r="AR30" s="289">
        <v>2015.0</v>
      </c>
      <c r="AS30" s="289">
        <v>2016.0</v>
      </c>
      <c r="AT30" s="289">
        <v>2017.0</v>
      </c>
      <c r="AU30" s="289">
        <v>2016.0</v>
      </c>
      <c r="AV30" s="289">
        <v>2015.0</v>
      </c>
      <c r="AW30" s="289">
        <v>2015.0</v>
      </c>
      <c r="AX30" s="289">
        <v>2016.0</v>
      </c>
      <c r="AY30" s="289">
        <v>2014.0</v>
      </c>
      <c r="AZ30" s="292">
        <v>2015.0</v>
      </c>
      <c r="BA30" s="292">
        <v>2015.0</v>
      </c>
      <c r="BB30" s="289">
        <v>2017.0</v>
      </c>
      <c r="BC30" s="289">
        <v>2017.0</v>
      </c>
      <c r="BD30" s="289">
        <v>2015.0</v>
      </c>
      <c r="BE30" s="289">
        <v>2014.0</v>
      </c>
      <c r="BF30" s="90"/>
      <c r="BG30" s="7"/>
    </row>
    <row r="31" ht="15.75" customHeight="1">
      <c r="A31" s="156" t="s">
        <v>1108</v>
      </c>
      <c r="B31" s="157" t="s">
        <v>923</v>
      </c>
      <c r="C31" s="288">
        <v>2015.0</v>
      </c>
      <c r="D31" s="288">
        <v>2015.0</v>
      </c>
      <c r="E31" s="288">
        <v>2015.0</v>
      </c>
      <c r="F31" s="288">
        <v>2015.0</v>
      </c>
      <c r="G31" s="288">
        <v>2015.0</v>
      </c>
      <c r="H31" s="288">
        <v>2015.0</v>
      </c>
      <c r="I31" s="288">
        <v>2015.0</v>
      </c>
      <c r="J31" s="288">
        <v>2016.0</v>
      </c>
      <c r="K31" s="288">
        <v>2016.0</v>
      </c>
      <c r="L31" s="288">
        <v>2016.0</v>
      </c>
      <c r="M31" s="289">
        <v>2018.0</v>
      </c>
      <c r="N31" s="289">
        <v>2018.0</v>
      </c>
      <c r="O31" s="289">
        <v>2017.0</v>
      </c>
      <c r="P31" s="289">
        <v>2017.0</v>
      </c>
      <c r="Q31" s="289">
        <v>2015.0</v>
      </c>
      <c r="R31" s="289" t="s">
        <v>1046</v>
      </c>
      <c r="S31" s="289">
        <v>2018.0</v>
      </c>
      <c r="T31" s="289">
        <v>2015.0</v>
      </c>
      <c r="U31" s="289">
        <v>2016.0</v>
      </c>
      <c r="V31" s="289">
        <v>2016.0</v>
      </c>
      <c r="W31" s="289">
        <v>2016.0</v>
      </c>
      <c r="X31" s="289" t="s">
        <v>1046</v>
      </c>
      <c r="Y31" s="289">
        <v>2011.0</v>
      </c>
      <c r="Z31" s="289">
        <v>2016.0</v>
      </c>
      <c r="AA31" s="289">
        <v>2016.0</v>
      </c>
      <c r="AB31" s="289">
        <v>2016.0</v>
      </c>
      <c r="AC31" s="289">
        <v>2015.0</v>
      </c>
      <c r="AD31" s="289">
        <v>2015.0</v>
      </c>
      <c r="AE31" s="289">
        <v>2012.0</v>
      </c>
      <c r="AF31" s="289" t="s">
        <v>1046</v>
      </c>
      <c r="AG31" s="290">
        <v>2007.0</v>
      </c>
      <c r="AH31" s="289">
        <v>2016.0</v>
      </c>
      <c r="AI31" s="289">
        <v>2017.0</v>
      </c>
      <c r="AJ31" s="289">
        <v>2018.0</v>
      </c>
      <c r="AK31" s="291" t="s">
        <v>1046</v>
      </c>
      <c r="AL31" s="291" t="s">
        <v>1048</v>
      </c>
      <c r="AM31" s="289">
        <v>2017.0</v>
      </c>
      <c r="AN31" s="289">
        <v>2014.0</v>
      </c>
      <c r="AO31" s="289">
        <v>2014.0</v>
      </c>
      <c r="AP31" s="289">
        <v>2014.0</v>
      </c>
      <c r="AQ31" s="289">
        <v>2014.0</v>
      </c>
      <c r="AR31" s="289">
        <v>2015.0</v>
      </c>
      <c r="AS31" s="289">
        <v>2016.0</v>
      </c>
      <c r="AT31" s="289">
        <v>2017.0</v>
      </c>
      <c r="AU31" s="289">
        <v>2016.0</v>
      </c>
      <c r="AV31" s="289">
        <v>2015.0</v>
      </c>
      <c r="AW31" s="289">
        <v>2015.0</v>
      </c>
      <c r="AX31" s="289">
        <v>2016.0</v>
      </c>
      <c r="AY31" s="289">
        <v>2014.0</v>
      </c>
      <c r="AZ31" s="292">
        <v>2015.0</v>
      </c>
      <c r="BA31" s="292">
        <v>2015.0</v>
      </c>
      <c r="BB31" s="289">
        <v>2017.0</v>
      </c>
      <c r="BC31" s="289">
        <v>2017.0</v>
      </c>
      <c r="BD31" s="289">
        <v>2015.0</v>
      </c>
      <c r="BE31" s="289">
        <v>2014.0</v>
      </c>
      <c r="BF31" s="90"/>
      <c r="BG31" s="7"/>
    </row>
    <row r="32" ht="15.75" customHeight="1">
      <c r="A32" s="156" t="s">
        <v>1110</v>
      </c>
      <c r="B32" s="157" t="s">
        <v>974</v>
      </c>
      <c r="C32" s="288">
        <v>2015.0</v>
      </c>
      <c r="D32" s="288">
        <v>2015.0</v>
      </c>
      <c r="E32" s="288">
        <v>2015.0</v>
      </c>
      <c r="F32" s="288">
        <v>2015.0</v>
      </c>
      <c r="G32" s="288">
        <v>2015.0</v>
      </c>
      <c r="H32" s="288">
        <v>2015.0</v>
      </c>
      <c r="I32" s="288">
        <v>2015.0</v>
      </c>
      <c r="J32" s="288">
        <v>2016.0</v>
      </c>
      <c r="K32" s="288">
        <v>2016.0</v>
      </c>
      <c r="L32" s="288">
        <v>2016.0</v>
      </c>
      <c r="M32" s="289">
        <v>2018.0</v>
      </c>
      <c r="N32" s="289">
        <v>2018.0</v>
      </c>
      <c r="O32" s="289">
        <v>2017.0</v>
      </c>
      <c r="P32" s="289">
        <v>2017.0</v>
      </c>
      <c r="Q32" s="289">
        <v>2015.0</v>
      </c>
      <c r="R32" s="289" t="s">
        <v>1074</v>
      </c>
      <c r="S32" s="289">
        <v>2018.0</v>
      </c>
      <c r="T32" s="289">
        <v>2015.0</v>
      </c>
      <c r="U32" s="289">
        <v>2016.0</v>
      </c>
      <c r="V32" s="289">
        <v>2016.0</v>
      </c>
      <c r="W32" s="289">
        <v>2016.0</v>
      </c>
      <c r="X32" s="289">
        <v>2014.0</v>
      </c>
      <c r="Y32" s="289">
        <v>2012.0</v>
      </c>
      <c r="Z32" s="289">
        <v>2016.0</v>
      </c>
      <c r="AA32" s="289">
        <v>2016.0</v>
      </c>
      <c r="AB32" s="289">
        <v>2016.0</v>
      </c>
      <c r="AC32" s="289">
        <v>2015.0</v>
      </c>
      <c r="AD32" s="289">
        <v>2015.0</v>
      </c>
      <c r="AE32" s="289">
        <v>2012.0</v>
      </c>
      <c r="AF32" s="289">
        <v>2015.0</v>
      </c>
      <c r="AG32" s="290">
        <v>2012.0</v>
      </c>
      <c r="AH32" s="289">
        <v>2016.0</v>
      </c>
      <c r="AI32" s="289">
        <v>2017.0</v>
      </c>
      <c r="AJ32" s="289">
        <v>2018.0</v>
      </c>
      <c r="AK32" s="291" t="s">
        <v>1046</v>
      </c>
      <c r="AL32" s="291" t="s">
        <v>1048</v>
      </c>
      <c r="AM32" s="289">
        <v>2017.0</v>
      </c>
      <c r="AN32" s="289">
        <v>2014.0</v>
      </c>
      <c r="AO32" s="289">
        <v>2014.0</v>
      </c>
      <c r="AP32" s="289">
        <v>2014.0</v>
      </c>
      <c r="AQ32" s="289">
        <v>2014.0</v>
      </c>
      <c r="AR32" s="289">
        <v>2007.0</v>
      </c>
      <c r="AS32" s="289">
        <v>2016.0</v>
      </c>
      <c r="AT32" s="289">
        <v>2017.0</v>
      </c>
      <c r="AU32" s="289">
        <v>2016.0</v>
      </c>
      <c r="AV32" s="289">
        <v>2015.0</v>
      </c>
      <c r="AW32" s="289">
        <v>2015.0</v>
      </c>
      <c r="AX32" s="289">
        <v>2016.0</v>
      </c>
      <c r="AY32" s="289">
        <v>2014.0</v>
      </c>
      <c r="AZ32" s="292">
        <v>2015.0</v>
      </c>
      <c r="BA32" s="292">
        <v>2015.0</v>
      </c>
      <c r="BB32" s="289">
        <v>2017.0</v>
      </c>
      <c r="BC32" s="289">
        <v>2017.0</v>
      </c>
      <c r="BD32" s="289">
        <v>2015.0</v>
      </c>
      <c r="BE32" s="289">
        <v>2014.0</v>
      </c>
      <c r="BF32" s="90"/>
      <c r="BG32" s="7"/>
    </row>
    <row r="33" ht="15.75" customHeight="1">
      <c r="A33" s="156" t="s">
        <v>1111</v>
      </c>
      <c r="B33" s="157" t="s">
        <v>918</v>
      </c>
      <c r="C33" s="288">
        <v>2015.0</v>
      </c>
      <c r="D33" s="288">
        <v>2015.0</v>
      </c>
      <c r="E33" s="288">
        <v>2015.0</v>
      </c>
      <c r="F33" s="288">
        <v>2015.0</v>
      </c>
      <c r="G33" s="288">
        <v>2015.0</v>
      </c>
      <c r="H33" s="288">
        <v>2015.0</v>
      </c>
      <c r="I33" s="288">
        <v>2015.0</v>
      </c>
      <c r="J33" s="288">
        <v>2016.0</v>
      </c>
      <c r="K33" s="288">
        <v>2016.0</v>
      </c>
      <c r="L33" s="288">
        <v>2016.0</v>
      </c>
      <c r="M33" s="289">
        <v>2018.0</v>
      </c>
      <c r="N33" s="289">
        <v>2018.0</v>
      </c>
      <c r="O33" s="289">
        <v>2017.0</v>
      </c>
      <c r="P33" s="289">
        <v>2017.0</v>
      </c>
      <c r="Q33" s="289">
        <v>2015.0</v>
      </c>
      <c r="R33" s="289" t="s">
        <v>1113</v>
      </c>
      <c r="S33" s="289">
        <v>2018.0</v>
      </c>
      <c r="T33" s="289">
        <v>2015.0</v>
      </c>
      <c r="U33" s="289">
        <v>2016.0</v>
      </c>
      <c r="V33" s="289">
        <v>2016.0</v>
      </c>
      <c r="W33" s="289">
        <v>2016.0</v>
      </c>
      <c r="X33" s="289">
        <v>2011.0</v>
      </c>
      <c r="Y33" s="289">
        <v>2009.0</v>
      </c>
      <c r="Z33" s="289">
        <v>2016.0</v>
      </c>
      <c r="AA33" s="289">
        <v>2016.0</v>
      </c>
      <c r="AB33" s="289">
        <v>2016.0</v>
      </c>
      <c r="AC33" s="289">
        <v>2015.0</v>
      </c>
      <c r="AD33" s="289">
        <v>2015.0</v>
      </c>
      <c r="AE33" s="289">
        <v>2012.0</v>
      </c>
      <c r="AF33" s="289">
        <v>2015.0</v>
      </c>
      <c r="AG33" s="290">
        <v>2014.0</v>
      </c>
      <c r="AH33" s="289">
        <v>2016.0</v>
      </c>
      <c r="AI33" s="289">
        <v>2017.0</v>
      </c>
      <c r="AJ33" s="289">
        <v>2018.0</v>
      </c>
      <c r="AK33" s="291" t="s">
        <v>1048</v>
      </c>
      <c r="AL33" s="291">
        <v>43312.0</v>
      </c>
      <c r="AM33" s="289">
        <v>2017.0</v>
      </c>
      <c r="AN33" s="289">
        <v>2014.0</v>
      </c>
      <c r="AO33" s="289">
        <v>2014.0</v>
      </c>
      <c r="AP33" s="289">
        <v>2014.0</v>
      </c>
      <c r="AQ33" s="289">
        <v>2014.0</v>
      </c>
      <c r="AR33" s="289">
        <v>2015.0</v>
      </c>
      <c r="AS33" s="289">
        <v>2016.0</v>
      </c>
      <c r="AT33" s="289">
        <v>2017.0</v>
      </c>
      <c r="AU33" s="289">
        <v>2016.0</v>
      </c>
      <c r="AV33" s="289">
        <v>2015.0</v>
      </c>
      <c r="AW33" s="289">
        <v>2015.0</v>
      </c>
      <c r="AX33" s="289">
        <v>2016.0</v>
      </c>
      <c r="AY33" s="289">
        <v>2014.0</v>
      </c>
      <c r="AZ33" s="292">
        <v>2015.0</v>
      </c>
      <c r="BA33" s="292">
        <v>2015.0</v>
      </c>
      <c r="BB33" s="289">
        <v>2017.0</v>
      </c>
      <c r="BC33" s="289">
        <v>2017.0</v>
      </c>
      <c r="BD33" s="289">
        <v>2015.0</v>
      </c>
      <c r="BE33" s="289">
        <v>2014.0</v>
      </c>
      <c r="BF33" s="90"/>
      <c r="BG33" s="7"/>
    </row>
    <row r="34" ht="15.75" customHeight="1">
      <c r="A34" s="156" t="s">
        <v>1114</v>
      </c>
      <c r="B34" s="157" t="s">
        <v>913</v>
      </c>
      <c r="C34" s="288">
        <v>2015.0</v>
      </c>
      <c r="D34" s="288">
        <v>2015.0</v>
      </c>
      <c r="E34" s="288">
        <v>2015.0</v>
      </c>
      <c r="F34" s="288">
        <v>2015.0</v>
      </c>
      <c r="G34" s="288">
        <v>2015.0</v>
      </c>
      <c r="H34" s="288">
        <v>2015.0</v>
      </c>
      <c r="I34" s="288">
        <v>2015.0</v>
      </c>
      <c r="J34" s="288">
        <v>2016.0</v>
      </c>
      <c r="K34" s="288">
        <v>2016.0</v>
      </c>
      <c r="L34" s="288">
        <v>2016.0</v>
      </c>
      <c r="M34" s="289">
        <v>2018.0</v>
      </c>
      <c r="N34" s="289">
        <v>2018.0</v>
      </c>
      <c r="O34" s="289">
        <v>2017.0</v>
      </c>
      <c r="P34" s="289">
        <v>2017.0</v>
      </c>
      <c r="Q34" s="289">
        <v>2015.0</v>
      </c>
      <c r="R34" s="289" t="s">
        <v>1046</v>
      </c>
      <c r="S34" s="289">
        <v>2018.0</v>
      </c>
      <c r="T34" s="289">
        <v>2015.0</v>
      </c>
      <c r="U34" s="289">
        <v>2016.0</v>
      </c>
      <c r="V34" s="289" t="s">
        <v>1046</v>
      </c>
      <c r="W34" s="289">
        <v>2016.0</v>
      </c>
      <c r="X34" s="289" t="s">
        <v>1046</v>
      </c>
      <c r="Y34" s="289">
        <v>2010.0</v>
      </c>
      <c r="Z34" s="289">
        <v>2016.0</v>
      </c>
      <c r="AA34" s="289">
        <v>2016.0</v>
      </c>
      <c r="AB34" s="289" t="s">
        <v>1046</v>
      </c>
      <c r="AC34" s="289">
        <v>2015.0</v>
      </c>
      <c r="AD34" s="289">
        <v>2015.0</v>
      </c>
      <c r="AE34" s="289" t="s">
        <v>1046</v>
      </c>
      <c r="AF34" s="289">
        <v>2015.0</v>
      </c>
      <c r="AG34" s="290">
        <v>2010.0</v>
      </c>
      <c r="AH34" s="289">
        <v>2016.0</v>
      </c>
      <c r="AI34" s="289">
        <v>2017.0</v>
      </c>
      <c r="AJ34" s="289">
        <v>2018.0</v>
      </c>
      <c r="AK34" s="291" t="s">
        <v>1046</v>
      </c>
      <c r="AL34" s="291" t="s">
        <v>1048</v>
      </c>
      <c r="AM34" s="289">
        <v>2017.0</v>
      </c>
      <c r="AN34" s="289">
        <v>2014.0</v>
      </c>
      <c r="AO34" s="289">
        <v>2014.0</v>
      </c>
      <c r="AP34" s="289">
        <v>2014.0</v>
      </c>
      <c r="AQ34" s="289">
        <v>2014.0</v>
      </c>
      <c r="AR34" s="289">
        <v>2011.0</v>
      </c>
      <c r="AS34" s="289">
        <v>2016.0</v>
      </c>
      <c r="AT34" s="289">
        <v>2017.0</v>
      </c>
      <c r="AU34" s="289">
        <v>2016.0</v>
      </c>
      <c r="AV34" s="289" t="s">
        <v>1046</v>
      </c>
      <c r="AW34" s="289">
        <v>2015.0</v>
      </c>
      <c r="AX34" s="289">
        <v>2016.0</v>
      </c>
      <c r="AY34" s="289">
        <v>2014.0</v>
      </c>
      <c r="AZ34" s="292">
        <v>2015.0</v>
      </c>
      <c r="BA34" s="292">
        <v>2015.0</v>
      </c>
      <c r="BB34" s="289">
        <v>2017.0</v>
      </c>
      <c r="BC34" s="289">
        <v>2017.0</v>
      </c>
      <c r="BD34" s="289">
        <v>2015.0</v>
      </c>
      <c r="BE34" s="289">
        <v>2014.0</v>
      </c>
      <c r="BF34" s="90"/>
      <c r="BG34" s="7"/>
    </row>
    <row r="35" ht="15.75" customHeight="1">
      <c r="A35" s="156" t="s">
        <v>1116</v>
      </c>
      <c r="B35" s="157" t="s">
        <v>912</v>
      </c>
      <c r="C35" s="288">
        <v>2015.0</v>
      </c>
      <c r="D35" s="288">
        <v>2015.0</v>
      </c>
      <c r="E35" s="288">
        <v>2015.0</v>
      </c>
      <c r="F35" s="288">
        <v>2015.0</v>
      </c>
      <c r="G35" s="288">
        <v>2015.0</v>
      </c>
      <c r="H35" s="288">
        <v>2015.0</v>
      </c>
      <c r="I35" s="288">
        <v>2015.0</v>
      </c>
      <c r="J35" s="288">
        <v>2016.0</v>
      </c>
      <c r="K35" s="288">
        <v>2016.0</v>
      </c>
      <c r="L35" s="288">
        <v>2016.0</v>
      </c>
      <c r="M35" s="289">
        <v>2018.0</v>
      </c>
      <c r="N35" s="289">
        <v>2018.0</v>
      </c>
      <c r="O35" s="289">
        <v>2017.0</v>
      </c>
      <c r="P35" s="289">
        <v>2017.0</v>
      </c>
      <c r="Q35" s="289">
        <v>2015.0</v>
      </c>
      <c r="R35" s="289" t="s">
        <v>1090</v>
      </c>
      <c r="S35" s="289">
        <v>2018.0</v>
      </c>
      <c r="T35" s="289">
        <v>2015.0</v>
      </c>
      <c r="U35" s="289">
        <v>2016.0</v>
      </c>
      <c r="V35" s="289">
        <v>2016.0</v>
      </c>
      <c r="W35" s="289">
        <v>2016.0</v>
      </c>
      <c r="X35" s="289">
        <v>2010.0</v>
      </c>
      <c r="Y35" s="289">
        <v>2009.0</v>
      </c>
      <c r="Z35" s="289">
        <v>2016.0</v>
      </c>
      <c r="AA35" s="289">
        <v>2016.0</v>
      </c>
      <c r="AB35" s="289">
        <v>2016.0</v>
      </c>
      <c r="AC35" s="289">
        <v>2015.0</v>
      </c>
      <c r="AD35" s="289">
        <v>2015.0</v>
      </c>
      <c r="AE35" s="289">
        <v>2012.0</v>
      </c>
      <c r="AF35" s="289">
        <v>2015.0</v>
      </c>
      <c r="AG35" s="290">
        <v>2008.0</v>
      </c>
      <c r="AH35" s="289">
        <v>2016.0</v>
      </c>
      <c r="AI35" s="289">
        <v>2017.0</v>
      </c>
      <c r="AJ35" s="289">
        <v>2018.0</v>
      </c>
      <c r="AK35" s="291" t="s">
        <v>1046</v>
      </c>
      <c r="AL35" s="291">
        <v>43281.0</v>
      </c>
      <c r="AM35" s="289">
        <v>2017.0</v>
      </c>
      <c r="AN35" s="289">
        <v>2014.0</v>
      </c>
      <c r="AO35" s="289">
        <v>2014.0</v>
      </c>
      <c r="AP35" s="289" t="s">
        <v>1046</v>
      </c>
      <c r="AQ35" s="289" t="s">
        <v>1046</v>
      </c>
      <c r="AR35" s="289" t="s">
        <v>1046</v>
      </c>
      <c r="AS35" s="289">
        <v>2016.0</v>
      </c>
      <c r="AT35" s="289">
        <v>2017.0</v>
      </c>
      <c r="AU35" s="289">
        <v>2016.0</v>
      </c>
      <c r="AV35" s="289">
        <v>2015.0</v>
      </c>
      <c r="AW35" s="289">
        <v>2015.0</v>
      </c>
      <c r="AX35" s="289">
        <v>2016.0</v>
      </c>
      <c r="AY35" s="289">
        <v>2014.0</v>
      </c>
      <c r="AZ35" s="292">
        <v>2015.0</v>
      </c>
      <c r="BA35" s="292">
        <v>2015.0</v>
      </c>
      <c r="BB35" s="289">
        <v>2017.0</v>
      </c>
      <c r="BC35" s="289">
        <v>2017.0</v>
      </c>
      <c r="BD35" s="289">
        <v>2015.0</v>
      </c>
      <c r="BE35" s="289">
        <v>2014.0</v>
      </c>
      <c r="BF35" s="90"/>
      <c r="BG35" s="7"/>
    </row>
    <row r="36" ht="15.75" customHeight="1">
      <c r="A36" s="156" t="s">
        <v>1117</v>
      </c>
      <c r="B36" s="157" t="s">
        <v>1118</v>
      </c>
      <c r="C36" s="288">
        <v>2015.0</v>
      </c>
      <c r="D36" s="288">
        <v>2015.0</v>
      </c>
      <c r="E36" s="288">
        <v>2015.0</v>
      </c>
      <c r="F36" s="288">
        <v>2015.0</v>
      </c>
      <c r="G36" s="288">
        <v>2015.0</v>
      </c>
      <c r="H36" s="288">
        <v>2015.0</v>
      </c>
      <c r="I36" s="288">
        <v>2015.0</v>
      </c>
      <c r="J36" s="288">
        <v>2016.0</v>
      </c>
      <c r="K36" s="288">
        <v>2016.0</v>
      </c>
      <c r="L36" s="288">
        <v>2016.0</v>
      </c>
      <c r="M36" s="289">
        <v>2018.0</v>
      </c>
      <c r="N36" s="289">
        <v>2018.0</v>
      </c>
      <c r="O36" s="289">
        <v>2017.0</v>
      </c>
      <c r="P36" s="289">
        <v>2017.0</v>
      </c>
      <c r="Q36" s="289">
        <v>2015.0</v>
      </c>
      <c r="R36" s="289" t="s">
        <v>1090</v>
      </c>
      <c r="S36" s="289">
        <v>2018.0</v>
      </c>
      <c r="T36" s="289">
        <v>2015.0</v>
      </c>
      <c r="U36" s="289">
        <v>2016.0</v>
      </c>
      <c r="V36" s="289">
        <v>2016.0</v>
      </c>
      <c r="W36" s="289">
        <v>2016.0</v>
      </c>
      <c r="X36" s="289">
        <v>2015.0</v>
      </c>
      <c r="Y36" s="289" t="s">
        <v>1046</v>
      </c>
      <c r="Z36" s="289">
        <v>2016.0</v>
      </c>
      <c r="AA36" s="289">
        <v>2016.0</v>
      </c>
      <c r="AB36" s="289">
        <v>2016.0</v>
      </c>
      <c r="AC36" s="289">
        <v>2015.0</v>
      </c>
      <c r="AD36" s="289">
        <v>2015.0</v>
      </c>
      <c r="AE36" s="289">
        <v>2012.0</v>
      </c>
      <c r="AF36" s="289">
        <v>2015.0</v>
      </c>
      <c r="AG36" s="290">
        <v>2011.0</v>
      </c>
      <c r="AH36" s="289">
        <v>2016.0</v>
      </c>
      <c r="AI36" s="289">
        <v>2017.0</v>
      </c>
      <c r="AJ36" s="289">
        <v>2018.0</v>
      </c>
      <c r="AK36" s="291" t="s">
        <v>1048</v>
      </c>
      <c r="AL36" s="291">
        <v>43312.0</v>
      </c>
      <c r="AM36" s="289">
        <v>2017.0</v>
      </c>
      <c r="AN36" s="289">
        <v>2014.0</v>
      </c>
      <c r="AO36" s="289">
        <v>2014.0</v>
      </c>
      <c r="AP36" s="289" t="s">
        <v>1046</v>
      </c>
      <c r="AQ36" s="289" t="s">
        <v>1046</v>
      </c>
      <c r="AR36" s="289" t="s">
        <v>1046</v>
      </c>
      <c r="AS36" s="289">
        <v>2016.0</v>
      </c>
      <c r="AT36" s="289">
        <v>2017.0</v>
      </c>
      <c r="AU36" s="289">
        <v>2016.0</v>
      </c>
      <c r="AV36" s="289">
        <v>2016.0</v>
      </c>
      <c r="AW36" s="289">
        <v>2015.0</v>
      </c>
      <c r="AX36" s="289">
        <v>2016.0</v>
      </c>
      <c r="AY36" s="289">
        <v>2014.0</v>
      </c>
      <c r="AZ36" s="292">
        <v>2015.0</v>
      </c>
      <c r="BA36" s="292">
        <v>2015.0</v>
      </c>
      <c r="BB36" s="289">
        <v>2017.0</v>
      </c>
      <c r="BC36" s="289">
        <v>2017.0</v>
      </c>
      <c r="BD36" s="289">
        <v>2015.0</v>
      </c>
      <c r="BE36" s="289">
        <v>2014.0</v>
      </c>
      <c r="BF36" s="90"/>
      <c r="BG36" s="7"/>
    </row>
    <row r="37" ht="15.75" customHeight="1">
      <c r="A37" s="156" t="s">
        <v>1120</v>
      </c>
      <c r="B37" s="157" t="s">
        <v>915</v>
      </c>
      <c r="C37" s="288">
        <v>2015.0</v>
      </c>
      <c r="D37" s="288">
        <v>2015.0</v>
      </c>
      <c r="E37" s="288">
        <v>2015.0</v>
      </c>
      <c r="F37" s="288">
        <v>2015.0</v>
      </c>
      <c r="G37" s="288">
        <v>2015.0</v>
      </c>
      <c r="H37" s="288">
        <v>2015.0</v>
      </c>
      <c r="I37" s="288">
        <v>2015.0</v>
      </c>
      <c r="J37" s="288">
        <v>2016.0</v>
      </c>
      <c r="K37" s="288">
        <v>2016.0</v>
      </c>
      <c r="L37" s="288">
        <v>2016.0</v>
      </c>
      <c r="M37" s="289">
        <v>2018.0</v>
      </c>
      <c r="N37" s="289">
        <v>2018.0</v>
      </c>
      <c r="O37" s="289">
        <v>2017.0</v>
      </c>
      <c r="P37" s="289">
        <v>2017.0</v>
      </c>
      <c r="Q37" s="289">
        <v>2015.0</v>
      </c>
      <c r="R37" s="289" t="s">
        <v>1046</v>
      </c>
      <c r="S37" s="289">
        <v>2018.0</v>
      </c>
      <c r="T37" s="289">
        <v>2015.0</v>
      </c>
      <c r="U37" s="289">
        <v>2016.0</v>
      </c>
      <c r="V37" s="289">
        <v>2016.0</v>
      </c>
      <c r="W37" s="289">
        <v>2016.0</v>
      </c>
      <c r="X37" s="289">
        <v>2014.0</v>
      </c>
      <c r="Y37" s="289">
        <v>2010.0</v>
      </c>
      <c r="Z37" s="289">
        <v>2016.0</v>
      </c>
      <c r="AA37" s="289">
        <v>2016.0</v>
      </c>
      <c r="AB37" s="289">
        <v>2016.0</v>
      </c>
      <c r="AC37" s="289">
        <v>2015.0</v>
      </c>
      <c r="AD37" s="289">
        <v>2015.0</v>
      </c>
      <c r="AE37" s="289" t="s">
        <v>1046</v>
      </c>
      <c r="AF37" s="289">
        <v>2015.0</v>
      </c>
      <c r="AG37" s="290">
        <v>2013.0</v>
      </c>
      <c r="AH37" s="289">
        <v>2016.0</v>
      </c>
      <c r="AI37" s="289">
        <v>2017.0</v>
      </c>
      <c r="AJ37" s="289">
        <v>2018.0</v>
      </c>
      <c r="AK37" s="291" t="s">
        <v>1046</v>
      </c>
      <c r="AL37" s="291" t="s">
        <v>1048</v>
      </c>
      <c r="AM37" s="289">
        <v>2017.0</v>
      </c>
      <c r="AN37" s="289">
        <v>2014.0</v>
      </c>
      <c r="AO37" s="289">
        <v>2014.0</v>
      </c>
      <c r="AP37" s="289">
        <v>2014.0</v>
      </c>
      <c r="AQ37" s="289">
        <v>2014.0</v>
      </c>
      <c r="AR37" s="289">
        <v>2011.0</v>
      </c>
      <c r="AS37" s="289">
        <v>2016.0</v>
      </c>
      <c r="AT37" s="289">
        <v>2017.0</v>
      </c>
      <c r="AU37" s="289">
        <v>2016.0</v>
      </c>
      <c r="AV37" s="289">
        <v>2015.0</v>
      </c>
      <c r="AW37" s="289">
        <v>2015.0</v>
      </c>
      <c r="AX37" s="289">
        <v>2016.0</v>
      </c>
      <c r="AY37" s="289">
        <v>2014.0</v>
      </c>
      <c r="AZ37" s="292">
        <v>2015.0</v>
      </c>
      <c r="BA37" s="292">
        <v>2015.0</v>
      </c>
      <c r="BB37" s="289">
        <v>2017.0</v>
      </c>
      <c r="BC37" s="289">
        <v>2017.0</v>
      </c>
      <c r="BD37" s="289">
        <v>2015.0</v>
      </c>
      <c r="BE37" s="289">
        <v>2014.0</v>
      </c>
      <c r="BF37" s="90"/>
      <c r="BG37" s="7"/>
    </row>
    <row r="38" ht="15.75" customHeight="1">
      <c r="A38" s="156" t="s">
        <v>1122</v>
      </c>
      <c r="B38" s="157" t="s">
        <v>916</v>
      </c>
      <c r="C38" s="288">
        <v>2015.0</v>
      </c>
      <c r="D38" s="288">
        <v>2015.0</v>
      </c>
      <c r="E38" s="288">
        <v>2015.0</v>
      </c>
      <c r="F38" s="288">
        <v>2015.0</v>
      </c>
      <c r="G38" s="288">
        <v>2015.0</v>
      </c>
      <c r="H38" s="288">
        <v>2015.0</v>
      </c>
      <c r="I38" s="288">
        <v>2015.0</v>
      </c>
      <c r="J38" s="288">
        <v>2016.0</v>
      </c>
      <c r="K38" s="288">
        <v>2016.0</v>
      </c>
      <c r="L38" s="288">
        <v>2016.0</v>
      </c>
      <c r="M38" s="289">
        <v>2018.0</v>
      </c>
      <c r="N38" s="289">
        <v>2018.0</v>
      </c>
      <c r="O38" s="289">
        <v>2017.0</v>
      </c>
      <c r="P38" s="289">
        <v>2017.0</v>
      </c>
      <c r="Q38" s="289">
        <v>2015.0</v>
      </c>
      <c r="R38" s="289" t="s">
        <v>1123</v>
      </c>
      <c r="S38" s="289">
        <v>2018.0</v>
      </c>
      <c r="T38" s="289">
        <v>2015.0</v>
      </c>
      <c r="U38" s="289">
        <v>2016.0</v>
      </c>
      <c r="V38" s="289">
        <v>2016.0</v>
      </c>
      <c r="W38" s="289">
        <v>2016.0</v>
      </c>
      <c r="X38" s="289">
        <v>2010.0</v>
      </c>
      <c r="Y38" s="289">
        <v>2012.0</v>
      </c>
      <c r="Z38" s="289">
        <v>2016.0</v>
      </c>
      <c r="AA38" s="289">
        <v>2016.0</v>
      </c>
      <c r="AB38" s="289">
        <v>2011.0</v>
      </c>
      <c r="AC38" s="289">
        <v>2015.0</v>
      </c>
      <c r="AD38" s="289">
        <v>2015.0</v>
      </c>
      <c r="AE38" s="289">
        <v>2012.0</v>
      </c>
      <c r="AF38" s="289">
        <v>2015.0</v>
      </c>
      <c r="AG38" s="290">
        <v>2012.0</v>
      </c>
      <c r="AH38" s="289">
        <v>2016.0</v>
      </c>
      <c r="AI38" s="289">
        <v>2017.0</v>
      </c>
      <c r="AJ38" s="289">
        <v>2018.0</v>
      </c>
      <c r="AK38" s="291" t="s">
        <v>1046</v>
      </c>
      <c r="AL38" s="291" t="s">
        <v>1048</v>
      </c>
      <c r="AM38" s="289">
        <v>2017.0</v>
      </c>
      <c r="AN38" s="289">
        <v>2014.0</v>
      </c>
      <c r="AO38" s="289">
        <v>2014.0</v>
      </c>
      <c r="AP38" s="289">
        <v>2014.0</v>
      </c>
      <c r="AQ38" s="289">
        <v>2014.0</v>
      </c>
      <c r="AR38" s="289">
        <v>2011.0</v>
      </c>
      <c r="AS38" s="289">
        <v>2016.0</v>
      </c>
      <c r="AT38" s="289">
        <v>2017.0</v>
      </c>
      <c r="AU38" s="289">
        <v>2016.0</v>
      </c>
      <c r="AV38" s="289">
        <v>2015.0</v>
      </c>
      <c r="AW38" s="289">
        <v>2015.0</v>
      </c>
      <c r="AX38" s="289">
        <v>2016.0</v>
      </c>
      <c r="AY38" s="289">
        <v>2014.0</v>
      </c>
      <c r="AZ38" s="292">
        <v>2015.0</v>
      </c>
      <c r="BA38" s="292">
        <v>2015.0</v>
      </c>
      <c r="BB38" s="289">
        <v>2017.0</v>
      </c>
      <c r="BC38" s="289">
        <v>2017.0</v>
      </c>
      <c r="BD38" s="289">
        <v>2015.0</v>
      </c>
      <c r="BE38" s="289">
        <v>2014.0</v>
      </c>
      <c r="BF38" s="90"/>
      <c r="BG38" s="7"/>
    </row>
    <row r="39" ht="15.75" customHeight="1">
      <c r="A39" s="156" t="s">
        <v>1125</v>
      </c>
      <c r="B39" s="157" t="s">
        <v>921</v>
      </c>
      <c r="C39" s="288">
        <v>2015.0</v>
      </c>
      <c r="D39" s="288">
        <v>2015.0</v>
      </c>
      <c r="E39" s="288">
        <v>2015.0</v>
      </c>
      <c r="F39" s="288">
        <v>2015.0</v>
      </c>
      <c r="G39" s="288">
        <v>2015.0</v>
      </c>
      <c r="H39" s="288">
        <v>2015.0</v>
      </c>
      <c r="I39" s="288">
        <v>2015.0</v>
      </c>
      <c r="J39" s="288">
        <v>2016.0</v>
      </c>
      <c r="K39" s="288">
        <v>2016.0</v>
      </c>
      <c r="L39" s="288">
        <v>2016.0</v>
      </c>
      <c r="M39" s="289">
        <v>2018.0</v>
      </c>
      <c r="N39" s="289">
        <v>2018.0</v>
      </c>
      <c r="O39" s="289">
        <v>2017.0</v>
      </c>
      <c r="P39" s="289">
        <v>2017.0</v>
      </c>
      <c r="Q39" s="289">
        <v>2015.0</v>
      </c>
      <c r="R39" s="289" t="s">
        <v>1061</v>
      </c>
      <c r="S39" s="289">
        <v>2018.0</v>
      </c>
      <c r="T39" s="289">
        <v>2015.0</v>
      </c>
      <c r="U39" s="289">
        <v>2016.0</v>
      </c>
      <c r="V39" s="289">
        <v>2016.0</v>
      </c>
      <c r="W39" s="289">
        <v>2016.0</v>
      </c>
      <c r="X39" s="289">
        <v>2010.0</v>
      </c>
      <c r="Y39" s="289">
        <v>2010.0</v>
      </c>
      <c r="Z39" s="289">
        <v>2016.0</v>
      </c>
      <c r="AA39" s="289">
        <v>2016.0</v>
      </c>
      <c r="AB39" s="289">
        <v>2016.0</v>
      </c>
      <c r="AC39" s="289">
        <v>2015.0</v>
      </c>
      <c r="AD39" s="289">
        <v>2015.0</v>
      </c>
      <c r="AE39" s="289">
        <v>2012.0</v>
      </c>
      <c r="AF39" s="289">
        <v>2015.0</v>
      </c>
      <c r="AG39" s="290">
        <v>2016.0</v>
      </c>
      <c r="AH39" s="289">
        <v>2016.0</v>
      </c>
      <c r="AI39" s="289">
        <v>2017.0</v>
      </c>
      <c r="AJ39" s="289">
        <v>2018.0</v>
      </c>
      <c r="AK39" s="291" t="s">
        <v>1048</v>
      </c>
      <c r="AL39" s="291" t="s">
        <v>1048</v>
      </c>
      <c r="AM39" s="289">
        <v>2017.0</v>
      </c>
      <c r="AN39" s="289">
        <v>2014.0</v>
      </c>
      <c r="AO39" s="289">
        <v>2014.0</v>
      </c>
      <c r="AP39" s="289">
        <v>2014.0</v>
      </c>
      <c r="AQ39" s="289">
        <v>2014.0</v>
      </c>
      <c r="AR39" s="289">
        <v>2015.0</v>
      </c>
      <c r="AS39" s="289">
        <v>2016.0</v>
      </c>
      <c r="AT39" s="289">
        <v>2017.0</v>
      </c>
      <c r="AU39" s="289">
        <v>2016.0</v>
      </c>
      <c r="AV39" s="289">
        <v>2015.0</v>
      </c>
      <c r="AW39" s="289">
        <v>2015.0</v>
      </c>
      <c r="AX39" s="289">
        <v>2016.0</v>
      </c>
      <c r="AY39" s="289">
        <v>2014.0</v>
      </c>
      <c r="AZ39" s="292">
        <v>2015.0</v>
      </c>
      <c r="BA39" s="292">
        <v>2015.0</v>
      </c>
      <c r="BB39" s="289">
        <v>2017.0</v>
      </c>
      <c r="BC39" s="289">
        <v>2017.0</v>
      </c>
      <c r="BD39" s="289">
        <v>2015.0</v>
      </c>
      <c r="BE39" s="289">
        <v>2014.0</v>
      </c>
      <c r="BF39" s="90"/>
      <c r="BG39" s="7"/>
    </row>
    <row r="40" ht="15.75" customHeight="1">
      <c r="A40" s="156" t="s">
        <v>1126</v>
      </c>
      <c r="B40" s="157" t="s">
        <v>922</v>
      </c>
      <c r="C40" s="288">
        <v>2015.0</v>
      </c>
      <c r="D40" s="288">
        <v>2015.0</v>
      </c>
      <c r="E40" s="288">
        <v>2015.0</v>
      </c>
      <c r="F40" s="288">
        <v>2015.0</v>
      </c>
      <c r="G40" s="288">
        <v>2015.0</v>
      </c>
      <c r="H40" s="288">
        <v>2015.0</v>
      </c>
      <c r="I40" s="288">
        <v>2015.0</v>
      </c>
      <c r="J40" s="288">
        <v>2016.0</v>
      </c>
      <c r="K40" s="288">
        <v>2016.0</v>
      </c>
      <c r="L40" s="288">
        <v>2016.0</v>
      </c>
      <c r="M40" s="289">
        <v>2018.0</v>
      </c>
      <c r="N40" s="289">
        <v>2018.0</v>
      </c>
      <c r="O40" s="289">
        <v>2017.0</v>
      </c>
      <c r="P40" s="289">
        <v>2017.0</v>
      </c>
      <c r="Q40" s="289">
        <v>2015.0</v>
      </c>
      <c r="R40" s="289" t="s">
        <v>1128</v>
      </c>
      <c r="S40" s="289">
        <v>2018.0</v>
      </c>
      <c r="T40" s="289">
        <v>2015.0</v>
      </c>
      <c r="U40" s="289">
        <v>2016.0</v>
      </c>
      <c r="V40" s="289">
        <v>2016.0</v>
      </c>
      <c r="W40" s="289">
        <v>2016.0</v>
      </c>
      <c r="X40" s="289">
        <v>2012.0</v>
      </c>
      <c r="Y40" s="289" t="s">
        <v>1046</v>
      </c>
      <c r="Z40" s="289">
        <v>2016.0</v>
      </c>
      <c r="AA40" s="289">
        <v>2016.0</v>
      </c>
      <c r="AB40" s="289">
        <v>2016.0</v>
      </c>
      <c r="AC40" s="289">
        <v>2015.0</v>
      </c>
      <c r="AD40" s="289">
        <v>2015.0</v>
      </c>
      <c r="AE40" s="289">
        <v>2012.0</v>
      </c>
      <c r="AF40" s="289" t="s">
        <v>1046</v>
      </c>
      <c r="AG40" s="290">
        <v>2004.0</v>
      </c>
      <c r="AH40" s="289">
        <v>2016.0</v>
      </c>
      <c r="AI40" s="289">
        <v>2017.0</v>
      </c>
      <c r="AJ40" s="289">
        <v>2018.0</v>
      </c>
      <c r="AK40" s="291" t="s">
        <v>1046</v>
      </c>
      <c r="AL40" s="291" t="s">
        <v>1048</v>
      </c>
      <c r="AM40" s="289">
        <v>2017.0</v>
      </c>
      <c r="AN40" s="289">
        <v>2014.0</v>
      </c>
      <c r="AO40" s="289">
        <v>2014.0</v>
      </c>
      <c r="AP40" s="289" t="s">
        <v>1046</v>
      </c>
      <c r="AQ40" s="289" t="s">
        <v>1046</v>
      </c>
      <c r="AR40" s="289">
        <v>2009.0</v>
      </c>
      <c r="AS40" s="289">
        <v>2016.0</v>
      </c>
      <c r="AT40" s="289">
        <v>2017.0</v>
      </c>
      <c r="AU40" s="289">
        <v>2016.0</v>
      </c>
      <c r="AV40" s="289">
        <v>2015.0</v>
      </c>
      <c r="AW40" s="289">
        <v>2015.0</v>
      </c>
      <c r="AX40" s="289">
        <v>2016.0</v>
      </c>
      <c r="AY40" s="289">
        <v>2014.0</v>
      </c>
      <c r="AZ40" s="292">
        <v>2015.0</v>
      </c>
      <c r="BA40" s="292">
        <v>2015.0</v>
      </c>
      <c r="BB40" s="289">
        <v>2017.0</v>
      </c>
      <c r="BC40" s="289">
        <v>2017.0</v>
      </c>
      <c r="BD40" s="289">
        <v>2015.0</v>
      </c>
      <c r="BE40" s="289">
        <v>2014.0</v>
      </c>
      <c r="BF40" s="90"/>
      <c r="BG40" s="7"/>
    </row>
    <row r="41" ht="15.75" customHeight="1">
      <c r="A41" s="156" t="s">
        <v>1129</v>
      </c>
      <c r="B41" s="157" t="s">
        <v>920</v>
      </c>
      <c r="C41" s="288">
        <v>2015.0</v>
      </c>
      <c r="D41" s="288">
        <v>2015.0</v>
      </c>
      <c r="E41" s="288">
        <v>2015.0</v>
      </c>
      <c r="F41" s="288">
        <v>2015.0</v>
      </c>
      <c r="G41" s="288">
        <v>2015.0</v>
      </c>
      <c r="H41" s="288">
        <v>2015.0</v>
      </c>
      <c r="I41" s="288">
        <v>2015.0</v>
      </c>
      <c r="J41" s="288">
        <v>2016.0</v>
      </c>
      <c r="K41" s="288">
        <v>2016.0</v>
      </c>
      <c r="L41" s="288">
        <v>2016.0</v>
      </c>
      <c r="M41" s="289">
        <v>2018.0</v>
      </c>
      <c r="N41" s="289">
        <v>2018.0</v>
      </c>
      <c r="O41" s="289">
        <v>2017.0</v>
      </c>
      <c r="P41" s="289">
        <v>2017.0</v>
      </c>
      <c r="Q41" s="289">
        <v>2015.0</v>
      </c>
      <c r="R41" s="289" t="s">
        <v>1087</v>
      </c>
      <c r="S41" s="289">
        <v>2018.0</v>
      </c>
      <c r="T41" s="289">
        <v>2015.0</v>
      </c>
      <c r="U41" s="289">
        <v>2016.0</v>
      </c>
      <c r="V41" s="289">
        <v>2016.0</v>
      </c>
      <c r="W41" s="289">
        <v>2016.0</v>
      </c>
      <c r="X41" s="289">
        <v>2015.0</v>
      </c>
      <c r="Y41" s="289">
        <v>2010.0</v>
      </c>
      <c r="Z41" s="289">
        <v>2016.0</v>
      </c>
      <c r="AA41" s="289">
        <v>2016.0</v>
      </c>
      <c r="AB41" s="289">
        <v>2016.0</v>
      </c>
      <c r="AC41" s="289">
        <v>2015.0</v>
      </c>
      <c r="AD41" s="289">
        <v>2015.0</v>
      </c>
      <c r="AE41" s="289">
        <v>2012.0</v>
      </c>
      <c r="AF41" s="289">
        <v>2015.0</v>
      </c>
      <c r="AG41" s="290">
        <v>2011.0</v>
      </c>
      <c r="AH41" s="289">
        <v>2016.0</v>
      </c>
      <c r="AI41" s="289">
        <v>2017.0</v>
      </c>
      <c r="AJ41" s="289">
        <v>2018.0</v>
      </c>
      <c r="AK41" s="291" t="s">
        <v>1048</v>
      </c>
      <c r="AL41" s="291">
        <v>43312.0</v>
      </c>
      <c r="AM41" s="289">
        <v>2017.0</v>
      </c>
      <c r="AN41" s="289">
        <v>2014.0</v>
      </c>
      <c r="AO41" s="289">
        <v>2014.0</v>
      </c>
      <c r="AP41" s="289">
        <v>2014.0</v>
      </c>
      <c r="AQ41" s="289">
        <v>2014.0</v>
      </c>
      <c r="AR41" s="289" t="s">
        <v>1046</v>
      </c>
      <c r="AS41" s="289">
        <v>2016.0</v>
      </c>
      <c r="AT41" s="289">
        <v>2017.0</v>
      </c>
      <c r="AU41" s="289">
        <v>2016.0</v>
      </c>
      <c r="AV41" s="289">
        <v>2015.0</v>
      </c>
      <c r="AW41" s="289">
        <v>2015.0</v>
      </c>
      <c r="AX41" s="289">
        <v>2016.0</v>
      </c>
      <c r="AY41" s="289">
        <v>2014.0</v>
      </c>
      <c r="AZ41" s="292">
        <v>2015.0</v>
      </c>
      <c r="BA41" s="292">
        <v>2015.0</v>
      </c>
      <c r="BB41" s="289">
        <v>2017.0</v>
      </c>
      <c r="BC41" s="289">
        <v>2017.0</v>
      </c>
      <c r="BD41" s="289">
        <v>2015.0</v>
      </c>
      <c r="BE41" s="289">
        <v>2014.0</v>
      </c>
      <c r="BF41" s="90"/>
      <c r="BG41" s="7"/>
    </row>
    <row r="42" ht="15.75" customHeight="1">
      <c r="A42" s="156" t="s">
        <v>1131</v>
      </c>
      <c r="B42" s="157" t="s">
        <v>919</v>
      </c>
      <c r="C42" s="288">
        <v>2015.0</v>
      </c>
      <c r="D42" s="288">
        <v>2015.0</v>
      </c>
      <c r="E42" s="288">
        <v>2015.0</v>
      </c>
      <c r="F42" s="288">
        <v>2015.0</v>
      </c>
      <c r="G42" s="288">
        <v>2015.0</v>
      </c>
      <c r="H42" s="288">
        <v>2015.0</v>
      </c>
      <c r="I42" s="288">
        <v>2015.0</v>
      </c>
      <c r="J42" s="288">
        <v>2016.0</v>
      </c>
      <c r="K42" s="288">
        <v>2016.0</v>
      </c>
      <c r="L42" s="288">
        <v>2016.0</v>
      </c>
      <c r="M42" s="289">
        <v>2018.0</v>
      </c>
      <c r="N42" s="289">
        <v>2018.0</v>
      </c>
      <c r="O42" s="289">
        <v>2017.0</v>
      </c>
      <c r="P42" s="289">
        <v>2017.0</v>
      </c>
      <c r="Q42" s="289">
        <v>2015.0</v>
      </c>
      <c r="R42" s="289" t="s">
        <v>1132</v>
      </c>
      <c r="S42" s="289">
        <v>2018.0</v>
      </c>
      <c r="T42" s="289">
        <v>2015.0</v>
      </c>
      <c r="U42" s="289">
        <v>2016.0</v>
      </c>
      <c r="V42" s="289">
        <v>2016.0</v>
      </c>
      <c r="W42" s="289">
        <v>2016.0</v>
      </c>
      <c r="X42" s="289">
        <v>2013.0</v>
      </c>
      <c r="Y42" s="289" t="s">
        <v>1046</v>
      </c>
      <c r="Z42" s="289">
        <v>2016.0</v>
      </c>
      <c r="AA42" s="289">
        <v>2016.0</v>
      </c>
      <c r="AB42" s="289">
        <v>2016.0</v>
      </c>
      <c r="AC42" s="289">
        <v>2015.0</v>
      </c>
      <c r="AD42" s="289">
        <v>2015.0</v>
      </c>
      <c r="AE42" s="289">
        <v>2012.0</v>
      </c>
      <c r="AF42" s="289">
        <v>2015.0</v>
      </c>
      <c r="AG42" s="290">
        <v>2012.0</v>
      </c>
      <c r="AH42" s="289">
        <v>2016.0</v>
      </c>
      <c r="AI42" s="289">
        <v>2017.0</v>
      </c>
      <c r="AJ42" s="289">
        <v>2018.0</v>
      </c>
      <c r="AK42" s="291" t="s">
        <v>1048</v>
      </c>
      <c r="AL42" s="291">
        <v>43312.0</v>
      </c>
      <c r="AM42" s="289">
        <v>2017.0</v>
      </c>
      <c r="AN42" s="289">
        <v>2014.0</v>
      </c>
      <c r="AO42" s="289">
        <v>2014.0</v>
      </c>
      <c r="AP42" s="289" t="s">
        <v>1046</v>
      </c>
      <c r="AQ42" s="289" t="s">
        <v>1046</v>
      </c>
      <c r="AR42" s="289">
        <v>2015.0</v>
      </c>
      <c r="AS42" s="289">
        <v>2016.0</v>
      </c>
      <c r="AT42" s="289">
        <v>2017.0</v>
      </c>
      <c r="AU42" s="289">
        <v>2016.0</v>
      </c>
      <c r="AV42" s="289">
        <v>2016.0</v>
      </c>
      <c r="AW42" s="289">
        <v>2015.0</v>
      </c>
      <c r="AX42" s="289">
        <v>2016.0</v>
      </c>
      <c r="AY42" s="289">
        <v>2014.0</v>
      </c>
      <c r="AZ42" s="292">
        <v>2015.0</v>
      </c>
      <c r="BA42" s="292">
        <v>2015.0</v>
      </c>
      <c r="BB42" s="289">
        <v>2017.0</v>
      </c>
      <c r="BC42" s="289">
        <v>2017.0</v>
      </c>
      <c r="BD42" s="289">
        <v>2015.0</v>
      </c>
      <c r="BE42" s="289">
        <v>2014.0</v>
      </c>
      <c r="BF42" s="90"/>
      <c r="BG42" s="7"/>
    </row>
    <row r="43" ht="15.75" customHeight="1">
      <c r="A43" s="156" t="s">
        <v>1134</v>
      </c>
      <c r="B43" s="157" t="s">
        <v>924</v>
      </c>
      <c r="C43" s="288">
        <v>2015.0</v>
      </c>
      <c r="D43" s="288">
        <v>2015.0</v>
      </c>
      <c r="E43" s="288">
        <v>2015.0</v>
      </c>
      <c r="F43" s="288">
        <v>2015.0</v>
      </c>
      <c r="G43" s="288">
        <v>2015.0</v>
      </c>
      <c r="H43" s="288">
        <v>2015.0</v>
      </c>
      <c r="I43" s="288">
        <v>2015.0</v>
      </c>
      <c r="J43" s="288">
        <v>2016.0</v>
      </c>
      <c r="K43" s="288">
        <v>2016.0</v>
      </c>
      <c r="L43" s="288">
        <v>2016.0</v>
      </c>
      <c r="M43" s="289">
        <v>2018.0</v>
      </c>
      <c r="N43" s="289">
        <v>2018.0</v>
      </c>
      <c r="O43" s="289">
        <v>2017.0</v>
      </c>
      <c r="P43" s="289">
        <v>2017.0</v>
      </c>
      <c r="Q43" s="289">
        <v>2015.0</v>
      </c>
      <c r="R43" s="289" t="s">
        <v>1046</v>
      </c>
      <c r="S43" s="289">
        <v>2018.0</v>
      </c>
      <c r="T43" s="289">
        <v>2015.0</v>
      </c>
      <c r="U43" s="289">
        <v>2016.0</v>
      </c>
      <c r="V43" s="289">
        <v>2016.0</v>
      </c>
      <c r="W43" s="289">
        <v>2016.0</v>
      </c>
      <c r="X43" s="289">
        <v>2008.0</v>
      </c>
      <c r="Y43" s="289">
        <v>2013.0</v>
      </c>
      <c r="Z43" s="289">
        <v>2016.0</v>
      </c>
      <c r="AA43" s="289">
        <v>2016.0</v>
      </c>
      <c r="AB43" s="289">
        <v>2016.0</v>
      </c>
      <c r="AC43" s="289">
        <v>2015.0</v>
      </c>
      <c r="AD43" s="289">
        <v>2015.0</v>
      </c>
      <c r="AE43" s="289">
        <v>2012.0</v>
      </c>
      <c r="AF43" s="289">
        <v>2015.0</v>
      </c>
      <c r="AG43" s="290">
        <v>2016.0</v>
      </c>
      <c r="AH43" s="289">
        <v>2016.0</v>
      </c>
      <c r="AI43" s="289">
        <v>2017.0</v>
      </c>
      <c r="AJ43" s="289">
        <v>2018.0</v>
      </c>
      <c r="AK43" s="291" t="s">
        <v>1046</v>
      </c>
      <c r="AL43" s="291" t="s">
        <v>1048</v>
      </c>
      <c r="AM43" s="289">
        <v>2017.0</v>
      </c>
      <c r="AN43" s="289">
        <v>2014.0</v>
      </c>
      <c r="AO43" s="289">
        <v>2014.0</v>
      </c>
      <c r="AP43" s="289">
        <v>2014.0</v>
      </c>
      <c r="AQ43" s="289">
        <v>2014.0</v>
      </c>
      <c r="AR43" s="289">
        <v>2011.0</v>
      </c>
      <c r="AS43" s="289">
        <v>2016.0</v>
      </c>
      <c r="AT43" s="289">
        <v>2017.0</v>
      </c>
      <c r="AU43" s="289">
        <v>2016.0</v>
      </c>
      <c r="AV43" s="289">
        <v>2015.0</v>
      </c>
      <c r="AW43" s="289">
        <v>2015.0</v>
      </c>
      <c r="AX43" s="289">
        <v>2016.0</v>
      </c>
      <c r="AY43" s="289">
        <v>2014.0</v>
      </c>
      <c r="AZ43" s="292">
        <v>2015.0</v>
      </c>
      <c r="BA43" s="292">
        <v>2015.0</v>
      </c>
      <c r="BB43" s="289">
        <v>2017.0</v>
      </c>
      <c r="BC43" s="289">
        <v>2017.0</v>
      </c>
      <c r="BD43" s="289">
        <v>2015.0</v>
      </c>
      <c r="BE43" s="289">
        <v>2014.0</v>
      </c>
      <c r="BF43" s="90"/>
      <c r="BG43" s="7"/>
    </row>
    <row r="44" ht="15.75" customHeight="1">
      <c r="A44" s="156" t="s">
        <v>1135</v>
      </c>
      <c r="B44" s="157" t="s">
        <v>917</v>
      </c>
      <c r="C44" s="288">
        <v>2015.0</v>
      </c>
      <c r="D44" s="288">
        <v>2015.0</v>
      </c>
      <c r="E44" s="288">
        <v>2015.0</v>
      </c>
      <c r="F44" s="288">
        <v>2015.0</v>
      </c>
      <c r="G44" s="288">
        <v>2015.0</v>
      </c>
      <c r="H44" s="288">
        <v>2015.0</v>
      </c>
      <c r="I44" s="288">
        <v>2015.0</v>
      </c>
      <c r="J44" s="288">
        <v>2016.0</v>
      </c>
      <c r="K44" s="288">
        <v>2016.0</v>
      </c>
      <c r="L44" s="288">
        <v>2016.0</v>
      </c>
      <c r="M44" s="289">
        <v>2018.0</v>
      </c>
      <c r="N44" s="289">
        <v>2018.0</v>
      </c>
      <c r="O44" s="289">
        <v>2017.0</v>
      </c>
      <c r="P44" s="289">
        <v>2017.0</v>
      </c>
      <c r="Q44" s="289">
        <v>2015.0</v>
      </c>
      <c r="R44" s="289" t="s">
        <v>1087</v>
      </c>
      <c r="S44" s="289">
        <v>2018.0</v>
      </c>
      <c r="T44" s="289">
        <v>2015.0</v>
      </c>
      <c r="U44" s="289">
        <v>2016.0</v>
      </c>
      <c r="V44" s="289">
        <v>2016.0</v>
      </c>
      <c r="W44" s="289">
        <v>2016.0</v>
      </c>
      <c r="X44" s="289">
        <v>2016.0</v>
      </c>
      <c r="Y44" s="289">
        <v>2010.0</v>
      </c>
      <c r="Z44" s="289">
        <v>2016.0</v>
      </c>
      <c r="AA44" s="289">
        <v>2016.0</v>
      </c>
      <c r="AB44" s="289">
        <v>2016.0</v>
      </c>
      <c r="AC44" s="289">
        <v>2015.0</v>
      </c>
      <c r="AD44" s="289">
        <v>2015.0</v>
      </c>
      <c r="AE44" s="289">
        <v>2012.0</v>
      </c>
      <c r="AF44" s="289">
        <v>2015.0</v>
      </c>
      <c r="AG44" s="290">
        <v>2008.0</v>
      </c>
      <c r="AH44" s="289">
        <v>2016.0</v>
      </c>
      <c r="AI44" s="289">
        <v>2017.0</v>
      </c>
      <c r="AJ44" s="289">
        <v>2018.0</v>
      </c>
      <c r="AK44" s="291" t="s">
        <v>1048</v>
      </c>
      <c r="AL44" s="291" t="s">
        <v>1048</v>
      </c>
      <c r="AM44" s="289">
        <v>2017.0</v>
      </c>
      <c r="AN44" s="289">
        <v>2014.0</v>
      </c>
      <c r="AO44" s="289">
        <v>2014.0</v>
      </c>
      <c r="AP44" s="289">
        <v>2014.0</v>
      </c>
      <c r="AQ44" s="289">
        <v>2014.0</v>
      </c>
      <c r="AR44" s="289">
        <v>2015.0</v>
      </c>
      <c r="AS44" s="289">
        <v>2016.0</v>
      </c>
      <c r="AT44" s="289">
        <v>2017.0</v>
      </c>
      <c r="AU44" s="289">
        <v>2016.0</v>
      </c>
      <c r="AV44" s="289">
        <v>2015.0</v>
      </c>
      <c r="AW44" s="289">
        <v>2015.0</v>
      </c>
      <c r="AX44" s="289">
        <v>2016.0</v>
      </c>
      <c r="AY44" s="289">
        <v>2014.0</v>
      </c>
      <c r="AZ44" s="292">
        <v>2015.0</v>
      </c>
      <c r="BA44" s="292">
        <v>2015.0</v>
      </c>
      <c r="BB44" s="289">
        <v>2017.0</v>
      </c>
      <c r="BC44" s="289">
        <v>2017.0</v>
      </c>
      <c r="BD44" s="289">
        <v>2015.0</v>
      </c>
      <c r="BE44" s="289">
        <v>2014.0</v>
      </c>
      <c r="BF44" s="90"/>
      <c r="BG44" s="7"/>
    </row>
    <row r="45" ht="15.75" customHeight="1">
      <c r="A45" s="156" t="s">
        <v>1137</v>
      </c>
      <c r="B45" s="157" t="s">
        <v>957</v>
      </c>
      <c r="C45" s="288">
        <v>2015.0</v>
      </c>
      <c r="D45" s="288">
        <v>2015.0</v>
      </c>
      <c r="E45" s="288">
        <v>2015.0</v>
      </c>
      <c r="F45" s="288">
        <v>2015.0</v>
      </c>
      <c r="G45" s="288">
        <v>2015.0</v>
      </c>
      <c r="H45" s="288">
        <v>2015.0</v>
      </c>
      <c r="I45" s="288">
        <v>2015.0</v>
      </c>
      <c r="J45" s="288">
        <v>2016.0</v>
      </c>
      <c r="K45" s="288">
        <v>2016.0</v>
      </c>
      <c r="L45" s="288">
        <v>2016.0</v>
      </c>
      <c r="M45" s="289">
        <v>2018.0</v>
      </c>
      <c r="N45" s="289">
        <v>2018.0</v>
      </c>
      <c r="O45" s="289">
        <v>2017.0</v>
      </c>
      <c r="P45" s="289">
        <v>2017.0</v>
      </c>
      <c r="Q45" s="289">
        <v>2015.0</v>
      </c>
      <c r="R45" s="289" t="s">
        <v>1046</v>
      </c>
      <c r="S45" s="289">
        <v>2018.0</v>
      </c>
      <c r="T45" s="289">
        <v>2015.0</v>
      </c>
      <c r="U45" s="289">
        <v>2016.0</v>
      </c>
      <c r="V45" s="289" t="s">
        <v>1046</v>
      </c>
      <c r="W45" s="289">
        <v>2016.0</v>
      </c>
      <c r="X45" s="289" t="s">
        <v>1046</v>
      </c>
      <c r="Y45" s="289">
        <v>2012.0</v>
      </c>
      <c r="Z45" s="289">
        <v>2016.0</v>
      </c>
      <c r="AA45" s="289">
        <v>2016.0</v>
      </c>
      <c r="AB45" s="289">
        <v>2016.0</v>
      </c>
      <c r="AC45" s="289">
        <v>2015.0</v>
      </c>
      <c r="AD45" s="289">
        <v>2015.0</v>
      </c>
      <c r="AE45" s="289" t="s">
        <v>1046</v>
      </c>
      <c r="AF45" s="289">
        <v>2015.0</v>
      </c>
      <c r="AG45" s="290">
        <v>2012.0</v>
      </c>
      <c r="AH45" s="289">
        <v>2016.0</v>
      </c>
      <c r="AI45" s="289">
        <v>2017.0</v>
      </c>
      <c r="AJ45" s="289">
        <v>2018.0</v>
      </c>
      <c r="AK45" s="291" t="s">
        <v>1046</v>
      </c>
      <c r="AL45" s="291" t="s">
        <v>1048</v>
      </c>
      <c r="AM45" s="289">
        <v>2017.0</v>
      </c>
      <c r="AN45" s="289">
        <v>2014.0</v>
      </c>
      <c r="AO45" s="289">
        <v>2014.0</v>
      </c>
      <c r="AP45" s="289">
        <v>2014.0</v>
      </c>
      <c r="AQ45" s="289">
        <v>2014.0</v>
      </c>
      <c r="AR45" s="289">
        <v>2015.0</v>
      </c>
      <c r="AS45" s="289">
        <v>2016.0</v>
      </c>
      <c r="AT45" s="289">
        <v>2017.0</v>
      </c>
      <c r="AU45" s="289">
        <v>2016.0</v>
      </c>
      <c r="AV45" s="289">
        <v>2015.0</v>
      </c>
      <c r="AW45" s="289">
        <v>2015.0</v>
      </c>
      <c r="AX45" s="289">
        <v>2016.0</v>
      </c>
      <c r="AY45" s="289">
        <v>2014.0</v>
      </c>
      <c r="AZ45" s="292">
        <v>2015.0</v>
      </c>
      <c r="BA45" s="292">
        <v>2015.0</v>
      </c>
      <c r="BB45" s="289">
        <v>2017.0</v>
      </c>
      <c r="BC45" s="289">
        <v>2017.0</v>
      </c>
      <c r="BD45" s="289">
        <v>2015.0</v>
      </c>
      <c r="BE45" s="289">
        <v>2014.0</v>
      </c>
      <c r="BF45" s="90"/>
      <c r="BG45" s="7"/>
    </row>
    <row r="46" ht="15.75" customHeight="1">
      <c r="A46" s="156" t="s">
        <v>1139</v>
      </c>
      <c r="B46" s="157" t="s">
        <v>925</v>
      </c>
      <c r="C46" s="288">
        <v>2015.0</v>
      </c>
      <c r="D46" s="288">
        <v>2015.0</v>
      </c>
      <c r="E46" s="288">
        <v>2015.0</v>
      </c>
      <c r="F46" s="288">
        <v>2015.0</v>
      </c>
      <c r="G46" s="288">
        <v>2015.0</v>
      </c>
      <c r="H46" s="288">
        <v>2015.0</v>
      </c>
      <c r="I46" s="288">
        <v>2015.0</v>
      </c>
      <c r="J46" s="288">
        <v>2016.0</v>
      </c>
      <c r="K46" s="288">
        <v>2016.0</v>
      </c>
      <c r="L46" s="288">
        <v>2016.0</v>
      </c>
      <c r="M46" s="289">
        <v>2018.0</v>
      </c>
      <c r="N46" s="289">
        <v>2018.0</v>
      </c>
      <c r="O46" s="289">
        <v>2017.0</v>
      </c>
      <c r="P46" s="289">
        <v>2017.0</v>
      </c>
      <c r="Q46" s="289">
        <v>2015.0</v>
      </c>
      <c r="R46" s="289" t="s">
        <v>1046</v>
      </c>
      <c r="S46" s="289">
        <v>2018.0</v>
      </c>
      <c r="T46" s="289">
        <v>2015.0</v>
      </c>
      <c r="U46" s="289">
        <v>2016.0</v>
      </c>
      <c r="V46" s="289" t="s">
        <v>1046</v>
      </c>
      <c r="W46" s="289">
        <v>2016.0</v>
      </c>
      <c r="X46" s="289" t="s">
        <v>1046</v>
      </c>
      <c r="Y46" s="289">
        <v>2010.0</v>
      </c>
      <c r="Z46" s="289">
        <v>2016.0</v>
      </c>
      <c r="AA46" s="289">
        <v>2016.0</v>
      </c>
      <c r="AB46" s="289">
        <v>2016.0</v>
      </c>
      <c r="AC46" s="289" t="s">
        <v>1046</v>
      </c>
      <c r="AD46" s="289">
        <v>2015.0</v>
      </c>
      <c r="AE46" s="289" t="s">
        <v>1046</v>
      </c>
      <c r="AF46" s="289">
        <v>2015.0</v>
      </c>
      <c r="AG46" s="290" t="s">
        <v>1046</v>
      </c>
      <c r="AH46" s="289">
        <v>2016.0</v>
      </c>
      <c r="AI46" s="289">
        <v>2017.0</v>
      </c>
      <c r="AJ46" s="289">
        <v>2018.0</v>
      </c>
      <c r="AK46" s="291" t="s">
        <v>1046</v>
      </c>
      <c r="AL46" s="291" t="s">
        <v>1048</v>
      </c>
      <c r="AM46" s="289">
        <v>2017.0</v>
      </c>
      <c r="AN46" s="289">
        <v>2014.0</v>
      </c>
      <c r="AO46" s="289">
        <v>2014.0</v>
      </c>
      <c r="AP46" s="289" t="s">
        <v>1046</v>
      </c>
      <c r="AQ46" s="289" t="s">
        <v>1046</v>
      </c>
      <c r="AR46" s="289">
        <v>2011.0</v>
      </c>
      <c r="AS46" s="289">
        <v>2016.0</v>
      </c>
      <c r="AT46" s="289">
        <v>2017.0</v>
      </c>
      <c r="AU46" s="289">
        <v>2016.0</v>
      </c>
      <c r="AV46" s="289">
        <v>2015.0</v>
      </c>
      <c r="AW46" s="289">
        <v>2015.0</v>
      </c>
      <c r="AX46" s="289">
        <v>2016.0</v>
      </c>
      <c r="AY46" s="289">
        <v>2014.0</v>
      </c>
      <c r="AZ46" s="292">
        <v>2015.0</v>
      </c>
      <c r="BA46" s="292">
        <v>2015.0</v>
      </c>
      <c r="BB46" s="289">
        <v>2013.0</v>
      </c>
      <c r="BC46" s="289">
        <v>2017.0</v>
      </c>
      <c r="BD46" s="289">
        <v>2015.0</v>
      </c>
      <c r="BE46" s="289">
        <v>2014.0</v>
      </c>
      <c r="BF46" s="90"/>
      <c r="BG46" s="7"/>
    </row>
    <row r="47" ht="15.75" customHeight="1">
      <c r="A47" s="156" t="s">
        <v>1140</v>
      </c>
      <c r="B47" s="157" t="s">
        <v>926</v>
      </c>
      <c r="C47" s="288">
        <v>2015.0</v>
      </c>
      <c r="D47" s="288">
        <v>2015.0</v>
      </c>
      <c r="E47" s="288">
        <v>2015.0</v>
      </c>
      <c r="F47" s="288">
        <v>2015.0</v>
      </c>
      <c r="G47" s="288">
        <v>2015.0</v>
      </c>
      <c r="H47" s="288">
        <v>2015.0</v>
      </c>
      <c r="I47" s="288">
        <v>2015.0</v>
      </c>
      <c r="J47" s="288">
        <v>2016.0</v>
      </c>
      <c r="K47" s="288">
        <v>2016.0</v>
      </c>
      <c r="L47" s="288">
        <v>2016.0</v>
      </c>
      <c r="M47" s="289">
        <v>2018.0</v>
      </c>
      <c r="N47" s="289">
        <v>2018.0</v>
      </c>
      <c r="O47" s="289">
        <v>2017.0</v>
      </c>
      <c r="P47" s="289">
        <v>2017.0</v>
      </c>
      <c r="Q47" s="289">
        <v>2015.0</v>
      </c>
      <c r="R47" s="289" t="s">
        <v>1046</v>
      </c>
      <c r="S47" s="289">
        <v>2018.0</v>
      </c>
      <c r="T47" s="289">
        <v>2015.0</v>
      </c>
      <c r="U47" s="289">
        <v>2016.0</v>
      </c>
      <c r="V47" s="289" t="s">
        <v>1046</v>
      </c>
      <c r="W47" s="289">
        <v>2016.0</v>
      </c>
      <c r="X47" s="289" t="s">
        <v>1046</v>
      </c>
      <c r="Y47" s="289">
        <v>2012.0</v>
      </c>
      <c r="Z47" s="289">
        <v>2016.0</v>
      </c>
      <c r="AA47" s="289">
        <v>2016.0</v>
      </c>
      <c r="AB47" s="289">
        <v>2013.0</v>
      </c>
      <c r="AC47" s="289">
        <v>2015.0</v>
      </c>
      <c r="AD47" s="289">
        <v>2015.0</v>
      </c>
      <c r="AE47" s="289" t="s">
        <v>1046</v>
      </c>
      <c r="AF47" s="289">
        <v>2015.0</v>
      </c>
      <c r="AG47" s="290">
        <v>2012.0</v>
      </c>
      <c r="AH47" s="289">
        <v>2016.0</v>
      </c>
      <c r="AI47" s="289">
        <v>2017.0</v>
      </c>
      <c r="AJ47" s="289">
        <v>2018.0</v>
      </c>
      <c r="AK47" s="291" t="s">
        <v>1062</v>
      </c>
      <c r="AL47" s="291" t="s">
        <v>1048</v>
      </c>
      <c r="AM47" s="289">
        <v>2017.0</v>
      </c>
      <c r="AN47" s="289">
        <v>2014.0</v>
      </c>
      <c r="AO47" s="289">
        <v>2014.0</v>
      </c>
      <c r="AP47" s="289">
        <v>2014.0</v>
      </c>
      <c r="AQ47" s="289">
        <v>2014.0</v>
      </c>
      <c r="AR47" s="289" t="s">
        <v>1046</v>
      </c>
      <c r="AS47" s="289">
        <v>2016.0</v>
      </c>
      <c r="AT47" s="289">
        <v>2017.0</v>
      </c>
      <c r="AU47" s="289">
        <v>2016.0</v>
      </c>
      <c r="AV47" s="289">
        <v>2015.0</v>
      </c>
      <c r="AW47" s="289">
        <v>2015.0</v>
      </c>
      <c r="AX47" s="289">
        <v>2016.0</v>
      </c>
      <c r="AY47" s="289">
        <v>2014.0</v>
      </c>
      <c r="AZ47" s="292">
        <v>2015.0</v>
      </c>
      <c r="BA47" s="292">
        <v>2015.0</v>
      </c>
      <c r="BB47" s="289">
        <v>2017.0</v>
      </c>
      <c r="BC47" s="289">
        <v>2017.0</v>
      </c>
      <c r="BD47" s="289">
        <v>2015.0</v>
      </c>
      <c r="BE47" s="289">
        <v>2014.0</v>
      </c>
      <c r="BF47" s="90"/>
      <c r="BG47" s="7"/>
    </row>
    <row r="48" ht="15.75" customHeight="1">
      <c r="A48" s="156" t="s">
        <v>1142</v>
      </c>
      <c r="B48" s="157" t="s">
        <v>927</v>
      </c>
      <c r="C48" s="288">
        <v>2015.0</v>
      </c>
      <c r="D48" s="288">
        <v>2015.0</v>
      </c>
      <c r="E48" s="288">
        <v>2015.0</v>
      </c>
      <c r="F48" s="288">
        <v>2015.0</v>
      </c>
      <c r="G48" s="288">
        <v>2015.0</v>
      </c>
      <c r="H48" s="288">
        <v>2015.0</v>
      </c>
      <c r="I48" s="288">
        <v>2015.0</v>
      </c>
      <c r="J48" s="288">
        <v>2016.0</v>
      </c>
      <c r="K48" s="288">
        <v>2016.0</v>
      </c>
      <c r="L48" s="288">
        <v>2016.0</v>
      </c>
      <c r="M48" s="289">
        <v>2018.0</v>
      </c>
      <c r="N48" s="289">
        <v>2018.0</v>
      </c>
      <c r="O48" s="289">
        <v>2017.0</v>
      </c>
      <c r="P48" s="289">
        <v>2017.0</v>
      </c>
      <c r="Q48" s="289">
        <v>2015.0</v>
      </c>
      <c r="R48" s="289" t="s">
        <v>1046</v>
      </c>
      <c r="S48" s="289">
        <v>2018.0</v>
      </c>
      <c r="T48" s="289">
        <v>2015.0</v>
      </c>
      <c r="U48" s="289">
        <v>2016.0</v>
      </c>
      <c r="V48" s="289" t="s">
        <v>1046</v>
      </c>
      <c r="W48" s="289">
        <v>2016.0</v>
      </c>
      <c r="X48" s="289" t="s">
        <v>1046</v>
      </c>
      <c r="Y48" s="289">
        <v>2011.0</v>
      </c>
      <c r="Z48" s="289">
        <v>2016.0</v>
      </c>
      <c r="AA48" s="289">
        <v>2016.0</v>
      </c>
      <c r="AB48" s="289">
        <v>2016.0</v>
      </c>
      <c r="AC48" s="289">
        <v>2015.0</v>
      </c>
      <c r="AD48" s="289">
        <v>2015.0</v>
      </c>
      <c r="AE48" s="289" t="s">
        <v>1046</v>
      </c>
      <c r="AF48" s="289">
        <v>2015.0</v>
      </c>
      <c r="AG48" s="290">
        <v>2012.0</v>
      </c>
      <c r="AH48" s="289">
        <v>2016.0</v>
      </c>
      <c r="AI48" s="289">
        <v>2017.0</v>
      </c>
      <c r="AJ48" s="289">
        <v>2018.0</v>
      </c>
      <c r="AK48" s="291" t="s">
        <v>1046</v>
      </c>
      <c r="AL48" s="291" t="s">
        <v>1048</v>
      </c>
      <c r="AM48" s="289">
        <v>2017.0</v>
      </c>
      <c r="AN48" s="289">
        <v>2014.0</v>
      </c>
      <c r="AO48" s="289">
        <v>2014.0</v>
      </c>
      <c r="AP48" s="289">
        <v>2014.0</v>
      </c>
      <c r="AQ48" s="289">
        <v>2014.0</v>
      </c>
      <c r="AR48" s="289">
        <v>2015.0</v>
      </c>
      <c r="AS48" s="289">
        <v>2016.0</v>
      </c>
      <c r="AT48" s="289">
        <v>2017.0</v>
      </c>
      <c r="AU48" s="289">
        <v>2016.0</v>
      </c>
      <c r="AV48" s="289" t="s">
        <v>1046</v>
      </c>
      <c r="AW48" s="289">
        <v>2015.0</v>
      </c>
      <c r="AX48" s="289">
        <v>2016.0</v>
      </c>
      <c r="AY48" s="289">
        <v>2014.0</v>
      </c>
      <c r="AZ48" s="292">
        <v>2015.0</v>
      </c>
      <c r="BA48" s="292">
        <v>2015.0</v>
      </c>
      <c r="BB48" s="289">
        <v>2017.0</v>
      </c>
      <c r="BC48" s="289">
        <v>2017.0</v>
      </c>
      <c r="BD48" s="289">
        <v>2015.0</v>
      </c>
      <c r="BE48" s="289">
        <v>2014.0</v>
      </c>
      <c r="BF48" s="90"/>
      <c r="BG48" s="7"/>
    </row>
    <row r="49" ht="15.75" customHeight="1">
      <c r="A49" s="156" t="s">
        <v>1144</v>
      </c>
      <c r="B49" s="157" t="s">
        <v>931</v>
      </c>
      <c r="C49" s="288">
        <v>2015.0</v>
      </c>
      <c r="D49" s="288">
        <v>2015.0</v>
      </c>
      <c r="E49" s="288">
        <v>2015.0</v>
      </c>
      <c r="F49" s="288">
        <v>2015.0</v>
      </c>
      <c r="G49" s="288">
        <v>2015.0</v>
      </c>
      <c r="H49" s="288">
        <v>2015.0</v>
      </c>
      <c r="I49" s="288">
        <v>2015.0</v>
      </c>
      <c r="J49" s="288">
        <v>2016.0</v>
      </c>
      <c r="K49" s="288">
        <v>2016.0</v>
      </c>
      <c r="L49" s="288">
        <v>2016.0</v>
      </c>
      <c r="M49" s="289">
        <v>2018.0</v>
      </c>
      <c r="N49" s="289">
        <v>2018.0</v>
      </c>
      <c r="O49" s="289">
        <v>2017.0</v>
      </c>
      <c r="P49" s="289">
        <v>2017.0</v>
      </c>
      <c r="Q49" s="289">
        <v>2015.0</v>
      </c>
      <c r="R49" s="289" t="s">
        <v>1046</v>
      </c>
      <c r="S49" s="289">
        <v>2018.0</v>
      </c>
      <c r="T49" s="289">
        <v>2015.0</v>
      </c>
      <c r="U49" s="289">
        <v>2016.0</v>
      </c>
      <c r="V49" s="289" t="s">
        <v>1046</v>
      </c>
      <c r="W49" s="289">
        <v>2016.0</v>
      </c>
      <c r="X49" s="289" t="s">
        <v>1046</v>
      </c>
      <c r="Y49" s="289">
        <v>2010.0</v>
      </c>
      <c r="Z49" s="289">
        <v>2016.0</v>
      </c>
      <c r="AA49" s="289">
        <v>2016.0</v>
      </c>
      <c r="AB49" s="289">
        <v>2014.0</v>
      </c>
      <c r="AC49" s="289">
        <v>2015.0</v>
      </c>
      <c r="AD49" s="289">
        <v>2015.0</v>
      </c>
      <c r="AE49" s="289" t="s">
        <v>1046</v>
      </c>
      <c r="AF49" s="289">
        <v>2015.0</v>
      </c>
      <c r="AG49" s="290">
        <v>2012.0</v>
      </c>
      <c r="AH49" s="289">
        <v>2016.0</v>
      </c>
      <c r="AI49" s="289">
        <v>2017.0</v>
      </c>
      <c r="AJ49" s="289">
        <v>2018.0</v>
      </c>
      <c r="AK49" s="291" t="s">
        <v>1046</v>
      </c>
      <c r="AL49" s="291" t="s">
        <v>1048</v>
      </c>
      <c r="AM49" s="289">
        <v>2017.0</v>
      </c>
      <c r="AN49" s="289">
        <v>2014.0</v>
      </c>
      <c r="AO49" s="289">
        <v>2014.0</v>
      </c>
      <c r="AP49" s="289">
        <v>2014.0</v>
      </c>
      <c r="AQ49" s="289">
        <v>2014.0</v>
      </c>
      <c r="AR49" s="289">
        <v>2015.0</v>
      </c>
      <c r="AS49" s="289">
        <v>2016.0</v>
      </c>
      <c r="AT49" s="289">
        <v>2017.0</v>
      </c>
      <c r="AU49" s="289">
        <v>2016.0</v>
      </c>
      <c r="AV49" s="289" t="s">
        <v>1046</v>
      </c>
      <c r="AW49" s="289">
        <v>2015.0</v>
      </c>
      <c r="AX49" s="289">
        <v>2016.0</v>
      </c>
      <c r="AY49" s="289">
        <v>2014.0</v>
      </c>
      <c r="AZ49" s="292">
        <v>2015.0</v>
      </c>
      <c r="BA49" s="292">
        <v>2015.0</v>
      </c>
      <c r="BB49" s="289">
        <v>2017.0</v>
      </c>
      <c r="BC49" s="289">
        <v>2017.0</v>
      </c>
      <c r="BD49" s="289">
        <v>2015.0</v>
      </c>
      <c r="BE49" s="289">
        <v>2014.0</v>
      </c>
      <c r="BF49" s="90"/>
      <c r="BG49" s="7"/>
    </row>
    <row r="50" ht="15.75" customHeight="1">
      <c r="A50" s="156" t="s">
        <v>1146</v>
      </c>
      <c r="B50" s="157" t="s">
        <v>929</v>
      </c>
      <c r="C50" s="288">
        <v>2015.0</v>
      </c>
      <c r="D50" s="288">
        <v>2015.0</v>
      </c>
      <c r="E50" s="288">
        <v>2015.0</v>
      </c>
      <c r="F50" s="288">
        <v>2015.0</v>
      </c>
      <c r="G50" s="288">
        <v>2015.0</v>
      </c>
      <c r="H50" s="288">
        <v>2015.0</v>
      </c>
      <c r="I50" s="288">
        <v>2015.0</v>
      </c>
      <c r="J50" s="288">
        <v>2016.0</v>
      </c>
      <c r="K50" s="288">
        <v>2016.0</v>
      </c>
      <c r="L50" s="288">
        <v>2016.0</v>
      </c>
      <c r="M50" s="289">
        <v>2018.0</v>
      </c>
      <c r="N50" s="289">
        <v>2018.0</v>
      </c>
      <c r="O50" s="289">
        <v>2017.0</v>
      </c>
      <c r="P50" s="289">
        <v>2017.0</v>
      </c>
      <c r="Q50" s="289">
        <v>2015.0</v>
      </c>
      <c r="R50" s="289" t="s">
        <v>1147</v>
      </c>
      <c r="S50" s="289">
        <v>2018.0</v>
      </c>
      <c r="T50" s="289">
        <v>2015.0</v>
      </c>
      <c r="U50" s="289">
        <v>2016.0</v>
      </c>
      <c r="V50" s="289" t="s">
        <v>1046</v>
      </c>
      <c r="W50" s="289">
        <v>2016.0</v>
      </c>
      <c r="X50" s="289">
        <v>2012.0</v>
      </c>
      <c r="Y50" s="289">
        <v>2010.0</v>
      </c>
      <c r="Z50" s="289">
        <v>2016.0</v>
      </c>
      <c r="AA50" s="289">
        <v>2016.0</v>
      </c>
      <c r="AB50" s="289">
        <v>2016.0</v>
      </c>
      <c r="AC50" s="289">
        <v>2015.0</v>
      </c>
      <c r="AD50" s="289">
        <v>2015.0</v>
      </c>
      <c r="AE50" s="289">
        <v>2012.0</v>
      </c>
      <c r="AF50" s="289" t="s">
        <v>1046</v>
      </c>
      <c r="AG50" s="290">
        <v>2013.0</v>
      </c>
      <c r="AH50" s="289">
        <v>2016.0</v>
      </c>
      <c r="AI50" s="289">
        <v>2017.0</v>
      </c>
      <c r="AJ50" s="289">
        <v>2018.0</v>
      </c>
      <c r="AK50" s="291" t="s">
        <v>1046</v>
      </c>
      <c r="AL50" s="291">
        <v>43251.0</v>
      </c>
      <c r="AM50" s="289">
        <v>2017.0</v>
      </c>
      <c r="AN50" s="289">
        <v>2014.0</v>
      </c>
      <c r="AO50" s="289">
        <v>2014.0</v>
      </c>
      <c r="AP50" s="289" t="s">
        <v>1046</v>
      </c>
      <c r="AQ50" s="289" t="s">
        <v>1046</v>
      </c>
      <c r="AR50" s="289">
        <v>2011.0</v>
      </c>
      <c r="AS50" s="289">
        <v>2016.0</v>
      </c>
      <c r="AT50" s="289">
        <v>2017.0</v>
      </c>
      <c r="AU50" s="289">
        <v>2016.0</v>
      </c>
      <c r="AV50" s="289" t="s">
        <v>1046</v>
      </c>
      <c r="AW50" s="289">
        <v>2015.0</v>
      </c>
      <c r="AX50" s="289">
        <v>2016.0</v>
      </c>
      <c r="AY50" s="289">
        <v>2014.0</v>
      </c>
      <c r="AZ50" s="292">
        <v>2015.0</v>
      </c>
      <c r="BA50" s="292">
        <v>2015.0</v>
      </c>
      <c r="BB50" s="289">
        <v>2015.0</v>
      </c>
      <c r="BC50" s="289">
        <v>2017.0</v>
      </c>
      <c r="BD50" s="289">
        <v>2015.0</v>
      </c>
      <c r="BE50" s="289">
        <v>2014.0</v>
      </c>
      <c r="BF50" s="90"/>
      <c r="BG50" s="7"/>
    </row>
    <row r="51" ht="15.75" customHeight="1">
      <c r="A51" s="156" t="s">
        <v>1148</v>
      </c>
      <c r="B51" s="157" t="s">
        <v>930</v>
      </c>
      <c r="C51" s="288">
        <v>2015.0</v>
      </c>
      <c r="D51" s="288">
        <v>2015.0</v>
      </c>
      <c r="E51" s="288">
        <v>2015.0</v>
      </c>
      <c r="F51" s="288">
        <v>2015.0</v>
      </c>
      <c r="G51" s="288">
        <v>2015.0</v>
      </c>
      <c r="H51" s="288">
        <v>2015.0</v>
      </c>
      <c r="I51" s="288">
        <v>2015.0</v>
      </c>
      <c r="J51" s="288">
        <v>2016.0</v>
      </c>
      <c r="K51" s="288">
        <v>2016.0</v>
      </c>
      <c r="L51" s="288">
        <v>2016.0</v>
      </c>
      <c r="M51" s="289">
        <v>2018.0</v>
      </c>
      <c r="N51" s="289">
        <v>2018.0</v>
      </c>
      <c r="O51" s="289">
        <v>2017.0</v>
      </c>
      <c r="P51" s="289">
        <v>2017.0</v>
      </c>
      <c r="Q51" s="289">
        <v>2015.0</v>
      </c>
      <c r="R51" s="289" t="s">
        <v>1046</v>
      </c>
      <c r="S51" s="289">
        <v>2018.0</v>
      </c>
      <c r="T51" s="289">
        <v>2015.0</v>
      </c>
      <c r="U51" s="289">
        <v>2016.0</v>
      </c>
      <c r="V51" s="289">
        <v>2016.0</v>
      </c>
      <c r="W51" s="289">
        <v>2016.0</v>
      </c>
      <c r="X51" s="289" t="s">
        <v>1046</v>
      </c>
      <c r="Y51" s="289">
        <v>2011.0</v>
      </c>
      <c r="Z51" s="289">
        <v>2016.0</v>
      </c>
      <c r="AA51" s="289">
        <v>2016.0</v>
      </c>
      <c r="AB51" s="289" t="s">
        <v>1046</v>
      </c>
      <c r="AC51" s="289">
        <v>2015.0</v>
      </c>
      <c r="AD51" s="289">
        <v>2015.0</v>
      </c>
      <c r="AE51" s="289" t="s">
        <v>1046</v>
      </c>
      <c r="AF51" s="289" t="s">
        <v>1046</v>
      </c>
      <c r="AG51" s="290">
        <v>2009.0</v>
      </c>
      <c r="AH51" s="289">
        <v>2016.0</v>
      </c>
      <c r="AI51" s="289">
        <v>2017.0</v>
      </c>
      <c r="AJ51" s="289">
        <v>2018.0</v>
      </c>
      <c r="AK51" s="291" t="s">
        <v>1046</v>
      </c>
      <c r="AL51" s="291" t="s">
        <v>1048</v>
      </c>
      <c r="AM51" s="289">
        <v>2017.0</v>
      </c>
      <c r="AN51" s="289">
        <v>2014.0</v>
      </c>
      <c r="AO51" s="289">
        <v>2014.0</v>
      </c>
      <c r="AP51" s="289" t="s">
        <v>1046</v>
      </c>
      <c r="AQ51" s="289" t="s">
        <v>1046</v>
      </c>
      <c r="AR51" s="289" t="s">
        <v>1046</v>
      </c>
      <c r="AS51" s="289">
        <v>2016.0</v>
      </c>
      <c r="AT51" s="289">
        <v>2017.0</v>
      </c>
      <c r="AU51" s="289">
        <v>2016.0</v>
      </c>
      <c r="AV51" s="289" t="s">
        <v>1046</v>
      </c>
      <c r="AW51" s="289">
        <v>2015.0</v>
      </c>
      <c r="AX51" s="289">
        <v>2016.0</v>
      </c>
      <c r="AY51" s="289">
        <v>2014.0</v>
      </c>
      <c r="AZ51" s="292">
        <v>2007.0</v>
      </c>
      <c r="BA51" s="292">
        <v>2007.0</v>
      </c>
      <c r="BB51" s="289">
        <v>2017.0</v>
      </c>
      <c r="BC51" s="289">
        <v>2017.0</v>
      </c>
      <c r="BD51" s="289">
        <v>2015.0</v>
      </c>
      <c r="BE51" s="289">
        <v>2014.0</v>
      </c>
      <c r="BF51" s="90"/>
      <c r="BG51" s="7"/>
    </row>
    <row r="52" ht="15.75" customHeight="1">
      <c r="A52" s="156" t="s">
        <v>1150</v>
      </c>
      <c r="B52" s="157" t="s">
        <v>932</v>
      </c>
      <c r="C52" s="288">
        <v>2015.0</v>
      </c>
      <c r="D52" s="288">
        <v>2015.0</v>
      </c>
      <c r="E52" s="288">
        <v>2015.0</v>
      </c>
      <c r="F52" s="288">
        <v>2015.0</v>
      </c>
      <c r="G52" s="288">
        <v>2015.0</v>
      </c>
      <c r="H52" s="288">
        <v>2015.0</v>
      </c>
      <c r="I52" s="288">
        <v>2015.0</v>
      </c>
      <c r="J52" s="288">
        <v>2016.0</v>
      </c>
      <c r="K52" s="288">
        <v>2016.0</v>
      </c>
      <c r="L52" s="288">
        <v>2016.0</v>
      </c>
      <c r="M52" s="289">
        <v>2018.0</v>
      </c>
      <c r="N52" s="289">
        <v>2018.0</v>
      </c>
      <c r="O52" s="289">
        <v>2017.0</v>
      </c>
      <c r="P52" s="289">
        <v>2017.0</v>
      </c>
      <c r="Q52" s="289">
        <v>2015.0</v>
      </c>
      <c r="R52" s="289" t="s">
        <v>1152</v>
      </c>
      <c r="S52" s="289">
        <v>2018.0</v>
      </c>
      <c r="T52" s="289">
        <v>2015.0</v>
      </c>
      <c r="U52" s="289">
        <v>2016.0</v>
      </c>
      <c r="V52" s="289">
        <v>2016.0</v>
      </c>
      <c r="W52" s="289">
        <v>2016.0</v>
      </c>
      <c r="X52" s="289">
        <v>2013.0</v>
      </c>
      <c r="Y52" s="289">
        <v>2012.0</v>
      </c>
      <c r="Z52" s="289">
        <v>2016.0</v>
      </c>
      <c r="AA52" s="289">
        <v>2016.0</v>
      </c>
      <c r="AB52" s="289">
        <v>2016.0</v>
      </c>
      <c r="AC52" s="289">
        <v>2015.0</v>
      </c>
      <c r="AD52" s="289">
        <v>2015.0</v>
      </c>
      <c r="AE52" s="289">
        <v>2012.0</v>
      </c>
      <c r="AF52" s="289">
        <v>2015.0</v>
      </c>
      <c r="AG52" s="290">
        <v>2016.0</v>
      </c>
      <c r="AH52" s="289">
        <v>2016.0</v>
      </c>
      <c r="AI52" s="289">
        <v>2017.0</v>
      </c>
      <c r="AJ52" s="289">
        <v>2018.0</v>
      </c>
      <c r="AK52" s="291" t="s">
        <v>1046</v>
      </c>
      <c r="AL52" s="291" t="s">
        <v>1048</v>
      </c>
      <c r="AM52" s="289">
        <v>2017.0</v>
      </c>
      <c r="AN52" s="289">
        <v>2014.0</v>
      </c>
      <c r="AO52" s="289">
        <v>2014.0</v>
      </c>
      <c r="AP52" s="289">
        <v>2014.0</v>
      </c>
      <c r="AQ52" s="289">
        <v>2014.0</v>
      </c>
      <c r="AR52" s="289">
        <v>2015.0</v>
      </c>
      <c r="AS52" s="289">
        <v>2016.0</v>
      </c>
      <c r="AT52" s="289">
        <v>2017.0</v>
      </c>
      <c r="AU52" s="289">
        <v>2016.0</v>
      </c>
      <c r="AV52" s="289">
        <v>2015.0</v>
      </c>
      <c r="AW52" s="289">
        <v>2015.0</v>
      </c>
      <c r="AX52" s="289">
        <v>2016.0</v>
      </c>
      <c r="AY52" s="289">
        <v>2014.0</v>
      </c>
      <c r="AZ52" s="292">
        <v>2015.0</v>
      </c>
      <c r="BA52" s="292">
        <v>2015.0</v>
      </c>
      <c r="BB52" s="289">
        <v>2017.0</v>
      </c>
      <c r="BC52" s="289">
        <v>2017.0</v>
      </c>
      <c r="BD52" s="289">
        <v>2015.0</v>
      </c>
      <c r="BE52" s="289">
        <v>2014.0</v>
      </c>
      <c r="BF52" s="90"/>
      <c r="BG52" s="7"/>
    </row>
    <row r="53" ht="15.75" customHeight="1">
      <c r="A53" s="156" t="s">
        <v>1153</v>
      </c>
      <c r="B53" s="157" t="s">
        <v>934</v>
      </c>
      <c r="C53" s="288">
        <v>2015.0</v>
      </c>
      <c r="D53" s="288">
        <v>2015.0</v>
      </c>
      <c r="E53" s="288">
        <v>2015.0</v>
      </c>
      <c r="F53" s="288">
        <v>2015.0</v>
      </c>
      <c r="G53" s="288">
        <v>2015.0</v>
      </c>
      <c r="H53" s="288">
        <v>2015.0</v>
      </c>
      <c r="I53" s="288">
        <v>2015.0</v>
      </c>
      <c r="J53" s="288">
        <v>2016.0</v>
      </c>
      <c r="K53" s="288">
        <v>2016.0</v>
      </c>
      <c r="L53" s="288">
        <v>2016.0</v>
      </c>
      <c r="M53" s="289">
        <v>2018.0</v>
      </c>
      <c r="N53" s="289">
        <v>2018.0</v>
      </c>
      <c r="O53" s="289">
        <v>2017.0</v>
      </c>
      <c r="P53" s="289">
        <v>2017.0</v>
      </c>
      <c r="Q53" s="289">
        <v>2015.0</v>
      </c>
      <c r="R53" s="289" t="s">
        <v>1154</v>
      </c>
      <c r="S53" s="289">
        <v>2018.0</v>
      </c>
      <c r="T53" s="289">
        <v>2015.0</v>
      </c>
      <c r="U53" s="289">
        <v>2016.0</v>
      </c>
      <c r="V53" s="289">
        <v>2016.0</v>
      </c>
      <c r="W53" s="289">
        <v>2016.0</v>
      </c>
      <c r="X53" s="289">
        <v>2012.0</v>
      </c>
      <c r="Y53" s="289">
        <v>2011.0</v>
      </c>
      <c r="Z53" s="289">
        <v>2016.0</v>
      </c>
      <c r="AA53" s="289">
        <v>2016.0</v>
      </c>
      <c r="AB53" s="289">
        <v>2016.0</v>
      </c>
      <c r="AC53" s="289">
        <v>2015.0</v>
      </c>
      <c r="AD53" s="289">
        <v>2015.0</v>
      </c>
      <c r="AE53" s="289">
        <v>2012.0</v>
      </c>
      <c r="AF53" s="289">
        <v>2015.0</v>
      </c>
      <c r="AG53" s="290">
        <v>2016.0</v>
      </c>
      <c r="AH53" s="289">
        <v>2016.0</v>
      </c>
      <c r="AI53" s="289">
        <v>2017.0</v>
      </c>
      <c r="AJ53" s="289">
        <v>2018.0</v>
      </c>
      <c r="AK53" s="291" t="s">
        <v>1046</v>
      </c>
      <c r="AL53" s="291" t="s">
        <v>1048</v>
      </c>
      <c r="AM53" s="289">
        <v>2017.0</v>
      </c>
      <c r="AN53" s="289">
        <v>2014.0</v>
      </c>
      <c r="AO53" s="289">
        <v>2014.0</v>
      </c>
      <c r="AP53" s="289">
        <v>2014.0</v>
      </c>
      <c r="AQ53" s="289">
        <v>2014.0</v>
      </c>
      <c r="AR53" s="289">
        <v>2015.0</v>
      </c>
      <c r="AS53" s="289">
        <v>2016.0</v>
      </c>
      <c r="AT53" s="289">
        <v>2017.0</v>
      </c>
      <c r="AU53" s="289">
        <v>2016.0</v>
      </c>
      <c r="AV53" s="289">
        <v>2016.0</v>
      </c>
      <c r="AW53" s="289">
        <v>2015.0</v>
      </c>
      <c r="AX53" s="289">
        <v>2016.0</v>
      </c>
      <c r="AY53" s="289">
        <v>2014.0</v>
      </c>
      <c r="AZ53" s="292">
        <v>2015.0</v>
      </c>
      <c r="BA53" s="292">
        <v>2015.0</v>
      </c>
      <c r="BB53" s="289">
        <v>2017.0</v>
      </c>
      <c r="BC53" s="289">
        <v>2017.0</v>
      </c>
      <c r="BD53" s="289">
        <v>2015.0</v>
      </c>
      <c r="BE53" s="289">
        <v>2014.0</v>
      </c>
      <c r="BF53" s="90"/>
      <c r="BG53" s="7"/>
    </row>
    <row r="54" ht="15.75" customHeight="1">
      <c r="A54" s="156" t="s">
        <v>1156</v>
      </c>
      <c r="B54" s="157" t="s">
        <v>935</v>
      </c>
      <c r="C54" s="288">
        <v>2015.0</v>
      </c>
      <c r="D54" s="288">
        <v>2015.0</v>
      </c>
      <c r="E54" s="288">
        <v>2015.0</v>
      </c>
      <c r="F54" s="288">
        <v>2015.0</v>
      </c>
      <c r="G54" s="288">
        <v>2015.0</v>
      </c>
      <c r="H54" s="288">
        <v>2015.0</v>
      </c>
      <c r="I54" s="288">
        <v>2015.0</v>
      </c>
      <c r="J54" s="288">
        <v>2016.0</v>
      </c>
      <c r="K54" s="288">
        <v>2016.0</v>
      </c>
      <c r="L54" s="288">
        <v>2016.0</v>
      </c>
      <c r="M54" s="289">
        <v>2018.0</v>
      </c>
      <c r="N54" s="289">
        <v>2018.0</v>
      </c>
      <c r="O54" s="289">
        <v>2017.0</v>
      </c>
      <c r="P54" s="289">
        <v>2017.0</v>
      </c>
      <c r="Q54" s="289">
        <v>2015.0</v>
      </c>
      <c r="R54" s="289" t="s">
        <v>1074</v>
      </c>
      <c r="S54" s="289">
        <v>2018.0</v>
      </c>
      <c r="T54" s="289">
        <v>2015.0</v>
      </c>
      <c r="U54" s="289">
        <v>2016.0</v>
      </c>
      <c r="V54" s="289">
        <v>2016.0</v>
      </c>
      <c r="W54" s="289">
        <v>2016.0</v>
      </c>
      <c r="X54" s="289">
        <v>2014.0</v>
      </c>
      <c r="Y54" s="289">
        <v>2010.0</v>
      </c>
      <c r="Z54" s="289">
        <v>2016.0</v>
      </c>
      <c r="AA54" s="289">
        <v>2016.0</v>
      </c>
      <c r="AB54" s="289">
        <v>2016.0</v>
      </c>
      <c r="AC54" s="289">
        <v>2015.0</v>
      </c>
      <c r="AD54" s="289">
        <v>2015.0</v>
      </c>
      <c r="AE54" s="289" t="s">
        <v>1046</v>
      </c>
      <c r="AF54" s="289">
        <v>2015.0</v>
      </c>
      <c r="AG54" s="290">
        <v>2008.0</v>
      </c>
      <c r="AH54" s="289">
        <v>2016.0</v>
      </c>
      <c r="AI54" s="289">
        <v>2017.0</v>
      </c>
      <c r="AJ54" s="289">
        <v>2018.0</v>
      </c>
      <c r="AK54" s="291" t="s">
        <v>1048</v>
      </c>
      <c r="AL54" s="291">
        <v>43312.0</v>
      </c>
      <c r="AM54" s="289">
        <v>2017.0</v>
      </c>
      <c r="AN54" s="289">
        <v>2014.0</v>
      </c>
      <c r="AO54" s="289">
        <v>2014.0</v>
      </c>
      <c r="AP54" s="289">
        <v>2014.0</v>
      </c>
      <c r="AQ54" s="289">
        <v>2014.0</v>
      </c>
      <c r="AR54" s="289">
        <v>2015.0</v>
      </c>
      <c r="AS54" s="289">
        <v>2016.0</v>
      </c>
      <c r="AT54" s="289">
        <v>2017.0</v>
      </c>
      <c r="AU54" s="289">
        <v>2016.0</v>
      </c>
      <c r="AV54" s="289">
        <v>2015.0</v>
      </c>
      <c r="AW54" s="289">
        <v>2015.0</v>
      </c>
      <c r="AX54" s="289">
        <v>2016.0</v>
      </c>
      <c r="AY54" s="289">
        <v>2014.0</v>
      </c>
      <c r="AZ54" s="292">
        <v>2015.0</v>
      </c>
      <c r="BA54" s="292">
        <v>2015.0</v>
      </c>
      <c r="BB54" s="289">
        <v>2017.0</v>
      </c>
      <c r="BC54" s="289">
        <v>2017.0</v>
      </c>
      <c r="BD54" s="289">
        <v>2015.0</v>
      </c>
      <c r="BE54" s="289">
        <v>2014.0</v>
      </c>
      <c r="BF54" s="90"/>
      <c r="BG54" s="7"/>
    </row>
    <row r="55" ht="15.75" customHeight="1">
      <c r="A55" s="156" t="s">
        <v>1158</v>
      </c>
      <c r="B55" s="157" t="s">
        <v>1151</v>
      </c>
      <c r="C55" s="288">
        <v>2015.0</v>
      </c>
      <c r="D55" s="288">
        <v>2015.0</v>
      </c>
      <c r="E55" s="288">
        <v>2015.0</v>
      </c>
      <c r="F55" s="288">
        <v>2015.0</v>
      </c>
      <c r="G55" s="288">
        <v>2015.0</v>
      </c>
      <c r="H55" s="288">
        <v>2015.0</v>
      </c>
      <c r="I55" s="288">
        <v>2015.0</v>
      </c>
      <c r="J55" s="288">
        <v>2016.0</v>
      </c>
      <c r="K55" s="288">
        <v>2016.0</v>
      </c>
      <c r="L55" s="288">
        <v>2016.0</v>
      </c>
      <c r="M55" s="289">
        <v>2018.0</v>
      </c>
      <c r="N55" s="289">
        <v>2018.0</v>
      </c>
      <c r="O55" s="289">
        <v>2017.0</v>
      </c>
      <c r="P55" s="289">
        <v>2017.0</v>
      </c>
      <c r="Q55" s="289">
        <v>2015.0</v>
      </c>
      <c r="R55" s="289" t="s">
        <v>1046</v>
      </c>
      <c r="S55" s="289">
        <v>2018.0</v>
      </c>
      <c r="T55" s="289">
        <v>2015.0</v>
      </c>
      <c r="U55" s="289">
        <v>2016.0</v>
      </c>
      <c r="V55" s="289">
        <v>2016.0</v>
      </c>
      <c r="W55" s="289">
        <v>2016.0</v>
      </c>
      <c r="X55" s="289">
        <v>2008.0</v>
      </c>
      <c r="Y55" s="289">
        <v>2010.0</v>
      </c>
      <c r="Z55" s="289">
        <v>2016.0</v>
      </c>
      <c r="AA55" s="289">
        <v>2016.0</v>
      </c>
      <c r="AB55" s="289">
        <v>2016.0</v>
      </c>
      <c r="AC55" s="289">
        <v>2015.0</v>
      </c>
      <c r="AD55" s="289">
        <v>2015.0</v>
      </c>
      <c r="AE55" s="289">
        <v>2012.0</v>
      </c>
      <c r="AF55" s="289">
        <v>2015.0</v>
      </c>
      <c r="AG55" s="290">
        <v>2016.0</v>
      </c>
      <c r="AH55" s="289">
        <v>2016.0</v>
      </c>
      <c r="AI55" s="289">
        <v>2017.0</v>
      </c>
      <c r="AJ55" s="289">
        <v>2018.0</v>
      </c>
      <c r="AK55" s="291" t="s">
        <v>1048</v>
      </c>
      <c r="AL55" s="291" t="s">
        <v>1048</v>
      </c>
      <c r="AM55" s="289">
        <v>2017.0</v>
      </c>
      <c r="AN55" s="289">
        <v>2014.0</v>
      </c>
      <c r="AO55" s="289">
        <v>2014.0</v>
      </c>
      <c r="AP55" s="289">
        <v>2014.0</v>
      </c>
      <c r="AQ55" s="289">
        <v>2014.0</v>
      </c>
      <c r="AR55" s="289">
        <v>2009.0</v>
      </c>
      <c r="AS55" s="289">
        <v>2016.0</v>
      </c>
      <c r="AT55" s="289">
        <v>2017.0</v>
      </c>
      <c r="AU55" s="289">
        <v>2016.0</v>
      </c>
      <c r="AV55" s="289">
        <v>2015.0</v>
      </c>
      <c r="AW55" s="289">
        <v>2015.0</v>
      </c>
      <c r="AX55" s="289">
        <v>2016.0</v>
      </c>
      <c r="AY55" s="289">
        <v>2014.0</v>
      </c>
      <c r="AZ55" s="292">
        <v>2015.0</v>
      </c>
      <c r="BA55" s="292">
        <v>2015.0</v>
      </c>
      <c r="BB55" s="289">
        <v>2017.0</v>
      </c>
      <c r="BC55" s="289">
        <v>2017.0</v>
      </c>
      <c r="BD55" s="289">
        <v>2015.0</v>
      </c>
      <c r="BE55" s="289">
        <v>2014.0</v>
      </c>
      <c r="BF55" s="90"/>
      <c r="BG55" s="7"/>
    </row>
    <row r="56" ht="15.75" customHeight="1">
      <c r="A56" s="156" t="s">
        <v>1159</v>
      </c>
      <c r="B56" s="157" t="s">
        <v>951</v>
      </c>
      <c r="C56" s="288">
        <v>2015.0</v>
      </c>
      <c r="D56" s="288">
        <v>2015.0</v>
      </c>
      <c r="E56" s="288">
        <v>2015.0</v>
      </c>
      <c r="F56" s="288">
        <v>2015.0</v>
      </c>
      <c r="G56" s="288">
        <v>2015.0</v>
      </c>
      <c r="H56" s="288">
        <v>2015.0</v>
      </c>
      <c r="I56" s="288">
        <v>2015.0</v>
      </c>
      <c r="J56" s="288">
        <v>2016.0</v>
      </c>
      <c r="K56" s="288">
        <v>2016.0</v>
      </c>
      <c r="L56" s="288">
        <v>2016.0</v>
      </c>
      <c r="M56" s="289">
        <v>2018.0</v>
      </c>
      <c r="N56" s="289">
        <v>2018.0</v>
      </c>
      <c r="O56" s="289">
        <v>2017.0</v>
      </c>
      <c r="P56" s="289">
        <v>2017.0</v>
      </c>
      <c r="Q56" s="289">
        <v>2015.0</v>
      </c>
      <c r="R56" s="289" t="s">
        <v>1046</v>
      </c>
      <c r="S56" s="289">
        <v>2018.0</v>
      </c>
      <c r="T56" s="289">
        <v>2015.0</v>
      </c>
      <c r="U56" s="289">
        <v>2016.0</v>
      </c>
      <c r="V56" s="289">
        <v>2016.0</v>
      </c>
      <c r="W56" s="289">
        <v>2016.0</v>
      </c>
      <c r="X56" s="289">
        <v>2010.0</v>
      </c>
      <c r="Y56" s="289" t="s">
        <v>1046</v>
      </c>
      <c r="Z56" s="289">
        <v>2016.0</v>
      </c>
      <c r="AA56" s="289">
        <v>2016.0</v>
      </c>
      <c r="AB56" s="289">
        <v>2016.0</v>
      </c>
      <c r="AC56" s="289">
        <v>2015.0</v>
      </c>
      <c r="AD56" s="289">
        <v>2015.0</v>
      </c>
      <c r="AE56" s="289">
        <v>2012.0</v>
      </c>
      <c r="AF56" s="289" t="s">
        <v>1046</v>
      </c>
      <c r="AG56" s="290" t="s">
        <v>1046</v>
      </c>
      <c r="AH56" s="289">
        <v>2016.0</v>
      </c>
      <c r="AI56" s="289">
        <v>2017.0</v>
      </c>
      <c r="AJ56" s="289">
        <v>2018.0</v>
      </c>
      <c r="AK56" s="291" t="s">
        <v>1046</v>
      </c>
      <c r="AL56" s="291" t="s">
        <v>1048</v>
      </c>
      <c r="AM56" s="289">
        <v>2017.0</v>
      </c>
      <c r="AN56" s="289">
        <v>2014.0</v>
      </c>
      <c r="AO56" s="289">
        <v>2014.0</v>
      </c>
      <c r="AP56" s="289" t="s">
        <v>1046</v>
      </c>
      <c r="AQ56" s="289" t="s">
        <v>1046</v>
      </c>
      <c r="AR56" s="289" t="s">
        <v>1046</v>
      </c>
      <c r="AS56" s="289">
        <v>2016.0</v>
      </c>
      <c r="AT56" s="289">
        <v>2017.0</v>
      </c>
      <c r="AU56" s="289">
        <v>2016.0</v>
      </c>
      <c r="AV56" s="289">
        <v>2015.0</v>
      </c>
      <c r="AW56" s="289">
        <v>2015.0</v>
      </c>
      <c r="AX56" s="289">
        <v>2016.0</v>
      </c>
      <c r="AY56" s="289">
        <v>2014.0</v>
      </c>
      <c r="AZ56" s="292">
        <v>2015.0</v>
      </c>
      <c r="BA56" s="292">
        <v>2015.0</v>
      </c>
      <c r="BB56" s="289">
        <v>2017.0</v>
      </c>
      <c r="BC56" s="289">
        <v>2017.0</v>
      </c>
      <c r="BD56" s="289">
        <v>2015.0</v>
      </c>
      <c r="BE56" s="289">
        <v>2014.0</v>
      </c>
      <c r="BF56" s="90"/>
      <c r="BG56" s="7"/>
    </row>
    <row r="57" ht="15.75" customHeight="1">
      <c r="A57" s="156" t="s">
        <v>1161</v>
      </c>
      <c r="B57" s="157" t="s">
        <v>936</v>
      </c>
      <c r="C57" s="288">
        <v>2015.0</v>
      </c>
      <c r="D57" s="288">
        <v>2015.0</v>
      </c>
      <c r="E57" s="288">
        <v>2015.0</v>
      </c>
      <c r="F57" s="288">
        <v>2015.0</v>
      </c>
      <c r="G57" s="288">
        <v>2015.0</v>
      </c>
      <c r="H57" s="288">
        <v>2015.0</v>
      </c>
      <c r="I57" s="288">
        <v>2015.0</v>
      </c>
      <c r="J57" s="288">
        <v>2016.0</v>
      </c>
      <c r="K57" s="288">
        <v>2016.0</v>
      </c>
      <c r="L57" s="288">
        <v>2016.0</v>
      </c>
      <c r="M57" s="289">
        <v>2018.0</v>
      </c>
      <c r="N57" s="289">
        <v>2018.0</v>
      </c>
      <c r="O57" s="289">
        <v>2017.0</v>
      </c>
      <c r="P57" s="289">
        <v>2017.0</v>
      </c>
      <c r="Q57" s="289">
        <v>2015.0</v>
      </c>
      <c r="R57" s="289" t="s">
        <v>1046</v>
      </c>
      <c r="S57" s="289">
        <v>2018.0</v>
      </c>
      <c r="T57" s="289">
        <v>2015.0</v>
      </c>
      <c r="U57" s="289">
        <v>2016.0</v>
      </c>
      <c r="V57" s="289" t="s">
        <v>1046</v>
      </c>
      <c r="W57" s="289">
        <v>2016.0</v>
      </c>
      <c r="X57" s="289">
        <v>2010.0</v>
      </c>
      <c r="Y57" s="289" t="s">
        <v>1046</v>
      </c>
      <c r="Z57" s="289">
        <v>2016.0</v>
      </c>
      <c r="AA57" s="289">
        <v>2016.0</v>
      </c>
      <c r="AB57" s="289">
        <v>2016.0</v>
      </c>
      <c r="AC57" s="289">
        <v>2015.0</v>
      </c>
      <c r="AD57" s="289">
        <v>2015.0</v>
      </c>
      <c r="AE57" s="289">
        <v>2012.0</v>
      </c>
      <c r="AF57" s="289" t="s">
        <v>1046</v>
      </c>
      <c r="AG57" s="290" t="s">
        <v>1046</v>
      </c>
      <c r="AH57" s="289">
        <v>2016.0</v>
      </c>
      <c r="AI57" s="289">
        <v>2017.0</v>
      </c>
      <c r="AJ57" s="289">
        <v>2018.0</v>
      </c>
      <c r="AK57" s="291" t="s">
        <v>1046</v>
      </c>
      <c r="AL57" s="291" t="s">
        <v>1048</v>
      </c>
      <c r="AM57" s="289">
        <v>2017.0</v>
      </c>
      <c r="AN57" s="289">
        <v>2014.0</v>
      </c>
      <c r="AO57" s="289">
        <v>2014.0</v>
      </c>
      <c r="AP57" s="289" t="s">
        <v>1046</v>
      </c>
      <c r="AQ57" s="289" t="s">
        <v>1046</v>
      </c>
      <c r="AR57" s="289" t="s">
        <v>1046</v>
      </c>
      <c r="AS57" s="289">
        <v>2016.0</v>
      </c>
      <c r="AT57" s="289">
        <v>2017.0</v>
      </c>
      <c r="AU57" s="289">
        <v>2016.0</v>
      </c>
      <c r="AV57" s="289">
        <v>2015.0</v>
      </c>
      <c r="AW57" s="289">
        <v>2015.0</v>
      </c>
      <c r="AX57" s="289">
        <v>2016.0</v>
      </c>
      <c r="AY57" s="289">
        <v>2014.0</v>
      </c>
      <c r="AZ57" s="292">
        <v>2015.0</v>
      </c>
      <c r="BA57" s="292">
        <v>2015.0</v>
      </c>
      <c r="BB57" s="289">
        <v>2011.0</v>
      </c>
      <c r="BC57" s="289">
        <v>2014.0</v>
      </c>
      <c r="BD57" s="289">
        <v>2015.0</v>
      </c>
      <c r="BE57" s="289">
        <v>2014.0</v>
      </c>
      <c r="BF57" s="90"/>
      <c r="BG57" s="7"/>
    </row>
    <row r="58" ht="15.75" customHeight="1">
      <c r="A58" s="156" t="s">
        <v>1163</v>
      </c>
      <c r="B58" s="157" t="s">
        <v>938</v>
      </c>
      <c r="C58" s="288">
        <v>2015.0</v>
      </c>
      <c r="D58" s="288">
        <v>2015.0</v>
      </c>
      <c r="E58" s="288">
        <v>2015.0</v>
      </c>
      <c r="F58" s="288">
        <v>2015.0</v>
      </c>
      <c r="G58" s="288">
        <v>2015.0</v>
      </c>
      <c r="H58" s="288">
        <v>2015.0</v>
      </c>
      <c r="I58" s="288">
        <v>2015.0</v>
      </c>
      <c r="J58" s="288">
        <v>2016.0</v>
      </c>
      <c r="K58" s="288">
        <v>2016.0</v>
      </c>
      <c r="L58" s="288">
        <v>2016.0</v>
      </c>
      <c r="M58" s="289">
        <v>2018.0</v>
      </c>
      <c r="N58" s="289">
        <v>2018.0</v>
      </c>
      <c r="O58" s="289">
        <v>2017.0</v>
      </c>
      <c r="P58" s="289">
        <v>2017.0</v>
      </c>
      <c r="Q58" s="289">
        <v>2015.0</v>
      </c>
      <c r="R58" s="289" t="s">
        <v>1046</v>
      </c>
      <c r="S58" s="289">
        <v>2018.0</v>
      </c>
      <c r="T58" s="289">
        <v>2015.0</v>
      </c>
      <c r="U58" s="289">
        <v>2016.0</v>
      </c>
      <c r="V58" s="289" t="s">
        <v>1046</v>
      </c>
      <c r="W58" s="289">
        <v>2016.0</v>
      </c>
      <c r="X58" s="289" t="s">
        <v>1046</v>
      </c>
      <c r="Y58" s="289">
        <v>2012.0</v>
      </c>
      <c r="Z58" s="289">
        <v>2016.0</v>
      </c>
      <c r="AA58" s="289">
        <v>2016.0</v>
      </c>
      <c r="AB58" s="289">
        <v>2013.0</v>
      </c>
      <c r="AC58" s="289">
        <v>2015.0</v>
      </c>
      <c r="AD58" s="289">
        <v>2015.0</v>
      </c>
      <c r="AE58" s="289" t="s">
        <v>1046</v>
      </c>
      <c r="AF58" s="289">
        <v>2015.0</v>
      </c>
      <c r="AG58" s="290">
        <v>2012.0</v>
      </c>
      <c r="AH58" s="289">
        <v>2016.0</v>
      </c>
      <c r="AI58" s="289">
        <v>2017.0</v>
      </c>
      <c r="AJ58" s="289">
        <v>2018.0</v>
      </c>
      <c r="AK58" s="291" t="s">
        <v>1046</v>
      </c>
      <c r="AL58" s="291" t="s">
        <v>1048</v>
      </c>
      <c r="AM58" s="289">
        <v>2017.0</v>
      </c>
      <c r="AN58" s="289">
        <v>2014.0</v>
      </c>
      <c r="AO58" s="289">
        <v>2014.0</v>
      </c>
      <c r="AP58" s="289">
        <v>2014.0</v>
      </c>
      <c r="AQ58" s="289">
        <v>2014.0</v>
      </c>
      <c r="AR58" s="289" t="s">
        <v>1046</v>
      </c>
      <c r="AS58" s="289">
        <v>2016.0</v>
      </c>
      <c r="AT58" s="289">
        <v>2017.0</v>
      </c>
      <c r="AU58" s="289">
        <v>2016.0</v>
      </c>
      <c r="AV58" s="289">
        <v>2015.0</v>
      </c>
      <c r="AW58" s="289">
        <v>2015.0</v>
      </c>
      <c r="AX58" s="289">
        <v>2016.0</v>
      </c>
      <c r="AY58" s="289">
        <v>2014.0</v>
      </c>
      <c r="AZ58" s="292">
        <v>2015.0</v>
      </c>
      <c r="BA58" s="292">
        <v>2015.0</v>
      </c>
      <c r="BB58" s="289">
        <v>2017.0</v>
      </c>
      <c r="BC58" s="289">
        <v>2017.0</v>
      </c>
      <c r="BD58" s="289">
        <v>2015.0</v>
      </c>
      <c r="BE58" s="289">
        <v>2014.0</v>
      </c>
      <c r="BF58" s="90"/>
      <c r="BG58" s="7"/>
    </row>
    <row r="59" ht="15.75" customHeight="1">
      <c r="A59" s="156" t="s">
        <v>1165</v>
      </c>
      <c r="B59" s="157" t="s">
        <v>939</v>
      </c>
      <c r="C59" s="288">
        <v>2015.0</v>
      </c>
      <c r="D59" s="288">
        <v>2015.0</v>
      </c>
      <c r="E59" s="288">
        <v>2015.0</v>
      </c>
      <c r="F59" s="288">
        <v>2015.0</v>
      </c>
      <c r="G59" s="288">
        <v>2015.0</v>
      </c>
      <c r="H59" s="288">
        <v>2015.0</v>
      </c>
      <c r="I59" s="288">
        <v>2015.0</v>
      </c>
      <c r="J59" s="288">
        <v>2016.0</v>
      </c>
      <c r="K59" s="288">
        <v>2016.0</v>
      </c>
      <c r="L59" s="288">
        <v>2016.0</v>
      </c>
      <c r="M59" s="289">
        <v>2018.0</v>
      </c>
      <c r="N59" s="289">
        <v>2018.0</v>
      </c>
      <c r="O59" s="289">
        <v>2017.0</v>
      </c>
      <c r="P59" s="289">
        <v>2017.0</v>
      </c>
      <c r="Q59" s="289">
        <v>2015.0</v>
      </c>
      <c r="R59" s="289" t="s">
        <v>1113</v>
      </c>
      <c r="S59" s="289">
        <v>2018.0</v>
      </c>
      <c r="T59" s="289">
        <v>2015.0</v>
      </c>
      <c r="U59" s="289">
        <v>2016.0</v>
      </c>
      <c r="V59" s="289">
        <v>2016.0</v>
      </c>
      <c r="W59" s="289">
        <v>2016.0</v>
      </c>
      <c r="X59" s="289">
        <v>2016.0</v>
      </c>
      <c r="Y59" s="289">
        <v>2010.0</v>
      </c>
      <c r="Z59" s="289">
        <v>2016.0</v>
      </c>
      <c r="AA59" s="289">
        <v>2016.0</v>
      </c>
      <c r="AB59" s="289">
        <v>2016.0</v>
      </c>
      <c r="AC59" s="289">
        <v>2015.0</v>
      </c>
      <c r="AD59" s="289">
        <v>2015.0</v>
      </c>
      <c r="AE59" s="289">
        <v>2012.0</v>
      </c>
      <c r="AF59" s="289">
        <v>2015.0</v>
      </c>
      <c r="AG59" s="290">
        <v>2010.0</v>
      </c>
      <c r="AH59" s="289">
        <v>2016.0</v>
      </c>
      <c r="AI59" s="289">
        <v>2017.0</v>
      </c>
      <c r="AJ59" s="289">
        <v>2018.0</v>
      </c>
      <c r="AK59" s="291" t="s">
        <v>1062</v>
      </c>
      <c r="AL59" s="291">
        <v>43312.0</v>
      </c>
      <c r="AM59" s="289">
        <v>2017.0</v>
      </c>
      <c r="AN59" s="289">
        <v>2014.0</v>
      </c>
      <c r="AO59" s="289">
        <v>2014.0</v>
      </c>
      <c r="AP59" s="289">
        <v>2014.0</v>
      </c>
      <c r="AQ59" s="289">
        <v>2014.0</v>
      </c>
      <c r="AR59" s="289">
        <v>2015.0</v>
      </c>
      <c r="AS59" s="289">
        <v>2016.0</v>
      </c>
      <c r="AT59" s="289">
        <v>2017.0</v>
      </c>
      <c r="AU59" s="289">
        <v>2016.0</v>
      </c>
      <c r="AV59" s="289">
        <v>2015.0</v>
      </c>
      <c r="AW59" s="289">
        <v>2015.0</v>
      </c>
      <c r="AX59" s="289">
        <v>2016.0</v>
      </c>
      <c r="AY59" s="289">
        <v>2014.0</v>
      </c>
      <c r="AZ59" s="292">
        <v>2015.0</v>
      </c>
      <c r="BA59" s="292">
        <v>2015.0</v>
      </c>
      <c r="BB59" s="289">
        <v>2017.0</v>
      </c>
      <c r="BC59" s="289">
        <v>2017.0</v>
      </c>
      <c r="BD59" s="289">
        <v>2015.0</v>
      </c>
      <c r="BE59" s="289">
        <v>2014.0</v>
      </c>
      <c r="BF59" s="90"/>
      <c r="BG59" s="7"/>
    </row>
    <row r="60" ht="15.75" customHeight="1">
      <c r="A60" s="156" t="s">
        <v>1166</v>
      </c>
      <c r="B60" s="157" t="s">
        <v>941</v>
      </c>
      <c r="C60" s="288">
        <v>2015.0</v>
      </c>
      <c r="D60" s="288">
        <v>2015.0</v>
      </c>
      <c r="E60" s="288">
        <v>2015.0</v>
      </c>
      <c r="F60" s="288">
        <v>2015.0</v>
      </c>
      <c r="G60" s="288">
        <v>2015.0</v>
      </c>
      <c r="H60" s="288">
        <v>2015.0</v>
      </c>
      <c r="I60" s="288">
        <v>2015.0</v>
      </c>
      <c r="J60" s="288">
        <v>2016.0</v>
      </c>
      <c r="K60" s="288">
        <v>2016.0</v>
      </c>
      <c r="L60" s="288">
        <v>2016.0</v>
      </c>
      <c r="M60" s="289">
        <v>2018.0</v>
      </c>
      <c r="N60" s="289">
        <v>2018.0</v>
      </c>
      <c r="O60" s="289">
        <v>2017.0</v>
      </c>
      <c r="P60" s="289">
        <v>2017.0</v>
      </c>
      <c r="Q60" s="289">
        <v>2015.0</v>
      </c>
      <c r="R60" s="289" t="s">
        <v>1046</v>
      </c>
      <c r="S60" s="289">
        <v>2018.0</v>
      </c>
      <c r="T60" s="289">
        <v>2015.0</v>
      </c>
      <c r="U60" s="289">
        <v>2016.0</v>
      </c>
      <c r="V60" s="289">
        <v>2016.0</v>
      </c>
      <c r="W60" s="289">
        <v>2016.0</v>
      </c>
      <c r="X60" s="289" t="s">
        <v>1046</v>
      </c>
      <c r="Y60" s="289">
        <v>2010.0</v>
      </c>
      <c r="Z60" s="289">
        <v>2016.0</v>
      </c>
      <c r="AA60" s="289">
        <v>2016.0</v>
      </c>
      <c r="AB60" s="289">
        <v>2016.0</v>
      </c>
      <c r="AC60" s="289">
        <v>2015.0</v>
      </c>
      <c r="AD60" s="289">
        <v>2015.0</v>
      </c>
      <c r="AE60" s="289" t="s">
        <v>1046</v>
      </c>
      <c r="AF60" s="289">
        <v>2015.0</v>
      </c>
      <c r="AG60" s="290">
        <v>2008.0</v>
      </c>
      <c r="AH60" s="289">
        <v>2016.0</v>
      </c>
      <c r="AI60" s="289">
        <v>2017.0</v>
      </c>
      <c r="AJ60" s="289">
        <v>2018.0</v>
      </c>
      <c r="AK60" s="291" t="s">
        <v>1046</v>
      </c>
      <c r="AL60" s="291" t="s">
        <v>1048</v>
      </c>
      <c r="AM60" s="289">
        <v>2017.0</v>
      </c>
      <c r="AN60" s="289">
        <v>2014.0</v>
      </c>
      <c r="AO60" s="289">
        <v>2014.0</v>
      </c>
      <c r="AP60" s="289">
        <v>2014.0</v>
      </c>
      <c r="AQ60" s="289">
        <v>2014.0</v>
      </c>
      <c r="AR60" s="289">
        <v>2015.0</v>
      </c>
      <c r="AS60" s="289">
        <v>2016.0</v>
      </c>
      <c r="AT60" s="289" t="s">
        <v>1046</v>
      </c>
      <c r="AU60" s="289">
        <v>2016.0</v>
      </c>
      <c r="AV60" s="289" t="s">
        <v>1046</v>
      </c>
      <c r="AW60" s="289">
        <v>2015.0</v>
      </c>
      <c r="AX60" s="289">
        <v>2016.0</v>
      </c>
      <c r="AY60" s="289">
        <v>2014.0</v>
      </c>
      <c r="AZ60" s="292">
        <v>2015.0</v>
      </c>
      <c r="BA60" s="292">
        <v>2015.0</v>
      </c>
      <c r="BB60" s="289">
        <v>2017.0</v>
      </c>
      <c r="BC60" s="289">
        <v>2017.0</v>
      </c>
      <c r="BD60" s="289">
        <v>2015.0</v>
      </c>
      <c r="BE60" s="289">
        <v>2014.0</v>
      </c>
      <c r="BF60" s="90"/>
      <c r="BG60" s="7"/>
    </row>
    <row r="61" ht="15.75" customHeight="1">
      <c r="A61" s="156" t="s">
        <v>1168</v>
      </c>
      <c r="B61" s="157" t="s">
        <v>940</v>
      </c>
      <c r="C61" s="288">
        <v>2015.0</v>
      </c>
      <c r="D61" s="288">
        <v>2015.0</v>
      </c>
      <c r="E61" s="288">
        <v>2015.0</v>
      </c>
      <c r="F61" s="288">
        <v>2015.0</v>
      </c>
      <c r="G61" s="288">
        <v>2015.0</v>
      </c>
      <c r="H61" s="288">
        <v>2015.0</v>
      </c>
      <c r="I61" s="288">
        <v>2015.0</v>
      </c>
      <c r="J61" s="288">
        <v>2016.0</v>
      </c>
      <c r="K61" s="288">
        <v>2016.0</v>
      </c>
      <c r="L61" s="288">
        <v>2016.0</v>
      </c>
      <c r="M61" s="289">
        <v>2018.0</v>
      </c>
      <c r="N61" s="289">
        <v>2018.0</v>
      </c>
      <c r="O61" s="289">
        <v>2017.0</v>
      </c>
      <c r="P61" s="289">
        <v>2017.0</v>
      </c>
      <c r="Q61" s="289">
        <v>2015.0</v>
      </c>
      <c r="R61" s="289" t="s">
        <v>1046</v>
      </c>
      <c r="S61" s="289">
        <v>2018.0</v>
      </c>
      <c r="T61" s="289">
        <v>2015.0</v>
      </c>
      <c r="U61" s="289">
        <v>2016.0</v>
      </c>
      <c r="V61" s="289" t="s">
        <v>1046</v>
      </c>
      <c r="W61" s="289">
        <v>2016.0</v>
      </c>
      <c r="X61" s="289" t="s">
        <v>1046</v>
      </c>
      <c r="Y61" s="289">
        <v>2010.0</v>
      </c>
      <c r="Z61" s="289">
        <v>2016.0</v>
      </c>
      <c r="AA61" s="289">
        <v>2016.0</v>
      </c>
      <c r="AB61" s="289" t="s">
        <v>1046</v>
      </c>
      <c r="AC61" s="289">
        <v>2015.0</v>
      </c>
      <c r="AD61" s="289">
        <v>2015.0</v>
      </c>
      <c r="AE61" s="289" t="s">
        <v>1046</v>
      </c>
      <c r="AF61" s="289">
        <v>2015.0</v>
      </c>
      <c r="AG61" s="290">
        <v>2012.0</v>
      </c>
      <c r="AH61" s="289">
        <v>2016.0</v>
      </c>
      <c r="AI61" s="289">
        <v>2017.0</v>
      </c>
      <c r="AJ61" s="289">
        <v>2018.0</v>
      </c>
      <c r="AK61" s="291" t="s">
        <v>1046</v>
      </c>
      <c r="AL61" s="291" t="s">
        <v>1048</v>
      </c>
      <c r="AM61" s="289">
        <v>2017.0</v>
      </c>
      <c r="AN61" s="289">
        <v>2014.0</v>
      </c>
      <c r="AO61" s="289">
        <v>2014.0</v>
      </c>
      <c r="AP61" s="289">
        <v>2014.0</v>
      </c>
      <c r="AQ61" s="289">
        <v>2014.0</v>
      </c>
      <c r="AR61" s="289">
        <v>2015.0</v>
      </c>
      <c r="AS61" s="289">
        <v>2016.0</v>
      </c>
      <c r="AT61" s="289">
        <v>2017.0</v>
      </c>
      <c r="AU61" s="289">
        <v>2016.0</v>
      </c>
      <c r="AV61" s="289" t="s">
        <v>1046</v>
      </c>
      <c r="AW61" s="289">
        <v>2015.0</v>
      </c>
      <c r="AX61" s="289">
        <v>2016.0</v>
      </c>
      <c r="AY61" s="289">
        <v>2014.0</v>
      </c>
      <c r="AZ61" s="292">
        <v>2015.0</v>
      </c>
      <c r="BA61" s="292">
        <v>2015.0</v>
      </c>
      <c r="BB61" s="289">
        <v>2017.0</v>
      </c>
      <c r="BC61" s="289">
        <v>2017.0</v>
      </c>
      <c r="BD61" s="289">
        <v>2015.0</v>
      </c>
      <c r="BE61" s="289">
        <v>2014.0</v>
      </c>
      <c r="BF61" s="90"/>
      <c r="BG61" s="7"/>
    </row>
    <row r="62" ht="15.75" customHeight="1">
      <c r="A62" s="156" t="s">
        <v>1170</v>
      </c>
      <c r="B62" s="157" t="s">
        <v>942</v>
      </c>
      <c r="C62" s="288">
        <v>2015.0</v>
      </c>
      <c r="D62" s="288">
        <v>2015.0</v>
      </c>
      <c r="E62" s="288">
        <v>2015.0</v>
      </c>
      <c r="F62" s="288">
        <v>2015.0</v>
      </c>
      <c r="G62" s="288">
        <v>2015.0</v>
      </c>
      <c r="H62" s="288">
        <v>2015.0</v>
      </c>
      <c r="I62" s="288">
        <v>2015.0</v>
      </c>
      <c r="J62" s="288">
        <v>2016.0</v>
      </c>
      <c r="K62" s="288">
        <v>2016.0</v>
      </c>
      <c r="L62" s="288">
        <v>2016.0</v>
      </c>
      <c r="M62" s="289">
        <v>2018.0</v>
      </c>
      <c r="N62" s="289">
        <v>2018.0</v>
      </c>
      <c r="O62" s="289">
        <v>2017.0</v>
      </c>
      <c r="P62" s="289">
        <v>2017.0</v>
      </c>
      <c r="Q62" s="289">
        <v>2015.0</v>
      </c>
      <c r="R62" s="289" t="s">
        <v>1046</v>
      </c>
      <c r="S62" s="289">
        <v>2018.0</v>
      </c>
      <c r="T62" s="289">
        <v>2015.0</v>
      </c>
      <c r="U62" s="289">
        <v>2016.0</v>
      </c>
      <c r="V62" s="289" t="s">
        <v>1046</v>
      </c>
      <c r="W62" s="289">
        <v>2016.0</v>
      </c>
      <c r="X62" s="289" t="s">
        <v>1046</v>
      </c>
      <c r="Y62" s="289">
        <v>2016.0</v>
      </c>
      <c r="Z62" s="289">
        <v>2016.0</v>
      </c>
      <c r="AA62" s="289">
        <v>2016.0</v>
      </c>
      <c r="AB62" s="289">
        <v>2016.0</v>
      </c>
      <c r="AC62" s="289">
        <v>2015.0</v>
      </c>
      <c r="AD62" s="289">
        <v>2015.0</v>
      </c>
      <c r="AE62" s="289" t="s">
        <v>1046</v>
      </c>
      <c r="AF62" s="289">
        <v>2015.0</v>
      </c>
      <c r="AG62" s="290">
        <v>2012.0</v>
      </c>
      <c r="AH62" s="289">
        <v>2016.0</v>
      </c>
      <c r="AI62" s="289">
        <v>2017.0</v>
      </c>
      <c r="AJ62" s="289">
        <v>2018.0</v>
      </c>
      <c r="AK62" s="291" t="s">
        <v>1046</v>
      </c>
      <c r="AL62" s="291" t="s">
        <v>1048</v>
      </c>
      <c r="AM62" s="289">
        <v>2017.0</v>
      </c>
      <c r="AN62" s="289">
        <v>2014.0</v>
      </c>
      <c r="AO62" s="289">
        <v>2014.0</v>
      </c>
      <c r="AP62" s="289">
        <v>2014.0</v>
      </c>
      <c r="AQ62" s="289">
        <v>2014.0</v>
      </c>
      <c r="AR62" s="289">
        <v>2015.0</v>
      </c>
      <c r="AS62" s="289">
        <v>2016.0</v>
      </c>
      <c r="AT62" s="289">
        <v>2017.0</v>
      </c>
      <c r="AU62" s="289">
        <v>2016.0</v>
      </c>
      <c r="AV62" s="289" t="s">
        <v>1046</v>
      </c>
      <c r="AW62" s="289">
        <v>2015.0</v>
      </c>
      <c r="AX62" s="289">
        <v>2016.0</v>
      </c>
      <c r="AY62" s="289">
        <v>2014.0</v>
      </c>
      <c r="AZ62" s="292">
        <v>2015.0</v>
      </c>
      <c r="BA62" s="292">
        <v>2015.0</v>
      </c>
      <c r="BB62" s="289">
        <v>2017.0</v>
      </c>
      <c r="BC62" s="289">
        <v>2017.0</v>
      </c>
      <c r="BD62" s="289">
        <v>2015.0</v>
      </c>
      <c r="BE62" s="289">
        <v>2014.0</v>
      </c>
      <c r="BF62" s="90"/>
      <c r="BG62" s="7"/>
    </row>
    <row r="63" ht="15.75" customHeight="1">
      <c r="A63" s="156" t="s">
        <v>1171</v>
      </c>
      <c r="B63" s="157" t="s">
        <v>944</v>
      </c>
      <c r="C63" s="288">
        <v>2015.0</v>
      </c>
      <c r="D63" s="288">
        <v>2015.0</v>
      </c>
      <c r="E63" s="288">
        <v>2015.0</v>
      </c>
      <c r="F63" s="288">
        <v>2015.0</v>
      </c>
      <c r="G63" s="288">
        <v>2015.0</v>
      </c>
      <c r="H63" s="288">
        <v>2015.0</v>
      </c>
      <c r="I63" s="288">
        <v>2015.0</v>
      </c>
      <c r="J63" s="288">
        <v>2016.0</v>
      </c>
      <c r="K63" s="288">
        <v>2016.0</v>
      </c>
      <c r="L63" s="288">
        <v>2016.0</v>
      </c>
      <c r="M63" s="289">
        <v>2018.0</v>
      </c>
      <c r="N63" s="289">
        <v>2018.0</v>
      </c>
      <c r="O63" s="289">
        <v>2017.0</v>
      </c>
      <c r="P63" s="289">
        <v>2017.0</v>
      </c>
      <c r="Q63" s="289">
        <v>2015.0</v>
      </c>
      <c r="R63" s="289" t="s">
        <v>1128</v>
      </c>
      <c r="S63" s="289">
        <v>2018.0</v>
      </c>
      <c r="T63" s="289">
        <v>2015.0</v>
      </c>
      <c r="U63" s="289">
        <v>2016.0</v>
      </c>
      <c r="V63" s="289">
        <v>2016.0</v>
      </c>
      <c r="W63" s="289">
        <v>2016.0</v>
      </c>
      <c r="X63" s="289">
        <v>2012.0</v>
      </c>
      <c r="Y63" s="289">
        <v>2016.0</v>
      </c>
      <c r="Z63" s="289">
        <v>2016.0</v>
      </c>
      <c r="AA63" s="289">
        <v>2016.0</v>
      </c>
      <c r="AB63" s="289">
        <v>2016.0</v>
      </c>
      <c r="AC63" s="289">
        <v>2015.0</v>
      </c>
      <c r="AD63" s="289">
        <v>2015.0</v>
      </c>
      <c r="AE63" s="289">
        <v>2012.0</v>
      </c>
      <c r="AF63" s="289">
        <v>2015.0</v>
      </c>
      <c r="AG63" s="290">
        <v>2005.0</v>
      </c>
      <c r="AH63" s="289">
        <v>2016.0</v>
      </c>
      <c r="AI63" s="289">
        <v>2017.0</v>
      </c>
      <c r="AJ63" s="289">
        <v>2018.0</v>
      </c>
      <c r="AK63" s="291" t="s">
        <v>1046</v>
      </c>
      <c r="AL63" s="291" t="s">
        <v>1048</v>
      </c>
      <c r="AM63" s="289">
        <v>2017.0</v>
      </c>
      <c r="AN63" s="289">
        <v>2014.0</v>
      </c>
      <c r="AO63" s="289">
        <v>2014.0</v>
      </c>
      <c r="AP63" s="289">
        <v>2014.0</v>
      </c>
      <c r="AQ63" s="289">
        <v>2014.0</v>
      </c>
      <c r="AR63" s="289">
        <v>2015.0</v>
      </c>
      <c r="AS63" s="289">
        <v>2016.0</v>
      </c>
      <c r="AT63" s="289">
        <v>2017.0</v>
      </c>
      <c r="AU63" s="289">
        <v>2016.0</v>
      </c>
      <c r="AV63" s="289">
        <v>2015.0</v>
      </c>
      <c r="AW63" s="289">
        <v>2015.0</v>
      </c>
      <c r="AX63" s="289">
        <v>2016.0</v>
      </c>
      <c r="AY63" s="289">
        <v>2014.0</v>
      </c>
      <c r="AZ63" s="292">
        <v>2015.0</v>
      </c>
      <c r="BA63" s="292">
        <v>2015.0</v>
      </c>
      <c r="BB63" s="289">
        <v>2017.0</v>
      </c>
      <c r="BC63" s="289">
        <v>2017.0</v>
      </c>
      <c r="BD63" s="289">
        <v>2015.0</v>
      </c>
      <c r="BE63" s="289">
        <v>2014.0</v>
      </c>
      <c r="BF63" s="90"/>
      <c r="BG63" s="7"/>
    </row>
    <row r="64" ht="15.75" customHeight="1">
      <c r="A64" s="156" t="s">
        <v>1173</v>
      </c>
      <c r="B64" s="157" t="s">
        <v>949</v>
      </c>
      <c r="C64" s="288">
        <v>2015.0</v>
      </c>
      <c r="D64" s="288">
        <v>2015.0</v>
      </c>
      <c r="E64" s="288">
        <v>2015.0</v>
      </c>
      <c r="F64" s="288">
        <v>2015.0</v>
      </c>
      <c r="G64" s="288">
        <v>2015.0</v>
      </c>
      <c r="H64" s="288">
        <v>2015.0</v>
      </c>
      <c r="I64" s="288">
        <v>2015.0</v>
      </c>
      <c r="J64" s="288">
        <v>2016.0</v>
      </c>
      <c r="K64" s="288">
        <v>2016.0</v>
      </c>
      <c r="L64" s="288">
        <v>2016.0</v>
      </c>
      <c r="M64" s="289">
        <v>2018.0</v>
      </c>
      <c r="N64" s="289">
        <v>2018.0</v>
      </c>
      <c r="O64" s="289">
        <v>2017.0</v>
      </c>
      <c r="P64" s="289">
        <v>2017.0</v>
      </c>
      <c r="Q64" s="289">
        <v>2015.0</v>
      </c>
      <c r="R64" s="289" t="s">
        <v>1152</v>
      </c>
      <c r="S64" s="289">
        <v>2018.0</v>
      </c>
      <c r="T64" s="289">
        <v>2015.0</v>
      </c>
      <c r="U64" s="289">
        <v>2016.0</v>
      </c>
      <c r="V64" s="289">
        <v>2016.0</v>
      </c>
      <c r="W64" s="289">
        <v>2016.0</v>
      </c>
      <c r="X64" s="289">
        <v>2013.0</v>
      </c>
      <c r="Y64" s="289">
        <v>2010.0</v>
      </c>
      <c r="Z64" s="289">
        <v>2016.0</v>
      </c>
      <c r="AA64" s="289">
        <v>2016.0</v>
      </c>
      <c r="AB64" s="289">
        <v>2016.0</v>
      </c>
      <c r="AC64" s="289">
        <v>2015.0</v>
      </c>
      <c r="AD64" s="289">
        <v>2015.0</v>
      </c>
      <c r="AE64" s="289">
        <v>2012.0</v>
      </c>
      <c r="AF64" s="289">
        <v>2015.0</v>
      </c>
      <c r="AG64" s="290" t="s">
        <v>1046</v>
      </c>
      <c r="AH64" s="289">
        <v>2016.0</v>
      </c>
      <c r="AI64" s="289">
        <v>2017.0</v>
      </c>
      <c r="AJ64" s="289">
        <v>2018.0</v>
      </c>
      <c r="AK64" s="291" t="s">
        <v>1046</v>
      </c>
      <c r="AL64" s="291" t="s">
        <v>1048</v>
      </c>
      <c r="AM64" s="289">
        <v>2017.0</v>
      </c>
      <c r="AN64" s="289">
        <v>2014.0</v>
      </c>
      <c r="AO64" s="289">
        <v>2014.0</v>
      </c>
      <c r="AP64" s="289">
        <v>2014.0</v>
      </c>
      <c r="AQ64" s="289">
        <v>2014.0</v>
      </c>
      <c r="AR64" s="289">
        <v>2015.0</v>
      </c>
      <c r="AS64" s="289">
        <v>2016.0</v>
      </c>
      <c r="AT64" s="289">
        <v>2017.0</v>
      </c>
      <c r="AU64" s="289">
        <v>2016.0</v>
      </c>
      <c r="AV64" s="289">
        <v>2015.0</v>
      </c>
      <c r="AW64" s="289">
        <v>2015.0</v>
      </c>
      <c r="AX64" s="289">
        <v>2016.0</v>
      </c>
      <c r="AY64" s="289">
        <v>2014.0</v>
      </c>
      <c r="AZ64" s="292">
        <v>2015.0</v>
      </c>
      <c r="BA64" s="292">
        <v>2015.0</v>
      </c>
      <c r="BB64" s="289">
        <v>2017.0</v>
      </c>
      <c r="BC64" s="289">
        <v>2017.0</v>
      </c>
      <c r="BD64" s="289">
        <v>2015.0</v>
      </c>
      <c r="BE64" s="289">
        <v>2014.0</v>
      </c>
      <c r="BF64" s="90"/>
      <c r="BG64" s="7"/>
    </row>
    <row r="65" ht="15.75" customHeight="1">
      <c r="A65" s="156" t="s">
        <v>1175</v>
      </c>
      <c r="B65" s="157" t="s">
        <v>946</v>
      </c>
      <c r="C65" s="288">
        <v>2015.0</v>
      </c>
      <c r="D65" s="288">
        <v>2015.0</v>
      </c>
      <c r="E65" s="288">
        <v>2015.0</v>
      </c>
      <c r="F65" s="288">
        <v>2015.0</v>
      </c>
      <c r="G65" s="288">
        <v>2015.0</v>
      </c>
      <c r="H65" s="288">
        <v>2015.0</v>
      </c>
      <c r="I65" s="288">
        <v>2015.0</v>
      </c>
      <c r="J65" s="288">
        <v>2016.0</v>
      </c>
      <c r="K65" s="288">
        <v>2016.0</v>
      </c>
      <c r="L65" s="288">
        <v>2016.0</v>
      </c>
      <c r="M65" s="289">
        <v>2018.0</v>
      </c>
      <c r="N65" s="289">
        <v>2018.0</v>
      </c>
      <c r="O65" s="289">
        <v>2017.0</v>
      </c>
      <c r="P65" s="289">
        <v>2017.0</v>
      </c>
      <c r="Q65" s="289">
        <v>2015.0</v>
      </c>
      <c r="R65" s="289" t="s">
        <v>1080</v>
      </c>
      <c r="S65" s="289">
        <v>2018.0</v>
      </c>
      <c r="T65" s="289">
        <v>2015.0</v>
      </c>
      <c r="U65" s="289">
        <v>2016.0</v>
      </c>
      <c r="V65" s="289">
        <v>2016.0</v>
      </c>
      <c r="W65" s="289">
        <v>2016.0</v>
      </c>
      <c r="X65" s="289">
        <v>2009.0</v>
      </c>
      <c r="Y65" s="289">
        <v>2013.0</v>
      </c>
      <c r="Z65" s="289">
        <v>2016.0</v>
      </c>
      <c r="AA65" s="289">
        <v>2016.0</v>
      </c>
      <c r="AB65" s="289">
        <v>2016.0</v>
      </c>
      <c r="AC65" s="289">
        <v>2015.0</v>
      </c>
      <c r="AD65" s="289">
        <v>2015.0</v>
      </c>
      <c r="AE65" s="289">
        <v>2012.0</v>
      </c>
      <c r="AF65" s="289">
        <v>2015.0</v>
      </c>
      <c r="AG65" s="290">
        <v>2016.0</v>
      </c>
      <c r="AH65" s="289">
        <v>2016.0</v>
      </c>
      <c r="AI65" s="289">
        <v>2017.0</v>
      </c>
      <c r="AJ65" s="289">
        <v>2018.0</v>
      </c>
      <c r="AK65" s="291" t="s">
        <v>1048</v>
      </c>
      <c r="AL65" s="291" t="s">
        <v>1048</v>
      </c>
      <c r="AM65" s="289">
        <v>2017.0</v>
      </c>
      <c r="AN65" s="289">
        <v>2014.0</v>
      </c>
      <c r="AO65" s="289">
        <v>2014.0</v>
      </c>
      <c r="AP65" s="289" t="s">
        <v>1046</v>
      </c>
      <c r="AQ65" s="289" t="s">
        <v>1046</v>
      </c>
      <c r="AR65" s="289">
        <v>2015.0</v>
      </c>
      <c r="AS65" s="289">
        <v>2016.0</v>
      </c>
      <c r="AT65" s="289">
        <v>2017.0</v>
      </c>
      <c r="AU65" s="289">
        <v>2016.0</v>
      </c>
      <c r="AV65" s="289">
        <v>2015.0</v>
      </c>
      <c r="AW65" s="289">
        <v>2015.0</v>
      </c>
      <c r="AX65" s="289">
        <v>2016.0</v>
      </c>
      <c r="AY65" s="289">
        <v>2014.0</v>
      </c>
      <c r="AZ65" s="292">
        <v>2015.0</v>
      </c>
      <c r="BA65" s="292">
        <v>2015.0</v>
      </c>
      <c r="BB65" s="289">
        <v>2017.0</v>
      </c>
      <c r="BC65" s="289">
        <v>2017.0</v>
      </c>
      <c r="BD65" s="289">
        <v>2015.0</v>
      </c>
      <c r="BE65" s="289">
        <v>2014.0</v>
      </c>
      <c r="BF65" s="90"/>
      <c r="BG65" s="7"/>
    </row>
    <row r="66" ht="15.75" customHeight="1">
      <c r="A66" s="156" t="s">
        <v>1177</v>
      </c>
      <c r="B66" s="157" t="s">
        <v>928</v>
      </c>
      <c r="C66" s="288">
        <v>2015.0</v>
      </c>
      <c r="D66" s="288">
        <v>2015.0</v>
      </c>
      <c r="E66" s="288">
        <v>2015.0</v>
      </c>
      <c r="F66" s="288">
        <v>2015.0</v>
      </c>
      <c r="G66" s="288">
        <v>2015.0</v>
      </c>
      <c r="H66" s="288">
        <v>2015.0</v>
      </c>
      <c r="I66" s="288">
        <v>2015.0</v>
      </c>
      <c r="J66" s="288">
        <v>2016.0</v>
      </c>
      <c r="K66" s="288">
        <v>2016.0</v>
      </c>
      <c r="L66" s="288">
        <v>2016.0</v>
      </c>
      <c r="M66" s="289">
        <v>2018.0</v>
      </c>
      <c r="N66" s="289">
        <v>2018.0</v>
      </c>
      <c r="O66" s="289">
        <v>2017.0</v>
      </c>
      <c r="P66" s="289">
        <v>2017.0</v>
      </c>
      <c r="Q66" s="289">
        <v>2015.0</v>
      </c>
      <c r="R66" s="289" t="s">
        <v>1046</v>
      </c>
      <c r="S66" s="289">
        <v>2018.0</v>
      </c>
      <c r="T66" s="289">
        <v>2015.0</v>
      </c>
      <c r="U66" s="289">
        <v>2016.0</v>
      </c>
      <c r="V66" s="289" t="s">
        <v>1046</v>
      </c>
      <c r="W66" s="289">
        <v>2016.0</v>
      </c>
      <c r="X66" s="289" t="s">
        <v>1046</v>
      </c>
      <c r="Y66" s="289">
        <v>2012.0</v>
      </c>
      <c r="Z66" s="289">
        <v>2016.0</v>
      </c>
      <c r="AA66" s="289">
        <v>2016.0</v>
      </c>
      <c r="AB66" s="289" t="s">
        <v>1046</v>
      </c>
      <c r="AC66" s="289">
        <v>2015.0</v>
      </c>
      <c r="AD66" s="289">
        <v>2015.0</v>
      </c>
      <c r="AE66" s="289" t="s">
        <v>1046</v>
      </c>
      <c r="AF66" s="289">
        <v>2015.0</v>
      </c>
      <c r="AG66" s="290">
        <v>2011.0</v>
      </c>
      <c r="AH66" s="289">
        <v>2016.0</v>
      </c>
      <c r="AI66" s="289">
        <v>2017.0</v>
      </c>
      <c r="AJ66" s="289">
        <v>2018.0</v>
      </c>
      <c r="AK66" s="291" t="s">
        <v>1046</v>
      </c>
      <c r="AL66" s="291" t="s">
        <v>1048</v>
      </c>
      <c r="AM66" s="289">
        <v>2017.0</v>
      </c>
      <c r="AN66" s="289">
        <v>2014.0</v>
      </c>
      <c r="AO66" s="289">
        <v>2014.0</v>
      </c>
      <c r="AP66" s="289">
        <v>2014.0</v>
      </c>
      <c r="AQ66" s="289">
        <v>2014.0</v>
      </c>
      <c r="AR66" s="289">
        <v>2015.0</v>
      </c>
      <c r="AS66" s="289">
        <v>2016.0</v>
      </c>
      <c r="AT66" s="289">
        <v>2017.0</v>
      </c>
      <c r="AU66" s="289">
        <v>2016.0</v>
      </c>
      <c r="AV66" s="289" t="s">
        <v>1046</v>
      </c>
      <c r="AW66" s="289">
        <v>2015.0</v>
      </c>
      <c r="AX66" s="289">
        <v>2016.0</v>
      </c>
      <c r="AY66" s="289">
        <v>2014.0</v>
      </c>
      <c r="AZ66" s="292">
        <v>2015.0</v>
      </c>
      <c r="BA66" s="292">
        <v>2015.0</v>
      </c>
      <c r="BB66" s="289">
        <v>2017.0</v>
      </c>
      <c r="BC66" s="289">
        <v>2017.0</v>
      </c>
      <c r="BD66" s="289">
        <v>2015.0</v>
      </c>
      <c r="BE66" s="289">
        <v>2014.0</v>
      </c>
      <c r="BF66" s="90"/>
      <c r="BG66" s="7"/>
    </row>
    <row r="67" ht="15.75" customHeight="1">
      <c r="A67" s="156" t="s">
        <v>1178</v>
      </c>
      <c r="B67" s="157" t="s">
        <v>947</v>
      </c>
      <c r="C67" s="288">
        <v>2015.0</v>
      </c>
      <c r="D67" s="288">
        <v>2015.0</v>
      </c>
      <c r="E67" s="288">
        <v>2015.0</v>
      </c>
      <c r="F67" s="288">
        <v>2015.0</v>
      </c>
      <c r="G67" s="288">
        <v>2015.0</v>
      </c>
      <c r="H67" s="288">
        <v>2015.0</v>
      </c>
      <c r="I67" s="288">
        <v>2015.0</v>
      </c>
      <c r="J67" s="288">
        <v>2016.0</v>
      </c>
      <c r="K67" s="288">
        <v>2016.0</v>
      </c>
      <c r="L67" s="288">
        <v>2016.0</v>
      </c>
      <c r="M67" s="289">
        <v>2018.0</v>
      </c>
      <c r="N67" s="289">
        <v>2018.0</v>
      </c>
      <c r="O67" s="289">
        <v>2017.0</v>
      </c>
      <c r="P67" s="289">
        <v>2017.0</v>
      </c>
      <c r="Q67" s="289">
        <v>2015.0</v>
      </c>
      <c r="R67" s="289" t="s">
        <v>1074</v>
      </c>
      <c r="S67" s="289">
        <v>2018.0</v>
      </c>
      <c r="T67" s="289">
        <v>2015.0</v>
      </c>
      <c r="U67" s="289">
        <v>2016.0</v>
      </c>
      <c r="V67" s="289">
        <v>2016.0</v>
      </c>
      <c r="W67" s="289">
        <v>2016.0</v>
      </c>
      <c r="X67" s="289">
        <v>2014.0</v>
      </c>
      <c r="Y67" s="289">
        <v>2010.0</v>
      </c>
      <c r="Z67" s="289">
        <v>2016.0</v>
      </c>
      <c r="AA67" s="289">
        <v>2016.0</v>
      </c>
      <c r="AB67" s="289">
        <v>2016.0</v>
      </c>
      <c r="AC67" s="289">
        <v>2015.0</v>
      </c>
      <c r="AD67" s="289">
        <v>2015.0</v>
      </c>
      <c r="AE67" s="289">
        <v>2012.0</v>
      </c>
      <c r="AF67" s="289">
        <v>2015.0</v>
      </c>
      <c r="AG67" s="290">
        <v>2005.0</v>
      </c>
      <c r="AH67" s="289">
        <v>2016.0</v>
      </c>
      <c r="AI67" s="289">
        <v>2017.0</v>
      </c>
      <c r="AJ67" s="289">
        <v>2018.0</v>
      </c>
      <c r="AK67" s="291" t="s">
        <v>1046</v>
      </c>
      <c r="AL67" s="291">
        <v>43281.0</v>
      </c>
      <c r="AM67" s="289">
        <v>2017.0</v>
      </c>
      <c r="AN67" s="289">
        <v>2014.0</v>
      </c>
      <c r="AO67" s="289">
        <v>2014.0</v>
      </c>
      <c r="AP67" s="289">
        <v>2014.0</v>
      </c>
      <c r="AQ67" s="289">
        <v>2014.0</v>
      </c>
      <c r="AR67" s="289">
        <v>2015.0</v>
      </c>
      <c r="AS67" s="289">
        <v>2016.0</v>
      </c>
      <c r="AT67" s="289">
        <v>2017.0</v>
      </c>
      <c r="AU67" s="289">
        <v>2016.0</v>
      </c>
      <c r="AV67" s="289">
        <v>2015.0</v>
      </c>
      <c r="AW67" s="289">
        <v>2015.0</v>
      </c>
      <c r="AX67" s="289">
        <v>2016.0</v>
      </c>
      <c r="AY67" s="289">
        <v>2014.0</v>
      </c>
      <c r="AZ67" s="292">
        <v>2015.0</v>
      </c>
      <c r="BA67" s="292">
        <v>2015.0</v>
      </c>
      <c r="BB67" s="289">
        <v>2017.0</v>
      </c>
      <c r="BC67" s="289">
        <v>2017.0</v>
      </c>
      <c r="BD67" s="289">
        <v>2015.0</v>
      </c>
      <c r="BE67" s="289">
        <v>2014.0</v>
      </c>
      <c r="BF67" s="90"/>
      <c r="BG67" s="7"/>
    </row>
    <row r="68" ht="15.75" customHeight="1">
      <c r="A68" s="156" t="s">
        <v>1180</v>
      </c>
      <c r="B68" s="157" t="s">
        <v>952</v>
      </c>
      <c r="C68" s="288">
        <v>2015.0</v>
      </c>
      <c r="D68" s="288">
        <v>2015.0</v>
      </c>
      <c r="E68" s="288">
        <v>2015.0</v>
      </c>
      <c r="F68" s="288">
        <v>2015.0</v>
      </c>
      <c r="G68" s="288">
        <v>2015.0</v>
      </c>
      <c r="H68" s="288">
        <v>2015.0</v>
      </c>
      <c r="I68" s="288">
        <v>2015.0</v>
      </c>
      <c r="J68" s="288">
        <v>2016.0</v>
      </c>
      <c r="K68" s="288">
        <v>2016.0</v>
      </c>
      <c r="L68" s="288">
        <v>2016.0</v>
      </c>
      <c r="M68" s="289">
        <v>2018.0</v>
      </c>
      <c r="N68" s="289">
        <v>2018.0</v>
      </c>
      <c r="O68" s="289">
        <v>2017.0</v>
      </c>
      <c r="P68" s="289">
        <v>2017.0</v>
      </c>
      <c r="Q68" s="289">
        <v>2015.0</v>
      </c>
      <c r="R68" s="289" t="s">
        <v>1046</v>
      </c>
      <c r="S68" s="289">
        <v>2018.0</v>
      </c>
      <c r="T68" s="289">
        <v>2015.0</v>
      </c>
      <c r="U68" s="289">
        <v>2016.0</v>
      </c>
      <c r="V68" s="289" t="s">
        <v>1046</v>
      </c>
      <c r="W68" s="289">
        <v>2016.0</v>
      </c>
      <c r="X68" s="289" t="s">
        <v>1046</v>
      </c>
      <c r="Y68" s="289">
        <v>2010.0</v>
      </c>
      <c r="Z68" s="289">
        <v>2016.0</v>
      </c>
      <c r="AA68" s="289">
        <v>2016.0</v>
      </c>
      <c r="AB68" s="289">
        <v>2015.0</v>
      </c>
      <c r="AC68" s="289">
        <v>2015.0</v>
      </c>
      <c r="AD68" s="289">
        <v>2015.0</v>
      </c>
      <c r="AE68" s="289" t="s">
        <v>1046</v>
      </c>
      <c r="AF68" s="289">
        <v>2015.0</v>
      </c>
      <c r="AG68" s="290">
        <v>2012.0</v>
      </c>
      <c r="AH68" s="289">
        <v>2016.0</v>
      </c>
      <c r="AI68" s="289">
        <v>2017.0</v>
      </c>
      <c r="AJ68" s="289">
        <v>2018.0</v>
      </c>
      <c r="AK68" s="291" t="s">
        <v>1046</v>
      </c>
      <c r="AL68" s="291" t="s">
        <v>1048</v>
      </c>
      <c r="AM68" s="289">
        <v>2017.0</v>
      </c>
      <c r="AN68" s="289">
        <v>2014.0</v>
      </c>
      <c r="AO68" s="289">
        <v>2014.0</v>
      </c>
      <c r="AP68" s="289">
        <v>2014.0</v>
      </c>
      <c r="AQ68" s="289">
        <v>2014.0</v>
      </c>
      <c r="AR68" s="289">
        <v>2015.0</v>
      </c>
      <c r="AS68" s="289">
        <v>2016.0</v>
      </c>
      <c r="AT68" s="289">
        <v>2017.0</v>
      </c>
      <c r="AU68" s="289">
        <v>2016.0</v>
      </c>
      <c r="AV68" s="289">
        <v>2015.0</v>
      </c>
      <c r="AW68" s="289">
        <v>2015.0</v>
      </c>
      <c r="AX68" s="289">
        <v>2016.0</v>
      </c>
      <c r="AY68" s="289">
        <v>2014.0</v>
      </c>
      <c r="AZ68" s="292">
        <v>2015.0</v>
      </c>
      <c r="BA68" s="292">
        <v>2015.0</v>
      </c>
      <c r="BB68" s="289">
        <v>2017.0</v>
      </c>
      <c r="BC68" s="289">
        <v>2017.0</v>
      </c>
      <c r="BD68" s="289">
        <v>2015.0</v>
      </c>
      <c r="BE68" s="289">
        <v>2014.0</v>
      </c>
      <c r="BF68" s="90"/>
      <c r="BG68" s="7"/>
    </row>
    <row r="69" ht="15.75" customHeight="1">
      <c r="A69" s="156" t="s">
        <v>1181</v>
      </c>
      <c r="B69" s="157" t="s">
        <v>953</v>
      </c>
      <c r="C69" s="288">
        <v>2015.0</v>
      </c>
      <c r="D69" s="288">
        <v>2015.0</v>
      </c>
      <c r="E69" s="288">
        <v>2015.0</v>
      </c>
      <c r="F69" s="288">
        <v>2015.0</v>
      </c>
      <c r="G69" s="288">
        <v>2015.0</v>
      </c>
      <c r="H69" s="288">
        <v>2015.0</v>
      </c>
      <c r="I69" s="288">
        <v>2015.0</v>
      </c>
      <c r="J69" s="288">
        <v>2016.0</v>
      </c>
      <c r="K69" s="288">
        <v>2016.0</v>
      </c>
      <c r="L69" s="288">
        <v>2016.0</v>
      </c>
      <c r="M69" s="289">
        <v>2018.0</v>
      </c>
      <c r="N69" s="289">
        <v>2018.0</v>
      </c>
      <c r="O69" s="289">
        <v>2017.0</v>
      </c>
      <c r="P69" s="289">
        <v>2017.0</v>
      </c>
      <c r="Q69" s="289">
        <v>2015.0</v>
      </c>
      <c r="R69" s="289" t="s">
        <v>1046</v>
      </c>
      <c r="S69" s="289">
        <v>2018.0</v>
      </c>
      <c r="T69" s="289">
        <v>2015.0</v>
      </c>
      <c r="U69" s="289">
        <v>2016.0</v>
      </c>
      <c r="V69" s="289">
        <v>2016.0</v>
      </c>
      <c r="W69" s="289">
        <v>2016.0</v>
      </c>
      <c r="X69" s="289" t="s">
        <v>1046</v>
      </c>
      <c r="Y69" s="289" t="s">
        <v>1046</v>
      </c>
      <c r="Z69" s="289">
        <v>2016.0</v>
      </c>
      <c r="AA69" s="289">
        <v>2016.0</v>
      </c>
      <c r="AB69" s="289" t="s">
        <v>1046</v>
      </c>
      <c r="AC69" s="289">
        <v>2015.0</v>
      </c>
      <c r="AD69" s="289">
        <v>2015.0</v>
      </c>
      <c r="AE69" s="289" t="s">
        <v>1046</v>
      </c>
      <c r="AF69" s="289" t="s">
        <v>1046</v>
      </c>
      <c r="AG69" s="290">
        <v>2008.0</v>
      </c>
      <c r="AH69" s="289">
        <v>2016.0</v>
      </c>
      <c r="AI69" s="289">
        <v>2017.0</v>
      </c>
      <c r="AJ69" s="289">
        <v>2018.0</v>
      </c>
      <c r="AK69" s="291" t="s">
        <v>1046</v>
      </c>
      <c r="AL69" s="291" t="s">
        <v>1048</v>
      </c>
      <c r="AM69" s="289">
        <v>2017.0</v>
      </c>
      <c r="AN69" s="289">
        <v>2014.0</v>
      </c>
      <c r="AO69" s="289">
        <v>2014.0</v>
      </c>
      <c r="AP69" s="289">
        <v>2014.0</v>
      </c>
      <c r="AQ69" s="289" t="s">
        <v>1046</v>
      </c>
      <c r="AR69" s="289">
        <v>2011.0</v>
      </c>
      <c r="AS69" s="289">
        <v>2016.0</v>
      </c>
      <c r="AT69" s="289">
        <v>2017.0</v>
      </c>
      <c r="AU69" s="289">
        <v>2016.0</v>
      </c>
      <c r="AV69" s="289" t="s">
        <v>1046</v>
      </c>
      <c r="AW69" s="289">
        <v>2015.0</v>
      </c>
      <c r="AX69" s="289">
        <v>2016.0</v>
      </c>
      <c r="AY69" s="289">
        <v>2014.0</v>
      </c>
      <c r="AZ69" s="292">
        <v>2015.0</v>
      </c>
      <c r="BA69" s="292">
        <v>2015.0</v>
      </c>
      <c r="BB69" s="289">
        <v>2017.0</v>
      </c>
      <c r="BC69" s="289">
        <v>2017.0</v>
      </c>
      <c r="BD69" s="289">
        <v>2015.0</v>
      </c>
      <c r="BE69" s="289">
        <v>2014.0</v>
      </c>
      <c r="BF69" s="90"/>
      <c r="BG69" s="7"/>
    </row>
    <row r="70" ht="15.75" customHeight="1">
      <c r="A70" s="156" t="s">
        <v>1183</v>
      </c>
      <c r="B70" s="157" t="s">
        <v>954</v>
      </c>
      <c r="C70" s="288">
        <v>2015.0</v>
      </c>
      <c r="D70" s="288">
        <v>2015.0</v>
      </c>
      <c r="E70" s="288">
        <v>2015.0</v>
      </c>
      <c r="F70" s="288">
        <v>2015.0</v>
      </c>
      <c r="G70" s="288">
        <v>2015.0</v>
      </c>
      <c r="H70" s="288">
        <v>2015.0</v>
      </c>
      <c r="I70" s="288">
        <v>2015.0</v>
      </c>
      <c r="J70" s="288">
        <v>2016.0</v>
      </c>
      <c r="K70" s="288">
        <v>2016.0</v>
      </c>
      <c r="L70" s="288">
        <v>2016.0</v>
      </c>
      <c r="M70" s="289">
        <v>2018.0</v>
      </c>
      <c r="N70" s="289">
        <v>2018.0</v>
      </c>
      <c r="O70" s="289">
        <v>2017.0</v>
      </c>
      <c r="P70" s="289">
        <v>2017.0</v>
      </c>
      <c r="Q70" s="289">
        <v>2015.0</v>
      </c>
      <c r="R70" s="289" t="s">
        <v>1046</v>
      </c>
      <c r="S70" s="289">
        <v>2018.0</v>
      </c>
      <c r="T70" s="289">
        <v>2015.0</v>
      </c>
      <c r="U70" s="289">
        <v>2016.0</v>
      </c>
      <c r="V70" s="289">
        <v>2016.0</v>
      </c>
      <c r="W70" s="289">
        <v>2016.0</v>
      </c>
      <c r="X70" s="289">
        <v>2015.0</v>
      </c>
      <c r="Y70" s="289">
        <v>2009.0</v>
      </c>
      <c r="Z70" s="289">
        <v>2016.0</v>
      </c>
      <c r="AA70" s="289">
        <v>2016.0</v>
      </c>
      <c r="AB70" s="289">
        <v>2016.0</v>
      </c>
      <c r="AC70" s="289">
        <v>2015.0</v>
      </c>
      <c r="AD70" s="289">
        <v>2015.0</v>
      </c>
      <c r="AE70" s="289">
        <v>2012.0</v>
      </c>
      <c r="AF70" s="289">
        <v>2015.0</v>
      </c>
      <c r="AG70" s="290">
        <v>2014.0</v>
      </c>
      <c r="AH70" s="289">
        <v>2016.0</v>
      </c>
      <c r="AI70" s="289">
        <v>2017.0</v>
      </c>
      <c r="AJ70" s="289">
        <v>2018.0</v>
      </c>
      <c r="AK70" s="291" t="s">
        <v>1048</v>
      </c>
      <c r="AL70" s="291" t="s">
        <v>1048</v>
      </c>
      <c r="AM70" s="289">
        <v>2017.0</v>
      </c>
      <c r="AN70" s="289">
        <v>2014.0</v>
      </c>
      <c r="AO70" s="289">
        <v>2014.0</v>
      </c>
      <c r="AP70" s="289">
        <v>2014.0</v>
      </c>
      <c r="AQ70" s="289">
        <v>2014.0</v>
      </c>
      <c r="AR70" s="289">
        <v>2015.0</v>
      </c>
      <c r="AS70" s="289">
        <v>2016.0</v>
      </c>
      <c r="AT70" s="289">
        <v>2017.0</v>
      </c>
      <c r="AU70" s="289">
        <v>2016.0</v>
      </c>
      <c r="AV70" s="289">
        <v>2015.0</v>
      </c>
      <c r="AW70" s="289">
        <v>2015.0</v>
      </c>
      <c r="AX70" s="289">
        <v>2016.0</v>
      </c>
      <c r="AY70" s="289">
        <v>2014.0</v>
      </c>
      <c r="AZ70" s="292">
        <v>2015.0</v>
      </c>
      <c r="BA70" s="292">
        <v>2015.0</v>
      </c>
      <c r="BB70" s="289">
        <v>2017.0</v>
      </c>
      <c r="BC70" s="289">
        <v>2017.0</v>
      </c>
      <c r="BD70" s="289">
        <v>2015.0</v>
      </c>
      <c r="BE70" s="289">
        <v>2014.0</v>
      </c>
      <c r="BF70" s="90"/>
      <c r="BG70" s="7"/>
    </row>
    <row r="71" ht="15.75" customHeight="1">
      <c r="A71" s="156" t="s">
        <v>1185</v>
      </c>
      <c r="B71" s="157" t="s">
        <v>948</v>
      </c>
      <c r="C71" s="288">
        <v>2015.0</v>
      </c>
      <c r="D71" s="288">
        <v>2015.0</v>
      </c>
      <c r="E71" s="288">
        <v>2015.0</v>
      </c>
      <c r="F71" s="288">
        <v>2015.0</v>
      </c>
      <c r="G71" s="288">
        <v>2015.0</v>
      </c>
      <c r="H71" s="288">
        <v>2015.0</v>
      </c>
      <c r="I71" s="288">
        <v>2015.0</v>
      </c>
      <c r="J71" s="288">
        <v>2016.0</v>
      </c>
      <c r="K71" s="288">
        <v>2016.0</v>
      </c>
      <c r="L71" s="288">
        <v>2016.0</v>
      </c>
      <c r="M71" s="289">
        <v>2018.0</v>
      </c>
      <c r="N71" s="289">
        <v>2018.0</v>
      </c>
      <c r="O71" s="289">
        <v>2017.0</v>
      </c>
      <c r="P71" s="289">
        <v>2017.0</v>
      </c>
      <c r="Q71" s="289">
        <v>2015.0</v>
      </c>
      <c r="R71" s="289" t="s">
        <v>1128</v>
      </c>
      <c r="S71" s="289">
        <v>2018.0</v>
      </c>
      <c r="T71" s="289">
        <v>2015.0</v>
      </c>
      <c r="U71" s="289">
        <v>2016.0</v>
      </c>
      <c r="V71" s="289">
        <v>2016.0</v>
      </c>
      <c r="W71" s="289">
        <v>2016.0</v>
      </c>
      <c r="X71" s="289">
        <v>2016.0</v>
      </c>
      <c r="Y71" s="289">
        <v>2016.0</v>
      </c>
      <c r="Z71" s="289">
        <v>2016.0</v>
      </c>
      <c r="AA71" s="289">
        <v>2016.0</v>
      </c>
      <c r="AB71" s="289">
        <v>2016.0</v>
      </c>
      <c r="AC71" s="289">
        <v>2015.0</v>
      </c>
      <c r="AD71" s="289">
        <v>2015.0</v>
      </c>
      <c r="AE71" s="289">
        <v>2012.0</v>
      </c>
      <c r="AF71" s="289" t="s">
        <v>1046</v>
      </c>
      <c r="AG71" s="290">
        <v>2012.0</v>
      </c>
      <c r="AH71" s="289">
        <v>2016.0</v>
      </c>
      <c r="AI71" s="289">
        <v>2017.0</v>
      </c>
      <c r="AJ71" s="289">
        <v>2018.0</v>
      </c>
      <c r="AK71" s="291" t="s">
        <v>1046</v>
      </c>
      <c r="AL71" s="291">
        <v>43281.0</v>
      </c>
      <c r="AM71" s="289">
        <v>2017.0</v>
      </c>
      <c r="AN71" s="289">
        <v>2014.0</v>
      </c>
      <c r="AO71" s="289">
        <v>2014.0</v>
      </c>
      <c r="AP71" s="289">
        <v>2013.0</v>
      </c>
      <c r="AQ71" s="289">
        <v>2013.0</v>
      </c>
      <c r="AR71" s="289">
        <v>2015.0</v>
      </c>
      <c r="AS71" s="289">
        <v>2016.0</v>
      </c>
      <c r="AT71" s="289">
        <v>2017.0</v>
      </c>
      <c r="AU71" s="289">
        <v>2016.0</v>
      </c>
      <c r="AV71" s="289">
        <v>2015.0</v>
      </c>
      <c r="AW71" s="289">
        <v>2015.0</v>
      </c>
      <c r="AX71" s="289">
        <v>2016.0</v>
      </c>
      <c r="AY71" s="289">
        <v>2014.0</v>
      </c>
      <c r="AZ71" s="292">
        <v>2015.0</v>
      </c>
      <c r="BA71" s="292">
        <v>2015.0</v>
      </c>
      <c r="BB71" s="289">
        <v>2017.0</v>
      </c>
      <c r="BC71" s="289">
        <v>2017.0</v>
      </c>
      <c r="BD71" s="289">
        <v>2015.0</v>
      </c>
      <c r="BE71" s="289">
        <v>2014.0</v>
      </c>
      <c r="BF71" s="90"/>
      <c r="BG71" s="7"/>
    </row>
    <row r="72" ht="15.75" customHeight="1">
      <c r="A72" s="156" t="s">
        <v>1186</v>
      </c>
      <c r="B72" s="157" t="s">
        <v>950</v>
      </c>
      <c r="C72" s="288">
        <v>2015.0</v>
      </c>
      <c r="D72" s="288">
        <v>2015.0</v>
      </c>
      <c r="E72" s="288">
        <v>2015.0</v>
      </c>
      <c r="F72" s="288">
        <v>2015.0</v>
      </c>
      <c r="G72" s="288">
        <v>2015.0</v>
      </c>
      <c r="H72" s="288">
        <v>2015.0</v>
      </c>
      <c r="I72" s="288">
        <v>2015.0</v>
      </c>
      <c r="J72" s="288">
        <v>2016.0</v>
      </c>
      <c r="K72" s="288">
        <v>2016.0</v>
      </c>
      <c r="L72" s="288">
        <v>2016.0</v>
      </c>
      <c r="M72" s="289">
        <v>2018.0</v>
      </c>
      <c r="N72" s="289">
        <v>2018.0</v>
      </c>
      <c r="O72" s="289">
        <v>2017.0</v>
      </c>
      <c r="P72" s="289">
        <v>2017.0</v>
      </c>
      <c r="Q72" s="289">
        <v>2015.0</v>
      </c>
      <c r="R72" s="289" t="s">
        <v>1147</v>
      </c>
      <c r="S72" s="289">
        <v>2018.0</v>
      </c>
      <c r="T72" s="289">
        <v>2015.0</v>
      </c>
      <c r="U72" s="289">
        <v>2016.0</v>
      </c>
      <c r="V72" s="289">
        <v>2016.0</v>
      </c>
      <c r="W72" s="289">
        <v>2016.0</v>
      </c>
      <c r="X72" s="289">
        <v>2014.0</v>
      </c>
      <c r="Y72" s="289">
        <v>2010.0</v>
      </c>
      <c r="Z72" s="289">
        <v>2016.0</v>
      </c>
      <c r="AA72" s="289">
        <v>2016.0</v>
      </c>
      <c r="AB72" s="289">
        <v>2016.0</v>
      </c>
      <c r="AC72" s="289">
        <v>2015.0</v>
      </c>
      <c r="AD72" s="289">
        <v>2015.0</v>
      </c>
      <c r="AE72" s="289">
        <v>2012.0</v>
      </c>
      <c r="AF72" s="289" t="s">
        <v>1046</v>
      </c>
      <c r="AG72" s="290">
        <v>2010.0</v>
      </c>
      <c r="AH72" s="289">
        <v>2016.0</v>
      </c>
      <c r="AI72" s="289">
        <v>2017.0</v>
      </c>
      <c r="AJ72" s="289">
        <v>2018.0</v>
      </c>
      <c r="AK72" s="291" t="s">
        <v>1046</v>
      </c>
      <c r="AL72" s="291" t="s">
        <v>1048</v>
      </c>
      <c r="AM72" s="289">
        <v>2017.0</v>
      </c>
      <c r="AN72" s="289">
        <v>2014.0</v>
      </c>
      <c r="AO72" s="289">
        <v>2014.0</v>
      </c>
      <c r="AP72" s="289" t="s">
        <v>1046</v>
      </c>
      <c r="AQ72" s="289" t="s">
        <v>1046</v>
      </c>
      <c r="AR72" s="289">
        <v>2015.0</v>
      </c>
      <c r="AS72" s="289">
        <v>2016.0</v>
      </c>
      <c r="AT72" s="289">
        <v>2017.0</v>
      </c>
      <c r="AU72" s="289">
        <v>2016.0</v>
      </c>
      <c r="AV72" s="289">
        <v>2015.0</v>
      </c>
      <c r="AW72" s="289">
        <v>2015.0</v>
      </c>
      <c r="AX72" s="289">
        <v>2016.0</v>
      </c>
      <c r="AY72" s="289">
        <v>2014.0</v>
      </c>
      <c r="AZ72" s="292">
        <v>2015.0</v>
      </c>
      <c r="BA72" s="292">
        <v>2015.0</v>
      </c>
      <c r="BB72" s="289">
        <v>2017.0</v>
      </c>
      <c r="BC72" s="289">
        <v>2017.0</v>
      </c>
      <c r="BD72" s="289">
        <v>2015.0</v>
      </c>
      <c r="BE72" s="289">
        <v>2014.0</v>
      </c>
      <c r="BF72" s="90"/>
      <c r="BG72" s="7"/>
    </row>
    <row r="73" ht="15.75" customHeight="1">
      <c r="A73" s="156" t="s">
        <v>1188</v>
      </c>
      <c r="B73" s="157" t="s">
        <v>955</v>
      </c>
      <c r="C73" s="288">
        <v>2015.0</v>
      </c>
      <c r="D73" s="288">
        <v>2015.0</v>
      </c>
      <c r="E73" s="288">
        <v>2015.0</v>
      </c>
      <c r="F73" s="288">
        <v>2015.0</v>
      </c>
      <c r="G73" s="288">
        <v>2015.0</v>
      </c>
      <c r="H73" s="288">
        <v>2015.0</v>
      </c>
      <c r="I73" s="288">
        <v>2015.0</v>
      </c>
      <c r="J73" s="288">
        <v>2016.0</v>
      </c>
      <c r="K73" s="288">
        <v>2016.0</v>
      </c>
      <c r="L73" s="288">
        <v>2016.0</v>
      </c>
      <c r="M73" s="289">
        <v>2018.0</v>
      </c>
      <c r="N73" s="289">
        <v>2018.0</v>
      </c>
      <c r="O73" s="289">
        <v>2017.0</v>
      </c>
      <c r="P73" s="289">
        <v>2017.0</v>
      </c>
      <c r="Q73" s="289">
        <v>2015.0</v>
      </c>
      <c r="R73" s="289" t="s">
        <v>1189</v>
      </c>
      <c r="S73" s="289">
        <v>2018.0</v>
      </c>
      <c r="T73" s="289">
        <v>2015.0</v>
      </c>
      <c r="U73" s="289">
        <v>2016.0</v>
      </c>
      <c r="V73" s="289">
        <v>2016.0</v>
      </c>
      <c r="W73" s="289">
        <v>2016.0</v>
      </c>
      <c r="X73" s="289">
        <v>2014.0</v>
      </c>
      <c r="Y73" s="289">
        <v>2010.0</v>
      </c>
      <c r="Z73" s="289">
        <v>2016.0</v>
      </c>
      <c r="AA73" s="289">
        <v>2016.0</v>
      </c>
      <c r="AB73" s="289">
        <v>2016.0</v>
      </c>
      <c r="AC73" s="289">
        <v>2015.0</v>
      </c>
      <c r="AD73" s="289">
        <v>2015.0</v>
      </c>
      <c r="AE73" s="289">
        <v>2012.0</v>
      </c>
      <c r="AF73" s="289">
        <v>2015.0</v>
      </c>
      <c r="AG73" s="290">
        <v>2006.0</v>
      </c>
      <c r="AH73" s="289">
        <v>2016.0</v>
      </c>
      <c r="AI73" s="289">
        <v>2017.0</v>
      </c>
      <c r="AJ73" s="289">
        <v>2018.0</v>
      </c>
      <c r="AK73" s="291" t="s">
        <v>1046</v>
      </c>
      <c r="AL73" s="291" t="s">
        <v>1048</v>
      </c>
      <c r="AM73" s="289">
        <v>2017.0</v>
      </c>
      <c r="AN73" s="289">
        <v>2014.0</v>
      </c>
      <c r="AO73" s="289">
        <v>2014.0</v>
      </c>
      <c r="AP73" s="289" t="s">
        <v>1046</v>
      </c>
      <c r="AQ73" s="289" t="s">
        <v>1046</v>
      </c>
      <c r="AR73" s="289" t="s">
        <v>1046</v>
      </c>
      <c r="AS73" s="289">
        <v>2016.0</v>
      </c>
      <c r="AT73" s="289">
        <v>2017.0</v>
      </c>
      <c r="AU73" s="289">
        <v>2016.0</v>
      </c>
      <c r="AV73" s="289">
        <v>2015.0</v>
      </c>
      <c r="AW73" s="289">
        <v>2015.0</v>
      </c>
      <c r="AX73" s="289">
        <v>2016.0</v>
      </c>
      <c r="AY73" s="289">
        <v>2014.0</v>
      </c>
      <c r="AZ73" s="292">
        <v>2015.0</v>
      </c>
      <c r="BA73" s="292">
        <v>2015.0</v>
      </c>
      <c r="BB73" s="289">
        <v>2017.0</v>
      </c>
      <c r="BC73" s="289">
        <v>2017.0</v>
      </c>
      <c r="BD73" s="289">
        <v>2015.0</v>
      </c>
      <c r="BE73" s="289">
        <v>2014.0</v>
      </c>
      <c r="BF73" s="90"/>
      <c r="BG73" s="7"/>
    </row>
    <row r="74" ht="15.75" customHeight="1">
      <c r="A74" s="156" t="s">
        <v>1191</v>
      </c>
      <c r="B74" s="157" t="s">
        <v>958</v>
      </c>
      <c r="C74" s="288">
        <v>2015.0</v>
      </c>
      <c r="D74" s="288">
        <v>2015.0</v>
      </c>
      <c r="E74" s="288">
        <v>2015.0</v>
      </c>
      <c r="F74" s="288">
        <v>2015.0</v>
      </c>
      <c r="G74" s="288">
        <v>2015.0</v>
      </c>
      <c r="H74" s="288">
        <v>2015.0</v>
      </c>
      <c r="I74" s="288">
        <v>2015.0</v>
      </c>
      <c r="J74" s="288">
        <v>2016.0</v>
      </c>
      <c r="K74" s="288">
        <v>2016.0</v>
      </c>
      <c r="L74" s="288">
        <v>2016.0</v>
      </c>
      <c r="M74" s="289">
        <v>2018.0</v>
      </c>
      <c r="N74" s="289">
        <v>2018.0</v>
      </c>
      <c r="O74" s="289">
        <v>2017.0</v>
      </c>
      <c r="P74" s="289">
        <v>2017.0</v>
      </c>
      <c r="Q74" s="289">
        <v>2015.0</v>
      </c>
      <c r="R74" s="289" t="s">
        <v>1128</v>
      </c>
      <c r="S74" s="289">
        <v>2018.0</v>
      </c>
      <c r="T74" s="289">
        <v>2015.0</v>
      </c>
      <c r="U74" s="289">
        <v>2016.0</v>
      </c>
      <c r="V74" s="289">
        <v>2016.0</v>
      </c>
      <c r="W74" s="289">
        <v>2016.0</v>
      </c>
      <c r="X74" s="289">
        <v>2012.0</v>
      </c>
      <c r="Y74" s="289">
        <v>2014.0</v>
      </c>
      <c r="Z74" s="289">
        <v>2016.0</v>
      </c>
      <c r="AA74" s="289">
        <v>2016.0</v>
      </c>
      <c r="AB74" s="289">
        <v>2016.0</v>
      </c>
      <c r="AC74" s="289">
        <v>2015.0</v>
      </c>
      <c r="AD74" s="289">
        <v>2015.0</v>
      </c>
      <c r="AE74" s="289">
        <v>2012.0</v>
      </c>
      <c r="AF74" s="289">
        <v>2015.0</v>
      </c>
      <c r="AG74" s="290">
        <v>2012.0</v>
      </c>
      <c r="AH74" s="289">
        <v>2016.0</v>
      </c>
      <c r="AI74" s="289">
        <v>2017.0</v>
      </c>
      <c r="AJ74" s="289">
        <v>2018.0</v>
      </c>
      <c r="AK74" s="291">
        <v>43039.0</v>
      </c>
      <c r="AL74" s="291" t="s">
        <v>1048</v>
      </c>
      <c r="AM74" s="289">
        <v>2017.0</v>
      </c>
      <c r="AN74" s="289">
        <v>2014.0</v>
      </c>
      <c r="AO74" s="289">
        <v>2014.0</v>
      </c>
      <c r="AP74" s="289">
        <v>2014.0</v>
      </c>
      <c r="AQ74" s="289">
        <v>2014.0</v>
      </c>
      <c r="AR74" s="289">
        <v>2011.0</v>
      </c>
      <c r="AS74" s="289">
        <v>2016.0</v>
      </c>
      <c r="AT74" s="289">
        <v>2017.0</v>
      </c>
      <c r="AU74" s="289">
        <v>2016.0</v>
      </c>
      <c r="AV74" s="289">
        <v>2015.0</v>
      </c>
      <c r="AW74" s="289">
        <v>2015.0</v>
      </c>
      <c r="AX74" s="289">
        <v>2016.0</v>
      </c>
      <c r="AY74" s="289">
        <v>2014.0</v>
      </c>
      <c r="AZ74" s="292">
        <v>2015.0</v>
      </c>
      <c r="BA74" s="292">
        <v>2015.0</v>
      </c>
      <c r="BB74" s="289">
        <v>2017.0</v>
      </c>
      <c r="BC74" s="289">
        <v>2017.0</v>
      </c>
      <c r="BD74" s="289">
        <v>2015.0</v>
      </c>
      <c r="BE74" s="289">
        <v>2014.0</v>
      </c>
      <c r="BF74" s="90"/>
      <c r="BG74" s="7"/>
    </row>
    <row r="75" ht="15.75" customHeight="1">
      <c r="A75" s="156" t="s">
        <v>1193</v>
      </c>
      <c r="B75" s="157" t="s">
        <v>956</v>
      </c>
      <c r="C75" s="288">
        <v>2015.0</v>
      </c>
      <c r="D75" s="288">
        <v>2015.0</v>
      </c>
      <c r="E75" s="288">
        <v>2015.0</v>
      </c>
      <c r="F75" s="288">
        <v>2015.0</v>
      </c>
      <c r="G75" s="288">
        <v>2015.0</v>
      </c>
      <c r="H75" s="288">
        <v>2015.0</v>
      </c>
      <c r="I75" s="288">
        <v>2015.0</v>
      </c>
      <c r="J75" s="288">
        <v>2016.0</v>
      </c>
      <c r="K75" s="288">
        <v>2016.0</v>
      </c>
      <c r="L75" s="288">
        <v>2016.0</v>
      </c>
      <c r="M75" s="289">
        <v>2018.0</v>
      </c>
      <c r="N75" s="289">
        <v>2018.0</v>
      </c>
      <c r="O75" s="289">
        <v>2017.0</v>
      </c>
      <c r="P75" s="289">
        <v>2017.0</v>
      </c>
      <c r="Q75" s="289">
        <v>2015.0</v>
      </c>
      <c r="R75" s="289" t="s">
        <v>1087</v>
      </c>
      <c r="S75" s="289">
        <v>2018.0</v>
      </c>
      <c r="T75" s="289">
        <v>2015.0</v>
      </c>
      <c r="U75" s="289">
        <v>2016.0</v>
      </c>
      <c r="V75" s="289">
        <v>2016.0</v>
      </c>
      <c r="W75" s="289">
        <v>2016.0</v>
      </c>
      <c r="X75" s="289">
        <v>2012.0</v>
      </c>
      <c r="Y75" s="289" t="s">
        <v>1046</v>
      </c>
      <c r="Z75" s="289">
        <v>2016.0</v>
      </c>
      <c r="AA75" s="289">
        <v>2016.0</v>
      </c>
      <c r="AB75" s="289">
        <v>2016.0</v>
      </c>
      <c r="AC75" s="289">
        <v>2015.0</v>
      </c>
      <c r="AD75" s="289">
        <v>2015.0</v>
      </c>
      <c r="AE75" s="289">
        <v>2012.0</v>
      </c>
      <c r="AF75" s="289">
        <v>2015.0</v>
      </c>
      <c r="AG75" s="290">
        <v>2016.0</v>
      </c>
      <c r="AH75" s="289">
        <v>2016.0</v>
      </c>
      <c r="AI75" s="289">
        <v>2017.0</v>
      </c>
      <c r="AJ75" s="289">
        <v>2018.0</v>
      </c>
      <c r="AK75" s="291" t="s">
        <v>1048</v>
      </c>
      <c r="AL75" s="291" t="s">
        <v>1048</v>
      </c>
      <c r="AM75" s="289">
        <v>2017.0</v>
      </c>
      <c r="AN75" s="289">
        <v>2014.0</v>
      </c>
      <c r="AO75" s="289">
        <v>2014.0</v>
      </c>
      <c r="AP75" s="289">
        <v>2014.0</v>
      </c>
      <c r="AQ75" s="289">
        <v>2014.0</v>
      </c>
      <c r="AR75" s="289">
        <v>2011.0</v>
      </c>
      <c r="AS75" s="289">
        <v>2016.0</v>
      </c>
      <c r="AT75" s="289">
        <v>2017.0</v>
      </c>
      <c r="AU75" s="289">
        <v>2016.0</v>
      </c>
      <c r="AV75" s="289">
        <v>2016.0</v>
      </c>
      <c r="AW75" s="289">
        <v>2015.0</v>
      </c>
      <c r="AX75" s="289">
        <v>2016.0</v>
      </c>
      <c r="AY75" s="289">
        <v>2014.0</v>
      </c>
      <c r="AZ75" s="292">
        <v>2015.0</v>
      </c>
      <c r="BA75" s="292">
        <v>2015.0</v>
      </c>
      <c r="BB75" s="289">
        <v>2017.0</v>
      </c>
      <c r="BC75" s="289">
        <v>2017.0</v>
      </c>
      <c r="BD75" s="289">
        <v>2015.0</v>
      </c>
      <c r="BE75" s="289">
        <v>2014.0</v>
      </c>
      <c r="BF75" s="90"/>
      <c r="BG75" s="7"/>
    </row>
    <row r="76" ht="15.75" customHeight="1">
      <c r="A76" s="156" t="s">
        <v>1194</v>
      </c>
      <c r="B76" s="157" t="s">
        <v>959</v>
      </c>
      <c r="C76" s="288">
        <v>2015.0</v>
      </c>
      <c r="D76" s="288">
        <v>2015.0</v>
      </c>
      <c r="E76" s="288">
        <v>2015.0</v>
      </c>
      <c r="F76" s="288">
        <v>2015.0</v>
      </c>
      <c r="G76" s="288">
        <v>2015.0</v>
      </c>
      <c r="H76" s="288">
        <v>2015.0</v>
      </c>
      <c r="I76" s="288">
        <v>2015.0</v>
      </c>
      <c r="J76" s="288">
        <v>2016.0</v>
      </c>
      <c r="K76" s="288">
        <v>2016.0</v>
      </c>
      <c r="L76" s="288">
        <v>2016.0</v>
      </c>
      <c r="M76" s="289">
        <v>2018.0</v>
      </c>
      <c r="N76" s="289">
        <v>2018.0</v>
      </c>
      <c r="O76" s="289">
        <v>2017.0</v>
      </c>
      <c r="P76" s="289">
        <v>2017.0</v>
      </c>
      <c r="Q76" s="289">
        <v>2015.0</v>
      </c>
      <c r="R76" s="289" t="s">
        <v>1046</v>
      </c>
      <c r="S76" s="289">
        <v>2018.0</v>
      </c>
      <c r="T76" s="289">
        <v>2015.0</v>
      </c>
      <c r="U76" s="289">
        <v>2016.0</v>
      </c>
      <c r="V76" s="289" t="s">
        <v>1046</v>
      </c>
      <c r="W76" s="289">
        <v>2016.0</v>
      </c>
      <c r="X76" s="289" t="s">
        <v>1046</v>
      </c>
      <c r="Y76" s="289">
        <v>2012.0</v>
      </c>
      <c r="Z76" s="289">
        <v>2016.0</v>
      </c>
      <c r="AA76" s="289">
        <v>2016.0</v>
      </c>
      <c r="AB76" s="289" t="s">
        <v>1046</v>
      </c>
      <c r="AC76" s="289">
        <v>2015.0</v>
      </c>
      <c r="AD76" s="289">
        <v>2015.0</v>
      </c>
      <c r="AE76" s="289" t="s">
        <v>1046</v>
      </c>
      <c r="AF76" s="289">
        <v>2015.0</v>
      </c>
      <c r="AG76" s="290">
        <v>2012.0</v>
      </c>
      <c r="AH76" s="289">
        <v>2016.0</v>
      </c>
      <c r="AI76" s="289">
        <v>2017.0</v>
      </c>
      <c r="AJ76" s="289">
        <v>2018.0</v>
      </c>
      <c r="AK76" s="291" t="s">
        <v>1046</v>
      </c>
      <c r="AL76" s="291" t="s">
        <v>1048</v>
      </c>
      <c r="AM76" s="289">
        <v>2017.0</v>
      </c>
      <c r="AN76" s="289">
        <v>2014.0</v>
      </c>
      <c r="AO76" s="289">
        <v>2014.0</v>
      </c>
      <c r="AP76" s="289">
        <v>2014.0</v>
      </c>
      <c r="AQ76" s="289">
        <v>2014.0</v>
      </c>
      <c r="AR76" s="289">
        <v>2015.0</v>
      </c>
      <c r="AS76" s="289">
        <v>2016.0</v>
      </c>
      <c r="AT76" s="289">
        <v>2017.0</v>
      </c>
      <c r="AU76" s="289">
        <v>2016.0</v>
      </c>
      <c r="AV76" s="289">
        <v>2015.0</v>
      </c>
      <c r="AW76" s="289">
        <v>2015.0</v>
      </c>
      <c r="AX76" s="289">
        <v>2016.0</v>
      </c>
      <c r="AY76" s="289">
        <v>2014.0</v>
      </c>
      <c r="AZ76" s="292">
        <v>2015.0</v>
      </c>
      <c r="BA76" s="292">
        <v>2015.0</v>
      </c>
      <c r="BB76" s="289">
        <v>2017.0</v>
      </c>
      <c r="BC76" s="289">
        <v>2017.0</v>
      </c>
      <c r="BD76" s="289">
        <v>2015.0</v>
      </c>
      <c r="BE76" s="289">
        <v>2014.0</v>
      </c>
      <c r="BF76" s="90"/>
      <c r="BG76" s="7"/>
    </row>
    <row r="77" ht="15.75" customHeight="1">
      <c r="A77" s="156" t="s">
        <v>1196</v>
      </c>
      <c r="B77" s="157" t="s">
        <v>965</v>
      </c>
      <c r="C77" s="288">
        <v>2015.0</v>
      </c>
      <c r="D77" s="288">
        <v>2015.0</v>
      </c>
      <c r="E77" s="288">
        <v>2015.0</v>
      </c>
      <c r="F77" s="288">
        <v>2015.0</v>
      </c>
      <c r="G77" s="288">
        <v>2015.0</v>
      </c>
      <c r="H77" s="288">
        <v>2015.0</v>
      </c>
      <c r="I77" s="288">
        <v>2015.0</v>
      </c>
      <c r="J77" s="288">
        <v>2016.0</v>
      </c>
      <c r="K77" s="288">
        <v>2016.0</v>
      </c>
      <c r="L77" s="288">
        <v>2016.0</v>
      </c>
      <c r="M77" s="289">
        <v>2018.0</v>
      </c>
      <c r="N77" s="289">
        <v>2018.0</v>
      </c>
      <c r="O77" s="289">
        <v>2017.0</v>
      </c>
      <c r="P77" s="289">
        <v>2017.0</v>
      </c>
      <c r="Q77" s="289">
        <v>2015.0</v>
      </c>
      <c r="R77" s="289" t="s">
        <v>1046</v>
      </c>
      <c r="S77" s="289">
        <v>2018.0</v>
      </c>
      <c r="T77" s="289">
        <v>2015.0</v>
      </c>
      <c r="U77" s="289">
        <v>2016.0</v>
      </c>
      <c r="V77" s="289" t="s">
        <v>1046</v>
      </c>
      <c r="W77" s="289">
        <v>2016.0</v>
      </c>
      <c r="X77" s="289" t="s">
        <v>1046</v>
      </c>
      <c r="Y77" s="289">
        <v>2015.0</v>
      </c>
      <c r="Z77" s="289">
        <v>2016.0</v>
      </c>
      <c r="AA77" s="289">
        <v>2016.0</v>
      </c>
      <c r="AB77" s="289" t="s">
        <v>1046</v>
      </c>
      <c r="AC77" s="289">
        <v>2015.0</v>
      </c>
      <c r="AD77" s="289">
        <v>2015.0</v>
      </c>
      <c r="AE77" s="289" t="s">
        <v>1046</v>
      </c>
      <c r="AF77" s="289">
        <v>2015.0</v>
      </c>
      <c r="AG77" s="290">
        <v>2012.0</v>
      </c>
      <c r="AH77" s="289">
        <v>2016.0</v>
      </c>
      <c r="AI77" s="289">
        <v>2017.0</v>
      </c>
      <c r="AJ77" s="289">
        <v>2018.0</v>
      </c>
      <c r="AK77" s="291" t="s">
        <v>1046</v>
      </c>
      <c r="AL77" s="291" t="s">
        <v>1048</v>
      </c>
      <c r="AM77" s="289">
        <v>2017.0</v>
      </c>
      <c r="AN77" s="289">
        <v>2014.0</v>
      </c>
      <c r="AO77" s="289">
        <v>2014.0</v>
      </c>
      <c r="AP77" s="289">
        <v>2014.0</v>
      </c>
      <c r="AQ77" s="289">
        <v>2014.0</v>
      </c>
      <c r="AR77" s="289" t="s">
        <v>1046</v>
      </c>
      <c r="AS77" s="289">
        <v>2016.0</v>
      </c>
      <c r="AT77" s="289">
        <v>2017.0</v>
      </c>
      <c r="AU77" s="289">
        <v>2016.0</v>
      </c>
      <c r="AV77" s="289" t="s">
        <v>1046</v>
      </c>
      <c r="AW77" s="289">
        <v>2015.0</v>
      </c>
      <c r="AX77" s="289">
        <v>2016.0</v>
      </c>
      <c r="AY77" s="289">
        <v>2014.0</v>
      </c>
      <c r="AZ77" s="292">
        <v>2015.0</v>
      </c>
      <c r="BA77" s="292">
        <v>2015.0</v>
      </c>
      <c r="BB77" s="289">
        <v>2017.0</v>
      </c>
      <c r="BC77" s="289">
        <v>2017.0</v>
      </c>
      <c r="BD77" s="289">
        <v>2015.0</v>
      </c>
      <c r="BE77" s="289">
        <v>2014.0</v>
      </c>
      <c r="BF77" s="90"/>
      <c r="BG77" s="7"/>
    </row>
    <row r="78" ht="15.75" customHeight="1">
      <c r="A78" s="156" t="s">
        <v>1198</v>
      </c>
      <c r="B78" s="157" t="s">
        <v>961</v>
      </c>
      <c r="C78" s="288">
        <v>2015.0</v>
      </c>
      <c r="D78" s="288">
        <v>2015.0</v>
      </c>
      <c r="E78" s="288">
        <v>2015.0</v>
      </c>
      <c r="F78" s="288">
        <v>2015.0</v>
      </c>
      <c r="G78" s="288">
        <v>2015.0</v>
      </c>
      <c r="H78" s="288">
        <v>2015.0</v>
      </c>
      <c r="I78" s="288">
        <v>2015.0</v>
      </c>
      <c r="J78" s="288">
        <v>2016.0</v>
      </c>
      <c r="K78" s="288">
        <v>2016.0</v>
      </c>
      <c r="L78" s="288">
        <v>2016.0</v>
      </c>
      <c r="M78" s="289">
        <v>2018.0</v>
      </c>
      <c r="N78" s="289">
        <v>2018.0</v>
      </c>
      <c r="O78" s="289">
        <v>2017.0</v>
      </c>
      <c r="P78" s="289">
        <v>2017.0</v>
      </c>
      <c r="Q78" s="289">
        <v>2015.0</v>
      </c>
      <c r="R78" s="289" t="s">
        <v>1199</v>
      </c>
      <c r="S78" s="289">
        <v>2018.0</v>
      </c>
      <c r="T78" s="289">
        <v>2015.0</v>
      </c>
      <c r="U78" s="289">
        <v>2016.0</v>
      </c>
      <c r="V78" s="289">
        <v>2016.0</v>
      </c>
      <c r="W78" s="289">
        <v>2016.0</v>
      </c>
      <c r="X78" s="289">
        <v>2006.0</v>
      </c>
      <c r="Y78" s="289">
        <v>2016.0</v>
      </c>
      <c r="Z78" s="289">
        <v>2016.0</v>
      </c>
      <c r="AA78" s="289">
        <v>2016.0</v>
      </c>
      <c r="AB78" s="289">
        <v>2016.0</v>
      </c>
      <c r="AC78" s="289">
        <v>2015.0</v>
      </c>
      <c r="AD78" s="289">
        <v>2015.0</v>
      </c>
      <c r="AE78" s="289">
        <v>2012.0</v>
      </c>
      <c r="AF78" s="289">
        <v>2015.0</v>
      </c>
      <c r="AG78" s="290">
        <v>2009.0</v>
      </c>
      <c r="AH78" s="289">
        <v>2016.0</v>
      </c>
      <c r="AI78" s="289">
        <v>2017.0</v>
      </c>
      <c r="AJ78" s="289">
        <v>2018.0</v>
      </c>
      <c r="AK78" s="291" t="s">
        <v>1048</v>
      </c>
      <c r="AL78" s="291" t="s">
        <v>1048</v>
      </c>
      <c r="AM78" s="289">
        <v>2017.0</v>
      </c>
      <c r="AN78" s="289">
        <v>2014.0</v>
      </c>
      <c r="AO78" s="289">
        <v>2014.0</v>
      </c>
      <c r="AP78" s="289">
        <v>2014.0</v>
      </c>
      <c r="AQ78" s="289">
        <v>2014.0</v>
      </c>
      <c r="AR78" s="289">
        <v>2015.0</v>
      </c>
      <c r="AS78" s="289">
        <v>2016.0</v>
      </c>
      <c r="AT78" s="289">
        <v>2017.0</v>
      </c>
      <c r="AU78" s="289">
        <v>2016.0</v>
      </c>
      <c r="AV78" s="289">
        <v>2015.0</v>
      </c>
      <c r="AW78" s="289">
        <v>2015.0</v>
      </c>
      <c r="AX78" s="289">
        <v>2016.0</v>
      </c>
      <c r="AY78" s="289">
        <v>2014.0</v>
      </c>
      <c r="AZ78" s="292">
        <v>2015.0</v>
      </c>
      <c r="BA78" s="292">
        <v>2015.0</v>
      </c>
      <c r="BB78" s="289">
        <v>2017.0</v>
      </c>
      <c r="BC78" s="289">
        <v>2017.0</v>
      </c>
      <c r="BD78" s="289">
        <v>2015.0</v>
      </c>
      <c r="BE78" s="289">
        <v>2014.0</v>
      </c>
      <c r="BF78" s="90"/>
      <c r="BG78" s="7"/>
    </row>
    <row r="79" ht="15.75" customHeight="1">
      <c r="A79" s="156" t="s">
        <v>1200</v>
      </c>
      <c r="B79" s="157" t="s">
        <v>960</v>
      </c>
      <c r="C79" s="288">
        <v>2015.0</v>
      </c>
      <c r="D79" s="288">
        <v>2015.0</v>
      </c>
      <c r="E79" s="288">
        <v>2015.0</v>
      </c>
      <c r="F79" s="288">
        <v>2015.0</v>
      </c>
      <c r="G79" s="288">
        <v>2015.0</v>
      </c>
      <c r="H79" s="288">
        <v>2015.0</v>
      </c>
      <c r="I79" s="288">
        <v>2015.0</v>
      </c>
      <c r="J79" s="288">
        <v>2016.0</v>
      </c>
      <c r="K79" s="288">
        <v>2016.0</v>
      </c>
      <c r="L79" s="288">
        <v>2016.0</v>
      </c>
      <c r="M79" s="289">
        <v>2018.0</v>
      </c>
      <c r="N79" s="289">
        <v>2018.0</v>
      </c>
      <c r="O79" s="289">
        <v>2017.0</v>
      </c>
      <c r="P79" s="289">
        <v>2017.0</v>
      </c>
      <c r="Q79" s="289">
        <v>2015.0</v>
      </c>
      <c r="R79" s="289" t="s">
        <v>1128</v>
      </c>
      <c r="S79" s="289">
        <v>2018.0</v>
      </c>
      <c r="T79" s="289">
        <v>2015.0</v>
      </c>
      <c r="U79" s="289">
        <v>2016.0</v>
      </c>
      <c r="V79" s="289">
        <v>2016.0</v>
      </c>
      <c r="W79" s="289">
        <v>2016.0</v>
      </c>
      <c r="X79" s="289">
        <v>2013.0</v>
      </c>
      <c r="Y79" s="289">
        <v>2012.0</v>
      </c>
      <c r="Z79" s="289">
        <v>2016.0</v>
      </c>
      <c r="AA79" s="289">
        <v>2016.0</v>
      </c>
      <c r="AB79" s="289">
        <v>2016.0</v>
      </c>
      <c r="AC79" s="289">
        <v>2015.0</v>
      </c>
      <c r="AD79" s="289">
        <v>2015.0</v>
      </c>
      <c r="AE79" s="289">
        <v>2012.0</v>
      </c>
      <c r="AF79" s="289">
        <v>2015.0</v>
      </c>
      <c r="AG79" s="290">
        <v>2010.0</v>
      </c>
      <c r="AH79" s="289">
        <v>2016.0</v>
      </c>
      <c r="AI79" s="289">
        <v>2017.0</v>
      </c>
      <c r="AJ79" s="289">
        <v>2018.0</v>
      </c>
      <c r="AK79" s="291" t="s">
        <v>1062</v>
      </c>
      <c r="AL79" s="291" t="s">
        <v>1048</v>
      </c>
      <c r="AM79" s="289">
        <v>2017.0</v>
      </c>
      <c r="AN79" s="289">
        <v>2014.0</v>
      </c>
      <c r="AO79" s="289">
        <v>2014.0</v>
      </c>
      <c r="AP79" s="289">
        <v>2014.0</v>
      </c>
      <c r="AQ79" s="289">
        <v>2014.0</v>
      </c>
      <c r="AR79" s="289">
        <v>2015.0</v>
      </c>
      <c r="AS79" s="289">
        <v>2016.0</v>
      </c>
      <c r="AT79" s="289">
        <v>2017.0</v>
      </c>
      <c r="AU79" s="289">
        <v>2016.0</v>
      </c>
      <c r="AV79" s="289">
        <v>2016.0</v>
      </c>
      <c r="AW79" s="289">
        <v>2015.0</v>
      </c>
      <c r="AX79" s="289">
        <v>2016.0</v>
      </c>
      <c r="AY79" s="289">
        <v>2014.0</v>
      </c>
      <c r="AZ79" s="292">
        <v>2015.0</v>
      </c>
      <c r="BA79" s="292">
        <v>2015.0</v>
      </c>
      <c r="BB79" s="289">
        <v>2017.0</v>
      </c>
      <c r="BC79" s="289">
        <v>2017.0</v>
      </c>
      <c r="BD79" s="289">
        <v>2015.0</v>
      </c>
      <c r="BE79" s="289">
        <v>2014.0</v>
      </c>
      <c r="BF79" s="90"/>
      <c r="BG79" s="7"/>
    </row>
    <row r="80" ht="15.75" customHeight="1">
      <c r="A80" s="156" t="s">
        <v>1202</v>
      </c>
      <c r="B80" s="157" t="s">
        <v>963</v>
      </c>
      <c r="C80" s="288">
        <v>2015.0</v>
      </c>
      <c r="D80" s="288">
        <v>2015.0</v>
      </c>
      <c r="E80" s="288">
        <v>2015.0</v>
      </c>
      <c r="F80" s="288">
        <v>2015.0</v>
      </c>
      <c r="G80" s="288">
        <v>2015.0</v>
      </c>
      <c r="H80" s="288">
        <v>2015.0</v>
      </c>
      <c r="I80" s="288">
        <v>2015.0</v>
      </c>
      <c r="J80" s="288">
        <v>2016.0</v>
      </c>
      <c r="K80" s="288">
        <v>2016.0</v>
      </c>
      <c r="L80" s="288">
        <v>2016.0</v>
      </c>
      <c r="M80" s="289">
        <v>2018.0</v>
      </c>
      <c r="N80" s="289">
        <v>2018.0</v>
      </c>
      <c r="O80" s="289">
        <v>2017.0</v>
      </c>
      <c r="P80" s="289">
        <v>2017.0</v>
      </c>
      <c r="Q80" s="289">
        <v>2015.0</v>
      </c>
      <c r="R80" s="289" t="s">
        <v>1046</v>
      </c>
      <c r="S80" s="289">
        <v>2018.0</v>
      </c>
      <c r="T80" s="289">
        <v>2015.0</v>
      </c>
      <c r="U80" s="289">
        <v>2016.0</v>
      </c>
      <c r="V80" s="289" t="s">
        <v>1046</v>
      </c>
      <c r="W80" s="289">
        <v>2016.0</v>
      </c>
      <c r="X80" s="289" t="s">
        <v>1046</v>
      </c>
      <c r="Y80" s="289">
        <v>2010.0</v>
      </c>
      <c r="Z80" s="289">
        <v>2016.0</v>
      </c>
      <c r="AA80" s="289">
        <v>2016.0</v>
      </c>
      <c r="AB80" s="289">
        <v>2016.0</v>
      </c>
      <c r="AC80" s="289">
        <v>2015.0</v>
      </c>
      <c r="AD80" s="289">
        <v>2015.0</v>
      </c>
      <c r="AE80" s="289">
        <v>2012.0</v>
      </c>
      <c r="AF80" s="289">
        <v>2015.0</v>
      </c>
      <c r="AG80" s="290">
        <v>2013.0</v>
      </c>
      <c r="AH80" s="289">
        <v>2016.0</v>
      </c>
      <c r="AI80" s="289">
        <v>2017.0</v>
      </c>
      <c r="AJ80" s="289">
        <v>2018.0</v>
      </c>
      <c r="AK80" s="291" t="s">
        <v>1046</v>
      </c>
      <c r="AL80" s="291" t="s">
        <v>1048</v>
      </c>
      <c r="AM80" s="289">
        <v>2017.0</v>
      </c>
      <c r="AN80" s="289">
        <v>2014.0</v>
      </c>
      <c r="AO80" s="289">
        <v>2014.0</v>
      </c>
      <c r="AP80" s="289">
        <v>2014.0</v>
      </c>
      <c r="AQ80" s="289">
        <v>2014.0</v>
      </c>
      <c r="AR80" s="289">
        <v>2011.0</v>
      </c>
      <c r="AS80" s="289">
        <v>2016.0</v>
      </c>
      <c r="AT80" s="289">
        <v>2017.0</v>
      </c>
      <c r="AU80" s="289">
        <v>2016.0</v>
      </c>
      <c r="AV80" s="289">
        <v>2015.0</v>
      </c>
      <c r="AW80" s="289">
        <v>2015.0</v>
      </c>
      <c r="AX80" s="289">
        <v>2016.0</v>
      </c>
      <c r="AY80" s="289">
        <v>2014.0</v>
      </c>
      <c r="AZ80" s="292">
        <v>2015.0</v>
      </c>
      <c r="BA80" s="292">
        <v>2015.0</v>
      </c>
      <c r="BB80" s="289">
        <v>2017.0</v>
      </c>
      <c r="BC80" s="289">
        <v>2017.0</v>
      </c>
      <c r="BD80" s="289">
        <v>2015.0</v>
      </c>
      <c r="BE80" s="289">
        <v>2014.0</v>
      </c>
      <c r="BF80" s="90"/>
      <c r="BG80" s="7"/>
    </row>
    <row r="81" ht="15.75" customHeight="1">
      <c r="A81" s="156" t="s">
        <v>1204</v>
      </c>
      <c r="B81" s="157" t="s">
        <v>964</v>
      </c>
      <c r="C81" s="288">
        <v>2015.0</v>
      </c>
      <c r="D81" s="288">
        <v>2015.0</v>
      </c>
      <c r="E81" s="288">
        <v>2015.0</v>
      </c>
      <c r="F81" s="288">
        <v>2015.0</v>
      </c>
      <c r="G81" s="288">
        <v>2015.0</v>
      </c>
      <c r="H81" s="288">
        <v>2015.0</v>
      </c>
      <c r="I81" s="288">
        <v>2015.0</v>
      </c>
      <c r="J81" s="288">
        <v>2016.0</v>
      </c>
      <c r="K81" s="288">
        <v>2016.0</v>
      </c>
      <c r="L81" s="288">
        <v>2016.0</v>
      </c>
      <c r="M81" s="289">
        <v>2018.0</v>
      </c>
      <c r="N81" s="289">
        <v>2018.0</v>
      </c>
      <c r="O81" s="289">
        <v>2017.0</v>
      </c>
      <c r="P81" s="289">
        <v>2017.0</v>
      </c>
      <c r="Q81" s="289">
        <v>2015.0</v>
      </c>
      <c r="R81" s="289" t="s">
        <v>1084</v>
      </c>
      <c r="S81" s="289">
        <v>2018.0</v>
      </c>
      <c r="T81" s="289">
        <v>2015.0</v>
      </c>
      <c r="U81" s="289">
        <v>2016.0</v>
      </c>
      <c r="V81" s="289">
        <v>2016.0</v>
      </c>
      <c r="W81" s="289">
        <v>2016.0</v>
      </c>
      <c r="X81" s="289">
        <v>2011.0</v>
      </c>
      <c r="Y81" s="289">
        <v>2010.0</v>
      </c>
      <c r="Z81" s="289">
        <v>2016.0</v>
      </c>
      <c r="AA81" s="289">
        <v>2016.0</v>
      </c>
      <c r="AB81" s="289" t="s">
        <v>1046</v>
      </c>
      <c r="AC81" s="289">
        <v>2015.0</v>
      </c>
      <c r="AD81" s="289">
        <v>2015.0</v>
      </c>
      <c r="AE81" s="289" t="s">
        <v>1046</v>
      </c>
      <c r="AF81" s="289">
        <v>2015.0</v>
      </c>
      <c r="AG81" s="290">
        <v>2012.0</v>
      </c>
      <c r="AH81" s="289">
        <v>2016.0</v>
      </c>
      <c r="AI81" s="289">
        <v>2017.0</v>
      </c>
      <c r="AJ81" s="289">
        <v>2018.0</v>
      </c>
      <c r="AK81" s="291" t="s">
        <v>1062</v>
      </c>
      <c r="AL81" s="291">
        <v>43312.0</v>
      </c>
      <c r="AM81" s="289">
        <v>2017.0</v>
      </c>
      <c r="AN81" s="289">
        <v>2014.0</v>
      </c>
      <c r="AO81" s="289">
        <v>2014.0</v>
      </c>
      <c r="AP81" s="289">
        <v>2014.0</v>
      </c>
      <c r="AQ81" s="289">
        <v>2014.0</v>
      </c>
      <c r="AR81" s="289">
        <v>2015.0</v>
      </c>
      <c r="AS81" s="289">
        <v>2016.0</v>
      </c>
      <c r="AT81" s="289">
        <v>2017.0</v>
      </c>
      <c r="AU81" s="289">
        <v>2016.0</v>
      </c>
      <c r="AV81" s="289">
        <v>2015.0</v>
      </c>
      <c r="AW81" s="289">
        <v>2015.0</v>
      </c>
      <c r="AX81" s="289">
        <v>2016.0</v>
      </c>
      <c r="AY81" s="289">
        <v>2014.0</v>
      </c>
      <c r="AZ81" s="292">
        <v>2015.0</v>
      </c>
      <c r="BA81" s="292">
        <v>2015.0</v>
      </c>
      <c r="BB81" s="289">
        <v>2017.0</v>
      </c>
      <c r="BC81" s="289">
        <v>2017.0</v>
      </c>
      <c r="BD81" s="289">
        <v>2015.0</v>
      </c>
      <c r="BE81" s="289">
        <v>2014.0</v>
      </c>
      <c r="BF81" s="90"/>
      <c r="BG81" s="7"/>
    </row>
    <row r="82" ht="15.75" customHeight="1">
      <c r="A82" s="156" t="s">
        <v>1206</v>
      </c>
      <c r="B82" s="157" t="s">
        <v>962</v>
      </c>
      <c r="C82" s="288">
        <v>2015.0</v>
      </c>
      <c r="D82" s="288">
        <v>2015.0</v>
      </c>
      <c r="E82" s="288">
        <v>2015.0</v>
      </c>
      <c r="F82" s="288">
        <v>2015.0</v>
      </c>
      <c r="G82" s="288">
        <v>2015.0</v>
      </c>
      <c r="H82" s="288">
        <v>2015.0</v>
      </c>
      <c r="I82" s="288">
        <v>2015.0</v>
      </c>
      <c r="J82" s="288">
        <v>2016.0</v>
      </c>
      <c r="K82" s="288">
        <v>2016.0</v>
      </c>
      <c r="L82" s="288">
        <v>2016.0</v>
      </c>
      <c r="M82" s="289">
        <v>2018.0</v>
      </c>
      <c r="N82" s="289">
        <v>2018.0</v>
      </c>
      <c r="O82" s="289">
        <v>2017.0</v>
      </c>
      <c r="P82" s="289">
        <v>2017.0</v>
      </c>
      <c r="Q82" s="289">
        <v>2015.0</v>
      </c>
      <c r="R82" s="289" t="s">
        <v>1046</v>
      </c>
      <c r="S82" s="289">
        <v>2018.0</v>
      </c>
      <c r="T82" s="289">
        <v>2015.0</v>
      </c>
      <c r="U82" s="289">
        <v>2016.0</v>
      </c>
      <c r="V82" s="289" t="s">
        <v>1046</v>
      </c>
      <c r="W82" s="289">
        <v>2016.0</v>
      </c>
      <c r="X82" s="289" t="s">
        <v>1046</v>
      </c>
      <c r="Y82" s="289">
        <v>2016.0</v>
      </c>
      <c r="Z82" s="289">
        <v>2016.0</v>
      </c>
      <c r="AA82" s="289">
        <v>2016.0</v>
      </c>
      <c r="AB82" s="289">
        <v>2016.0</v>
      </c>
      <c r="AC82" s="289">
        <v>2015.0</v>
      </c>
      <c r="AD82" s="289">
        <v>2015.0</v>
      </c>
      <c r="AE82" s="289" t="s">
        <v>1046</v>
      </c>
      <c r="AF82" s="289">
        <v>2015.0</v>
      </c>
      <c r="AG82" s="290">
        <v>2012.0</v>
      </c>
      <c r="AH82" s="289">
        <v>2016.0</v>
      </c>
      <c r="AI82" s="289">
        <v>2017.0</v>
      </c>
      <c r="AJ82" s="289">
        <v>2018.0</v>
      </c>
      <c r="AK82" s="291" t="s">
        <v>1046</v>
      </c>
      <c r="AL82" s="291" t="s">
        <v>1048</v>
      </c>
      <c r="AM82" s="289">
        <v>2017.0</v>
      </c>
      <c r="AN82" s="289">
        <v>2014.0</v>
      </c>
      <c r="AO82" s="289">
        <v>2014.0</v>
      </c>
      <c r="AP82" s="289">
        <v>2014.0</v>
      </c>
      <c r="AQ82" s="289">
        <v>2014.0</v>
      </c>
      <c r="AR82" s="289" t="s">
        <v>1046</v>
      </c>
      <c r="AS82" s="289">
        <v>2016.0</v>
      </c>
      <c r="AT82" s="289">
        <v>2017.0</v>
      </c>
      <c r="AU82" s="289">
        <v>2016.0</v>
      </c>
      <c r="AV82" s="289" t="s">
        <v>1046</v>
      </c>
      <c r="AW82" s="289">
        <v>2015.0</v>
      </c>
      <c r="AX82" s="289">
        <v>2016.0</v>
      </c>
      <c r="AY82" s="289">
        <v>2014.0</v>
      </c>
      <c r="AZ82" s="292">
        <v>2015.0</v>
      </c>
      <c r="BA82" s="292">
        <v>2015.0</v>
      </c>
      <c r="BB82" s="289">
        <v>2017.0</v>
      </c>
      <c r="BC82" s="289">
        <v>2017.0</v>
      </c>
      <c r="BD82" s="289">
        <v>2015.0</v>
      </c>
      <c r="BE82" s="289">
        <v>2014.0</v>
      </c>
      <c r="BF82" s="90"/>
      <c r="BG82" s="7"/>
    </row>
    <row r="83" ht="15.75" customHeight="1">
      <c r="A83" s="156" t="s">
        <v>1208</v>
      </c>
      <c r="B83" s="157" t="s">
        <v>966</v>
      </c>
      <c r="C83" s="288">
        <v>2015.0</v>
      </c>
      <c r="D83" s="288">
        <v>2015.0</v>
      </c>
      <c r="E83" s="288">
        <v>2015.0</v>
      </c>
      <c r="F83" s="288">
        <v>2015.0</v>
      </c>
      <c r="G83" s="288">
        <v>2015.0</v>
      </c>
      <c r="H83" s="288">
        <v>2015.0</v>
      </c>
      <c r="I83" s="288">
        <v>2015.0</v>
      </c>
      <c r="J83" s="288">
        <v>2016.0</v>
      </c>
      <c r="K83" s="288">
        <v>2016.0</v>
      </c>
      <c r="L83" s="288">
        <v>2016.0</v>
      </c>
      <c r="M83" s="289">
        <v>2018.0</v>
      </c>
      <c r="N83" s="289">
        <v>2018.0</v>
      </c>
      <c r="O83" s="289">
        <v>2017.0</v>
      </c>
      <c r="P83" s="289">
        <v>2017.0</v>
      </c>
      <c r="Q83" s="289">
        <v>2015.0</v>
      </c>
      <c r="R83" s="289" t="s">
        <v>1046</v>
      </c>
      <c r="S83" s="289">
        <v>2018.0</v>
      </c>
      <c r="T83" s="289">
        <v>2015.0</v>
      </c>
      <c r="U83" s="289">
        <v>2016.0</v>
      </c>
      <c r="V83" s="289" t="s">
        <v>1046</v>
      </c>
      <c r="W83" s="289">
        <v>2016.0</v>
      </c>
      <c r="X83" s="289" t="s">
        <v>1046</v>
      </c>
      <c r="Y83" s="289">
        <v>2012.0</v>
      </c>
      <c r="Z83" s="289">
        <v>2016.0</v>
      </c>
      <c r="AA83" s="289">
        <v>2016.0</v>
      </c>
      <c r="AB83" s="289" t="s">
        <v>1046</v>
      </c>
      <c r="AC83" s="289">
        <v>2015.0</v>
      </c>
      <c r="AD83" s="289">
        <v>2015.0</v>
      </c>
      <c r="AE83" s="289" t="s">
        <v>1046</v>
      </c>
      <c r="AF83" s="289">
        <v>2015.0</v>
      </c>
      <c r="AG83" s="290">
        <v>2010.0</v>
      </c>
      <c r="AH83" s="289">
        <v>2016.0</v>
      </c>
      <c r="AI83" s="289">
        <v>2017.0</v>
      </c>
      <c r="AJ83" s="289">
        <v>2018.0</v>
      </c>
      <c r="AK83" s="291" t="s">
        <v>1046</v>
      </c>
      <c r="AL83" s="291" t="s">
        <v>1048</v>
      </c>
      <c r="AM83" s="289">
        <v>2017.0</v>
      </c>
      <c r="AN83" s="289">
        <v>2014.0</v>
      </c>
      <c r="AO83" s="289">
        <v>2014.0</v>
      </c>
      <c r="AP83" s="289">
        <v>2014.0</v>
      </c>
      <c r="AQ83" s="289">
        <v>2014.0</v>
      </c>
      <c r="AR83" s="289" t="s">
        <v>1046</v>
      </c>
      <c r="AS83" s="289">
        <v>2016.0</v>
      </c>
      <c r="AT83" s="289">
        <v>2017.0</v>
      </c>
      <c r="AU83" s="289">
        <v>2016.0</v>
      </c>
      <c r="AV83" s="289" t="s">
        <v>1046</v>
      </c>
      <c r="AW83" s="289">
        <v>2015.0</v>
      </c>
      <c r="AX83" s="289">
        <v>2016.0</v>
      </c>
      <c r="AY83" s="289">
        <v>2014.0</v>
      </c>
      <c r="AZ83" s="292">
        <v>2015.0</v>
      </c>
      <c r="BA83" s="292">
        <v>2015.0</v>
      </c>
      <c r="BB83" s="289">
        <v>2017.0</v>
      </c>
      <c r="BC83" s="289">
        <v>2017.0</v>
      </c>
      <c r="BD83" s="289">
        <v>2015.0</v>
      </c>
      <c r="BE83" s="289">
        <v>2014.0</v>
      </c>
      <c r="BF83" s="90"/>
      <c r="BG83" s="7"/>
    </row>
    <row r="84" ht="15.75" customHeight="1">
      <c r="A84" s="156" t="s">
        <v>1209</v>
      </c>
      <c r="B84" s="157" t="s">
        <v>967</v>
      </c>
      <c r="C84" s="288">
        <v>2015.0</v>
      </c>
      <c r="D84" s="288">
        <v>2015.0</v>
      </c>
      <c r="E84" s="288">
        <v>2015.0</v>
      </c>
      <c r="F84" s="288">
        <v>2015.0</v>
      </c>
      <c r="G84" s="288">
        <v>2015.0</v>
      </c>
      <c r="H84" s="288">
        <v>2015.0</v>
      </c>
      <c r="I84" s="288">
        <v>2015.0</v>
      </c>
      <c r="J84" s="288">
        <v>2016.0</v>
      </c>
      <c r="K84" s="288">
        <v>2016.0</v>
      </c>
      <c r="L84" s="288">
        <v>2016.0</v>
      </c>
      <c r="M84" s="289">
        <v>2018.0</v>
      </c>
      <c r="N84" s="289">
        <v>2018.0</v>
      </c>
      <c r="O84" s="289">
        <v>2017.0</v>
      </c>
      <c r="P84" s="289">
        <v>2017.0</v>
      </c>
      <c r="Q84" s="289">
        <v>2015.0</v>
      </c>
      <c r="R84" s="289" t="s">
        <v>1046</v>
      </c>
      <c r="S84" s="289">
        <v>2018.0</v>
      </c>
      <c r="T84" s="289">
        <v>2015.0</v>
      </c>
      <c r="U84" s="289">
        <v>2016.0</v>
      </c>
      <c r="V84" s="289" t="s">
        <v>1046</v>
      </c>
      <c r="W84" s="289">
        <v>2016.0</v>
      </c>
      <c r="X84" s="289" t="s">
        <v>1046</v>
      </c>
      <c r="Y84" s="289">
        <v>2016.0</v>
      </c>
      <c r="Z84" s="289">
        <v>2016.0</v>
      </c>
      <c r="AA84" s="289">
        <v>2016.0</v>
      </c>
      <c r="AB84" s="289">
        <v>2016.0</v>
      </c>
      <c r="AC84" s="289">
        <v>2015.0</v>
      </c>
      <c r="AD84" s="289">
        <v>2015.0</v>
      </c>
      <c r="AE84" s="289" t="s">
        <v>1046</v>
      </c>
      <c r="AF84" s="289">
        <v>2015.0</v>
      </c>
      <c r="AG84" s="290">
        <v>2012.0</v>
      </c>
      <c r="AH84" s="289">
        <v>2016.0</v>
      </c>
      <c r="AI84" s="289">
        <v>2017.0</v>
      </c>
      <c r="AJ84" s="289">
        <v>2018.0</v>
      </c>
      <c r="AK84" s="291" t="s">
        <v>1046</v>
      </c>
      <c r="AL84" s="291" t="s">
        <v>1048</v>
      </c>
      <c r="AM84" s="289">
        <v>2017.0</v>
      </c>
      <c r="AN84" s="289">
        <v>2014.0</v>
      </c>
      <c r="AO84" s="289">
        <v>2014.0</v>
      </c>
      <c r="AP84" s="289">
        <v>2014.0</v>
      </c>
      <c r="AQ84" s="289">
        <v>2014.0</v>
      </c>
      <c r="AR84" s="289">
        <v>2015.0</v>
      </c>
      <c r="AS84" s="289">
        <v>2016.0</v>
      </c>
      <c r="AT84" s="289">
        <v>2017.0</v>
      </c>
      <c r="AU84" s="289">
        <v>2016.0</v>
      </c>
      <c r="AV84" s="289">
        <v>2015.0</v>
      </c>
      <c r="AW84" s="289">
        <v>2015.0</v>
      </c>
      <c r="AX84" s="289">
        <v>2016.0</v>
      </c>
      <c r="AY84" s="289">
        <v>2014.0</v>
      </c>
      <c r="AZ84" s="292">
        <v>2015.0</v>
      </c>
      <c r="BA84" s="292">
        <v>2015.0</v>
      </c>
      <c r="BB84" s="289">
        <v>2017.0</v>
      </c>
      <c r="BC84" s="289">
        <v>2017.0</v>
      </c>
      <c r="BD84" s="289">
        <v>2015.0</v>
      </c>
      <c r="BE84" s="289">
        <v>2014.0</v>
      </c>
      <c r="BF84" s="90"/>
      <c r="BG84" s="7"/>
    </row>
    <row r="85" ht="15.75" customHeight="1">
      <c r="A85" s="156" t="s">
        <v>1211</v>
      </c>
      <c r="B85" s="157" t="s">
        <v>968</v>
      </c>
      <c r="C85" s="288">
        <v>2015.0</v>
      </c>
      <c r="D85" s="288">
        <v>2015.0</v>
      </c>
      <c r="E85" s="288">
        <v>2015.0</v>
      </c>
      <c r="F85" s="288">
        <v>2015.0</v>
      </c>
      <c r="G85" s="288">
        <v>2015.0</v>
      </c>
      <c r="H85" s="288">
        <v>2015.0</v>
      </c>
      <c r="I85" s="288">
        <v>2015.0</v>
      </c>
      <c r="J85" s="288">
        <v>2016.0</v>
      </c>
      <c r="K85" s="288">
        <v>2016.0</v>
      </c>
      <c r="L85" s="288">
        <v>2016.0</v>
      </c>
      <c r="M85" s="289">
        <v>2018.0</v>
      </c>
      <c r="N85" s="289">
        <v>2018.0</v>
      </c>
      <c r="O85" s="289">
        <v>2017.0</v>
      </c>
      <c r="P85" s="289">
        <v>2017.0</v>
      </c>
      <c r="Q85" s="289">
        <v>2015.0</v>
      </c>
      <c r="R85" s="289" t="s">
        <v>1212</v>
      </c>
      <c r="S85" s="289">
        <v>2018.0</v>
      </c>
      <c r="T85" s="289">
        <v>2015.0</v>
      </c>
      <c r="U85" s="289">
        <v>2016.0</v>
      </c>
      <c r="V85" s="289">
        <v>2016.0</v>
      </c>
      <c r="W85" s="289">
        <v>2016.0</v>
      </c>
      <c r="X85" s="289">
        <v>2012.0</v>
      </c>
      <c r="Y85" s="289">
        <v>2016.0</v>
      </c>
      <c r="Z85" s="289">
        <v>2016.0</v>
      </c>
      <c r="AA85" s="289">
        <v>2016.0</v>
      </c>
      <c r="AB85" s="289">
        <v>2016.0</v>
      </c>
      <c r="AC85" s="289">
        <v>2015.0</v>
      </c>
      <c r="AD85" s="289">
        <v>2015.0</v>
      </c>
      <c r="AE85" s="289" t="s">
        <v>1046</v>
      </c>
      <c r="AF85" s="289">
        <v>2015.0</v>
      </c>
      <c r="AG85" s="290">
        <v>2004.0</v>
      </c>
      <c r="AH85" s="289">
        <v>2016.0</v>
      </c>
      <c r="AI85" s="289">
        <v>2017.0</v>
      </c>
      <c r="AJ85" s="289">
        <v>2018.0</v>
      </c>
      <c r="AK85" s="291" t="s">
        <v>1046</v>
      </c>
      <c r="AL85" s="291" t="s">
        <v>1048</v>
      </c>
      <c r="AM85" s="289">
        <v>2017.0</v>
      </c>
      <c r="AN85" s="289">
        <v>2014.0</v>
      </c>
      <c r="AO85" s="289">
        <v>2014.0</v>
      </c>
      <c r="AP85" s="289">
        <v>2014.0</v>
      </c>
      <c r="AQ85" s="289">
        <v>2014.0</v>
      </c>
      <c r="AR85" s="289">
        <v>2011.0</v>
      </c>
      <c r="AS85" s="289">
        <v>2016.0</v>
      </c>
      <c r="AT85" s="289">
        <v>2017.0</v>
      </c>
      <c r="AU85" s="289">
        <v>2016.0</v>
      </c>
      <c r="AV85" s="289">
        <v>2015.0</v>
      </c>
      <c r="AW85" s="289">
        <v>2015.0</v>
      </c>
      <c r="AX85" s="289">
        <v>2016.0</v>
      </c>
      <c r="AY85" s="289">
        <v>2014.0</v>
      </c>
      <c r="AZ85" s="292">
        <v>2015.0</v>
      </c>
      <c r="BA85" s="292">
        <v>2015.0</v>
      </c>
      <c r="BB85" s="289">
        <v>2017.0</v>
      </c>
      <c r="BC85" s="289">
        <v>2017.0</v>
      </c>
      <c r="BD85" s="289">
        <v>2015.0</v>
      </c>
      <c r="BE85" s="289">
        <v>2014.0</v>
      </c>
      <c r="BF85" s="90"/>
      <c r="BG85" s="7"/>
    </row>
    <row r="86" ht="15.75" customHeight="1">
      <c r="A86" s="156" t="s">
        <v>1214</v>
      </c>
      <c r="B86" s="157" t="s">
        <v>970</v>
      </c>
      <c r="C86" s="288">
        <v>2015.0</v>
      </c>
      <c r="D86" s="288">
        <v>2015.0</v>
      </c>
      <c r="E86" s="288">
        <v>2015.0</v>
      </c>
      <c r="F86" s="288">
        <v>2015.0</v>
      </c>
      <c r="G86" s="288">
        <v>2015.0</v>
      </c>
      <c r="H86" s="288">
        <v>2015.0</v>
      </c>
      <c r="I86" s="288">
        <v>2015.0</v>
      </c>
      <c r="J86" s="288">
        <v>2016.0</v>
      </c>
      <c r="K86" s="288">
        <v>2016.0</v>
      </c>
      <c r="L86" s="288">
        <v>2016.0</v>
      </c>
      <c r="M86" s="289">
        <v>2018.0</v>
      </c>
      <c r="N86" s="289">
        <v>2018.0</v>
      </c>
      <c r="O86" s="289">
        <v>2017.0</v>
      </c>
      <c r="P86" s="289">
        <v>2017.0</v>
      </c>
      <c r="Q86" s="289">
        <v>2015.0</v>
      </c>
      <c r="R86" s="289" t="s">
        <v>1046</v>
      </c>
      <c r="S86" s="289">
        <v>2018.0</v>
      </c>
      <c r="T86" s="289">
        <v>2015.0</v>
      </c>
      <c r="U86" s="289">
        <v>2016.0</v>
      </c>
      <c r="V86" s="289" t="s">
        <v>1046</v>
      </c>
      <c r="W86" s="289">
        <v>2016.0</v>
      </c>
      <c r="X86" s="289">
        <v>2010.0</v>
      </c>
      <c r="Y86" s="289">
        <v>2010.0</v>
      </c>
      <c r="Z86" s="289">
        <v>2016.0</v>
      </c>
      <c r="AA86" s="289">
        <v>2016.0</v>
      </c>
      <c r="AB86" s="289">
        <v>2011.0</v>
      </c>
      <c r="AC86" s="289">
        <v>2015.0</v>
      </c>
      <c r="AD86" s="289">
        <v>2015.0</v>
      </c>
      <c r="AE86" s="289" t="s">
        <v>1046</v>
      </c>
      <c r="AF86" s="289">
        <v>2015.0</v>
      </c>
      <c r="AG86" s="290">
        <v>2008.0</v>
      </c>
      <c r="AH86" s="289">
        <v>2016.0</v>
      </c>
      <c r="AI86" s="289">
        <v>2017.0</v>
      </c>
      <c r="AJ86" s="289">
        <v>2018.0</v>
      </c>
      <c r="AK86" s="291" t="s">
        <v>1046</v>
      </c>
      <c r="AL86" s="291" t="s">
        <v>1048</v>
      </c>
      <c r="AM86" s="289">
        <v>2017.0</v>
      </c>
      <c r="AN86" s="289">
        <v>2014.0</v>
      </c>
      <c r="AO86" s="289">
        <v>2014.0</v>
      </c>
      <c r="AP86" s="289">
        <v>2014.0</v>
      </c>
      <c r="AQ86" s="289">
        <v>2014.0</v>
      </c>
      <c r="AR86" s="289">
        <v>2011.0</v>
      </c>
      <c r="AS86" s="289">
        <v>2016.0</v>
      </c>
      <c r="AT86" s="289">
        <v>2017.0</v>
      </c>
      <c r="AU86" s="289">
        <v>2016.0</v>
      </c>
      <c r="AV86" s="289" t="s">
        <v>1046</v>
      </c>
      <c r="AW86" s="289">
        <v>2015.0</v>
      </c>
      <c r="AX86" s="289">
        <v>2016.0</v>
      </c>
      <c r="AY86" s="289">
        <v>2014.0</v>
      </c>
      <c r="AZ86" s="292">
        <v>2015.0</v>
      </c>
      <c r="BA86" s="292">
        <v>2015.0</v>
      </c>
      <c r="BB86" s="289">
        <v>2017.0</v>
      </c>
      <c r="BC86" s="289">
        <v>2017.0</v>
      </c>
      <c r="BD86" s="289">
        <v>2015.0</v>
      </c>
      <c r="BE86" s="289">
        <v>2014.0</v>
      </c>
      <c r="BF86" s="90"/>
      <c r="BG86" s="7"/>
    </row>
    <row r="87" ht="15.75" customHeight="1">
      <c r="A87" s="156" t="s">
        <v>1216</v>
      </c>
      <c r="B87" s="157" t="s">
        <v>969</v>
      </c>
      <c r="C87" s="288">
        <v>2015.0</v>
      </c>
      <c r="D87" s="288">
        <v>2015.0</v>
      </c>
      <c r="E87" s="288">
        <v>2015.0</v>
      </c>
      <c r="F87" s="288">
        <v>2015.0</v>
      </c>
      <c r="G87" s="288">
        <v>2015.0</v>
      </c>
      <c r="H87" s="288">
        <v>2015.0</v>
      </c>
      <c r="I87" s="288">
        <v>2015.0</v>
      </c>
      <c r="J87" s="288">
        <v>2016.0</v>
      </c>
      <c r="K87" s="288">
        <v>2016.0</v>
      </c>
      <c r="L87" s="288">
        <v>2016.0</v>
      </c>
      <c r="M87" s="289">
        <v>2018.0</v>
      </c>
      <c r="N87" s="289">
        <v>2018.0</v>
      </c>
      <c r="O87" s="289">
        <v>2017.0</v>
      </c>
      <c r="P87" s="289">
        <v>2017.0</v>
      </c>
      <c r="Q87" s="289">
        <v>2015.0</v>
      </c>
      <c r="R87" s="289" t="s">
        <v>1128</v>
      </c>
      <c r="S87" s="289">
        <v>2018.0</v>
      </c>
      <c r="T87" s="289">
        <v>2015.0</v>
      </c>
      <c r="U87" s="289">
        <v>2016.0</v>
      </c>
      <c r="V87" s="289">
        <v>2016.0</v>
      </c>
      <c r="W87" s="289">
        <v>2016.0</v>
      </c>
      <c r="X87" s="289">
        <v>2012.0</v>
      </c>
      <c r="Y87" s="289">
        <v>2010.0</v>
      </c>
      <c r="Z87" s="289">
        <v>2016.0</v>
      </c>
      <c r="AA87" s="289">
        <v>2016.0</v>
      </c>
      <c r="AB87" s="289">
        <v>2016.0</v>
      </c>
      <c r="AC87" s="289">
        <v>2015.0</v>
      </c>
      <c r="AD87" s="289">
        <v>2015.0</v>
      </c>
      <c r="AE87" s="289" t="s">
        <v>1046</v>
      </c>
      <c r="AF87" s="289">
        <v>2015.0</v>
      </c>
      <c r="AG87" s="290">
        <v>2010.0</v>
      </c>
      <c r="AH87" s="289">
        <v>2016.0</v>
      </c>
      <c r="AI87" s="289">
        <v>2017.0</v>
      </c>
      <c r="AJ87" s="289">
        <v>2018.0</v>
      </c>
      <c r="AK87" s="291" t="s">
        <v>1046</v>
      </c>
      <c r="AL87" s="291">
        <v>43310.0</v>
      </c>
      <c r="AM87" s="289">
        <v>2017.0</v>
      </c>
      <c r="AN87" s="289">
        <v>2014.0</v>
      </c>
      <c r="AO87" s="289">
        <v>2014.0</v>
      </c>
      <c r="AP87" s="289">
        <v>2014.0</v>
      </c>
      <c r="AQ87" s="289">
        <v>2014.0</v>
      </c>
      <c r="AR87" s="289">
        <v>2011.0</v>
      </c>
      <c r="AS87" s="289">
        <v>2016.0</v>
      </c>
      <c r="AT87" s="289">
        <v>2017.0</v>
      </c>
      <c r="AU87" s="289">
        <v>2016.0</v>
      </c>
      <c r="AV87" s="289">
        <v>2015.0</v>
      </c>
      <c r="AW87" s="289">
        <v>2015.0</v>
      </c>
      <c r="AX87" s="289">
        <v>2016.0</v>
      </c>
      <c r="AY87" s="289">
        <v>2014.0</v>
      </c>
      <c r="AZ87" s="292">
        <v>2015.0</v>
      </c>
      <c r="BA87" s="292">
        <v>2015.0</v>
      </c>
      <c r="BB87" s="289">
        <v>2017.0</v>
      </c>
      <c r="BC87" s="289">
        <v>2017.0</v>
      </c>
      <c r="BD87" s="289">
        <v>2015.0</v>
      </c>
      <c r="BE87" s="289">
        <v>2014.0</v>
      </c>
      <c r="BF87" s="90"/>
      <c r="BG87" s="7"/>
    </row>
    <row r="88" ht="15.75" customHeight="1">
      <c r="A88" s="156" t="s">
        <v>1218</v>
      </c>
      <c r="B88" s="157" t="s">
        <v>971</v>
      </c>
      <c r="C88" s="288">
        <v>2015.0</v>
      </c>
      <c r="D88" s="288">
        <v>2015.0</v>
      </c>
      <c r="E88" s="288">
        <v>2015.0</v>
      </c>
      <c r="F88" s="288">
        <v>2015.0</v>
      </c>
      <c r="G88" s="288">
        <v>2015.0</v>
      </c>
      <c r="H88" s="288">
        <v>2015.0</v>
      </c>
      <c r="I88" s="288">
        <v>2015.0</v>
      </c>
      <c r="J88" s="288">
        <v>2016.0</v>
      </c>
      <c r="K88" s="288">
        <v>2016.0</v>
      </c>
      <c r="L88" s="288">
        <v>2016.0</v>
      </c>
      <c r="M88" s="289">
        <v>2018.0</v>
      </c>
      <c r="N88" s="289">
        <v>2018.0</v>
      </c>
      <c r="O88" s="289">
        <v>2017.0</v>
      </c>
      <c r="P88" s="289">
        <v>2017.0</v>
      </c>
      <c r="Q88" s="289">
        <v>2015.0</v>
      </c>
      <c r="R88" s="289" t="s">
        <v>1045</v>
      </c>
      <c r="S88" s="289">
        <v>2018.0</v>
      </c>
      <c r="T88" s="289">
        <v>2015.0</v>
      </c>
      <c r="U88" s="289">
        <v>2016.0</v>
      </c>
      <c r="V88" s="289">
        <v>2016.0</v>
      </c>
      <c r="W88" s="289">
        <v>2016.0</v>
      </c>
      <c r="X88" s="289">
        <v>2010.0</v>
      </c>
      <c r="Y88" s="289">
        <v>2013.0</v>
      </c>
      <c r="Z88" s="289">
        <v>2016.0</v>
      </c>
      <c r="AA88" s="289">
        <v>2016.0</v>
      </c>
      <c r="AB88" s="289">
        <v>2016.0</v>
      </c>
      <c r="AC88" s="289">
        <v>2015.0</v>
      </c>
      <c r="AD88" s="289">
        <v>2015.0</v>
      </c>
      <c r="AE88" s="289" t="s">
        <v>1046</v>
      </c>
      <c r="AF88" s="289">
        <v>2015.0</v>
      </c>
      <c r="AG88" s="290">
        <v>2013.0</v>
      </c>
      <c r="AH88" s="289">
        <v>2016.0</v>
      </c>
      <c r="AI88" s="289">
        <v>2017.0</v>
      </c>
      <c r="AJ88" s="289">
        <v>2018.0</v>
      </c>
      <c r="AK88" s="291" t="s">
        <v>1046</v>
      </c>
      <c r="AL88" s="291" t="s">
        <v>1048</v>
      </c>
      <c r="AM88" s="289">
        <v>2017.0</v>
      </c>
      <c r="AN88" s="289">
        <v>2014.0</v>
      </c>
      <c r="AO88" s="289">
        <v>2014.0</v>
      </c>
      <c r="AP88" s="289" t="s">
        <v>1046</v>
      </c>
      <c r="AQ88" s="289" t="s">
        <v>1046</v>
      </c>
      <c r="AR88" s="289">
        <v>2011.0</v>
      </c>
      <c r="AS88" s="289">
        <v>2016.0</v>
      </c>
      <c r="AT88" s="289">
        <v>2017.0</v>
      </c>
      <c r="AU88" s="289">
        <v>2016.0</v>
      </c>
      <c r="AV88" s="289">
        <v>2015.0</v>
      </c>
      <c r="AW88" s="289">
        <v>2015.0</v>
      </c>
      <c r="AX88" s="289">
        <v>2016.0</v>
      </c>
      <c r="AY88" s="289">
        <v>2014.0</v>
      </c>
      <c r="AZ88" s="292">
        <v>2015.0</v>
      </c>
      <c r="BA88" s="292">
        <v>2015.0</v>
      </c>
      <c r="BB88" s="289">
        <v>2017.0</v>
      </c>
      <c r="BC88" s="289">
        <v>2017.0</v>
      </c>
      <c r="BD88" s="289">
        <v>2015.0</v>
      </c>
      <c r="BE88" s="289">
        <v>2014.0</v>
      </c>
      <c r="BF88" s="90"/>
      <c r="BG88" s="7"/>
    </row>
    <row r="89" ht="15.75" customHeight="1">
      <c r="A89" s="156" t="s">
        <v>1220</v>
      </c>
      <c r="B89" s="157" t="s">
        <v>972</v>
      </c>
      <c r="C89" s="288">
        <v>2015.0</v>
      </c>
      <c r="D89" s="288">
        <v>2015.0</v>
      </c>
      <c r="E89" s="288">
        <v>2015.0</v>
      </c>
      <c r="F89" s="288">
        <v>2015.0</v>
      </c>
      <c r="G89" s="288">
        <v>2015.0</v>
      </c>
      <c r="H89" s="288">
        <v>2015.0</v>
      </c>
      <c r="I89" s="288">
        <v>2015.0</v>
      </c>
      <c r="J89" s="288">
        <v>2016.0</v>
      </c>
      <c r="K89" s="288">
        <v>2016.0</v>
      </c>
      <c r="L89" s="288">
        <v>2016.0</v>
      </c>
      <c r="M89" s="289">
        <v>2018.0</v>
      </c>
      <c r="N89" s="289">
        <v>2018.0</v>
      </c>
      <c r="O89" s="289">
        <v>2017.0</v>
      </c>
      <c r="P89" s="289">
        <v>2017.0</v>
      </c>
      <c r="Q89" s="289">
        <v>2015.0</v>
      </c>
      <c r="R89" s="289" t="s">
        <v>1074</v>
      </c>
      <c r="S89" s="289">
        <v>2018.0</v>
      </c>
      <c r="T89" s="289">
        <v>2015.0</v>
      </c>
      <c r="U89" s="289">
        <v>2016.0</v>
      </c>
      <c r="V89" s="289">
        <v>2016.0</v>
      </c>
      <c r="W89" s="289">
        <v>2016.0</v>
      </c>
      <c r="X89" s="289">
        <v>2014.0</v>
      </c>
      <c r="Y89" s="289">
        <v>2013.0</v>
      </c>
      <c r="Z89" s="289">
        <v>2016.0</v>
      </c>
      <c r="AA89" s="289">
        <v>2016.0</v>
      </c>
      <c r="AB89" s="289">
        <v>2016.0</v>
      </c>
      <c r="AC89" s="289">
        <v>2015.0</v>
      </c>
      <c r="AD89" s="289">
        <v>2015.0</v>
      </c>
      <c r="AE89" s="289">
        <v>2012.0</v>
      </c>
      <c r="AF89" s="289">
        <v>2015.0</v>
      </c>
      <c r="AG89" s="290">
        <v>2005.0</v>
      </c>
      <c r="AH89" s="289">
        <v>2016.0</v>
      </c>
      <c r="AI89" s="289">
        <v>2017.0</v>
      </c>
      <c r="AJ89" s="289">
        <v>2018.0</v>
      </c>
      <c r="AK89" s="291" t="s">
        <v>1048</v>
      </c>
      <c r="AL89" s="291">
        <v>43312.0</v>
      </c>
      <c r="AM89" s="289">
        <v>2017.0</v>
      </c>
      <c r="AN89" s="289">
        <v>2014.0</v>
      </c>
      <c r="AO89" s="289">
        <v>2014.0</v>
      </c>
      <c r="AP89" s="289">
        <v>2013.0</v>
      </c>
      <c r="AQ89" s="289">
        <v>2014.0</v>
      </c>
      <c r="AR89" s="289">
        <v>2015.0</v>
      </c>
      <c r="AS89" s="289">
        <v>2016.0</v>
      </c>
      <c r="AT89" s="289">
        <v>2017.0</v>
      </c>
      <c r="AU89" s="289">
        <v>2016.0</v>
      </c>
      <c r="AV89" s="289">
        <v>2015.0</v>
      </c>
      <c r="AW89" s="289">
        <v>2015.0</v>
      </c>
      <c r="AX89" s="289">
        <v>2016.0</v>
      </c>
      <c r="AY89" s="289">
        <v>2014.0</v>
      </c>
      <c r="AZ89" s="292">
        <v>2015.0</v>
      </c>
      <c r="BA89" s="292">
        <v>2015.0</v>
      </c>
      <c r="BB89" s="289">
        <v>2017.0</v>
      </c>
      <c r="BC89" s="289">
        <v>2017.0</v>
      </c>
      <c r="BD89" s="289">
        <v>2015.0</v>
      </c>
      <c r="BE89" s="289">
        <v>2014.0</v>
      </c>
      <c r="BF89" s="90"/>
      <c r="BG89" s="7"/>
    </row>
    <row r="90" ht="15.75" customHeight="1">
      <c r="A90" s="156" t="s">
        <v>1221</v>
      </c>
      <c r="B90" s="157" t="s">
        <v>975</v>
      </c>
      <c r="C90" s="288">
        <v>2015.0</v>
      </c>
      <c r="D90" s="288">
        <v>2015.0</v>
      </c>
      <c r="E90" s="288">
        <v>2015.0</v>
      </c>
      <c r="F90" s="288">
        <v>2015.0</v>
      </c>
      <c r="G90" s="288">
        <v>2015.0</v>
      </c>
      <c r="H90" s="288">
        <v>2015.0</v>
      </c>
      <c r="I90" s="288">
        <v>2015.0</v>
      </c>
      <c r="J90" s="288">
        <v>2016.0</v>
      </c>
      <c r="K90" s="288">
        <v>2016.0</v>
      </c>
      <c r="L90" s="288">
        <v>2016.0</v>
      </c>
      <c r="M90" s="289">
        <v>2018.0</v>
      </c>
      <c r="N90" s="289">
        <v>2018.0</v>
      </c>
      <c r="O90" s="289">
        <v>2017.0</v>
      </c>
      <c r="P90" s="289">
        <v>2017.0</v>
      </c>
      <c r="Q90" s="289">
        <v>2015.0</v>
      </c>
      <c r="R90" s="289" t="s">
        <v>1046</v>
      </c>
      <c r="S90" s="289">
        <v>2018.0</v>
      </c>
      <c r="T90" s="289">
        <v>2015.0</v>
      </c>
      <c r="U90" s="289">
        <v>2016.0</v>
      </c>
      <c r="V90" s="289">
        <v>2016.0</v>
      </c>
      <c r="W90" s="289">
        <v>2016.0</v>
      </c>
      <c r="X90" s="289">
        <v>2009.0</v>
      </c>
      <c r="Y90" s="289">
        <v>2010.0</v>
      </c>
      <c r="Z90" s="289">
        <v>2016.0</v>
      </c>
      <c r="AA90" s="289">
        <v>2016.0</v>
      </c>
      <c r="AB90" s="289" t="s">
        <v>1046</v>
      </c>
      <c r="AC90" s="289">
        <v>2015.0</v>
      </c>
      <c r="AD90" s="289">
        <v>2015.0</v>
      </c>
      <c r="AE90" s="289" t="s">
        <v>1046</v>
      </c>
      <c r="AF90" s="289" t="s">
        <v>1046</v>
      </c>
      <c r="AG90" s="290">
        <v>2006.0</v>
      </c>
      <c r="AH90" s="289">
        <v>2016.0</v>
      </c>
      <c r="AI90" s="289">
        <v>2017.0</v>
      </c>
      <c r="AJ90" s="289">
        <v>2018.0</v>
      </c>
      <c r="AK90" s="291" t="s">
        <v>1046</v>
      </c>
      <c r="AL90" s="291" t="s">
        <v>1046</v>
      </c>
      <c r="AM90" s="289"/>
      <c r="AN90" s="289">
        <v>2014.0</v>
      </c>
      <c r="AO90" s="289">
        <v>2014.0</v>
      </c>
      <c r="AP90" s="289" t="s">
        <v>1046</v>
      </c>
      <c r="AQ90" s="289" t="s">
        <v>1046</v>
      </c>
      <c r="AR90" s="289" t="s">
        <v>1046</v>
      </c>
      <c r="AS90" s="289">
        <v>2016.0</v>
      </c>
      <c r="AT90" s="289" t="s">
        <v>1046</v>
      </c>
      <c r="AU90" s="289">
        <v>2016.0</v>
      </c>
      <c r="AV90" s="289" t="s">
        <v>1046</v>
      </c>
      <c r="AW90" s="289">
        <v>2015.0</v>
      </c>
      <c r="AX90" s="289">
        <v>2016.0</v>
      </c>
      <c r="AY90" s="289">
        <v>2014.0</v>
      </c>
      <c r="AZ90" s="292">
        <v>2015.0</v>
      </c>
      <c r="BA90" s="292">
        <v>2015.0</v>
      </c>
      <c r="BB90" s="289">
        <v>2017.0</v>
      </c>
      <c r="BC90" s="289">
        <v>2017.0</v>
      </c>
      <c r="BD90" s="289">
        <v>2015.0</v>
      </c>
      <c r="BE90" s="289">
        <v>2014.0</v>
      </c>
      <c r="BF90" s="90"/>
      <c r="BG90" s="7"/>
    </row>
    <row r="91" ht="15.75" customHeight="1">
      <c r="A91" s="156" t="s">
        <v>1223</v>
      </c>
      <c r="B91" s="157" t="s">
        <v>1112</v>
      </c>
      <c r="C91" s="288">
        <v>2015.0</v>
      </c>
      <c r="D91" s="288">
        <v>2015.0</v>
      </c>
      <c r="E91" s="288">
        <v>2015.0</v>
      </c>
      <c r="F91" s="288">
        <v>2015.0</v>
      </c>
      <c r="G91" s="288">
        <v>2015.0</v>
      </c>
      <c r="H91" s="288">
        <v>2015.0</v>
      </c>
      <c r="I91" s="288">
        <v>2015.0</v>
      </c>
      <c r="J91" s="288">
        <v>2016.0</v>
      </c>
      <c r="K91" s="288">
        <v>2016.0</v>
      </c>
      <c r="L91" s="288">
        <v>2016.0</v>
      </c>
      <c r="M91" s="289">
        <v>2018.0</v>
      </c>
      <c r="N91" s="289">
        <v>2018.0</v>
      </c>
      <c r="O91" s="289">
        <v>2017.0</v>
      </c>
      <c r="P91" s="289">
        <v>2017.0</v>
      </c>
      <c r="Q91" s="289" t="s">
        <v>1046</v>
      </c>
      <c r="R91" s="289" t="s">
        <v>1046</v>
      </c>
      <c r="S91" s="289">
        <v>2018.0</v>
      </c>
      <c r="T91" s="289">
        <v>2015.0</v>
      </c>
      <c r="U91" s="289">
        <v>2016.0</v>
      </c>
      <c r="V91" s="289" t="s">
        <v>1046</v>
      </c>
      <c r="W91" s="289">
        <v>2016.0</v>
      </c>
      <c r="X91" s="289">
        <v>2012.0</v>
      </c>
      <c r="Y91" s="289" t="s">
        <v>1046</v>
      </c>
      <c r="Z91" s="289">
        <v>2016.0</v>
      </c>
      <c r="AA91" s="289">
        <v>2016.0</v>
      </c>
      <c r="AB91" s="289" t="s">
        <v>1046</v>
      </c>
      <c r="AC91" s="289" t="s">
        <v>1046</v>
      </c>
      <c r="AD91" s="289">
        <v>2015.0</v>
      </c>
      <c r="AE91" s="289">
        <v>2012.0</v>
      </c>
      <c r="AF91" s="289" t="s">
        <v>1046</v>
      </c>
      <c r="AG91" s="290" t="s">
        <v>1046</v>
      </c>
      <c r="AH91" s="289">
        <v>2016.0</v>
      </c>
      <c r="AI91" s="289">
        <v>2017.0</v>
      </c>
      <c r="AJ91" s="289">
        <v>2018.0</v>
      </c>
      <c r="AK91" s="291" t="s">
        <v>1046</v>
      </c>
      <c r="AL91" s="291" t="s">
        <v>1046</v>
      </c>
      <c r="AM91" s="289"/>
      <c r="AN91" s="289">
        <v>2014.0</v>
      </c>
      <c r="AO91" s="289">
        <v>2014.0</v>
      </c>
      <c r="AP91" s="289" t="s">
        <v>1046</v>
      </c>
      <c r="AQ91" s="289" t="s">
        <v>1046</v>
      </c>
      <c r="AR91" s="289" t="s">
        <v>1046</v>
      </c>
      <c r="AS91" s="289">
        <v>2016.0</v>
      </c>
      <c r="AT91" s="289">
        <v>2017.0</v>
      </c>
      <c r="AU91" s="289">
        <v>2016.0</v>
      </c>
      <c r="AV91" s="289">
        <v>2015.0</v>
      </c>
      <c r="AW91" s="289">
        <v>2014.0</v>
      </c>
      <c r="AX91" s="289">
        <v>2016.0</v>
      </c>
      <c r="AY91" s="289">
        <v>2014.0</v>
      </c>
      <c r="AZ91" s="292">
        <v>2015.0</v>
      </c>
      <c r="BA91" s="292">
        <v>2015.0</v>
      </c>
      <c r="BB91" s="289">
        <v>2015.0</v>
      </c>
      <c r="BC91" s="289">
        <v>2017.0</v>
      </c>
      <c r="BD91" s="289">
        <v>2015.0</v>
      </c>
      <c r="BE91" s="289">
        <v>2014.0</v>
      </c>
      <c r="BF91" s="90"/>
      <c r="BG91" s="7"/>
    </row>
    <row r="92" ht="15.75" customHeight="1">
      <c r="A92" s="156" t="s">
        <v>1225</v>
      </c>
      <c r="B92" s="157" t="s">
        <v>977</v>
      </c>
      <c r="C92" s="288">
        <v>2015.0</v>
      </c>
      <c r="D92" s="288">
        <v>2015.0</v>
      </c>
      <c r="E92" s="288">
        <v>2015.0</v>
      </c>
      <c r="F92" s="288">
        <v>2015.0</v>
      </c>
      <c r="G92" s="288">
        <v>2015.0</v>
      </c>
      <c r="H92" s="288">
        <v>2015.0</v>
      </c>
      <c r="I92" s="288">
        <v>2015.0</v>
      </c>
      <c r="J92" s="288">
        <v>2016.0</v>
      </c>
      <c r="K92" s="288">
        <v>2016.0</v>
      </c>
      <c r="L92" s="288">
        <v>2016.0</v>
      </c>
      <c r="M92" s="289">
        <v>2018.0</v>
      </c>
      <c r="N92" s="289">
        <v>2018.0</v>
      </c>
      <c r="O92" s="289">
        <v>2017.0</v>
      </c>
      <c r="P92" s="289">
        <v>2017.0</v>
      </c>
      <c r="Q92" s="289">
        <v>2015.0</v>
      </c>
      <c r="R92" s="289" t="s">
        <v>1046</v>
      </c>
      <c r="S92" s="289">
        <v>2018.0</v>
      </c>
      <c r="T92" s="289">
        <v>2015.0</v>
      </c>
      <c r="U92" s="289">
        <v>2016.0</v>
      </c>
      <c r="V92" s="289" t="s">
        <v>1046</v>
      </c>
      <c r="W92" s="289">
        <v>2016.0</v>
      </c>
      <c r="X92" s="289">
        <v>2010.0</v>
      </c>
      <c r="Y92" s="289">
        <v>2016.0</v>
      </c>
      <c r="Z92" s="289">
        <v>2016.0</v>
      </c>
      <c r="AA92" s="289">
        <v>2016.0</v>
      </c>
      <c r="AB92" s="289" t="s">
        <v>1046</v>
      </c>
      <c r="AC92" s="289">
        <v>2015.0</v>
      </c>
      <c r="AD92" s="289">
        <v>2015.0</v>
      </c>
      <c r="AE92" s="289">
        <v>2012.0</v>
      </c>
      <c r="AF92" s="289">
        <v>2015.0</v>
      </c>
      <c r="AG92" s="290" t="s">
        <v>1046</v>
      </c>
      <c r="AH92" s="289">
        <v>2016.0</v>
      </c>
      <c r="AI92" s="289">
        <v>2017.0</v>
      </c>
      <c r="AJ92" s="289">
        <v>2018.0</v>
      </c>
      <c r="AK92" s="291" t="s">
        <v>1046</v>
      </c>
      <c r="AL92" s="291" t="s">
        <v>1048</v>
      </c>
      <c r="AM92" s="289">
        <v>2017.0</v>
      </c>
      <c r="AN92" s="289">
        <v>2014.0</v>
      </c>
      <c r="AO92" s="289">
        <v>2014.0</v>
      </c>
      <c r="AP92" s="289">
        <v>2014.0</v>
      </c>
      <c r="AQ92" s="289">
        <v>2014.0</v>
      </c>
      <c r="AR92" s="289">
        <v>2011.0</v>
      </c>
      <c r="AS92" s="289">
        <v>2016.0</v>
      </c>
      <c r="AT92" s="289">
        <v>2017.0</v>
      </c>
      <c r="AU92" s="289">
        <v>2016.0</v>
      </c>
      <c r="AV92" s="289">
        <v>2008.0</v>
      </c>
      <c r="AW92" s="289">
        <v>2015.0</v>
      </c>
      <c r="AX92" s="289">
        <v>2016.0</v>
      </c>
      <c r="AY92" s="289">
        <v>2014.0</v>
      </c>
      <c r="AZ92" s="292">
        <v>2015.0</v>
      </c>
      <c r="BA92" s="292">
        <v>2012.0</v>
      </c>
      <c r="BB92" s="289">
        <v>2017.0</v>
      </c>
      <c r="BC92" s="289">
        <v>2017.0</v>
      </c>
      <c r="BD92" s="289">
        <v>2015.0</v>
      </c>
      <c r="BE92" s="289">
        <v>2014.0</v>
      </c>
      <c r="BF92" s="90"/>
      <c r="BG92" s="7"/>
    </row>
    <row r="93" ht="15.75" customHeight="1">
      <c r="A93" s="156" t="s">
        <v>1227</v>
      </c>
      <c r="B93" s="157" t="s">
        <v>978</v>
      </c>
      <c r="C93" s="288">
        <v>2015.0</v>
      </c>
      <c r="D93" s="288">
        <v>2015.0</v>
      </c>
      <c r="E93" s="288">
        <v>2015.0</v>
      </c>
      <c r="F93" s="288">
        <v>2015.0</v>
      </c>
      <c r="G93" s="288">
        <v>2015.0</v>
      </c>
      <c r="H93" s="288">
        <v>2015.0</v>
      </c>
      <c r="I93" s="288">
        <v>2015.0</v>
      </c>
      <c r="J93" s="288">
        <v>2016.0</v>
      </c>
      <c r="K93" s="288">
        <v>2016.0</v>
      </c>
      <c r="L93" s="288">
        <v>2016.0</v>
      </c>
      <c r="M93" s="289">
        <v>2018.0</v>
      </c>
      <c r="N93" s="289">
        <v>2018.0</v>
      </c>
      <c r="O93" s="289">
        <v>2017.0</v>
      </c>
      <c r="P93" s="289">
        <v>2017.0</v>
      </c>
      <c r="Q93" s="289">
        <v>2015.0</v>
      </c>
      <c r="R93" s="289" t="s">
        <v>1046</v>
      </c>
      <c r="S93" s="289">
        <v>2018.0</v>
      </c>
      <c r="T93" s="289">
        <v>2015.0</v>
      </c>
      <c r="U93" s="289">
        <v>2016.0</v>
      </c>
      <c r="V93" s="289" t="s">
        <v>1046</v>
      </c>
      <c r="W93" s="289">
        <v>2016.0</v>
      </c>
      <c r="X93" s="289">
        <v>2014.0</v>
      </c>
      <c r="Y93" s="289">
        <v>2012.0</v>
      </c>
      <c r="Z93" s="289">
        <v>2016.0</v>
      </c>
      <c r="AA93" s="289">
        <v>2016.0</v>
      </c>
      <c r="AB93" s="289">
        <v>2016.0</v>
      </c>
      <c r="AC93" s="289">
        <v>2015.0</v>
      </c>
      <c r="AD93" s="289">
        <v>2015.0</v>
      </c>
      <c r="AE93" s="289" t="s">
        <v>1046</v>
      </c>
      <c r="AF93" s="289">
        <v>2015.0</v>
      </c>
      <c r="AG93" s="290" t="s">
        <v>1046</v>
      </c>
      <c r="AH93" s="289">
        <v>2016.0</v>
      </c>
      <c r="AI93" s="289">
        <v>2017.0</v>
      </c>
      <c r="AJ93" s="289">
        <v>2018.0</v>
      </c>
      <c r="AK93" s="291" t="s">
        <v>1046</v>
      </c>
      <c r="AL93" s="291" t="s">
        <v>1048</v>
      </c>
      <c r="AM93" s="289">
        <v>2017.0</v>
      </c>
      <c r="AN93" s="289">
        <v>2014.0</v>
      </c>
      <c r="AO93" s="289">
        <v>2014.0</v>
      </c>
      <c r="AP93" s="289">
        <v>2014.0</v>
      </c>
      <c r="AQ93" s="289">
        <v>2014.0</v>
      </c>
      <c r="AR93" s="289" t="s">
        <v>1046</v>
      </c>
      <c r="AS93" s="289">
        <v>2016.0</v>
      </c>
      <c r="AT93" s="289">
        <v>2017.0</v>
      </c>
      <c r="AU93" s="289">
        <v>2016.0</v>
      </c>
      <c r="AV93" s="289">
        <v>2015.0</v>
      </c>
      <c r="AW93" s="289">
        <v>2015.0</v>
      </c>
      <c r="AX93" s="289">
        <v>2016.0</v>
      </c>
      <c r="AY93" s="289">
        <v>2014.0</v>
      </c>
      <c r="AZ93" s="292">
        <v>2015.0</v>
      </c>
      <c r="BA93" s="292">
        <v>2015.0</v>
      </c>
      <c r="BB93" s="289">
        <v>2017.0</v>
      </c>
      <c r="BC93" s="289">
        <v>2017.0</v>
      </c>
      <c r="BD93" s="289">
        <v>2015.0</v>
      </c>
      <c r="BE93" s="289">
        <v>2014.0</v>
      </c>
      <c r="BF93" s="90"/>
      <c r="BG93" s="7"/>
    </row>
    <row r="94" ht="15.75" customHeight="1">
      <c r="A94" s="156" t="s">
        <v>1229</v>
      </c>
      <c r="B94" s="157" t="s">
        <v>973</v>
      </c>
      <c r="C94" s="288">
        <v>2015.0</v>
      </c>
      <c r="D94" s="288">
        <v>2015.0</v>
      </c>
      <c r="E94" s="288">
        <v>2015.0</v>
      </c>
      <c r="F94" s="288">
        <v>2015.0</v>
      </c>
      <c r="G94" s="288">
        <v>2015.0</v>
      </c>
      <c r="H94" s="288">
        <v>2015.0</v>
      </c>
      <c r="I94" s="288">
        <v>2015.0</v>
      </c>
      <c r="J94" s="288">
        <v>2016.0</v>
      </c>
      <c r="K94" s="288">
        <v>2016.0</v>
      </c>
      <c r="L94" s="288">
        <v>2016.0</v>
      </c>
      <c r="M94" s="289">
        <v>2018.0</v>
      </c>
      <c r="N94" s="289">
        <v>2018.0</v>
      </c>
      <c r="O94" s="289">
        <v>2017.0</v>
      </c>
      <c r="P94" s="289">
        <v>2017.0</v>
      </c>
      <c r="Q94" s="289">
        <v>2015.0</v>
      </c>
      <c r="R94" s="289" t="s">
        <v>1230</v>
      </c>
      <c r="S94" s="289">
        <v>2018.0</v>
      </c>
      <c r="T94" s="289">
        <v>2015.0</v>
      </c>
      <c r="U94" s="289">
        <v>2016.0</v>
      </c>
      <c r="V94" s="289">
        <v>2016.0</v>
      </c>
      <c r="W94" s="289">
        <v>2016.0</v>
      </c>
      <c r="X94" s="289">
        <v>2014.0</v>
      </c>
      <c r="Y94" s="289">
        <v>2013.0</v>
      </c>
      <c r="Z94" s="289">
        <v>2016.0</v>
      </c>
      <c r="AA94" s="289">
        <v>2016.0</v>
      </c>
      <c r="AB94" s="289">
        <v>2016.0</v>
      </c>
      <c r="AC94" s="289">
        <v>2015.0</v>
      </c>
      <c r="AD94" s="289">
        <v>2015.0</v>
      </c>
      <c r="AE94" s="289">
        <v>2012.0</v>
      </c>
      <c r="AF94" s="289">
        <v>2015.0</v>
      </c>
      <c r="AG94" s="290">
        <v>2016.0</v>
      </c>
      <c r="AH94" s="289">
        <v>2016.0</v>
      </c>
      <c r="AI94" s="289">
        <v>2017.0</v>
      </c>
      <c r="AJ94" s="289">
        <v>2018.0</v>
      </c>
      <c r="AK94" s="291" t="s">
        <v>1046</v>
      </c>
      <c r="AL94" s="291" t="s">
        <v>1048</v>
      </c>
      <c r="AM94" s="289">
        <v>2017.0</v>
      </c>
      <c r="AN94" s="289">
        <v>2014.0</v>
      </c>
      <c r="AO94" s="289">
        <v>2014.0</v>
      </c>
      <c r="AP94" s="289" t="s">
        <v>1046</v>
      </c>
      <c r="AQ94" s="289" t="s">
        <v>1046</v>
      </c>
      <c r="AR94" s="289">
        <v>2015.0</v>
      </c>
      <c r="AS94" s="289">
        <v>2016.0</v>
      </c>
      <c r="AT94" s="289">
        <v>2017.0</v>
      </c>
      <c r="AU94" s="289">
        <v>2016.0</v>
      </c>
      <c r="AV94" s="289">
        <v>2015.0</v>
      </c>
      <c r="AW94" s="289">
        <v>2015.0</v>
      </c>
      <c r="AX94" s="289">
        <v>2016.0</v>
      </c>
      <c r="AY94" s="289">
        <v>2014.0</v>
      </c>
      <c r="AZ94" s="292">
        <v>2015.0</v>
      </c>
      <c r="BA94" s="292">
        <v>2015.0</v>
      </c>
      <c r="BB94" s="289">
        <v>2017.0</v>
      </c>
      <c r="BC94" s="289">
        <v>2017.0</v>
      </c>
      <c r="BD94" s="289">
        <v>2015.0</v>
      </c>
      <c r="BE94" s="289">
        <v>2014.0</v>
      </c>
      <c r="BF94" s="90"/>
      <c r="BG94" s="7"/>
    </row>
    <row r="95" ht="15.75" customHeight="1">
      <c r="A95" s="156" t="s">
        <v>1231</v>
      </c>
      <c r="B95" s="157" t="s">
        <v>979</v>
      </c>
      <c r="C95" s="288">
        <v>2015.0</v>
      </c>
      <c r="D95" s="288">
        <v>2015.0</v>
      </c>
      <c r="E95" s="288">
        <v>2015.0</v>
      </c>
      <c r="F95" s="288">
        <v>2015.0</v>
      </c>
      <c r="G95" s="288">
        <v>2015.0</v>
      </c>
      <c r="H95" s="288">
        <v>2015.0</v>
      </c>
      <c r="I95" s="288">
        <v>2015.0</v>
      </c>
      <c r="J95" s="288">
        <v>2016.0</v>
      </c>
      <c r="K95" s="288">
        <v>2016.0</v>
      </c>
      <c r="L95" s="288">
        <v>2016.0</v>
      </c>
      <c r="M95" s="289">
        <v>2018.0</v>
      </c>
      <c r="N95" s="289">
        <v>2018.0</v>
      </c>
      <c r="O95" s="289">
        <v>2017.0</v>
      </c>
      <c r="P95" s="289">
        <v>2017.0</v>
      </c>
      <c r="Q95" s="289">
        <v>2015.0</v>
      </c>
      <c r="R95" s="289" t="s">
        <v>1095</v>
      </c>
      <c r="S95" s="289">
        <v>2018.0</v>
      </c>
      <c r="T95" s="289">
        <v>2015.0</v>
      </c>
      <c r="U95" s="289">
        <v>2016.0</v>
      </c>
      <c r="V95" s="289">
        <v>2016.0</v>
      </c>
      <c r="W95" s="289">
        <v>2016.0</v>
      </c>
      <c r="X95" s="289">
        <v>2011.0</v>
      </c>
      <c r="Y95" s="289">
        <v>2012.0</v>
      </c>
      <c r="Z95" s="289">
        <v>2016.0</v>
      </c>
      <c r="AA95" s="289">
        <v>2016.0</v>
      </c>
      <c r="AB95" s="289">
        <v>2016.0</v>
      </c>
      <c r="AC95" s="289">
        <v>2015.0</v>
      </c>
      <c r="AD95" s="289">
        <v>2015.0</v>
      </c>
      <c r="AE95" s="289">
        <v>2012.0</v>
      </c>
      <c r="AF95" s="289">
        <v>2015.0</v>
      </c>
      <c r="AG95" s="290">
        <v>2012.0</v>
      </c>
      <c r="AH95" s="289">
        <v>2016.0</v>
      </c>
      <c r="AI95" s="289">
        <v>2017.0</v>
      </c>
      <c r="AJ95" s="289">
        <v>2018.0</v>
      </c>
      <c r="AK95" s="291" t="s">
        <v>1046</v>
      </c>
      <c r="AL95" s="291" t="s">
        <v>1048</v>
      </c>
      <c r="AM95" s="289">
        <v>2017.0</v>
      </c>
      <c r="AN95" s="289">
        <v>2014.0</v>
      </c>
      <c r="AO95" s="289">
        <v>2014.0</v>
      </c>
      <c r="AP95" s="289">
        <v>2012.0</v>
      </c>
      <c r="AQ95" s="289">
        <v>2013.0</v>
      </c>
      <c r="AR95" s="289">
        <v>2015.0</v>
      </c>
      <c r="AS95" s="289">
        <v>2016.0</v>
      </c>
      <c r="AT95" s="289">
        <v>2017.0</v>
      </c>
      <c r="AU95" s="289">
        <v>2016.0</v>
      </c>
      <c r="AV95" s="289">
        <v>2015.0</v>
      </c>
      <c r="AW95" s="289">
        <v>2015.0</v>
      </c>
      <c r="AX95" s="289">
        <v>2016.0</v>
      </c>
      <c r="AY95" s="289">
        <v>2014.0</v>
      </c>
      <c r="AZ95" s="292">
        <v>2015.0</v>
      </c>
      <c r="BA95" s="292">
        <v>2015.0</v>
      </c>
      <c r="BB95" s="289">
        <v>2017.0</v>
      </c>
      <c r="BC95" s="289">
        <v>2017.0</v>
      </c>
      <c r="BD95" s="289">
        <v>2015.0</v>
      </c>
      <c r="BE95" s="289">
        <v>2014.0</v>
      </c>
      <c r="BF95" s="90"/>
      <c r="BG95" s="7"/>
    </row>
    <row r="96" ht="15.75" customHeight="1">
      <c r="A96" s="156" t="s">
        <v>1233</v>
      </c>
      <c r="B96" s="157" t="s">
        <v>989</v>
      </c>
      <c r="C96" s="288">
        <v>2015.0</v>
      </c>
      <c r="D96" s="288">
        <v>2015.0</v>
      </c>
      <c r="E96" s="288">
        <v>2015.0</v>
      </c>
      <c r="F96" s="288">
        <v>2015.0</v>
      </c>
      <c r="G96" s="288">
        <v>2015.0</v>
      </c>
      <c r="H96" s="288">
        <v>2015.0</v>
      </c>
      <c r="I96" s="288">
        <v>2015.0</v>
      </c>
      <c r="J96" s="288">
        <v>2016.0</v>
      </c>
      <c r="K96" s="288">
        <v>2016.0</v>
      </c>
      <c r="L96" s="288">
        <v>2016.0</v>
      </c>
      <c r="M96" s="289">
        <v>2018.0</v>
      </c>
      <c r="N96" s="289">
        <v>2018.0</v>
      </c>
      <c r="O96" s="289">
        <v>2017.0</v>
      </c>
      <c r="P96" s="289">
        <v>2017.0</v>
      </c>
      <c r="Q96" s="289">
        <v>2015.0</v>
      </c>
      <c r="R96" s="289" t="s">
        <v>1046</v>
      </c>
      <c r="S96" s="289">
        <v>2018.0</v>
      </c>
      <c r="T96" s="289">
        <v>2015.0</v>
      </c>
      <c r="U96" s="289">
        <v>2016.0</v>
      </c>
      <c r="V96" s="289" t="s">
        <v>1046</v>
      </c>
      <c r="W96" s="289">
        <v>2016.0</v>
      </c>
      <c r="X96" s="289" t="s">
        <v>1046</v>
      </c>
      <c r="Y96" s="289">
        <v>2012.0</v>
      </c>
      <c r="Z96" s="289">
        <v>2016.0</v>
      </c>
      <c r="AA96" s="289">
        <v>2016.0</v>
      </c>
      <c r="AB96" s="289">
        <v>2016.0</v>
      </c>
      <c r="AC96" s="289">
        <v>2015.0</v>
      </c>
      <c r="AD96" s="289">
        <v>2015.0</v>
      </c>
      <c r="AE96" s="289" t="s">
        <v>1046</v>
      </c>
      <c r="AF96" s="289">
        <v>2015.0</v>
      </c>
      <c r="AG96" s="290">
        <v>2012.0</v>
      </c>
      <c r="AH96" s="289">
        <v>2016.0</v>
      </c>
      <c r="AI96" s="289">
        <v>2017.0</v>
      </c>
      <c r="AJ96" s="289">
        <v>2018.0</v>
      </c>
      <c r="AK96" s="291" t="s">
        <v>1046</v>
      </c>
      <c r="AL96" s="291" t="s">
        <v>1048</v>
      </c>
      <c r="AM96" s="289">
        <v>2017.0</v>
      </c>
      <c r="AN96" s="289">
        <v>2014.0</v>
      </c>
      <c r="AO96" s="289">
        <v>2014.0</v>
      </c>
      <c r="AP96" s="289">
        <v>2014.0</v>
      </c>
      <c r="AQ96" s="289">
        <v>2014.0</v>
      </c>
      <c r="AR96" s="289" t="s">
        <v>1046</v>
      </c>
      <c r="AS96" s="289">
        <v>2016.0</v>
      </c>
      <c r="AT96" s="289">
        <v>2017.0</v>
      </c>
      <c r="AU96" s="289">
        <v>2016.0</v>
      </c>
      <c r="AV96" s="289">
        <v>2015.0</v>
      </c>
      <c r="AW96" s="289">
        <v>2015.0</v>
      </c>
      <c r="AX96" s="289">
        <v>2016.0</v>
      </c>
      <c r="AY96" s="289">
        <v>2014.0</v>
      </c>
      <c r="AZ96" s="292">
        <v>2015.0</v>
      </c>
      <c r="BA96" s="292">
        <v>2015.0</v>
      </c>
      <c r="BB96" s="289">
        <v>2017.0</v>
      </c>
      <c r="BC96" s="289">
        <v>2017.0</v>
      </c>
      <c r="BD96" s="289">
        <v>2015.0</v>
      </c>
      <c r="BE96" s="289">
        <v>2014.0</v>
      </c>
      <c r="BF96" s="90"/>
      <c r="BG96" s="7"/>
    </row>
    <row r="97" ht="15.75" customHeight="1">
      <c r="A97" s="156" t="s">
        <v>1235</v>
      </c>
      <c r="B97" s="157" t="s">
        <v>980</v>
      </c>
      <c r="C97" s="288">
        <v>2015.0</v>
      </c>
      <c r="D97" s="288">
        <v>2015.0</v>
      </c>
      <c r="E97" s="288">
        <v>2015.0</v>
      </c>
      <c r="F97" s="288">
        <v>2015.0</v>
      </c>
      <c r="G97" s="288">
        <v>2015.0</v>
      </c>
      <c r="H97" s="288">
        <v>2015.0</v>
      </c>
      <c r="I97" s="288">
        <v>2015.0</v>
      </c>
      <c r="J97" s="288">
        <v>2016.0</v>
      </c>
      <c r="K97" s="288">
        <v>2016.0</v>
      </c>
      <c r="L97" s="288">
        <v>2016.0</v>
      </c>
      <c r="M97" s="289">
        <v>2018.0</v>
      </c>
      <c r="N97" s="289">
        <v>2018.0</v>
      </c>
      <c r="O97" s="289">
        <v>2017.0</v>
      </c>
      <c r="P97" s="289">
        <v>2017.0</v>
      </c>
      <c r="Q97" s="289">
        <v>2015.0</v>
      </c>
      <c r="R97" s="289" t="s">
        <v>1046</v>
      </c>
      <c r="S97" s="289">
        <v>2018.0</v>
      </c>
      <c r="T97" s="289">
        <v>2015.0</v>
      </c>
      <c r="U97" s="289">
        <v>2016.0</v>
      </c>
      <c r="V97" s="289">
        <v>2016.0</v>
      </c>
      <c r="W97" s="289">
        <v>2016.0</v>
      </c>
      <c r="X97" s="289" t="s">
        <v>1046</v>
      </c>
      <c r="Y97" s="289">
        <v>2011.0</v>
      </c>
      <c r="Z97" s="289">
        <v>2016.0</v>
      </c>
      <c r="AA97" s="289">
        <v>2016.0</v>
      </c>
      <c r="AB97" s="289">
        <v>2016.0</v>
      </c>
      <c r="AC97" s="289">
        <v>2015.0</v>
      </c>
      <c r="AD97" s="289">
        <v>2015.0</v>
      </c>
      <c r="AE97" s="289" t="s">
        <v>1046</v>
      </c>
      <c r="AF97" s="289">
        <v>2015.0</v>
      </c>
      <c r="AG97" s="290" t="s">
        <v>1046</v>
      </c>
      <c r="AH97" s="289">
        <v>2016.0</v>
      </c>
      <c r="AI97" s="289">
        <v>2017.0</v>
      </c>
      <c r="AJ97" s="289">
        <v>2018.0</v>
      </c>
      <c r="AK97" s="291" t="s">
        <v>1048</v>
      </c>
      <c r="AL97" s="291">
        <v>43312.0</v>
      </c>
      <c r="AM97" s="289">
        <v>2017.0</v>
      </c>
      <c r="AN97" s="289">
        <v>2014.0</v>
      </c>
      <c r="AO97" s="289">
        <v>2014.0</v>
      </c>
      <c r="AP97" s="289" t="s">
        <v>1046</v>
      </c>
      <c r="AQ97" s="289" t="s">
        <v>1046</v>
      </c>
      <c r="AR97" s="289">
        <v>2015.0</v>
      </c>
      <c r="AS97" s="289">
        <v>2016.0</v>
      </c>
      <c r="AT97" s="289">
        <v>2017.0</v>
      </c>
      <c r="AU97" s="289">
        <v>2016.0</v>
      </c>
      <c r="AV97" s="289">
        <v>2015.0</v>
      </c>
      <c r="AW97" s="289">
        <v>2015.0</v>
      </c>
      <c r="AX97" s="289">
        <v>2016.0</v>
      </c>
      <c r="AY97" s="289">
        <v>2014.0</v>
      </c>
      <c r="AZ97" s="292">
        <v>2015.0</v>
      </c>
      <c r="BA97" s="292">
        <v>2015.0</v>
      </c>
      <c r="BB97" s="289">
        <v>2017.0</v>
      </c>
      <c r="BC97" s="289">
        <v>2017.0</v>
      </c>
      <c r="BD97" s="289">
        <v>2015.0</v>
      </c>
      <c r="BE97" s="289">
        <v>2014.0</v>
      </c>
      <c r="BF97" s="90"/>
      <c r="BG97" s="7"/>
    </row>
    <row r="98" ht="15.75" customHeight="1">
      <c r="A98" s="156" t="s">
        <v>1237</v>
      </c>
      <c r="B98" s="157" t="s">
        <v>986</v>
      </c>
      <c r="C98" s="288">
        <v>2015.0</v>
      </c>
      <c r="D98" s="288">
        <v>2015.0</v>
      </c>
      <c r="E98" s="288">
        <v>2015.0</v>
      </c>
      <c r="F98" s="288">
        <v>2015.0</v>
      </c>
      <c r="G98" s="288">
        <v>2015.0</v>
      </c>
      <c r="H98" s="288">
        <v>2015.0</v>
      </c>
      <c r="I98" s="288">
        <v>2015.0</v>
      </c>
      <c r="J98" s="288">
        <v>2016.0</v>
      </c>
      <c r="K98" s="288">
        <v>2016.0</v>
      </c>
      <c r="L98" s="288">
        <v>2016.0</v>
      </c>
      <c r="M98" s="289">
        <v>2018.0</v>
      </c>
      <c r="N98" s="289">
        <v>2018.0</v>
      </c>
      <c r="O98" s="289">
        <v>2017.0</v>
      </c>
      <c r="P98" s="289">
        <v>2017.0</v>
      </c>
      <c r="Q98" s="289">
        <v>2015.0</v>
      </c>
      <c r="R98" s="289" t="s">
        <v>1189</v>
      </c>
      <c r="S98" s="289">
        <v>2018.0</v>
      </c>
      <c r="T98" s="289">
        <v>2015.0</v>
      </c>
      <c r="U98" s="289">
        <v>2016.0</v>
      </c>
      <c r="V98" s="289">
        <v>2016.0</v>
      </c>
      <c r="W98" s="289">
        <v>2016.0</v>
      </c>
      <c r="X98" s="289">
        <v>2014.0</v>
      </c>
      <c r="Y98" s="289" t="s">
        <v>1046</v>
      </c>
      <c r="Z98" s="289">
        <v>2016.0</v>
      </c>
      <c r="AA98" s="289">
        <v>2016.0</v>
      </c>
      <c r="AB98" s="289">
        <v>2016.0</v>
      </c>
      <c r="AC98" s="289">
        <v>2015.0</v>
      </c>
      <c r="AD98" s="289">
        <v>2015.0</v>
      </c>
      <c r="AE98" s="289" t="s">
        <v>1046</v>
      </c>
      <c r="AF98" s="289">
        <v>2015.0</v>
      </c>
      <c r="AG98" s="290">
        <v>2010.0</v>
      </c>
      <c r="AH98" s="289">
        <v>2016.0</v>
      </c>
      <c r="AI98" s="289">
        <v>2017.0</v>
      </c>
      <c r="AJ98" s="289">
        <v>2018.0</v>
      </c>
      <c r="AK98" s="291" t="s">
        <v>1046</v>
      </c>
      <c r="AL98" s="291" t="s">
        <v>1048</v>
      </c>
      <c r="AM98" s="289">
        <v>2017.0</v>
      </c>
      <c r="AN98" s="289">
        <v>2014.0</v>
      </c>
      <c r="AO98" s="289">
        <v>2014.0</v>
      </c>
      <c r="AP98" s="289">
        <v>2014.0</v>
      </c>
      <c r="AQ98" s="289">
        <v>2014.0</v>
      </c>
      <c r="AR98" s="289">
        <v>2015.0</v>
      </c>
      <c r="AS98" s="289">
        <v>2016.0</v>
      </c>
      <c r="AT98" s="289">
        <v>2017.0</v>
      </c>
      <c r="AU98" s="289">
        <v>2016.0</v>
      </c>
      <c r="AV98" s="289">
        <v>2015.0</v>
      </c>
      <c r="AW98" s="289">
        <v>2015.0</v>
      </c>
      <c r="AX98" s="289">
        <v>2016.0</v>
      </c>
      <c r="AY98" s="289">
        <v>2014.0</v>
      </c>
      <c r="AZ98" s="292">
        <v>2015.0</v>
      </c>
      <c r="BA98" s="292">
        <v>2015.0</v>
      </c>
      <c r="BB98" s="289">
        <v>2017.0</v>
      </c>
      <c r="BC98" s="289">
        <v>2017.0</v>
      </c>
      <c r="BD98" s="289">
        <v>2015.0</v>
      </c>
      <c r="BE98" s="289">
        <v>2014.0</v>
      </c>
      <c r="BF98" s="90"/>
      <c r="BG98" s="7"/>
    </row>
    <row r="99" ht="15.75" customHeight="1">
      <c r="A99" s="156" t="s">
        <v>1239</v>
      </c>
      <c r="B99" s="157" t="s">
        <v>981</v>
      </c>
      <c r="C99" s="288">
        <v>2015.0</v>
      </c>
      <c r="D99" s="288">
        <v>2015.0</v>
      </c>
      <c r="E99" s="288">
        <v>2015.0</v>
      </c>
      <c r="F99" s="288">
        <v>2015.0</v>
      </c>
      <c r="G99" s="288">
        <v>2015.0</v>
      </c>
      <c r="H99" s="288">
        <v>2015.0</v>
      </c>
      <c r="I99" s="288">
        <v>2015.0</v>
      </c>
      <c r="J99" s="288">
        <v>2016.0</v>
      </c>
      <c r="K99" s="288">
        <v>2016.0</v>
      </c>
      <c r="L99" s="288">
        <v>2016.0</v>
      </c>
      <c r="M99" s="289">
        <v>2018.0</v>
      </c>
      <c r="N99" s="289">
        <v>2018.0</v>
      </c>
      <c r="O99" s="289">
        <v>2017.0</v>
      </c>
      <c r="P99" s="289">
        <v>2017.0</v>
      </c>
      <c r="Q99" s="289">
        <v>2015.0</v>
      </c>
      <c r="R99" s="289" t="s">
        <v>1152</v>
      </c>
      <c r="S99" s="289">
        <v>2018.0</v>
      </c>
      <c r="T99" s="289">
        <v>2015.0</v>
      </c>
      <c r="U99" s="289">
        <v>2016.0</v>
      </c>
      <c r="V99" s="289">
        <v>2016.0</v>
      </c>
      <c r="W99" s="289">
        <v>2016.0</v>
      </c>
      <c r="X99" s="289">
        <v>2013.0</v>
      </c>
      <c r="Y99" s="289">
        <v>2010.0</v>
      </c>
      <c r="Z99" s="289">
        <v>2016.0</v>
      </c>
      <c r="AA99" s="289">
        <v>2016.0</v>
      </c>
      <c r="AB99" s="289">
        <v>2016.0</v>
      </c>
      <c r="AC99" s="289">
        <v>2015.0</v>
      </c>
      <c r="AD99" s="289">
        <v>2015.0</v>
      </c>
      <c r="AE99" s="289">
        <v>2012.0</v>
      </c>
      <c r="AF99" s="289">
        <v>2015.0</v>
      </c>
      <c r="AG99" s="290">
        <v>2007.0</v>
      </c>
      <c r="AH99" s="289">
        <v>2016.0</v>
      </c>
      <c r="AI99" s="289">
        <v>2017.0</v>
      </c>
      <c r="AJ99" s="289">
        <v>2018.0</v>
      </c>
      <c r="AK99" s="291" t="s">
        <v>1046</v>
      </c>
      <c r="AL99" s="291">
        <v>43251.0</v>
      </c>
      <c r="AM99" s="289">
        <v>2017.0</v>
      </c>
      <c r="AN99" s="289">
        <v>2014.0</v>
      </c>
      <c r="AO99" s="289">
        <v>2014.0</v>
      </c>
      <c r="AP99" s="289" t="s">
        <v>1046</v>
      </c>
      <c r="AQ99" s="289" t="s">
        <v>1046</v>
      </c>
      <c r="AR99" s="289" t="s">
        <v>1046</v>
      </c>
      <c r="AS99" s="289">
        <v>2016.0</v>
      </c>
      <c r="AT99" s="289">
        <v>2017.0</v>
      </c>
      <c r="AU99" s="289">
        <v>2016.0</v>
      </c>
      <c r="AV99" s="289">
        <v>2015.0</v>
      </c>
      <c r="AW99" s="289">
        <v>2015.0</v>
      </c>
      <c r="AX99" s="289">
        <v>2016.0</v>
      </c>
      <c r="AY99" s="289">
        <v>2014.0</v>
      </c>
      <c r="AZ99" s="292">
        <v>2015.0</v>
      </c>
      <c r="BA99" s="292">
        <v>2015.0</v>
      </c>
      <c r="BB99" s="289">
        <v>2017.0</v>
      </c>
      <c r="BC99" s="289">
        <v>2017.0</v>
      </c>
      <c r="BD99" s="289">
        <v>2015.0</v>
      </c>
      <c r="BE99" s="289">
        <v>2014.0</v>
      </c>
      <c r="BF99" s="90"/>
      <c r="BG99" s="7"/>
    </row>
    <row r="100" ht="15.75" customHeight="1">
      <c r="A100" s="156" t="s">
        <v>1241</v>
      </c>
      <c r="B100" s="157" t="s">
        <v>982</v>
      </c>
      <c r="C100" s="288">
        <v>2015.0</v>
      </c>
      <c r="D100" s="288">
        <v>2015.0</v>
      </c>
      <c r="E100" s="288">
        <v>2015.0</v>
      </c>
      <c r="F100" s="288">
        <v>2015.0</v>
      </c>
      <c r="G100" s="288">
        <v>2015.0</v>
      </c>
      <c r="H100" s="288">
        <v>2015.0</v>
      </c>
      <c r="I100" s="288">
        <v>2015.0</v>
      </c>
      <c r="J100" s="288">
        <v>2016.0</v>
      </c>
      <c r="K100" s="288">
        <v>2016.0</v>
      </c>
      <c r="L100" s="288">
        <v>2016.0</v>
      </c>
      <c r="M100" s="289">
        <v>2018.0</v>
      </c>
      <c r="N100" s="289">
        <v>2018.0</v>
      </c>
      <c r="O100" s="289">
        <v>2017.0</v>
      </c>
      <c r="P100" s="289">
        <v>2017.0</v>
      </c>
      <c r="Q100" s="289">
        <v>2015.0</v>
      </c>
      <c r="R100" s="289" t="s">
        <v>1242</v>
      </c>
      <c r="S100" s="289">
        <v>2018.0</v>
      </c>
      <c r="T100" s="289">
        <v>2015.0</v>
      </c>
      <c r="U100" s="289">
        <v>2016.0</v>
      </c>
      <c r="V100" s="289" t="s">
        <v>1046</v>
      </c>
      <c r="W100" s="289">
        <v>2016.0</v>
      </c>
      <c r="X100" s="289">
        <v>2007.0</v>
      </c>
      <c r="Y100" s="289">
        <v>2010.0</v>
      </c>
      <c r="Z100" s="289">
        <v>2016.0</v>
      </c>
      <c r="AA100" s="289">
        <v>2016.0</v>
      </c>
      <c r="AB100" s="289" t="s">
        <v>1046</v>
      </c>
      <c r="AC100" s="289">
        <v>2011.0</v>
      </c>
      <c r="AD100" s="289">
        <v>2015.0</v>
      </c>
      <c r="AE100" s="289" t="s">
        <v>1046</v>
      </c>
      <c r="AF100" s="289">
        <v>2015.0</v>
      </c>
      <c r="AG100" s="290" t="s">
        <v>1046</v>
      </c>
      <c r="AH100" s="289">
        <v>2016.0</v>
      </c>
      <c r="AI100" s="289">
        <v>2017.0</v>
      </c>
      <c r="AJ100" s="289">
        <v>2018.0</v>
      </c>
      <c r="AK100" s="291" t="s">
        <v>1062</v>
      </c>
      <c r="AL100" s="291" t="s">
        <v>1048</v>
      </c>
      <c r="AM100" s="289">
        <v>2017.0</v>
      </c>
      <c r="AN100" s="289">
        <v>2014.0</v>
      </c>
      <c r="AO100" s="289">
        <v>2014.0</v>
      </c>
      <c r="AP100" s="289" t="s">
        <v>1046</v>
      </c>
      <c r="AQ100" s="289" t="s">
        <v>1046</v>
      </c>
      <c r="AR100" s="289" t="s">
        <v>1046</v>
      </c>
      <c r="AS100" s="289">
        <v>2016.0</v>
      </c>
      <c r="AT100" s="289">
        <v>2017.0</v>
      </c>
      <c r="AU100" s="289">
        <v>2016.0</v>
      </c>
      <c r="AV100" s="289">
        <v>2015.0</v>
      </c>
      <c r="AW100" s="289">
        <v>2015.0</v>
      </c>
      <c r="AX100" s="289">
        <v>2016.0</v>
      </c>
      <c r="AY100" s="289">
        <v>2014.0</v>
      </c>
      <c r="AZ100" s="292">
        <v>2015.0</v>
      </c>
      <c r="BA100" s="292"/>
      <c r="BB100" s="289">
        <v>2017.0</v>
      </c>
      <c r="BC100" s="289">
        <v>2017.0</v>
      </c>
      <c r="BD100" s="289">
        <v>2015.0</v>
      </c>
      <c r="BE100" s="289">
        <v>2014.0</v>
      </c>
      <c r="BF100" s="90"/>
      <c r="BG100" s="7"/>
    </row>
    <row r="101" ht="15.75" customHeight="1">
      <c r="A101" s="156" t="s">
        <v>1243</v>
      </c>
      <c r="B101" s="157" t="s">
        <v>984</v>
      </c>
      <c r="C101" s="288">
        <v>2015.0</v>
      </c>
      <c r="D101" s="288">
        <v>2015.0</v>
      </c>
      <c r="E101" s="288">
        <v>2015.0</v>
      </c>
      <c r="F101" s="288">
        <v>2015.0</v>
      </c>
      <c r="G101" s="288">
        <v>2015.0</v>
      </c>
      <c r="H101" s="288">
        <v>2015.0</v>
      </c>
      <c r="I101" s="288">
        <v>2015.0</v>
      </c>
      <c r="J101" s="288">
        <v>2016.0</v>
      </c>
      <c r="K101" s="288">
        <v>2016.0</v>
      </c>
      <c r="L101" s="288">
        <v>2016.0</v>
      </c>
      <c r="M101" s="289">
        <v>2018.0</v>
      </c>
      <c r="N101" s="289">
        <v>2018.0</v>
      </c>
      <c r="O101" s="289">
        <v>2017.0</v>
      </c>
      <c r="P101" s="289">
        <v>2017.0</v>
      </c>
      <c r="Q101" s="289">
        <v>2015.0</v>
      </c>
      <c r="R101" s="289" t="s">
        <v>1046</v>
      </c>
      <c r="S101" s="289">
        <v>2018.0</v>
      </c>
      <c r="T101" s="289">
        <v>2015.0</v>
      </c>
      <c r="U101" s="289">
        <v>2016.0</v>
      </c>
      <c r="V101" s="289" t="s">
        <v>1046</v>
      </c>
      <c r="W101" s="289"/>
      <c r="X101" s="289" t="s">
        <v>1046</v>
      </c>
      <c r="Y101" s="289" t="s">
        <v>1046</v>
      </c>
      <c r="Z101" s="289"/>
      <c r="AA101" s="289">
        <v>2016.0</v>
      </c>
      <c r="AB101" s="289" t="s">
        <v>1046</v>
      </c>
      <c r="AC101" s="289" t="s">
        <v>1046</v>
      </c>
      <c r="AD101" s="289">
        <v>2015.0</v>
      </c>
      <c r="AE101" s="289" t="s">
        <v>1046</v>
      </c>
      <c r="AF101" s="289" t="s">
        <v>1046</v>
      </c>
      <c r="AG101" s="290" t="s">
        <v>1046</v>
      </c>
      <c r="AH101" s="289">
        <v>2016.0</v>
      </c>
      <c r="AI101" s="289">
        <v>2017.0</v>
      </c>
      <c r="AJ101" s="289">
        <v>2018.0</v>
      </c>
      <c r="AK101" s="291" t="s">
        <v>1046</v>
      </c>
      <c r="AL101" s="291" t="s">
        <v>1048</v>
      </c>
      <c r="AM101" s="289">
        <v>2017.0</v>
      </c>
      <c r="AN101" s="289">
        <v>2014.0</v>
      </c>
      <c r="AO101" s="289">
        <v>2014.0</v>
      </c>
      <c r="AP101" s="289" t="s">
        <v>1046</v>
      </c>
      <c r="AQ101" s="289" t="s">
        <v>1046</v>
      </c>
      <c r="AR101" s="289" t="s">
        <v>1046</v>
      </c>
      <c r="AS101" s="289">
        <v>2016.0</v>
      </c>
      <c r="AT101" s="289" t="s">
        <v>1046</v>
      </c>
      <c r="AU101" s="289">
        <v>2016.0</v>
      </c>
      <c r="AV101" s="289" t="s">
        <v>1046</v>
      </c>
      <c r="AW101" s="289">
        <v>2015.0</v>
      </c>
      <c r="AX101" s="289">
        <v>2016.0</v>
      </c>
      <c r="AY101" s="289">
        <v>2014.0</v>
      </c>
      <c r="AZ101" s="292"/>
      <c r="BA101" s="292"/>
      <c r="BB101" s="289" t="s">
        <v>1046</v>
      </c>
      <c r="BC101" s="289">
        <v>2017.0</v>
      </c>
      <c r="BD101" s="289">
        <v>2015.0</v>
      </c>
      <c r="BE101" s="289">
        <v>2014.0</v>
      </c>
      <c r="BF101" s="90"/>
      <c r="BG101" s="7"/>
    </row>
    <row r="102" ht="15.75" customHeight="1">
      <c r="A102" s="156" t="s">
        <v>1244</v>
      </c>
      <c r="B102" s="157" t="s">
        <v>987</v>
      </c>
      <c r="C102" s="288">
        <v>2015.0</v>
      </c>
      <c r="D102" s="288">
        <v>2015.0</v>
      </c>
      <c r="E102" s="288">
        <v>2015.0</v>
      </c>
      <c r="F102" s="288">
        <v>2015.0</v>
      </c>
      <c r="G102" s="288">
        <v>2015.0</v>
      </c>
      <c r="H102" s="288">
        <v>2015.0</v>
      </c>
      <c r="I102" s="288">
        <v>2015.0</v>
      </c>
      <c r="J102" s="288">
        <v>2016.0</v>
      </c>
      <c r="K102" s="288">
        <v>2016.0</v>
      </c>
      <c r="L102" s="288">
        <v>2016.0</v>
      </c>
      <c r="M102" s="289">
        <v>2018.0</v>
      </c>
      <c r="N102" s="289">
        <v>2018.0</v>
      </c>
      <c r="O102" s="289">
        <v>2017.0</v>
      </c>
      <c r="P102" s="289">
        <v>2017.0</v>
      </c>
      <c r="Q102" s="289">
        <v>2015.0</v>
      </c>
      <c r="R102" s="289" t="s">
        <v>1046</v>
      </c>
      <c r="S102" s="289">
        <v>2018.0</v>
      </c>
      <c r="T102" s="289">
        <v>2015.0</v>
      </c>
      <c r="U102" s="289">
        <v>2016.0</v>
      </c>
      <c r="V102" s="289" t="s">
        <v>1046</v>
      </c>
      <c r="W102" s="289">
        <v>2015.0</v>
      </c>
      <c r="X102" s="289" t="s">
        <v>1046</v>
      </c>
      <c r="Y102" s="289">
        <v>2012.0</v>
      </c>
      <c r="Z102" s="289">
        <v>2016.0</v>
      </c>
      <c r="AA102" s="289">
        <v>2016.0</v>
      </c>
      <c r="AB102" s="289">
        <v>2016.0</v>
      </c>
      <c r="AC102" s="289">
        <v>2015.0</v>
      </c>
      <c r="AD102" s="289">
        <v>2015.0</v>
      </c>
      <c r="AE102" s="289" t="s">
        <v>1046</v>
      </c>
      <c r="AF102" s="289">
        <v>2015.0</v>
      </c>
      <c r="AG102" s="290">
        <v>2012.0</v>
      </c>
      <c r="AH102" s="289">
        <v>2016.0</v>
      </c>
      <c r="AI102" s="289">
        <v>2017.0</v>
      </c>
      <c r="AJ102" s="289">
        <v>2018.0</v>
      </c>
      <c r="AK102" s="291" t="s">
        <v>1046</v>
      </c>
      <c r="AL102" s="291" t="s">
        <v>1048</v>
      </c>
      <c r="AM102" s="289">
        <v>2017.0</v>
      </c>
      <c r="AN102" s="289">
        <v>2014.0</v>
      </c>
      <c r="AO102" s="289">
        <v>2014.0</v>
      </c>
      <c r="AP102" s="289">
        <v>2014.0</v>
      </c>
      <c r="AQ102" s="289">
        <v>2014.0</v>
      </c>
      <c r="AR102" s="289" t="s">
        <v>1046</v>
      </c>
      <c r="AS102" s="289">
        <v>2016.0</v>
      </c>
      <c r="AT102" s="289">
        <v>2017.0</v>
      </c>
      <c r="AU102" s="289">
        <v>2016.0</v>
      </c>
      <c r="AV102" s="289">
        <v>2015.0</v>
      </c>
      <c r="AW102" s="289">
        <v>2015.0</v>
      </c>
      <c r="AX102" s="289">
        <v>2016.0</v>
      </c>
      <c r="AY102" s="289">
        <v>2014.0</v>
      </c>
      <c r="AZ102" s="292">
        <v>2015.0</v>
      </c>
      <c r="BA102" s="292">
        <v>2015.0</v>
      </c>
      <c r="BB102" s="289">
        <v>2017.0</v>
      </c>
      <c r="BC102" s="289">
        <v>2017.0</v>
      </c>
      <c r="BD102" s="289">
        <v>2015.0</v>
      </c>
      <c r="BE102" s="289">
        <v>2014.0</v>
      </c>
      <c r="BF102" s="90"/>
      <c r="BG102" s="7"/>
    </row>
    <row r="103" ht="15.75" customHeight="1">
      <c r="A103" s="156" t="s">
        <v>1245</v>
      </c>
      <c r="B103" s="157" t="s">
        <v>988</v>
      </c>
      <c r="C103" s="288">
        <v>2015.0</v>
      </c>
      <c r="D103" s="288">
        <v>2015.0</v>
      </c>
      <c r="E103" s="288">
        <v>2015.0</v>
      </c>
      <c r="F103" s="288">
        <v>2015.0</v>
      </c>
      <c r="G103" s="288">
        <v>2015.0</v>
      </c>
      <c r="H103" s="288">
        <v>2015.0</v>
      </c>
      <c r="I103" s="288">
        <v>2015.0</v>
      </c>
      <c r="J103" s="288">
        <v>2016.0</v>
      </c>
      <c r="K103" s="288">
        <v>2016.0</v>
      </c>
      <c r="L103" s="288">
        <v>2016.0</v>
      </c>
      <c r="M103" s="289">
        <v>2018.0</v>
      </c>
      <c r="N103" s="289">
        <v>2018.0</v>
      </c>
      <c r="O103" s="289">
        <v>2017.0</v>
      </c>
      <c r="P103" s="289">
        <v>2017.0</v>
      </c>
      <c r="Q103" s="289">
        <v>2015.0</v>
      </c>
      <c r="R103" s="289" t="s">
        <v>1046</v>
      </c>
      <c r="S103" s="289">
        <v>2018.0</v>
      </c>
      <c r="T103" s="289">
        <v>2015.0</v>
      </c>
      <c r="U103" s="289">
        <v>2016.0</v>
      </c>
      <c r="V103" s="289" t="s">
        <v>1046</v>
      </c>
      <c r="W103" s="289">
        <v>2015.0</v>
      </c>
      <c r="X103" s="289" t="s">
        <v>1046</v>
      </c>
      <c r="Y103" s="289">
        <v>2016.0</v>
      </c>
      <c r="Z103" s="289">
        <v>2016.0</v>
      </c>
      <c r="AA103" s="289">
        <v>2016.0</v>
      </c>
      <c r="AB103" s="289" t="s">
        <v>1046</v>
      </c>
      <c r="AC103" s="289">
        <v>2015.0</v>
      </c>
      <c r="AD103" s="289">
        <v>2015.0</v>
      </c>
      <c r="AE103" s="289" t="s">
        <v>1046</v>
      </c>
      <c r="AF103" s="289">
        <v>2015.0</v>
      </c>
      <c r="AG103" s="290">
        <v>2012.0</v>
      </c>
      <c r="AH103" s="289">
        <v>2016.0</v>
      </c>
      <c r="AI103" s="289">
        <v>2017.0</v>
      </c>
      <c r="AJ103" s="289">
        <v>2018.0</v>
      </c>
      <c r="AK103" s="291" t="s">
        <v>1046</v>
      </c>
      <c r="AL103" s="291" t="s">
        <v>1048</v>
      </c>
      <c r="AM103" s="289">
        <v>2017.0</v>
      </c>
      <c r="AN103" s="289">
        <v>2014.0</v>
      </c>
      <c r="AO103" s="289">
        <v>2014.0</v>
      </c>
      <c r="AP103" s="289">
        <v>2014.0</v>
      </c>
      <c r="AQ103" s="289">
        <v>2014.0</v>
      </c>
      <c r="AR103" s="289" t="s">
        <v>1046</v>
      </c>
      <c r="AS103" s="289">
        <v>2016.0</v>
      </c>
      <c r="AT103" s="289">
        <v>2017.0</v>
      </c>
      <c r="AU103" s="289">
        <v>2016.0</v>
      </c>
      <c r="AV103" s="289" t="s">
        <v>1046</v>
      </c>
      <c r="AW103" s="289">
        <v>2015.0</v>
      </c>
      <c r="AX103" s="289">
        <v>2016.0</v>
      </c>
      <c r="AY103" s="289">
        <v>2014.0</v>
      </c>
      <c r="AZ103" s="292">
        <v>2015.0</v>
      </c>
      <c r="BA103" s="292">
        <v>2015.0</v>
      </c>
      <c r="BB103" s="289">
        <v>2017.0</v>
      </c>
      <c r="BC103" s="289">
        <v>2017.0</v>
      </c>
      <c r="BD103" s="289">
        <v>2015.0</v>
      </c>
      <c r="BE103" s="289">
        <v>2014.0</v>
      </c>
      <c r="BF103" s="90"/>
      <c r="BG103" s="7"/>
    </row>
    <row r="104" ht="15.75" customHeight="1">
      <c r="A104" s="156" t="s">
        <v>1246</v>
      </c>
      <c r="B104" s="157" t="s">
        <v>992</v>
      </c>
      <c r="C104" s="288">
        <v>2015.0</v>
      </c>
      <c r="D104" s="288">
        <v>2015.0</v>
      </c>
      <c r="E104" s="288">
        <v>2015.0</v>
      </c>
      <c r="F104" s="288">
        <v>2015.0</v>
      </c>
      <c r="G104" s="288">
        <v>2015.0</v>
      </c>
      <c r="H104" s="288">
        <v>2015.0</v>
      </c>
      <c r="I104" s="288">
        <v>2015.0</v>
      </c>
      <c r="J104" s="288">
        <v>2016.0</v>
      </c>
      <c r="K104" s="288">
        <v>2016.0</v>
      </c>
      <c r="L104" s="288">
        <v>2016.0</v>
      </c>
      <c r="M104" s="289">
        <v>2018.0</v>
      </c>
      <c r="N104" s="289">
        <v>2018.0</v>
      </c>
      <c r="O104" s="289">
        <v>2017.0</v>
      </c>
      <c r="P104" s="289">
        <v>2017.0</v>
      </c>
      <c r="Q104" s="289">
        <v>2015.0</v>
      </c>
      <c r="R104" s="289" t="s">
        <v>1050</v>
      </c>
      <c r="S104" s="289">
        <v>2018.0</v>
      </c>
      <c r="T104" s="289">
        <v>2015.0</v>
      </c>
      <c r="U104" s="289">
        <v>2016.0</v>
      </c>
      <c r="V104" s="289">
        <v>2016.0</v>
      </c>
      <c r="W104" s="289">
        <v>2015.0</v>
      </c>
      <c r="X104" s="289" t="s">
        <v>1046</v>
      </c>
      <c r="Y104" s="289">
        <v>2010.0</v>
      </c>
      <c r="Z104" s="289">
        <v>2016.0</v>
      </c>
      <c r="AA104" s="289">
        <v>2016.0</v>
      </c>
      <c r="AB104" s="289">
        <v>2016.0</v>
      </c>
      <c r="AC104" s="289">
        <v>2015.0</v>
      </c>
      <c r="AD104" s="289">
        <v>2015.0</v>
      </c>
      <c r="AE104" s="289">
        <v>2012.0</v>
      </c>
      <c r="AF104" s="289" t="s">
        <v>1046</v>
      </c>
      <c r="AG104" s="290">
        <v>2010.0</v>
      </c>
      <c r="AH104" s="289">
        <v>2016.0</v>
      </c>
      <c r="AI104" s="289">
        <v>2017.0</v>
      </c>
      <c r="AJ104" s="289">
        <v>2018.0</v>
      </c>
      <c r="AK104" s="291" t="s">
        <v>1046</v>
      </c>
      <c r="AL104" s="291" t="s">
        <v>1048</v>
      </c>
      <c r="AM104" s="289">
        <v>2017.0</v>
      </c>
      <c r="AN104" s="289">
        <v>2014.0</v>
      </c>
      <c r="AO104" s="289">
        <v>2014.0</v>
      </c>
      <c r="AP104" s="289">
        <v>2014.0</v>
      </c>
      <c r="AQ104" s="289">
        <v>2014.0</v>
      </c>
      <c r="AR104" s="289">
        <v>2015.0</v>
      </c>
      <c r="AS104" s="289">
        <v>2016.0</v>
      </c>
      <c r="AT104" s="289">
        <v>2017.0</v>
      </c>
      <c r="AU104" s="289">
        <v>2016.0</v>
      </c>
      <c r="AV104" s="289">
        <v>2015.0</v>
      </c>
      <c r="AW104" s="289">
        <v>2015.0</v>
      </c>
      <c r="AX104" s="289">
        <v>2016.0</v>
      </c>
      <c r="AY104" s="289">
        <v>2014.0</v>
      </c>
      <c r="AZ104" s="292">
        <v>2015.0</v>
      </c>
      <c r="BA104" s="292">
        <v>2015.0</v>
      </c>
      <c r="BB104" s="289">
        <v>2017.0</v>
      </c>
      <c r="BC104" s="289">
        <v>2017.0</v>
      </c>
      <c r="BD104" s="289">
        <v>2015.0</v>
      </c>
      <c r="BE104" s="289">
        <v>2014.0</v>
      </c>
      <c r="BF104" s="90"/>
      <c r="BG104" s="7"/>
    </row>
    <row r="105" ht="15.75" customHeight="1">
      <c r="A105" s="156" t="s">
        <v>1247</v>
      </c>
      <c r="B105" s="157" t="s">
        <v>1053</v>
      </c>
      <c r="C105" s="288">
        <v>2015.0</v>
      </c>
      <c r="D105" s="288">
        <v>2015.0</v>
      </c>
      <c r="E105" s="288">
        <v>2015.0</v>
      </c>
      <c r="F105" s="288">
        <v>2015.0</v>
      </c>
      <c r="G105" s="288">
        <v>2015.0</v>
      </c>
      <c r="H105" s="288">
        <v>2015.0</v>
      </c>
      <c r="I105" s="288">
        <v>2015.0</v>
      </c>
      <c r="J105" s="288">
        <v>2016.0</v>
      </c>
      <c r="K105" s="288">
        <v>2016.0</v>
      </c>
      <c r="L105" s="288">
        <v>2016.0</v>
      </c>
      <c r="M105" s="289">
        <v>2018.0</v>
      </c>
      <c r="N105" s="289">
        <v>2018.0</v>
      </c>
      <c r="O105" s="289">
        <v>2017.0</v>
      </c>
      <c r="P105" s="289">
        <v>2017.0</v>
      </c>
      <c r="Q105" s="289">
        <v>2015.0</v>
      </c>
      <c r="R105" s="289" t="s">
        <v>1061</v>
      </c>
      <c r="S105" s="289">
        <v>2018.0</v>
      </c>
      <c r="T105" s="289">
        <v>2015.0</v>
      </c>
      <c r="U105" s="289">
        <v>2016.0</v>
      </c>
      <c r="V105" s="289">
        <v>2016.0</v>
      </c>
      <c r="W105" s="289">
        <v>2015.0</v>
      </c>
      <c r="X105" s="289">
        <v>2014.0</v>
      </c>
      <c r="Y105" s="289">
        <v>2010.0</v>
      </c>
      <c r="Z105" s="289">
        <v>2016.0</v>
      </c>
      <c r="AA105" s="289">
        <v>2016.0</v>
      </c>
      <c r="AB105" s="289">
        <v>2016.0</v>
      </c>
      <c r="AC105" s="289">
        <v>2015.0</v>
      </c>
      <c r="AD105" s="289">
        <v>2015.0</v>
      </c>
      <c r="AE105" s="289">
        <v>2012.0</v>
      </c>
      <c r="AF105" s="289">
        <v>2015.0</v>
      </c>
      <c r="AG105" s="290">
        <v>2010.0</v>
      </c>
      <c r="AH105" s="289">
        <v>2016.0</v>
      </c>
      <c r="AI105" s="289">
        <v>2017.0</v>
      </c>
      <c r="AJ105" s="289">
        <v>2018.0</v>
      </c>
      <c r="AK105" s="291" t="s">
        <v>1046</v>
      </c>
      <c r="AL105" s="291">
        <v>43312.0</v>
      </c>
      <c r="AM105" s="289">
        <v>2017.0</v>
      </c>
      <c r="AN105" s="289">
        <v>2014.0</v>
      </c>
      <c r="AO105" s="289">
        <v>2014.0</v>
      </c>
      <c r="AP105" s="289">
        <v>2013.0</v>
      </c>
      <c r="AQ105" s="289">
        <v>2013.0</v>
      </c>
      <c r="AR105" s="289">
        <v>2015.0</v>
      </c>
      <c r="AS105" s="289">
        <v>2016.0</v>
      </c>
      <c r="AT105" s="289">
        <v>2017.0</v>
      </c>
      <c r="AU105" s="289">
        <v>2016.0</v>
      </c>
      <c r="AV105" s="289">
        <v>2015.0</v>
      </c>
      <c r="AW105" s="289">
        <v>2015.0</v>
      </c>
      <c r="AX105" s="289">
        <v>2016.0</v>
      </c>
      <c r="AY105" s="289">
        <v>2014.0</v>
      </c>
      <c r="AZ105" s="292">
        <v>2015.0</v>
      </c>
      <c r="BA105" s="292">
        <v>2015.0</v>
      </c>
      <c r="BB105" s="289">
        <v>2017.0</v>
      </c>
      <c r="BC105" s="289">
        <v>2017.0</v>
      </c>
      <c r="BD105" s="289">
        <v>2015.0</v>
      </c>
      <c r="BE105" s="289">
        <v>2014.0</v>
      </c>
      <c r="BF105" s="90"/>
      <c r="BG105" s="7"/>
    </row>
    <row r="106" ht="15.75" customHeight="1">
      <c r="A106" s="156" t="s">
        <v>1248</v>
      </c>
      <c r="B106" s="157" t="s">
        <v>1056</v>
      </c>
      <c r="C106" s="288">
        <v>2015.0</v>
      </c>
      <c r="D106" s="288">
        <v>2015.0</v>
      </c>
      <c r="E106" s="288">
        <v>2015.0</v>
      </c>
      <c r="F106" s="288">
        <v>2015.0</v>
      </c>
      <c r="G106" s="288">
        <v>2015.0</v>
      </c>
      <c r="H106" s="288">
        <v>2015.0</v>
      </c>
      <c r="I106" s="288">
        <v>2015.0</v>
      </c>
      <c r="J106" s="288">
        <v>2016.0</v>
      </c>
      <c r="K106" s="288">
        <v>2016.0</v>
      </c>
      <c r="L106" s="288">
        <v>2016.0</v>
      </c>
      <c r="M106" s="289">
        <v>2018.0</v>
      </c>
      <c r="N106" s="289">
        <v>2018.0</v>
      </c>
      <c r="O106" s="289">
        <v>2017.0</v>
      </c>
      <c r="P106" s="289">
        <v>2017.0</v>
      </c>
      <c r="Q106" s="289">
        <v>2015.0</v>
      </c>
      <c r="R106" s="289" t="s">
        <v>1046</v>
      </c>
      <c r="S106" s="289">
        <v>2018.0</v>
      </c>
      <c r="T106" s="289">
        <v>2015.0</v>
      </c>
      <c r="U106" s="289">
        <v>2016.0</v>
      </c>
      <c r="V106" s="289">
        <v>2016.0</v>
      </c>
      <c r="W106" s="289">
        <v>2015.0</v>
      </c>
      <c r="X106" s="289">
        <v>2016.0</v>
      </c>
      <c r="Y106" s="289">
        <v>2010.0</v>
      </c>
      <c r="Z106" s="289">
        <v>2016.0</v>
      </c>
      <c r="AA106" s="289">
        <v>2016.0</v>
      </c>
      <c r="AB106" s="289">
        <v>2016.0</v>
      </c>
      <c r="AC106" s="289">
        <v>2015.0</v>
      </c>
      <c r="AD106" s="289">
        <v>2015.0</v>
      </c>
      <c r="AE106" s="289">
        <v>2012.0</v>
      </c>
      <c r="AF106" s="289">
        <v>2015.0</v>
      </c>
      <c r="AG106" s="290">
        <v>2009.0</v>
      </c>
      <c r="AH106" s="289">
        <v>2016.0</v>
      </c>
      <c r="AI106" s="289">
        <v>2017.0</v>
      </c>
      <c r="AJ106" s="289">
        <v>2018.0</v>
      </c>
      <c r="AK106" s="291" t="s">
        <v>1046</v>
      </c>
      <c r="AL106" s="291" t="s">
        <v>1048</v>
      </c>
      <c r="AM106" s="289">
        <v>2017.0</v>
      </c>
      <c r="AN106" s="289">
        <v>2014.0</v>
      </c>
      <c r="AO106" s="289">
        <v>2014.0</v>
      </c>
      <c r="AP106" s="289">
        <v>2014.0</v>
      </c>
      <c r="AQ106" s="289">
        <v>2014.0</v>
      </c>
      <c r="AR106" s="289">
        <v>2011.0</v>
      </c>
      <c r="AS106" s="289">
        <v>2016.0</v>
      </c>
      <c r="AT106" s="289">
        <v>2017.0</v>
      </c>
      <c r="AU106" s="289">
        <v>2016.0</v>
      </c>
      <c r="AV106" s="289">
        <v>2015.0</v>
      </c>
      <c r="AW106" s="289">
        <v>2015.0</v>
      </c>
      <c r="AX106" s="289">
        <v>2016.0</v>
      </c>
      <c r="AY106" s="289">
        <v>2014.0</v>
      </c>
      <c r="AZ106" s="292">
        <v>2015.0</v>
      </c>
      <c r="BA106" s="292">
        <v>2015.0</v>
      </c>
      <c r="BB106" s="289">
        <v>2017.0</v>
      </c>
      <c r="BC106" s="289">
        <v>2017.0</v>
      </c>
      <c r="BD106" s="289">
        <v>2015.0</v>
      </c>
      <c r="BE106" s="289">
        <v>2014.0</v>
      </c>
      <c r="BF106" s="90"/>
      <c r="BG106" s="7"/>
    </row>
    <row r="107" ht="15.75" customHeight="1">
      <c r="A107" s="156" t="s">
        <v>1249</v>
      </c>
      <c r="B107" s="157" t="s">
        <v>993</v>
      </c>
      <c r="C107" s="288">
        <v>2015.0</v>
      </c>
      <c r="D107" s="288">
        <v>2015.0</v>
      </c>
      <c r="E107" s="288">
        <v>2015.0</v>
      </c>
      <c r="F107" s="288">
        <v>2015.0</v>
      </c>
      <c r="G107" s="288">
        <v>2015.0</v>
      </c>
      <c r="H107" s="288">
        <v>2015.0</v>
      </c>
      <c r="I107" s="288">
        <v>2015.0</v>
      </c>
      <c r="J107" s="288">
        <v>2016.0</v>
      </c>
      <c r="K107" s="288">
        <v>2016.0</v>
      </c>
      <c r="L107" s="288">
        <v>2016.0</v>
      </c>
      <c r="M107" s="289">
        <v>2018.0</v>
      </c>
      <c r="N107" s="289">
        <v>2018.0</v>
      </c>
      <c r="O107" s="289">
        <v>2017.0</v>
      </c>
      <c r="P107" s="289">
        <v>2017.0</v>
      </c>
      <c r="Q107" s="289">
        <v>2015.0</v>
      </c>
      <c r="R107" s="289" t="s">
        <v>1189</v>
      </c>
      <c r="S107" s="289">
        <v>2018.0</v>
      </c>
      <c r="T107" s="289">
        <v>2015.0</v>
      </c>
      <c r="U107" s="289">
        <v>2016.0</v>
      </c>
      <c r="V107" s="289">
        <v>2016.0</v>
      </c>
      <c r="W107" s="289">
        <v>2015.0</v>
      </c>
      <c r="X107" s="289">
        <v>2009.0</v>
      </c>
      <c r="Y107" s="289">
        <v>2010.0</v>
      </c>
      <c r="Z107" s="289">
        <v>2016.0</v>
      </c>
      <c r="AA107" s="289">
        <v>2016.0</v>
      </c>
      <c r="AB107" s="289">
        <v>2013.0</v>
      </c>
      <c r="AC107" s="289">
        <v>2015.0</v>
      </c>
      <c r="AD107" s="289">
        <v>2015.0</v>
      </c>
      <c r="AE107" s="289" t="s">
        <v>1046</v>
      </c>
      <c r="AF107" s="289">
        <v>2015.0</v>
      </c>
      <c r="AG107" s="290">
        <v>2009.0</v>
      </c>
      <c r="AH107" s="289">
        <v>2016.0</v>
      </c>
      <c r="AI107" s="289">
        <v>2017.0</v>
      </c>
      <c r="AJ107" s="289">
        <v>2018.0</v>
      </c>
      <c r="AK107" s="291" t="s">
        <v>1046</v>
      </c>
      <c r="AL107" s="291" t="s">
        <v>1046</v>
      </c>
      <c r="AM107" s="289">
        <v>2017.0</v>
      </c>
      <c r="AN107" s="289">
        <v>2014.0</v>
      </c>
      <c r="AO107" s="289">
        <v>2014.0</v>
      </c>
      <c r="AP107" s="289">
        <v>2013.0</v>
      </c>
      <c r="AQ107" s="289">
        <v>2013.0</v>
      </c>
      <c r="AR107" s="289">
        <v>2011.0</v>
      </c>
      <c r="AS107" s="289">
        <v>2016.0</v>
      </c>
      <c r="AT107" s="289">
        <v>2017.0</v>
      </c>
      <c r="AU107" s="289">
        <v>2016.0</v>
      </c>
      <c r="AV107" s="289">
        <v>2015.0</v>
      </c>
      <c r="AW107" s="289">
        <v>2015.0</v>
      </c>
      <c r="AX107" s="289">
        <v>2016.0</v>
      </c>
      <c r="AY107" s="289">
        <v>2014.0</v>
      </c>
      <c r="AZ107" s="292">
        <v>2015.0</v>
      </c>
      <c r="BA107" s="292">
        <v>2015.0</v>
      </c>
      <c r="BB107" s="289">
        <v>2017.0</v>
      </c>
      <c r="BC107" s="289">
        <v>2017.0</v>
      </c>
      <c r="BD107" s="289">
        <v>2015.0</v>
      </c>
      <c r="BE107" s="289">
        <v>2014.0</v>
      </c>
      <c r="BF107" s="90"/>
      <c r="BG107" s="7"/>
    </row>
    <row r="108" ht="15.75" customHeight="1">
      <c r="A108" s="156" t="s">
        <v>1250</v>
      </c>
      <c r="B108" s="157" t="s">
        <v>997</v>
      </c>
      <c r="C108" s="288">
        <v>2015.0</v>
      </c>
      <c r="D108" s="288">
        <v>2015.0</v>
      </c>
      <c r="E108" s="288">
        <v>2015.0</v>
      </c>
      <c r="F108" s="288">
        <v>2015.0</v>
      </c>
      <c r="G108" s="288">
        <v>2015.0</v>
      </c>
      <c r="H108" s="288">
        <v>2015.0</v>
      </c>
      <c r="I108" s="288">
        <v>2015.0</v>
      </c>
      <c r="J108" s="288">
        <v>2016.0</v>
      </c>
      <c r="K108" s="288">
        <v>2016.0</v>
      </c>
      <c r="L108" s="288">
        <v>2016.0</v>
      </c>
      <c r="M108" s="289">
        <v>2018.0</v>
      </c>
      <c r="N108" s="289">
        <v>2018.0</v>
      </c>
      <c r="O108" s="289">
        <v>2017.0</v>
      </c>
      <c r="P108" s="289">
        <v>2017.0</v>
      </c>
      <c r="Q108" s="289">
        <v>2015.0</v>
      </c>
      <c r="R108" s="289" t="s">
        <v>1251</v>
      </c>
      <c r="S108" s="289">
        <v>2018.0</v>
      </c>
      <c r="T108" s="289">
        <v>2015.0</v>
      </c>
      <c r="U108" s="289">
        <v>2016.0</v>
      </c>
      <c r="V108" s="289">
        <v>2016.0</v>
      </c>
      <c r="W108" s="289">
        <v>2015.0</v>
      </c>
      <c r="X108" s="289">
        <v>2006.0</v>
      </c>
      <c r="Y108" s="289">
        <v>2010.0</v>
      </c>
      <c r="Z108" s="289">
        <v>2016.0</v>
      </c>
      <c r="AA108" s="289">
        <v>2016.0</v>
      </c>
      <c r="AB108" s="289">
        <v>2016.0</v>
      </c>
      <c r="AC108" s="289">
        <v>2015.0</v>
      </c>
      <c r="AD108" s="289">
        <v>2015.0</v>
      </c>
      <c r="AE108" s="289">
        <v>2012.0</v>
      </c>
      <c r="AF108" s="289">
        <v>2015.0</v>
      </c>
      <c r="AG108" s="290">
        <v>2009.0</v>
      </c>
      <c r="AH108" s="289">
        <v>2016.0</v>
      </c>
      <c r="AI108" s="289">
        <v>2017.0</v>
      </c>
      <c r="AJ108" s="289">
        <v>2018.0</v>
      </c>
      <c r="AK108" s="291" t="s">
        <v>1062</v>
      </c>
      <c r="AL108" s="291" t="s">
        <v>1048</v>
      </c>
      <c r="AM108" s="289">
        <v>2017.0</v>
      </c>
      <c r="AN108" s="289">
        <v>2014.0</v>
      </c>
      <c r="AO108" s="289">
        <v>2014.0</v>
      </c>
      <c r="AP108" s="289">
        <v>2014.0</v>
      </c>
      <c r="AQ108" s="289">
        <v>2014.0</v>
      </c>
      <c r="AR108" s="289">
        <v>2015.0</v>
      </c>
      <c r="AS108" s="289">
        <v>2016.0</v>
      </c>
      <c r="AT108" s="289">
        <v>2017.0</v>
      </c>
      <c r="AU108" s="289">
        <v>2016.0</v>
      </c>
      <c r="AV108" s="289">
        <v>2015.0</v>
      </c>
      <c r="AW108" s="289">
        <v>2015.0</v>
      </c>
      <c r="AX108" s="289">
        <v>2016.0</v>
      </c>
      <c r="AY108" s="289">
        <v>2014.0</v>
      </c>
      <c r="AZ108" s="292">
        <v>2015.0</v>
      </c>
      <c r="BA108" s="292">
        <v>2015.0</v>
      </c>
      <c r="BB108" s="289">
        <v>2017.0</v>
      </c>
      <c r="BC108" s="289">
        <v>2017.0</v>
      </c>
      <c r="BD108" s="289">
        <v>2015.0</v>
      </c>
      <c r="BE108" s="289">
        <v>2014.0</v>
      </c>
      <c r="BF108" s="90"/>
      <c r="BG108" s="7"/>
    </row>
    <row r="109" ht="15.75" customHeight="1">
      <c r="A109" s="156" t="s">
        <v>1252</v>
      </c>
      <c r="B109" s="157" t="s">
        <v>998</v>
      </c>
      <c r="C109" s="288">
        <v>2015.0</v>
      </c>
      <c r="D109" s="288">
        <v>2015.0</v>
      </c>
      <c r="E109" s="288">
        <v>2015.0</v>
      </c>
      <c r="F109" s="288">
        <v>2015.0</v>
      </c>
      <c r="G109" s="288">
        <v>2015.0</v>
      </c>
      <c r="H109" s="288">
        <v>2015.0</v>
      </c>
      <c r="I109" s="288">
        <v>2015.0</v>
      </c>
      <c r="J109" s="288">
        <v>2016.0</v>
      </c>
      <c r="K109" s="288">
        <v>2016.0</v>
      </c>
      <c r="L109" s="288">
        <v>2016.0</v>
      </c>
      <c r="M109" s="289">
        <v>2018.0</v>
      </c>
      <c r="N109" s="289">
        <v>2018.0</v>
      </c>
      <c r="O109" s="289">
        <v>2017.0</v>
      </c>
      <c r="P109" s="289">
        <v>2017.0</v>
      </c>
      <c r="Q109" s="289">
        <v>2015.0</v>
      </c>
      <c r="R109" s="289" t="s">
        <v>1046</v>
      </c>
      <c r="S109" s="289">
        <v>2018.0</v>
      </c>
      <c r="T109" s="289">
        <v>2015.0</v>
      </c>
      <c r="U109" s="289">
        <v>2016.0</v>
      </c>
      <c r="V109" s="289" t="s">
        <v>1046</v>
      </c>
      <c r="W109" s="289">
        <v>2015.0</v>
      </c>
      <c r="X109" s="289" t="s">
        <v>1046</v>
      </c>
      <c r="Y109" s="289">
        <v>2015.0</v>
      </c>
      <c r="Z109" s="289">
        <v>2016.0</v>
      </c>
      <c r="AA109" s="289">
        <v>2016.0</v>
      </c>
      <c r="AB109" s="289">
        <v>2016.0</v>
      </c>
      <c r="AC109" s="289">
        <v>2015.0</v>
      </c>
      <c r="AD109" s="289">
        <v>2015.0</v>
      </c>
      <c r="AE109" s="289" t="s">
        <v>1046</v>
      </c>
      <c r="AF109" s="289">
        <v>2015.0</v>
      </c>
      <c r="AG109" s="290" t="s">
        <v>1046</v>
      </c>
      <c r="AH109" s="289">
        <v>2016.0</v>
      </c>
      <c r="AI109" s="289">
        <v>2017.0</v>
      </c>
      <c r="AJ109" s="289">
        <v>2018.0</v>
      </c>
      <c r="AK109" s="291" t="s">
        <v>1046</v>
      </c>
      <c r="AL109" s="291" t="s">
        <v>1048</v>
      </c>
      <c r="AM109" s="289">
        <v>2017.0</v>
      </c>
      <c r="AN109" s="289">
        <v>2014.0</v>
      </c>
      <c r="AO109" s="289">
        <v>2014.0</v>
      </c>
      <c r="AP109" s="289">
        <v>2014.0</v>
      </c>
      <c r="AQ109" s="289">
        <v>2014.0</v>
      </c>
      <c r="AR109" s="289" t="s">
        <v>1046</v>
      </c>
      <c r="AS109" s="289">
        <v>2016.0</v>
      </c>
      <c r="AT109" s="289">
        <v>2017.0</v>
      </c>
      <c r="AU109" s="289">
        <v>2016.0</v>
      </c>
      <c r="AV109" s="289">
        <v>2015.0</v>
      </c>
      <c r="AW109" s="289">
        <v>2015.0</v>
      </c>
      <c r="AX109" s="289">
        <v>2016.0</v>
      </c>
      <c r="AY109" s="289">
        <v>2014.0</v>
      </c>
      <c r="AZ109" s="292">
        <v>2015.0</v>
      </c>
      <c r="BA109" s="292">
        <v>2015.0</v>
      </c>
      <c r="BB109" s="289">
        <v>2017.0</v>
      </c>
      <c r="BC109" s="289">
        <v>2017.0</v>
      </c>
      <c r="BD109" s="289">
        <v>2015.0</v>
      </c>
      <c r="BE109" s="289">
        <v>2014.0</v>
      </c>
      <c r="BF109" s="90"/>
      <c r="BG109" s="7"/>
    </row>
    <row r="110" ht="15.75" customHeight="1">
      <c r="A110" s="156" t="s">
        <v>1253</v>
      </c>
      <c r="B110" s="157" t="s">
        <v>995</v>
      </c>
      <c r="C110" s="288">
        <v>2015.0</v>
      </c>
      <c r="D110" s="288">
        <v>2015.0</v>
      </c>
      <c r="E110" s="288">
        <v>2015.0</v>
      </c>
      <c r="F110" s="288">
        <v>2015.0</v>
      </c>
      <c r="G110" s="288">
        <v>2015.0</v>
      </c>
      <c r="H110" s="288">
        <v>2015.0</v>
      </c>
      <c r="I110" s="288">
        <v>2015.0</v>
      </c>
      <c r="J110" s="288">
        <v>2016.0</v>
      </c>
      <c r="K110" s="288">
        <v>2016.0</v>
      </c>
      <c r="L110" s="288">
        <v>2016.0</v>
      </c>
      <c r="M110" s="289">
        <v>2018.0</v>
      </c>
      <c r="N110" s="289">
        <v>2018.0</v>
      </c>
      <c r="O110" s="289">
        <v>2017.0</v>
      </c>
      <c r="P110" s="289">
        <v>2017.0</v>
      </c>
      <c r="Q110" s="289" t="s">
        <v>1046</v>
      </c>
      <c r="R110" s="289" t="s">
        <v>1046</v>
      </c>
      <c r="S110" s="289">
        <v>2018.0</v>
      </c>
      <c r="T110" s="289">
        <v>2015.0</v>
      </c>
      <c r="U110" s="289">
        <v>2016.0</v>
      </c>
      <c r="V110" s="289">
        <v>2016.0</v>
      </c>
      <c r="W110" s="289">
        <v>2015.0</v>
      </c>
      <c r="X110" s="289">
        <v>2007.0</v>
      </c>
      <c r="Y110" s="289">
        <v>2010.0</v>
      </c>
      <c r="Z110" s="289">
        <v>2016.0</v>
      </c>
      <c r="AA110" s="289">
        <v>2016.0</v>
      </c>
      <c r="AB110" s="289" t="s">
        <v>1046</v>
      </c>
      <c r="AC110" s="289">
        <v>2015.0</v>
      </c>
      <c r="AD110" s="289">
        <v>2015.0</v>
      </c>
      <c r="AE110" s="289" t="s">
        <v>1046</v>
      </c>
      <c r="AF110" s="289" t="s">
        <v>1046</v>
      </c>
      <c r="AG110" s="290" t="s">
        <v>1046</v>
      </c>
      <c r="AH110" s="289">
        <v>2016.0</v>
      </c>
      <c r="AI110" s="289">
        <v>2017.0</v>
      </c>
      <c r="AJ110" s="289">
        <v>2018.0</v>
      </c>
      <c r="AK110" s="291" t="s">
        <v>1046</v>
      </c>
      <c r="AL110" s="291" t="s">
        <v>1046</v>
      </c>
      <c r="AM110" s="289">
        <v>2017.0</v>
      </c>
      <c r="AN110" s="289">
        <v>2014.0</v>
      </c>
      <c r="AO110" s="289">
        <v>2014.0</v>
      </c>
      <c r="AP110" s="289" t="s">
        <v>1046</v>
      </c>
      <c r="AQ110" s="289" t="s">
        <v>1046</v>
      </c>
      <c r="AR110" s="289">
        <v>2011.0</v>
      </c>
      <c r="AS110" s="289">
        <v>2016.0</v>
      </c>
      <c r="AT110" s="289" t="s">
        <v>1046</v>
      </c>
      <c r="AU110" s="289">
        <v>2016.0</v>
      </c>
      <c r="AV110" s="289">
        <v>2015.0</v>
      </c>
      <c r="AW110" s="289">
        <v>2015.0</v>
      </c>
      <c r="AX110" s="289">
        <v>2015.0</v>
      </c>
      <c r="AY110" s="289">
        <v>2014.0</v>
      </c>
      <c r="AZ110" s="292">
        <v>2015.0</v>
      </c>
      <c r="BA110" s="292">
        <v>2015.0</v>
      </c>
      <c r="BB110" s="289">
        <v>2017.0</v>
      </c>
      <c r="BC110" s="289">
        <v>2017.0</v>
      </c>
      <c r="BD110" s="289">
        <v>2015.0</v>
      </c>
      <c r="BE110" s="289">
        <v>2014.0</v>
      </c>
      <c r="BF110" s="90"/>
      <c r="BG110" s="7"/>
    </row>
    <row r="111" ht="15.75" customHeight="1">
      <c r="A111" s="156" t="s">
        <v>1254</v>
      </c>
      <c r="B111" s="157" t="s">
        <v>1047</v>
      </c>
      <c r="C111" s="288">
        <v>2015.0</v>
      </c>
      <c r="D111" s="288">
        <v>2015.0</v>
      </c>
      <c r="E111" s="288">
        <v>2015.0</v>
      </c>
      <c r="F111" s="288">
        <v>2015.0</v>
      </c>
      <c r="G111" s="288">
        <v>2015.0</v>
      </c>
      <c r="H111" s="288">
        <v>2015.0</v>
      </c>
      <c r="I111" s="288">
        <v>2015.0</v>
      </c>
      <c r="J111" s="288">
        <v>2016.0</v>
      </c>
      <c r="K111" s="288">
        <v>2016.0</v>
      </c>
      <c r="L111" s="288">
        <v>2016.0</v>
      </c>
      <c r="M111" s="289">
        <v>2018.0</v>
      </c>
      <c r="N111" s="289">
        <v>2018.0</v>
      </c>
      <c r="O111" s="289">
        <v>2017.0</v>
      </c>
      <c r="P111" s="289">
        <v>2017.0</v>
      </c>
      <c r="Q111" s="289">
        <v>2015.0</v>
      </c>
      <c r="R111" s="289" t="s">
        <v>1084</v>
      </c>
      <c r="S111" s="289">
        <v>2018.0</v>
      </c>
      <c r="T111" s="289">
        <v>2015.0</v>
      </c>
      <c r="U111" s="289">
        <v>2016.0</v>
      </c>
      <c r="V111" s="289">
        <v>2016.0</v>
      </c>
      <c r="W111" s="289">
        <v>2015.0</v>
      </c>
      <c r="X111" s="289">
        <v>2012.0</v>
      </c>
      <c r="Y111" s="289">
        <v>2010.0</v>
      </c>
      <c r="Z111" s="289">
        <v>2016.0</v>
      </c>
      <c r="AA111" s="289">
        <v>2016.0</v>
      </c>
      <c r="AB111" s="289">
        <v>2016.0</v>
      </c>
      <c r="AC111" s="289">
        <v>2015.0</v>
      </c>
      <c r="AD111" s="289">
        <v>2015.0</v>
      </c>
      <c r="AE111" s="289">
        <v>2012.0</v>
      </c>
      <c r="AF111" s="289">
        <v>2015.0</v>
      </c>
      <c r="AG111" s="290">
        <v>2014.0</v>
      </c>
      <c r="AH111" s="289">
        <v>2016.0</v>
      </c>
      <c r="AI111" s="289">
        <v>2017.0</v>
      </c>
      <c r="AJ111" s="289">
        <v>2018.0</v>
      </c>
      <c r="AK111" s="291" t="s">
        <v>1046</v>
      </c>
      <c r="AL111" s="291">
        <v>43312.0</v>
      </c>
      <c r="AM111" s="289">
        <v>2017.0</v>
      </c>
      <c r="AN111" s="289">
        <v>2014.0</v>
      </c>
      <c r="AO111" s="289">
        <v>2014.0</v>
      </c>
      <c r="AP111" s="289">
        <v>2014.0</v>
      </c>
      <c r="AQ111" s="289">
        <v>2014.0</v>
      </c>
      <c r="AR111" s="289">
        <v>2011.0</v>
      </c>
      <c r="AS111" s="289">
        <v>2016.0</v>
      </c>
      <c r="AT111" s="289">
        <v>2017.0</v>
      </c>
      <c r="AU111" s="289">
        <v>2016.0</v>
      </c>
      <c r="AV111" s="289">
        <v>2015.0</v>
      </c>
      <c r="AW111" s="289">
        <v>2015.0</v>
      </c>
      <c r="AX111" s="289">
        <v>2016.0</v>
      </c>
      <c r="AY111" s="289">
        <v>2014.0</v>
      </c>
      <c r="AZ111" s="292">
        <v>2015.0</v>
      </c>
      <c r="BA111" s="292">
        <v>2015.0</v>
      </c>
      <c r="BB111" s="289">
        <v>2017.0</v>
      </c>
      <c r="BC111" s="289">
        <v>2017.0</v>
      </c>
      <c r="BD111" s="289">
        <v>2015.0</v>
      </c>
      <c r="BE111" s="289">
        <v>2014.0</v>
      </c>
      <c r="BF111" s="90"/>
      <c r="BG111" s="7"/>
    </row>
    <row r="112" ht="15.75" customHeight="1">
      <c r="A112" s="156" t="s">
        <v>1255</v>
      </c>
      <c r="B112" s="157" t="s">
        <v>1051</v>
      </c>
      <c r="C112" s="288">
        <v>2015.0</v>
      </c>
      <c r="D112" s="288">
        <v>2015.0</v>
      </c>
      <c r="E112" s="288">
        <v>2015.0</v>
      </c>
      <c r="F112" s="288">
        <v>2015.0</v>
      </c>
      <c r="G112" s="288">
        <v>2015.0</v>
      </c>
      <c r="H112" s="288">
        <v>2015.0</v>
      </c>
      <c r="I112" s="288">
        <v>2015.0</v>
      </c>
      <c r="J112" s="288">
        <v>2016.0</v>
      </c>
      <c r="K112" s="288">
        <v>2016.0</v>
      </c>
      <c r="L112" s="288">
        <v>2016.0</v>
      </c>
      <c r="M112" s="289">
        <v>2018.0</v>
      </c>
      <c r="N112" s="289">
        <v>2018.0</v>
      </c>
      <c r="O112" s="289">
        <v>2017.0</v>
      </c>
      <c r="P112" s="289">
        <v>2017.0</v>
      </c>
      <c r="Q112" s="289">
        <v>2015.0</v>
      </c>
      <c r="R112" s="289" t="s">
        <v>1046</v>
      </c>
      <c r="S112" s="289">
        <v>2018.0</v>
      </c>
      <c r="T112" s="289">
        <v>2015.0</v>
      </c>
      <c r="U112" s="289">
        <v>2016.0</v>
      </c>
      <c r="V112" s="289">
        <v>2016.0</v>
      </c>
      <c r="W112" s="289">
        <v>2015.0</v>
      </c>
      <c r="X112" s="289" t="s">
        <v>1046</v>
      </c>
      <c r="Y112" s="289" t="s">
        <v>1046</v>
      </c>
      <c r="Z112" s="289">
        <v>2016.0</v>
      </c>
      <c r="AA112" s="289">
        <v>2016.0</v>
      </c>
      <c r="AB112" s="289">
        <v>2015.0</v>
      </c>
      <c r="AC112" s="289">
        <v>2015.0</v>
      </c>
      <c r="AD112" s="289">
        <v>2015.0</v>
      </c>
      <c r="AE112" s="289" t="s">
        <v>1046</v>
      </c>
      <c r="AF112" s="289">
        <v>2015.0</v>
      </c>
      <c r="AG112" s="290">
        <v>2012.0</v>
      </c>
      <c r="AH112" s="289">
        <v>2016.0</v>
      </c>
      <c r="AI112" s="289">
        <v>2017.0</v>
      </c>
      <c r="AJ112" s="289">
        <v>2018.0</v>
      </c>
      <c r="AK112" s="291" t="s">
        <v>1046</v>
      </c>
      <c r="AL112" s="291" t="s">
        <v>1048</v>
      </c>
      <c r="AM112" s="289">
        <v>2017.0</v>
      </c>
      <c r="AN112" s="289">
        <v>2014.0</v>
      </c>
      <c r="AO112" s="289">
        <v>2014.0</v>
      </c>
      <c r="AP112" s="289">
        <v>2014.0</v>
      </c>
      <c r="AQ112" s="289">
        <v>2014.0</v>
      </c>
      <c r="AR112" s="289">
        <v>2015.0</v>
      </c>
      <c r="AS112" s="289">
        <v>2016.0</v>
      </c>
      <c r="AT112" s="289">
        <v>2017.0</v>
      </c>
      <c r="AU112" s="289">
        <v>2016.0</v>
      </c>
      <c r="AV112" s="289">
        <v>2015.0</v>
      </c>
      <c r="AW112" s="289">
        <v>2015.0</v>
      </c>
      <c r="AX112" s="289">
        <v>2016.0</v>
      </c>
      <c r="AY112" s="289">
        <v>2014.0</v>
      </c>
      <c r="AZ112" s="292">
        <v>2015.0</v>
      </c>
      <c r="BA112" s="292">
        <v>2015.0</v>
      </c>
      <c r="BB112" s="289">
        <v>2017.0</v>
      </c>
      <c r="BC112" s="289">
        <v>2017.0</v>
      </c>
      <c r="BD112" s="289">
        <v>2015.0</v>
      </c>
      <c r="BE112" s="289">
        <v>2014.0</v>
      </c>
      <c r="BF112" s="90"/>
      <c r="BG112" s="7"/>
    </row>
    <row r="113" ht="15.75" customHeight="1">
      <c r="A113" s="156" t="s">
        <v>1256</v>
      </c>
      <c r="B113" s="157" t="s">
        <v>994</v>
      </c>
      <c r="C113" s="288">
        <v>2015.0</v>
      </c>
      <c r="D113" s="288">
        <v>2015.0</v>
      </c>
      <c r="E113" s="288">
        <v>2015.0</v>
      </c>
      <c r="F113" s="288">
        <v>2015.0</v>
      </c>
      <c r="G113" s="288">
        <v>2015.0</v>
      </c>
      <c r="H113" s="288">
        <v>2015.0</v>
      </c>
      <c r="I113" s="288">
        <v>2015.0</v>
      </c>
      <c r="J113" s="288">
        <v>2016.0</v>
      </c>
      <c r="K113" s="288">
        <v>2016.0</v>
      </c>
      <c r="L113" s="288">
        <v>2016.0</v>
      </c>
      <c r="M113" s="289">
        <v>2018.0</v>
      </c>
      <c r="N113" s="289">
        <v>2018.0</v>
      </c>
      <c r="O113" s="289">
        <v>2017.0</v>
      </c>
      <c r="P113" s="289">
        <v>2017.0</v>
      </c>
      <c r="Q113" s="289">
        <v>2015.0</v>
      </c>
      <c r="R113" s="289" t="s">
        <v>1123</v>
      </c>
      <c r="S113" s="289">
        <v>2018.0</v>
      </c>
      <c r="T113" s="289">
        <v>2015.0</v>
      </c>
      <c r="U113" s="289">
        <v>2016.0</v>
      </c>
      <c r="V113" s="289">
        <v>2016.0</v>
      </c>
      <c r="W113" s="289">
        <v>2015.0</v>
      </c>
      <c r="X113" s="289">
        <v>2012.0</v>
      </c>
      <c r="Y113" s="289">
        <v>2011.0</v>
      </c>
      <c r="Z113" s="289">
        <v>2016.0</v>
      </c>
      <c r="AA113" s="289">
        <v>2016.0</v>
      </c>
      <c r="AB113" s="289">
        <v>2016.0</v>
      </c>
      <c r="AC113" s="289">
        <v>2015.0</v>
      </c>
      <c r="AD113" s="289">
        <v>2015.0</v>
      </c>
      <c r="AE113" s="289">
        <v>2012.0</v>
      </c>
      <c r="AF113" s="289">
        <v>2015.0</v>
      </c>
      <c r="AG113" s="290">
        <v>2016.0</v>
      </c>
      <c r="AH113" s="289">
        <v>2016.0</v>
      </c>
      <c r="AI113" s="289">
        <v>2017.0</v>
      </c>
      <c r="AJ113" s="289">
        <v>2018.0</v>
      </c>
      <c r="AK113" s="291" t="s">
        <v>1048</v>
      </c>
      <c r="AL113" s="291" t="s">
        <v>1048</v>
      </c>
      <c r="AM113" s="289">
        <v>2017.0</v>
      </c>
      <c r="AN113" s="289">
        <v>2014.0</v>
      </c>
      <c r="AO113" s="289">
        <v>2014.0</v>
      </c>
      <c r="AP113" s="289">
        <v>2014.0</v>
      </c>
      <c r="AQ113" s="289">
        <v>2014.0</v>
      </c>
      <c r="AR113" s="289">
        <v>2015.0</v>
      </c>
      <c r="AS113" s="289">
        <v>2016.0</v>
      </c>
      <c r="AT113" s="289">
        <v>2017.0</v>
      </c>
      <c r="AU113" s="289">
        <v>2016.0</v>
      </c>
      <c r="AV113" s="289">
        <v>2015.0</v>
      </c>
      <c r="AW113" s="289">
        <v>2015.0</v>
      </c>
      <c r="AX113" s="289">
        <v>2016.0</v>
      </c>
      <c r="AY113" s="289">
        <v>2014.0</v>
      </c>
      <c r="AZ113" s="292">
        <v>2015.0</v>
      </c>
      <c r="BA113" s="292">
        <v>2015.0</v>
      </c>
      <c r="BB113" s="289">
        <v>2017.0</v>
      </c>
      <c r="BC113" s="289">
        <v>2017.0</v>
      </c>
      <c r="BD113" s="289">
        <v>2015.0</v>
      </c>
      <c r="BE113" s="289">
        <v>2014.0</v>
      </c>
      <c r="BF113" s="90"/>
      <c r="BG113" s="7"/>
    </row>
    <row r="114" ht="15.75" customHeight="1">
      <c r="A114" s="156" t="s">
        <v>1257</v>
      </c>
      <c r="B114" s="157" t="s">
        <v>943</v>
      </c>
      <c r="C114" s="288">
        <v>2015.0</v>
      </c>
      <c r="D114" s="288">
        <v>2015.0</v>
      </c>
      <c r="E114" s="288">
        <v>2015.0</v>
      </c>
      <c r="F114" s="288">
        <v>2015.0</v>
      </c>
      <c r="G114" s="288">
        <v>2015.0</v>
      </c>
      <c r="H114" s="288">
        <v>2015.0</v>
      </c>
      <c r="I114" s="288">
        <v>2015.0</v>
      </c>
      <c r="J114" s="288">
        <v>2016.0</v>
      </c>
      <c r="K114" s="288">
        <v>2016.0</v>
      </c>
      <c r="L114" s="288">
        <v>2016.0</v>
      </c>
      <c r="M114" s="289">
        <v>2018.0</v>
      </c>
      <c r="N114" s="289">
        <v>2018.0</v>
      </c>
      <c r="O114" s="289">
        <v>2017.0</v>
      </c>
      <c r="P114" s="289">
        <v>2017.0</v>
      </c>
      <c r="Q114" s="289">
        <v>2015.0</v>
      </c>
      <c r="R114" s="289" t="s">
        <v>1046</v>
      </c>
      <c r="S114" s="289">
        <v>2018.0</v>
      </c>
      <c r="T114" s="289">
        <v>2015.0</v>
      </c>
      <c r="U114" s="289">
        <v>2016.0</v>
      </c>
      <c r="V114" s="289">
        <v>2016.0</v>
      </c>
      <c r="W114" s="289">
        <v>2015.0</v>
      </c>
      <c r="X114" s="289" t="s">
        <v>1046</v>
      </c>
      <c r="Y114" s="289">
        <v>2010.0</v>
      </c>
      <c r="Z114" s="289">
        <v>2016.0</v>
      </c>
      <c r="AA114" s="289">
        <v>2016.0</v>
      </c>
      <c r="AB114" s="289" t="s">
        <v>1046</v>
      </c>
      <c r="AC114" s="289">
        <v>2015.0</v>
      </c>
      <c r="AD114" s="289">
        <v>2015.0</v>
      </c>
      <c r="AE114" s="289" t="s">
        <v>1046</v>
      </c>
      <c r="AF114" s="289" t="s">
        <v>1046</v>
      </c>
      <c r="AG114" s="290" t="s">
        <v>1046</v>
      </c>
      <c r="AH114" s="289">
        <v>2016.0</v>
      </c>
      <c r="AI114" s="289">
        <v>2017.0</v>
      </c>
      <c r="AJ114" s="289">
        <v>2018.0</v>
      </c>
      <c r="AK114" s="291" t="s">
        <v>1046</v>
      </c>
      <c r="AL114" s="291" t="s">
        <v>1048</v>
      </c>
      <c r="AM114" s="289">
        <v>2017.0</v>
      </c>
      <c r="AN114" s="289">
        <v>2014.0</v>
      </c>
      <c r="AO114" s="289">
        <v>2014.0</v>
      </c>
      <c r="AP114" s="289" t="s">
        <v>1046</v>
      </c>
      <c r="AQ114" s="289" t="s">
        <v>1046</v>
      </c>
      <c r="AR114" s="289">
        <v>2011.0</v>
      </c>
      <c r="AS114" s="289">
        <v>2016.0</v>
      </c>
      <c r="AT114" s="289" t="s">
        <v>1046</v>
      </c>
      <c r="AU114" s="289">
        <v>2016.0</v>
      </c>
      <c r="AV114" s="289" t="s">
        <v>1046</v>
      </c>
      <c r="AW114" s="289">
        <v>2015.0</v>
      </c>
      <c r="AX114" s="289">
        <v>2016.0</v>
      </c>
      <c r="AY114" s="289">
        <v>2014.0</v>
      </c>
      <c r="AZ114" s="292">
        <v>2015.0</v>
      </c>
      <c r="BA114" s="292">
        <v>2015.0</v>
      </c>
      <c r="BB114" s="289">
        <v>2017.0</v>
      </c>
      <c r="BC114" s="289">
        <v>2017.0</v>
      </c>
      <c r="BD114" s="289">
        <v>2015.0</v>
      </c>
      <c r="BE114" s="289">
        <v>2014.0</v>
      </c>
      <c r="BF114" s="90"/>
      <c r="BG114" s="7"/>
    </row>
    <row r="115" ht="15.75" customHeight="1">
      <c r="A115" s="156" t="s">
        <v>1258</v>
      </c>
      <c r="B115" s="157" t="s">
        <v>991</v>
      </c>
      <c r="C115" s="288">
        <v>2015.0</v>
      </c>
      <c r="D115" s="288">
        <v>2015.0</v>
      </c>
      <c r="E115" s="288">
        <v>2015.0</v>
      </c>
      <c r="F115" s="288">
        <v>2015.0</v>
      </c>
      <c r="G115" s="288">
        <v>2015.0</v>
      </c>
      <c r="H115" s="288">
        <v>2015.0</v>
      </c>
      <c r="I115" s="288">
        <v>2015.0</v>
      </c>
      <c r="J115" s="288">
        <v>2016.0</v>
      </c>
      <c r="K115" s="288">
        <v>2016.0</v>
      </c>
      <c r="L115" s="288">
        <v>2016.0</v>
      </c>
      <c r="M115" s="289">
        <v>2018.0</v>
      </c>
      <c r="N115" s="289">
        <v>2018.0</v>
      </c>
      <c r="O115" s="289">
        <v>2017.0</v>
      </c>
      <c r="P115" s="289">
        <v>2017.0</v>
      </c>
      <c r="Q115" s="289">
        <v>2015.0</v>
      </c>
      <c r="R115" s="289" t="s">
        <v>1077</v>
      </c>
      <c r="S115" s="289">
        <v>2018.0</v>
      </c>
      <c r="T115" s="289">
        <v>2015.0</v>
      </c>
      <c r="U115" s="289">
        <v>2016.0</v>
      </c>
      <c r="V115" s="289">
        <v>2016.0</v>
      </c>
      <c r="W115" s="289">
        <v>2015.0</v>
      </c>
      <c r="X115" s="289">
        <v>2012.0</v>
      </c>
      <c r="Y115" s="289">
        <v>2013.0</v>
      </c>
      <c r="Z115" s="289">
        <v>2016.0</v>
      </c>
      <c r="AA115" s="289">
        <v>2016.0</v>
      </c>
      <c r="AB115" s="289">
        <v>2016.0</v>
      </c>
      <c r="AC115" s="289">
        <v>2015.0</v>
      </c>
      <c r="AD115" s="289">
        <v>2015.0</v>
      </c>
      <c r="AE115" s="289" t="s">
        <v>1046</v>
      </c>
      <c r="AF115" s="289">
        <v>2015.0</v>
      </c>
      <c r="AG115" s="290">
        <v>2016.0</v>
      </c>
      <c r="AH115" s="289">
        <v>2016.0</v>
      </c>
      <c r="AI115" s="289">
        <v>2017.0</v>
      </c>
      <c r="AJ115" s="289">
        <v>2018.0</v>
      </c>
      <c r="AK115" s="291" t="s">
        <v>1046</v>
      </c>
      <c r="AL115" s="291" t="s">
        <v>1048</v>
      </c>
      <c r="AM115" s="289">
        <v>2017.0</v>
      </c>
      <c r="AN115" s="289">
        <v>2014.0</v>
      </c>
      <c r="AO115" s="289">
        <v>2014.0</v>
      </c>
      <c r="AP115" s="289">
        <v>2013.0</v>
      </c>
      <c r="AQ115" s="289">
        <v>2013.0</v>
      </c>
      <c r="AR115" s="289">
        <v>2009.0</v>
      </c>
      <c r="AS115" s="289">
        <v>2016.0</v>
      </c>
      <c r="AT115" s="289">
        <v>2017.0</v>
      </c>
      <c r="AU115" s="289">
        <v>2016.0</v>
      </c>
      <c r="AV115" s="289">
        <v>2015.0</v>
      </c>
      <c r="AW115" s="289">
        <v>2015.0</v>
      </c>
      <c r="AX115" s="289">
        <v>2016.0</v>
      </c>
      <c r="AY115" s="289">
        <v>2014.0</v>
      </c>
      <c r="AZ115" s="292">
        <v>2015.0</v>
      </c>
      <c r="BA115" s="292">
        <v>2015.0</v>
      </c>
      <c r="BB115" s="289">
        <v>2017.0</v>
      </c>
      <c r="BC115" s="289">
        <v>2017.0</v>
      </c>
      <c r="BD115" s="289">
        <v>2015.0</v>
      </c>
      <c r="BE115" s="289">
        <v>2014.0</v>
      </c>
      <c r="BF115" s="90"/>
      <c r="BG115" s="7"/>
    </row>
    <row r="116" ht="15.75" customHeight="1">
      <c r="A116" s="156" t="s">
        <v>1259</v>
      </c>
      <c r="B116" s="157" t="s">
        <v>1042</v>
      </c>
      <c r="C116" s="288">
        <v>2015.0</v>
      </c>
      <c r="D116" s="288">
        <v>2015.0</v>
      </c>
      <c r="E116" s="288">
        <v>2015.0</v>
      </c>
      <c r="F116" s="288">
        <v>2015.0</v>
      </c>
      <c r="G116" s="288">
        <v>2015.0</v>
      </c>
      <c r="H116" s="288">
        <v>2015.0</v>
      </c>
      <c r="I116" s="288">
        <v>2015.0</v>
      </c>
      <c r="J116" s="288">
        <v>2016.0</v>
      </c>
      <c r="K116" s="288">
        <v>2016.0</v>
      </c>
      <c r="L116" s="288">
        <v>2016.0</v>
      </c>
      <c r="M116" s="289">
        <v>2018.0</v>
      </c>
      <c r="N116" s="289">
        <v>2018.0</v>
      </c>
      <c r="O116" s="289">
        <v>2017.0</v>
      </c>
      <c r="P116" s="289">
        <v>2017.0</v>
      </c>
      <c r="Q116" s="289">
        <v>2015.0</v>
      </c>
      <c r="R116" s="289" t="s">
        <v>1090</v>
      </c>
      <c r="S116" s="289">
        <v>2018.0</v>
      </c>
      <c r="T116" s="289">
        <v>2015.0</v>
      </c>
      <c r="U116" s="289">
        <v>2016.0</v>
      </c>
      <c r="V116" s="289">
        <v>2016.0</v>
      </c>
      <c r="W116" s="289">
        <v>2015.0</v>
      </c>
      <c r="X116" s="289">
        <v>2013.0</v>
      </c>
      <c r="Y116" s="289">
        <v>2011.0</v>
      </c>
      <c r="Z116" s="289">
        <v>2016.0</v>
      </c>
      <c r="AA116" s="289">
        <v>2016.0</v>
      </c>
      <c r="AB116" s="289">
        <v>2016.0</v>
      </c>
      <c r="AC116" s="289">
        <v>2015.0</v>
      </c>
      <c r="AD116" s="289">
        <v>2015.0</v>
      </c>
      <c r="AE116" s="289" t="s">
        <v>1046</v>
      </c>
      <c r="AF116" s="289">
        <v>2015.0</v>
      </c>
      <c r="AG116" s="290">
        <v>2016.0</v>
      </c>
      <c r="AH116" s="289">
        <v>2016.0</v>
      </c>
      <c r="AI116" s="289">
        <v>2017.0</v>
      </c>
      <c r="AJ116" s="289">
        <v>2018.0</v>
      </c>
      <c r="AK116" s="291" t="s">
        <v>1046</v>
      </c>
      <c r="AL116" s="291" t="s">
        <v>1048</v>
      </c>
      <c r="AM116" s="289">
        <v>2017.0</v>
      </c>
      <c r="AN116" s="289">
        <v>2014.0</v>
      </c>
      <c r="AO116" s="289">
        <v>2014.0</v>
      </c>
      <c r="AP116" s="289">
        <v>2011.0</v>
      </c>
      <c r="AQ116" s="289">
        <v>2012.0</v>
      </c>
      <c r="AR116" s="289">
        <v>2015.0</v>
      </c>
      <c r="AS116" s="289">
        <v>2016.0</v>
      </c>
      <c r="AT116" s="289">
        <v>2017.0</v>
      </c>
      <c r="AU116" s="289">
        <v>2016.0</v>
      </c>
      <c r="AV116" s="289">
        <v>2015.0</v>
      </c>
      <c r="AW116" s="289">
        <v>2015.0</v>
      </c>
      <c r="AX116" s="289">
        <v>2016.0</v>
      </c>
      <c r="AY116" s="289">
        <v>2014.0</v>
      </c>
      <c r="AZ116" s="292">
        <v>2015.0</v>
      </c>
      <c r="BA116" s="292">
        <v>2015.0</v>
      </c>
      <c r="BB116" s="289">
        <v>2017.0</v>
      </c>
      <c r="BC116" s="289">
        <v>2017.0</v>
      </c>
      <c r="BD116" s="289">
        <v>2015.0</v>
      </c>
      <c r="BE116" s="289">
        <v>2014.0</v>
      </c>
      <c r="BF116" s="90"/>
      <c r="BG116" s="7"/>
    </row>
    <row r="117" ht="15.75" customHeight="1">
      <c r="A117" s="156" t="s">
        <v>1260</v>
      </c>
      <c r="B117" s="157" t="s">
        <v>1027</v>
      </c>
      <c r="C117" s="288">
        <v>2015.0</v>
      </c>
      <c r="D117" s="288">
        <v>2015.0</v>
      </c>
      <c r="E117" s="288">
        <v>2015.0</v>
      </c>
      <c r="F117" s="288">
        <v>2015.0</v>
      </c>
      <c r="G117" s="288">
        <v>2015.0</v>
      </c>
      <c r="H117" s="288">
        <v>2015.0</v>
      </c>
      <c r="I117" s="288">
        <v>2015.0</v>
      </c>
      <c r="J117" s="288">
        <v>2016.0</v>
      </c>
      <c r="K117" s="288">
        <v>2016.0</v>
      </c>
      <c r="L117" s="288">
        <v>2016.0</v>
      </c>
      <c r="M117" s="289">
        <v>2018.0</v>
      </c>
      <c r="N117" s="289">
        <v>2018.0</v>
      </c>
      <c r="O117" s="289">
        <v>2017.0</v>
      </c>
      <c r="P117" s="289">
        <v>2017.0</v>
      </c>
      <c r="Q117" s="289">
        <v>2015.0</v>
      </c>
      <c r="R117" s="289" t="s">
        <v>1261</v>
      </c>
      <c r="S117" s="289">
        <v>2018.0</v>
      </c>
      <c r="T117" s="289">
        <v>2015.0</v>
      </c>
      <c r="U117" s="289">
        <v>2016.0</v>
      </c>
      <c r="V117" s="289">
        <v>2016.0</v>
      </c>
      <c r="W117" s="289">
        <v>2015.0</v>
      </c>
      <c r="X117" s="289">
        <v>2013.0</v>
      </c>
      <c r="Y117" s="289">
        <v>2015.0</v>
      </c>
      <c r="Z117" s="289">
        <v>2016.0</v>
      </c>
      <c r="AA117" s="289">
        <v>2016.0</v>
      </c>
      <c r="AB117" s="289">
        <v>2016.0</v>
      </c>
      <c r="AC117" s="289">
        <v>2015.0</v>
      </c>
      <c r="AD117" s="289">
        <v>2015.0</v>
      </c>
      <c r="AE117" s="289" t="s">
        <v>1046</v>
      </c>
      <c r="AF117" s="289">
        <v>2015.0</v>
      </c>
      <c r="AG117" s="290">
        <v>2014.0</v>
      </c>
      <c r="AH117" s="289">
        <v>2016.0</v>
      </c>
      <c r="AI117" s="289">
        <v>2017.0</v>
      </c>
      <c r="AJ117" s="289">
        <v>2018.0</v>
      </c>
      <c r="AK117" s="291" t="s">
        <v>1046</v>
      </c>
      <c r="AL117" s="291" t="s">
        <v>1048</v>
      </c>
      <c r="AM117" s="289">
        <v>2017.0</v>
      </c>
      <c r="AN117" s="289">
        <v>2014.0</v>
      </c>
      <c r="AO117" s="289">
        <v>2014.0</v>
      </c>
      <c r="AP117" s="289">
        <v>2011.0</v>
      </c>
      <c r="AQ117" s="289" t="s">
        <v>1046</v>
      </c>
      <c r="AR117" s="289">
        <v>2007.0</v>
      </c>
      <c r="AS117" s="289">
        <v>2016.0</v>
      </c>
      <c r="AT117" s="289">
        <v>2017.0</v>
      </c>
      <c r="AU117" s="289">
        <v>2016.0</v>
      </c>
      <c r="AV117" s="289">
        <v>2015.0</v>
      </c>
      <c r="AW117" s="289">
        <v>2015.0</v>
      </c>
      <c r="AX117" s="289">
        <v>2016.0</v>
      </c>
      <c r="AY117" s="289">
        <v>2014.0</v>
      </c>
      <c r="AZ117" s="292">
        <v>2015.0</v>
      </c>
      <c r="BA117" s="292">
        <v>2015.0</v>
      </c>
      <c r="BB117" s="289">
        <v>2017.0</v>
      </c>
      <c r="BC117" s="289">
        <v>2017.0</v>
      </c>
      <c r="BD117" s="289">
        <v>2015.0</v>
      </c>
      <c r="BE117" s="289">
        <v>2014.0</v>
      </c>
      <c r="BF117" s="90"/>
      <c r="BG117" s="7"/>
    </row>
    <row r="118" ht="15.75" customHeight="1">
      <c r="A118" s="156" t="s">
        <v>1262</v>
      </c>
      <c r="B118" s="157" t="s">
        <v>990</v>
      </c>
      <c r="C118" s="288">
        <v>2015.0</v>
      </c>
      <c r="D118" s="288">
        <v>2015.0</v>
      </c>
      <c r="E118" s="288">
        <v>2015.0</v>
      </c>
      <c r="F118" s="288">
        <v>2015.0</v>
      </c>
      <c r="G118" s="288">
        <v>2015.0</v>
      </c>
      <c r="H118" s="288">
        <v>2015.0</v>
      </c>
      <c r="I118" s="288">
        <v>2015.0</v>
      </c>
      <c r="J118" s="288">
        <v>2016.0</v>
      </c>
      <c r="K118" s="288">
        <v>2016.0</v>
      </c>
      <c r="L118" s="288">
        <v>2016.0</v>
      </c>
      <c r="M118" s="289">
        <v>2018.0</v>
      </c>
      <c r="N118" s="289">
        <v>2018.0</v>
      </c>
      <c r="O118" s="289">
        <v>2017.0</v>
      </c>
      <c r="P118" s="289">
        <v>2017.0</v>
      </c>
      <c r="Q118" s="289">
        <v>2015.0</v>
      </c>
      <c r="R118" s="289" t="s">
        <v>1263</v>
      </c>
      <c r="S118" s="289">
        <v>2018.0</v>
      </c>
      <c r="T118" s="289">
        <v>2015.0</v>
      </c>
      <c r="U118" s="289">
        <v>2016.0</v>
      </c>
      <c r="V118" s="289">
        <v>2016.0</v>
      </c>
      <c r="W118" s="289">
        <v>2015.0</v>
      </c>
      <c r="X118" s="289">
        <v>2011.0</v>
      </c>
      <c r="Y118" s="289">
        <v>2010.0</v>
      </c>
      <c r="Z118" s="289">
        <v>2016.0</v>
      </c>
      <c r="AA118" s="289">
        <v>2016.0</v>
      </c>
      <c r="AB118" s="289">
        <v>2016.0</v>
      </c>
      <c r="AC118" s="289">
        <v>2015.0</v>
      </c>
      <c r="AD118" s="289">
        <v>2015.0</v>
      </c>
      <c r="AE118" s="289" t="s">
        <v>1046</v>
      </c>
      <c r="AF118" s="289">
        <v>2015.0</v>
      </c>
      <c r="AG118" s="290">
        <v>2007.0</v>
      </c>
      <c r="AH118" s="289">
        <v>2016.0</v>
      </c>
      <c r="AI118" s="289">
        <v>2017.0</v>
      </c>
      <c r="AJ118" s="289">
        <v>2018.0</v>
      </c>
      <c r="AK118" s="291" t="s">
        <v>1046</v>
      </c>
      <c r="AL118" s="291" t="s">
        <v>1048</v>
      </c>
      <c r="AM118" s="289">
        <v>2017.0</v>
      </c>
      <c r="AN118" s="289">
        <v>2014.0</v>
      </c>
      <c r="AO118" s="289">
        <v>2014.0</v>
      </c>
      <c r="AP118" s="289">
        <v>2014.0</v>
      </c>
      <c r="AQ118" s="289">
        <v>2014.0</v>
      </c>
      <c r="AR118" s="289">
        <v>2011.0</v>
      </c>
      <c r="AS118" s="289">
        <v>2016.0</v>
      </c>
      <c r="AT118" s="289">
        <v>2017.0</v>
      </c>
      <c r="AU118" s="289">
        <v>2016.0</v>
      </c>
      <c r="AV118" s="289">
        <v>2015.0</v>
      </c>
      <c r="AW118" s="289">
        <v>2015.0</v>
      </c>
      <c r="AX118" s="289">
        <v>2016.0</v>
      </c>
      <c r="AY118" s="289">
        <v>2014.0</v>
      </c>
      <c r="AZ118" s="292">
        <v>2015.0</v>
      </c>
      <c r="BA118" s="292">
        <v>2015.0</v>
      </c>
      <c r="BB118" s="289">
        <v>2017.0</v>
      </c>
      <c r="BC118" s="289">
        <v>2017.0</v>
      </c>
      <c r="BD118" s="289">
        <v>2015.0</v>
      </c>
      <c r="BE118" s="289">
        <v>2014.0</v>
      </c>
      <c r="BF118" s="90"/>
      <c r="BG118" s="7"/>
    </row>
    <row r="119" ht="15.75" customHeight="1">
      <c r="A119" s="156" t="s">
        <v>1264</v>
      </c>
      <c r="B119" s="157" t="s">
        <v>1044</v>
      </c>
      <c r="C119" s="288">
        <v>2015.0</v>
      </c>
      <c r="D119" s="288">
        <v>2015.0</v>
      </c>
      <c r="E119" s="288">
        <v>2015.0</v>
      </c>
      <c r="F119" s="288">
        <v>2015.0</v>
      </c>
      <c r="G119" s="288">
        <v>2015.0</v>
      </c>
      <c r="H119" s="288">
        <v>2015.0</v>
      </c>
      <c r="I119" s="288">
        <v>2015.0</v>
      </c>
      <c r="J119" s="288">
        <v>2016.0</v>
      </c>
      <c r="K119" s="288">
        <v>2016.0</v>
      </c>
      <c r="L119" s="288">
        <v>2016.0</v>
      </c>
      <c r="M119" s="289">
        <v>2018.0</v>
      </c>
      <c r="N119" s="289">
        <v>2018.0</v>
      </c>
      <c r="O119" s="289">
        <v>2017.0</v>
      </c>
      <c r="P119" s="289">
        <v>2017.0</v>
      </c>
      <c r="Q119" s="289">
        <v>2015.0</v>
      </c>
      <c r="R119" s="289" t="s">
        <v>1113</v>
      </c>
      <c r="S119" s="289">
        <v>2018.0</v>
      </c>
      <c r="T119" s="289">
        <v>2015.0</v>
      </c>
      <c r="U119" s="289">
        <v>2016.0</v>
      </c>
      <c r="V119" s="289">
        <v>2016.0</v>
      </c>
      <c r="W119" s="289">
        <v>2015.0</v>
      </c>
      <c r="X119" s="289">
        <v>2011.0</v>
      </c>
      <c r="Y119" s="289">
        <v>2012.0</v>
      </c>
      <c r="Z119" s="289">
        <v>2016.0</v>
      </c>
      <c r="AA119" s="289">
        <v>2016.0</v>
      </c>
      <c r="AB119" s="289">
        <v>2016.0</v>
      </c>
      <c r="AC119" s="289">
        <v>2015.0</v>
      </c>
      <c r="AD119" s="289">
        <v>2015.0</v>
      </c>
      <c r="AE119" s="289">
        <v>2012.0</v>
      </c>
      <c r="AF119" s="289">
        <v>2015.0</v>
      </c>
      <c r="AG119" s="290">
        <v>2008.0</v>
      </c>
      <c r="AH119" s="289">
        <v>2016.0</v>
      </c>
      <c r="AI119" s="289">
        <v>2017.0</v>
      </c>
      <c r="AJ119" s="289">
        <v>2018.0</v>
      </c>
      <c r="AK119" s="291" t="s">
        <v>1048</v>
      </c>
      <c r="AL119" s="291" t="s">
        <v>1048</v>
      </c>
      <c r="AM119" s="289">
        <v>2017.0</v>
      </c>
      <c r="AN119" s="289">
        <v>2014.0</v>
      </c>
      <c r="AO119" s="289">
        <v>2014.0</v>
      </c>
      <c r="AP119" s="289">
        <v>2012.0</v>
      </c>
      <c r="AQ119" s="289">
        <v>2012.0</v>
      </c>
      <c r="AR119" s="289">
        <v>2015.0</v>
      </c>
      <c r="AS119" s="289">
        <v>2016.0</v>
      </c>
      <c r="AT119" s="289">
        <v>2017.0</v>
      </c>
      <c r="AU119" s="289">
        <v>2016.0</v>
      </c>
      <c r="AV119" s="289">
        <v>2015.0</v>
      </c>
      <c r="AW119" s="289">
        <v>2015.0</v>
      </c>
      <c r="AX119" s="289">
        <v>2016.0</v>
      </c>
      <c r="AY119" s="289">
        <v>2014.0</v>
      </c>
      <c r="AZ119" s="292">
        <v>2015.0</v>
      </c>
      <c r="BA119" s="292">
        <v>2015.0</v>
      </c>
      <c r="BB119" s="289">
        <v>2017.0</v>
      </c>
      <c r="BC119" s="289">
        <v>2017.0</v>
      </c>
      <c r="BD119" s="289">
        <v>2015.0</v>
      </c>
      <c r="BE119" s="289">
        <v>2014.0</v>
      </c>
      <c r="BF119" s="90"/>
      <c r="BG119" s="7"/>
    </row>
    <row r="120" ht="15.75" customHeight="1">
      <c r="A120" s="156" t="s">
        <v>1265</v>
      </c>
      <c r="B120" s="157" t="s">
        <v>999</v>
      </c>
      <c r="C120" s="288">
        <v>2015.0</v>
      </c>
      <c r="D120" s="288">
        <v>2015.0</v>
      </c>
      <c r="E120" s="288">
        <v>2015.0</v>
      </c>
      <c r="F120" s="288">
        <v>2015.0</v>
      </c>
      <c r="G120" s="288">
        <v>2015.0</v>
      </c>
      <c r="H120" s="288">
        <v>2015.0</v>
      </c>
      <c r="I120" s="288">
        <v>2015.0</v>
      </c>
      <c r="J120" s="288">
        <v>2016.0</v>
      </c>
      <c r="K120" s="288">
        <v>2016.0</v>
      </c>
      <c r="L120" s="288">
        <v>2016.0</v>
      </c>
      <c r="M120" s="289">
        <v>2018.0</v>
      </c>
      <c r="N120" s="289">
        <v>2018.0</v>
      </c>
      <c r="O120" s="289">
        <v>2017.0</v>
      </c>
      <c r="P120" s="289">
        <v>2017.0</v>
      </c>
      <c r="Q120" s="289">
        <v>2015.0</v>
      </c>
      <c r="R120" s="289" t="s">
        <v>1046</v>
      </c>
      <c r="S120" s="289">
        <v>2018.0</v>
      </c>
      <c r="T120" s="289">
        <v>2015.0</v>
      </c>
      <c r="U120" s="289">
        <v>2016.0</v>
      </c>
      <c r="V120" s="289">
        <v>2016.0</v>
      </c>
      <c r="W120" s="289">
        <v>2015.0</v>
      </c>
      <c r="X120" s="289">
        <v>2016.0</v>
      </c>
      <c r="Y120" s="289">
        <v>2012.0</v>
      </c>
      <c r="Z120" s="289">
        <v>2016.0</v>
      </c>
      <c r="AA120" s="289">
        <v>2016.0</v>
      </c>
      <c r="AB120" s="289">
        <v>2016.0</v>
      </c>
      <c r="AC120" s="289">
        <v>2015.0</v>
      </c>
      <c r="AD120" s="289">
        <v>2015.0</v>
      </c>
      <c r="AE120" s="289">
        <v>2012.0</v>
      </c>
      <c r="AF120" s="289">
        <v>2015.0</v>
      </c>
      <c r="AG120" s="290" t="s">
        <v>1046</v>
      </c>
      <c r="AH120" s="289">
        <v>2016.0</v>
      </c>
      <c r="AI120" s="289">
        <v>2017.0</v>
      </c>
      <c r="AJ120" s="289">
        <v>2018.0</v>
      </c>
      <c r="AK120" s="291" t="s">
        <v>1048</v>
      </c>
      <c r="AL120" s="291" t="s">
        <v>1048</v>
      </c>
      <c r="AM120" s="289">
        <v>2017.0</v>
      </c>
      <c r="AN120" s="289">
        <v>2014.0</v>
      </c>
      <c r="AO120" s="289">
        <v>2014.0</v>
      </c>
      <c r="AP120" s="289">
        <v>2013.0</v>
      </c>
      <c r="AQ120" s="289">
        <v>2013.0</v>
      </c>
      <c r="AR120" s="289">
        <v>2009.0</v>
      </c>
      <c r="AS120" s="289">
        <v>2016.0</v>
      </c>
      <c r="AT120" s="289">
        <v>2017.0</v>
      </c>
      <c r="AU120" s="289">
        <v>2016.0</v>
      </c>
      <c r="AV120" s="289">
        <v>2016.0</v>
      </c>
      <c r="AW120" s="289">
        <v>2015.0</v>
      </c>
      <c r="AX120" s="289">
        <v>2016.0</v>
      </c>
      <c r="AY120" s="289">
        <v>2014.0</v>
      </c>
      <c r="AZ120" s="292">
        <v>2015.0</v>
      </c>
      <c r="BA120" s="292">
        <v>2015.0</v>
      </c>
      <c r="BB120" s="289">
        <v>2017.0</v>
      </c>
      <c r="BC120" s="289">
        <v>2017.0</v>
      </c>
      <c r="BD120" s="289">
        <v>2015.0</v>
      </c>
      <c r="BE120" s="289">
        <v>2014.0</v>
      </c>
      <c r="BF120" s="90"/>
      <c r="BG120" s="7"/>
    </row>
    <row r="121" ht="15.75" customHeight="1">
      <c r="A121" s="156" t="s">
        <v>1266</v>
      </c>
      <c r="B121" s="157" t="s">
        <v>1059</v>
      </c>
      <c r="C121" s="288">
        <v>2015.0</v>
      </c>
      <c r="D121" s="288">
        <v>2015.0</v>
      </c>
      <c r="E121" s="288">
        <v>2015.0</v>
      </c>
      <c r="F121" s="288">
        <v>2015.0</v>
      </c>
      <c r="G121" s="288">
        <v>2015.0</v>
      </c>
      <c r="H121" s="288">
        <v>2015.0</v>
      </c>
      <c r="I121" s="288">
        <v>2015.0</v>
      </c>
      <c r="J121" s="288">
        <v>2016.0</v>
      </c>
      <c r="K121" s="288">
        <v>2016.0</v>
      </c>
      <c r="L121" s="288">
        <v>2016.0</v>
      </c>
      <c r="M121" s="289">
        <v>2018.0</v>
      </c>
      <c r="N121" s="289">
        <v>2018.0</v>
      </c>
      <c r="O121" s="289">
        <v>2017.0</v>
      </c>
      <c r="P121" s="289">
        <v>2017.0</v>
      </c>
      <c r="Q121" s="289">
        <v>2015.0</v>
      </c>
      <c r="R121" s="289" t="s">
        <v>1152</v>
      </c>
      <c r="S121" s="289">
        <v>2018.0</v>
      </c>
      <c r="T121" s="289">
        <v>2015.0</v>
      </c>
      <c r="U121" s="289">
        <v>2016.0</v>
      </c>
      <c r="V121" s="289">
        <v>2016.0</v>
      </c>
      <c r="W121" s="289">
        <v>2015.0</v>
      </c>
      <c r="X121" s="289">
        <v>2013.0</v>
      </c>
      <c r="Y121" s="289">
        <v>2010.0</v>
      </c>
      <c r="Z121" s="289">
        <v>2016.0</v>
      </c>
      <c r="AA121" s="289">
        <v>2016.0</v>
      </c>
      <c r="AB121" s="289">
        <v>2016.0</v>
      </c>
      <c r="AC121" s="289">
        <v>2015.0</v>
      </c>
      <c r="AD121" s="289">
        <v>2015.0</v>
      </c>
      <c r="AE121" s="289">
        <v>2012.0</v>
      </c>
      <c r="AF121" s="289">
        <v>2015.0</v>
      </c>
      <c r="AG121" s="290">
        <v>2009.0</v>
      </c>
      <c r="AH121" s="289">
        <v>2016.0</v>
      </c>
      <c r="AI121" s="289">
        <v>2017.0</v>
      </c>
      <c r="AJ121" s="289">
        <v>2018.0</v>
      </c>
      <c r="AK121" s="291" t="s">
        <v>1046</v>
      </c>
      <c r="AL121" s="291" t="s">
        <v>1048</v>
      </c>
      <c r="AM121" s="289">
        <v>2017.0</v>
      </c>
      <c r="AN121" s="289">
        <v>2014.0</v>
      </c>
      <c r="AO121" s="289">
        <v>2014.0</v>
      </c>
      <c r="AP121" s="289">
        <v>2013.0</v>
      </c>
      <c r="AQ121" s="289">
        <v>2013.0</v>
      </c>
      <c r="AR121" s="289">
        <v>2009.0</v>
      </c>
      <c r="AS121" s="289">
        <v>2016.0</v>
      </c>
      <c r="AT121" s="289">
        <v>2017.0</v>
      </c>
      <c r="AU121" s="289">
        <v>2016.0</v>
      </c>
      <c r="AV121" s="289">
        <v>2015.0</v>
      </c>
      <c r="AW121" s="289">
        <v>2015.0</v>
      </c>
      <c r="AX121" s="289">
        <v>2016.0</v>
      </c>
      <c r="AY121" s="289">
        <v>2014.0</v>
      </c>
      <c r="AZ121" s="292">
        <v>2015.0</v>
      </c>
      <c r="BA121" s="292">
        <v>2015.0</v>
      </c>
      <c r="BB121" s="289">
        <v>2017.0</v>
      </c>
      <c r="BC121" s="289">
        <v>2017.0</v>
      </c>
      <c r="BD121" s="289">
        <v>2015.0</v>
      </c>
      <c r="BE121" s="289">
        <v>2014.0</v>
      </c>
      <c r="BF121" s="90"/>
      <c r="BG121" s="7"/>
    </row>
    <row r="122" ht="15.75" customHeight="1">
      <c r="A122" s="156" t="s">
        <v>1267</v>
      </c>
      <c r="B122" s="157" t="s">
        <v>1082</v>
      </c>
      <c r="C122" s="288">
        <v>2015.0</v>
      </c>
      <c r="D122" s="288">
        <v>2015.0</v>
      </c>
      <c r="E122" s="288">
        <v>2015.0</v>
      </c>
      <c r="F122" s="288">
        <v>2015.0</v>
      </c>
      <c r="G122" s="288">
        <v>2015.0</v>
      </c>
      <c r="H122" s="288">
        <v>2015.0</v>
      </c>
      <c r="I122" s="288">
        <v>2015.0</v>
      </c>
      <c r="J122" s="288">
        <v>2016.0</v>
      </c>
      <c r="K122" s="288">
        <v>2016.0</v>
      </c>
      <c r="L122" s="288">
        <v>2016.0</v>
      </c>
      <c r="M122" s="289">
        <v>2018.0</v>
      </c>
      <c r="N122" s="289">
        <v>2018.0</v>
      </c>
      <c r="O122" s="289">
        <v>2017.0</v>
      </c>
      <c r="P122" s="289">
        <v>2017.0</v>
      </c>
      <c r="Q122" s="289" t="s">
        <v>1046</v>
      </c>
      <c r="R122" s="289" t="s">
        <v>1046</v>
      </c>
      <c r="S122" s="289">
        <v>2018.0</v>
      </c>
      <c r="T122" s="289">
        <v>2015.0</v>
      </c>
      <c r="U122" s="289">
        <v>2016.0</v>
      </c>
      <c r="V122" s="289">
        <v>2016.0</v>
      </c>
      <c r="W122" s="289">
        <v>2015.0</v>
      </c>
      <c r="X122" s="289">
        <v>2007.0</v>
      </c>
      <c r="Y122" s="289">
        <v>2010.0</v>
      </c>
      <c r="Z122" s="289">
        <v>2016.0</v>
      </c>
      <c r="AA122" s="289">
        <v>2016.0</v>
      </c>
      <c r="AB122" s="289" t="s">
        <v>1046</v>
      </c>
      <c r="AC122" s="289">
        <v>2015.0</v>
      </c>
      <c r="AD122" s="289">
        <v>2015.0</v>
      </c>
      <c r="AE122" s="289" t="s">
        <v>1046</v>
      </c>
      <c r="AF122" s="289" t="s">
        <v>1046</v>
      </c>
      <c r="AG122" s="290" t="s">
        <v>1046</v>
      </c>
      <c r="AH122" s="289">
        <v>2016.0</v>
      </c>
      <c r="AI122" s="289">
        <v>2017.0</v>
      </c>
      <c r="AJ122" s="289">
        <v>2018.0</v>
      </c>
      <c r="AK122" s="291" t="s">
        <v>1046</v>
      </c>
      <c r="AL122" s="291" t="s">
        <v>1048</v>
      </c>
      <c r="AM122" s="289">
        <v>2017.0</v>
      </c>
      <c r="AN122" s="289">
        <v>2014.0</v>
      </c>
      <c r="AO122" s="289">
        <v>2014.0</v>
      </c>
      <c r="AP122" s="289" t="s">
        <v>1046</v>
      </c>
      <c r="AQ122" s="289" t="s">
        <v>1046</v>
      </c>
      <c r="AR122" s="289">
        <v>2011.0</v>
      </c>
      <c r="AS122" s="289">
        <v>2016.0</v>
      </c>
      <c r="AT122" s="289" t="s">
        <v>1046</v>
      </c>
      <c r="AU122" s="289">
        <v>2016.0</v>
      </c>
      <c r="AV122" s="289" t="s">
        <v>1046</v>
      </c>
      <c r="AW122" s="289">
        <v>2011.0</v>
      </c>
      <c r="AX122" s="289">
        <v>2016.0</v>
      </c>
      <c r="AY122" s="289">
        <v>2014.0</v>
      </c>
      <c r="AZ122" s="292">
        <v>2015.0</v>
      </c>
      <c r="BA122" s="292">
        <v>2015.0</v>
      </c>
      <c r="BB122" s="289">
        <v>2017.0</v>
      </c>
      <c r="BC122" s="289">
        <v>2017.0</v>
      </c>
      <c r="BD122" s="289">
        <v>2015.0</v>
      </c>
      <c r="BE122" s="289">
        <v>2014.0</v>
      </c>
      <c r="BF122" s="90"/>
      <c r="BG122" s="7"/>
    </row>
    <row r="123" ht="15.75" customHeight="1">
      <c r="A123" s="156" t="s">
        <v>1268</v>
      </c>
      <c r="B123" s="157" t="s">
        <v>1078</v>
      </c>
      <c r="C123" s="288">
        <v>2015.0</v>
      </c>
      <c r="D123" s="288">
        <v>2015.0</v>
      </c>
      <c r="E123" s="288">
        <v>2015.0</v>
      </c>
      <c r="F123" s="288">
        <v>2015.0</v>
      </c>
      <c r="G123" s="288">
        <v>2015.0</v>
      </c>
      <c r="H123" s="288">
        <v>2015.0</v>
      </c>
      <c r="I123" s="288">
        <v>2015.0</v>
      </c>
      <c r="J123" s="288">
        <v>2016.0</v>
      </c>
      <c r="K123" s="288">
        <v>2016.0</v>
      </c>
      <c r="L123" s="288">
        <v>2016.0</v>
      </c>
      <c r="M123" s="289">
        <v>2018.0</v>
      </c>
      <c r="N123" s="289">
        <v>2018.0</v>
      </c>
      <c r="O123" s="289">
        <v>2017.0</v>
      </c>
      <c r="P123" s="289">
        <v>2017.0</v>
      </c>
      <c r="Q123" s="289">
        <v>2015.0</v>
      </c>
      <c r="R123" s="289" t="s">
        <v>1230</v>
      </c>
      <c r="S123" s="289">
        <v>2018.0</v>
      </c>
      <c r="T123" s="289">
        <v>2015.0</v>
      </c>
      <c r="U123" s="289">
        <v>2016.0</v>
      </c>
      <c r="V123" s="289">
        <v>2016.0</v>
      </c>
      <c r="W123" s="289">
        <v>2015.0</v>
      </c>
      <c r="X123" s="289">
        <v>2016.0</v>
      </c>
      <c r="Y123" s="289" t="s">
        <v>1046</v>
      </c>
      <c r="Z123" s="289">
        <v>2016.0</v>
      </c>
      <c r="AA123" s="289">
        <v>2016.0</v>
      </c>
      <c r="AB123" s="289">
        <v>2016.0</v>
      </c>
      <c r="AC123" s="289">
        <v>2015.0</v>
      </c>
      <c r="AD123" s="289">
        <v>2015.0</v>
      </c>
      <c r="AE123" s="289">
        <v>2012.0</v>
      </c>
      <c r="AF123" s="289">
        <v>2015.0</v>
      </c>
      <c r="AG123" s="290">
        <v>2010.0</v>
      </c>
      <c r="AH123" s="289">
        <v>2016.0</v>
      </c>
      <c r="AI123" s="289">
        <v>2017.0</v>
      </c>
      <c r="AJ123" s="289">
        <v>2018.0</v>
      </c>
      <c r="AK123" s="291" t="s">
        <v>1048</v>
      </c>
      <c r="AL123" s="291" t="s">
        <v>1048</v>
      </c>
      <c r="AM123" s="289">
        <v>2017.0</v>
      </c>
      <c r="AN123" s="289">
        <v>2014.0</v>
      </c>
      <c r="AO123" s="289">
        <v>2014.0</v>
      </c>
      <c r="AP123" s="289">
        <v>2014.0</v>
      </c>
      <c r="AQ123" s="289">
        <v>2014.0</v>
      </c>
      <c r="AR123" s="289">
        <v>2015.0</v>
      </c>
      <c r="AS123" s="289">
        <v>2016.0</v>
      </c>
      <c r="AT123" s="289">
        <v>2017.0</v>
      </c>
      <c r="AU123" s="289">
        <v>2016.0</v>
      </c>
      <c r="AV123" s="289">
        <v>2015.0</v>
      </c>
      <c r="AW123" s="289">
        <v>2015.0</v>
      </c>
      <c r="AX123" s="289">
        <v>2016.0</v>
      </c>
      <c r="AY123" s="289">
        <v>2014.0</v>
      </c>
      <c r="AZ123" s="292">
        <v>2015.0</v>
      </c>
      <c r="BA123" s="292">
        <v>2015.0</v>
      </c>
      <c r="BB123" s="289">
        <v>2017.0</v>
      </c>
      <c r="BC123" s="289">
        <v>2017.0</v>
      </c>
      <c r="BD123" s="289">
        <v>2015.0</v>
      </c>
      <c r="BE123" s="289">
        <v>2014.0</v>
      </c>
      <c r="BF123" s="90"/>
      <c r="BG123" s="7"/>
    </row>
    <row r="124" ht="15.75" customHeight="1">
      <c r="A124" s="156" t="s">
        <v>1269</v>
      </c>
      <c r="B124" s="157" t="s">
        <v>1072</v>
      </c>
      <c r="C124" s="288">
        <v>2015.0</v>
      </c>
      <c r="D124" s="288">
        <v>2015.0</v>
      </c>
      <c r="E124" s="288">
        <v>2015.0</v>
      </c>
      <c r="F124" s="288">
        <v>2015.0</v>
      </c>
      <c r="G124" s="288">
        <v>2015.0</v>
      </c>
      <c r="H124" s="288">
        <v>2015.0</v>
      </c>
      <c r="I124" s="288">
        <v>2015.0</v>
      </c>
      <c r="J124" s="288">
        <v>2016.0</v>
      </c>
      <c r="K124" s="288">
        <v>2016.0</v>
      </c>
      <c r="L124" s="288">
        <v>2016.0</v>
      </c>
      <c r="M124" s="289">
        <v>2018.0</v>
      </c>
      <c r="N124" s="289">
        <v>2018.0</v>
      </c>
      <c r="O124" s="289">
        <v>2017.0</v>
      </c>
      <c r="P124" s="289">
        <v>2017.0</v>
      </c>
      <c r="Q124" s="289">
        <v>2015.0</v>
      </c>
      <c r="R124" s="289" t="s">
        <v>1046</v>
      </c>
      <c r="S124" s="289">
        <v>2018.0</v>
      </c>
      <c r="T124" s="289">
        <v>2015.0</v>
      </c>
      <c r="U124" s="289">
        <v>2016.0</v>
      </c>
      <c r="V124" s="289" t="s">
        <v>1046</v>
      </c>
      <c r="W124" s="289">
        <v>2015.0</v>
      </c>
      <c r="X124" s="289" t="s">
        <v>1046</v>
      </c>
      <c r="Y124" s="289">
        <v>2010.0</v>
      </c>
      <c r="Z124" s="289">
        <v>2016.0</v>
      </c>
      <c r="AA124" s="289">
        <v>2016.0</v>
      </c>
      <c r="AB124" s="289">
        <v>2016.0</v>
      </c>
      <c r="AC124" s="289">
        <v>2015.0</v>
      </c>
      <c r="AD124" s="289">
        <v>2015.0</v>
      </c>
      <c r="AE124" s="289" t="s">
        <v>1046</v>
      </c>
      <c r="AF124" s="289">
        <v>2015.0</v>
      </c>
      <c r="AG124" s="290">
        <v>2012.0</v>
      </c>
      <c r="AH124" s="289">
        <v>2016.0</v>
      </c>
      <c r="AI124" s="289">
        <v>2017.0</v>
      </c>
      <c r="AJ124" s="289">
        <v>2018.0</v>
      </c>
      <c r="AK124" s="291" t="s">
        <v>1046</v>
      </c>
      <c r="AL124" s="291" t="s">
        <v>1048</v>
      </c>
      <c r="AM124" s="289">
        <v>2017.0</v>
      </c>
      <c r="AN124" s="289">
        <v>2014.0</v>
      </c>
      <c r="AO124" s="289">
        <v>2014.0</v>
      </c>
      <c r="AP124" s="289">
        <v>2014.0</v>
      </c>
      <c r="AQ124" s="289">
        <v>2014.0</v>
      </c>
      <c r="AR124" s="289">
        <v>2015.0</v>
      </c>
      <c r="AS124" s="289">
        <v>2016.0</v>
      </c>
      <c r="AT124" s="289">
        <v>2017.0</v>
      </c>
      <c r="AU124" s="289">
        <v>2016.0</v>
      </c>
      <c r="AV124" s="289" t="s">
        <v>1046</v>
      </c>
      <c r="AW124" s="289">
        <v>2015.0</v>
      </c>
      <c r="AX124" s="289">
        <v>2016.0</v>
      </c>
      <c r="AY124" s="289">
        <v>2014.0</v>
      </c>
      <c r="AZ124" s="292">
        <v>2015.0</v>
      </c>
      <c r="BA124" s="292">
        <v>2015.0</v>
      </c>
      <c r="BB124" s="289">
        <v>2017.0</v>
      </c>
      <c r="BC124" s="289">
        <v>2017.0</v>
      </c>
      <c r="BD124" s="289">
        <v>2015.0</v>
      </c>
      <c r="BE124" s="289">
        <v>2014.0</v>
      </c>
      <c r="BF124" s="90"/>
      <c r="BG124" s="7"/>
    </row>
    <row r="125" ht="15.75" customHeight="1">
      <c r="A125" s="156" t="s">
        <v>1270</v>
      </c>
      <c r="B125" s="157" t="s">
        <v>1085</v>
      </c>
      <c r="C125" s="288">
        <v>2015.0</v>
      </c>
      <c r="D125" s="288">
        <v>2015.0</v>
      </c>
      <c r="E125" s="288">
        <v>2015.0</v>
      </c>
      <c r="F125" s="288">
        <v>2015.0</v>
      </c>
      <c r="G125" s="288">
        <v>2015.0</v>
      </c>
      <c r="H125" s="288">
        <v>2015.0</v>
      </c>
      <c r="I125" s="288">
        <v>2015.0</v>
      </c>
      <c r="J125" s="288">
        <v>2016.0</v>
      </c>
      <c r="K125" s="288">
        <v>2016.0</v>
      </c>
      <c r="L125" s="288">
        <v>2016.0</v>
      </c>
      <c r="M125" s="289">
        <v>2018.0</v>
      </c>
      <c r="N125" s="289">
        <v>2018.0</v>
      </c>
      <c r="O125" s="289">
        <v>2017.0</v>
      </c>
      <c r="P125" s="289">
        <v>2017.0</v>
      </c>
      <c r="Q125" s="289">
        <v>2015.0</v>
      </c>
      <c r="R125" s="289" t="s">
        <v>1046</v>
      </c>
      <c r="S125" s="289">
        <v>2018.0</v>
      </c>
      <c r="T125" s="289">
        <v>2015.0</v>
      </c>
      <c r="U125" s="289">
        <v>2016.0</v>
      </c>
      <c r="V125" s="289" t="s">
        <v>1046</v>
      </c>
      <c r="W125" s="289">
        <v>2015.0</v>
      </c>
      <c r="X125" s="289" t="s">
        <v>1046</v>
      </c>
      <c r="Y125" s="289">
        <v>2010.0</v>
      </c>
      <c r="Z125" s="289">
        <v>2016.0</v>
      </c>
      <c r="AA125" s="289">
        <v>2016.0</v>
      </c>
      <c r="AB125" s="289">
        <v>2016.0</v>
      </c>
      <c r="AC125" s="289">
        <v>2015.0</v>
      </c>
      <c r="AD125" s="289">
        <v>2015.0</v>
      </c>
      <c r="AE125" s="289" t="s">
        <v>1046</v>
      </c>
      <c r="AF125" s="289">
        <v>2015.0</v>
      </c>
      <c r="AG125" s="290" t="s">
        <v>1046</v>
      </c>
      <c r="AH125" s="289">
        <v>2016.0</v>
      </c>
      <c r="AI125" s="289">
        <v>2017.0</v>
      </c>
      <c r="AJ125" s="289">
        <v>2018.0</v>
      </c>
      <c r="AK125" s="291" t="s">
        <v>1046</v>
      </c>
      <c r="AL125" s="291" t="s">
        <v>1048</v>
      </c>
      <c r="AM125" s="289">
        <v>2017.0</v>
      </c>
      <c r="AN125" s="289">
        <v>2014.0</v>
      </c>
      <c r="AO125" s="289">
        <v>2014.0</v>
      </c>
      <c r="AP125" s="289">
        <v>2012.0</v>
      </c>
      <c r="AQ125" s="289" t="s">
        <v>1046</v>
      </c>
      <c r="AR125" s="289">
        <v>2015.0</v>
      </c>
      <c r="AS125" s="289">
        <v>2016.0</v>
      </c>
      <c r="AT125" s="289">
        <v>2017.0</v>
      </c>
      <c r="AU125" s="289">
        <v>2016.0</v>
      </c>
      <c r="AV125" s="289" t="s">
        <v>1046</v>
      </c>
      <c r="AW125" s="289">
        <v>2015.0</v>
      </c>
      <c r="AX125" s="289">
        <v>2016.0</v>
      </c>
      <c r="AY125" s="289">
        <v>2014.0</v>
      </c>
      <c r="AZ125" s="292"/>
      <c r="BA125" s="292">
        <v>2015.0</v>
      </c>
      <c r="BB125" s="289">
        <v>2017.0</v>
      </c>
      <c r="BC125" s="289">
        <v>2017.0</v>
      </c>
      <c r="BD125" s="289">
        <v>2015.0</v>
      </c>
      <c r="BE125" s="289">
        <v>2014.0</v>
      </c>
      <c r="BF125" s="90"/>
      <c r="BG125" s="7"/>
    </row>
    <row r="126" ht="15.75" customHeight="1">
      <c r="A126" s="156" t="s">
        <v>1271</v>
      </c>
      <c r="B126" s="157" t="s">
        <v>1069</v>
      </c>
      <c r="C126" s="288">
        <v>2015.0</v>
      </c>
      <c r="D126" s="288">
        <v>2015.0</v>
      </c>
      <c r="E126" s="288">
        <v>2015.0</v>
      </c>
      <c r="F126" s="288">
        <v>2015.0</v>
      </c>
      <c r="G126" s="288">
        <v>2015.0</v>
      </c>
      <c r="H126" s="288">
        <v>2015.0</v>
      </c>
      <c r="I126" s="288">
        <v>2015.0</v>
      </c>
      <c r="J126" s="288">
        <v>2016.0</v>
      </c>
      <c r="K126" s="288">
        <v>2016.0</v>
      </c>
      <c r="L126" s="288">
        <v>2016.0</v>
      </c>
      <c r="M126" s="289">
        <v>2018.0</v>
      </c>
      <c r="N126" s="289">
        <v>2018.0</v>
      </c>
      <c r="O126" s="289">
        <v>2017.0</v>
      </c>
      <c r="P126" s="289">
        <v>2017.0</v>
      </c>
      <c r="Q126" s="289">
        <v>2015.0</v>
      </c>
      <c r="R126" s="289" t="s">
        <v>1087</v>
      </c>
      <c r="S126" s="289">
        <v>2018.0</v>
      </c>
      <c r="T126" s="289">
        <v>2015.0</v>
      </c>
      <c r="U126" s="289">
        <v>2016.0</v>
      </c>
      <c r="V126" s="289">
        <v>2016.0</v>
      </c>
      <c r="W126" s="289">
        <v>2015.0</v>
      </c>
      <c r="X126" s="289">
        <v>2006.0</v>
      </c>
      <c r="Y126" s="289">
        <v>2014.0</v>
      </c>
      <c r="Z126" s="289">
        <v>2016.0</v>
      </c>
      <c r="AA126" s="289">
        <v>2016.0</v>
      </c>
      <c r="AB126" s="289">
        <v>2016.0</v>
      </c>
      <c r="AC126" s="289">
        <v>2015.0</v>
      </c>
      <c r="AD126" s="289">
        <v>2015.0</v>
      </c>
      <c r="AE126" s="289">
        <v>2012.0</v>
      </c>
      <c r="AF126" s="289">
        <v>2015.0</v>
      </c>
      <c r="AG126" s="290">
        <v>2014.0</v>
      </c>
      <c r="AH126" s="289">
        <v>2016.0</v>
      </c>
      <c r="AI126" s="289">
        <v>2017.0</v>
      </c>
      <c r="AJ126" s="289">
        <v>2018.0</v>
      </c>
      <c r="AK126" s="291" t="s">
        <v>1046</v>
      </c>
      <c r="AL126" s="291" t="s">
        <v>1048</v>
      </c>
      <c r="AM126" s="289">
        <v>2017.0</v>
      </c>
      <c r="AN126" s="289">
        <v>2014.0</v>
      </c>
      <c r="AO126" s="289">
        <v>2014.0</v>
      </c>
      <c r="AP126" s="289">
        <v>2014.0</v>
      </c>
      <c r="AQ126" s="289">
        <v>2014.0</v>
      </c>
      <c r="AR126" s="289">
        <v>2009.0</v>
      </c>
      <c r="AS126" s="289">
        <v>2016.0</v>
      </c>
      <c r="AT126" s="289">
        <v>2017.0</v>
      </c>
      <c r="AU126" s="289">
        <v>2016.0</v>
      </c>
      <c r="AV126" s="289">
        <v>2015.0</v>
      </c>
      <c r="AW126" s="289">
        <v>2015.0</v>
      </c>
      <c r="AX126" s="289">
        <v>2016.0</v>
      </c>
      <c r="AY126" s="289">
        <v>2014.0</v>
      </c>
      <c r="AZ126" s="292">
        <v>2015.0</v>
      </c>
      <c r="BA126" s="292">
        <v>2015.0</v>
      </c>
      <c r="BB126" s="289">
        <v>2017.0</v>
      </c>
      <c r="BC126" s="289">
        <v>2017.0</v>
      </c>
      <c r="BD126" s="289">
        <v>2015.0</v>
      </c>
      <c r="BE126" s="289">
        <v>2014.0</v>
      </c>
      <c r="BF126" s="90"/>
      <c r="BG126" s="7"/>
    </row>
    <row r="127" ht="15.75" customHeight="1">
      <c r="A127" s="156" t="s">
        <v>1272</v>
      </c>
      <c r="B127" s="157" t="s">
        <v>1064</v>
      </c>
      <c r="C127" s="288">
        <v>2015.0</v>
      </c>
      <c r="D127" s="288">
        <v>2015.0</v>
      </c>
      <c r="E127" s="288">
        <v>2015.0</v>
      </c>
      <c r="F127" s="288">
        <v>2015.0</v>
      </c>
      <c r="G127" s="288">
        <v>2015.0</v>
      </c>
      <c r="H127" s="288">
        <v>2015.0</v>
      </c>
      <c r="I127" s="288">
        <v>2015.0</v>
      </c>
      <c r="J127" s="288">
        <v>2016.0</v>
      </c>
      <c r="K127" s="288">
        <v>2016.0</v>
      </c>
      <c r="L127" s="288">
        <v>2016.0</v>
      </c>
      <c r="M127" s="289">
        <v>2018.0</v>
      </c>
      <c r="N127" s="289">
        <v>2018.0</v>
      </c>
      <c r="O127" s="289">
        <v>2017.0</v>
      </c>
      <c r="P127" s="289">
        <v>2017.0</v>
      </c>
      <c r="Q127" s="289">
        <v>2015.0</v>
      </c>
      <c r="R127" s="289" t="s">
        <v>1128</v>
      </c>
      <c r="S127" s="289">
        <v>2018.0</v>
      </c>
      <c r="T127" s="289">
        <v>2015.0</v>
      </c>
      <c r="U127" s="289">
        <v>2016.0</v>
      </c>
      <c r="V127" s="289">
        <v>2016.0</v>
      </c>
      <c r="W127" s="289">
        <v>2015.0</v>
      </c>
      <c r="X127" s="289">
        <v>2016.0</v>
      </c>
      <c r="Y127" s="289">
        <v>2010.0</v>
      </c>
      <c r="Z127" s="289">
        <v>2016.0</v>
      </c>
      <c r="AA127" s="289">
        <v>2016.0</v>
      </c>
      <c r="AB127" s="289">
        <v>2016.0</v>
      </c>
      <c r="AC127" s="289">
        <v>2015.0</v>
      </c>
      <c r="AD127" s="289">
        <v>2015.0</v>
      </c>
      <c r="AE127" s="289">
        <v>2012.0</v>
      </c>
      <c r="AF127" s="289">
        <v>2015.0</v>
      </c>
      <c r="AG127" s="290">
        <v>2014.0</v>
      </c>
      <c r="AH127" s="289">
        <v>2016.0</v>
      </c>
      <c r="AI127" s="289">
        <v>2017.0</v>
      </c>
      <c r="AJ127" s="289">
        <v>2018.0</v>
      </c>
      <c r="AK127" s="291" t="s">
        <v>1048</v>
      </c>
      <c r="AL127" s="291">
        <v>43312.0</v>
      </c>
      <c r="AM127" s="289">
        <v>2017.0</v>
      </c>
      <c r="AN127" s="289">
        <v>2014.0</v>
      </c>
      <c r="AO127" s="289">
        <v>2014.0</v>
      </c>
      <c r="AP127" s="289">
        <v>2014.0</v>
      </c>
      <c r="AQ127" s="289">
        <v>2014.0</v>
      </c>
      <c r="AR127" s="289">
        <v>2015.0</v>
      </c>
      <c r="AS127" s="289">
        <v>2016.0</v>
      </c>
      <c r="AT127" s="289">
        <v>2017.0</v>
      </c>
      <c r="AU127" s="289">
        <v>2016.0</v>
      </c>
      <c r="AV127" s="289">
        <v>2015.0</v>
      </c>
      <c r="AW127" s="289">
        <v>2015.0</v>
      </c>
      <c r="AX127" s="289">
        <v>2016.0</v>
      </c>
      <c r="AY127" s="289">
        <v>2014.0</v>
      </c>
      <c r="AZ127" s="292">
        <v>2015.0</v>
      </c>
      <c r="BA127" s="292">
        <v>2015.0</v>
      </c>
      <c r="BB127" s="289">
        <v>2017.0</v>
      </c>
      <c r="BC127" s="289">
        <v>2017.0</v>
      </c>
      <c r="BD127" s="289">
        <v>2015.0</v>
      </c>
      <c r="BE127" s="289">
        <v>2014.0</v>
      </c>
      <c r="BF127" s="90"/>
      <c r="BG127" s="7"/>
    </row>
    <row r="128" ht="15.75" customHeight="1">
      <c r="A128" s="156" t="s">
        <v>1273</v>
      </c>
      <c r="B128" s="157" t="s">
        <v>1066</v>
      </c>
      <c r="C128" s="288">
        <v>2015.0</v>
      </c>
      <c r="D128" s="288">
        <v>2015.0</v>
      </c>
      <c r="E128" s="288">
        <v>2015.0</v>
      </c>
      <c r="F128" s="288">
        <v>2015.0</v>
      </c>
      <c r="G128" s="288">
        <v>2015.0</v>
      </c>
      <c r="H128" s="288">
        <v>2015.0</v>
      </c>
      <c r="I128" s="288">
        <v>2015.0</v>
      </c>
      <c r="J128" s="288">
        <v>2016.0</v>
      </c>
      <c r="K128" s="288">
        <v>2016.0</v>
      </c>
      <c r="L128" s="288">
        <v>2016.0</v>
      </c>
      <c r="M128" s="289">
        <v>2018.0</v>
      </c>
      <c r="N128" s="289">
        <v>2018.0</v>
      </c>
      <c r="O128" s="289">
        <v>2017.0</v>
      </c>
      <c r="P128" s="289">
        <v>2017.0</v>
      </c>
      <c r="Q128" s="289">
        <v>2015.0</v>
      </c>
      <c r="R128" s="289" t="s">
        <v>1152</v>
      </c>
      <c r="S128" s="289">
        <v>2018.0</v>
      </c>
      <c r="T128" s="289">
        <v>2015.0</v>
      </c>
      <c r="U128" s="289">
        <v>2016.0</v>
      </c>
      <c r="V128" s="289">
        <v>2016.0</v>
      </c>
      <c r="W128" s="289">
        <v>2015.0</v>
      </c>
      <c r="X128" s="289">
        <v>2016.0</v>
      </c>
      <c r="Y128" s="289">
        <v>2010.0</v>
      </c>
      <c r="Z128" s="289">
        <v>2016.0</v>
      </c>
      <c r="AA128" s="289">
        <v>2016.0</v>
      </c>
      <c r="AB128" s="289">
        <v>2016.0</v>
      </c>
      <c r="AC128" s="289">
        <v>2015.0</v>
      </c>
      <c r="AD128" s="289">
        <v>2015.0</v>
      </c>
      <c r="AE128" s="289">
        <v>2012.0</v>
      </c>
      <c r="AF128" s="289" t="s">
        <v>1046</v>
      </c>
      <c r="AG128" s="290">
        <v>2009.0</v>
      </c>
      <c r="AH128" s="289">
        <v>2016.0</v>
      </c>
      <c r="AI128" s="289">
        <v>2017.0</v>
      </c>
      <c r="AJ128" s="289">
        <v>2018.0</v>
      </c>
      <c r="AK128" s="291" t="s">
        <v>1062</v>
      </c>
      <c r="AL128" s="291" t="s">
        <v>1048</v>
      </c>
      <c r="AM128" s="289">
        <v>2017.0</v>
      </c>
      <c r="AN128" s="289">
        <v>2014.0</v>
      </c>
      <c r="AO128" s="289">
        <v>2014.0</v>
      </c>
      <c r="AP128" s="289">
        <v>2013.0</v>
      </c>
      <c r="AQ128" s="289">
        <v>2013.0</v>
      </c>
      <c r="AR128" s="289">
        <v>2015.0</v>
      </c>
      <c r="AS128" s="289">
        <v>2016.0</v>
      </c>
      <c r="AT128" s="289">
        <v>2017.0</v>
      </c>
      <c r="AU128" s="289">
        <v>2016.0</v>
      </c>
      <c r="AV128" s="289">
        <v>2015.0</v>
      </c>
      <c r="AW128" s="289">
        <v>2015.0</v>
      </c>
      <c r="AX128" s="289">
        <v>2016.0</v>
      </c>
      <c r="AY128" s="289">
        <v>2014.0</v>
      </c>
      <c r="AZ128" s="292">
        <v>2015.0</v>
      </c>
      <c r="BA128" s="292">
        <v>2015.0</v>
      </c>
      <c r="BB128" s="289">
        <v>2017.0</v>
      </c>
      <c r="BC128" s="289">
        <v>2017.0</v>
      </c>
      <c r="BD128" s="289">
        <v>2015.0</v>
      </c>
      <c r="BE128" s="289">
        <v>2014.0</v>
      </c>
      <c r="BF128" s="90"/>
      <c r="BG128" s="7"/>
    </row>
    <row r="129" ht="15.75" customHeight="1">
      <c r="A129" s="156" t="s">
        <v>1274</v>
      </c>
      <c r="B129" s="157" t="s">
        <v>1075</v>
      </c>
      <c r="C129" s="288">
        <v>2015.0</v>
      </c>
      <c r="D129" s="288">
        <v>2015.0</v>
      </c>
      <c r="E129" s="288">
        <v>2015.0</v>
      </c>
      <c r="F129" s="288">
        <v>2015.0</v>
      </c>
      <c r="G129" s="288">
        <v>2015.0</v>
      </c>
      <c r="H129" s="288">
        <v>2015.0</v>
      </c>
      <c r="I129" s="288">
        <v>2015.0</v>
      </c>
      <c r="J129" s="288">
        <v>2016.0</v>
      </c>
      <c r="K129" s="288">
        <v>2016.0</v>
      </c>
      <c r="L129" s="288">
        <v>2016.0</v>
      </c>
      <c r="M129" s="289">
        <v>2018.0</v>
      </c>
      <c r="N129" s="289">
        <v>2018.0</v>
      </c>
      <c r="O129" s="289">
        <v>2017.0</v>
      </c>
      <c r="P129" s="289">
        <v>2017.0</v>
      </c>
      <c r="Q129" s="289">
        <v>2015.0</v>
      </c>
      <c r="R129" s="289" t="s">
        <v>1046</v>
      </c>
      <c r="S129" s="289">
        <v>2018.0</v>
      </c>
      <c r="T129" s="289">
        <v>2015.0</v>
      </c>
      <c r="U129" s="289">
        <v>2016.0</v>
      </c>
      <c r="V129" s="289" t="s">
        <v>1046</v>
      </c>
      <c r="W129" s="289">
        <v>2015.0</v>
      </c>
      <c r="X129" s="289" t="s">
        <v>1046</v>
      </c>
      <c r="Y129" s="289">
        <v>2012.0</v>
      </c>
      <c r="Z129" s="289">
        <v>2016.0</v>
      </c>
      <c r="AA129" s="289">
        <v>2016.0</v>
      </c>
      <c r="AB129" s="289">
        <v>2014.0</v>
      </c>
      <c r="AC129" s="289">
        <v>2015.0</v>
      </c>
      <c r="AD129" s="289">
        <v>2015.0</v>
      </c>
      <c r="AE129" s="289" t="s">
        <v>1046</v>
      </c>
      <c r="AF129" s="289">
        <v>2015.0</v>
      </c>
      <c r="AG129" s="290">
        <v>2012.0</v>
      </c>
      <c r="AH129" s="289">
        <v>2016.0</v>
      </c>
      <c r="AI129" s="289">
        <v>2017.0</v>
      </c>
      <c r="AJ129" s="289">
        <v>2018.0</v>
      </c>
      <c r="AK129" s="291" t="s">
        <v>1046</v>
      </c>
      <c r="AL129" s="291" t="s">
        <v>1048</v>
      </c>
      <c r="AM129" s="289">
        <v>2017.0</v>
      </c>
      <c r="AN129" s="289">
        <v>2014.0</v>
      </c>
      <c r="AO129" s="289">
        <v>2014.0</v>
      </c>
      <c r="AP129" s="289">
        <v>2014.0</v>
      </c>
      <c r="AQ129" s="289">
        <v>2014.0</v>
      </c>
      <c r="AR129" s="289">
        <v>2015.0</v>
      </c>
      <c r="AS129" s="289">
        <v>2016.0</v>
      </c>
      <c r="AT129" s="289">
        <v>2017.0</v>
      </c>
      <c r="AU129" s="289">
        <v>2016.0</v>
      </c>
      <c r="AV129" s="289" t="s">
        <v>1046</v>
      </c>
      <c r="AW129" s="289">
        <v>2015.0</v>
      </c>
      <c r="AX129" s="289">
        <v>2016.0</v>
      </c>
      <c r="AY129" s="289">
        <v>2014.0</v>
      </c>
      <c r="AZ129" s="292">
        <v>2015.0</v>
      </c>
      <c r="BA129" s="292">
        <v>2015.0</v>
      </c>
      <c r="BB129" s="289">
        <v>2017.0</v>
      </c>
      <c r="BC129" s="289">
        <v>2017.0</v>
      </c>
      <c r="BD129" s="289">
        <v>2015.0</v>
      </c>
      <c r="BE129" s="289">
        <v>2014.0</v>
      </c>
      <c r="BF129" s="90"/>
      <c r="BG129" s="7"/>
    </row>
    <row r="130" ht="15.75" customHeight="1">
      <c r="A130" s="156" t="s">
        <v>1275</v>
      </c>
      <c r="B130" s="157" t="s">
        <v>1088</v>
      </c>
      <c r="C130" s="288">
        <v>2015.0</v>
      </c>
      <c r="D130" s="288">
        <v>2015.0</v>
      </c>
      <c r="E130" s="288">
        <v>2015.0</v>
      </c>
      <c r="F130" s="288">
        <v>2015.0</v>
      </c>
      <c r="G130" s="288">
        <v>2015.0</v>
      </c>
      <c r="H130" s="288">
        <v>2015.0</v>
      </c>
      <c r="I130" s="288">
        <v>2015.0</v>
      </c>
      <c r="J130" s="288">
        <v>2016.0</v>
      </c>
      <c r="K130" s="288">
        <v>2016.0</v>
      </c>
      <c r="L130" s="288">
        <v>2016.0</v>
      </c>
      <c r="M130" s="289">
        <v>2018.0</v>
      </c>
      <c r="N130" s="289">
        <v>2018.0</v>
      </c>
      <c r="O130" s="289">
        <v>2017.0</v>
      </c>
      <c r="P130" s="289">
        <v>2017.0</v>
      </c>
      <c r="Q130" s="289">
        <v>2015.0</v>
      </c>
      <c r="R130" s="289" t="s">
        <v>1046</v>
      </c>
      <c r="S130" s="289">
        <v>2018.0</v>
      </c>
      <c r="T130" s="289">
        <v>2015.0</v>
      </c>
      <c r="U130" s="289">
        <v>2016.0</v>
      </c>
      <c r="V130" s="289" t="s">
        <v>1046</v>
      </c>
      <c r="W130" s="289">
        <v>2015.0</v>
      </c>
      <c r="X130" s="289">
        <v>2009.0</v>
      </c>
      <c r="Y130" s="289">
        <v>2016.0</v>
      </c>
      <c r="Z130" s="289">
        <v>2016.0</v>
      </c>
      <c r="AA130" s="289">
        <v>2016.0</v>
      </c>
      <c r="AB130" s="289">
        <v>2014.0</v>
      </c>
      <c r="AC130" s="289">
        <v>2015.0</v>
      </c>
      <c r="AD130" s="289">
        <v>2015.0</v>
      </c>
      <c r="AE130" s="289" t="s">
        <v>1046</v>
      </c>
      <c r="AF130" s="289">
        <v>2015.0</v>
      </c>
      <c r="AG130" s="290" t="s">
        <v>1046</v>
      </c>
      <c r="AH130" s="289">
        <v>2016.0</v>
      </c>
      <c r="AI130" s="289">
        <v>2017.0</v>
      </c>
      <c r="AJ130" s="289">
        <v>2018.0</v>
      </c>
      <c r="AK130" s="291" t="s">
        <v>1046</v>
      </c>
      <c r="AL130" s="291">
        <v>43100.0</v>
      </c>
      <c r="AM130" s="289">
        <v>2017.0</v>
      </c>
      <c r="AN130" s="289">
        <v>2014.0</v>
      </c>
      <c r="AO130" s="289">
        <v>2014.0</v>
      </c>
      <c r="AP130" s="289">
        <v>2014.0</v>
      </c>
      <c r="AQ130" s="289">
        <v>2014.0</v>
      </c>
      <c r="AR130" s="289" t="s">
        <v>1046</v>
      </c>
      <c r="AS130" s="289">
        <v>2016.0</v>
      </c>
      <c r="AT130" s="289">
        <v>2017.0</v>
      </c>
      <c r="AU130" s="289">
        <v>2016.0</v>
      </c>
      <c r="AV130" s="289">
        <v>2015.0</v>
      </c>
      <c r="AW130" s="289">
        <v>2015.0</v>
      </c>
      <c r="AX130" s="289">
        <v>2016.0</v>
      </c>
      <c r="AY130" s="289">
        <v>2014.0</v>
      </c>
      <c r="AZ130" s="292">
        <v>2015.0</v>
      </c>
      <c r="BA130" s="292">
        <v>2015.0</v>
      </c>
      <c r="BB130" s="289">
        <v>2017.0</v>
      </c>
      <c r="BC130" s="289">
        <v>2017.0</v>
      </c>
      <c r="BD130" s="289">
        <v>2015.0</v>
      </c>
      <c r="BE130" s="289">
        <v>2014.0</v>
      </c>
      <c r="BF130" s="90"/>
      <c r="BG130" s="7"/>
    </row>
    <row r="131" ht="15.75" customHeight="1">
      <c r="A131" s="156" t="s">
        <v>1276</v>
      </c>
      <c r="B131" s="157" t="s">
        <v>1092</v>
      </c>
      <c r="C131" s="288">
        <v>2015.0</v>
      </c>
      <c r="D131" s="288">
        <v>2015.0</v>
      </c>
      <c r="E131" s="288">
        <v>2015.0</v>
      </c>
      <c r="F131" s="288">
        <v>2015.0</v>
      </c>
      <c r="G131" s="288">
        <v>2015.0</v>
      </c>
      <c r="H131" s="288">
        <v>2015.0</v>
      </c>
      <c r="I131" s="288">
        <v>2015.0</v>
      </c>
      <c r="J131" s="288">
        <v>2016.0</v>
      </c>
      <c r="K131" s="288">
        <v>2016.0</v>
      </c>
      <c r="L131" s="288">
        <v>2016.0</v>
      </c>
      <c r="M131" s="289">
        <v>2018.0</v>
      </c>
      <c r="N131" s="289">
        <v>2018.0</v>
      </c>
      <c r="O131" s="289">
        <v>2017.0</v>
      </c>
      <c r="P131" s="289">
        <v>2017.0</v>
      </c>
      <c r="Q131" s="289">
        <v>2015.0</v>
      </c>
      <c r="R131" s="289" t="s">
        <v>1251</v>
      </c>
      <c r="S131" s="289">
        <v>2018.0</v>
      </c>
      <c r="T131" s="289">
        <v>2015.0</v>
      </c>
      <c r="U131" s="289">
        <v>2016.0</v>
      </c>
      <c r="V131" s="289">
        <v>2016.0</v>
      </c>
      <c r="W131" s="289">
        <v>2015.0</v>
      </c>
      <c r="X131" s="289">
        <v>2012.0</v>
      </c>
      <c r="Y131" s="289">
        <v>2010.0</v>
      </c>
      <c r="Z131" s="289">
        <v>2016.0</v>
      </c>
      <c r="AA131" s="289">
        <v>2016.0</v>
      </c>
      <c r="AB131" s="289">
        <v>2016.0</v>
      </c>
      <c r="AC131" s="289">
        <v>2015.0</v>
      </c>
      <c r="AD131" s="289">
        <v>2015.0</v>
      </c>
      <c r="AE131" s="289">
        <v>2012.0</v>
      </c>
      <c r="AF131" s="289">
        <v>2015.0</v>
      </c>
      <c r="AG131" s="290">
        <v>2010.0</v>
      </c>
      <c r="AH131" s="289">
        <v>2016.0</v>
      </c>
      <c r="AI131" s="289">
        <v>2017.0</v>
      </c>
      <c r="AJ131" s="289">
        <v>2018.0</v>
      </c>
      <c r="AK131" s="291" t="s">
        <v>1062</v>
      </c>
      <c r="AL131" s="291" t="s">
        <v>1048</v>
      </c>
      <c r="AM131" s="289">
        <v>2017.0</v>
      </c>
      <c r="AN131" s="289">
        <v>2014.0</v>
      </c>
      <c r="AO131" s="289">
        <v>2014.0</v>
      </c>
      <c r="AP131" s="289">
        <v>2014.0</v>
      </c>
      <c r="AQ131" s="289">
        <v>2014.0</v>
      </c>
      <c r="AR131" s="289">
        <v>2015.0</v>
      </c>
      <c r="AS131" s="289">
        <v>2016.0</v>
      </c>
      <c r="AT131" s="289">
        <v>2017.0</v>
      </c>
      <c r="AU131" s="289">
        <v>2016.0</v>
      </c>
      <c r="AV131" s="289">
        <v>2015.0</v>
      </c>
      <c r="AW131" s="289">
        <v>2015.0</v>
      </c>
      <c r="AX131" s="289">
        <v>2016.0</v>
      </c>
      <c r="AY131" s="289">
        <v>2014.0</v>
      </c>
      <c r="AZ131" s="292">
        <v>2015.0</v>
      </c>
      <c r="BA131" s="292">
        <v>2015.0</v>
      </c>
      <c r="BB131" s="289">
        <v>2017.0</v>
      </c>
      <c r="BC131" s="289">
        <v>2017.0</v>
      </c>
      <c r="BD131" s="289">
        <v>2015.0</v>
      </c>
      <c r="BE131" s="289">
        <v>2014.0</v>
      </c>
      <c r="BF131" s="90"/>
      <c r="BG131" s="7"/>
    </row>
    <row r="132" ht="15.75" customHeight="1">
      <c r="A132" s="156" t="s">
        <v>1277</v>
      </c>
      <c r="B132" s="157" t="s">
        <v>1104</v>
      </c>
      <c r="C132" s="288">
        <v>2015.0</v>
      </c>
      <c r="D132" s="288">
        <v>2015.0</v>
      </c>
      <c r="E132" s="288">
        <v>2015.0</v>
      </c>
      <c r="F132" s="288">
        <v>2015.0</v>
      </c>
      <c r="G132" s="288">
        <v>2015.0</v>
      </c>
      <c r="H132" s="288">
        <v>2015.0</v>
      </c>
      <c r="I132" s="288">
        <v>2015.0</v>
      </c>
      <c r="J132" s="288">
        <v>2016.0</v>
      </c>
      <c r="K132" s="288">
        <v>2016.0</v>
      </c>
      <c r="L132" s="288">
        <v>2016.0</v>
      </c>
      <c r="M132" s="289">
        <v>2018.0</v>
      </c>
      <c r="N132" s="289">
        <v>2018.0</v>
      </c>
      <c r="O132" s="289">
        <v>2017.0</v>
      </c>
      <c r="P132" s="289">
        <v>2017.0</v>
      </c>
      <c r="Q132" s="289">
        <v>2015.0</v>
      </c>
      <c r="R132" s="289" t="s">
        <v>1046</v>
      </c>
      <c r="S132" s="289">
        <v>2018.0</v>
      </c>
      <c r="T132" s="289">
        <v>2015.0</v>
      </c>
      <c r="U132" s="289">
        <v>2016.0</v>
      </c>
      <c r="V132" s="289">
        <v>2016.0</v>
      </c>
      <c r="W132" s="289">
        <v>2015.0</v>
      </c>
      <c r="X132" s="289">
        <v>2010.0</v>
      </c>
      <c r="Y132" s="289">
        <v>2010.0</v>
      </c>
      <c r="Z132" s="289">
        <v>2016.0</v>
      </c>
      <c r="AA132" s="289">
        <v>2016.0</v>
      </c>
      <c r="AB132" s="289" t="s">
        <v>1046</v>
      </c>
      <c r="AC132" s="289">
        <v>2015.0</v>
      </c>
      <c r="AD132" s="289">
        <v>2015.0</v>
      </c>
      <c r="AE132" s="289" t="s">
        <v>1046</v>
      </c>
      <c r="AF132" s="289" t="s">
        <v>1046</v>
      </c>
      <c r="AG132" s="290" t="s">
        <v>1046</v>
      </c>
      <c r="AH132" s="289">
        <v>2016.0</v>
      </c>
      <c r="AI132" s="289">
        <v>2017.0</v>
      </c>
      <c r="AJ132" s="289">
        <v>2018.0</v>
      </c>
      <c r="AK132" s="291" t="s">
        <v>1046</v>
      </c>
      <c r="AL132" s="291" t="s">
        <v>1048</v>
      </c>
      <c r="AM132" s="289">
        <v>2017.0</v>
      </c>
      <c r="AN132" s="289">
        <v>2014.0</v>
      </c>
      <c r="AO132" s="289">
        <v>2014.0</v>
      </c>
      <c r="AP132" s="289" t="s">
        <v>1046</v>
      </c>
      <c r="AQ132" s="289" t="s">
        <v>1046</v>
      </c>
      <c r="AR132" s="289">
        <v>2011.0</v>
      </c>
      <c r="AS132" s="289">
        <v>2016.0</v>
      </c>
      <c r="AT132" s="289" t="s">
        <v>1046</v>
      </c>
      <c r="AU132" s="289">
        <v>2016.0</v>
      </c>
      <c r="AV132" s="289">
        <v>2015.0</v>
      </c>
      <c r="AW132" s="289" t="s">
        <v>1046</v>
      </c>
      <c r="AX132" s="289">
        <v>2015.0</v>
      </c>
      <c r="AY132" s="289">
        <v>2014.0</v>
      </c>
      <c r="AZ132" s="292">
        <v>2015.0</v>
      </c>
      <c r="BA132" s="292">
        <v>2011.0</v>
      </c>
      <c r="BB132" s="289">
        <v>2017.0</v>
      </c>
      <c r="BC132" s="289">
        <v>2017.0</v>
      </c>
      <c r="BD132" s="289">
        <v>2015.0</v>
      </c>
      <c r="BE132" s="289">
        <v>2014.0</v>
      </c>
      <c r="BF132" s="90"/>
      <c r="BG132" s="7"/>
    </row>
    <row r="133" ht="15.75" customHeight="1">
      <c r="A133" s="156" t="s">
        <v>1278</v>
      </c>
      <c r="B133" s="157" t="s">
        <v>1121</v>
      </c>
      <c r="C133" s="288">
        <v>2015.0</v>
      </c>
      <c r="D133" s="288">
        <v>2015.0</v>
      </c>
      <c r="E133" s="288">
        <v>2015.0</v>
      </c>
      <c r="F133" s="288">
        <v>2015.0</v>
      </c>
      <c r="G133" s="288">
        <v>2015.0</v>
      </c>
      <c r="H133" s="288">
        <v>2015.0</v>
      </c>
      <c r="I133" s="288">
        <v>2015.0</v>
      </c>
      <c r="J133" s="288">
        <v>2016.0</v>
      </c>
      <c r="K133" s="288">
        <v>2016.0</v>
      </c>
      <c r="L133" s="288">
        <v>2016.0</v>
      </c>
      <c r="M133" s="289">
        <v>2018.0</v>
      </c>
      <c r="N133" s="289">
        <v>2018.0</v>
      </c>
      <c r="O133" s="289">
        <v>2017.0</v>
      </c>
      <c r="P133" s="289">
        <v>2017.0</v>
      </c>
      <c r="Q133" s="289">
        <v>2015.0</v>
      </c>
      <c r="R133" s="289" t="s">
        <v>1230</v>
      </c>
      <c r="S133" s="289">
        <v>2018.0</v>
      </c>
      <c r="T133" s="289">
        <v>2015.0</v>
      </c>
      <c r="U133" s="289">
        <v>2016.0</v>
      </c>
      <c r="V133" s="289">
        <v>2016.0</v>
      </c>
      <c r="W133" s="289">
        <v>2015.0</v>
      </c>
      <c r="X133" s="289">
        <v>2014.0</v>
      </c>
      <c r="Y133" s="289">
        <v>2012.0</v>
      </c>
      <c r="Z133" s="289">
        <v>2016.0</v>
      </c>
      <c r="AA133" s="289">
        <v>2016.0</v>
      </c>
      <c r="AB133" s="289" t="s">
        <v>1046</v>
      </c>
      <c r="AC133" s="289" t="s">
        <v>1046</v>
      </c>
      <c r="AD133" s="289">
        <v>2015.0</v>
      </c>
      <c r="AE133" s="289" t="s">
        <v>1046</v>
      </c>
      <c r="AF133" s="289" t="s">
        <v>1046</v>
      </c>
      <c r="AG133" s="290">
        <v>2009.0</v>
      </c>
      <c r="AH133" s="289">
        <v>2016.0</v>
      </c>
      <c r="AI133" s="289">
        <v>2017.0</v>
      </c>
      <c r="AJ133" s="289">
        <v>2018.0</v>
      </c>
      <c r="AK133" s="291" t="s">
        <v>1062</v>
      </c>
      <c r="AL133" s="291" t="s">
        <v>1048</v>
      </c>
      <c r="AM133" s="289">
        <v>2017.0</v>
      </c>
      <c r="AN133" s="289">
        <v>2014.0</v>
      </c>
      <c r="AO133" s="289">
        <v>2014.0</v>
      </c>
      <c r="AP133" s="289" t="s">
        <v>1046</v>
      </c>
      <c r="AQ133" s="289" t="s">
        <v>1046</v>
      </c>
      <c r="AR133" s="289">
        <v>2015.0</v>
      </c>
      <c r="AS133" s="289">
        <v>2016.0</v>
      </c>
      <c r="AT133" s="289" t="s">
        <v>1046</v>
      </c>
      <c r="AU133" s="289">
        <v>2016.0</v>
      </c>
      <c r="AV133" s="289">
        <v>2016.0</v>
      </c>
      <c r="AW133" s="289">
        <v>2015.0</v>
      </c>
      <c r="AX133" s="289">
        <v>2016.0</v>
      </c>
      <c r="AY133" s="289">
        <v>2014.0</v>
      </c>
      <c r="AZ133" s="292">
        <v>2015.0</v>
      </c>
      <c r="BA133" s="292">
        <v>2015.0</v>
      </c>
      <c r="BB133" s="289">
        <v>2017.0</v>
      </c>
      <c r="BC133" s="289">
        <v>2017.0</v>
      </c>
      <c r="BD133" s="289">
        <v>2015.0</v>
      </c>
      <c r="BE133" s="289">
        <v>2014.0</v>
      </c>
      <c r="BF133" s="90"/>
      <c r="BG133" s="7"/>
    </row>
    <row r="134" ht="15.75" customHeight="1">
      <c r="A134" s="156" t="s">
        <v>1279</v>
      </c>
      <c r="B134" s="157" t="s">
        <v>1096</v>
      </c>
      <c r="C134" s="288">
        <v>2015.0</v>
      </c>
      <c r="D134" s="288">
        <v>2015.0</v>
      </c>
      <c r="E134" s="288">
        <v>2015.0</v>
      </c>
      <c r="F134" s="288">
        <v>2015.0</v>
      </c>
      <c r="G134" s="288">
        <v>2015.0</v>
      </c>
      <c r="H134" s="288">
        <v>2015.0</v>
      </c>
      <c r="I134" s="288">
        <v>2015.0</v>
      </c>
      <c r="J134" s="288">
        <v>2016.0</v>
      </c>
      <c r="K134" s="288">
        <v>2016.0</v>
      </c>
      <c r="L134" s="288">
        <v>2016.0</v>
      </c>
      <c r="M134" s="289">
        <v>2018.0</v>
      </c>
      <c r="N134" s="289">
        <v>2018.0</v>
      </c>
      <c r="O134" s="289">
        <v>2017.0</v>
      </c>
      <c r="P134" s="289">
        <v>2017.0</v>
      </c>
      <c r="Q134" s="289">
        <v>2015.0</v>
      </c>
      <c r="R134" s="289" t="s">
        <v>1046</v>
      </c>
      <c r="S134" s="289">
        <v>2018.0</v>
      </c>
      <c r="T134" s="289">
        <v>2015.0</v>
      </c>
      <c r="U134" s="289">
        <v>2016.0</v>
      </c>
      <c r="V134" s="289">
        <v>2016.0</v>
      </c>
      <c r="W134" s="289">
        <v>2015.0</v>
      </c>
      <c r="X134" s="289">
        <v>2008.0</v>
      </c>
      <c r="Y134" s="289">
        <v>2013.0</v>
      </c>
      <c r="Z134" s="289">
        <v>2016.0</v>
      </c>
      <c r="AA134" s="289">
        <v>2016.0</v>
      </c>
      <c r="AB134" s="289">
        <v>2016.0</v>
      </c>
      <c r="AC134" s="289">
        <v>2015.0</v>
      </c>
      <c r="AD134" s="289">
        <v>2015.0</v>
      </c>
      <c r="AE134" s="289">
        <v>2012.0</v>
      </c>
      <c r="AF134" s="289">
        <v>2015.0</v>
      </c>
      <c r="AG134" s="290">
        <v>2016.0</v>
      </c>
      <c r="AH134" s="289">
        <v>2016.0</v>
      </c>
      <c r="AI134" s="289">
        <v>2017.0</v>
      </c>
      <c r="AJ134" s="289">
        <v>2018.0</v>
      </c>
      <c r="AK134" s="291" t="s">
        <v>1046</v>
      </c>
      <c r="AL134" s="291" t="s">
        <v>1048</v>
      </c>
      <c r="AM134" s="289">
        <v>2017.0</v>
      </c>
      <c r="AN134" s="289">
        <v>2014.0</v>
      </c>
      <c r="AO134" s="289">
        <v>2014.0</v>
      </c>
      <c r="AP134" s="289">
        <v>2014.0</v>
      </c>
      <c r="AQ134" s="289">
        <v>2014.0</v>
      </c>
      <c r="AR134" s="289">
        <v>2011.0</v>
      </c>
      <c r="AS134" s="289">
        <v>2016.0</v>
      </c>
      <c r="AT134" s="289">
        <v>2017.0</v>
      </c>
      <c r="AU134" s="289">
        <v>2016.0</v>
      </c>
      <c r="AV134" s="289">
        <v>2015.0</v>
      </c>
      <c r="AW134" s="289">
        <v>2015.0</v>
      </c>
      <c r="AX134" s="289">
        <v>2016.0</v>
      </c>
      <c r="AY134" s="289">
        <v>2014.0</v>
      </c>
      <c r="AZ134" s="292">
        <v>2015.0</v>
      </c>
      <c r="BA134" s="292">
        <v>2015.0</v>
      </c>
      <c r="BB134" s="289">
        <v>2017.0</v>
      </c>
      <c r="BC134" s="289">
        <v>2017.0</v>
      </c>
      <c r="BD134" s="289">
        <v>2015.0</v>
      </c>
      <c r="BE134" s="289">
        <v>2014.0</v>
      </c>
      <c r="BF134" s="90"/>
      <c r="BG134" s="7"/>
    </row>
    <row r="135" ht="15.75" customHeight="1">
      <c r="A135" s="156" t="s">
        <v>1280</v>
      </c>
      <c r="B135" s="157" t="s">
        <v>1107</v>
      </c>
      <c r="C135" s="288">
        <v>2015.0</v>
      </c>
      <c r="D135" s="288">
        <v>2015.0</v>
      </c>
      <c r="E135" s="288">
        <v>2015.0</v>
      </c>
      <c r="F135" s="288">
        <v>2015.0</v>
      </c>
      <c r="G135" s="288">
        <v>2015.0</v>
      </c>
      <c r="H135" s="288">
        <v>2015.0</v>
      </c>
      <c r="I135" s="288">
        <v>2015.0</v>
      </c>
      <c r="J135" s="288">
        <v>2016.0</v>
      </c>
      <c r="K135" s="288">
        <v>2016.0</v>
      </c>
      <c r="L135" s="288">
        <v>2016.0</v>
      </c>
      <c r="M135" s="289">
        <v>2018.0</v>
      </c>
      <c r="N135" s="289">
        <v>2018.0</v>
      </c>
      <c r="O135" s="289">
        <v>2017.0</v>
      </c>
      <c r="P135" s="289">
        <v>2017.0</v>
      </c>
      <c r="Q135" s="289">
        <v>2015.0</v>
      </c>
      <c r="R135" s="289" t="s">
        <v>1046</v>
      </c>
      <c r="S135" s="289">
        <v>2018.0</v>
      </c>
      <c r="T135" s="289">
        <v>2015.0</v>
      </c>
      <c r="U135" s="289">
        <v>2016.0</v>
      </c>
      <c r="V135" s="289" t="s">
        <v>1046</v>
      </c>
      <c r="W135" s="289">
        <v>2015.0</v>
      </c>
      <c r="X135" s="289">
        <v>2011.0</v>
      </c>
      <c r="Y135" s="289">
        <v>2010.0</v>
      </c>
      <c r="Z135" s="289">
        <v>2016.0</v>
      </c>
      <c r="AA135" s="289">
        <v>2016.0</v>
      </c>
      <c r="AB135" s="289">
        <v>2016.0</v>
      </c>
      <c r="AC135" s="289">
        <v>2015.0</v>
      </c>
      <c r="AD135" s="289">
        <v>2015.0</v>
      </c>
      <c r="AE135" s="289">
        <v>2012.0</v>
      </c>
      <c r="AF135" s="289">
        <v>2015.0</v>
      </c>
      <c r="AG135" s="290">
        <v>2009.0</v>
      </c>
      <c r="AH135" s="289">
        <v>2016.0</v>
      </c>
      <c r="AI135" s="289">
        <v>2017.0</v>
      </c>
      <c r="AJ135" s="289">
        <v>2018.0</v>
      </c>
      <c r="AK135" s="291" t="s">
        <v>1062</v>
      </c>
      <c r="AL135" s="291" t="s">
        <v>1048</v>
      </c>
      <c r="AM135" s="289">
        <v>2017.0</v>
      </c>
      <c r="AN135" s="289">
        <v>2014.0</v>
      </c>
      <c r="AO135" s="289">
        <v>2014.0</v>
      </c>
      <c r="AP135" s="289" t="s">
        <v>1046</v>
      </c>
      <c r="AQ135" s="289" t="s">
        <v>1046</v>
      </c>
      <c r="AR135" s="289">
        <v>2011.0</v>
      </c>
      <c r="AS135" s="289">
        <v>2016.0</v>
      </c>
      <c r="AT135" s="289">
        <v>2017.0</v>
      </c>
      <c r="AU135" s="289">
        <v>2016.0</v>
      </c>
      <c r="AV135" s="289">
        <v>2015.0</v>
      </c>
      <c r="AW135" s="289">
        <v>2015.0</v>
      </c>
      <c r="AX135" s="289">
        <v>2016.0</v>
      </c>
      <c r="AY135" s="289">
        <v>2014.0</v>
      </c>
      <c r="AZ135" s="292">
        <v>2015.0</v>
      </c>
      <c r="BA135" s="292">
        <v>2015.0</v>
      </c>
      <c r="BB135" s="289">
        <v>2017.0</v>
      </c>
      <c r="BC135" s="289">
        <v>2017.0</v>
      </c>
      <c r="BD135" s="289">
        <v>2015.0</v>
      </c>
      <c r="BE135" s="289">
        <v>2014.0</v>
      </c>
      <c r="BF135" s="90"/>
      <c r="BG135" s="7"/>
    </row>
    <row r="136" ht="15.75" customHeight="1">
      <c r="A136" s="156" t="s">
        <v>1281</v>
      </c>
      <c r="B136" s="157" t="s">
        <v>1119</v>
      </c>
      <c r="C136" s="288">
        <v>2015.0</v>
      </c>
      <c r="D136" s="288">
        <v>2015.0</v>
      </c>
      <c r="E136" s="288">
        <v>2015.0</v>
      </c>
      <c r="F136" s="288">
        <v>2015.0</v>
      </c>
      <c r="G136" s="288">
        <v>2015.0</v>
      </c>
      <c r="H136" s="288">
        <v>2015.0</v>
      </c>
      <c r="I136" s="288">
        <v>2015.0</v>
      </c>
      <c r="J136" s="288">
        <v>2016.0</v>
      </c>
      <c r="K136" s="288">
        <v>2016.0</v>
      </c>
      <c r="L136" s="288">
        <v>2016.0</v>
      </c>
      <c r="M136" s="289">
        <v>2018.0</v>
      </c>
      <c r="N136" s="289">
        <v>2018.0</v>
      </c>
      <c r="O136" s="289">
        <v>2017.0</v>
      </c>
      <c r="P136" s="289">
        <v>2017.0</v>
      </c>
      <c r="Q136" s="289">
        <v>2015.0</v>
      </c>
      <c r="R136" s="289" t="s">
        <v>1046</v>
      </c>
      <c r="S136" s="289">
        <v>2018.0</v>
      </c>
      <c r="T136" s="289">
        <v>2015.0</v>
      </c>
      <c r="U136" s="289">
        <v>2016.0</v>
      </c>
      <c r="V136" s="289">
        <v>2016.0</v>
      </c>
      <c r="W136" s="289">
        <v>2015.0</v>
      </c>
      <c r="X136" s="289">
        <v>2016.0</v>
      </c>
      <c r="Y136" s="289">
        <v>2012.0</v>
      </c>
      <c r="Z136" s="289">
        <v>2016.0</v>
      </c>
      <c r="AA136" s="289">
        <v>2016.0</v>
      </c>
      <c r="AB136" s="289">
        <v>2016.0</v>
      </c>
      <c r="AC136" s="289">
        <v>2015.0</v>
      </c>
      <c r="AD136" s="289">
        <v>2015.0</v>
      </c>
      <c r="AE136" s="289">
        <v>2012.0</v>
      </c>
      <c r="AF136" s="289">
        <v>2015.0</v>
      </c>
      <c r="AG136" s="290">
        <v>2016.0</v>
      </c>
      <c r="AH136" s="289">
        <v>2016.0</v>
      </c>
      <c r="AI136" s="289">
        <v>2017.0</v>
      </c>
      <c r="AJ136" s="289">
        <v>2018.0</v>
      </c>
      <c r="AK136" s="291" t="s">
        <v>1046</v>
      </c>
      <c r="AL136" s="291" t="s">
        <v>1048</v>
      </c>
      <c r="AM136" s="289">
        <v>2017.0</v>
      </c>
      <c r="AN136" s="289">
        <v>2014.0</v>
      </c>
      <c r="AO136" s="289">
        <v>2014.0</v>
      </c>
      <c r="AP136" s="289">
        <v>2013.0</v>
      </c>
      <c r="AQ136" s="289">
        <v>2013.0</v>
      </c>
      <c r="AR136" s="289">
        <v>2009.0</v>
      </c>
      <c r="AS136" s="289">
        <v>2016.0</v>
      </c>
      <c r="AT136" s="289">
        <v>2017.0</v>
      </c>
      <c r="AU136" s="289">
        <v>2016.0</v>
      </c>
      <c r="AV136" s="289">
        <v>2015.0</v>
      </c>
      <c r="AW136" s="289">
        <v>2015.0</v>
      </c>
      <c r="AX136" s="289">
        <v>2016.0</v>
      </c>
      <c r="AY136" s="289">
        <v>2014.0</v>
      </c>
      <c r="AZ136" s="292">
        <v>2015.0</v>
      </c>
      <c r="BA136" s="292">
        <v>2015.0</v>
      </c>
      <c r="BB136" s="289">
        <v>2017.0</v>
      </c>
      <c r="BC136" s="289">
        <v>2017.0</v>
      </c>
      <c r="BD136" s="289">
        <v>2015.0</v>
      </c>
      <c r="BE136" s="289">
        <v>2014.0</v>
      </c>
      <c r="BF136" s="90"/>
      <c r="BG136" s="7"/>
    </row>
    <row r="137" ht="15.75" customHeight="1">
      <c r="A137" s="156" t="s">
        <v>1282</v>
      </c>
      <c r="B137" s="157" t="s">
        <v>1098</v>
      </c>
      <c r="C137" s="288">
        <v>2015.0</v>
      </c>
      <c r="D137" s="288">
        <v>2015.0</v>
      </c>
      <c r="E137" s="288">
        <v>2015.0</v>
      </c>
      <c r="F137" s="288">
        <v>2015.0</v>
      </c>
      <c r="G137" s="288">
        <v>2015.0</v>
      </c>
      <c r="H137" s="288">
        <v>2015.0</v>
      </c>
      <c r="I137" s="288">
        <v>2015.0</v>
      </c>
      <c r="J137" s="288">
        <v>2016.0</v>
      </c>
      <c r="K137" s="288">
        <v>2016.0</v>
      </c>
      <c r="L137" s="288">
        <v>2016.0</v>
      </c>
      <c r="M137" s="289">
        <v>2018.0</v>
      </c>
      <c r="N137" s="289">
        <v>2018.0</v>
      </c>
      <c r="O137" s="289">
        <v>2017.0</v>
      </c>
      <c r="P137" s="289">
        <v>2017.0</v>
      </c>
      <c r="Q137" s="289">
        <v>2015.0</v>
      </c>
      <c r="R137" s="289" t="s">
        <v>1128</v>
      </c>
      <c r="S137" s="289">
        <v>2018.0</v>
      </c>
      <c r="T137" s="289">
        <v>2015.0</v>
      </c>
      <c r="U137" s="289">
        <v>2016.0</v>
      </c>
      <c r="V137" s="289">
        <v>2016.0</v>
      </c>
      <c r="W137" s="289">
        <v>2015.0</v>
      </c>
      <c r="X137" s="289">
        <v>2016.0</v>
      </c>
      <c r="Y137" s="289">
        <v>2012.0</v>
      </c>
      <c r="Z137" s="289">
        <v>2016.0</v>
      </c>
      <c r="AA137" s="289">
        <v>2016.0</v>
      </c>
      <c r="AB137" s="289">
        <v>2016.0</v>
      </c>
      <c r="AC137" s="289">
        <v>2015.0</v>
      </c>
      <c r="AD137" s="289">
        <v>2015.0</v>
      </c>
      <c r="AE137" s="289">
        <v>2012.0</v>
      </c>
      <c r="AF137" s="289">
        <v>2015.0</v>
      </c>
      <c r="AG137" s="290">
        <v>2016.0</v>
      </c>
      <c r="AH137" s="289">
        <v>2016.0</v>
      </c>
      <c r="AI137" s="289">
        <v>2017.0</v>
      </c>
      <c r="AJ137" s="289">
        <v>2018.0</v>
      </c>
      <c r="AK137" s="291" t="s">
        <v>1048</v>
      </c>
      <c r="AL137" s="291" t="s">
        <v>1048</v>
      </c>
      <c r="AM137" s="289">
        <v>2017.0</v>
      </c>
      <c r="AN137" s="289">
        <v>2014.0</v>
      </c>
      <c r="AO137" s="289">
        <v>2014.0</v>
      </c>
      <c r="AP137" s="289">
        <v>2014.0</v>
      </c>
      <c r="AQ137" s="289">
        <v>2014.0</v>
      </c>
      <c r="AR137" s="289">
        <v>2015.0</v>
      </c>
      <c r="AS137" s="289">
        <v>2016.0</v>
      </c>
      <c r="AT137" s="289">
        <v>2017.0</v>
      </c>
      <c r="AU137" s="289">
        <v>2016.0</v>
      </c>
      <c r="AV137" s="289">
        <v>2016.0</v>
      </c>
      <c r="AW137" s="289">
        <v>2015.0</v>
      </c>
      <c r="AX137" s="289">
        <v>2016.0</v>
      </c>
      <c r="AY137" s="289">
        <v>2014.0</v>
      </c>
      <c r="AZ137" s="292">
        <v>2015.0</v>
      </c>
      <c r="BA137" s="292">
        <v>2015.0</v>
      </c>
      <c r="BB137" s="289">
        <v>2017.0</v>
      </c>
      <c r="BC137" s="289">
        <v>2017.0</v>
      </c>
      <c r="BD137" s="289">
        <v>2015.0</v>
      </c>
      <c r="BE137" s="289">
        <v>2014.0</v>
      </c>
      <c r="BF137" s="90"/>
      <c r="BG137" s="7"/>
    </row>
    <row r="138" ht="15.75" customHeight="1">
      <c r="A138" s="156" t="s">
        <v>1283</v>
      </c>
      <c r="B138" s="157" t="s">
        <v>1102</v>
      </c>
      <c r="C138" s="288">
        <v>2015.0</v>
      </c>
      <c r="D138" s="288">
        <v>2015.0</v>
      </c>
      <c r="E138" s="288">
        <v>2015.0</v>
      </c>
      <c r="F138" s="288">
        <v>2015.0</v>
      </c>
      <c r="G138" s="288">
        <v>2015.0</v>
      </c>
      <c r="H138" s="288">
        <v>2015.0</v>
      </c>
      <c r="I138" s="288">
        <v>2015.0</v>
      </c>
      <c r="J138" s="288">
        <v>2016.0</v>
      </c>
      <c r="K138" s="288">
        <v>2016.0</v>
      </c>
      <c r="L138" s="288">
        <v>2016.0</v>
      </c>
      <c r="M138" s="289">
        <v>2018.0</v>
      </c>
      <c r="N138" s="289">
        <v>2018.0</v>
      </c>
      <c r="O138" s="289">
        <v>2017.0</v>
      </c>
      <c r="P138" s="289">
        <v>2017.0</v>
      </c>
      <c r="Q138" s="289">
        <v>2015.0</v>
      </c>
      <c r="R138" s="289" t="s">
        <v>1152</v>
      </c>
      <c r="S138" s="289">
        <v>2018.0</v>
      </c>
      <c r="T138" s="289">
        <v>2015.0</v>
      </c>
      <c r="U138" s="289">
        <v>2016.0</v>
      </c>
      <c r="V138" s="289">
        <v>2016.0</v>
      </c>
      <c r="W138" s="289">
        <v>2015.0</v>
      </c>
      <c r="X138" s="289">
        <v>2011.0</v>
      </c>
      <c r="Y138" s="289" t="s">
        <v>1046</v>
      </c>
      <c r="Z138" s="289">
        <v>2016.0</v>
      </c>
      <c r="AA138" s="289">
        <v>2016.0</v>
      </c>
      <c r="AB138" s="289">
        <v>2016.0</v>
      </c>
      <c r="AC138" s="289">
        <v>2015.0</v>
      </c>
      <c r="AD138" s="289">
        <v>2015.0</v>
      </c>
      <c r="AE138" s="289">
        <v>2012.0</v>
      </c>
      <c r="AF138" s="289">
        <v>2015.0</v>
      </c>
      <c r="AG138" s="290">
        <v>2012.0</v>
      </c>
      <c r="AH138" s="289">
        <v>2016.0</v>
      </c>
      <c r="AI138" s="289">
        <v>2017.0</v>
      </c>
      <c r="AJ138" s="289">
        <v>2018.0</v>
      </c>
      <c r="AK138" s="291" t="s">
        <v>1062</v>
      </c>
      <c r="AL138" s="291" t="s">
        <v>1048</v>
      </c>
      <c r="AM138" s="289">
        <v>2017.0</v>
      </c>
      <c r="AN138" s="289">
        <v>2014.0</v>
      </c>
      <c r="AO138" s="289">
        <v>2014.0</v>
      </c>
      <c r="AP138" s="289">
        <v>2014.0</v>
      </c>
      <c r="AQ138" s="289">
        <v>2014.0</v>
      </c>
      <c r="AR138" s="289">
        <v>2015.0</v>
      </c>
      <c r="AS138" s="289">
        <v>2016.0</v>
      </c>
      <c r="AT138" s="289">
        <v>2017.0</v>
      </c>
      <c r="AU138" s="289">
        <v>2016.0</v>
      </c>
      <c r="AV138" s="289">
        <v>2015.0</v>
      </c>
      <c r="AW138" s="289">
        <v>2015.0</v>
      </c>
      <c r="AX138" s="289">
        <v>2016.0</v>
      </c>
      <c r="AY138" s="289">
        <v>2014.0</v>
      </c>
      <c r="AZ138" s="292">
        <v>2015.0</v>
      </c>
      <c r="BA138" s="292">
        <v>2015.0</v>
      </c>
      <c r="BB138" s="289">
        <v>2017.0</v>
      </c>
      <c r="BC138" s="289">
        <v>2017.0</v>
      </c>
      <c r="BD138" s="289">
        <v>2015.0</v>
      </c>
      <c r="BE138" s="289">
        <v>2014.0</v>
      </c>
      <c r="BF138" s="90"/>
      <c r="BG138" s="7"/>
    </row>
    <row r="139" ht="15.75" customHeight="1">
      <c r="A139" s="156" t="s">
        <v>1284</v>
      </c>
      <c r="B139" s="157" t="s">
        <v>1109</v>
      </c>
      <c r="C139" s="288">
        <v>2015.0</v>
      </c>
      <c r="D139" s="288">
        <v>2015.0</v>
      </c>
      <c r="E139" s="288">
        <v>2015.0</v>
      </c>
      <c r="F139" s="288">
        <v>2015.0</v>
      </c>
      <c r="G139" s="288">
        <v>2015.0</v>
      </c>
      <c r="H139" s="288">
        <v>2015.0</v>
      </c>
      <c r="I139" s="288">
        <v>2015.0</v>
      </c>
      <c r="J139" s="288">
        <v>2016.0</v>
      </c>
      <c r="K139" s="288">
        <v>2016.0</v>
      </c>
      <c r="L139" s="288">
        <v>2016.0</v>
      </c>
      <c r="M139" s="289">
        <v>2018.0</v>
      </c>
      <c r="N139" s="289">
        <v>2018.0</v>
      </c>
      <c r="O139" s="289">
        <v>2017.0</v>
      </c>
      <c r="P139" s="289">
        <v>2017.0</v>
      </c>
      <c r="Q139" s="289">
        <v>2015.0</v>
      </c>
      <c r="R139" s="289" t="s">
        <v>1046</v>
      </c>
      <c r="S139" s="289">
        <v>2018.0</v>
      </c>
      <c r="T139" s="289">
        <v>2015.0</v>
      </c>
      <c r="U139" s="289">
        <v>2016.0</v>
      </c>
      <c r="V139" s="289" t="s">
        <v>1046</v>
      </c>
      <c r="W139" s="289">
        <v>2015.0</v>
      </c>
      <c r="X139" s="289" t="s">
        <v>1046</v>
      </c>
      <c r="Y139" s="289">
        <v>2012.0</v>
      </c>
      <c r="Z139" s="289">
        <v>2016.0</v>
      </c>
      <c r="AA139" s="289">
        <v>2016.0</v>
      </c>
      <c r="AB139" s="289">
        <v>2014.0</v>
      </c>
      <c r="AC139" s="289">
        <v>2015.0</v>
      </c>
      <c r="AD139" s="289">
        <v>2015.0</v>
      </c>
      <c r="AE139" s="289" t="s">
        <v>1046</v>
      </c>
      <c r="AF139" s="289">
        <v>2015.0</v>
      </c>
      <c r="AG139" s="290">
        <v>2014.0</v>
      </c>
      <c r="AH139" s="289">
        <v>2016.0</v>
      </c>
      <c r="AI139" s="289">
        <v>2017.0</v>
      </c>
      <c r="AJ139" s="289">
        <v>2018.0</v>
      </c>
      <c r="AK139" s="291" t="s">
        <v>1046</v>
      </c>
      <c r="AL139" s="291" t="s">
        <v>1048</v>
      </c>
      <c r="AM139" s="289">
        <v>2017.0</v>
      </c>
      <c r="AN139" s="289">
        <v>2014.0</v>
      </c>
      <c r="AO139" s="289">
        <v>2014.0</v>
      </c>
      <c r="AP139" s="289">
        <v>2014.0</v>
      </c>
      <c r="AQ139" s="289">
        <v>2014.0</v>
      </c>
      <c r="AR139" s="289">
        <v>2015.0</v>
      </c>
      <c r="AS139" s="289">
        <v>2016.0</v>
      </c>
      <c r="AT139" s="289">
        <v>2017.0</v>
      </c>
      <c r="AU139" s="289">
        <v>2016.0</v>
      </c>
      <c r="AV139" s="289">
        <v>2015.0</v>
      </c>
      <c r="AW139" s="289">
        <v>2015.0</v>
      </c>
      <c r="AX139" s="289">
        <v>2016.0</v>
      </c>
      <c r="AY139" s="289">
        <v>2014.0</v>
      </c>
      <c r="AZ139" s="292">
        <v>2015.0</v>
      </c>
      <c r="BA139" s="292">
        <v>2015.0</v>
      </c>
      <c r="BB139" s="289">
        <v>2017.0</v>
      </c>
      <c r="BC139" s="289">
        <v>2017.0</v>
      </c>
      <c r="BD139" s="289">
        <v>2015.0</v>
      </c>
      <c r="BE139" s="289">
        <v>2014.0</v>
      </c>
      <c r="BF139" s="90"/>
      <c r="BG139" s="7"/>
    </row>
    <row r="140" ht="15.75" customHeight="1">
      <c r="A140" s="156" t="s">
        <v>1285</v>
      </c>
      <c r="B140" s="157" t="s">
        <v>1115</v>
      </c>
      <c r="C140" s="288">
        <v>2015.0</v>
      </c>
      <c r="D140" s="288">
        <v>2015.0</v>
      </c>
      <c r="E140" s="288">
        <v>2015.0</v>
      </c>
      <c r="F140" s="288">
        <v>2015.0</v>
      </c>
      <c r="G140" s="288">
        <v>2015.0</v>
      </c>
      <c r="H140" s="288">
        <v>2015.0</v>
      </c>
      <c r="I140" s="288">
        <v>2015.0</v>
      </c>
      <c r="J140" s="288">
        <v>2016.0</v>
      </c>
      <c r="K140" s="288">
        <v>2016.0</v>
      </c>
      <c r="L140" s="288">
        <v>2016.0</v>
      </c>
      <c r="M140" s="289">
        <v>2018.0</v>
      </c>
      <c r="N140" s="289">
        <v>2018.0</v>
      </c>
      <c r="O140" s="289">
        <v>2017.0</v>
      </c>
      <c r="P140" s="289">
        <v>2017.0</v>
      </c>
      <c r="Q140" s="289">
        <v>2015.0</v>
      </c>
      <c r="R140" s="289" t="s">
        <v>1046</v>
      </c>
      <c r="S140" s="289">
        <v>2018.0</v>
      </c>
      <c r="T140" s="289">
        <v>2015.0</v>
      </c>
      <c r="U140" s="289">
        <v>2016.0</v>
      </c>
      <c r="V140" s="289" t="s">
        <v>1046</v>
      </c>
      <c r="W140" s="289">
        <v>2015.0</v>
      </c>
      <c r="X140" s="289" t="s">
        <v>1046</v>
      </c>
      <c r="Y140" s="289">
        <v>2012.0</v>
      </c>
      <c r="Z140" s="289">
        <v>2016.0</v>
      </c>
      <c r="AA140" s="289">
        <v>2016.0</v>
      </c>
      <c r="AB140" s="289" t="s">
        <v>1046</v>
      </c>
      <c r="AC140" s="289">
        <v>2015.0</v>
      </c>
      <c r="AD140" s="289">
        <v>2015.0</v>
      </c>
      <c r="AE140" s="289" t="s">
        <v>1046</v>
      </c>
      <c r="AF140" s="289">
        <v>2015.0</v>
      </c>
      <c r="AG140" s="290">
        <v>2012.0</v>
      </c>
      <c r="AH140" s="289">
        <v>2016.0</v>
      </c>
      <c r="AI140" s="289">
        <v>2017.0</v>
      </c>
      <c r="AJ140" s="289">
        <v>2018.0</v>
      </c>
      <c r="AK140" s="291" t="s">
        <v>1046</v>
      </c>
      <c r="AL140" s="291" t="s">
        <v>1048</v>
      </c>
      <c r="AM140" s="289">
        <v>2017.0</v>
      </c>
      <c r="AN140" s="289">
        <v>2014.0</v>
      </c>
      <c r="AO140" s="289">
        <v>2014.0</v>
      </c>
      <c r="AP140" s="289">
        <v>2014.0</v>
      </c>
      <c r="AQ140" s="289">
        <v>2014.0</v>
      </c>
      <c r="AR140" s="289">
        <v>2015.0</v>
      </c>
      <c r="AS140" s="289">
        <v>2016.0</v>
      </c>
      <c r="AT140" s="289">
        <v>2017.0</v>
      </c>
      <c r="AU140" s="289">
        <v>2016.0</v>
      </c>
      <c r="AV140" s="289">
        <v>2015.0</v>
      </c>
      <c r="AW140" s="289">
        <v>2015.0</v>
      </c>
      <c r="AX140" s="289">
        <v>2016.0</v>
      </c>
      <c r="AY140" s="289">
        <v>2014.0</v>
      </c>
      <c r="AZ140" s="292">
        <v>2015.0</v>
      </c>
      <c r="BA140" s="292">
        <v>2015.0</v>
      </c>
      <c r="BB140" s="289">
        <v>2017.0</v>
      </c>
      <c r="BC140" s="289">
        <v>2017.0</v>
      </c>
      <c r="BD140" s="289">
        <v>2015.0</v>
      </c>
      <c r="BE140" s="289">
        <v>2014.0</v>
      </c>
      <c r="BF140" s="90"/>
      <c r="BG140" s="7"/>
    </row>
    <row r="141" ht="15.75" customHeight="1">
      <c r="A141" s="156" t="s">
        <v>1286</v>
      </c>
      <c r="B141" s="157" t="s">
        <v>1124</v>
      </c>
      <c r="C141" s="288">
        <v>2015.0</v>
      </c>
      <c r="D141" s="288">
        <v>2015.0</v>
      </c>
      <c r="E141" s="288">
        <v>2015.0</v>
      </c>
      <c r="F141" s="288">
        <v>2015.0</v>
      </c>
      <c r="G141" s="288">
        <v>2015.0</v>
      </c>
      <c r="H141" s="288">
        <v>2015.0</v>
      </c>
      <c r="I141" s="288">
        <v>2015.0</v>
      </c>
      <c r="J141" s="288">
        <v>2016.0</v>
      </c>
      <c r="K141" s="288">
        <v>2016.0</v>
      </c>
      <c r="L141" s="288">
        <v>2016.0</v>
      </c>
      <c r="M141" s="289">
        <v>2018.0</v>
      </c>
      <c r="N141" s="289">
        <v>2018.0</v>
      </c>
      <c r="O141" s="289">
        <v>2017.0</v>
      </c>
      <c r="P141" s="289">
        <v>2017.0</v>
      </c>
      <c r="Q141" s="289">
        <v>2015.0</v>
      </c>
      <c r="R141" s="289" t="s">
        <v>1046</v>
      </c>
      <c r="S141" s="289">
        <v>2018.0</v>
      </c>
      <c r="T141" s="289">
        <v>2015.0</v>
      </c>
      <c r="U141" s="289">
        <v>2016.0</v>
      </c>
      <c r="V141" s="289" t="s">
        <v>1046</v>
      </c>
      <c r="W141" s="289">
        <v>2015.0</v>
      </c>
      <c r="X141" s="289" t="s">
        <v>1046</v>
      </c>
      <c r="Y141" s="289">
        <v>2010.0</v>
      </c>
      <c r="Z141" s="289">
        <v>2016.0</v>
      </c>
      <c r="AA141" s="289">
        <v>2016.0</v>
      </c>
      <c r="AB141" s="289">
        <v>2016.0</v>
      </c>
      <c r="AC141" s="289">
        <v>2015.0</v>
      </c>
      <c r="AD141" s="289">
        <v>2015.0</v>
      </c>
      <c r="AE141" s="289" t="s">
        <v>1046</v>
      </c>
      <c r="AF141" s="289">
        <v>2015.0</v>
      </c>
      <c r="AG141" s="290" t="s">
        <v>1046</v>
      </c>
      <c r="AH141" s="289">
        <v>2016.0</v>
      </c>
      <c r="AI141" s="289">
        <v>2017.0</v>
      </c>
      <c r="AJ141" s="289">
        <v>2018.0</v>
      </c>
      <c r="AK141" s="291" t="s">
        <v>1046</v>
      </c>
      <c r="AL141" s="291" t="s">
        <v>1048</v>
      </c>
      <c r="AM141" s="289">
        <v>2017.0</v>
      </c>
      <c r="AN141" s="289">
        <v>2014.0</v>
      </c>
      <c r="AO141" s="289">
        <v>2014.0</v>
      </c>
      <c r="AP141" s="289">
        <v>2014.0</v>
      </c>
      <c r="AQ141" s="289">
        <v>2014.0</v>
      </c>
      <c r="AR141" s="289">
        <v>2015.0</v>
      </c>
      <c r="AS141" s="289">
        <v>2016.0</v>
      </c>
      <c r="AT141" s="289">
        <v>2017.0</v>
      </c>
      <c r="AU141" s="289">
        <v>2016.0</v>
      </c>
      <c r="AV141" s="289">
        <v>2015.0</v>
      </c>
      <c r="AW141" s="289">
        <v>2015.0</v>
      </c>
      <c r="AX141" s="289">
        <v>2016.0</v>
      </c>
      <c r="AY141" s="289">
        <v>2014.0</v>
      </c>
      <c r="AZ141" s="292">
        <v>2015.0</v>
      </c>
      <c r="BA141" s="292">
        <v>2015.0</v>
      </c>
      <c r="BB141" s="289">
        <v>2017.0</v>
      </c>
      <c r="BC141" s="289">
        <v>2017.0</v>
      </c>
      <c r="BD141" s="289">
        <v>2015.0</v>
      </c>
      <c r="BE141" s="289">
        <v>2014.0</v>
      </c>
      <c r="BF141" s="90"/>
      <c r="BG141" s="7"/>
    </row>
    <row r="142" ht="15.75" customHeight="1">
      <c r="A142" s="156" t="s">
        <v>1287</v>
      </c>
      <c r="B142" s="157" t="s">
        <v>1127</v>
      </c>
      <c r="C142" s="288">
        <v>2015.0</v>
      </c>
      <c r="D142" s="288">
        <v>2015.0</v>
      </c>
      <c r="E142" s="288">
        <v>2015.0</v>
      </c>
      <c r="F142" s="288">
        <v>2015.0</v>
      </c>
      <c r="G142" s="288">
        <v>2015.0</v>
      </c>
      <c r="H142" s="288">
        <v>2015.0</v>
      </c>
      <c r="I142" s="288">
        <v>2015.0</v>
      </c>
      <c r="J142" s="288">
        <v>2016.0</v>
      </c>
      <c r="K142" s="288">
        <v>2016.0</v>
      </c>
      <c r="L142" s="288">
        <v>2016.0</v>
      </c>
      <c r="M142" s="289">
        <v>2018.0</v>
      </c>
      <c r="N142" s="289">
        <v>2018.0</v>
      </c>
      <c r="O142" s="289">
        <v>2017.0</v>
      </c>
      <c r="P142" s="289">
        <v>2017.0</v>
      </c>
      <c r="Q142" s="289">
        <v>2015.0</v>
      </c>
      <c r="R142" s="289" t="s">
        <v>1046</v>
      </c>
      <c r="S142" s="289">
        <v>2018.0</v>
      </c>
      <c r="T142" s="289">
        <v>2015.0</v>
      </c>
      <c r="U142" s="289">
        <v>2016.0</v>
      </c>
      <c r="V142" s="289" t="s">
        <v>1046</v>
      </c>
      <c r="W142" s="289">
        <v>2015.0</v>
      </c>
      <c r="X142" s="289" t="s">
        <v>1046</v>
      </c>
      <c r="Y142" s="289">
        <v>2012.0</v>
      </c>
      <c r="Z142" s="289">
        <v>2016.0</v>
      </c>
      <c r="AA142" s="289">
        <v>2016.0</v>
      </c>
      <c r="AB142" s="289">
        <v>2016.0</v>
      </c>
      <c r="AC142" s="289">
        <v>2015.0</v>
      </c>
      <c r="AD142" s="289">
        <v>2015.0</v>
      </c>
      <c r="AE142" s="289" t="s">
        <v>1046</v>
      </c>
      <c r="AF142" s="289">
        <v>2015.0</v>
      </c>
      <c r="AG142" s="290">
        <v>2016.0</v>
      </c>
      <c r="AH142" s="289">
        <v>2016.0</v>
      </c>
      <c r="AI142" s="289">
        <v>2017.0</v>
      </c>
      <c r="AJ142" s="289">
        <v>2018.0</v>
      </c>
      <c r="AK142" s="291" t="s">
        <v>1046</v>
      </c>
      <c r="AL142" s="291" t="s">
        <v>1048</v>
      </c>
      <c r="AM142" s="289">
        <v>2017.0</v>
      </c>
      <c r="AN142" s="289">
        <v>2014.0</v>
      </c>
      <c r="AO142" s="289">
        <v>2014.0</v>
      </c>
      <c r="AP142" s="289">
        <v>2014.0</v>
      </c>
      <c r="AQ142" s="289">
        <v>2014.0</v>
      </c>
      <c r="AR142" s="289">
        <v>2015.0</v>
      </c>
      <c r="AS142" s="289">
        <v>2016.0</v>
      </c>
      <c r="AT142" s="289">
        <v>2017.0</v>
      </c>
      <c r="AU142" s="289">
        <v>2016.0</v>
      </c>
      <c r="AV142" s="289">
        <v>2015.0</v>
      </c>
      <c r="AW142" s="289">
        <v>2015.0</v>
      </c>
      <c r="AX142" s="289">
        <v>2016.0</v>
      </c>
      <c r="AY142" s="289">
        <v>2014.0</v>
      </c>
      <c r="AZ142" s="292">
        <v>2015.0</v>
      </c>
      <c r="BA142" s="292">
        <v>2015.0</v>
      </c>
      <c r="BB142" s="289">
        <v>2017.0</v>
      </c>
      <c r="BC142" s="289">
        <v>2017.0</v>
      </c>
      <c r="BD142" s="289">
        <v>2015.0</v>
      </c>
      <c r="BE142" s="289">
        <v>2014.0</v>
      </c>
      <c r="BF142" s="90"/>
      <c r="BG142" s="7"/>
    </row>
    <row r="143" ht="15.75" customHeight="1">
      <c r="A143" s="156" t="s">
        <v>1288</v>
      </c>
      <c r="B143" s="157" t="s">
        <v>1130</v>
      </c>
      <c r="C143" s="288">
        <v>2015.0</v>
      </c>
      <c r="D143" s="288">
        <v>2015.0</v>
      </c>
      <c r="E143" s="288">
        <v>2015.0</v>
      </c>
      <c r="F143" s="288">
        <v>2015.0</v>
      </c>
      <c r="G143" s="288">
        <v>2015.0</v>
      </c>
      <c r="H143" s="288">
        <v>2015.0</v>
      </c>
      <c r="I143" s="288">
        <v>2015.0</v>
      </c>
      <c r="J143" s="288">
        <v>2016.0</v>
      </c>
      <c r="K143" s="288">
        <v>2016.0</v>
      </c>
      <c r="L143" s="288">
        <v>2016.0</v>
      </c>
      <c r="M143" s="289">
        <v>2018.0</v>
      </c>
      <c r="N143" s="289">
        <v>2018.0</v>
      </c>
      <c r="O143" s="289">
        <v>2017.0</v>
      </c>
      <c r="P143" s="289">
        <v>2017.0</v>
      </c>
      <c r="Q143" s="289">
        <v>2015.0</v>
      </c>
      <c r="R143" s="289" t="s">
        <v>1046</v>
      </c>
      <c r="S143" s="289">
        <v>2018.0</v>
      </c>
      <c r="T143" s="289">
        <v>2015.0</v>
      </c>
      <c r="U143" s="289">
        <v>2016.0</v>
      </c>
      <c r="V143" s="289" t="s">
        <v>1046</v>
      </c>
      <c r="W143" s="289">
        <v>2015.0</v>
      </c>
      <c r="X143" s="289" t="s">
        <v>1046</v>
      </c>
      <c r="Y143" s="289">
        <v>2010.0</v>
      </c>
      <c r="Z143" s="289">
        <v>2016.0</v>
      </c>
      <c r="AA143" s="289">
        <v>2016.0</v>
      </c>
      <c r="AB143" s="289" t="s">
        <v>1046</v>
      </c>
      <c r="AC143" s="289">
        <v>2015.0</v>
      </c>
      <c r="AD143" s="289">
        <v>2015.0</v>
      </c>
      <c r="AE143" s="289" t="s">
        <v>1046</v>
      </c>
      <c r="AF143" s="289">
        <v>2015.0</v>
      </c>
      <c r="AG143" s="290">
        <v>2012.0</v>
      </c>
      <c r="AH143" s="289">
        <v>2016.0</v>
      </c>
      <c r="AI143" s="289">
        <v>2017.0</v>
      </c>
      <c r="AJ143" s="289">
        <v>2018.0</v>
      </c>
      <c r="AK143" s="291" t="s">
        <v>1048</v>
      </c>
      <c r="AL143" s="291" t="s">
        <v>1048</v>
      </c>
      <c r="AM143" s="289">
        <v>2017.0</v>
      </c>
      <c r="AN143" s="289">
        <v>2014.0</v>
      </c>
      <c r="AO143" s="289">
        <v>2014.0</v>
      </c>
      <c r="AP143" s="289">
        <v>2014.0</v>
      </c>
      <c r="AQ143" s="289">
        <v>2014.0</v>
      </c>
      <c r="AR143" s="289" t="s">
        <v>1046</v>
      </c>
      <c r="AS143" s="289">
        <v>2016.0</v>
      </c>
      <c r="AT143" s="289">
        <v>2017.0</v>
      </c>
      <c r="AU143" s="289">
        <v>2016.0</v>
      </c>
      <c r="AV143" s="289">
        <v>2015.0</v>
      </c>
      <c r="AW143" s="289">
        <v>2015.0</v>
      </c>
      <c r="AX143" s="289">
        <v>2016.0</v>
      </c>
      <c r="AY143" s="289">
        <v>2014.0</v>
      </c>
      <c r="AZ143" s="292">
        <v>2015.0</v>
      </c>
      <c r="BA143" s="292">
        <v>2015.0</v>
      </c>
      <c r="BB143" s="289">
        <v>2017.0</v>
      </c>
      <c r="BC143" s="289">
        <v>2017.0</v>
      </c>
      <c r="BD143" s="289">
        <v>2015.0</v>
      </c>
      <c r="BE143" s="289">
        <v>2014.0</v>
      </c>
      <c r="BF143" s="90"/>
      <c r="BG143" s="7"/>
    </row>
    <row r="144" ht="15.75" customHeight="1">
      <c r="A144" s="156" t="s">
        <v>1289</v>
      </c>
      <c r="B144" s="157" t="s">
        <v>1133</v>
      </c>
      <c r="C144" s="288">
        <v>2015.0</v>
      </c>
      <c r="D144" s="288">
        <v>2015.0</v>
      </c>
      <c r="E144" s="288">
        <v>2015.0</v>
      </c>
      <c r="F144" s="288">
        <v>2015.0</v>
      </c>
      <c r="G144" s="288">
        <v>2015.0</v>
      </c>
      <c r="H144" s="288">
        <v>2015.0</v>
      </c>
      <c r="I144" s="288">
        <v>2015.0</v>
      </c>
      <c r="J144" s="288">
        <v>2016.0</v>
      </c>
      <c r="K144" s="288">
        <v>2016.0</v>
      </c>
      <c r="L144" s="288">
        <v>2016.0</v>
      </c>
      <c r="M144" s="289">
        <v>2018.0</v>
      </c>
      <c r="N144" s="289">
        <v>2018.0</v>
      </c>
      <c r="O144" s="289">
        <v>2017.0</v>
      </c>
      <c r="P144" s="289">
        <v>2017.0</v>
      </c>
      <c r="Q144" s="289">
        <v>2015.0</v>
      </c>
      <c r="R144" s="289" t="s">
        <v>1290</v>
      </c>
      <c r="S144" s="289">
        <v>2018.0</v>
      </c>
      <c r="T144" s="289">
        <v>2015.0</v>
      </c>
      <c r="U144" s="289">
        <v>2016.0</v>
      </c>
      <c r="V144" s="289">
        <v>2016.0</v>
      </c>
      <c r="W144" s="289">
        <v>2015.0</v>
      </c>
      <c r="X144" s="289">
        <v>2010.0</v>
      </c>
      <c r="Y144" s="289">
        <v>2010.0</v>
      </c>
      <c r="Z144" s="289">
        <v>2016.0</v>
      </c>
      <c r="AA144" s="289">
        <v>2016.0</v>
      </c>
      <c r="AB144" s="289">
        <v>2016.0</v>
      </c>
      <c r="AC144" s="289">
        <v>2015.0</v>
      </c>
      <c r="AD144" s="289">
        <v>2015.0</v>
      </c>
      <c r="AE144" s="289">
        <v>2012.0</v>
      </c>
      <c r="AF144" s="289">
        <v>2015.0</v>
      </c>
      <c r="AG144" s="290">
        <v>2010.0</v>
      </c>
      <c r="AH144" s="289">
        <v>2016.0</v>
      </c>
      <c r="AI144" s="289">
        <v>2017.0</v>
      </c>
      <c r="AJ144" s="289">
        <v>2018.0</v>
      </c>
      <c r="AK144" s="291" t="s">
        <v>1046</v>
      </c>
      <c r="AL144" s="291">
        <v>43312.0</v>
      </c>
      <c r="AM144" s="289">
        <v>2017.0</v>
      </c>
      <c r="AN144" s="289">
        <v>2014.0</v>
      </c>
      <c r="AO144" s="289">
        <v>2014.0</v>
      </c>
      <c r="AP144" s="289">
        <v>2013.0</v>
      </c>
      <c r="AQ144" s="289">
        <v>2013.0</v>
      </c>
      <c r="AR144" s="289">
        <v>2015.0</v>
      </c>
      <c r="AS144" s="289">
        <v>2016.0</v>
      </c>
      <c r="AT144" s="289">
        <v>2017.0</v>
      </c>
      <c r="AU144" s="289">
        <v>2016.0</v>
      </c>
      <c r="AV144" s="289">
        <v>2015.0</v>
      </c>
      <c r="AW144" s="289">
        <v>2015.0</v>
      </c>
      <c r="AX144" s="289">
        <v>2016.0</v>
      </c>
      <c r="AY144" s="289">
        <v>2014.0</v>
      </c>
      <c r="AZ144" s="292">
        <v>2015.0</v>
      </c>
      <c r="BA144" s="292">
        <v>2015.0</v>
      </c>
      <c r="BB144" s="289">
        <v>2017.0</v>
      </c>
      <c r="BC144" s="289">
        <v>2017.0</v>
      </c>
      <c r="BD144" s="289">
        <v>2015.0</v>
      </c>
      <c r="BE144" s="289">
        <v>2014.0</v>
      </c>
      <c r="BF144" s="90"/>
      <c r="BG144" s="7"/>
    </row>
    <row r="145" ht="15.75" customHeight="1">
      <c r="A145" s="156" t="s">
        <v>1291</v>
      </c>
      <c r="B145" s="157" t="s">
        <v>976</v>
      </c>
      <c r="C145" s="288">
        <v>2015.0</v>
      </c>
      <c r="D145" s="288">
        <v>2015.0</v>
      </c>
      <c r="E145" s="288">
        <v>2015.0</v>
      </c>
      <c r="F145" s="288">
        <v>2015.0</v>
      </c>
      <c r="G145" s="288">
        <v>2015.0</v>
      </c>
      <c r="H145" s="288">
        <v>2015.0</v>
      </c>
      <c r="I145" s="288">
        <v>2015.0</v>
      </c>
      <c r="J145" s="288">
        <v>2016.0</v>
      </c>
      <c r="K145" s="288">
        <v>2016.0</v>
      </c>
      <c r="L145" s="288">
        <v>2016.0</v>
      </c>
      <c r="M145" s="289">
        <v>2018.0</v>
      </c>
      <c r="N145" s="289">
        <v>2018.0</v>
      </c>
      <c r="O145" s="289">
        <v>2017.0</v>
      </c>
      <c r="P145" s="289">
        <v>2017.0</v>
      </c>
      <c r="Q145" s="289">
        <v>2015.0</v>
      </c>
      <c r="R145" s="289" t="s">
        <v>1046</v>
      </c>
      <c r="S145" s="289">
        <v>2018.0</v>
      </c>
      <c r="T145" s="289">
        <v>2015.0</v>
      </c>
      <c r="U145" s="289">
        <v>2016.0</v>
      </c>
      <c r="V145" s="289" t="s">
        <v>1046</v>
      </c>
      <c r="W145" s="289">
        <v>2015.0</v>
      </c>
      <c r="X145" s="289" t="s">
        <v>1046</v>
      </c>
      <c r="Y145" s="289" t="s">
        <v>1046</v>
      </c>
      <c r="Z145" s="289">
        <v>2016.0</v>
      </c>
      <c r="AA145" s="289">
        <v>2016.0</v>
      </c>
      <c r="AB145" s="289" t="s">
        <v>1046</v>
      </c>
      <c r="AC145" s="289">
        <v>2015.0</v>
      </c>
      <c r="AD145" s="289">
        <v>2015.0</v>
      </c>
      <c r="AE145" s="289" t="s">
        <v>1046</v>
      </c>
      <c r="AF145" s="289" t="s">
        <v>1046</v>
      </c>
      <c r="AG145" s="290">
        <v>2009.0</v>
      </c>
      <c r="AH145" s="289">
        <v>2016.0</v>
      </c>
      <c r="AI145" s="289">
        <v>2017.0</v>
      </c>
      <c r="AJ145" s="289">
        <v>2018.0</v>
      </c>
      <c r="AK145" s="291" t="s">
        <v>1046</v>
      </c>
      <c r="AL145" s="291" t="s">
        <v>1048</v>
      </c>
      <c r="AM145" s="289">
        <v>2017.0</v>
      </c>
      <c r="AN145" s="289">
        <v>2014.0</v>
      </c>
      <c r="AO145" s="289">
        <v>2014.0</v>
      </c>
      <c r="AP145" s="289">
        <v>2014.0</v>
      </c>
      <c r="AQ145" s="289" t="s">
        <v>1046</v>
      </c>
      <c r="AR145" s="289">
        <v>2015.0</v>
      </c>
      <c r="AS145" s="289">
        <v>2016.0</v>
      </c>
      <c r="AT145" s="289" t="s">
        <v>1046</v>
      </c>
      <c r="AU145" s="289">
        <v>2016.0</v>
      </c>
      <c r="AV145" s="289" t="s">
        <v>1046</v>
      </c>
      <c r="AW145" s="289">
        <v>2015.0</v>
      </c>
      <c r="AX145" s="289">
        <v>2016.0</v>
      </c>
      <c r="AY145" s="289">
        <v>2014.0</v>
      </c>
      <c r="AZ145" s="292">
        <v>2007.0</v>
      </c>
      <c r="BA145" s="292">
        <v>2015.0</v>
      </c>
      <c r="BB145" s="289">
        <v>2017.0</v>
      </c>
      <c r="BC145" s="289">
        <v>2017.0</v>
      </c>
      <c r="BD145" s="289">
        <v>2015.0</v>
      </c>
      <c r="BE145" s="289">
        <v>2014.0</v>
      </c>
      <c r="BF145" s="90"/>
      <c r="BG145" s="7"/>
    </row>
    <row r="146" ht="15.75" customHeight="1">
      <c r="A146" s="156" t="s">
        <v>1292</v>
      </c>
      <c r="B146" s="157" t="s">
        <v>983</v>
      </c>
      <c r="C146" s="288">
        <v>2015.0</v>
      </c>
      <c r="D146" s="288">
        <v>2015.0</v>
      </c>
      <c r="E146" s="288">
        <v>2015.0</v>
      </c>
      <c r="F146" s="288">
        <v>2015.0</v>
      </c>
      <c r="G146" s="288">
        <v>2015.0</v>
      </c>
      <c r="H146" s="288">
        <v>2015.0</v>
      </c>
      <c r="I146" s="288">
        <v>2015.0</v>
      </c>
      <c r="J146" s="288">
        <v>2016.0</v>
      </c>
      <c r="K146" s="288">
        <v>2016.0</v>
      </c>
      <c r="L146" s="288">
        <v>2016.0</v>
      </c>
      <c r="M146" s="289">
        <v>2018.0</v>
      </c>
      <c r="N146" s="289">
        <v>2018.0</v>
      </c>
      <c r="O146" s="289">
        <v>2017.0</v>
      </c>
      <c r="P146" s="289">
        <v>2017.0</v>
      </c>
      <c r="Q146" s="289">
        <v>2015.0</v>
      </c>
      <c r="R146" s="289" t="s">
        <v>1077</v>
      </c>
      <c r="S146" s="289">
        <v>2018.0</v>
      </c>
      <c r="T146" s="289">
        <v>2015.0</v>
      </c>
      <c r="U146" s="289">
        <v>2016.0</v>
      </c>
      <c r="V146" s="289">
        <v>2016.0</v>
      </c>
      <c r="W146" s="289">
        <v>2015.0</v>
      </c>
      <c r="X146" s="289">
        <v>2012.0</v>
      </c>
      <c r="Y146" s="289">
        <v>2012.0</v>
      </c>
      <c r="Z146" s="289">
        <v>2016.0</v>
      </c>
      <c r="AA146" s="289">
        <v>2016.0</v>
      </c>
      <c r="AB146" s="289" t="s">
        <v>1046</v>
      </c>
      <c r="AC146" s="289">
        <v>2015.0</v>
      </c>
      <c r="AD146" s="289">
        <v>2015.0</v>
      </c>
      <c r="AE146" s="289" t="s">
        <v>1046</v>
      </c>
      <c r="AF146" s="289">
        <v>2015.0</v>
      </c>
      <c r="AG146" s="290">
        <v>2005.0</v>
      </c>
      <c r="AH146" s="289">
        <v>2016.0</v>
      </c>
      <c r="AI146" s="289">
        <v>2017.0</v>
      </c>
      <c r="AJ146" s="289">
        <v>2018.0</v>
      </c>
      <c r="AK146" s="291" t="s">
        <v>1046</v>
      </c>
      <c r="AL146" s="291" t="s">
        <v>1048</v>
      </c>
      <c r="AM146" s="289">
        <v>2017.0</v>
      </c>
      <c r="AN146" s="289">
        <v>2014.0</v>
      </c>
      <c r="AO146" s="289">
        <v>2014.0</v>
      </c>
      <c r="AP146" s="289">
        <v>2014.0</v>
      </c>
      <c r="AQ146" s="289">
        <v>2014.0</v>
      </c>
      <c r="AR146" s="289">
        <v>2009.0</v>
      </c>
      <c r="AS146" s="289">
        <v>2016.0</v>
      </c>
      <c r="AT146" s="289">
        <v>2017.0</v>
      </c>
      <c r="AU146" s="289">
        <v>2016.0</v>
      </c>
      <c r="AV146" s="289" t="s">
        <v>1046</v>
      </c>
      <c r="AW146" s="289">
        <v>2015.0</v>
      </c>
      <c r="AX146" s="289">
        <v>2016.0</v>
      </c>
      <c r="AY146" s="289">
        <v>2014.0</v>
      </c>
      <c r="AZ146" s="292">
        <v>2015.0</v>
      </c>
      <c r="BA146" s="292">
        <v>2015.0</v>
      </c>
      <c r="BB146" s="289">
        <v>2017.0</v>
      </c>
      <c r="BC146" s="289">
        <v>2017.0</v>
      </c>
      <c r="BD146" s="289">
        <v>2015.0</v>
      </c>
      <c r="BE146" s="289">
        <v>2014.0</v>
      </c>
      <c r="BF146" s="90"/>
      <c r="BG146" s="7"/>
    </row>
    <row r="147" ht="15.75" customHeight="1">
      <c r="A147" s="156" t="s">
        <v>1293</v>
      </c>
      <c r="B147" s="157" t="s">
        <v>1222</v>
      </c>
      <c r="C147" s="288">
        <v>2015.0</v>
      </c>
      <c r="D147" s="288">
        <v>2015.0</v>
      </c>
      <c r="E147" s="288">
        <v>2015.0</v>
      </c>
      <c r="F147" s="288">
        <v>2015.0</v>
      </c>
      <c r="G147" s="288">
        <v>2015.0</v>
      </c>
      <c r="H147" s="288">
        <v>2015.0</v>
      </c>
      <c r="I147" s="288">
        <v>2015.0</v>
      </c>
      <c r="J147" s="288">
        <v>2016.0</v>
      </c>
      <c r="K147" s="288">
        <v>2016.0</v>
      </c>
      <c r="L147" s="288">
        <v>2016.0</v>
      </c>
      <c r="M147" s="289">
        <v>2018.0</v>
      </c>
      <c r="N147" s="289">
        <v>2018.0</v>
      </c>
      <c r="O147" s="289">
        <v>2017.0</v>
      </c>
      <c r="P147" s="289">
        <v>2017.0</v>
      </c>
      <c r="Q147" s="289">
        <v>2015.0</v>
      </c>
      <c r="R147" s="289" t="s">
        <v>1046</v>
      </c>
      <c r="S147" s="289">
        <v>2018.0</v>
      </c>
      <c r="T147" s="289">
        <v>2015.0</v>
      </c>
      <c r="U147" s="289">
        <v>2016.0</v>
      </c>
      <c r="V147" s="289">
        <v>2016.0</v>
      </c>
      <c r="W147" s="289">
        <v>2015.0</v>
      </c>
      <c r="X147" s="289" t="s">
        <v>1046</v>
      </c>
      <c r="Y147" s="289">
        <v>2012.0</v>
      </c>
      <c r="Z147" s="289">
        <v>2016.0</v>
      </c>
      <c r="AA147" s="289">
        <v>2016.0</v>
      </c>
      <c r="AB147" s="289" t="s">
        <v>1046</v>
      </c>
      <c r="AC147" s="289">
        <v>2015.0</v>
      </c>
      <c r="AD147" s="289">
        <v>2015.0</v>
      </c>
      <c r="AE147" s="289" t="s">
        <v>1046</v>
      </c>
      <c r="AF147" s="289" t="s">
        <v>1046</v>
      </c>
      <c r="AG147" s="290">
        <v>2008.0</v>
      </c>
      <c r="AH147" s="289">
        <v>2016.0</v>
      </c>
      <c r="AI147" s="289">
        <v>2017.0</v>
      </c>
      <c r="AJ147" s="289">
        <v>2018.0</v>
      </c>
      <c r="AK147" s="291" t="s">
        <v>1046</v>
      </c>
      <c r="AL147" s="291" t="s">
        <v>1048</v>
      </c>
      <c r="AM147" s="289">
        <v>2017.0</v>
      </c>
      <c r="AN147" s="289">
        <v>2014.0</v>
      </c>
      <c r="AO147" s="289">
        <v>2014.0</v>
      </c>
      <c r="AP147" s="289">
        <v>2014.0</v>
      </c>
      <c r="AQ147" s="289">
        <v>2014.0</v>
      </c>
      <c r="AR147" s="289" t="s">
        <v>1046</v>
      </c>
      <c r="AS147" s="289">
        <v>2016.0</v>
      </c>
      <c r="AT147" s="289">
        <v>2017.0</v>
      </c>
      <c r="AU147" s="289">
        <v>2016.0</v>
      </c>
      <c r="AV147" s="289" t="s">
        <v>1046</v>
      </c>
      <c r="AW147" s="289">
        <v>2015.0</v>
      </c>
      <c r="AX147" s="289">
        <v>2016.0</v>
      </c>
      <c r="AY147" s="289">
        <v>2014.0</v>
      </c>
      <c r="AZ147" s="292">
        <v>2007.0</v>
      </c>
      <c r="BA147" s="292">
        <v>2015.0</v>
      </c>
      <c r="BB147" s="289">
        <v>2017.0</v>
      </c>
      <c r="BC147" s="289">
        <v>2017.0</v>
      </c>
      <c r="BD147" s="289">
        <v>2015.0</v>
      </c>
      <c r="BE147" s="289">
        <v>2014.0</v>
      </c>
      <c r="BF147" s="90"/>
      <c r="BG147" s="7"/>
    </row>
    <row r="148" ht="15.75" customHeight="1">
      <c r="A148" s="156" t="s">
        <v>1294</v>
      </c>
      <c r="B148" s="157" t="s">
        <v>1232</v>
      </c>
      <c r="C148" s="288">
        <v>2015.0</v>
      </c>
      <c r="D148" s="288">
        <v>2015.0</v>
      </c>
      <c r="E148" s="288">
        <v>2015.0</v>
      </c>
      <c r="F148" s="288">
        <v>2015.0</v>
      </c>
      <c r="G148" s="288">
        <v>2015.0</v>
      </c>
      <c r="H148" s="288">
        <v>2015.0</v>
      </c>
      <c r="I148" s="288">
        <v>2015.0</v>
      </c>
      <c r="J148" s="288">
        <v>2016.0</v>
      </c>
      <c r="K148" s="288">
        <v>2016.0</v>
      </c>
      <c r="L148" s="288">
        <v>2016.0</v>
      </c>
      <c r="M148" s="289">
        <v>2018.0</v>
      </c>
      <c r="N148" s="289">
        <v>2018.0</v>
      </c>
      <c r="O148" s="289">
        <v>2017.0</v>
      </c>
      <c r="P148" s="289">
        <v>2017.0</v>
      </c>
      <c r="Q148" s="289">
        <v>2015.0</v>
      </c>
      <c r="R148" s="289" t="s">
        <v>1046</v>
      </c>
      <c r="S148" s="289">
        <v>2018.0</v>
      </c>
      <c r="T148" s="289">
        <v>2015.0</v>
      </c>
      <c r="U148" s="289">
        <v>2016.0</v>
      </c>
      <c r="V148" s="289">
        <v>2016.0</v>
      </c>
      <c r="W148" s="289">
        <v>2015.0</v>
      </c>
      <c r="X148" s="289">
        <v>2014.0</v>
      </c>
      <c r="Y148" s="289">
        <v>2010.0</v>
      </c>
      <c r="Z148" s="289">
        <v>2016.0</v>
      </c>
      <c r="AA148" s="289">
        <v>2016.0</v>
      </c>
      <c r="AB148" s="289" t="s">
        <v>1046</v>
      </c>
      <c r="AC148" s="289">
        <v>2015.0</v>
      </c>
      <c r="AD148" s="289">
        <v>2015.0</v>
      </c>
      <c r="AE148" s="289" t="s">
        <v>1046</v>
      </c>
      <c r="AF148" s="289">
        <v>2015.0</v>
      </c>
      <c r="AG148" s="290">
        <v>2008.0</v>
      </c>
      <c r="AH148" s="289">
        <v>2016.0</v>
      </c>
      <c r="AI148" s="289">
        <v>2017.0</v>
      </c>
      <c r="AJ148" s="289">
        <v>2018.0</v>
      </c>
      <c r="AK148" s="291" t="s">
        <v>1046</v>
      </c>
      <c r="AL148" s="291" t="s">
        <v>1048</v>
      </c>
      <c r="AM148" s="289">
        <v>2017.0</v>
      </c>
      <c r="AN148" s="289">
        <v>2014.0</v>
      </c>
      <c r="AO148" s="289">
        <v>2014.0</v>
      </c>
      <c r="AP148" s="289" t="s">
        <v>1046</v>
      </c>
      <c r="AQ148" s="289" t="s">
        <v>1046</v>
      </c>
      <c r="AR148" s="289">
        <v>2011.0</v>
      </c>
      <c r="AS148" s="289">
        <v>2016.0</v>
      </c>
      <c r="AT148" s="289" t="s">
        <v>1046</v>
      </c>
      <c r="AU148" s="289">
        <v>2016.0</v>
      </c>
      <c r="AV148" s="289">
        <v>2015.0</v>
      </c>
      <c r="AW148" s="289">
        <v>2015.0</v>
      </c>
      <c r="AX148" s="289">
        <v>2016.0</v>
      </c>
      <c r="AY148" s="289">
        <v>2014.0</v>
      </c>
      <c r="AZ148" s="292">
        <v>2015.0</v>
      </c>
      <c r="BA148" s="292">
        <v>2015.0</v>
      </c>
      <c r="BB148" s="289">
        <v>2017.0</v>
      </c>
      <c r="BC148" s="289">
        <v>2017.0</v>
      </c>
      <c r="BD148" s="289">
        <v>2015.0</v>
      </c>
      <c r="BE148" s="289">
        <v>2014.0</v>
      </c>
      <c r="BF148" s="90"/>
      <c r="BG148" s="7"/>
    </row>
    <row r="149" ht="15.75" customHeight="1">
      <c r="A149" s="156" t="s">
        <v>1295</v>
      </c>
      <c r="B149" s="157" t="s">
        <v>1162</v>
      </c>
      <c r="C149" s="288">
        <v>2015.0</v>
      </c>
      <c r="D149" s="288">
        <v>2015.0</v>
      </c>
      <c r="E149" s="288">
        <v>2015.0</v>
      </c>
      <c r="F149" s="288">
        <v>2015.0</v>
      </c>
      <c r="G149" s="288">
        <v>2015.0</v>
      </c>
      <c r="H149" s="288">
        <v>2015.0</v>
      </c>
      <c r="I149" s="288">
        <v>2015.0</v>
      </c>
      <c r="J149" s="288">
        <v>2016.0</v>
      </c>
      <c r="K149" s="288">
        <v>2016.0</v>
      </c>
      <c r="L149" s="288">
        <v>2016.0</v>
      </c>
      <c r="M149" s="289">
        <v>2018.0</v>
      </c>
      <c r="N149" s="289">
        <v>2018.0</v>
      </c>
      <c r="O149" s="289">
        <v>2017.0</v>
      </c>
      <c r="P149" s="289">
        <v>2017.0</v>
      </c>
      <c r="Q149" s="289">
        <v>2015.0</v>
      </c>
      <c r="R149" s="289" t="s">
        <v>1050</v>
      </c>
      <c r="S149" s="289">
        <v>2018.0</v>
      </c>
      <c r="T149" s="289">
        <v>2015.0</v>
      </c>
      <c r="U149" s="289">
        <v>2016.0</v>
      </c>
      <c r="V149" s="289">
        <v>2016.0</v>
      </c>
      <c r="W149" s="289">
        <v>2015.0</v>
      </c>
      <c r="X149" s="289">
        <v>2008.0</v>
      </c>
      <c r="Y149" s="289" t="s">
        <v>1046</v>
      </c>
      <c r="Z149" s="289">
        <v>2016.0</v>
      </c>
      <c r="AA149" s="289">
        <v>2016.0</v>
      </c>
      <c r="AB149" s="289">
        <v>2014.0</v>
      </c>
      <c r="AC149" s="289">
        <v>2015.0</v>
      </c>
      <c r="AD149" s="289">
        <v>2015.0</v>
      </c>
      <c r="AE149" s="289">
        <v>2012.0</v>
      </c>
      <c r="AF149" s="289">
        <v>2015.0</v>
      </c>
      <c r="AG149" s="290">
        <v>2010.0</v>
      </c>
      <c r="AH149" s="289">
        <v>2016.0</v>
      </c>
      <c r="AI149" s="289">
        <v>2017.0</v>
      </c>
      <c r="AJ149" s="289">
        <v>2018.0</v>
      </c>
      <c r="AK149" s="291" t="s">
        <v>1046</v>
      </c>
      <c r="AL149" s="291" t="s">
        <v>1048</v>
      </c>
      <c r="AM149" s="289">
        <v>2017.0</v>
      </c>
      <c r="AN149" s="289">
        <v>2014.0</v>
      </c>
      <c r="AO149" s="289">
        <v>2014.0</v>
      </c>
      <c r="AP149" s="289">
        <v>2011.0</v>
      </c>
      <c r="AQ149" s="289" t="s">
        <v>1046</v>
      </c>
      <c r="AR149" s="289" t="s">
        <v>1046</v>
      </c>
      <c r="AS149" s="289">
        <v>2016.0</v>
      </c>
      <c r="AT149" s="289">
        <v>2017.0</v>
      </c>
      <c r="AU149" s="289">
        <v>2016.0</v>
      </c>
      <c r="AV149" s="289">
        <v>2015.0</v>
      </c>
      <c r="AW149" s="289">
        <v>2015.0</v>
      </c>
      <c r="AX149" s="289">
        <v>2016.0</v>
      </c>
      <c r="AY149" s="289">
        <v>2014.0</v>
      </c>
      <c r="AZ149" s="292">
        <v>2015.0</v>
      </c>
      <c r="BA149" s="292">
        <v>2015.0</v>
      </c>
      <c r="BB149" s="289">
        <v>2017.0</v>
      </c>
      <c r="BC149" s="289">
        <v>2017.0</v>
      </c>
      <c r="BD149" s="289">
        <v>2015.0</v>
      </c>
      <c r="BE149" s="289">
        <v>2014.0</v>
      </c>
      <c r="BF149" s="90"/>
      <c r="BG149" s="7"/>
    </row>
    <row r="150" ht="15.75" customHeight="1">
      <c r="A150" s="156" t="s">
        <v>1296</v>
      </c>
      <c r="B150" s="157" t="s">
        <v>1136</v>
      </c>
      <c r="C150" s="288">
        <v>2015.0</v>
      </c>
      <c r="D150" s="288">
        <v>2015.0</v>
      </c>
      <c r="E150" s="288">
        <v>2015.0</v>
      </c>
      <c r="F150" s="288">
        <v>2015.0</v>
      </c>
      <c r="G150" s="288">
        <v>2015.0</v>
      </c>
      <c r="H150" s="288">
        <v>2015.0</v>
      </c>
      <c r="I150" s="288">
        <v>2015.0</v>
      </c>
      <c r="J150" s="288">
        <v>2016.0</v>
      </c>
      <c r="K150" s="288">
        <v>2016.0</v>
      </c>
      <c r="L150" s="288">
        <v>2016.0</v>
      </c>
      <c r="M150" s="289">
        <v>2018.0</v>
      </c>
      <c r="N150" s="289">
        <v>2018.0</v>
      </c>
      <c r="O150" s="289">
        <v>2017.0</v>
      </c>
      <c r="P150" s="289">
        <v>2017.0</v>
      </c>
      <c r="Q150" s="289">
        <v>2015.0</v>
      </c>
      <c r="R150" s="289" t="s">
        <v>1046</v>
      </c>
      <c r="S150" s="289">
        <v>2018.0</v>
      </c>
      <c r="T150" s="289">
        <v>2015.0</v>
      </c>
      <c r="U150" s="289">
        <v>2016.0</v>
      </c>
      <c r="V150" s="289" t="s">
        <v>1046</v>
      </c>
      <c r="W150" s="289">
        <v>2015.0</v>
      </c>
      <c r="X150" s="289" t="s">
        <v>1046</v>
      </c>
      <c r="Y150" s="289">
        <v>2012.0</v>
      </c>
      <c r="Z150" s="289">
        <v>2016.0</v>
      </c>
      <c r="AA150" s="289">
        <v>2016.0</v>
      </c>
      <c r="AB150" s="289">
        <v>2016.0</v>
      </c>
      <c r="AC150" s="289">
        <v>2015.0</v>
      </c>
      <c r="AD150" s="289">
        <v>2015.0</v>
      </c>
      <c r="AE150" s="289">
        <v>2012.0</v>
      </c>
      <c r="AF150" s="289">
        <v>2015.0</v>
      </c>
      <c r="AG150" s="290" t="s">
        <v>1046</v>
      </c>
      <c r="AH150" s="289">
        <v>2016.0</v>
      </c>
      <c r="AI150" s="289">
        <v>2017.0</v>
      </c>
      <c r="AJ150" s="289">
        <v>2018.0</v>
      </c>
      <c r="AK150" s="291" t="s">
        <v>1046</v>
      </c>
      <c r="AL150" s="291">
        <v>43100.0</v>
      </c>
      <c r="AM150" s="289">
        <v>2017.0</v>
      </c>
      <c r="AN150" s="289">
        <v>2014.0</v>
      </c>
      <c r="AO150" s="289">
        <v>2014.0</v>
      </c>
      <c r="AP150" s="289">
        <v>2013.0</v>
      </c>
      <c r="AQ150" s="289">
        <v>2014.0</v>
      </c>
      <c r="AR150" s="289" t="s">
        <v>1046</v>
      </c>
      <c r="AS150" s="289">
        <v>2016.0</v>
      </c>
      <c r="AT150" s="289">
        <v>2017.0</v>
      </c>
      <c r="AU150" s="289">
        <v>2016.0</v>
      </c>
      <c r="AV150" s="289">
        <v>2015.0</v>
      </c>
      <c r="AW150" s="289">
        <v>2015.0</v>
      </c>
      <c r="AX150" s="289">
        <v>2016.0</v>
      </c>
      <c r="AY150" s="289">
        <v>2014.0</v>
      </c>
      <c r="AZ150" s="292">
        <v>2015.0</v>
      </c>
      <c r="BA150" s="292">
        <v>2015.0</v>
      </c>
      <c r="BB150" s="289">
        <v>2017.0</v>
      </c>
      <c r="BC150" s="289">
        <v>2017.0</v>
      </c>
      <c r="BD150" s="289">
        <v>2015.0</v>
      </c>
      <c r="BE150" s="289">
        <v>2014.0</v>
      </c>
      <c r="BF150" s="90"/>
      <c r="BG150" s="7"/>
    </row>
    <row r="151" ht="15.75" customHeight="1">
      <c r="A151" s="156" t="s">
        <v>1297</v>
      </c>
      <c r="B151" s="157" t="s">
        <v>1141</v>
      </c>
      <c r="C151" s="288">
        <v>2015.0</v>
      </c>
      <c r="D151" s="288">
        <v>2015.0</v>
      </c>
      <c r="E151" s="288">
        <v>2015.0</v>
      </c>
      <c r="F151" s="288">
        <v>2015.0</v>
      </c>
      <c r="G151" s="288">
        <v>2015.0</v>
      </c>
      <c r="H151" s="288">
        <v>2015.0</v>
      </c>
      <c r="I151" s="288">
        <v>2015.0</v>
      </c>
      <c r="J151" s="288">
        <v>2016.0</v>
      </c>
      <c r="K151" s="288">
        <v>2016.0</v>
      </c>
      <c r="L151" s="288">
        <v>2016.0</v>
      </c>
      <c r="M151" s="289">
        <v>2018.0</v>
      </c>
      <c r="N151" s="289">
        <v>2018.0</v>
      </c>
      <c r="O151" s="289">
        <v>2017.0</v>
      </c>
      <c r="P151" s="289">
        <v>2017.0</v>
      </c>
      <c r="Q151" s="289">
        <v>2015.0</v>
      </c>
      <c r="R151" s="289" t="s">
        <v>1074</v>
      </c>
      <c r="S151" s="289">
        <v>2018.0</v>
      </c>
      <c r="T151" s="289">
        <v>2015.0</v>
      </c>
      <c r="U151" s="289">
        <v>2016.0</v>
      </c>
      <c r="V151" s="289">
        <v>2016.0</v>
      </c>
      <c r="W151" s="289">
        <v>2015.0</v>
      </c>
      <c r="X151" s="289">
        <v>2016.0</v>
      </c>
      <c r="Y151" s="289">
        <v>2016.0</v>
      </c>
      <c r="Z151" s="289">
        <v>2016.0</v>
      </c>
      <c r="AA151" s="289">
        <v>2016.0</v>
      </c>
      <c r="AB151" s="289">
        <v>2016.0</v>
      </c>
      <c r="AC151" s="289">
        <v>2015.0</v>
      </c>
      <c r="AD151" s="289">
        <v>2015.0</v>
      </c>
      <c r="AE151" s="289">
        <v>2012.0</v>
      </c>
      <c r="AF151" s="289">
        <v>2015.0</v>
      </c>
      <c r="AG151" s="290">
        <v>2011.0</v>
      </c>
      <c r="AH151" s="289">
        <v>2016.0</v>
      </c>
      <c r="AI151" s="289">
        <v>2017.0</v>
      </c>
      <c r="AJ151" s="289">
        <v>2018.0</v>
      </c>
      <c r="AK151" s="291" t="s">
        <v>1048</v>
      </c>
      <c r="AL151" s="291" t="s">
        <v>1048</v>
      </c>
      <c r="AM151" s="289">
        <v>2017.0</v>
      </c>
      <c r="AN151" s="289">
        <v>2014.0</v>
      </c>
      <c r="AO151" s="289">
        <v>2014.0</v>
      </c>
      <c r="AP151" s="289">
        <v>2014.0</v>
      </c>
      <c r="AQ151" s="289">
        <v>2014.0</v>
      </c>
      <c r="AR151" s="289">
        <v>2015.0</v>
      </c>
      <c r="AS151" s="289">
        <v>2016.0</v>
      </c>
      <c r="AT151" s="289">
        <v>2017.0</v>
      </c>
      <c r="AU151" s="289">
        <v>2016.0</v>
      </c>
      <c r="AV151" s="289">
        <v>2015.0</v>
      </c>
      <c r="AW151" s="289">
        <v>2015.0</v>
      </c>
      <c r="AX151" s="289">
        <v>2016.0</v>
      </c>
      <c r="AY151" s="289">
        <v>2014.0</v>
      </c>
      <c r="AZ151" s="292">
        <v>2015.0</v>
      </c>
      <c r="BA151" s="292">
        <v>2015.0</v>
      </c>
      <c r="BB151" s="289">
        <v>2017.0</v>
      </c>
      <c r="BC151" s="289">
        <v>2017.0</v>
      </c>
      <c r="BD151" s="289">
        <v>2015.0</v>
      </c>
      <c r="BE151" s="289">
        <v>2014.0</v>
      </c>
      <c r="BF151" s="90"/>
      <c r="BG151" s="7"/>
    </row>
    <row r="152" ht="15.75" customHeight="1">
      <c r="A152" s="156" t="s">
        <v>1298</v>
      </c>
      <c r="B152" s="157" t="s">
        <v>1157</v>
      </c>
      <c r="C152" s="288">
        <v>2015.0</v>
      </c>
      <c r="D152" s="288">
        <v>2015.0</v>
      </c>
      <c r="E152" s="288">
        <v>2015.0</v>
      </c>
      <c r="F152" s="288">
        <v>2015.0</v>
      </c>
      <c r="G152" s="288">
        <v>2015.0</v>
      </c>
      <c r="H152" s="288">
        <v>2015.0</v>
      </c>
      <c r="I152" s="288">
        <v>2015.0</v>
      </c>
      <c r="J152" s="288">
        <v>2016.0</v>
      </c>
      <c r="K152" s="288">
        <v>2016.0</v>
      </c>
      <c r="L152" s="288">
        <v>2016.0</v>
      </c>
      <c r="M152" s="289">
        <v>2018.0</v>
      </c>
      <c r="N152" s="289">
        <v>2018.0</v>
      </c>
      <c r="O152" s="289">
        <v>2017.0</v>
      </c>
      <c r="P152" s="289">
        <v>2017.0</v>
      </c>
      <c r="Q152" s="289">
        <v>2015.0</v>
      </c>
      <c r="R152" s="289" t="s">
        <v>1230</v>
      </c>
      <c r="S152" s="289">
        <v>2018.0</v>
      </c>
      <c r="T152" s="289">
        <v>2015.0</v>
      </c>
      <c r="U152" s="289">
        <v>2016.0</v>
      </c>
      <c r="V152" s="289">
        <v>2016.0</v>
      </c>
      <c r="W152" s="289">
        <v>2015.0</v>
      </c>
      <c r="X152" s="289">
        <v>2014.0</v>
      </c>
      <c r="Y152" s="289">
        <v>2010.0</v>
      </c>
      <c r="Z152" s="289">
        <v>2016.0</v>
      </c>
      <c r="AA152" s="289">
        <v>2016.0</v>
      </c>
      <c r="AB152" s="289">
        <v>2016.0</v>
      </c>
      <c r="AC152" s="289">
        <v>2015.0</v>
      </c>
      <c r="AD152" s="289">
        <v>2015.0</v>
      </c>
      <c r="AE152" s="289" t="s">
        <v>1046</v>
      </c>
      <c r="AF152" s="289">
        <v>2015.0</v>
      </c>
      <c r="AG152" s="290">
        <v>2010.0</v>
      </c>
      <c r="AH152" s="289">
        <v>2016.0</v>
      </c>
      <c r="AI152" s="289">
        <v>2017.0</v>
      </c>
      <c r="AJ152" s="289">
        <v>2018.0</v>
      </c>
      <c r="AK152" s="291" t="s">
        <v>1046</v>
      </c>
      <c r="AL152" s="291" t="s">
        <v>1048</v>
      </c>
      <c r="AM152" s="289">
        <v>2017.0</v>
      </c>
      <c r="AN152" s="289">
        <v>2014.0</v>
      </c>
      <c r="AO152" s="289">
        <v>2014.0</v>
      </c>
      <c r="AP152" s="289">
        <v>2011.0</v>
      </c>
      <c r="AQ152" s="289">
        <v>2012.0</v>
      </c>
      <c r="AR152" s="289">
        <v>2015.0</v>
      </c>
      <c r="AS152" s="289">
        <v>2016.0</v>
      </c>
      <c r="AT152" s="289">
        <v>2017.0</v>
      </c>
      <c r="AU152" s="289">
        <v>2016.0</v>
      </c>
      <c r="AV152" s="289">
        <v>2016.0</v>
      </c>
      <c r="AW152" s="289">
        <v>2015.0</v>
      </c>
      <c r="AX152" s="289">
        <v>2016.0</v>
      </c>
      <c r="AY152" s="289">
        <v>2014.0</v>
      </c>
      <c r="AZ152" s="292">
        <v>2015.0</v>
      </c>
      <c r="BA152" s="292">
        <v>2015.0</v>
      </c>
      <c r="BB152" s="289">
        <v>2017.0</v>
      </c>
      <c r="BC152" s="289">
        <v>2017.0</v>
      </c>
      <c r="BD152" s="289">
        <v>2015.0</v>
      </c>
      <c r="BE152" s="289">
        <v>2014.0</v>
      </c>
      <c r="BF152" s="90"/>
      <c r="BG152" s="7"/>
    </row>
    <row r="153" ht="15.75" customHeight="1">
      <c r="A153" s="156" t="s">
        <v>1299</v>
      </c>
      <c r="B153" s="157" t="s">
        <v>1176</v>
      </c>
      <c r="C153" s="288">
        <v>2015.0</v>
      </c>
      <c r="D153" s="288">
        <v>2015.0</v>
      </c>
      <c r="E153" s="288">
        <v>2015.0</v>
      </c>
      <c r="F153" s="288">
        <v>2015.0</v>
      </c>
      <c r="G153" s="288">
        <v>2015.0</v>
      </c>
      <c r="H153" s="288">
        <v>2015.0</v>
      </c>
      <c r="I153" s="288">
        <v>2015.0</v>
      </c>
      <c r="J153" s="288">
        <v>2016.0</v>
      </c>
      <c r="K153" s="288">
        <v>2016.0</v>
      </c>
      <c r="L153" s="288">
        <v>2016.0</v>
      </c>
      <c r="M153" s="289">
        <v>2018.0</v>
      </c>
      <c r="N153" s="289">
        <v>2018.0</v>
      </c>
      <c r="O153" s="289">
        <v>2017.0</v>
      </c>
      <c r="P153" s="289">
        <v>2017.0</v>
      </c>
      <c r="Q153" s="289">
        <v>2015.0</v>
      </c>
      <c r="R153" s="289" t="s">
        <v>1046</v>
      </c>
      <c r="S153" s="289">
        <v>2018.0</v>
      </c>
      <c r="T153" s="289">
        <v>2015.0</v>
      </c>
      <c r="U153" s="289">
        <v>2016.0</v>
      </c>
      <c r="V153" s="289">
        <v>2016.0</v>
      </c>
      <c r="W153" s="289">
        <v>2015.0</v>
      </c>
      <c r="X153" s="289">
        <v>2012.0</v>
      </c>
      <c r="Y153" s="289">
        <v>2012.0</v>
      </c>
      <c r="Z153" s="289">
        <v>2016.0</v>
      </c>
      <c r="AA153" s="289">
        <v>2016.0</v>
      </c>
      <c r="AB153" s="289" t="s">
        <v>1046</v>
      </c>
      <c r="AC153" s="289">
        <v>2015.0</v>
      </c>
      <c r="AD153" s="289">
        <v>2015.0</v>
      </c>
      <c r="AE153" s="289" t="s">
        <v>1046</v>
      </c>
      <c r="AF153" s="289" t="s">
        <v>1046</v>
      </c>
      <c r="AG153" s="290">
        <v>2006.0</v>
      </c>
      <c r="AH153" s="289">
        <v>2016.0</v>
      </c>
      <c r="AI153" s="289">
        <v>2017.0</v>
      </c>
      <c r="AJ153" s="289">
        <v>2018.0</v>
      </c>
      <c r="AK153" s="291" t="s">
        <v>1046</v>
      </c>
      <c r="AL153" s="291" t="s">
        <v>1048</v>
      </c>
      <c r="AM153" s="289">
        <v>2017.0</v>
      </c>
      <c r="AN153" s="289">
        <v>2014.0</v>
      </c>
      <c r="AO153" s="289">
        <v>2014.0</v>
      </c>
      <c r="AP153" s="289">
        <v>2013.0</v>
      </c>
      <c r="AQ153" s="289">
        <v>2013.0</v>
      </c>
      <c r="AR153" s="289">
        <v>2015.0</v>
      </c>
      <c r="AS153" s="289">
        <v>2016.0</v>
      </c>
      <c r="AT153" s="289">
        <v>2017.0</v>
      </c>
      <c r="AU153" s="289">
        <v>2016.0</v>
      </c>
      <c r="AV153" s="289">
        <v>2015.0</v>
      </c>
      <c r="AW153" s="289">
        <v>2015.0</v>
      </c>
      <c r="AX153" s="289">
        <v>2016.0</v>
      </c>
      <c r="AY153" s="289">
        <v>2014.0</v>
      </c>
      <c r="AZ153" s="292">
        <v>2015.0</v>
      </c>
      <c r="BA153" s="292">
        <v>2015.0</v>
      </c>
      <c r="BB153" s="289">
        <v>2017.0</v>
      </c>
      <c r="BC153" s="289">
        <v>2017.0</v>
      </c>
      <c r="BD153" s="289">
        <v>2015.0</v>
      </c>
      <c r="BE153" s="289">
        <v>2014.0</v>
      </c>
      <c r="BF153" s="90"/>
      <c r="BG153" s="7"/>
    </row>
    <row r="154" ht="15.75" customHeight="1">
      <c r="A154" s="156" t="s">
        <v>1300</v>
      </c>
      <c r="B154" s="157" t="s">
        <v>1149</v>
      </c>
      <c r="C154" s="288">
        <v>2015.0</v>
      </c>
      <c r="D154" s="288">
        <v>2015.0</v>
      </c>
      <c r="E154" s="288">
        <v>2015.0</v>
      </c>
      <c r="F154" s="288">
        <v>2015.0</v>
      </c>
      <c r="G154" s="288">
        <v>2015.0</v>
      </c>
      <c r="H154" s="288">
        <v>2015.0</v>
      </c>
      <c r="I154" s="288">
        <v>2015.0</v>
      </c>
      <c r="J154" s="288">
        <v>2016.0</v>
      </c>
      <c r="K154" s="288">
        <v>2016.0</v>
      </c>
      <c r="L154" s="288">
        <v>2016.0</v>
      </c>
      <c r="M154" s="289">
        <v>2018.0</v>
      </c>
      <c r="N154" s="289">
        <v>2018.0</v>
      </c>
      <c r="O154" s="289">
        <v>2017.0</v>
      </c>
      <c r="P154" s="289">
        <v>2017.0</v>
      </c>
      <c r="Q154" s="289">
        <v>2015.0</v>
      </c>
      <c r="R154" s="289" t="s">
        <v>1152</v>
      </c>
      <c r="S154" s="289">
        <v>2018.0</v>
      </c>
      <c r="T154" s="289">
        <v>2015.0</v>
      </c>
      <c r="U154" s="289">
        <v>2016.0</v>
      </c>
      <c r="V154" s="289">
        <v>2016.0</v>
      </c>
      <c r="W154" s="289">
        <v>2015.0</v>
      </c>
      <c r="X154" s="289">
        <v>2013.0</v>
      </c>
      <c r="Y154" s="289">
        <v>2010.0</v>
      </c>
      <c r="Z154" s="289">
        <v>2016.0</v>
      </c>
      <c r="AA154" s="289">
        <v>2016.0</v>
      </c>
      <c r="AB154" s="289">
        <v>2016.0</v>
      </c>
      <c r="AC154" s="289">
        <v>2015.0</v>
      </c>
      <c r="AD154" s="289">
        <v>2015.0</v>
      </c>
      <c r="AE154" s="289">
        <v>2012.0</v>
      </c>
      <c r="AF154" s="289">
        <v>2015.0</v>
      </c>
      <c r="AG154" s="290">
        <v>2011.0</v>
      </c>
      <c r="AH154" s="289">
        <v>2016.0</v>
      </c>
      <c r="AI154" s="289">
        <v>2017.0</v>
      </c>
      <c r="AJ154" s="289">
        <v>2018.0</v>
      </c>
      <c r="AK154" s="291" t="s">
        <v>1046</v>
      </c>
      <c r="AL154" s="291" t="s">
        <v>1048</v>
      </c>
      <c r="AM154" s="289">
        <v>2017.0</v>
      </c>
      <c r="AN154" s="289">
        <v>2014.0</v>
      </c>
      <c r="AO154" s="289">
        <v>2014.0</v>
      </c>
      <c r="AP154" s="289">
        <v>2014.0</v>
      </c>
      <c r="AQ154" s="289">
        <v>2014.0</v>
      </c>
      <c r="AR154" s="289">
        <v>2009.0</v>
      </c>
      <c r="AS154" s="289">
        <v>2016.0</v>
      </c>
      <c r="AT154" s="289">
        <v>2017.0</v>
      </c>
      <c r="AU154" s="289">
        <v>2016.0</v>
      </c>
      <c r="AV154" s="289">
        <v>2015.0</v>
      </c>
      <c r="AW154" s="289">
        <v>2015.0</v>
      </c>
      <c r="AX154" s="289">
        <v>2016.0</v>
      </c>
      <c r="AY154" s="289">
        <v>2014.0</v>
      </c>
      <c r="AZ154" s="292">
        <v>2015.0</v>
      </c>
      <c r="BA154" s="292">
        <v>2015.0</v>
      </c>
      <c r="BB154" s="289">
        <v>2017.0</v>
      </c>
      <c r="BC154" s="289">
        <v>2017.0</v>
      </c>
      <c r="BD154" s="289">
        <v>2015.0</v>
      </c>
      <c r="BE154" s="289">
        <v>2014.0</v>
      </c>
      <c r="BF154" s="90"/>
      <c r="BG154" s="7"/>
    </row>
    <row r="155" ht="15.75" customHeight="1">
      <c r="A155" s="156" t="s">
        <v>1301</v>
      </c>
      <c r="B155" s="157" t="s">
        <v>1143</v>
      </c>
      <c r="C155" s="288">
        <v>2015.0</v>
      </c>
      <c r="D155" s="288">
        <v>2015.0</v>
      </c>
      <c r="E155" s="288">
        <v>2015.0</v>
      </c>
      <c r="F155" s="288">
        <v>2015.0</v>
      </c>
      <c r="G155" s="288">
        <v>2015.0</v>
      </c>
      <c r="H155" s="288">
        <v>2015.0</v>
      </c>
      <c r="I155" s="288">
        <v>2015.0</v>
      </c>
      <c r="J155" s="288">
        <v>2016.0</v>
      </c>
      <c r="K155" s="288">
        <v>2016.0</v>
      </c>
      <c r="L155" s="288">
        <v>2016.0</v>
      </c>
      <c r="M155" s="289">
        <v>2018.0</v>
      </c>
      <c r="N155" s="289">
        <v>2018.0</v>
      </c>
      <c r="O155" s="289">
        <v>2017.0</v>
      </c>
      <c r="P155" s="289">
        <v>2017.0</v>
      </c>
      <c r="Q155" s="289">
        <v>2015.0</v>
      </c>
      <c r="R155" s="289" t="s">
        <v>1046</v>
      </c>
      <c r="S155" s="289">
        <v>2018.0</v>
      </c>
      <c r="T155" s="289">
        <v>2015.0</v>
      </c>
      <c r="U155" s="289">
        <v>2016.0</v>
      </c>
      <c r="V155" s="289" t="s">
        <v>1046</v>
      </c>
      <c r="W155" s="289">
        <v>2015.0</v>
      </c>
      <c r="X155" s="289" t="s">
        <v>1046</v>
      </c>
      <c r="Y155" s="289">
        <v>2016.0</v>
      </c>
      <c r="Z155" s="289">
        <v>2016.0</v>
      </c>
      <c r="AA155" s="289">
        <v>2016.0</v>
      </c>
      <c r="AB155" s="289">
        <v>2016.0</v>
      </c>
      <c r="AC155" s="289">
        <v>2015.0</v>
      </c>
      <c r="AD155" s="289">
        <v>2015.0</v>
      </c>
      <c r="AE155" s="289" t="s">
        <v>1046</v>
      </c>
      <c r="AF155" s="289">
        <v>2015.0</v>
      </c>
      <c r="AG155" s="290" t="s">
        <v>1046</v>
      </c>
      <c r="AH155" s="289">
        <v>2016.0</v>
      </c>
      <c r="AI155" s="289">
        <v>2017.0</v>
      </c>
      <c r="AJ155" s="289">
        <v>2018.0</v>
      </c>
      <c r="AK155" s="291" t="s">
        <v>1046</v>
      </c>
      <c r="AL155" s="291" t="s">
        <v>1048</v>
      </c>
      <c r="AM155" s="289">
        <v>2017.0</v>
      </c>
      <c r="AN155" s="289">
        <v>2014.0</v>
      </c>
      <c r="AO155" s="289">
        <v>2014.0</v>
      </c>
      <c r="AP155" s="289">
        <v>2014.0</v>
      </c>
      <c r="AQ155" s="289">
        <v>2014.0</v>
      </c>
      <c r="AR155" s="289">
        <v>2007.0</v>
      </c>
      <c r="AS155" s="289">
        <v>2016.0</v>
      </c>
      <c r="AT155" s="289">
        <v>2017.0</v>
      </c>
      <c r="AU155" s="289">
        <v>2016.0</v>
      </c>
      <c r="AV155" s="289">
        <v>2016.0</v>
      </c>
      <c r="AW155" s="289">
        <v>2015.0</v>
      </c>
      <c r="AX155" s="289">
        <v>2016.0</v>
      </c>
      <c r="AY155" s="289">
        <v>2014.0</v>
      </c>
      <c r="AZ155" s="292">
        <v>2015.0</v>
      </c>
      <c r="BA155" s="292">
        <v>2015.0</v>
      </c>
      <c r="BB155" s="289">
        <v>2017.0</v>
      </c>
      <c r="BC155" s="289">
        <v>2017.0</v>
      </c>
      <c r="BD155" s="289">
        <v>2015.0</v>
      </c>
      <c r="BE155" s="289">
        <v>2014.0</v>
      </c>
      <c r="BF155" s="90"/>
      <c r="BG155" s="7"/>
    </row>
    <row r="156" ht="15.75" customHeight="1">
      <c r="A156" s="156" t="s">
        <v>1302</v>
      </c>
      <c r="B156" s="157" t="s">
        <v>1167</v>
      </c>
      <c r="C156" s="288">
        <v>2015.0</v>
      </c>
      <c r="D156" s="288">
        <v>2015.0</v>
      </c>
      <c r="E156" s="288">
        <v>2015.0</v>
      </c>
      <c r="F156" s="288">
        <v>2015.0</v>
      </c>
      <c r="G156" s="288">
        <v>2015.0</v>
      </c>
      <c r="H156" s="288">
        <v>2015.0</v>
      </c>
      <c r="I156" s="288">
        <v>2015.0</v>
      </c>
      <c r="J156" s="288">
        <v>2016.0</v>
      </c>
      <c r="K156" s="288">
        <v>2016.0</v>
      </c>
      <c r="L156" s="288">
        <v>2016.0</v>
      </c>
      <c r="M156" s="289">
        <v>2018.0</v>
      </c>
      <c r="N156" s="289">
        <v>2018.0</v>
      </c>
      <c r="O156" s="289">
        <v>2017.0</v>
      </c>
      <c r="P156" s="289">
        <v>2017.0</v>
      </c>
      <c r="Q156" s="289">
        <v>2015.0</v>
      </c>
      <c r="R156" s="289" t="s">
        <v>1046</v>
      </c>
      <c r="S156" s="289">
        <v>2018.0</v>
      </c>
      <c r="T156" s="289">
        <v>2015.0</v>
      </c>
      <c r="U156" s="289">
        <v>2016.0</v>
      </c>
      <c r="V156" s="289" t="s">
        <v>1046</v>
      </c>
      <c r="W156" s="289">
        <v>2015.0</v>
      </c>
      <c r="X156" s="289" t="s">
        <v>1046</v>
      </c>
      <c r="Y156" s="289">
        <v>2012.0</v>
      </c>
      <c r="Z156" s="289">
        <v>2016.0</v>
      </c>
      <c r="AA156" s="289">
        <v>2016.0</v>
      </c>
      <c r="AB156" s="289">
        <v>2016.0</v>
      </c>
      <c r="AC156" s="289">
        <v>2015.0</v>
      </c>
      <c r="AD156" s="289">
        <v>2015.0</v>
      </c>
      <c r="AE156" s="289" t="s">
        <v>1046</v>
      </c>
      <c r="AF156" s="289">
        <v>2015.0</v>
      </c>
      <c r="AG156" s="290">
        <v>2012.0</v>
      </c>
      <c r="AH156" s="289">
        <v>2016.0</v>
      </c>
      <c r="AI156" s="289">
        <v>2017.0</v>
      </c>
      <c r="AJ156" s="289">
        <v>2018.0</v>
      </c>
      <c r="AK156" s="291" t="s">
        <v>1046</v>
      </c>
      <c r="AL156" s="291" t="s">
        <v>1048</v>
      </c>
      <c r="AM156" s="289">
        <v>2017.0</v>
      </c>
      <c r="AN156" s="289">
        <v>2014.0</v>
      </c>
      <c r="AO156" s="289">
        <v>2014.0</v>
      </c>
      <c r="AP156" s="289">
        <v>2014.0</v>
      </c>
      <c r="AQ156" s="289">
        <v>2014.0</v>
      </c>
      <c r="AR156" s="289">
        <v>2015.0</v>
      </c>
      <c r="AS156" s="289">
        <v>2016.0</v>
      </c>
      <c r="AT156" s="289">
        <v>2017.0</v>
      </c>
      <c r="AU156" s="289">
        <v>2016.0</v>
      </c>
      <c r="AV156" s="289" t="s">
        <v>1046</v>
      </c>
      <c r="AW156" s="289">
        <v>2015.0</v>
      </c>
      <c r="AX156" s="289">
        <v>2016.0</v>
      </c>
      <c r="AY156" s="289">
        <v>2014.0</v>
      </c>
      <c r="AZ156" s="292">
        <v>2015.0</v>
      </c>
      <c r="BA156" s="292">
        <v>2015.0</v>
      </c>
      <c r="BB156" s="289">
        <v>2017.0</v>
      </c>
      <c r="BC156" s="289">
        <v>2017.0</v>
      </c>
      <c r="BD156" s="289">
        <v>2015.0</v>
      </c>
      <c r="BE156" s="289">
        <v>2014.0</v>
      </c>
      <c r="BF156" s="90"/>
      <c r="BG156" s="7"/>
    </row>
    <row r="157" ht="15.75" customHeight="1">
      <c r="A157" s="156" t="s">
        <v>1303</v>
      </c>
      <c r="B157" s="157" t="s">
        <v>1169</v>
      </c>
      <c r="C157" s="288">
        <v>2015.0</v>
      </c>
      <c r="D157" s="288">
        <v>2015.0</v>
      </c>
      <c r="E157" s="288">
        <v>2015.0</v>
      </c>
      <c r="F157" s="288">
        <v>2015.0</v>
      </c>
      <c r="G157" s="288">
        <v>2015.0</v>
      </c>
      <c r="H157" s="288">
        <v>2015.0</v>
      </c>
      <c r="I157" s="288">
        <v>2015.0</v>
      </c>
      <c r="J157" s="288">
        <v>2016.0</v>
      </c>
      <c r="K157" s="288">
        <v>2016.0</v>
      </c>
      <c r="L157" s="288">
        <v>2016.0</v>
      </c>
      <c r="M157" s="289">
        <v>2018.0</v>
      </c>
      <c r="N157" s="289">
        <v>2018.0</v>
      </c>
      <c r="O157" s="289">
        <v>2017.0</v>
      </c>
      <c r="P157" s="289">
        <v>2017.0</v>
      </c>
      <c r="Q157" s="289">
        <v>2015.0</v>
      </c>
      <c r="R157" s="289" t="s">
        <v>1046</v>
      </c>
      <c r="S157" s="289">
        <v>2018.0</v>
      </c>
      <c r="T157" s="289">
        <v>2015.0</v>
      </c>
      <c r="U157" s="289">
        <v>2016.0</v>
      </c>
      <c r="V157" s="289" t="s">
        <v>1046</v>
      </c>
      <c r="W157" s="289">
        <v>2015.0</v>
      </c>
      <c r="X157" s="289" t="s">
        <v>1046</v>
      </c>
      <c r="Y157" s="289">
        <v>2011.0</v>
      </c>
      <c r="Z157" s="289">
        <v>2016.0</v>
      </c>
      <c r="AA157" s="289">
        <v>2016.0</v>
      </c>
      <c r="AB157" s="289">
        <v>2016.0</v>
      </c>
      <c r="AC157" s="289">
        <v>2015.0</v>
      </c>
      <c r="AD157" s="289">
        <v>2015.0</v>
      </c>
      <c r="AE157" s="289" t="s">
        <v>1046</v>
      </c>
      <c r="AF157" s="289">
        <v>2015.0</v>
      </c>
      <c r="AG157" s="290">
        <v>2012.0</v>
      </c>
      <c r="AH157" s="289">
        <v>2016.0</v>
      </c>
      <c r="AI157" s="289">
        <v>2017.0</v>
      </c>
      <c r="AJ157" s="289">
        <v>2018.0</v>
      </c>
      <c r="AK157" s="291" t="s">
        <v>1046</v>
      </c>
      <c r="AL157" s="291" t="s">
        <v>1048</v>
      </c>
      <c r="AM157" s="289">
        <v>2017.0</v>
      </c>
      <c r="AN157" s="289">
        <v>2014.0</v>
      </c>
      <c r="AO157" s="289">
        <v>2014.0</v>
      </c>
      <c r="AP157" s="289">
        <v>2014.0</v>
      </c>
      <c r="AQ157" s="289">
        <v>2014.0</v>
      </c>
      <c r="AR157" s="289">
        <v>2015.0</v>
      </c>
      <c r="AS157" s="289">
        <v>2016.0</v>
      </c>
      <c r="AT157" s="289">
        <v>2017.0</v>
      </c>
      <c r="AU157" s="289">
        <v>2016.0</v>
      </c>
      <c r="AV157" s="289">
        <v>2015.0</v>
      </c>
      <c r="AW157" s="289">
        <v>2015.0</v>
      </c>
      <c r="AX157" s="289">
        <v>2016.0</v>
      </c>
      <c r="AY157" s="289">
        <v>2014.0</v>
      </c>
      <c r="AZ157" s="292">
        <v>2015.0</v>
      </c>
      <c r="BA157" s="292">
        <v>2015.0</v>
      </c>
      <c r="BB157" s="289">
        <v>2017.0</v>
      </c>
      <c r="BC157" s="289">
        <v>2017.0</v>
      </c>
      <c r="BD157" s="289">
        <v>2015.0</v>
      </c>
      <c r="BE157" s="289">
        <v>2014.0</v>
      </c>
      <c r="BF157" s="90"/>
      <c r="BG157" s="7"/>
    </row>
    <row r="158" ht="15.75" customHeight="1">
      <c r="A158" s="156" t="s">
        <v>1304</v>
      </c>
      <c r="B158" s="157" t="s">
        <v>1145</v>
      </c>
      <c r="C158" s="288">
        <v>2015.0</v>
      </c>
      <c r="D158" s="288">
        <v>2015.0</v>
      </c>
      <c r="E158" s="288">
        <v>2015.0</v>
      </c>
      <c r="F158" s="288">
        <v>2015.0</v>
      </c>
      <c r="G158" s="288">
        <v>2015.0</v>
      </c>
      <c r="H158" s="288">
        <v>2015.0</v>
      </c>
      <c r="I158" s="288">
        <v>2015.0</v>
      </c>
      <c r="J158" s="288">
        <v>2016.0</v>
      </c>
      <c r="K158" s="288">
        <v>2016.0</v>
      </c>
      <c r="L158" s="288">
        <v>2016.0</v>
      </c>
      <c r="M158" s="289">
        <v>2018.0</v>
      </c>
      <c r="N158" s="289">
        <v>2018.0</v>
      </c>
      <c r="O158" s="289">
        <v>2017.0</v>
      </c>
      <c r="P158" s="289">
        <v>2017.0</v>
      </c>
      <c r="Q158" s="289">
        <v>2015.0</v>
      </c>
      <c r="R158" s="289" t="s">
        <v>1046</v>
      </c>
      <c r="S158" s="289">
        <v>2018.0</v>
      </c>
      <c r="T158" s="289">
        <v>2015.0</v>
      </c>
      <c r="U158" s="289">
        <v>2016.0</v>
      </c>
      <c r="V158" s="289">
        <v>2016.0</v>
      </c>
      <c r="W158" s="289">
        <v>2015.0</v>
      </c>
      <c r="X158" s="289">
        <v>2007.0</v>
      </c>
      <c r="Y158" s="289">
        <v>2010.0</v>
      </c>
      <c r="Z158" s="289">
        <v>2016.0</v>
      </c>
      <c r="AA158" s="289">
        <v>2016.0</v>
      </c>
      <c r="AB158" s="289" t="s">
        <v>1046</v>
      </c>
      <c r="AC158" s="289">
        <v>2015.0</v>
      </c>
      <c r="AD158" s="289">
        <v>2015.0</v>
      </c>
      <c r="AE158" s="289">
        <v>2012.0</v>
      </c>
      <c r="AF158" s="289" t="s">
        <v>1046</v>
      </c>
      <c r="AG158" s="290">
        <v>2005.0</v>
      </c>
      <c r="AH158" s="289">
        <v>2016.0</v>
      </c>
      <c r="AI158" s="289">
        <v>2017.0</v>
      </c>
      <c r="AJ158" s="289">
        <v>2018.0</v>
      </c>
      <c r="AK158" s="291" t="s">
        <v>1046</v>
      </c>
      <c r="AL158" s="291" t="s">
        <v>1048</v>
      </c>
      <c r="AM158" s="289">
        <v>2017.0</v>
      </c>
      <c r="AN158" s="289">
        <v>2014.0</v>
      </c>
      <c r="AO158" s="289">
        <v>2014.0</v>
      </c>
      <c r="AP158" s="289" t="s">
        <v>1046</v>
      </c>
      <c r="AQ158" s="289" t="s">
        <v>1046</v>
      </c>
      <c r="AR158" s="289">
        <v>2009.0</v>
      </c>
      <c r="AS158" s="289">
        <v>2016.0</v>
      </c>
      <c r="AT158" s="289">
        <v>2017.0</v>
      </c>
      <c r="AU158" s="289">
        <v>2016.0</v>
      </c>
      <c r="AV158" s="289" t="s">
        <v>1046</v>
      </c>
      <c r="AW158" s="289">
        <v>2015.0</v>
      </c>
      <c r="AX158" s="289">
        <v>2016.0</v>
      </c>
      <c r="AY158" s="289">
        <v>2014.0</v>
      </c>
      <c r="AZ158" s="292">
        <v>2015.0</v>
      </c>
      <c r="BA158" s="292">
        <v>2015.0</v>
      </c>
      <c r="BB158" s="289">
        <v>2017.0</v>
      </c>
      <c r="BC158" s="289">
        <v>2017.0</v>
      </c>
      <c r="BD158" s="289">
        <v>2015.0</v>
      </c>
      <c r="BE158" s="289">
        <v>2014.0</v>
      </c>
      <c r="BF158" s="90"/>
      <c r="BG158" s="7"/>
    </row>
    <row r="159" ht="15.75" customHeight="1">
      <c r="A159" s="156" t="s">
        <v>1305</v>
      </c>
      <c r="B159" s="157" t="s">
        <v>1155</v>
      </c>
      <c r="C159" s="288">
        <v>2015.0</v>
      </c>
      <c r="D159" s="288">
        <v>2015.0</v>
      </c>
      <c r="E159" s="288">
        <v>2015.0</v>
      </c>
      <c r="F159" s="288">
        <v>2015.0</v>
      </c>
      <c r="G159" s="288">
        <v>2015.0</v>
      </c>
      <c r="H159" s="288">
        <v>2015.0</v>
      </c>
      <c r="I159" s="288">
        <v>2015.0</v>
      </c>
      <c r="J159" s="288">
        <v>2016.0</v>
      </c>
      <c r="K159" s="288">
        <v>2016.0</v>
      </c>
      <c r="L159" s="288">
        <v>2016.0</v>
      </c>
      <c r="M159" s="289">
        <v>2018.0</v>
      </c>
      <c r="N159" s="289">
        <v>2018.0</v>
      </c>
      <c r="O159" s="289">
        <v>2017.0</v>
      </c>
      <c r="P159" s="289">
        <v>2017.0</v>
      </c>
      <c r="Q159" s="289" t="s">
        <v>1046</v>
      </c>
      <c r="R159" s="289" t="s">
        <v>1147</v>
      </c>
      <c r="S159" s="289">
        <v>2018.0</v>
      </c>
      <c r="T159" s="289">
        <v>2015.0</v>
      </c>
      <c r="U159" s="289">
        <v>2016.0</v>
      </c>
      <c r="V159" s="289">
        <v>2016.0</v>
      </c>
      <c r="W159" s="289">
        <v>2015.0</v>
      </c>
      <c r="X159" s="289">
        <v>2009.0</v>
      </c>
      <c r="Y159" s="289">
        <v>2010.0</v>
      </c>
      <c r="Z159" s="289">
        <v>2016.0</v>
      </c>
      <c r="AA159" s="289">
        <v>2016.0</v>
      </c>
      <c r="AB159" s="289">
        <v>2016.0</v>
      </c>
      <c r="AC159" s="289" t="s">
        <v>1046</v>
      </c>
      <c r="AD159" s="289">
        <v>2015.0</v>
      </c>
      <c r="AE159" s="289">
        <v>2012.0</v>
      </c>
      <c r="AF159" s="289">
        <v>2012.0</v>
      </c>
      <c r="AG159" s="290" t="s">
        <v>1046</v>
      </c>
      <c r="AH159" s="289">
        <v>2016.0</v>
      </c>
      <c r="AI159" s="289">
        <v>2017.0</v>
      </c>
      <c r="AJ159" s="289">
        <v>2018.0</v>
      </c>
      <c r="AK159" s="291" t="s">
        <v>1048</v>
      </c>
      <c r="AL159" s="291">
        <v>43100.0</v>
      </c>
      <c r="AM159" s="289">
        <v>2017.0</v>
      </c>
      <c r="AN159" s="289">
        <v>2014.0</v>
      </c>
      <c r="AO159" s="289">
        <v>2014.0</v>
      </c>
      <c r="AP159" s="289" t="s">
        <v>1046</v>
      </c>
      <c r="AQ159" s="289" t="s">
        <v>1046</v>
      </c>
      <c r="AR159" s="289" t="s">
        <v>1046</v>
      </c>
      <c r="AS159" s="289">
        <v>2016.0</v>
      </c>
      <c r="AT159" s="289">
        <v>2017.0</v>
      </c>
      <c r="AU159" s="289">
        <v>2016.0</v>
      </c>
      <c r="AV159" s="289" t="s">
        <v>1046</v>
      </c>
      <c r="AW159" s="289">
        <v>2015.0</v>
      </c>
      <c r="AX159" s="289">
        <v>2016.0</v>
      </c>
      <c r="AY159" s="289">
        <v>2014.0</v>
      </c>
      <c r="AZ159" s="292">
        <v>2011.0</v>
      </c>
      <c r="BA159" s="292">
        <v>2011.0</v>
      </c>
      <c r="BB159" s="289">
        <v>2016.0</v>
      </c>
      <c r="BC159" s="289">
        <v>2017.0</v>
      </c>
      <c r="BD159" s="289">
        <v>2015.0</v>
      </c>
      <c r="BE159" s="289">
        <v>2014.0</v>
      </c>
      <c r="BF159" s="90"/>
      <c r="BG159" s="7"/>
    </row>
    <row r="160" ht="15.75" customHeight="1">
      <c r="A160" s="156" t="s">
        <v>1306</v>
      </c>
      <c r="B160" s="157" t="s">
        <v>1236</v>
      </c>
      <c r="C160" s="288">
        <v>2015.0</v>
      </c>
      <c r="D160" s="288">
        <v>2015.0</v>
      </c>
      <c r="E160" s="288">
        <v>2015.0</v>
      </c>
      <c r="F160" s="288">
        <v>2015.0</v>
      </c>
      <c r="G160" s="288">
        <v>2015.0</v>
      </c>
      <c r="H160" s="288">
        <v>2015.0</v>
      </c>
      <c r="I160" s="288">
        <v>2015.0</v>
      </c>
      <c r="J160" s="288">
        <v>2016.0</v>
      </c>
      <c r="K160" s="288">
        <v>2016.0</v>
      </c>
      <c r="L160" s="288">
        <v>2016.0</v>
      </c>
      <c r="M160" s="289">
        <v>2018.0</v>
      </c>
      <c r="N160" s="289">
        <v>2018.0</v>
      </c>
      <c r="O160" s="289">
        <v>2017.0</v>
      </c>
      <c r="P160" s="289">
        <v>2017.0</v>
      </c>
      <c r="Q160" s="289">
        <v>2015.0</v>
      </c>
      <c r="R160" s="289" t="s">
        <v>1123</v>
      </c>
      <c r="S160" s="289">
        <v>2018.0</v>
      </c>
      <c r="T160" s="289">
        <v>2015.0</v>
      </c>
      <c r="U160" s="289">
        <v>2016.0</v>
      </c>
      <c r="V160" s="289">
        <v>2016.0</v>
      </c>
      <c r="W160" s="289">
        <v>2015.0</v>
      </c>
      <c r="X160" s="289">
        <v>2016.0</v>
      </c>
      <c r="Y160" s="289">
        <v>2016.0</v>
      </c>
      <c r="Z160" s="289">
        <v>2016.0</v>
      </c>
      <c r="AA160" s="289">
        <v>2016.0</v>
      </c>
      <c r="AB160" s="289">
        <v>2016.0</v>
      </c>
      <c r="AC160" s="289">
        <v>2015.0</v>
      </c>
      <c r="AD160" s="289">
        <v>2015.0</v>
      </c>
      <c r="AE160" s="289">
        <v>2012.0</v>
      </c>
      <c r="AF160" s="289">
        <v>2015.0</v>
      </c>
      <c r="AG160" s="290">
        <v>2011.0</v>
      </c>
      <c r="AH160" s="289">
        <v>2016.0</v>
      </c>
      <c r="AI160" s="289">
        <v>2017.0</v>
      </c>
      <c r="AJ160" s="289">
        <v>2018.0</v>
      </c>
      <c r="AK160" s="291" t="s">
        <v>1046</v>
      </c>
      <c r="AL160" s="291" t="s">
        <v>1048</v>
      </c>
      <c r="AM160" s="289">
        <v>2017.0</v>
      </c>
      <c r="AN160" s="289">
        <v>2014.0</v>
      </c>
      <c r="AO160" s="289">
        <v>2014.0</v>
      </c>
      <c r="AP160" s="289">
        <v>2014.0</v>
      </c>
      <c r="AQ160" s="289">
        <v>2014.0</v>
      </c>
      <c r="AR160" s="289">
        <v>2015.0</v>
      </c>
      <c r="AS160" s="289">
        <v>2016.0</v>
      </c>
      <c r="AT160" s="289">
        <v>2017.0</v>
      </c>
      <c r="AU160" s="289">
        <v>2016.0</v>
      </c>
      <c r="AV160" s="289">
        <v>2015.0</v>
      </c>
      <c r="AW160" s="289">
        <v>2015.0</v>
      </c>
      <c r="AX160" s="289">
        <v>2016.0</v>
      </c>
      <c r="AY160" s="289">
        <v>2014.0</v>
      </c>
      <c r="AZ160" s="292">
        <v>2015.0</v>
      </c>
      <c r="BA160" s="292">
        <v>2015.0</v>
      </c>
      <c r="BB160" s="289">
        <v>2017.0</v>
      </c>
      <c r="BC160" s="289">
        <v>2017.0</v>
      </c>
      <c r="BD160" s="289">
        <v>2015.0</v>
      </c>
      <c r="BE160" s="289">
        <v>2014.0</v>
      </c>
      <c r="BF160" s="90"/>
      <c r="BG160" s="7"/>
    </row>
    <row r="161" ht="15.75" customHeight="1">
      <c r="A161" s="156" t="s">
        <v>1307</v>
      </c>
      <c r="B161" s="157" t="s">
        <v>1160</v>
      </c>
      <c r="C161" s="288">
        <v>2015.0</v>
      </c>
      <c r="D161" s="288">
        <v>2015.0</v>
      </c>
      <c r="E161" s="288">
        <v>2015.0</v>
      </c>
      <c r="F161" s="288">
        <v>2015.0</v>
      </c>
      <c r="G161" s="288">
        <v>2015.0</v>
      </c>
      <c r="H161" s="288">
        <v>2015.0</v>
      </c>
      <c r="I161" s="288">
        <v>2015.0</v>
      </c>
      <c r="J161" s="288">
        <v>2016.0</v>
      </c>
      <c r="K161" s="288">
        <v>2016.0</v>
      </c>
      <c r="L161" s="288">
        <v>2016.0</v>
      </c>
      <c r="M161" s="289">
        <v>2018.0</v>
      </c>
      <c r="N161" s="289">
        <v>2018.0</v>
      </c>
      <c r="O161" s="289">
        <v>2017.0</v>
      </c>
      <c r="P161" s="289">
        <v>2017.0</v>
      </c>
      <c r="Q161" s="289">
        <v>2015.0</v>
      </c>
      <c r="R161" s="289" t="s">
        <v>1090</v>
      </c>
      <c r="S161" s="289">
        <v>2018.0</v>
      </c>
      <c r="T161" s="289">
        <v>2015.0</v>
      </c>
      <c r="U161" s="289">
        <v>2016.0</v>
      </c>
      <c r="V161" s="289">
        <v>2016.0</v>
      </c>
      <c r="W161" s="289">
        <v>2015.0</v>
      </c>
      <c r="X161" s="289">
        <v>2010.0</v>
      </c>
      <c r="Y161" s="289" t="s">
        <v>1046</v>
      </c>
      <c r="Z161" s="289">
        <v>2016.0</v>
      </c>
      <c r="AA161" s="289">
        <v>2016.0</v>
      </c>
      <c r="AB161" s="289">
        <v>2016.0</v>
      </c>
      <c r="AC161" s="289">
        <v>2015.0</v>
      </c>
      <c r="AD161" s="289">
        <v>2015.0</v>
      </c>
      <c r="AE161" s="289">
        <v>2012.0</v>
      </c>
      <c r="AF161" s="289" t="s">
        <v>1046</v>
      </c>
      <c r="AG161" s="290" t="s">
        <v>1046</v>
      </c>
      <c r="AH161" s="289">
        <v>2016.0</v>
      </c>
      <c r="AI161" s="289">
        <v>2017.0</v>
      </c>
      <c r="AJ161" s="289">
        <v>2018.0</v>
      </c>
      <c r="AK161" s="291" t="s">
        <v>1062</v>
      </c>
      <c r="AL161" s="291">
        <v>43312.0</v>
      </c>
      <c r="AM161" s="289">
        <v>2017.0</v>
      </c>
      <c r="AN161" s="289">
        <v>2014.0</v>
      </c>
      <c r="AO161" s="289">
        <v>2014.0</v>
      </c>
      <c r="AP161" s="289" t="s">
        <v>1046</v>
      </c>
      <c r="AQ161" s="289" t="s">
        <v>1046</v>
      </c>
      <c r="AR161" s="289" t="s">
        <v>1046</v>
      </c>
      <c r="AS161" s="289">
        <v>2016.0</v>
      </c>
      <c r="AT161" s="289">
        <v>2017.0</v>
      </c>
      <c r="AU161" s="289">
        <v>2016.0</v>
      </c>
      <c r="AV161" s="289">
        <v>2015.0</v>
      </c>
      <c r="AW161" s="289">
        <v>2015.0</v>
      </c>
      <c r="AX161" s="289">
        <v>2016.0</v>
      </c>
      <c r="AY161" s="289">
        <v>2014.0</v>
      </c>
      <c r="AZ161" s="292">
        <v>2015.0</v>
      </c>
      <c r="BA161" s="292">
        <v>2015.0</v>
      </c>
      <c r="BB161" s="289">
        <v>2015.0</v>
      </c>
      <c r="BC161" s="289">
        <v>2017.0</v>
      </c>
      <c r="BD161" s="289">
        <v>2015.0</v>
      </c>
      <c r="BE161" s="289">
        <v>2014.0</v>
      </c>
      <c r="BF161" s="90"/>
      <c r="BG161" s="7"/>
    </row>
    <row r="162" ht="15.75" customHeight="1">
      <c r="A162" s="156" t="s">
        <v>1308</v>
      </c>
      <c r="B162" s="157" t="s">
        <v>937</v>
      </c>
      <c r="C162" s="288">
        <v>2015.0</v>
      </c>
      <c r="D162" s="288">
        <v>2015.0</v>
      </c>
      <c r="E162" s="288">
        <v>2015.0</v>
      </c>
      <c r="F162" s="288">
        <v>2015.0</v>
      </c>
      <c r="G162" s="288">
        <v>2015.0</v>
      </c>
      <c r="H162" s="288">
        <v>2015.0</v>
      </c>
      <c r="I162" s="288">
        <v>2015.0</v>
      </c>
      <c r="J162" s="288">
        <v>2016.0</v>
      </c>
      <c r="K162" s="288">
        <v>2016.0</v>
      </c>
      <c r="L162" s="288">
        <v>2016.0</v>
      </c>
      <c r="M162" s="289">
        <v>2018.0</v>
      </c>
      <c r="N162" s="289">
        <v>2018.0</v>
      </c>
      <c r="O162" s="289">
        <v>2017.0</v>
      </c>
      <c r="P162" s="289">
        <v>2017.0</v>
      </c>
      <c r="Q162" s="289">
        <v>2015.0</v>
      </c>
      <c r="R162" s="289" t="s">
        <v>1046</v>
      </c>
      <c r="S162" s="289">
        <v>2018.0</v>
      </c>
      <c r="T162" s="289">
        <v>2015.0</v>
      </c>
      <c r="U162" s="289">
        <v>2016.0</v>
      </c>
      <c r="V162" s="289" t="s">
        <v>1046</v>
      </c>
      <c r="W162" s="289">
        <v>2015.0</v>
      </c>
      <c r="X162" s="289" t="s">
        <v>1046</v>
      </c>
      <c r="Y162" s="289">
        <v>2013.0</v>
      </c>
      <c r="Z162" s="289">
        <v>2016.0</v>
      </c>
      <c r="AA162" s="289">
        <v>2016.0</v>
      </c>
      <c r="AB162" s="289">
        <v>2016.0</v>
      </c>
      <c r="AC162" s="289">
        <v>2015.0</v>
      </c>
      <c r="AD162" s="289">
        <v>2015.0</v>
      </c>
      <c r="AE162" s="289" t="s">
        <v>1046</v>
      </c>
      <c r="AF162" s="289">
        <v>2015.0</v>
      </c>
      <c r="AG162" s="290">
        <v>2012.0</v>
      </c>
      <c r="AH162" s="289">
        <v>2016.0</v>
      </c>
      <c r="AI162" s="289">
        <v>2017.0</v>
      </c>
      <c r="AJ162" s="289">
        <v>2018.0</v>
      </c>
      <c r="AK162" s="291" t="s">
        <v>1046</v>
      </c>
      <c r="AL162" s="291" t="s">
        <v>1048</v>
      </c>
      <c r="AM162" s="289">
        <v>2017.0</v>
      </c>
      <c r="AN162" s="289">
        <v>2014.0</v>
      </c>
      <c r="AO162" s="289">
        <v>2014.0</v>
      </c>
      <c r="AP162" s="289">
        <v>2014.0</v>
      </c>
      <c r="AQ162" s="289">
        <v>2014.0</v>
      </c>
      <c r="AR162" s="289">
        <v>2015.0</v>
      </c>
      <c r="AS162" s="289">
        <v>2016.0</v>
      </c>
      <c r="AT162" s="289">
        <v>2017.0</v>
      </c>
      <c r="AU162" s="289">
        <v>2016.0</v>
      </c>
      <c r="AV162" s="289">
        <v>2016.0</v>
      </c>
      <c r="AW162" s="289">
        <v>2015.0</v>
      </c>
      <c r="AX162" s="289">
        <v>2016.0</v>
      </c>
      <c r="AY162" s="289">
        <v>2014.0</v>
      </c>
      <c r="AZ162" s="292">
        <v>2015.0</v>
      </c>
      <c r="BA162" s="292">
        <v>2015.0</v>
      </c>
      <c r="BB162" s="289">
        <v>2017.0</v>
      </c>
      <c r="BC162" s="289">
        <v>2017.0</v>
      </c>
      <c r="BD162" s="289">
        <v>2015.0</v>
      </c>
      <c r="BE162" s="289">
        <v>2014.0</v>
      </c>
      <c r="BF162" s="90"/>
      <c r="BG162" s="7"/>
    </row>
    <row r="163" ht="15.75" customHeight="1">
      <c r="A163" s="156" t="s">
        <v>1309</v>
      </c>
      <c r="B163" s="157" t="s">
        <v>985</v>
      </c>
      <c r="C163" s="288">
        <v>2015.0</v>
      </c>
      <c r="D163" s="288">
        <v>2015.0</v>
      </c>
      <c r="E163" s="288">
        <v>2015.0</v>
      </c>
      <c r="F163" s="288">
        <v>2015.0</v>
      </c>
      <c r="G163" s="288">
        <v>2015.0</v>
      </c>
      <c r="H163" s="288">
        <v>2015.0</v>
      </c>
      <c r="I163" s="288">
        <v>2015.0</v>
      </c>
      <c r="J163" s="288">
        <v>2016.0</v>
      </c>
      <c r="K163" s="288">
        <v>2016.0</v>
      </c>
      <c r="L163" s="288">
        <v>2016.0</v>
      </c>
      <c r="M163" s="289">
        <v>2018.0</v>
      </c>
      <c r="N163" s="289">
        <v>2018.0</v>
      </c>
      <c r="O163" s="289">
        <v>2017.0</v>
      </c>
      <c r="P163" s="289">
        <v>2017.0</v>
      </c>
      <c r="Q163" s="289">
        <v>2015.0</v>
      </c>
      <c r="R163" s="289" t="s">
        <v>1046</v>
      </c>
      <c r="S163" s="289">
        <v>2018.0</v>
      </c>
      <c r="T163" s="289">
        <v>2015.0</v>
      </c>
      <c r="U163" s="289">
        <v>2016.0</v>
      </c>
      <c r="V163" s="289">
        <v>2016.0</v>
      </c>
      <c r="W163" s="289">
        <v>2015.0</v>
      </c>
      <c r="X163" s="289">
        <v>2016.0</v>
      </c>
      <c r="Y163" s="289">
        <v>2010.0</v>
      </c>
      <c r="Z163" s="289">
        <v>2016.0</v>
      </c>
      <c r="AA163" s="289">
        <v>2016.0</v>
      </c>
      <c r="AB163" s="289">
        <v>2016.0</v>
      </c>
      <c r="AC163" s="289">
        <v>2015.0</v>
      </c>
      <c r="AD163" s="289">
        <v>2015.0</v>
      </c>
      <c r="AE163" s="289">
        <v>2012.0</v>
      </c>
      <c r="AF163" s="289">
        <v>2015.0</v>
      </c>
      <c r="AG163" s="290">
        <v>2016.0</v>
      </c>
      <c r="AH163" s="289">
        <v>2016.0</v>
      </c>
      <c r="AI163" s="289">
        <v>2017.0</v>
      </c>
      <c r="AJ163" s="289">
        <v>2018.0</v>
      </c>
      <c r="AK163" s="291" t="s">
        <v>1048</v>
      </c>
      <c r="AL163" s="291" t="s">
        <v>1048</v>
      </c>
      <c r="AM163" s="289">
        <v>2017.0</v>
      </c>
      <c r="AN163" s="289">
        <v>2014.0</v>
      </c>
      <c r="AO163" s="289">
        <v>2014.0</v>
      </c>
      <c r="AP163" s="289">
        <v>2014.0</v>
      </c>
      <c r="AQ163" s="289">
        <v>2014.0</v>
      </c>
      <c r="AR163" s="289">
        <v>2015.0</v>
      </c>
      <c r="AS163" s="289">
        <v>2016.0</v>
      </c>
      <c r="AT163" s="289">
        <v>2017.0</v>
      </c>
      <c r="AU163" s="289">
        <v>2016.0</v>
      </c>
      <c r="AV163" s="289">
        <v>2015.0</v>
      </c>
      <c r="AW163" s="289">
        <v>2015.0</v>
      </c>
      <c r="AX163" s="289">
        <v>2016.0</v>
      </c>
      <c r="AY163" s="289">
        <v>2014.0</v>
      </c>
      <c r="AZ163" s="292">
        <v>2015.0</v>
      </c>
      <c r="BA163" s="292">
        <v>2015.0</v>
      </c>
      <c r="BB163" s="289">
        <v>2017.0</v>
      </c>
      <c r="BC163" s="289">
        <v>2017.0</v>
      </c>
      <c r="BD163" s="289">
        <v>2015.0</v>
      </c>
      <c r="BE163" s="289">
        <v>2014.0</v>
      </c>
      <c r="BF163" s="90"/>
      <c r="BG163" s="7"/>
    </row>
    <row r="164" ht="15.75" customHeight="1">
      <c r="A164" s="156" t="s">
        <v>1310</v>
      </c>
      <c r="B164" s="157" t="s">
        <v>1138</v>
      </c>
      <c r="C164" s="288">
        <v>2015.0</v>
      </c>
      <c r="D164" s="288">
        <v>2015.0</v>
      </c>
      <c r="E164" s="288">
        <v>2015.0</v>
      </c>
      <c r="F164" s="288">
        <v>2015.0</v>
      </c>
      <c r="G164" s="288">
        <v>2015.0</v>
      </c>
      <c r="H164" s="288">
        <v>2015.0</v>
      </c>
      <c r="I164" s="288">
        <v>2015.0</v>
      </c>
      <c r="J164" s="288">
        <v>2016.0</v>
      </c>
      <c r="K164" s="288">
        <v>2016.0</v>
      </c>
      <c r="L164" s="288">
        <v>2016.0</v>
      </c>
      <c r="M164" s="289">
        <v>2018.0</v>
      </c>
      <c r="N164" s="289">
        <v>2018.0</v>
      </c>
      <c r="O164" s="289">
        <v>2017.0</v>
      </c>
      <c r="P164" s="289">
        <v>2017.0</v>
      </c>
      <c r="Q164" s="289">
        <v>2015.0</v>
      </c>
      <c r="R164" s="289" t="s">
        <v>1090</v>
      </c>
      <c r="S164" s="289">
        <v>2018.0</v>
      </c>
      <c r="T164" s="289">
        <v>2015.0</v>
      </c>
      <c r="U164" s="289">
        <v>2016.0</v>
      </c>
      <c r="V164" s="289">
        <v>2016.0</v>
      </c>
      <c r="W164" s="289">
        <v>2015.0</v>
      </c>
      <c r="X164" s="289">
        <v>2014.0</v>
      </c>
      <c r="Y164" s="289">
        <v>2010.0</v>
      </c>
      <c r="Z164" s="289">
        <v>2016.0</v>
      </c>
      <c r="AA164" s="289">
        <v>2016.0</v>
      </c>
      <c r="AB164" s="289">
        <v>2016.0</v>
      </c>
      <c r="AC164" s="289">
        <v>2015.0</v>
      </c>
      <c r="AD164" s="289">
        <v>2015.0</v>
      </c>
      <c r="AE164" s="289">
        <v>2012.0</v>
      </c>
      <c r="AF164" s="289">
        <v>2015.0</v>
      </c>
      <c r="AG164" s="290">
        <v>2009.0</v>
      </c>
      <c r="AH164" s="289">
        <v>2016.0</v>
      </c>
      <c r="AI164" s="289">
        <v>2017.0</v>
      </c>
      <c r="AJ164" s="289">
        <v>2018.0</v>
      </c>
      <c r="AK164" s="291" t="s">
        <v>1048</v>
      </c>
      <c r="AL164" s="291">
        <v>43312.0</v>
      </c>
      <c r="AM164" s="289">
        <v>2017.0</v>
      </c>
      <c r="AN164" s="289">
        <v>2014.0</v>
      </c>
      <c r="AO164" s="289">
        <v>2014.0</v>
      </c>
      <c r="AP164" s="289" t="s">
        <v>1046</v>
      </c>
      <c r="AQ164" s="289" t="s">
        <v>1046</v>
      </c>
      <c r="AR164" s="289">
        <v>2011.0</v>
      </c>
      <c r="AS164" s="289">
        <v>2016.0</v>
      </c>
      <c r="AT164" s="289">
        <v>2017.0</v>
      </c>
      <c r="AU164" s="289">
        <v>2016.0</v>
      </c>
      <c r="AV164" s="289">
        <v>2015.0</v>
      </c>
      <c r="AW164" s="289">
        <v>2015.0</v>
      </c>
      <c r="AX164" s="289">
        <v>2016.0</v>
      </c>
      <c r="AY164" s="289">
        <v>2014.0</v>
      </c>
      <c r="AZ164" s="292">
        <v>2014.0</v>
      </c>
      <c r="BA164" s="292">
        <v>2014.0</v>
      </c>
      <c r="BB164" s="289">
        <v>2017.0</v>
      </c>
      <c r="BC164" s="289">
        <v>2017.0</v>
      </c>
      <c r="BD164" s="289">
        <v>2015.0</v>
      </c>
      <c r="BE164" s="289">
        <v>2014.0</v>
      </c>
      <c r="BF164" s="90"/>
      <c r="BG164" s="7"/>
    </row>
    <row r="165" ht="15.75" customHeight="1">
      <c r="A165" s="156" t="s">
        <v>1311</v>
      </c>
      <c r="B165" s="157" t="s">
        <v>1164</v>
      </c>
      <c r="C165" s="288">
        <v>2015.0</v>
      </c>
      <c r="D165" s="288">
        <v>2015.0</v>
      </c>
      <c r="E165" s="288">
        <v>2015.0</v>
      </c>
      <c r="F165" s="288">
        <v>2015.0</v>
      </c>
      <c r="G165" s="288">
        <v>2015.0</v>
      </c>
      <c r="H165" s="288">
        <v>2015.0</v>
      </c>
      <c r="I165" s="288">
        <v>2015.0</v>
      </c>
      <c r="J165" s="288">
        <v>2016.0</v>
      </c>
      <c r="K165" s="288">
        <v>2016.0</v>
      </c>
      <c r="L165" s="288">
        <v>2016.0</v>
      </c>
      <c r="M165" s="289">
        <v>2018.0</v>
      </c>
      <c r="N165" s="289">
        <v>2018.0</v>
      </c>
      <c r="O165" s="289">
        <v>2017.0</v>
      </c>
      <c r="P165" s="289">
        <v>2017.0</v>
      </c>
      <c r="Q165" s="289">
        <v>2015.0</v>
      </c>
      <c r="R165" s="289" t="s">
        <v>1090</v>
      </c>
      <c r="S165" s="289">
        <v>2018.0</v>
      </c>
      <c r="T165" s="289">
        <v>2015.0</v>
      </c>
      <c r="U165" s="289">
        <v>2016.0</v>
      </c>
      <c r="V165" s="289">
        <v>2016.0</v>
      </c>
      <c r="W165" s="289">
        <v>2015.0</v>
      </c>
      <c r="X165" s="289">
        <v>2010.0</v>
      </c>
      <c r="Y165" s="289">
        <v>2012.0</v>
      </c>
      <c r="Z165" s="289">
        <v>2016.0</v>
      </c>
      <c r="AA165" s="289">
        <v>2016.0</v>
      </c>
      <c r="AB165" s="289">
        <v>2016.0</v>
      </c>
      <c r="AC165" s="289">
        <v>2015.0</v>
      </c>
      <c r="AD165" s="289">
        <v>2015.0</v>
      </c>
      <c r="AE165" s="289">
        <v>2012.0</v>
      </c>
      <c r="AF165" s="289">
        <v>2015.0</v>
      </c>
      <c r="AG165" s="290" t="s">
        <v>1046</v>
      </c>
      <c r="AH165" s="289">
        <v>2016.0</v>
      </c>
      <c r="AI165" s="289">
        <v>2017.0</v>
      </c>
      <c r="AJ165" s="289">
        <v>2018.0</v>
      </c>
      <c r="AK165" s="291" t="s">
        <v>1046</v>
      </c>
      <c r="AL165" s="291" t="s">
        <v>1048</v>
      </c>
      <c r="AM165" s="289">
        <v>2017.0</v>
      </c>
      <c r="AN165" s="289">
        <v>2014.0</v>
      </c>
      <c r="AO165" s="289">
        <v>2014.0</v>
      </c>
      <c r="AP165" s="289">
        <v>2013.0</v>
      </c>
      <c r="AQ165" s="289">
        <v>2013.0</v>
      </c>
      <c r="AR165" s="289" t="s">
        <v>1046</v>
      </c>
      <c r="AS165" s="289">
        <v>2016.0</v>
      </c>
      <c r="AT165" s="289">
        <v>2017.0</v>
      </c>
      <c r="AU165" s="289">
        <v>2016.0</v>
      </c>
      <c r="AV165" s="289">
        <v>2015.0</v>
      </c>
      <c r="AW165" s="289">
        <v>2015.0</v>
      </c>
      <c r="AX165" s="289">
        <v>2016.0</v>
      </c>
      <c r="AY165" s="289">
        <v>2014.0</v>
      </c>
      <c r="AZ165" s="292">
        <v>2015.0</v>
      </c>
      <c r="BA165" s="292">
        <v>2015.0</v>
      </c>
      <c r="BB165" s="289">
        <v>2017.0</v>
      </c>
      <c r="BC165" s="289">
        <v>2017.0</v>
      </c>
      <c r="BD165" s="289">
        <v>2015.0</v>
      </c>
      <c r="BE165" s="289">
        <v>2014.0</v>
      </c>
      <c r="BF165" s="90"/>
      <c r="BG165" s="7"/>
    </row>
    <row r="166" ht="15.75" customHeight="1">
      <c r="A166" s="156" t="s">
        <v>1312</v>
      </c>
      <c r="B166" s="157" t="s">
        <v>1174</v>
      </c>
      <c r="C166" s="288">
        <v>2015.0</v>
      </c>
      <c r="D166" s="288">
        <v>2015.0</v>
      </c>
      <c r="E166" s="288">
        <v>2015.0</v>
      </c>
      <c r="F166" s="288">
        <v>2015.0</v>
      </c>
      <c r="G166" s="288">
        <v>2015.0</v>
      </c>
      <c r="H166" s="288">
        <v>2015.0</v>
      </c>
      <c r="I166" s="288">
        <v>2015.0</v>
      </c>
      <c r="J166" s="288">
        <v>2016.0</v>
      </c>
      <c r="K166" s="288">
        <v>2016.0</v>
      </c>
      <c r="L166" s="288">
        <v>2016.0</v>
      </c>
      <c r="M166" s="289">
        <v>2018.0</v>
      </c>
      <c r="N166" s="289">
        <v>2018.0</v>
      </c>
      <c r="O166" s="289">
        <v>2017.0</v>
      </c>
      <c r="P166" s="289">
        <v>2017.0</v>
      </c>
      <c r="Q166" s="289">
        <v>2015.0</v>
      </c>
      <c r="R166" s="289" t="s">
        <v>1090</v>
      </c>
      <c r="S166" s="289">
        <v>2018.0</v>
      </c>
      <c r="T166" s="289">
        <v>2015.0</v>
      </c>
      <c r="U166" s="289">
        <v>2016.0</v>
      </c>
      <c r="V166" s="289">
        <v>2016.0</v>
      </c>
      <c r="W166" s="289">
        <v>2015.0</v>
      </c>
      <c r="X166" s="289">
        <v>2010.0</v>
      </c>
      <c r="Y166" s="289">
        <v>2009.0</v>
      </c>
      <c r="Z166" s="289">
        <v>2016.0</v>
      </c>
      <c r="AA166" s="289">
        <v>2016.0</v>
      </c>
      <c r="AB166" s="289">
        <v>2016.0</v>
      </c>
      <c r="AC166" s="289" t="s">
        <v>1046</v>
      </c>
      <c r="AD166" s="289">
        <v>2015.0</v>
      </c>
      <c r="AE166" s="289">
        <v>2012.0</v>
      </c>
      <c r="AF166" s="289">
        <v>2015.0</v>
      </c>
      <c r="AG166" s="290">
        <v>2009.0</v>
      </c>
      <c r="AH166" s="289">
        <v>2016.0</v>
      </c>
      <c r="AI166" s="289">
        <v>2017.0</v>
      </c>
      <c r="AJ166" s="289">
        <v>2018.0</v>
      </c>
      <c r="AK166" s="291" t="s">
        <v>1046</v>
      </c>
      <c r="AL166" s="291" t="s">
        <v>1048</v>
      </c>
      <c r="AM166" s="289">
        <v>2017.0</v>
      </c>
      <c r="AN166" s="289">
        <v>2014.0</v>
      </c>
      <c r="AO166" s="289">
        <v>2014.0</v>
      </c>
      <c r="AP166" s="289" t="s">
        <v>1046</v>
      </c>
      <c r="AQ166" s="289" t="s">
        <v>1046</v>
      </c>
      <c r="AR166" s="289">
        <v>2015.0</v>
      </c>
      <c r="AS166" s="289">
        <v>2016.0</v>
      </c>
      <c r="AT166" s="289">
        <v>2017.0</v>
      </c>
      <c r="AU166" s="289">
        <v>2016.0</v>
      </c>
      <c r="AV166" s="289">
        <v>2015.0</v>
      </c>
      <c r="AW166" s="289">
        <v>2015.0</v>
      </c>
      <c r="AX166" s="289">
        <v>2016.0</v>
      </c>
      <c r="AY166" s="289">
        <v>2014.0</v>
      </c>
      <c r="AZ166" s="292">
        <v>2015.0</v>
      </c>
      <c r="BA166" s="292">
        <v>2015.0</v>
      </c>
      <c r="BB166" s="289">
        <v>2017.0</v>
      </c>
      <c r="BC166" s="289">
        <v>2017.0</v>
      </c>
      <c r="BD166" s="289">
        <v>2015.0</v>
      </c>
      <c r="BE166" s="289">
        <v>2014.0</v>
      </c>
      <c r="BF166" s="90"/>
      <c r="BG166" s="7"/>
    </row>
    <row r="167" ht="15.75" customHeight="1">
      <c r="A167" s="156" t="s">
        <v>1313</v>
      </c>
      <c r="B167" s="157" t="s">
        <v>1172</v>
      </c>
      <c r="C167" s="288">
        <v>2015.0</v>
      </c>
      <c r="D167" s="288">
        <v>2015.0</v>
      </c>
      <c r="E167" s="288">
        <v>2015.0</v>
      </c>
      <c r="F167" s="288">
        <v>2015.0</v>
      </c>
      <c r="G167" s="288">
        <v>2015.0</v>
      </c>
      <c r="H167" s="288">
        <v>2015.0</v>
      </c>
      <c r="I167" s="288">
        <v>2015.0</v>
      </c>
      <c r="J167" s="288">
        <v>2016.0</v>
      </c>
      <c r="K167" s="288">
        <v>2016.0</v>
      </c>
      <c r="L167" s="288">
        <v>2016.0</v>
      </c>
      <c r="M167" s="289">
        <v>2018.0</v>
      </c>
      <c r="N167" s="289">
        <v>2018.0</v>
      </c>
      <c r="O167" s="289">
        <v>2017.0</v>
      </c>
      <c r="P167" s="289">
        <v>2017.0</v>
      </c>
      <c r="Q167" s="289">
        <v>2015.0</v>
      </c>
      <c r="R167" s="289" t="s">
        <v>1046</v>
      </c>
      <c r="S167" s="289">
        <v>2018.0</v>
      </c>
      <c r="T167" s="289">
        <v>2015.0</v>
      </c>
      <c r="U167" s="289">
        <v>2016.0</v>
      </c>
      <c r="V167" s="289" t="s">
        <v>1046</v>
      </c>
      <c r="W167" s="289">
        <v>2015.0</v>
      </c>
      <c r="X167" s="289" t="s">
        <v>1046</v>
      </c>
      <c r="Y167" s="289">
        <v>2011.0</v>
      </c>
      <c r="Z167" s="289">
        <v>2016.0</v>
      </c>
      <c r="AA167" s="289">
        <v>2016.0</v>
      </c>
      <c r="AB167" s="289">
        <v>2016.0</v>
      </c>
      <c r="AC167" s="289">
        <v>2015.0</v>
      </c>
      <c r="AD167" s="289">
        <v>2015.0</v>
      </c>
      <c r="AE167" s="289" t="s">
        <v>1046</v>
      </c>
      <c r="AF167" s="289">
        <v>2015.0</v>
      </c>
      <c r="AG167" s="290">
        <v>2012.0</v>
      </c>
      <c r="AH167" s="289">
        <v>2016.0</v>
      </c>
      <c r="AI167" s="289">
        <v>2017.0</v>
      </c>
      <c r="AJ167" s="289">
        <v>2018.0</v>
      </c>
      <c r="AK167" s="291" t="s">
        <v>1046</v>
      </c>
      <c r="AL167" s="291" t="s">
        <v>1048</v>
      </c>
      <c r="AM167" s="289">
        <v>2017.0</v>
      </c>
      <c r="AN167" s="289">
        <v>2014.0</v>
      </c>
      <c r="AO167" s="289">
        <v>2014.0</v>
      </c>
      <c r="AP167" s="289">
        <v>2014.0</v>
      </c>
      <c r="AQ167" s="289">
        <v>2014.0</v>
      </c>
      <c r="AR167" s="289">
        <v>2015.0</v>
      </c>
      <c r="AS167" s="289">
        <v>2016.0</v>
      </c>
      <c r="AT167" s="289">
        <v>2017.0</v>
      </c>
      <c r="AU167" s="289">
        <v>2016.0</v>
      </c>
      <c r="AV167" s="289" t="s">
        <v>1046</v>
      </c>
      <c r="AW167" s="289">
        <v>2015.0</v>
      </c>
      <c r="AX167" s="289">
        <v>2016.0</v>
      </c>
      <c r="AY167" s="289">
        <v>2014.0</v>
      </c>
      <c r="AZ167" s="292">
        <v>2015.0</v>
      </c>
      <c r="BA167" s="292">
        <v>2015.0</v>
      </c>
      <c r="BB167" s="289">
        <v>2017.0</v>
      </c>
      <c r="BC167" s="289">
        <v>2017.0</v>
      </c>
      <c r="BD167" s="289">
        <v>2015.0</v>
      </c>
      <c r="BE167" s="289">
        <v>2014.0</v>
      </c>
      <c r="BF167" s="90"/>
      <c r="BG167" s="7"/>
    </row>
    <row r="168" ht="15.75" customHeight="1">
      <c r="A168" s="156" t="s">
        <v>1314</v>
      </c>
      <c r="B168" s="157" t="s">
        <v>914</v>
      </c>
      <c r="C168" s="288">
        <v>2015.0</v>
      </c>
      <c r="D168" s="288">
        <v>2015.0</v>
      </c>
      <c r="E168" s="288">
        <v>2015.0</v>
      </c>
      <c r="F168" s="288">
        <v>2015.0</v>
      </c>
      <c r="G168" s="288">
        <v>2015.0</v>
      </c>
      <c r="H168" s="288">
        <v>2015.0</v>
      </c>
      <c r="I168" s="288">
        <v>2015.0</v>
      </c>
      <c r="J168" s="288">
        <v>2016.0</v>
      </c>
      <c r="K168" s="288">
        <v>2016.0</v>
      </c>
      <c r="L168" s="288">
        <v>2016.0</v>
      </c>
      <c r="M168" s="289">
        <v>2018.0</v>
      </c>
      <c r="N168" s="289">
        <v>2018.0</v>
      </c>
      <c r="O168" s="289">
        <v>2017.0</v>
      </c>
      <c r="P168" s="289">
        <v>2017.0</v>
      </c>
      <c r="Q168" s="289">
        <v>2015.0</v>
      </c>
      <c r="R168" s="289" t="s">
        <v>1046</v>
      </c>
      <c r="S168" s="289">
        <v>2018.0</v>
      </c>
      <c r="T168" s="289">
        <v>2015.0</v>
      </c>
      <c r="U168" s="289">
        <v>2016.0</v>
      </c>
      <c r="V168" s="289" t="s">
        <v>1046</v>
      </c>
      <c r="W168" s="289">
        <v>2015.0</v>
      </c>
      <c r="X168" s="289" t="s">
        <v>1046</v>
      </c>
      <c r="Y168" s="289">
        <v>2016.0</v>
      </c>
      <c r="Z168" s="289">
        <v>2016.0</v>
      </c>
      <c r="AA168" s="289">
        <v>2016.0</v>
      </c>
      <c r="AB168" s="289">
        <v>2013.0</v>
      </c>
      <c r="AC168" s="289">
        <v>2015.0</v>
      </c>
      <c r="AD168" s="289">
        <v>2015.0</v>
      </c>
      <c r="AE168" s="289" t="s">
        <v>1046</v>
      </c>
      <c r="AF168" s="289">
        <v>2015.0</v>
      </c>
      <c r="AG168" s="290">
        <v>2012.0</v>
      </c>
      <c r="AH168" s="289">
        <v>2016.0</v>
      </c>
      <c r="AI168" s="289">
        <v>2017.0</v>
      </c>
      <c r="AJ168" s="289">
        <v>2018.0</v>
      </c>
      <c r="AK168" s="291" t="s">
        <v>1046</v>
      </c>
      <c r="AL168" s="291" t="s">
        <v>1048</v>
      </c>
      <c r="AM168" s="289">
        <v>2017.0</v>
      </c>
      <c r="AN168" s="289">
        <v>2014.0</v>
      </c>
      <c r="AO168" s="289">
        <v>2014.0</v>
      </c>
      <c r="AP168" s="289">
        <v>2014.0</v>
      </c>
      <c r="AQ168" s="289">
        <v>2014.0</v>
      </c>
      <c r="AR168" s="289">
        <v>2015.0</v>
      </c>
      <c r="AS168" s="289">
        <v>2016.0</v>
      </c>
      <c r="AT168" s="289">
        <v>2017.0</v>
      </c>
      <c r="AU168" s="289">
        <v>2016.0</v>
      </c>
      <c r="AV168" s="289" t="s">
        <v>1046</v>
      </c>
      <c r="AW168" s="289">
        <v>2015.0</v>
      </c>
      <c r="AX168" s="289">
        <v>2016.0</v>
      </c>
      <c r="AY168" s="289">
        <v>2014.0</v>
      </c>
      <c r="AZ168" s="292">
        <v>2015.0</v>
      </c>
      <c r="BA168" s="292">
        <v>2015.0</v>
      </c>
      <c r="BB168" s="289">
        <v>2017.0</v>
      </c>
      <c r="BC168" s="289">
        <v>2017.0</v>
      </c>
      <c r="BD168" s="289">
        <v>2015.0</v>
      </c>
      <c r="BE168" s="289">
        <v>2014.0</v>
      </c>
      <c r="BF168" s="90"/>
      <c r="BG168" s="7"/>
    </row>
    <row r="169" ht="15.75" customHeight="1">
      <c r="A169" s="156" t="s">
        <v>1315</v>
      </c>
      <c r="B169" s="157" t="s">
        <v>1179</v>
      </c>
      <c r="C169" s="288">
        <v>2015.0</v>
      </c>
      <c r="D169" s="288">
        <v>2015.0</v>
      </c>
      <c r="E169" s="288">
        <v>2015.0</v>
      </c>
      <c r="F169" s="288">
        <v>2015.0</v>
      </c>
      <c r="G169" s="288">
        <v>2015.0</v>
      </c>
      <c r="H169" s="288">
        <v>2015.0</v>
      </c>
      <c r="I169" s="288">
        <v>2015.0</v>
      </c>
      <c r="J169" s="288">
        <v>2016.0</v>
      </c>
      <c r="K169" s="288">
        <v>2016.0</v>
      </c>
      <c r="L169" s="288">
        <v>2016.0</v>
      </c>
      <c r="M169" s="289">
        <v>2018.0</v>
      </c>
      <c r="N169" s="289">
        <v>2018.0</v>
      </c>
      <c r="O169" s="289">
        <v>2017.0</v>
      </c>
      <c r="P169" s="289">
        <v>2017.0</v>
      </c>
      <c r="Q169" s="289">
        <v>2015.0</v>
      </c>
      <c r="R169" s="289" t="s">
        <v>1316</v>
      </c>
      <c r="S169" s="289">
        <v>2018.0</v>
      </c>
      <c r="T169" s="289">
        <v>2015.0</v>
      </c>
      <c r="U169" s="289">
        <v>2016.0</v>
      </c>
      <c r="V169" s="289" t="s">
        <v>1046</v>
      </c>
      <c r="W169" s="289">
        <v>2015.0</v>
      </c>
      <c r="X169" s="289">
        <v>2009.0</v>
      </c>
      <c r="Y169" s="289">
        <v>2010.0</v>
      </c>
      <c r="Z169" s="289">
        <v>2016.0</v>
      </c>
      <c r="AA169" s="289">
        <v>2016.0</v>
      </c>
      <c r="AB169" s="289">
        <v>2014.0</v>
      </c>
      <c r="AC169" s="289">
        <v>2012.0</v>
      </c>
      <c r="AD169" s="289">
        <v>2015.0</v>
      </c>
      <c r="AE169" s="289" t="s">
        <v>1046</v>
      </c>
      <c r="AF169" s="289">
        <v>2015.0</v>
      </c>
      <c r="AG169" s="290">
        <v>2004.0</v>
      </c>
      <c r="AH169" s="289">
        <v>2016.0</v>
      </c>
      <c r="AI169" s="289">
        <v>2017.0</v>
      </c>
      <c r="AJ169" s="289">
        <v>2018.0</v>
      </c>
      <c r="AK169" s="291" t="s">
        <v>1062</v>
      </c>
      <c r="AL169" s="291" t="s">
        <v>1048</v>
      </c>
      <c r="AM169" s="289">
        <v>2017.0</v>
      </c>
      <c r="AN169" s="289">
        <v>2014.0</v>
      </c>
      <c r="AO169" s="289">
        <v>2014.0</v>
      </c>
      <c r="AP169" s="289" t="s">
        <v>1046</v>
      </c>
      <c r="AQ169" s="289" t="s">
        <v>1046</v>
      </c>
      <c r="AR169" s="289">
        <v>2009.0</v>
      </c>
      <c r="AS169" s="289">
        <v>2016.0</v>
      </c>
      <c r="AT169" s="289">
        <v>2017.0</v>
      </c>
      <c r="AU169" s="289">
        <v>2016.0</v>
      </c>
      <c r="AV169" s="289">
        <v>2015.0</v>
      </c>
      <c r="AW169" s="289">
        <v>2015.0</v>
      </c>
      <c r="AX169" s="289">
        <v>2016.0</v>
      </c>
      <c r="AY169" s="289">
        <v>2014.0</v>
      </c>
      <c r="AZ169" s="292">
        <v>2015.0</v>
      </c>
      <c r="BA169" s="292">
        <v>2015.0</v>
      </c>
      <c r="BB169" s="289">
        <v>2015.0</v>
      </c>
      <c r="BC169" s="289">
        <v>2017.0</v>
      </c>
      <c r="BD169" s="289">
        <v>2015.0</v>
      </c>
      <c r="BE169" s="289">
        <v>2014.0</v>
      </c>
      <c r="BF169" s="90"/>
      <c r="BG169" s="7"/>
    </row>
    <row r="170" ht="15.75" customHeight="1">
      <c r="A170" s="156" t="s">
        <v>1317</v>
      </c>
      <c r="B170" s="157" t="s">
        <v>1187</v>
      </c>
      <c r="C170" s="288">
        <v>2015.0</v>
      </c>
      <c r="D170" s="288">
        <v>2015.0</v>
      </c>
      <c r="E170" s="288">
        <v>2015.0</v>
      </c>
      <c r="F170" s="288">
        <v>2015.0</v>
      </c>
      <c r="G170" s="288">
        <v>2015.0</v>
      </c>
      <c r="H170" s="288">
        <v>2015.0</v>
      </c>
      <c r="I170" s="288">
        <v>2015.0</v>
      </c>
      <c r="J170" s="288">
        <v>2016.0</v>
      </c>
      <c r="K170" s="288">
        <v>2016.0</v>
      </c>
      <c r="L170" s="288">
        <v>2016.0</v>
      </c>
      <c r="M170" s="289">
        <v>2018.0</v>
      </c>
      <c r="N170" s="289">
        <v>2018.0</v>
      </c>
      <c r="O170" s="289">
        <v>2017.0</v>
      </c>
      <c r="P170" s="289">
        <v>2017.0</v>
      </c>
      <c r="Q170" s="289">
        <v>2015.0</v>
      </c>
      <c r="R170" s="289" t="s">
        <v>1128</v>
      </c>
      <c r="S170" s="289">
        <v>2018.0</v>
      </c>
      <c r="T170" s="289">
        <v>2015.0</v>
      </c>
      <c r="U170" s="289">
        <v>2016.0</v>
      </c>
      <c r="V170" s="289">
        <v>2016.0</v>
      </c>
      <c r="W170" s="289">
        <v>2015.0</v>
      </c>
      <c r="X170" s="289">
        <v>2012.0</v>
      </c>
      <c r="Y170" s="289">
        <v>2013.0</v>
      </c>
      <c r="Z170" s="289">
        <v>2016.0</v>
      </c>
      <c r="AA170" s="289">
        <v>2016.0</v>
      </c>
      <c r="AB170" s="289">
        <v>2016.0</v>
      </c>
      <c r="AC170" s="289">
        <v>2015.0</v>
      </c>
      <c r="AD170" s="289">
        <v>2015.0</v>
      </c>
      <c r="AE170" s="289">
        <v>2012.0</v>
      </c>
      <c r="AF170" s="289">
        <v>2015.0</v>
      </c>
      <c r="AG170" s="290">
        <v>2014.0</v>
      </c>
      <c r="AH170" s="289">
        <v>2016.0</v>
      </c>
      <c r="AI170" s="289">
        <v>2017.0</v>
      </c>
      <c r="AJ170" s="289">
        <v>2018.0</v>
      </c>
      <c r="AK170" s="291" t="s">
        <v>1046</v>
      </c>
      <c r="AL170" s="291" t="s">
        <v>1048</v>
      </c>
      <c r="AM170" s="289">
        <v>2017.0</v>
      </c>
      <c r="AN170" s="289">
        <v>2014.0</v>
      </c>
      <c r="AO170" s="289">
        <v>2014.0</v>
      </c>
      <c r="AP170" s="289" t="s">
        <v>1046</v>
      </c>
      <c r="AQ170" s="289" t="s">
        <v>1046</v>
      </c>
      <c r="AR170" s="289">
        <v>2009.0</v>
      </c>
      <c r="AS170" s="289">
        <v>2016.0</v>
      </c>
      <c r="AT170" s="289">
        <v>2017.0</v>
      </c>
      <c r="AU170" s="289">
        <v>2016.0</v>
      </c>
      <c r="AV170" s="289">
        <v>2015.0</v>
      </c>
      <c r="AW170" s="289">
        <v>2015.0</v>
      </c>
      <c r="AX170" s="289">
        <v>2016.0</v>
      </c>
      <c r="AY170" s="289">
        <v>2014.0</v>
      </c>
      <c r="AZ170" s="292">
        <v>2015.0</v>
      </c>
      <c r="BA170" s="292">
        <v>2015.0</v>
      </c>
      <c r="BB170" s="289">
        <v>2017.0</v>
      </c>
      <c r="BC170" s="289">
        <v>2017.0</v>
      </c>
      <c r="BD170" s="289">
        <v>2015.0</v>
      </c>
      <c r="BE170" s="289">
        <v>2014.0</v>
      </c>
      <c r="BF170" s="90"/>
      <c r="BG170" s="7"/>
    </row>
    <row r="171" ht="15.75" customHeight="1">
      <c r="A171" s="156" t="s">
        <v>1318</v>
      </c>
      <c r="B171" s="157" t="s">
        <v>1207</v>
      </c>
      <c r="C171" s="288">
        <v>2015.0</v>
      </c>
      <c r="D171" s="288">
        <v>2015.0</v>
      </c>
      <c r="E171" s="288">
        <v>2015.0</v>
      </c>
      <c r="F171" s="288">
        <v>2015.0</v>
      </c>
      <c r="G171" s="288">
        <v>2015.0</v>
      </c>
      <c r="H171" s="288">
        <v>2015.0</v>
      </c>
      <c r="I171" s="288">
        <v>2015.0</v>
      </c>
      <c r="J171" s="288">
        <v>2016.0</v>
      </c>
      <c r="K171" s="288">
        <v>2016.0</v>
      </c>
      <c r="L171" s="288">
        <v>2016.0</v>
      </c>
      <c r="M171" s="289">
        <v>2018.0</v>
      </c>
      <c r="N171" s="289">
        <v>2018.0</v>
      </c>
      <c r="O171" s="289">
        <v>2017.0</v>
      </c>
      <c r="P171" s="289">
        <v>2017.0</v>
      </c>
      <c r="Q171" s="289">
        <v>2015.0</v>
      </c>
      <c r="R171" s="289" t="s">
        <v>1061</v>
      </c>
      <c r="S171" s="289">
        <v>2018.0</v>
      </c>
      <c r="T171" s="289">
        <v>2015.0</v>
      </c>
      <c r="U171" s="289">
        <v>2016.0</v>
      </c>
      <c r="V171" s="289">
        <v>2016.0</v>
      </c>
      <c r="W171" s="289">
        <v>2015.0</v>
      </c>
      <c r="X171" s="289">
        <v>2011.0</v>
      </c>
      <c r="Y171" s="289">
        <v>2012.0</v>
      </c>
      <c r="Z171" s="289">
        <v>2016.0</v>
      </c>
      <c r="AA171" s="289">
        <v>2016.0</v>
      </c>
      <c r="AB171" s="289">
        <v>2016.0</v>
      </c>
      <c r="AC171" s="289">
        <v>2015.0</v>
      </c>
      <c r="AD171" s="289">
        <v>2015.0</v>
      </c>
      <c r="AE171" s="289">
        <v>2012.0</v>
      </c>
      <c r="AF171" s="289">
        <v>2015.0</v>
      </c>
      <c r="AG171" s="290">
        <v>2011.0</v>
      </c>
      <c r="AH171" s="289">
        <v>2016.0</v>
      </c>
      <c r="AI171" s="289">
        <v>2017.0</v>
      </c>
      <c r="AJ171" s="289">
        <v>2018.0</v>
      </c>
      <c r="AK171" s="291" t="s">
        <v>1046</v>
      </c>
      <c r="AL171" s="291">
        <v>43312.0</v>
      </c>
      <c r="AM171" s="289">
        <v>2017.0</v>
      </c>
      <c r="AN171" s="289">
        <v>2014.0</v>
      </c>
      <c r="AO171" s="289">
        <v>2014.0</v>
      </c>
      <c r="AP171" s="289">
        <v>2013.0</v>
      </c>
      <c r="AQ171" s="289">
        <v>2014.0</v>
      </c>
      <c r="AR171" s="289">
        <v>2015.0</v>
      </c>
      <c r="AS171" s="289">
        <v>2016.0</v>
      </c>
      <c r="AT171" s="289">
        <v>2017.0</v>
      </c>
      <c r="AU171" s="289">
        <v>2016.0</v>
      </c>
      <c r="AV171" s="289">
        <v>2015.0</v>
      </c>
      <c r="AW171" s="289">
        <v>2015.0</v>
      </c>
      <c r="AX171" s="289">
        <v>2016.0</v>
      </c>
      <c r="AY171" s="289">
        <v>2014.0</v>
      </c>
      <c r="AZ171" s="292">
        <v>2015.0</v>
      </c>
      <c r="BA171" s="292">
        <v>2015.0</v>
      </c>
      <c r="BB171" s="289">
        <v>2017.0</v>
      </c>
      <c r="BC171" s="289">
        <v>2017.0</v>
      </c>
      <c r="BD171" s="289">
        <v>2015.0</v>
      </c>
      <c r="BE171" s="289">
        <v>2014.0</v>
      </c>
      <c r="BF171" s="90"/>
      <c r="BG171" s="7"/>
    </row>
    <row r="172" ht="15.75" customHeight="1">
      <c r="A172" s="156" t="s">
        <v>1319</v>
      </c>
      <c r="B172" s="157" t="s">
        <v>1184</v>
      </c>
      <c r="C172" s="288">
        <v>2015.0</v>
      </c>
      <c r="D172" s="288">
        <v>2015.0</v>
      </c>
      <c r="E172" s="288">
        <v>2015.0</v>
      </c>
      <c r="F172" s="288">
        <v>2015.0</v>
      </c>
      <c r="G172" s="288">
        <v>2015.0</v>
      </c>
      <c r="H172" s="288">
        <v>2015.0</v>
      </c>
      <c r="I172" s="288">
        <v>2015.0</v>
      </c>
      <c r="J172" s="288">
        <v>2016.0</v>
      </c>
      <c r="K172" s="288">
        <v>2016.0</v>
      </c>
      <c r="L172" s="288">
        <v>2016.0</v>
      </c>
      <c r="M172" s="289">
        <v>2018.0</v>
      </c>
      <c r="N172" s="289">
        <v>2018.0</v>
      </c>
      <c r="O172" s="289">
        <v>2017.0</v>
      </c>
      <c r="P172" s="289">
        <v>2017.0</v>
      </c>
      <c r="Q172" s="289">
        <v>2015.0</v>
      </c>
      <c r="R172" s="289" t="s">
        <v>1320</v>
      </c>
      <c r="S172" s="289">
        <v>2018.0</v>
      </c>
      <c r="T172" s="289">
        <v>2015.0</v>
      </c>
      <c r="U172" s="289">
        <v>2016.0</v>
      </c>
      <c r="V172" s="289">
        <v>2016.0</v>
      </c>
      <c r="W172" s="289">
        <v>2015.0</v>
      </c>
      <c r="X172" s="289">
        <v>2016.0</v>
      </c>
      <c r="Y172" s="289">
        <v>2010.0</v>
      </c>
      <c r="Z172" s="289">
        <v>2016.0</v>
      </c>
      <c r="AA172" s="289">
        <v>2016.0</v>
      </c>
      <c r="AB172" s="289">
        <v>2016.0</v>
      </c>
      <c r="AC172" s="289">
        <v>2015.0</v>
      </c>
      <c r="AD172" s="289">
        <v>2015.0</v>
      </c>
      <c r="AE172" s="289">
        <v>2012.0</v>
      </c>
      <c r="AF172" s="289">
        <v>2015.0</v>
      </c>
      <c r="AG172" s="290">
        <v>2012.0</v>
      </c>
      <c r="AH172" s="289">
        <v>2016.0</v>
      </c>
      <c r="AI172" s="289">
        <v>2017.0</v>
      </c>
      <c r="AJ172" s="289">
        <v>2018.0</v>
      </c>
      <c r="AK172" s="291" t="s">
        <v>1062</v>
      </c>
      <c r="AL172" s="291" t="s">
        <v>1048</v>
      </c>
      <c r="AM172" s="289">
        <v>2017.0</v>
      </c>
      <c r="AN172" s="289">
        <v>2014.0</v>
      </c>
      <c r="AO172" s="289">
        <v>2014.0</v>
      </c>
      <c r="AP172" s="289">
        <v>2014.0</v>
      </c>
      <c r="AQ172" s="289">
        <v>2014.0</v>
      </c>
      <c r="AR172" s="289">
        <v>2015.0</v>
      </c>
      <c r="AS172" s="289">
        <v>2016.0</v>
      </c>
      <c r="AT172" s="289">
        <v>2017.0</v>
      </c>
      <c r="AU172" s="289">
        <v>2016.0</v>
      </c>
      <c r="AV172" s="289">
        <v>2015.0</v>
      </c>
      <c r="AW172" s="289">
        <v>2015.0</v>
      </c>
      <c r="AX172" s="289">
        <v>2016.0</v>
      </c>
      <c r="AY172" s="289">
        <v>2014.0</v>
      </c>
      <c r="AZ172" s="292">
        <v>2015.0</v>
      </c>
      <c r="BA172" s="292">
        <v>2015.0</v>
      </c>
      <c r="BB172" s="289">
        <v>2017.0</v>
      </c>
      <c r="BC172" s="289">
        <v>2017.0</v>
      </c>
      <c r="BD172" s="289">
        <v>2015.0</v>
      </c>
      <c r="BE172" s="289">
        <v>2014.0</v>
      </c>
      <c r="BF172" s="90"/>
      <c r="BG172" s="7"/>
    </row>
    <row r="173" ht="15.75" customHeight="1">
      <c r="A173" s="156" t="s">
        <v>1321</v>
      </c>
      <c r="B173" s="157" t="s">
        <v>996</v>
      </c>
      <c r="C173" s="288">
        <v>2015.0</v>
      </c>
      <c r="D173" s="288">
        <v>2015.0</v>
      </c>
      <c r="E173" s="288">
        <v>2015.0</v>
      </c>
      <c r="F173" s="288">
        <v>2015.0</v>
      </c>
      <c r="G173" s="288">
        <v>2015.0</v>
      </c>
      <c r="H173" s="288">
        <v>2015.0</v>
      </c>
      <c r="I173" s="288">
        <v>2015.0</v>
      </c>
      <c r="J173" s="288">
        <v>2016.0</v>
      </c>
      <c r="K173" s="288">
        <v>2016.0</v>
      </c>
      <c r="L173" s="288">
        <v>2016.0</v>
      </c>
      <c r="M173" s="289">
        <v>2018.0</v>
      </c>
      <c r="N173" s="289">
        <v>2018.0</v>
      </c>
      <c r="O173" s="289">
        <v>2017.0</v>
      </c>
      <c r="P173" s="289">
        <v>2017.0</v>
      </c>
      <c r="Q173" s="289">
        <v>2015.0</v>
      </c>
      <c r="R173" s="289" t="s">
        <v>1084</v>
      </c>
      <c r="S173" s="289">
        <v>2018.0</v>
      </c>
      <c r="T173" s="289">
        <v>2015.0</v>
      </c>
      <c r="U173" s="289">
        <v>2016.0</v>
      </c>
      <c r="V173" s="289">
        <v>2016.0</v>
      </c>
      <c r="W173" s="289">
        <v>2015.0</v>
      </c>
      <c r="X173" s="289">
        <v>2011.0</v>
      </c>
      <c r="Y173" s="289">
        <v>2010.0</v>
      </c>
      <c r="Z173" s="289">
        <v>2016.0</v>
      </c>
      <c r="AA173" s="289">
        <v>2016.0</v>
      </c>
      <c r="AB173" s="289">
        <v>2016.0</v>
      </c>
      <c r="AC173" s="289">
        <v>2015.0</v>
      </c>
      <c r="AD173" s="289">
        <v>2015.0</v>
      </c>
      <c r="AE173" s="289" t="s">
        <v>1046</v>
      </c>
      <c r="AF173" s="289">
        <v>2015.0</v>
      </c>
      <c r="AG173" s="290">
        <v>2008.0</v>
      </c>
      <c r="AH173" s="289">
        <v>2016.0</v>
      </c>
      <c r="AI173" s="289">
        <v>2017.0</v>
      </c>
      <c r="AJ173" s="289">
        <v>2018.0</v>
      </c>
      <c r="AK173" s="291" t="s">
        <v>1062</v>
      </c>
      <c r="AL173" s="291" t="s">
        <v>1048</v>
      </c>
      <c r="AM173" s="289">
        <v>2017.0</v>
      </c>
      <c r="AN173" s="289">
        <v>2014.0</v>
      </c>
      <c r="AO173" s="289">
        <v>2014.0</v>
      </c>
      <c r="AP173" s="289">
        <v>2013.0</v>
      </c>
      <c r="AQ173" s="289">
        <v>2013.0</v>
      </c>
      <c r="AR173" s="289">
        <v>2015.0</v>
      </c>
      <c r="AS173" s="289">
        <v>2016.0</v>
      </c>
      <c r="AT173" s="289">
        <v>2017.0</v>
      </c>
      <c r="AU173" s="289">
        <v>2016.0</v>
      </c>
      <c r="AV173" s="289">
        <v>2015.0</v>
      </c>
      <c r="AW173" s="289">
        <v>2015.0</v>
      </c>
      <c r="AX173" s="289">
        <v>2016.0</v>
      </c>
      <c r="AY173" s="289">
        <v>2014.0</v>
      </c>
      <c r="AZ173" s="292">
        <v>2015.0</v>
      </c>
      <c r="BA173" s="292">
        <v>2015.0</v>
      </c>
      <c r="BB173" s="289">
        <v>2017.0</v>
      </c>
      <c r="BC173" s="289">
        <v>2017.0</v>
      </c>
      <c r="BD173" s="289">
        <v>2015.0</v>
      </c>
      <c r="BE173" s="289">
        <v>2014.0</v>
      </c>
      <c r="BF173" s="90"/>
      <c r="BG173" s="7"/>
    </row>
    <row r="174" ht="15.75" customHeight="1">
      <c r="A174" s="156" t="s">
        <v>1322</v>
      </c>
      <c r="B174" s="157" t="s">
        <v>1192</v>
      </c>
      <c r="C174" s="288">
        <v>2015.0</v>
      </c>
      <c r="D174" s="288">
        <v>2015.0</v>
      </c>
      <c r="E174" s="288">
        <v>2015.0</v>
      </c>
      <c r="F174" s="288">
        <v>2015.0</v>
      </c>
      <c r="G174" s="288">
        <v>2015.0</v>
      </c>
      <c r="H174" s="288">
        <v>2015.0</v>
      </c>
      <c r="I174" s="288">
        <v>2015.0</v>
      </c>
      <c r="J174" s="288">
        <v>2016.0</v>
      </c>
      <c r="K174" s="288">
        <v>2016.0</v>
      </c>
      <c r="L174" s="288">
        <v>2016.0</v>
      </c>
      <c r="M174" s="289">
        <v>2018.0</v>
      </c>
      <c r="N174" s="289">
        <v>2018.0</v>
      </c>
      <c r="O174" s="289">
        <v>2017.0</v>
      </c>
      <c r="P174" s="289">
        <v>2017.0</v>
      </c>
      <c r="Q174" s="289">
        <v>2015.0</v>
      </c>
      <c r="R174" s="289" t="s">
        <v>1323</v>
      </c>
      <c r="S174" s="289">
        <v>2018.0</v>
      </c>
      <c r="T174" s="289">
        <v>2015.0</v>
      </c>
      <c r="U174" s="289">
        <v>2016.0</v>
      </c>
      <c r="V174" s="289">
        <v>2016.0</v>
      </c>
      <c r="W174" s="289">
        <v>2015.0</v>
      </c>
      <c r="X174" s="289">
        <v>2009.0</v>
      </c>
      <c r="Y174" s="289">
        <v>2011.0</v>
      </c>
      <c r="Z174" s="289">
        <v>2016.0</v>
      </c>
      <c r="AA174" s="289">
        <v>2016.0</v>
      </c>
      <c r="AB174" s="289" t="s">
        <v>1046</v>
      </c>
      <c r="AC174" s="289">
        <v>2015.0</v>
      </c>
      <c r="AD174" s="289">
        <v>2015.0</v>
      </c>
      <c r="AE174" s="289">
        <v>2012.0</v>
      </c>
      <c r="AF174" s="289" t="s">
        <v>1046</v>
      </c>
      <c r="AG174" s="290">
        <v>2007.0</v>
      </c>
      <c r="AH174" s="289">
        <v>2016.0</v>
      </c>
      <c r="AI174" s="289">
        <v>2017.0</v>
      </c>
      <c r="AJ174" s="289">
        <v>2018.0</v>
      </c>
      <c r="AK174" s="291" t="s">
        <v>1046</v>
      </c>
      <c r="AL174" s="291" t="s">
        <v>1048</v>
      </c>
      <c r="AM174" s="289">
        <v>2017.0</v>
      </c>
      <c r="AN174" s="289">
        <v>2014.0</v>
      </c>
      <c r="AO174" s="289">
        <v>2014.0</v>
      </c>
      <c r="AP174" s="289" t="s">
        <v>1046</v>
      </c>
      <c r="AQ174" s="289" t="s">
        <v>1046</v>
      </c>
      <c r="AR174" s="289">
        <v>2009.0</v>
      </c>
      <c r="AS174" s="289">
        <v>2016.0</v>
      </c>
      <c r="AT174" s="289">
        <v>2017.0</v>
      </c>
      <c r="AU174" s="289">
        <v>2016.0</v>
      </c>
      <c r="AV174" s="289">
        <v>2015.0</v>
      </c>
      <c r="AW174" s="289">
        <v>2015.0</v>
      </c>
      <c r="AX174" s="289">
        <v>2016.0</v>
      </c>
      <c r="AY174" s="289">
        <v>2014.0</v>
      </c>
      <c r="AZ174" s="292">
        <v>2015.0</v>
      </c>
      <c r="BA174" s="292">
        <v>2015.0</v>
      </c>
      <c r="BB174" s="289">
        <v>2017.0</v>
      </c>
      <c r="BC174" s="289">
        <v>2017.0</v>
      </c>
      <c r="BD174" s="289">
        <v>2015.0</v>
      </c>
      <c r="BE174" s="289">
        <v>2014.0</v>
      </c>
      <c r="BF174" s="90"/>
      <c r="BG174" s="7"/>
    </row>
    <row r="175" ht="15.75" customHeight="1">
      <c r="A175" s="156" t="s">
        <v>1324</v>
      </c>
      <c r="B175" s="157" t="s">
        <v>1182</v>
      </c>
      <c r="C175" s="288">
        <v>2015.0</v>
      </c>
      <c r="D175" s="288">
        <v>2015.0</v>
      </c>
      <c r="E175" s="288">
        <v>2015.0</v>
      </c>
      <c r="F175" s="288">
        <v>2015.0</v>
      </c>
      <c r="G175" s="288">
        <v>2015.0</v>
      </c>
      <c r="H175" s="288">
        <v>2015.0</v>
      </c>
      <c r="I175" s="288">
        <v>2015.0</v>
      </c>
      <c r="J175" s="288">
        <v>2016.0</v>
      </c>
      <c r="K175" s="288">
        <v>2016.0</v>
      </c>
      <c r="L175" s="288">
        <v>2016.0</v>
      </c>
      <c r="M175" s="289">
        <v>2018.0</v>
      </c>
      <c r="N175" s="289">
        <v>2018.0</v>
      </c>
      <c r="O175" s="289">
        <v>2017.0</v>
      </c>
      <c r="P175" s="289">
        <v>2017.0</v>
      </c>
      <c r="Q175" s="289">
        <v>2015.0</v>
      </c>
      <c r="R175" s="289" t="s">
        <v>1132</v>
      </c>
      <c r="S175" s="289">
        <v>2018.0</v>
      </c>
      <c r="T175" s="289">
        <v>2015.0</v>
      </c>
      <c r="U175" s="289">
        <v>2016.0</v>
      </c>
      <c r="V175" s="289">
        <v>2016.0</v>
      </c>
      <c r="W175" s="289">
        <v>2015.0</v>
      </c>
      <c r="X175" s="289">
        <v>2014.0</v>
      </c>
      <c r="Y175" s="289">
        <v>2010.0</v>
      </c>
      <c r="Z175" s="289">
        <v>2016.0</v>
      </c>
      <c r="AA175" s="289">
        <v>2016.0</v>
      </c>
      <c r="AB175" s="289">
        <v>2016.0</v>
      </c>
      <c r="AC175" s="289">
        <v>2015.0</v>
      </c>
      <c r="AD175" s="289">
        <v>2015.0</v>
      </c>
      <c r="AE175" s="289">
        <v>2012.0</v>
      </c>
      <c r="AF175" s="289">
        <v>2015.0</v>
      </c>
      <c r="AG175" s="290">
        <v>2011.0</v>
      </c>
      <c r="AH175" s="289">
        <v>2016.0</v>
      </c>
      <c r="AI175" s="289">
        <v>2017.0</v>
      </c>
      <c r="AJ175" s="289">
        <v>2018.0</v>
      </c>
      <c r="AK175" s="291" t="s">
        <v>1048</v>
      </c>
      <c r="AL175" s="291">
        <v>43312.0</v>
      </c>
      <c r="AM175" s="289">
        <v>2017.0</v>
      </c>
      <c r="AN175" s="289">
        <v>2014.0</v>
      </c>
      <c r="AO175" s="289">
        <v>2014.0</v>
      </c>
      <c r="AP175" s="289">
        <v>2014.0</v>
      </c>
      <c r="AQ175" s="289">
        <v>2014.0</v>
      </c>
      <c r="AR175" s="289">
        <v>2015.0</v>
      </c>
      <c r="AS175" s="289">
        <v>2016.0</v>
      </c>
      <c r="AT175" s="289">
        <v>2017.0</v>
      </c>
      <c r="AU175" s="289">
        <v>2016.0</v>
      </c>
      <c r="AV175" s="289">
        <v>2015.0</v>
      </c>
      <c r="AW175" s="289">
        <v>2015.0</v>
      </c>
      <c r="AX175" s="289">
        <v>2016.0</v>
      </c>
      <c r="AY175" s="289">
        <v>2014.0</v>
      </c>
      <c r="AZ175" s="292">
        <v>2015.0</v>
      </c>
      <c r="BA175" s="292">
        <v>2015.0</v>
      </c>
      <c r="BB175" s="289">
        <v>2017.0</v>
      </c>
      <c r="BC175" s="289">
        <v>2017.0</v>
      </c>
      <c r="BD175" s="289">
        <v>2015.0</v>
      </c>
      <c r="BE175" s="289">
        <v>2014.0</v>
      </c>
      <c r="BF175" s="90"/>
      <c r="BG175" s="7"/>
    </row>
    <row r="176" ht="15.75" customHeight="1">
      <c r="A176" s="156" t="s">
        <v>1325</v>
      </c>
      <c r="B176" s="157" t="s">
        <v>1195</v>
      </c>
      <c r="C176" s="288">
        <v>2015.0</v>
      </c>
      <c r="D176" s="288">
        <v>2015.0</v>
      </c>
      <c r="E176" s="288">
        <v>2015.0</v>
      </c>
      <c r="F176" s="288">
        <v>2015.0</v>
      </c>
      <c r="G176" s="288">
        <v>2015.0</v>
      </c>
      <c r="H176" s="288">
        <v>2015.0</v>
      </c>
      <c r="I176" s="288">
        <v>2015.0</v>
      </c>
      <c r="J176" s="288">
        <v>2016.0</v>
      </c>
      <c r="K176" s="288">
        <v>2016.0</v>
      </c>
      <c r="L176" s="288">
        <v>2016.0</v>
      </c>
      <c r="M176" s="289">
        <v>2018.0</v>
      </c>
      <c r="N176" s="289">
        <v>2018.0</v>
      </c>
      <c r="O176" s="289">
        <v>2017.0</v>
      </c>
      <c r="P176" s="289">
        <v>2017.0</v>
      </c>
      <c r="Q176" s="289">
        <v>2015.0</v>
      </c>
      <c r="R176" s="289" t="s">
        <v>1046</v>
      </c>
      <c r="S176" s="289">
        <v>2018.0</v>
      </c>
      <c r="T176" s="289">
        <v>2015.0</v>
      </c>
      <c r="U176" s="289">
        <v>2016.0</v>
      </c>
      <c r="V176" s="289">
        <v>2016.0</v>
      </c>
      <c r="W176" s="289">
        <v>2015.0</v>
      </c>
      <c r="X176" s="289">
        <v>2012.0</v>
      </c>
      <c r="Y176" s="289">
        <v>2010.0</v>
      </c>
      <c r="Z176" s="289">
        <v>2016.0</v>
      </c>
      <c r="AA176" s="289">
        <v>2016.0</v>
      </c>
      <c r="AB176" s="289" t="s">
        <v>1046</v>
      </c>
      <c r="AC176" s="289">
        <v>2015.0</v>
      </c>
      <c r="AD176" s="289">
        <v>2015.0</v>
      </c>
      <c r="AE176" s="289" t="s">
        <v>1046</v>
      </c>
      <c r="AF176" s="289">
        <v>2015.0</v>
      </c>
      <c r="AG176" s="290">
        <v>2009.0</v>
      </c>
      <c r="AH176" s="289">
        <v>2016.0</v>
      </c>
      <c r="AI176" s="289">
        <v>2017.0</v>
      </c>
      <c r="AJ176" s="289">
        <v>2018.0</v>
      </c>
      <c r="AK176" s="291" t="s">
        <v>1046</v>
      </c>
      <c r="AL176" s="291" t="s">
        <v>1048</v>
      </c>
      <c r="AM176" s="289">
        <v>2017.0</v>
      </c>
      <c r="AN176" s="289">
        <v>2014.0</v>
      </c>
      <c r="AO176" s="289">
        <v>2014.0</v>
      </c>
      <c r="AP176" s="289" t="s">
        <v>1046</v>
      </c>
      <c r="AQ176" s="289" t="s">
        <v>1046</v>
      </c>
      <c r="AR176" s="289">
        <v>2011.0</v>
      </c>
      <c r="AS176" s="289">
        <v>2016.0</v>
      </c>
      <c r="AT176" s="289" t="s">
        <v>1046</v>
      </c>
      <c r="AU176" s="289">
        <v>2016.0</v>
      </c>
      <c r="AV176" s="289">
        <v>2015.0</v>
      </c>
      <c r="AW176" s="289">
        <v>2015.0</v>
      </c>
      <c r="AX176" s="289">
        <v>2016.0</v>
      </c>
      <c r="AY176" s="289">
        <v>2014.0</v>
      </c>
      <c r="AZ176" s="292">
        <v>2015.0</v>
      </c>
      <c r="BA176" s="292">
        <v>2015.0</v>
      </c>
      <c r="BB176" s="289">
        <v>2017.0</v>
      </c>
      <c r="BC176" s="289">
        <v>2017.0</v>
      </c>
      <c r="BD176" s="289">
        <v>2015.0</v>
      </c>
      <c r="BE176" s="289">
        <v>2014.0</v>
      </c>
      <c r="BF176" s="90"/>
      <c r="BG176" s="7"/>
    </row>
    <row r="177" ht="15.75" customHeight="1">
      <c r="A177" s="156" t="s">
        <v>1326</v>
      </c>
      <c r="B177" s="157" t="s">
        <v>1197</v>
      </c>
      <c r="C177" s="288">
        <v>2015.0</v>
      </c>
      <c r="D177" s="288">
        <v>2015.0</v>
      </c>
      <c r="E177" s="288">
        <v>2015.0</v>
      </c>
      <c r="F177" s="288">
        <v>2015.0</v>
      </c>
      <c r="G177" s="288">
        <v>2015.0</v>
      </c>
      <c r="H177" s="288">
        <v>2015.0</v>
      </c>
      <c r="I177" s="288">
        <v>2015.0</v>
      </c>
      <c r="J177" s="288">
        <v>2016.0</v>
      </c>
      <c r="K177" s="288">
        <v>2016.0</v>
      </c>
      <c r="L177" s="288">
        <v>2016.0</v>
      </c>
      <c r="M177" s="289">
        <v>2018.0</v>
      </c>
      <c r="N177" s="289">
        <v>2018.0</v>
      </c>
      <c r="O177" s="289">
        <v>2017.0</v>
      </c>
      <c r="P177" s="289">
        <v>2017.0</v>
      </c>
      <c r="Q177" s="289">
        <v>2015.0</v>
      </c>
      <c r="R177" s="289" t="s">
        <v>1147</v>
      </c>
      <c r="S177" s="289">
        <v>2018.0</v>
      </c>
      <c r="T177" s="289">
        <v>2015.0</v>
      </c>
      <c r="U177" s="289">
        <v>2016.0</v>
      </c>
      <c r="V177" s="289" t="s">
        <v>1046</v>
      </c>
      <c r="W177" s="289">
        <v>2015.0</v>
      </c>
      <c r="X177" s="289" t="s">
        <v>1046</v>
      </c>
      <c r="Y177" s="289">
        <v>2010.0</v>
      </c>
      <c r="Z177" s="289">
        <v>2016.0</v>
      </c>
      <c r="AA177" s="289">
        <v>2016.0</v>
      </c>
      <c r="AB177" s="289">
        <v>2016.0</v>
      </c>
      <c r="AC177" s="289">
        <v>2015.0</v>
      </c>
      <c r="AD177" s="289">
        <v>2015.0</v>
      </c>
      <c r="AE177" s="289" t="s">
        <v>1046</v>
      </c>
      <c r="AF177" s="289">
        <v>2015.0</v>
      </c>
      <c r="AG177" s="290">
        <v>2005.0</v>
      </c>
      <c r="AH177" s="289">
        <v>2016.0</v>
      </c>
      <c r="AI177" s="289">
        <v>2017.0</v>
      </c>
      <c r="AJ177" s="289">
        <v>2018.0</v>
      </c>
      <c r="AK177" s="291" t="s">
        <v>1046</v>
      </c>
      <c r="AL177" s="291" t="s">
        <v>1048</v>
      </c>
      <c r="AM177" s="289">
        <v>2017.0</v>
      </c>
      <c r="AN177" s="289">
        <v>2014.0</v>
      </c>
      <c r="AO177" s="289">
        <v>2014.0</v>
      </c>
      <c r="AP177" s="289">
        <v>2013.0</v>
      </c>
      <c r="AQ177" s="289">
        <v>2013.0</v>
      </c>
      <c r="AR177" s="289">
        <v>2011.0</v>
      </c>
      <c r="AS177" s="289">
        <v>2016.0</v>
      </c>
      <c r="AT177" s="289">
        <v>2017.0</v>
      </c>
      <c r="AU177" s="289">
        <v>2016.0</v>
      </c>
      <c r="AV177" s="289">
        <v>2015.0</v>
      </c>
      <c r="AW177" s="289">
        <v>2015.0</v>
      </c>
      <c r="AX177" s="289">
        <v>2016.0</v>
      </c>
      <c r="AY177" s="289">
        <v>2014.0</v>
      </c>
      <c r="AZ177" s="292">
        <v>2015.0</v>
      </c>
      <c r="BA177" s="292">
        <v>2015.0</v>
      </c>
      <c r="BB177" s="289">
        <v>2017.0</v>
      </c>
      <c r="BC177" s="289">
        <v>2017.0</v>
      </c>
      <c r="BD177" s="289">
        <v>2015.0</v>
      </c>
      <c r="BE177" s="289">
        <v>2014.0</v>
      </c>
      <c r="BF177" s="90"/>
      <c r="BG177" s="7"/>
    </row>
    <row r="178" ht="15.75" customHeight="1">
      <c r="A178" s="156" t="s">
        <v>1327</v>
      </c>
      <c r="B178" s="157" t="s">
        <v>1201</v>
      </c>
      <c r="C178" s="288">
        <v>2015.0</v>
      </c>
      <c r="D178" s="288">
        <v>2015.0</v>
      </c>
      <c r="E178" s="288">
        <v>2015.0</v>
      </c>
      <c r="F178" s="288">
        <v>2015.0</v>
      </c>
      <c r="G178" s="288">
        <v>2015.0</v>
      </c>
      <c r="H178" s="288">
        <v>2015.0</v>
      </c>
      <c r="I178" s="288">
        <v>2015.0</v>
      </c>
      <c r="J178" s="288">
        <v>2016.0</v>
      </c>
      <c r="K178" s="288">
        <v>2016.0</v>
      </c>
      <c r="L178" s="288">
        <v>2016.0</v>
      </c>
      <c r="M178" s="289">
        <v>2018.0</v>
      </c>
      <c r="N178" s="289">
        <v>2018.0</v>
      </c>
      <c r="O178" s="289">
        <v>2017.0</v>
      </c>
      <c r="P178" s="289">
        <v>2017.0</v>
      </c>
      <c r="Q178" s="289">
        <v>2015.0</v>
      </c>
      <c r="R178" s="289" t="s">
        <v>1095</v>
      </c>
      <c r="S178" s="289">
        <v>2018.0</v>
      </c>
      <c r="T178" s="289">
        <v>2015.0</v>
      </c>
      <c r="U178" s="289">
        <v>2016.0</v>
      </c>
      <c r="V178" s="289">
        <v>2016.0</v>
      </c>
      <c r="W178" s="289">
        <v>2015.0</v>
      </c>
      <c r="X178" s="289">
        <v>2012.0</v>
      </c>
      <c r="Y178" s="289">
        <v>2010.0</v>
      </c>
      <c r="Z178" s="289">
        <v>2016.0</v>
      </c>
      <c r="AA178" s="289">
        <v>2016.0</v>
      </c>
      <c r="AB178" s="289">
        <v>2016.0</v>
      </c>
      <c r="AC178" s="289">
        <v>2015.0</v>
      </c>
      <c r="AD178" s="289">
        <v>2015.0</v>
      </c>
      <c r="AE178" s="289" t="s">
        <v>1046</v>
      </c>
      <c r="AF178" s="289">
        <v>2015.0</v>
      </c>
      <c r="AG178" s="290">
        <v>2010.0</v>
      </c>
      <c r="AH178" s="289">
        <v>2016.0</v>
      </c>
      <c r="AI178" s="289">
        <v>2017.0</v>
      </c>
      <c r="AJ178" s="289">
        <v>2018.0</v>
      </c>
      <c r="AK178" s="291" t="s">
        <v>1046</v>
      </c>
      <c r="AL178" s="291" t="s">
        <v>1048</v>
      </c>
      <c r="AM178" s="289">
        <v>2017.0</v>
      </c>
      <c r="AN178" s="289">
        <v>2014.0</v>
      </c>
      <c r="AO178" s="289">
        <v>2014.0</v>
      </c>
      <c r="AP178" s="289">
        <v>2014.0</v>
      </c>
      <c r="AQ178" s="289">
        <v>2014.0</v>
      </c>
      <c r="AR178" s="289">
        <v>2011.0</v>
      </c>
      <c r="AS178" s="289">
        <v>2016.0</v>
      </c>
      <c r="AT178" s="289">
        <v>2017.0</v>
      </c>
      <c r="AU178" s="289">
        <v>2016.0</v>
      </c>
      <c r="AV178" s="289">
        <v>2015.0</v>
      </c>
      <c r="AW178" s="289">
        <v>2015.0</v>
      </c>
      <c r="AX178" s="289">
        <v>2016.0</v>
      </c>
      <c r="AY178" s="289">
        <v>2014.0</v>
      </c>
      <c r="AZ178" s="292">
        <v>2015.0</v>
      </c>
      <c r="BA178" s="292">
        <v>2015.0</v>
      </c>
      <c r="BB178" s="289">
        <v>2017.0</v>
      </c>
      <c r="BC178" s="289">
        <v>2017.0</v>
      </c>
      <c r="BD178" s="289">
        <v>2015.0</v>
      </c>
      <c r="BE178" s="289">
        <v>2014.0</v>
      </c>
      <c r="BF178" s="90"/>
      <c r="BG178" s="7"/>
    </row>
    <row r="179" ht="15.75" customHeight="1">
      <c r="A179" s="156" t="s">
        <v>1328</v>
      </c>
      <c r="B179" s="157" t="s">
        <v>1203</v>
      </c>
      <c r="C179" s="288">
        <v>2015.0</v>
      </c>
      <c r="D179" s="288">
        <v>2015.0</v>
      </c>
      <c r="E179" s="288">
        <v>2015.0</v>
      </c>
      <c r="F179" s="288">
        <v>2015.0</v>
      </c>
      <c r="G179" s="288">
        <v>2015.0</v>
      </c>
      <c r="H179" s="288">
        <v>2015.0</v>
      </c>
      <c r="I179" s="288">
        <v>2015.0</v>
      </c>
      <c r="J179" s="288">
        <v>2016.0</v>
      </c>
      <c r="K179" s="288">
        <v>2016.0</v>
      </c>
      <c r="L179" s="288">
        <v>2016.0</v>
      </c>
      <c r="M179" s="289">
        <v>2018.0</v>
      </c>
      <c r="N179" s="289">
        <v>2018.0</v>
      </c>
      <c r="O179" s="289">
        <v>2017.0</v>
      </c>
      <c r="P179" s="289">
        <v>2017.0</v>
      </c>
      <c r="Q179" s="289">
        <v>2015.0</v>
      </c>
      <c r="R179" s="289" t="s">
        <v>1046</v>
      </c>
      <c r="S179" s="289">
        <v>2018.0</v>
      </c>
      <c r="T179" s="289">
        <v>2015.0</v>
      </c>
      <c r="U179" s="289">
        <v>2016.0</v>
      </c>
      <c r="V179" s="289">
        <v>2016.0</v>
      </c>
      <c r="W179" s="289">
        <v>2015.0</v>
      </c>
      <c r="X179" s="289">
        <v>2013.0</v>
      </c>
      <c r="Y179" s="289">
        <v>2011.0</v>
      </c>
      <c r="Z179" s="289">
        <v>2016.0</v>
      </c>
      <c r="AA179" s="289">
        <v>2016.0</v>
      </c>
      <c r="AB179" s="289" t="s">
        <v>1046</v>
      </c>
      <c r="AC179" s="289">
        <v>2015.0</v>
      </c>
      <c r="AD179" s="289">
        <v>2015.0</v>
      </c>
      <c r="AE179" s="289">
        <v>2012.0</v>
      </c>
      <c r="AF179" s="289">
        <v>2015.0</v>
      </c>
      <c r="AG179" s="290">
        <v>2016.0</v>
      </c>
      <c r="AH179" s="289">
        <v>2016.0</v>
      </c>
      <c r="AI179" s="289">
        <v>2017.0</v>
      </c>
      <c r="AJ179" s="289">
        <v>2018.0</v>
      </c>
      <c r="AK179" s="291" t="s">
        <v>1048</v>
      </c>
      <c r="AL179" s="291">
        <v>43321.0</v>
      </c>
      <c r="AM179" s="289">
        <v>2017.0</v>
      </c>
      <c r="AN179" s="289">
        <v>2014.0</v>
      </c>
      <c r="AO179" s="289">
        <v>2014.0</v>
      </c>
      <c r="AP179" s="289">
        <v>2014.0</v>
      </c>
      <c r="AQ179" s="289">
        <v>2014.0</v>
      </c>
      <c r="AR179" s="289">
        <v>2015.0</v>
      </c>
      <c r="AS179" s="289">
        <v>2016.0</v>
      </c>
      <c r="AT179" s="289">
        <v>2017.0</v>
      </c>
      <c r="AU179" s="289">
        <v>2016.0</v>
      </c>
      <c r="AV179" s="289">
        <v>2015.0</v>
      </c>
      <c r="AW179" s="289">
        <v>2015.0</v>
      </c>
      <c r="AX179" s="289">
        <v>2016.0</v>
      </c>
      <c r="AY179" s="289">
        <v>2014.0</v>
      </c>
      <c r="AZ179" s="292">
        <v>2015.0</v>
      </c>
      <c r="BA179" s="292">
        <v>2015.0</v>
      </c>
      <c r="BB179" s="289">
        <v>2017.0</v>
      </c>
      <c r="BC179" s="289">
        <v>2017.0</v>
      </c>
      <c r="BD179" s="289">
        <v>2015.0</v>
      </c>
      <c r="BE179" s="289">
        <v>2014.0</v>
      </c>
      <c r="BF179" s="90"/>
      <c r="BG179" s="7"/>
    </row>
    <row r="180" ht="15.75" customHeight="1">
      <c r="A180" s="156" t="s">
        <v>1329</v>
      </c>
      <c r="B180" s="157" t="s">
        <v>1190</v>
      </c>
      <c r="C180" s="288">
        <v>2015.0</v>
      </c>
      <c r="D180" s="288">
        <v>2015.0</v>
      </c>
      <c r="E180" s="288">
        <v>2015.0</v>
      </c>
      <c r="F180" s="288">
        <v>2015.0</v>
      </c>
      <c r="G180" s="288">
        <v>2015.0</v>
      </c>
      <c r="H180" s="288">
        <v>2015.0</v>
      </c>
      <c r="I180" s="288">
        <v>2015.0</v>
      </c>
      <c r="J180" s="288">
        <v>2016.0</v>
      </c>
      <c r="K180" s="288">
        <v>2016.0</v>
      </c>
      <c r="L180" s="288">
        <v>2016.0</v>
      </c>
      <c r="M180" s="289">
        <v>2018.0</v>
      </c>
      <c r="N180" s="289">
        <v>2018.0</v>
      </c>
      <c r="O180" s="289">
        <v>2017.0</v>
      </c>
      <c r="P180" s="289">
        <v>2017.0</v>
      </c>
      <c r="Q180" s="289">
        <v>2015.0</v>
      </c>
      <c r="R180" s="289" t="s">
        <v>1046</v>
      </c>
      <c r="S180" s="289">
        <v>2018.0</v>
      </c>
      <c r="T180" s="289">
        <v>2015.0</v>
      </c>
      <c r="U180" s="289">
        <v>2016.0</v>
      </c>
      <c r="V180" s="289">
        <v>2016.0</v>
      </c>
      <c r="W180" s="289">
        <v>2015.0</v>
      </c>
      <c r="X180" s="289" t="s">
        <v>1046</v>
      </c>
      <c r="Y180" s="289">
        <v>2010.0</v>
      </c>
      <c r="Z180" s="289">
        <v>2016.0</v>
      </c>
      <c r="AA180" s="289">
        <v>2016.0</v>
      </c>
      <c r="AB180" s="289" t="s">
        <v>1046</v>
      </c>
      <c r="AC180" s="289">
        <v>2015.0</v>
      </c>
      <c r="AD180" s="289">
        <v>2015.0</v>
      </c>
      <c r="AE180" s="289" t="s">
        <v>1046</v>
      </c>
      <c r="AF180" s="289" t="s">
        <v>1046</v>
      </c>
      <c r="AG180" s="290" t="s">
        <v>1046</v>
      </c>
      <c r="AH180" s="289">
        <v>2016.0</v>
      </c>
      <c r="AI180" s="289">
        <v>2017.0</v>
      </c>
      <c r="AJ180" s="289">
        <v>2018.0</v>
      </c>
      <c r="AK180" s="291" t="s">
        <v>1046</v>
      </c>
      <c r="AL180" s="291" t="s">
        <v>1048</v>
      </c>
      <c r="AM180" s="289">
        <v>2017.0</v>
      </c>
      <c r="AN180" s="289">
        <v>2014.0</v>
      </c>
      <c r="AO180" s="289">
        <v>2014.0</v>
      </c>
      <c r="AP180" s="289" t="s">
        <v>1046</v>
      </c>
      <c r="AQ180" s="289" t="s">
        <v>1046</v>
      </c>
      <c r="AR180" s="289" t="s">
        <v>1046</v>
      </c>
      <c r="AS180" s="289">
        <v>2016.0</v>
      </c>
      <c r="AT180" s="289">
        <v>2017.0</v>
      </c>
      <c r="AU180" s="289">
        <v>2016.0</v>
      </c>
      <c r="AV180" s="289">
        <v>2015.0</v>
      </c>
      <c r="AW180" s="289">
        <v>2015.0</v>
      </c>
      <c r="AX180" s="289">
        <v>2016.0</v>
      </c>
      <c r="AY180" s="289">
        <v>2014.0</v>
      </c>
      <c r="AZ180" s="292">
        <v>2006.0</v>
      </c>
      <c r="BA180" s="292">
        <v>2006.0</v>
      </c>
      <c r="BB180" s="289">
        <v>2017.0</v>
      </c>
      <c r="BC180" s="289">
        <v>2017.0</v>
      </c>
      <c r="BD180" s="289">
        <v>2015.0</v>
      </c>
      <c r="BE180" s="289">
        <v>2014.0</v>
      </c>
      <c r="BF180" s="90"/>
      <c r="BG180" s="7"/>
    </row>
    <row r="181" ht="15.75" customHeight="1">
      <c r="A181" s="156" t="s">
        <v>1330</v>
      </c>
      <c r="B181" s="157" t="s">
        <v>1205</v>
      </c>
      <c r="C181" s="288">
        <v>2015.0</v>
      </c>
      <c r="D181" s="288">
        <v>2015.0</v>
      </c>
      <c r="E181" s="288">
        <v>2015.0</v>
      </c>
      <c r="F181" s="288">
        <v>2015.0</v>
      </c>
      <c r="G181" s="288">
        <v>2015.0</v>
      </c>
      <c r="H181" s="288">
        <v>2015.0</v>
      </c>
      <c r="I181" s="288">
        <v>2015.0</v>
      </c>
      <c r="J181" s="288">
        <v>2016.0</v>
      </c>
      <c r="K181" s="288">
        <v>2016.0</v>
      </c>
      <c r="L181" s="288">
        <v>2016.0</v>
      </c>
      <c r="M181" s="289">
        <v>2018.0</v>
      </c>
      <c r="N181" s="289">
        <v>2018.0</v>
      </c>
      <c r="O181" s="289">
        <v>2017.0</v>
      </c>
      <c r="P181" s="289">
        <v>2017.0</v>
      </c>
      <c r="Q181" s="289" t="s">
        <v>1046</v>
      </c>
      <c r="R181" s="289" t="s">
        <v>1046</v>
      </c>
      <c r="S181" s="289">
        <v>2018.0</v>
      </c>
      <c r="T181" s="289">
        <v>2015.0</v>
      </c>
      <c r="U181" s="289">
        <v>2016.0</v>
      </c>
      <c r="V181" s="289">
        <v>2016.0</v>
      </c>
      <c r="W181" s="289">
        <v>2015.0</v>
      </c>
      <c r="X181" s="289">
        <v>2007.0</v>
      </c>
      <c r="Y181" s="289">
        <v>2010.0</v>
      </c>
      <c r="Z181" s="289">
        <v>2016.0</v>
      </c>
      <c r="AA181" s="289">
        <v>2016.0</v>
      </c>
      <c r="AB181" s="289" t="s">
        <v>1046</v>
      </c>
      <c r="AC181" s="289">
        <v>2015.0</v>
      </c>
      <c r="AD181" s="289">
        <v>2015.0</v>
      </c>
      <c r="AE181" s="289" t="s">
        <v>1046</v>
      </c>
      <c r="AF181" s="289" t="s">
        <v>1046</v>
      </c>
      <c r="AG181" s="290" t="s">
        <v>1046</v>
      </c>
      <c r="AH181" s="289">
        <v>2016.0</v>
      </c>
      <c r="AI181" s="289">
        <v>2017.0</v>
      </c>
      <c r="AJ181" s="289">
        <v>2018.0</v>
      </c>
      <c r="AK181" s="291" t="s">
        <v>1046</v>
      </c>
      <c r="AL181" s="291" t="s">
        <v>1046</v>
      </c>
      <c r="AM181" s="289"/>
      <c r="AN181" s="289">
        <v>2014.0</v>
      </c>
      <c r="AO181" s="289">
        <v>2014.0</v>
      </c>
      <c r="AP181" s="289" t="s">
        <v>1046</v>
      </c>
      <c r="AQ181" s="289" t="s">
        <v>1046</v>
      </c>
      <c r="AR181" s="289" t="s">
        <v>1046</v>
      </c>
      <c r="AS181" s="289">
        <v>2016.0</v>
      </c>
      <c r="AT181" s="289" t="s">
        <v>1046</v>
      </c>
      <c r="AU181" s="289">
        <v>2016.0</v>
      </c>
      <c r="AV181" s="289" t="s">
        <v>1046</v>
      </c>
      <c r="AW181" s="289">
        <v>2015.0</v>
      </c>
      <c r="AX181" s="289">
        <v>2016.0</v>
      </c>
      <c r="AY181" s="289">
        <v>2014.0</v>
      </c>
      <c r="AZ181" s="292">
        <v>2013.0</v>
      </c>
      <c r="BA181" s="292">
        <v>2015.0</v>
      </c>
      <c r="BB181" s="289">
        <v>2017.0</v>
      </c>
      <c r="BC181" s="289">
        <v>2017.0</v>
      </c>
      <c r="BD181" s="289">
        <v>2015.0</v>
      </c>
      <c r="BE181" s="289">
        <v>2014.0</v>
      </c>
      <c r="BF181" s="90"/>
      <c r="BG181" s="7"/>
    </row>
    <row r="182" ht="15.75" customHeight="1">
      <c r="A182" s="156" t="s">
        <v>1331</v>
      </c>
      <c r="B182" s="157" t="s">
        <v>1210</v>
      </c>
      <c r="C182" s="288">
        <v>2015.0</v>
      </c>
      <c r="D182" s="288">
        <v>2015.0</v>
      </c>
      <c r="E182" s="288">
        <v>2015.0</v>
      </c>
      <c r="F182" s="288">
        <v>2015.0</v>
      </c>
      <c r="G182" s="288">
        <v>2015.0</v>
      </c>
      <c r="H182" s="288">
        <v>2015.0</v>
      </c>
      <c r="I182" s="288">
        <v>2015.0</v>
      </c>
      <c r="J182" s="288">
        <v>2016.0</v>
      </c>
      <c r="K182" s="288">
        <v>2016.0</v>
      </c>
      <c r="L182" s="288">
        <v>2016.0</v>
      </c>
      <c r="M182" s="289">
        <v>2018.0</v>
      </c>
      <c r="N182" s="289">
        <v>2018.0</v>
      </c>
      <c r="O182" s="289">
        <v>2017.0</v>
      </c>
      <c r="P182" s="289">
        <v>2017.0</v>
      </c>
      <c r="Q182" s="289">
        <v>2015.0</v>
      </c>
      <c r="R182" s="289" t="s">
        <v>1113</v>
      </c>
      <c r="S182" s="289">
        <v>2018.0</v>
      </c>
      <c r="T182" s="289">
        <v>2015.0</v>
      </c>
      <c r="U182" s="289">
        <v>2016.0</v>
      </c>
      <c r="V182" s="289">
        <v>2016.0</v>
      </c>
      <c r="W182" s="289">
        <v>2015.0</v>
      </c>
      <c r="X182" s="289">
        <v>2016.0</v>
      </c>
      <c r="Y182" s="289">
        <v>2010.0</v>
      </c>
      <c r="Z182" s="289">
        <v>2016.0</v>
      </c>
      <c r="AA182" s="289">
        <v>2016.0</v>
      </c>
      <c r="AB182" s="289">
        <v>2016.0</v>
      </c>
      <c r="AC182" s="289">
        <v>2015.0</v>
      </c>
      <c r="AD182" s="289">
        <v>2015.0</v>
      </c>
      <c r="AE182" s="289">
        <v>2012.0</v>
      </c>
      <c r="AF182" s="289">
        <v>2015.0</v>
      </c>
      <c r="AG182" s="290">
        <v>2012.0</v>
      </c>
      <c r="AH182" s="289">
        <v>2016.0</v>
      </c>
      <c r="AI182" s="289">
        <v>2017.0</v>
      </c>
      <c r="AJ182" s="289">
        <v>2018.0</v>
      </c>
      <c r="AK182" s="291" t="s">
        <v>1048</v>
      </c>
      <c r="AL182" s="291" t="s">
        <v>1048</v>
      </c>
      <c r="AM182" s="289">
        <v>2017.0</v>
      </c>
      <c r="AN182" s="289">
        <v>2014.0</v>
      </c>
      <c r="AO182" s="289">
        <v>2014.0</v>
      </c>
      <c r="AP182" s="289">
        <v>2013.0</v>
      </c>
      <c r="AQ182" s="289">
        <v>2014.0</v>
      </c>
      <c r="AR182" s="289" t="s">
        <v>1046</v>
      </c>
      <c r="AS182" s="289">
        <v>2016.0</v>
      </c>
      <c r="AT182" s="289">
        <v>2017.0</v>
      </c>
      <c r="AU182" s="289">
        <v>2016.0</v>
      </c>
      <c r="AV182" s="289">
        <v>2015.0</v>
      </c>
      <c r="AW182" s="289">
        <v>2015.0</v>
      </c>
      <c r="AX182" s="289">
        <v>2016.0</v>
      </c>
      <c r="AY182" s="289">
        <v>2014.0</v>
      </c>
      <c r="AZ182" s="292">
        <v>2015.0</v>
      </c>
      <c r="BA182" s="292">
        <v>2015.0</v>
      </c>
      <c r="BB182" s="289">
        <v>2017.0</v>
      </c>
      <c r="BC182" s="289">
        <v>2017.0</v>
      </c>
      <c r="BD182" s="289">
        <v>2015.0</v>
      </c>
      <c r="BE182" s="289">
        <v>2014.0</v>
      </c>
      <c r="BF182" s="90"/>
      <c r="BG182" s="7"/>
    </row>
    <row r="183" ht="15.75" customHeight="1">
      <c r="A183" s="156" t="s">
        <v>1332</v>
      </c>
      <c r="B183" s="157" t="s">
        <v>1213</v>
      </c>
      <c r="C183" s="288">
        <v>2015.0</v>
      </c>
      <c r="D183" s="288">
        <v>2015.0</v>
      </c>
      <c r="E183" s="288">
        <v>2015.0</v>
      </c>
      <c r="F183" s="288">
        <v>2015.0</v>
      </c>
      <c r="G183" s="288">
        <v>2015.0</v>
      </c>
      <c r="H183" s="288">
        <v>2015.0</v>
      </c>
      <c r="I183" s="288">
        <v>2015.0</v>
      </c>
      <c r="J183" s="288">
        <v>2016.0</v>
      </c>
      <c r="K183" s="288">
        <v>2016.0</v>
      </c>
      <c r="L183" s="288">
        <v>2016.0</v>
      </c>
      <c r="M183" s="289">
        <v>2018.0</v>
      </c>
      <c r="N183" s="289">
        <v>2018.0</v>
      </c>
      <c r="O183" s="289">
        <v>2017.0</v>
      </c>
      <c r="P183" s="289">
        <v>2017.0</v>
      </c>
      <c r="Q183" s="289">
        <v>2015.0</v>
      </c>
      <c r="R183" s="289" t="s">
        <v>1077</v>
      </c>
      <c r="S183" s="289">
        <v>2018.0</v>
      </c>
      <c r="T183" s="289">
        <v>2015.0</v>
      </c>
      <c r="U183" s="289">
        <v>2016.0</v>
      </c>
      <c r="V183" s="289">
        <v>2016.0</v>
      </c>
      <c r="W183" s="289">
        <v>2015.0</v>
      </c>
      <c r="X183" s="289" t="s">
        <v>1046</v>
      </c>
      <c r="Y183" s="289">
        <v>2013.0</v>
      </c>
      <c r="Z183" s="289">
        <v>2016.0</v>
      </c>
      <c r="AA183" s="289">
        <v>2016.0</v>
      </c>
      <c r="AB183" s="289">
        <v>2016.0</v>
      </c>
      <c r="AC183" s="289">
        <v>2015.0</v>
      </c>
      <c r="AD183" s="289">
        <v>2015.0</v>
      </c>
      <c r="AE183" s="289" t="s">
        <v>1046</v>
      </c>
      <c r="AF183" s="289">
        <v>2015.0</v>
      </c>
      <c r="AG183" s="290">
        <v>2016.0</v>
      </c>
      <c r="AH183" s="289">
        <v>2016.0</v>
      </c>
      <c r="AI183" s="289">
        <v>2017.0</v>
      </c>
      <c r="AJ183" s="289">
        <v>2018.0</v>
      </c>
      <c r="AK183" s="291" t="s">
        <v>1048</v>
      </c>
      <c r="AL183" s="291" t="s">
        <v>1048</v>
      </c>
      <c r="AM183" s="289">
        <v>2017.0</v>
      </c>
      <c r="AN183" s="289">
        <v>2014.0</v>
      </c>
      <c r="AO183" s="289">
        <v>2014.0</v>
      </c>
      <c r="AP183" s="289">
        <v>2013.0</v>
      </c>
      <c r="AQ183" s="289">
        <v>2014.0</v>
      </c>
      <c r="AR183" s="289" t="s">
        <v>1046</v>
      </c>
      <c r="AS183" s="289">
        <v>2016.0</v>
      </c>
      <c r="AT183" s="289">
        <v>2017.0</v>
      </c>
      <c r="AU183" s="289">
        <v>2016.0</v>
      </c>
      <c r="AV183" s="289">
        <v>2015.0</v>
      </c>
      <c r="AW183" s="289">
        <v>2015.0</v>
      </c>
      <c r="AX183" s="289">
        <v>2016.0</v>
      </c>
      <c r="AY183" s="289">
        <v>2014.0</v>
      </c>
      <c r="AZ183" s="292">
        <v>2015.0</v>
      </c>
      <c r="BA183" s="292">
        <v>2015.0</v>
      </c>
      <c r="BB183" s="289">
        <v>2017.0</v>
      </c>
      <c r="BC183" s="289">
        <v>2017.0</v>
      </c>
      <c r="BD183" s="289">
        <v>2015.0</v>
      </c>
      <c r="BE183" s="289">
        <v>2014.0</v>
      </c>
      <c r="BF183" s="90"/>
      <c r="BG183" s="7"/>
    </row>
    <row r="184" ht="15.75" customHeight="1">
      <c r="A184" s="156" t="s">
        <v>1333</v>
      </c>
      <c r="B184" s="157" t="s">
        <v>888</v>
      </c>
      <c r="C184" s="288">
        <v>2015.0</v>
      </c>
      <c r="D184" s="288">
        <v>2015.0</v>
      </c>
      <c r="E184" s="288">
        <v>2015.0</v>
      </c>
      <c r="F184" s="288">
        <v>2015.0</v>
      </c>
      <c r="G184" s="288">
        <v>2015.0</v>
      </c>
      <c r="H184" s="288">
        <v>2015.0</v>
      </c>
      <c r="I184" s="288">
        <v>2015.0</v>
      </c>
      <c r="J184" s="288">
        <v>2016.0</v>
      </c>
      <c r="K184" s="288">
        <v>2016.0</v>
      </c>
      <c r="L184" s="288">
        <v>2016.0</v>
      </c>
      <c r="M184" s="289">
        <v>2018.0</v>
      </c>
      <c r="N184" s="289">
        <v>2018.0</v>
      </c>
      <c r="O184" s="289">
        <v>2017.0</v>
      </c>
      <c r="P184" s="289">
        <v>2017.0</v>
      </c>
      <c r="Q184" s="289">
        <v>2015.0</v>
      </c>
      <c r="R184" s="289" t="s">
        <v>1046</v>
      </c>
      <c r="S184" s="289">
        <v>2018.0</v>
      </c>
      <c r="T184" s="289">
        <v>2015.0</v>
      </c>
      <c r="U184" s="289">
        <v>2016.0</v>
      </c>
      <c r="V184" s="289" t="s">
        <v>1046</v>
      </c>
      <c r="W184" s="289">
        <v>2015.0</v>
      </c>
      <c r="X184" s="289" t="s">
        <v>1046</v>
      </c>
      <c r="Y184" s="289">
        <v>2010.0</v>
      </c>
      <c r="Z184" s="289">
        <v>2016.0</v>
      </c>
      <c r="AA184" s="289">
        <v>2016.0</v>
      </c>
      <c r="AB184" s="289" t="s">
        <v>1046</v>
      </c>
      <c r="AC184" s="289">
        <v>2015.0</v>
      </c>
      <c r="AD184" s="289">
        <v>2015.0</v>
      </c>
      <c r="AE184" s="289" t="s">
        <v>1046</v>
      </c>
      <c r="AF184" s="289">
        <v>2015.0</v>
      </c>
      <c r="AG184" s="290" t="s">
        <v>1046</v>
      </c>
      <c r="AH184" s="289">
        <v>2016.0</v>
      </c>
      <c r="AI184" s="289">
        <v>2017.0</v>
      </c>
      <c r="AJ184" s="289">
        <v>2018.0</v>
      </c>
      <c r="AK184" s="291" t="s">
        <v>1046</v>
      </c>
      <c r="AL184" s="291" t="s">
        <v>1048</v>
      </c>
      <c r="AM184" s="289">
        <v>2017.0</v>
      </c>
      <c r="AN184" s="289">
        <v>2014.0</v>
      </c>
      <c r="AO184" s="289">
        <v>2014.0</v>
      </c>
      <c r="AP184" s="289" t="s">
        <v>1046</v>
      </c>
      <c r="AQ184" s="289" t="s">
        <v>1046</v>
      </c>
      <c r="AR184" s="289">
        <v>2015.0</v>
      </c>
      <c r="AS184" s="289">
        <v>2016.0</v>
      </c>
      <c r="AT184" s="289">
        <v>2017.0</v>
      </c>
      <c r="AU184" s="289">
        <v>2016.0</v>
      </c>
      <c r="AV184" s="289">
        <v>2015.0</v>
      </c>
      <c r="AW184" s="289">
        <v>2015.0</v>
      </c>
      <c r="AX184" s="289">
        <v>2016.0</v>
      </c>
      <c r="AY184" s="289">
        <v>2014.0</v>
      </c>
      <c r="AZ184" s="292">
        <v>2015.0</v>
      </c>
      <c r="BA184" s="292">
        <v>2015.0</v>
      </c>
      <c r="BB184" s="289">
        <v>2017.0</v>
      </c>
      <c r="BC184" s="289">
        <v>2017.0</v>
      </c>
      <c r="BD184" s="289">
        <v>2015.0</v>
      </c>
      <c r="BE184" s="289">
        <v>2014.0</v>
      </c>
      <c r="BF184" s="90"/>
      <c r="BG184" s="7"/>
    </row>
    <row r="185" ht="15.75" customHeight="1">
      <c r="A185" s="156" t="s">
        <v>1334</v>
      </c>
      <c r="B185" s="157" t="s">
        <v>945</v>
      </c>
      <c r="C185" s="288">
        <v>2015.0</v>
      </c>
      <c r="D185" s="288">
        <v>2015.0</v>
      </c>
      <c r="E185" s="288">
        <v>2015.0</v>
      </c>
      <c r="F185" s="288">
        <v>2015.0</v>
      </c>
      <c r="G185" s="288">
        <v>2015.0</v>
      </c>
      <c r="H185" s="288">
        <v>2015.0</v>
      </c>
      <c r="I185" s="288">
        <v>2015.0</v>
      </c>
      <c r="J185" s="288">
        <v>2016.0</v>
      </c>
      <c r="K185" s="288">
        <v>2016.0</v>
      </c>
      <c r="L185" s="288">
        <v>2016.0</v>
      </c>
      <c r="M185" s="289">
        <v>2018.0</v>
      </c>
      <c r="N185" s="289">
        <v>2018.0</v>
      </c>
      <c r="O185" s="289">
        <v>2017.0</v>
      </c>
      <c r="P185" s="289">
        <v>2017.0</v>
      </c>
      <c r="Q185" s="289">
        <v>2015.0</v>
      </c>
      <c r="R185" s="289" t="s">
        <v>1046</v>
      </c>
      <c r="S185" s="289">
        <v>2018.0</v>
      </c>
      <c r="T185" s="289">
        <v>2015.0</v>
      </c>
      <c r="U185" s="289">
        <v>2016.0</v>
      </c>
      <c r="V185" s="289" t="s">
        <v>1046</v>
      </c>
      <c r="W185" s="289">
        <v>2015.0</v>
      </c>
      <c r="X185" s="289" t="s">
        <v>1046</v>
      </c>
      <c r="Y185" s="289">
        <v>2016.0</v>
      </c>
      <c r="Z185" s="289">
        <v>2016.0</v>
      </c>
      <c r="AA185" s="289">
        <v>2016.0</v>
      </c>
      <c r="AB185" s="289">
        <v>2013.0</v>
      </c>
      <c r="AC185" s="289">
        <v>2015.0</v>
      </c>
      <c r="AD185" s="289">
        <v>2015.0</v>
      </c>
      <c r="AE185" s="289" t="s">
        <v>1046</v>
      </c>
      <c r="AF185" s="289">
        <v>2015.0</v>
      </c>
      <c r="AG185" s="290">
        <v>2012.0</v>
      </c>
      <c r="AH185" s="289">
        <v>2016.0</v>
      </c>
      <c r="AI185" s="289">
        <v>2017.0</v>
      </c>
      <c r="AJ185" s="289">
        <v>2018.0</v>
      </c>
      <c r="AK185" s="291" t="s">
        <v>1046</v>
      </c>
      <c r="AL185" s="291" t="s">
        <v>1048</v>
      </c>
      <c r="AM185" s="289">
        <v>2017.0</v>
      </c>
      <c r="AN185" s="289">
        <v>2014.0</v>
      </c>
      <c r="AO185" s="289">
        <v>2014.0</v>
      </c>
      <c r="AP185" s="289">
        <v>2014.0</v>
      </c>
      <c r="AQ185" s="289">
        <v>2014.0</v>
      </c>
      <c r="AR185" s="289">
        <v>2015.0</v>
      </c>
      <c r="AS185" s="289">
        <v>2016.0</v>
      </c>
      <c r="AT185" s="289">
        <v>2017.0</v>
      </c>
      <c r="AU185" s="289">
        <v>2016.0</v>
      </c>
      <c r="AV185" s="289" t="s">
        <v>1046</v>
      </c>
      <c r="AW185" s="289">
        <v>2015.0</v>
      </c>
      <c r="AX185" s="289">
        <v>2016.0</v>
      </c>
      <c r="AY185" s="289">
        <v>2014.0</v>
      </c>
      <c r="AZ185" s="292">
        <v>2015.0</v>
      </c>
      <c r="BA185" s="292">
        <v>2015.0</v>
      </c>
      <c r="BB185" s="289">
        <v>2017.0</v>
      </c>
      <c r="BC185" s="289">
        <v>2017.0</v>
      </c>
      <c r="BD185" s="289">
        <v>2015.0</v>
      </c>
      <c r="BE185" s="289">
        <v>2014.0</v>
      </c>
      <c r="BF185" s="90"/>
      <c r="BG185" s="7"/>
    </row>
    <row r="186" ht="15.75" customHeight="1">
      <c r="A186" s="156" t="s">
        <v>1335</v>
      </c>
      <c r="B186" s="157" t="s">
        <v>1217</v>
      </c>
      <c r="C186" s="288">
        <v>2015.0</v>
      </c>
      <c r="D186" s="288">
        <v>2015.0</v>
      </c>
      <c r="E186" s="288">
        <v>2015.0</v>
      </c>
      <c r="F186" s="288">
        <v>2015.0</v>
      </c>
      <c r="G186" s="288">
        <v>2015.0</v>
      </c>
      <c r="H186" s="288">
        <v>2015.0</v>
      </c>
      <c r="I186" s="288">
        <v>2015.0</v>
      </c>
      <c r="J186" s="288">
        <v>2016.0</v>
      </c>
      <c r="K186" s="288">
        <v>2016.0</v>
      </c>
      <c r="L186" s="288">
        <v>2016.0</v>
      </c>
      <c r="M186" s="289">
        <v>2018.0</v>
      </c>
      <c r="N186" s="289">
        <v>2018.0</v>
      </c>
      <c r="O186" s="289">
        <v>2017.0</v>
      </c>
      <c r="P186" s="289">
        <v>2017.0</v>
      </c>
      <c r="Q186" s="289">
        <v>2015.0</v>
      </c>
      <c r="R186" s="289" t="s">
        <v>1046</v>
      </c>
      <c r="S186" s="289">
        <v>2018.0</v>
      </c>
      <c r="T186" s="289">
        <v>2015.0</v>
      </c>
      <c r="U186" s="289">
        <v>2016.0</v>
      </c>
      <c r="V186" s="289" t="s">
        <v>1046</v>
      </c>
      <c r="W186" s="289">
        <v>2015.0</v>
      </c>
      <c r="X186" s="289">
        <v>2012.0</v>
      </c>
      <c r="Y186" s="289">
        <v>2011.0</v>
      </c>
      <c r="Z186" s="289">
        <v>2016.0</v>
      </c>
      <c r="AA186" s="289">
        <v>2016.0</v>
      </c>
      <c r="AB186" s="289" t="s">
        <v>1046</v>
      </c>
      <c r="AC186" s="289">
        <v>2015.0</v>
      </c>
      <c r="AD186" s="289">
        <v>2015.0</v>
      </c>
      <c r="AE186" s="289" t="s">
        <v>1046</v>
      </c>
      <c r="AF186" s="289">
        <v>2015.0</v>
      </c>
      <c r="AG186" s="290">
        <v>2016.0</v>
      </c>
      <c r="AH186" s="289">
        <v>2016.0</v>
      </c>
      <c r="AI186" s="289">
        <v>2017.0</v>
      </c>
      <c r="AJ186" s="289">
        <v>2018.0</v>
      </c>
      <c r="AK186" s="291" t="s">
        <v>1046</v>
      </c>
      <c r="AL186" s="291" t="s">
        <v>1048</v>
      </c>
      <c r="AM186" s="289">
        <v>2017.0</v>
      </c>
      <c r="AN186" s="289">
        <v>2014.0</v>
      </c>
      <c r="AO186" s="289">
        <v>2014.0</v>
      </c>
      <c r="AP186" s="289">
        <v>2014.0</v>
      </c>
      <c r="AQ186" s="289">
        <v>2014.0</v>
      </c>
      <c r="AR186" s="289">
        <v>2011.0</v>
      </c>
      <c r="AS186" s="289">
        <v>2016.0</v>
      </c>
      <c r="AT186" s="289">
        <v>2017.0</v>
      </c>
      <c r="AU186" s="289">
        <v>2016.0</v>
      </c>
      <c r="AV186" s="289" t="s">
        <v>1046</v>
      </c>
      <c r="AW186" s="289">
        <v>2015.0</v>
      </c>
      <c r="AX186" s="289">
        <v>2016.0</v>
      </c>
      <c r="AY186" s="289">
        <v>2013.0</v>
      </c>
      <c r="AZ186" s="292">
        <v>2015.0</v>
      </c>
      <c r="BA186" s="292">
        <v>2015.0</v>
      </c>
      <c r="BB186" s="289">
        <v>2017.0</v>
      </c>
      <c r="BC186" s="289">
        <v>2017.0</v>
      </c>
      <c r="BD186" s="289">
        <v>2015.0</v>
      </c>
      <c r="BE186" s="289">
        <v>2014.0</v>
      </c>
      <c r="BF186" s="90"/>
      <c r="BG186" s="7"/>
    </row>
    <row r="187" ht="15.75" customHeight="1">
      <c r="A187" s="156" t="s">
        <v>1336</v>
      </c>
      <c r="B187" s="157" t="s">
        <v>1215</v>
      </c>
      <c r="C187" s="288">
        <v>2015.0</v>
      </c>
      <c r="D187" s="288">
        <v>2015.0</v>
      </c>
      <c r="E187" s="288">
        <v>2015.0</v>
      </c>
      <c r="F187" s="288">
        <v>2015.0</v>
      </c>
      <c r="G187" s="288">
        <v>2015.0</v>
      </c>
      <c r="H187" s="288">
        <v>2015.0</v>
      </c>
      <c r="I187" s="288">
        <v>2015.0</v>
      </c>
      <c r="J187" s="288">
        <v>2016.0</v>
      </c>
      <c r="K187" s="288">
        <v>2016.0</v>
      </c>
      <c r="L187" s="288">
        <v>2016.0</v>
      </c>
      <c r="M187" s="289">
        <v>2018.0</v>
      </c>
      <c r="N187" s="289">
        <v>2018.0</v>
      </c>
      <c r="O187" s="289">
        <v>2017.0</v>
      </c>
      <c r="P187" s="289">
        <v>2017.0</v>
      </c>
      <c r="Q187" s="289">
        <v>2015.0</v>
      </c>
      <c r="R187" s="289" t="s">
        <v>1046</v>
      </c>
      <c r="S187" s="289">
        <v>2018.0</v>
      </c>
      <c r="T187" s="289">
        <v>2015.0</v>
      </c>
      <c r="U187" s="289">
        <v>2016.0</v>
      </c>
      <c r="V187" s="289">
        <v>2016.0</v>
      </c>
      <c r="W187" s="289">
        <v>2015.0</v>
      </c>
      <c r="X187" s="289">
        <v>2011.0</v>
      </c>
      <c r="Y187" s="289">
        <v>2010.0</v>
      </c>
      <c r="Z187" s="289">
        <v>2016.0</v>
      </c>
      <c r="AA187" s="289">
        <v>2016.0</v>
      </c>
      <c r="AB187" s="289">
        <v>2016.0</v>
      </c>
      <c r="AC187" s="289">
        <v>2015.0</v>
      </c>
      <c r="AD187" s="289">
        <v>2015.0</v>
      </c>
      <c r="AE187" s="289" t="s">
        <v>1046</v>
      </c>
      <c r="AF187" s="289">
        <v>2015.0</v>
      </c>
      <c r="AG187" s="290">
        <v>2016.0</v>
      </c>
      <c r="AH187" s="289">
        <v>2016.0</v>
      </c>
      <c r="AI187" s="289">
        <v>2017.0</v>
      </c>
      <c r="AJ187" s="289">
        <v>2018.0</v>
      </c>
      <c r="AK187" s="291" t="s">
        <v>1046</v>
      </c>
      <c r="AL187" s="291" t="s">
        <v>1048</v>
      </c>
      <c r="AM187" s="289">
        <v>2017.0</v>
      </c>
      <c r="AN187" s="289">
        <v>2014.0</v>
      </c>
      <c r="AO187" s="289">
        <v>2014.0</v>
      </c>
      <c r="AP187" s="289">
        <v>2014.0</v>
      </c>
      <c r="AQ187" s="289">
        <v>2014.0</v>
      </c>
      <c r="AR187" s="289">
        <v>2011.0</v>
      </c>
      <c r="AS187" s="289">
        <v>2016.0</v>
      </c>
      <c r="AT187" s="289">
        <v>2017.0</v>
      </c>
      <c r="AU187" s="289">
        <v>2016.0</v>
      </c>
      <c r="AV187" s="289">
        <v>2015.0</v>
      </c>
      <c r="AW187" s="289">
        <v>2015.0</v>
      </c>
      <c r="AX187" s="289">
        <v>2016.0</v>
      </c>
      <c r="AY187" s="289">
        <v>2014.0</v>
      </c>
      <c r="AZ187" s="292">
        <v>2015.0</v>
      </c>
      <c r="BA187" s="292">
        <v>2015.0</v>
      </c>
      <c r="BB187" s="289">
        <v>2017.0</v>
      </c>
      <c r="BC187" s="289">
        <v>2017.0</v>
      </c>
      <c r="BD187" s="289">
        <v>2015.0</v>
      </c>
      <c r="BE187" s="289">
        <v>2014.0</v>
      </c>
      <c r="BF187" s="90"/>
      <c r="BG187" s="7"/>
    </row>
    <row r="188" ht="15.75" customHeight="1">
      <c r="A188" s="156" t="s">
        <v>1337</v>
      </c>
      <c r="B188" s="157" t="s">
        <v>1219</v>
      </c>
      <c r="C188" s="288">
        <v>2015.0</v>
      </c>
      <c r="D188" s="288">
        <v>2015.0</v>
      </c>
      <c r="E188" s="288">
        <v>2015.0</v>
      </c>
      <c r="F188" s="288">
        <v>2015.0</v>
      </c>
      <c r="G188" s="288">
        <v>2015.0</v>
      </c>
      <c r="H188" s="288">
        <v>2015.0</v>
      </c>
      <c r="I188" s="288">
        <v>2015.0</v>
      </c>
      <c r="J188" s="288">
        <v>2016.0</v>
      </c>
      <c r="K188" s="288">
        <v>2016.0</v>
      </c>
      <c r="L188" s="288">
        <v>2016.0</v>
      </c>
      <c r="M188" s="289">
        <v>2018.0</v>
      </c>
      <c r="N188" s="289">
        <v>2018.0</v>
      </c>
      <c r="O188" s="289">
        <v>2017.0</v>
      </c>
      <c r="P188" s="289">
        <v>2017.0</v>
      </c>
      <c r="Q188" s="289">
        <v>2015.0</v>
      </c>
      <c r="R188" s="289" t="s">
        <v>1147</v>
      </c>
      <c r="S188" s="289">
        <v>2018.0</v>
      </c>
      <c r="T188" s="289">
        <v>2015.0</v>
      </c>
      <c r="U188" s="289">
        <v>2016.0</v>
      </c>
      <c r="V188" s="289">
        <v>2016.0</v>
      </c>
      <c r="W188" s="289">
        <v>2015.0</v>
      </c>
      <c r="X188" s="289">
        <v>2006.0</v>
      </c>
      <c r="Y188" s="289">
        <v>2013.0</v>
      </c>
      <c r="Z188" s="289">
        <v>2016.0</v>
      </c>
      <c r="AA188" s="289">
        <v>2016.0</v>
      </c>
      <c r="AB188" s="289">
        <v>2015.0</v>
      </c>
      <c r="AC188" s="289">
        <v>2015.0</v>
      </c>
      <c r="AD188" s="289">
        <v>2015.0</v>
      </c>
      <c r="AE188" s="289" t="s">
        <v>1046</v>
      </c>
      <c r="AF188" s="289">
        <v>2015.0</v>
      </c>
      <c r="AG188" s="290" t="s">
        <v>1046</v>
      </c>
      <c r="AH188" s="289">
        <v>2016.0</v>
      </c>
      <c r="AI188" s="289">
        <v>2017.0</v>
      </c>
      <c r="AJ188" s="289">
        <v>2018.0</v>
      </c>
      <c r="AK188" s="291" t="s">
        <v>1046</v>
      </c>
      <c r="AL188" s="291" t="s">
        <v>1048</v>
      </c>
      <c r="AM188" s="289">
        <v>2017.0</v>
      </c>
      <c r="AN188" s="289">
        <v>2014.0</v>
      </c>
      <c r="AO188" s="289">
        <v>2014.0</v>
      </c>
      <c r="AP188" s="289" t="s">
        <v>1046</v>
      </c>
      <c r="AQ188" s="289" t="s">
        <v>1046</v>
      </c>
      <c r="AR188" s="289">
        <v>2007.0</v>
      </c>
      <c r="AS188" s="289">
        <v>2016.0</v>
      </c>
      <c r="AT188" s="289">
        <v>2017.0</v>
      </c>
      <c r="AU188" s="289">
        <v>2016.0</v>
      </c>
      <c r="AV188" s="289">
        <v>2015.0</v>
      </c>
      <c r="AW188" s="289">
        <v>2015.0</v>
      </c>
      <c r="AX188" s="289">
        <v>2016.0</v>
      </c>
      <c r="AY188" s="289">
        <v>2014.0</v>
      </c>
      <c r="AZ188" s="292">
        <v>2015.0</v>
      </c>
      <c r="BA188" s="292">
        <v>2012.0</v>
      </c>
      <c r="BB188" s="289">
        <v>2017.0</v>
      </c>
      <c r="BC188" s="289">
        <v>2017.0</v>
      </c>
      <c r="BD188" s="289">
        <v>2015.0</v>
      </c>
      <c r="BE188" s="289">
        <v>2014.0</v>
      </c>
      <c r="BF188" s="90"/>
      <c r="BG188" s="7"/>
    </row>
    <row r="189" ht="15.75" customHeight="1">
      <c r="A189" s="156" t="s">
        <v>1338</v>
      </c>
      <c r="B189" s="157" t="s">
        <v>1228</v>
      </c>
      <c r="C189" s="288">
        <v>2015.0</v>
      </c>
      <c r="D189" s="288">
        <v>2015.0</v>
      </c>
      <c r="E189" s="288">
        <v>2015.0</v>
      </c>
      <c r="F189" s="288">
        <v>2015.0</v>
      </c>
      <c r="G189" s="288">
        <v>2015.0</v>
      </c>
      <c r="H189" s="288">
        <v>2015.0</v>
      </c>
      <c r="I189" s="288">
        <v>2015.0</v>
      </c>
      <c r="J189" s="288">
        <v>2016.0</v>
      </c>
      <c r="K189" s="288">
        <v>2016.0</v>
      </c>
      <c r="L189" s="288">
        <v>2016.0</v>
      </c>
      <c r="M189" s="289">
        <v>2018.0</v>
      </c>
      <c r="N189" s="289">
        <v>2018.0</v>
      </c>
      <c r="O189" s="289">
        <v>2017.0</v>
      </c>
      <c r="P189" s="289">
        <v>2017.0</v>
      </c>
      <c r="Q189" s="289">
        <v>2015.0</v>
      </c>
      <c r="R189" s="289" t="s">
        <v>1339</v>
      </c>
      <c r="S189" s="289">
        <v>2018.0</v>
      </c>
      <c r="T189" s="289">
        <v>2015.0</v>
      </c>
      <c r="U189" s="289">
        <v>2016.0</v>
      </c>
      <c r="V189" s="289" t="s">
        <v>1046</v>
      </c>
      <c r="W189" s="289">
        <v>2015.0</v>
      </c>
      <c r="X189" s="289">
        <v>2013.0</v>
      </c>
      <c r="Y189" s="289">
        <v>2010.0</v>
      </c>
      <c r="Z189" s="289">
        <v>2016.0</v>
      </c>
      <c r="AA189" s="289">
        <v>2016.0</v>
      </c>
      <c r="AB189" s="289" t="s">
        <v>1046</v>
      </c>
      <c r="AC189" s="289">
        <v>2015.0</v>
      </c>
      <c r="AD189" s="289">
        <v>2015.0</v>
      </c>
      <c r="AE189" s="289">
        <v>2012.0</v>
      </c>
      <c r="AF189" s="289" t="s">
        <v>1046</v>
      </c>
      <c r="AG189" s="290">
        <v>2010.0</v>
      </c>
      <c r="AH189" s="289">
        <v>2016.0</v>
      </c>
      <c r="AI189" s="289">
        <v>2017.0</v>
      </c>
      <c r="AJ189" s="289">
        <v>2018.0</v>
      </c>
      <c r="AK189" s="291" t="s">
        <v>1046</v>
      </c>
      <c r="AL189" s="291" t="s">
        <v>1048</v>
      </c>
      <c r="AM189" s="289">
        <v>2017.0</v>
      </c>
      <c r="AN189" s="289">
        <v>2014.0</v>
      </c>
      <c r="AO189" s="289">
        <v>2014.0</v>
      </c>
      <c r="AP189" s="289" t="s">
        <v>1046</v>
      </c>
      <c r="AQ189" s="289" t="s">
        <v>1046</v>
      </c>
      <c r="AR189" s="289">
        <v>2011.0</v>
      </c>
      <c r="AS189" s="289">
        <v>2016.0</v>
      </c>
      <c r="AT189" s="289">
        <v>2017.0</v>
      </c>
      <c r="AU189" s="289">
        <v>2016.0</v>
      </c>
      <c r="AV189" s="289">
        <v>2015.0</v>
      </c>
      <c r="AW189" s="289">
        <v>2015.0</v>
      </c>
      <c r="AX189" s="289">
        <v>2016.0</v>
      </c>
      <c r="AY189" s="289">
        <v>2014.0</v>
      </c>
      <c r="AZ189" s="292">
        <v>2015.0</v>
      </c>
      <c r="BA189" s="292">
        <v>2015.0</v>
      </c>
      <c r="BB189" s="289">
        <v>2017.0</v>
      </c>
      <c r="BC189" s="289">
        <v>2017.0</v>
      </c>
      <c r="BD189" s="289">
        <v>2015.0</v>
      </c>
      <c r="BE189" s="289">
        <v>2014.0</v>
      </c>
      <c r="BF189" s="90"/>
      <c r="BG189" s="7"/>
    </row>
    <row r="190" ht="15.75" customHeight="1">
      <c r="A190" s="156" t="s">
        <v>1340</v>
      </c>
      <c r="B190" s="157" t="s">
        <v>1224</v>
      </c>
      <c r="C190" s="288">
        <v>2015.0</v>
      </c>
      <c r="D190" s="288">
        <v>2015.0</v>
      </c>
      <c r="E190" s="288">
        <v>2015.0</v>
      </c>
      <c r="F190" s="288">
        <v>2015.0</v>
      </c>
      <c r="G190" s="288">
        <v>2015.0</v>
      </c>
      <c r="H190" s="288">
        <v>2015.0</v>
      </c>
      <c r="I190" s="288">
        <v>2015.0</v>
      </c>
      <c r="J190" s="288">
        <v>2016.0</v>
      </c>
      <c r="K190" s="288">
        <v>2016.0</v>
      </c>
      <c r="L190" s="288">
        <v>2016.0</v>
      </c>
      <c r="M190" s="289">
        <v>2018.0</v>
      </c>
      <c r="N190" s="289">
        <v>2018.0</v>
      </c>
      <c r="O190" s="289">
        <v>2017.0</v>
      </c>
      <c r="P190" s="289">
        <v>2017.0</v>
      </c>
      <c r="Q190" s="289">
        <v>2015.0</v>
      </c>
      <c r="R190" s="289" t="s">
        <v>1046</v>
      </c>
      <c r="S190" s="289">
        <v>2018.0</v>
      </c>
      <c r="T190" s="289">
        <v>2015.0</v>
      </c>
      <c r="U190" s="289">
        <v>2016.0</v>
      </c>
      <c r="V190" s="289" t="s">
        <v>1046</v>
      </c>
      <c r="W190" s="289">
        <v>2015.0</v>
      </c>
      <c r="X190" s="289">
        <v>2009.0</v>
      </c>
      <c r="Y190" s="289" t="s">
        <v>1046</v>
      </c>
      <c r="Z190" s="289">
        <v>2016.0</v>
      </c>
      <c r="AA190" s="289">
        <v>2016.0</v>
      </c>
      <c r="AB190" s="289">
        <v>2016.0</v>
      </c>
      <c r="AC190" s="289">
        <v>2015.0</v>
      </c>
      <c r="AD190" s="289">
        <v>2015.0</v>
      </c>
      <c r="AE190" s="289">
        <v>2012.0</v>
      </c>
      <c r="AF190" s="289">
        <v>2015.0</v>
      </c>
      <c r="AG190" s="290">
        <v>2006.0</v>
      </c>
      <c r="AH190" s="289">
        <v>2016.0</v>
      </c>
      <c r="AI190" s="289">
        <v>2017.0</v>
      </c>
      <c r="AJ190" s="289">
        <v>2018.0</v>
      </c>
      <c r="AK190" s="291" t="s">
        <v>1046</v>
      </c>
      <c r="AL190" s="291" t="s">
        <v>1048</v>
      </c>
      <c r="AM190" s="289">
        <v>2017.0</v>
      </c>
      <c r="AN190" s="289">
        <v>2014.0</v>
      </c>
      <c r="AO190" s="289">
        <v>2014.0</v>
      </c>
      <c r="AP190" s="289">
        <v>2014.0</v>
      </c>
      <c r="AQ190" s="289">
        <v>2014.0</v>
      </c>
      <c r="AR190" s="289">
        <v>2015.0</v>
      </c>
      <c r="AS190" s="289">
        <v>2016.0</v>
      </c>
      <c r="AT190" s="289">
        <v>2017.0</v>
      </c>
      <c r="AU190" s="289">
        <v>2016.0</v>
      </c>
      <c r="AV190" s="289">
        <v>2016.0</v>
      </c>
      <c r="AW190" s="289">
        <v>2015.0</v>
      </c>
      <c r="AX190" s="289">
        <v>2016.0</v>
      </c>
      <c r="AY190" s="289">
        <v>2014.0</v>
      </c>
      <c r="AZ190" s="292">
        <v>2015.0</v>
      </c>
      <c r="BA190" s="292">
        <v>2015.0</v>
      </c>
      <c r="BB190" s="289">
        <v>2013.0</v>
      </c>
      <c r="BC190" s="289">
        <v>2017.0</v>
      </c>
      <c r="BD190" s="289">
        <v>2015.0</v>
      </c>
      <c r="BE190" s="289">
        <v>2014.0</v>
      </c>
      <c r="BF190" s="90"/>
      <c r="BG190" s="7"/>
    </row>
    <row r="191" ht="15.75" customHeight="1">
      <c r="A191" s="156" t="s">
        <v>1341</v>
      </c>
      <c r="B191" s="157" t="s">
        <v>1226</v>
      </c>
      <c r="C191" s="288">
        <v>2015.0</v>
      </c>
      <c r="D191" s="288">
        <v>2015.0</v>
      </c>
      <c r="E191" s="288">
        <v>2015.0</v>
      </c>
      <c r="F191" s="288">
        <v>2015.0</v>
      </c>
      <c r="G191" s="288">
        <v>2015.0</v>
      </c>
      <c r="H191" s="288">
        <v>2015.0</v>
      </c>
      <c r="I191" s="288">
        <v>2015.0</v>
      </c>
      <c r="J191" s="288">
        <v>2016.0</v>
      </c>
      <c r="K191" s="288">
        <v>2016.0</v>
      </c>
      <c r="L191" s="288">
        <v>2016.0</v>
      </c>
      <c r="M191" s="289">
        <v>2018.0</v>
      </c>
      <c r="N191" s="289">
        <v>2018.0</v>
      </c>
      <c r="O191" s="289">
        <v>2017.0</v>
      </c>
      <c r="P191" s="289">
        <v>2017.0</v>
      </c>
      <c r="Q191" s="289">
        <v>2015.0</v>
      </c>
      <c r="R191" s="289" t="s">
        <v>1045</v>
      </c>
      <c r="S191" s="289">
        <v>2018.0</v>
      </c>
      <c r="T191" s="289">
        <v>2015.0</v>
      </c>
      <c r="U191" s="289">
        <v>2016.0</v>
      </c>
      <c r="V191" s="289">
        <v>2016.0</v>
      </c>
      <c r="W191" s="289">
        <v>2015.0</v>
      </c>
      <c r="X191" s="289">
        <v>2013.0</v>
      </c>
      <c r="Y191" s="289">
        <v>2016.0</v>
      </c>
      <c r="Z191" s="289">
        <v>2016.0</v>
      </c>
      <c r="AA191" s="289">
        <v>2016.0</v>
      </c>
      <c r="AB191" s="289">
        <v>2016.0</v>
      </c>
      <c r="AC191" s="289">
        <v>2015.0</v>
      </c>
      <c r="AD191" s="289">
        <v>2015.0</v>
      </c>
      <c r="AE191" s="289">
        <v>2012.0</v>
      </c>
      <c r="AF191" s="289">
        <v>2015.0</v>
      </c>
      <c r="AG191" s="290">
        <v>2014.0</v>
      </c>
      <c r="AH191" s="289">
        <v>2016.0</v>
      </c>
      <c r="AI191" s="289">
        <v>2017.0</v>
      </c>
      <c r="AJ191" s="289">
        <v>2018.0</v>
      </c>
      <c r="AK191" s="291" t="s">
        <v>1046</v>
      </c>
      <c r="AL191" s="291" t="s">
        <v>1048</v>
      </c>
      <c r="AM191" s="289">
        <v>2017.0</v>
      </c>
      <c r="AN191" s="289">
        <v>2014.0</v>
      </c>
      <c r="AO191" s="289">
        <v>2014.0</v>
      </c>
      <c r="AP191" s="289" t="s">
        <v>1046</v>
      </c>
      <c r="AQ191" s="289" t="s">
        <v>1046</v>
      </c>
      <c r="AR191" s="289">
        <v>2015.0</v>
      </c>
      <c r="AS191" s="289">
        <v>2016.0</v>
      </c>
      <c r="AT191" s="289">
        <v>2017.0</v>
      </c>
      <c r="AU191" s="289">
        <v>2016.0</v>
      </c>
      <c r="AV191" s="289">
        <v>2015.0</v>
      </c>
      <c r="AW191" s="289">
        <v>2015.0</v>
      </c>
      <c r="AX191" s="289">
        <v>2016.0</v>
      </c>
      <c r="AY191" s="289">
        <v>2014.0</v>
      </c>
      <c r="AZ191" s="292">
        <v>2015.0</v>
      </c>
      <c r="BA191" s="292">
        <v>2015.0</v>
      </c>
      <c r="BB191" s="289">
        <v>2017.0</v>
      </c>
      <c r="BC191" s="289">
        <v>2017.0</v>
      </c>
      <c r="BD191" s="289">
        <v>2015.0</v>
      </c>
      <c r="BE191" s="289">
        <v>2014.0</v>
      </c>
      <c r="BF191" s="90"/>
      <c r="BG191" s="7"/>
    </row>
    <row r="192" ht="15.75" customHeight="1">
      <c r="A192" s="156" t="s">
        <v>1342</v>
      </c>
      <c r="B192" s="157" t="s">
        <v>1234</v>
      </c>
      <c r="C192" s="288">
        <v>2015.0</v>
      </c>
      <c r="D192" s="288">
        <v>2015.0</v>
      </c>
      <c r="E192" s="288">
        <v>2015.0</v>
      </c>
      <c r="F192" s="288">
        <v>2015.0</v>
      </c>
      <c r="G192" s="288">
        <v>2015.0</v>
      </c>
      <c r="H192" s="288">
        <v>2015.0</v>
      </c>
      <c r="I192" s="288">
        <v>2015.0</v>
      </c>
      <c r="J192" s="288">
        <v>2016.0</v>
      </c>
      <c r="K192" s="288">
        <v>2016.0</v>
      </c>
      <c r="L192" s="288">
        <v>2016.0</v>
      </c>
      <c r="M192" s="289">
        <v>2018.0</v>
      </c>
      <c r="N192" s="289">
        <v>2018.0</v>
      </c>
      <c r="O192" s="289">
        <v>2017.0</v>
      </c>
      <c r="P192" s="289">
        <v>2017.0</v>
      </c>
      <c r="Q192" s="289">
        <v>2015.0</v>
      </c>
      <c r="R192" s="289" t="s">
        <v>1152</v>
      </c>
      <c r="S192" s="289">
        <v>2018.0</v>
      </c>
      <c r="T192" s="289">
        <v>2015.0</v>
      </c>
      <c r="U192" s="289">
        <v>2016.0</v>
      </c>
      <c r="V192" s="289">
        <v>2016.0</v>
      </c>
      <c r="W192" s="289">
        <v>2015.0</v>
      </c>
      <c r="X192" s="289">
        <v>2013.0</v>
      </c>
      <c r="Y192" s="289">
        <v>2010.0</v>
      </c>
      <c r="Z192" s="289">
        <v>2016.0</v>
      </c>
      <c r="AA192" s="289">
        <v>2016.0</v>
      </c>
      <c r="AB192" s="289">
        <v>2016.0</v>
      </c>
      <c r="AC192" s="289">
        <v>2015.0</v>
      </c>
      <c r="AD192" s="289">
        <v>2015.0</v>
      </c>
      <c r="AE192" s="289">
        <v>2012.0</v>
      </c>
      <c r="AF192" s="289">
        <v>2015.0</v>
      </c>
      <c r="AG192" s="290">
        <v>2005.0</v>
      </c>
      <c r="AH192" s="289">
        <v>2016.0</v>
      </c>
      <c r="AI192" s="289">
        <v>2017.0</v>
      </c>
      <c r="AJ192" s="289">
        <v>2018.0</v>
      </c>
      <c r="AK192" s="291" t="s">
        <v>1048</v>
      </c>
      <c r="AL192" s="291" t="s">
        <v>1048</v>
      </c>
      <c r="AM192" s="289">
        <v>2017.0</v>
      </c>
      <c r="AN192" s="289">
        <v>2014.0</v>
      </c>
      <c r="AO192" s="289">
        <v>2014.0</v>
      </c>
      <c r="AP192" s="289">
        <v>2013.0</v>
      </c>
      <c r="AQ192" s="289">
        <v>2013.0</v>
      </c>
      <c r="AR192" s="289">
        <v>2015.0</v>
      </c>
      <c r="AS192" s="289">
        <v>2016.0</v>
      </c>
      <c r="AT192" s="289">
        <v>2017.0</v>
      </c>
      <c r="AU192" s="289">
        <v>2016.0</v>
      </c>
      <c r="AV192" s="289">
        <v>2015.0</v>
      </c>
      <c r="AW192" s="289">
        <v>2015.0</v>
      </c>
      <c r="AX192" s="289">
        <v>2016.0</v>
      </c>
      <c r="AY192" s="289">
        <v>2014.0</v>
      </c>
      <c r="AZ192" s="292">
        <v>2012.0</v>
      </c>
      <c r="BA192" s="292">
        <v>2012.0</v>
      </c>
      <c r="BB192" s="289">
        <v>2016.0</v>
      </c>
      <c r="BC192" s="289">
        <v>2017.0</v>
      </c>
      <c r="BD192" s="289">
        <v>2015.0</v>
      </c>
      <c r="BE192" s="289">
        <v>2014.0</v>
      </c>
      <c r="BF192" s="90"/>
      <c r="BG192" s="7"/>
    </row>
    <row r="193" ht="15.75" customHeight="1">
      <c r="A193" s="156" t="s">
        <v>1343</v>
      </c>
      <c r="B193" s="157" t="s">
        <v>1238</v>
      </c>
      <c r="C193" s="288">
        <v>2015.0</v>
      </c>
      <c r="D193" s="288">
        <v>2015.0</v>
      </c>
      <c r="E193" s="288">
        <v>2015.0</v>
      </c>
      <c r="F193" s="288">
        <v>2015.0</v>
      </c>
      <c r="G193" s="288">
        <v>2015.0</v>
      </c>
      <c r="H193" s="288">
        <v>2015.0</v>
      </c>
      <c r="I193" s="288">
        <v>2015.0</v>
      </c>
      <c r="J193" s="288">
        <v>2016.0</v>
      </c>
      <c r="K193" s="288">
        <v>2016.0</v>
      </c>
      <c r="L193" s="288">
        <v>2016.0</v>
      </c>
      <c r="M193" s="289">
        <v>2018.0</v>
      </c>
      <c r="N193" s="289">
        <v>2018.0</v>
      </c>
      <c r="O193" s="289">
        <v>2017.0</v>
      </c>
      <c r="P193" s="289">
        <v>2017.0</v>
      </c>
      <c r="Q193" s="289">
        <v>2015.0</v>
      </c>
      <c r="R193" s="289" t="s">
        <v>1132</v>
      </c>
      <c r="S193" s="289">
        <v>2018.0</v>
      </c>
      <c r="T193" s="289">
        <v>2015.0</v>
      </c>
      <c r="U193" s="289">
        <v>2016.0</v>
      </c>
      <c r="V193" s="289">
        <v>2016.0</v>
      </c>
      <c r="W193" s="289">
        <v>2015.0</v>
      </c>
      <c r="X193" s="289">
        <v>2013.0</v>
      </c>
      <c r="Y193" s="289">
        <v>2016.0</v>
      </c>
      <c r="Z193" s="289">
        <v>2016.0</v>
      </c>
      <c r="AA193" s="289">
        <v>2016.0</v>
      </c>
      <c r="AB193" s="289">
        <v>2016.0</v>
      </c>
      <c r="AC193" s="289">
        <v>2015.0</v>
      </c>
      <c r="AD193" s="289">
        <v>2015.0</v>
      </c>
      <c r="AE193" s="289">
        <v>2012.0</v>
      </c>
      <c r="AF193" s="289">
        <v>2015.0</v>
      </c>
      <c r="AG193" s="290">
        <v>2010.0</v>
      </c>
      <c r="AH193" s="289">
        <v>2016.0</v>
      </c>
      <c r="AI193" s="289">
        <v>2017.0</v>
      </c>
      <c r="AJ193" s="289">
        <v>2018.0</v>
      </c>
      <c r="AK193" s="291" t="s">
        <v>1046</v>
      </c>
      <c r="AL193" s="291" t="s">
        <v>1048</v>
      </c>
      <c r="AM193" s="289">
        <v>2017.0</v>
      </c>
      <c r="AN193" s="289">
        <v>2014.0</v>
      </c>
      <c r="AO193" s="289">
        <v>2014.0</v>
      </c>
      <c r="AP193" s="289">
        <v>2013.0</v>
      </c>
      <c r="AQ193" s="289">
        <v>2013.0</v>
      </c>
      <c r="AR193" s="289">
        <v>2009.0</v>
      </c>
      <c r="AS193" s="289">
        <v>2016.0</v>
      </c>
      <c r="AT193" s="289">
        <v>2017.0</v>
      </c>
      <c r="AU193" s="289">
        <v>2016.0</v>
      </c>
      <c r="AV193" s="289">
        <v>2015.0</v>
      </c>
      <c r="AW193" s="289">
        <v>2015.0</v>
      </c>
      <c r="AX193" s="289">
        <v>2016.0</v>
      </c>
      <c r="AY193" s="289">
        <v>2014.0</v>
      </c>
      <c r="AZ193" s="292">
        <v>2015.0</v>
      </c>
      <c r="BA193" s="292">
        <v>2015.0</v>
      </c>
      <c r="BB193" s="289">
        <v>2017.0</v>
      </c>
      <c r="BC193" s="289">
        <v>2017.0</v>
      </c>
      <c r="BD193" s="289">
        <v>2015.0</v>
      </c>
      <c r="BE193" s="289">
        <v>2014.0</v>
      </c>
      <c r="BF193" s="90"/>
      <c r="BG193" s="7"/>
    </row>
    <row r="194" ht="15.75" customHeight="1">
      <c r="A194" s="156" t="s">
        <v>1344</v>
      </c>
      <c r="B194" s="157" t="s">
        <v>1240</v>
      </c>
      <c r="C194" s="288">
        <v>2015.0</v>
      </c>
      <c r="D194" s="288">
        <v>2015.0</v>
      </c>
      <c r="E194" s="288">
        <v>2015.0</v>
      </c>
      <c r="F194" s="288">
        <v>2015.0</v>
      </c>
      <c r="G194" s="288">
        <v>2015.0</v>
      </c>
      <c r="H194" s="288">
        <v>2015.0</v>
      </c>
      <c r="I194" s="288">
        <v>2015.0</v>
      </c>
      <c r="J194" s="288">
        <v>2016.0</v>
      </c>
      <c r="K194" s="288">
        <v>2016.0</v>
      </c>
      <c r="L194" s="288">
        <v>2016.0</v>
      </c>
      <c r="M194" s="289">
        <v>2018.0</v>
      </c>
      <c r="N194" s="289">
        <v>2018.0</v>
      </c>
      <c r="O194" s="289">
        <v>2017.0</v>
      </c>
      <c r="P194" s="289">
        <v>2017.0</v>
      </c>
      <c r="Q194" s="289">
        <v>2015.0</v>
      </c>
      <c r="R194" s="289" t="s">
        <v>1230</v>
      </c>
      <c r="S194" s="289">
        <v>2018.0</v>
      </c>
      <c r="T194" s="289">
        <v>2015.0</v>
      </c>
      <c r="U194" s="289">
        <v>2016.0</v>
      </c>
      <c r="V194" s="289">
        <v>2016.0</v>
      </c>
      <c r="W194" s="289">
        <v>2015.0</v>
      </c>
      <c r="X194" s="289">
        <v>2014.0</v>
      </c>
      <c r="Y194" s="289">
        <v>2011.0</v>
      </c>
      <c r="Z194" s="289">
        <v>2016.0</v>
      </c>
      <c r="AA194" s="289">
        <v>2016.0</v>
      </c>
      <c r="AB194" s="289">
        <v>2016.0</v>
      </c>
      <c r="AC194" s="289">
        <v>2015.0</v>
      </c>
      <c r="AD194" s="289">
        <v>2015.0</v>
      </c>
      <c r="AE194" s="289">
        <v>2012.0</v>
      </c>
      <c r="AF194" s="289">
        <v>2015.0</v>
      </c>
      <c r="AG194" s="290" t="s">
        <v>1046</v>
      </c>
      <c r="AH194" s="289">
        <v>2016.0</v>
      </c>
      <c r="AI194" s="289">
        <v>2017.0</v>
      </c>
      <c r="AJ194" s="289">
        <v>2018.0</v>
      </c>
      <c r="AK194" s="291" t="s">
        <v>1046</v>
      </c>
      <c r="AL194" s="291" t="s">
        <v>1048</v>
      </c>
      <c r="AM194" s="289">
        <v>2017.0</v>
      </c>
      <c r="AN194" s="289">
        <v>2014.0</v>
      </c>
      <c r="AO194" s="289">
        <v>2014.0</v>
      </c>
      <c r="AP194" s="289" t="s">
        <v>1046</v>
      </c>
      <c r="AQ194" s="289" t="s">
        <v>1046</v>
      </c>
      <c r="AR194" s="289">
        <v>2015.0</v>
      </c>
      <c r="AS194" s="289">
        <v>2016.0</v>
      </c>
      <c r="AT194" s="289">
        <v>2017.0</v>
      </c>
      <c r="AU194" s="289">
        <v>2016.0</v>
      </c>
      <c r="AV194" s="289">
        <v>2015.0</v>
      </c>
      <c r="AW194" s="289">
        <v>2015.0</v>
      </c>
      <c r="AX194" s="289">
        <v>2016.0</v>
      </c>
      <c r="AY194" s="289">
        <v>2014.0</v>
      </c>
      <c r="AZ194" s="292">
        <v>2015.0</v>
      </c>
      <c r="BA194" s="292">
        <v>2015.0</v>
      </c>
      <c r="BB194" s="289">
        <v>2017.0</v>
      </c>
      <c r="BC194" s="289">
        <v>2017.0</v>
      </c>
      <c r="BD194" s="289">
        <v>2015.0</v>
      </c>
      <c r="BE194" s="289">
        <v>2014.0</v>
      </c>
      <c r="BF194" s="90"/>
      <c r="BG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row>
  </sheetData>
  <mergeCells count="1">
    <mergeCell ref="A1:BE1"/>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49.43"/>
    <col customWidth="1" min="2" max="2" width="5.57"/>
    <col customWidth="1" min="3" max="57" width="5.71"/>
    <col customWidth="1" min="58" max="58" width="9.14"/>
  </cols>
  <sheetData>
    <row r="1">
      <c r="A1" s="12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9"/>
      <c r="BF1" s="7"/>
    </row>
    <row r="2" ht="121.5" customHeight="1">
      <c r="A2" s="156" t="s">
        <v>1000</v>
      </c>
      <c r="B2" s="157" t="s">
        <v>1001</v>
      </c>
      <c r="C2" s="285" t="s">
        <v>1002</v>
      </c>
      <c r="D2" s="285" t="s">
        <v>1003</v>
      </c>
      <c r="E2" s="285" t="s">
        <v>1004</v>
      </c>
      <c r="F2" s="285" t="s">
        <v>1005</v>
      </c>
      <c r="G2" s="285" t="s">
        <v>1006</v>
      </c>
      <c r="H2" s="285" t="s">
        <v>1007</v>
      </c>
      <c r="I2" s="285" t="s">
        <v>1008</v>
      </c>
      <c r="J2" s="285" t="s">
        <v>1009</v>
      </c>
      <c r="K2" s="285" t="s">
        <v>1010</v>
      </c>
      <c r="L2" s="285" t="s">
        <v>1011</v>
      </c>
      <c r="M2" s="285" t="s">
        <v>1012</v>
      </c>
      <c r="N2" s="285" t="s">
        <v>1013</v>
      </c>
      <c r="O2" s="285" t="s">
        <v>1014</v>
      </c>
      <c r="P2" s="285" t="s">
        <v>1015</v>
      </c>
      <c r="Q2" s="285" t="s">
        <v>647</v>
      </c>
      <c r="R2" s="285" t="s">
        <v>653</v>
      </c>
      <c r="S2" s="285" t="s">
        <v>1016</v>
      </c>
      <c r="T2" s="285" t="s">
        <v>1017</v>
      </c>
      <c r="U2" s="285" t="s">
        <v>1017</v>
      </c>
      <c r="V2" s="285" t="s">
        <v>679</v>
      </c>
      <c r="W2" s="285" t="s">
        <v>1018</v>
      </c>
      <c r="X2" s="285" t="s">
        <v>1019</v>
      </c>
      <c r="Y2" s="285" t="s">
        <v>1020</v>
      </c>
      <c r="Z2" s="285" t="s">
        <v>1021</v>
      </c>
      <c r="AA2" s="285" t="s">
        <v>719</v>
      </c>
      <c r="AB2" s="285" t="s">
        <v>1022</v>
      </c>
      <c r="AC2" s="285" t="s">
        <v>1345</v>
      </c>
      <c r="AD2" s="285" t="s">
        <v>1023</v>
      </c>
      <c r="AE2" s="285" t="s">
        <v>1024</v>
      </c>
      <c r="AF2" s="285" t="s">
        <v>659</v>
      </c>
      <c r="AG2" s="285" t="s">
        <v>1025</v>
      </c>
      <c r="AH2" s="285" t="s">
        <v>1026</v>
      </c>
      <c r="AI2" s="285" t="s">
        <v>1026</v>
      </c>
      <c r="AJ2" s="285" t="s">
        <v>1026</v>
      </c>
      <c r="AK2" s="285" t="s">
        <v>691</v>
      </c>
      <c r="AL2" s="285" t="s">
        <v>684</v>
      </c>
      <c r="AM2" s="285" t="s">
        <v>1028</v>
      </c>
      <c r="AN2" s="285" t="s">
        <v>1029</v>
      </c>
      <c r="AO2" s="285" t="s">
        <v>1030</v>
      </c>
      <c r="AP2" s="285" t="s">
        <v>765</v>
      </c>
      <c r="AQ2" s="285" t="s">
        <v>1031</v>
      </c>
      <c r="AR2" s="285" t="s">
        <v>1032</v>
      </c>
      <c r="AS2" s="285" t="s">
        <v>1033</v>
      </c>
      <c r="AT2" s="285" t="s">
        <v>782</v>
      </c>
      <c r="AU2" s="285" t="s">
        <v>806</v>
      </c>
      <c r="AV2" s="285" t="s">
        <v>1034</v>
      </c>
      <c r="AW2" s="285" t="s">
        <v>1035</v>
      </c>
      <c r="AX2" s="285" t="s">
        <v>1036</v>
      </c>
      <c r="AY2" s="285" t="s">
        <v>1037</v>
      </c>
      <c r="AZ2" s="285" t="s">
        <v>825</v>
      </c>
      <c r="BA2" s="285" t="s">
        <v>833</v>
      </c>
      <c r="BB2" s="285" t="s">
        <v>1038</v>
      </c>
      <c r="BC2" s="285" t="s">
        <v>176</v>
      </c>
      <c r="BD2" s="285" t="s">
        <v>1039</v>
      </c>
      <c r="BE2" s="285" t="s">
        <v>1040</v>
      </c>
      <c r="BF2" s="286"/>
    </row>
    <row r="3">
      <c r="A3" s="287" t="s">
        <v>1041</v>
      </c>
      <c r="B3" s="157"/>
      <c r="C3" s="134">
        <f>'Indicator Date'!C3</f>
        <v>2015</v>
      </c>
      <c r="D3" s="134">
        <f>'Indicator Date'!D3</f>
        <v>2015</v>
      </c>
      <c r="E3" s="134">
        <f>'Indicator Date'!E3</f>
        <v>2015</v>
      </c>
      <c r="F3" s="134">
        <f>'Indicator Date'!F3</f>
        <v>2015</v>
      </c>
      <c r="G3" s="134">
        <f>'Indicator Date'!G3</f>
        <v>2015</v>
      </c>
      <c r="H3" s="134">
        <f>'Indicator Date'!H3</f>
        <v>2015</v>
      </c>
      <c r="I3" s="134">
        <f>'Indicator Date'!I3</f>
        <v>2015</v>
      </c>
      <c r="J3" s="134">
        <f>'Indicator Date'!J3</f>
        <v>2016</v>
      </c>
      <c r="K3" s="134">
        <f>'Indicator Date'!K3</f>
        <v>2016</v>
      </c>
      <c r="L3" s="134">
        <f>'Indicator Date'!L3</f>
        <v>2016</v>
      </c>
      <c r="M3" s="134">
        <f>'Indicator Date'!M3</f>
        <v>2018</v>
      </c>
      <c r="N3" s="134">
        <f>'Indicator Date'!N3</f>
        <v>2018</v>
      </c>
      <c r="O3" s="134">
        <f>'Indicator Date'!O3</f>
        <v>2017</v>
      </c>
      <c r="P3" s="134">
        <f>'Indicator Date'!P3</f>
        <v>2017</v>
      </c>
      <c r="Q3" s="134">
        <f>'Indicator Date'!Q3</f>
        <v>2015</v>
      </c>
      <c r="R3" s="134">
        <f>'Indicator Date'!R3</f>
        <v>2015</v>
      </c>
      <c r="S3" s="134">
        <f>'Indicator Date'!S3</f>
        <v>2018</v>
      </c>
      <c r="T3" s="134">
        <f>'Indicator Date'!T3</f>
        <v>2015</v>
      </c>
      <c r="U3" s="134">
        <f>'Indicator Date'!U3</f>
        <v>2016</v>
      </c>
      <c r="V3" s="134">
        <f>'Indicator Date'!V3</f>
        <v>2016</v>
      </c>
      <c r="W3" s="134">
        <f>'Indicator Date'!W3</f>
        <v>2016</v>
      </c>
      <c r="X3" s="134">
        <f>'Indicator Date'!X3</f>
        <v>2016</v>
      </c>
      <c r="Y3" s="134">
        <f>'Indicator Date'!Y3</f>
        <v>2016</v>
      </c>
      <c r="Z3" s="134">
        <f>'Indicator Date'!Z3</f>
        <v>2016</v>
      </c>
      <c r="AA3" s="134">
        <f>'Indicator Date'!AA3</f>
        <v>2016</v>
      </c>
      <c r="AB3" s="134">
        <f>'Indicator Date'!AB3</f>
        <v>2016</v>
      </c>
      <c r="AC3" s="134">
        <f>'Indicator Date'!AC3</f>
        <v>2015</v>
      </c>
      <c r="AD3" s="134">
        <f>'Indicator Date'!AD3</f>
        <v>2015</v>
      </c>
      <c r="AE3" s="134">
        <f>'Indicator Date'!AE3</f>
        <v>2012</v>
      </c>
      <c r="AF3" s="134">
        <f>'Indicator Date'!AF3</f>
        <v>2015</v>
      </c>
      <c r="AG3" s="134">
        <f>'Indicator Date'!AG3</f>
        <v>2015</v>
      </c>
      <c r="AH3" s="134">
        <f>'Indicator Date'!AH3</f>
        <v>2016</v>
      </c>
      <c r="AI3" s="134">
        <f>'Indicator Date'!AI3</f>
        <v>2017</v>
      </c>
      <c r="AJ3" s="134">
        <f>'Indicator Date'!AJ3</f>
        <v>2018</v>
      </c>
      <c r="AK3" s="134">
        <f>'Indicator Date'!AK3</f>
        <v>2018</v>
      </c>
      <c r="AL3" s="134">
        <f>'Indicator Date'!AL3</f>
        <v>2018</v>
      </c>
      <c r="AM3" s="134">
        <f>'Indicator Date'!AM3</f>
        <v>2017</v>
      </c>
      <c r="AN3" s="134">
        <f>'Indicator Date'!AN3</f>
        <v>2014</v>
      </c>
      <c r="AO3" s="134">
        <f>'Indicator Date'!AO3</f>
        <v>2014</v>
      </c>
      <c r="AP3" s="134">
        <f>'Indicator Date'!AP3</f>
        <v>2014</v>
      </c>
      <c r="AQ3" s="134">
        <f>'Indicator Date'!AQ3</f>
        <v>2014</v>
      </c>
      <c r="AR3" s="134">
        <f>'Indicator Date'!AR3</f>
        <v>2015</v>
      </c>
      <c r="AS3" s="134">
        <f>'Indicator Date'!AS3</f>
        <v>2016</v>
      </c>
      <c r="AT3" s="134">
        <f>'Indicator Date'!AT3</f>
        <v>2017</v>
      </c>
      <c r="AU3" s="134">
        <f>'Indicator Date'!AU3</f>
        <v>2016</v>
      </c>
      <c r="AV3" s="134">
        <f>'Indicator Date'!AV3</f>
        <v>2016</v>
      </c>
      <c r="AW3" s="134">
        <f>'Indicator Date'!AW3</f>
        <v>2015</v>
      </c>
      <c r="AX3" s="134">
        <f>'Indicator Date'!AX3</f>
        <v>2016</v>
      </c>
      <c r="AY3" s="134">
        <f>'Indicator Date'!AY3</f>
        <v>2014</v>
      </c>
      <c r="AZ3" s="134">
        <f>'Indicator Date'!AZ3</f>
        <v>2015</v>
      </c>
      <c r="BA3" s="134">
        <f>'Indicator Date'!BA3</f>
        <v>2015</v>
      </c>
      <c r="BB3" s="134">
        <f>'Indicator Date'!BB3</f>
        <v>2017</v>
      </c>
      <c r="BC3" s="134">
        <f>'Indicator Date'!BC3</f>
        <v>2017</v>
      </c>
      <c r="BD3" s="134">
        <f>'Indicator Date'!BD3</f>
        <v>2015</v>
      </c>
      <c r="BE3" s="134">
        <f>'Indicator Date'!BE3</f>
        <v>2014</v>
      </c>
      <c r="BF3" s="7"/>
    </row>
    <row r="4">
      <c r="A4" s="156" t="s">
        <v>1043</v>
      </c>
      <c r="B4" s="157" t="s">
        <v>885</v>
      </c>
      <c r="C4" s="288">
        <f>IF('Indicator Date'!C4="","x",'Indicator Date'!C4)</f>
        <v>2015</v>
      </c>
      <c r="D4" s="288">
        <f>IF('Indicator Date'!D4="","x",'Indicator Date'!D4)</f>
        <v>2015</v>
      </c>
      <c r="E4" s="288">
        <f>IF('Indicator Date'!E4="","x",'Indicator Date'!E4)</f>
        <v>2015</v>
      </c>
      <c r="F4" s="288">
        <f>IF('Indicator Date'!F4="","x",'Indicator Date'!F4)</f>
        <v>2015</v>
      </c>
      <c r="G4" s="288">
        <f>IF('Indicator Date'!G4="","x",'Indicator Date'!G4)</f>
        <v>2015</v>
      </c>
      <c r="H4" s="288">
        <f>IF('Indicator Date'!H4="","x",'Indicator Date'!H4)</f>
        <v>2015</v>
      </c>
      <c r="I4" s="288">
        <f>IF('Indicator Date'!I4="","x",'Indicator Date'!I4)</f>
        <v>2015</v>
      </c>
      <c r="J4" s="288">
        <f>IF('Indicator Date'!J4="","x",'Indicator Date'!J4)</f>
        <v>2016</v>
      </c>
      <c r="K4" s="288">
        <f>IF('Indicator Date'!K4="","x",'Indicator Date'!K4)</f>
        <v>2016</v>
      </c>
      <c r="L4" s="288">
        <f>IF('Indicator Date'!L4="","x",'Indicator Date'!L4)</f>
        <v>2016</v>
      </c>
      <c r="M4" s="288">
        <f>IF('Indicator Date'!M4="","x",'Indicator Date'!M4)</f>
        <v>2018</v>
      </c>
      <c r="N4" s="288">
        <f>IF('Indicator Date'!N4="","x",'Indicator Date'!N4)</f>
        <v>2018</v>
      </c>
      <c r="O4" s="288">
        <f>IF('Indicator Date'!O4="","x",'Indicator Date'!O4)</f>
        <v>2017</v>
      </c>
      <c r="P4" s="288">
        <f>IF('Indicator Date'!P4="","x",'Indicator Date'!P4)</f>
        <v>2017</v>
      </c>
      <c r="Q4" s="288">
        <f>IF('Indicator Date'!Q4="","x",'Indicator Date'!Q4)</f>
        <v>2015</v>
      </c>
      <c r="R4" s="288" t="str">
        <f>IF('Indicator Date'!R4="","x",LEFT(RIGHT('Indicator Date'!R4,6),4))</f>
        <v>2011</v>
      </c>
      <c r="S4" s="288">
        <f>IF('Indicator Date'!S4="","x",'Indicator Date'!S4)</f>
        <v>2018</v>
      </c>
      <c r="T4" s="288">
        <f>IF('Indicator Date'!T4="","x",'Indicator Date'!T4)</f>
        <v>2015</v>
      </c>
      <c r="U4" s="288">
        <f>IF('Indicator Date'!U4="","x",'Indicator Date'!U4)</f>
        <v>2016</v>
      </c>
      <c r="V4" s="288">
        <f>IF('Indicator Date'!V4="","x",'Indicator Date'!V4)</f>
        <v>2016</v>
      </c>
      <c r="W4" s="288">
        <f>IF('Indicator Date'!W4="","x",'Indicator Date'!W4)</f>
        <v>2016</v>
      </c>
      <c r="X4" s="288" t="str">
        <f>IF('Indicator Date'!X4="","x",'Indicator Date'!X4)</f>
        <v>x</v>
      </c>
      <c r="Y4" s="288">
        <f>IF('Indicator Date'!Y4="","x",'Indicator Date'!Y4)</f>
        <v>2016</v>
      </c>
      <c r="Z4" s="288">
        <f>IF('Indicator Date'!Z4="","x",'Indicator Date'!Z4)</f>
        <v>2016</v>
      </c>
      <c r="AA4" s="288">
        <f>IF('Indicator Date'!AA4="","x",'Indicator Date'!AA4)</f>
        <v>2016</v>
      </c>
      <c r="AB4" s="288">
        <f>IF('Indicator Date'!AB4="","x",'Indicator Date'!AB4)</f>
        <v>2016</v>
      </c>
      <c r="AC4" s="288">
        <f>IF('Indicator Date'!AC4="","x",'Indicator Date'!AC4)</f>
        <v>2015</v>
      </c>
      <c r="AD4" s="288">
        <f>IF('Indicator Date'!AD4="","x",'Indicator Date'!AD4)</f>
        <v>2015</v>
      </c>
      <c r="AE4" s="288">
        <f>IF('Indicator Date'!AE4="","x",'Indicator Date'!AE4)</f>
        <v>2012</v>
      </c>
      <c r="AF4" s="288">
        <f>IF('Indicator Date'!AF4="","x",'Indicator Date'!AF4)</f>
        <v>2015</v>
      </c>
      <c r="AG4" s="296">
        <f>IF('Indicator Date'!AG4="","x",'Indicator Date'!AG4)</f>
        <v>2007</v>
      </c>
      <c r="AH4" s="288">
        <f>IF('Indicator Date'!AH4="","x",'Indicator Date'!AH4)</f>
        <v>2016</v>
      </c>
      <c r="AI4" s="288">
        <f>IF('Indicator Date'!AI4="","x",'Indicator Date'!AI4)</f>
        <v>2017</v>
      </c>
      <c r="AJ4" s="288">
        <f>IF('Indicator Date'!AJ4="","x",'Indicator Date'!AJ4)</f>
        <v>2018</v>
      </c>
      <c r="AK4" s="288" t="str">
        <f>IF('Indicator Date'!AK4="","x",YEAR('Indicator Date'!AK4))</f>
        <v>#VALUE!</v>
      </c>
      <c r="AL4" s="288" t="str">
        <f>IF('Indicator Date'!AL4="","x",YEAR('Indicator Date'!AL4))</f>
        <v>#VALUE!</v>
      </c>
      <c r="AM4" s="288">
        <f>IF('Indicator Date'!AM4="","x",'Indicator Date'!AM4)</f>
        <v>2017</v>
      </c>
      <c r="AN4" s="288">
        <f>IF('Indicator Date'!AN4="","x",'Indicator Date'!AN4)</f>
        <v>2014</v>
      </c>
      <c r="AO4" s="288">
        <f>IF('Indicator Date'!AO4="","x",'Indicator Date'!AO4)</f>
        <v>2014</v>
      </c>
      <c r="AP4" s="288" t="str">
        <f>IF('Indicator Date'!AP4="","x",'Indicator Date'!AP4)</f>
        <v>x</v>
      </c>
      <c r="AQ4" s="288" t="str">
        <f>IF('Indicator Date'!AQ4="","x",'Indicator Date'!AQ4)</f>
        <v>x</v>
      </c>
      <c r="AR4" s="288">
        <f>IF('Indicator Date'!AR4="","x",'Indicator Date'!AR4)</f>
        <v>2015</v>
      </c>
      <c r="AS4" s="288">
        <f>IF('Indicator Date'!AS4="","x",'Indicator Date'!AS4)</f>
        <v>2016</v>
      </c>
      <c r="AT4" s="288">
        <f>IF('Indicator Date'!AT4="","x",'Indicator Date'!AT4)</f>
        <v>2017</v>
      </c>
      <c r="AU4" s="288">
        <f>IF('Indicator Date'!AU4="","x",'Indicator Date'!AU4)</f>
        <v>2016</v>
      </c>
      <c r="AV4" s="288">
        <f>IF('Indicator Date'!AV4="","x",'Indicator Date'!AV4)</f>
        <v>2015</v>
      </c>
      <c r="AW4" s="288">
        <f>IF('Indicator Date'!AW4="","x",'Indicator Date'!AW4)</f>
        <v>2015</v>
      </c>
      <c r="AX4" s="288">
        <f>IF('Indicator Date'!AX4="","x",'Indicator Date'!AX4)</f>
        <v>2016</v>
      </c>
      <c r="AY4" s="288">
        <f>IF('Indicator Date'!AY4="","x",'Indicator Date'!AY4)</f>
        <v>2014</v>
      </c>
      <c r="AZ4" s="288">
        <f>IF('Indicator Date'!AZ4="","x",'Indicator Date'!AZ4)</f>
        <v>2015</v>
      </c>
      <c r="BA4" s="288">
        <f>IF('Indicator Date'!BA4="","x",'Indicator Date'!BA4)</f>
        <v>2015</v>
      </c>
      <c r="BB4" s="288">
        <f>IF('Indicator Date'!BB4="","x",'Indicator Date'!BB4)</f>
        <v>2017</v>
      </c>
      <c r="BC4" s="288">
        <f>IF('Indicator Date'!BC4="","x",'Indicator Date'!BC4)</f>
        <v>2017</v>
      </c>
      <c r="BD4" s="288">
        <f>IF('Indicator Date'!BD4="","x",'Indicator Date'!BD4)</f>
        <v>2015</v>
      </c>
      <c r="BE4" s="288">
        <f>IF('Indicator Date'!BE4="","x",'Indicator Date'!BE4)</f>
        <v>2014</v>
      </c>
      <c r="BF4" s="90"/>
    </row>
    <row r="5">
      <c r="A5" s="156" t="s">
        <v>1049</v>
      </c>
      <c r="B5" s="157" t="s">
        <v>887</v>
      </c>
      <c r="C5" s="288">
        <f>IF('Indicator Date'!C5="","x",'Indicator Date'!C5)</f>
        <v>2015</v>
      </c>
      <c r="D5" s="288">
        <f>IF('Indicator Date'!D5="","x",'Indicator Date'!D5)</f>
        <v>2015</v>
      </c>
      <c r="E5" s="288">
        <f>IF('Indicator Date'!E5="","x",'Indicator Date'!E5)</f>
        <v>2015</v>
      </c>
      <c r="F5" s="288">
        <f>IF('Indicator Date'!F5="","x",'Indicator Date'!F5)</f>
        <v>2015</v>
      </c>
      <c r="G5" s="288">
        <f>IF('Indicator Date'!G5="","x",'Indicator Date'!G5)</f>
        <v>2015</v>
      </c>
      <c r="H5" s="288">
        <f>IF('Indicator Date'!H5="","x",'Indicator Date'!H5)</f>
        <v>2015</v>
      </c>
      <c r="I5" s="288">
        <f>IF('Indicator Date'!I5="","x",'Indicator Date'!I5)</f>
        <v>2015</v>
      </c>
      <c r="J5" s="288">
        <f>IF('Indicator Date'!J5="","x",'Indicator Date'!J5)</f>
        <v>2016</v>
      </c>
      <c r="K5" s="288">
        <f>IF('Indicator Date'!K5="","x",'Indicator Date'!K5)</f>
        <v>2016</v>
      </c>
      <c r="L5" s="288">
        <f>IF('Indicator Date'!L5="","x",'Indicator Date'!L5)</f>
        <v>2016</v>
      </c>
      <c r="M5" s="288">
        <f>IF('Indicator Date'!M5="","x",'Indicator Date'!M5)</f>
        <v>2018</v>
      </c>
      <c r="N5" s="288">
        <f>IF('Indicator Date'!N5="","x",'Indicator Date'!N5)</f>
        <v>2018</v>
      </c>
      <c r="O5" s="288">
        <f>IF('Indicator Date'!O5="","x",'Indicator Date'!O5)</f>
        <v>2017</v>
      </c>
      <c r="P5" s="288">
        <f>IF('Indicator Date'!P5="","x",'Indicator Date'!P5)</f>
        <v>2017</v>
      </c>
      <c r="Q5" s="288">
        <f>IF('Indicator Date'!Q5="","x",'Indicator Date'!Q5)</f>
        <v>2015</v>
      </c>
      <c r="R5" s="288" t="str">
        <f>IF('Indicator Date'!R5="","x",LEFT(RIGHT('Indicator Date'!R5,6),4))</f>
        <v>2009</v>
      </c>
      <c r="S5" s="288">
        <f>IF('Indicator Date'!S5="","x",'Indicator Date'!S5)</f>
        <v>2018</v>
      </c>
      <c r="T5" s="288">
        <f>IF('Indicator Date'!T5="","x",'Indicator Date'!T5)</f>
        <v>2015</v>
      </c>
      <c r="U5" s="288">
        <f>IF('Indicator Date'!U5="","x",'Indicator Date'!U5)</f>
        <v>2016</v>
      </c>
      <c r="V5" s="288">
        <f>IF('Indicator Date'!V5="","x",'Indicator Date'!V5)</f>
        <v>2016</v>
      </c>
      <c r="W5" s="288">
        <f>IF('Indicator Date'!W5="","x",'Indicator Date'!W5)</f>
        <v>2016</v>
      </c>
      <c r="X5" s="288">
        <f>IF('Indicator Date'!X5="","x",'Indicator Date'!X5)</f>
        <v>2009</v>
      </c>
      <c r="Y5" s="288">
        <f>IF('Indicator Date'!Y5="","x",'Indicator Date'!Y5)</f>
        <v>2013</v>
      </c>
      <c r="Z5" s="288">
        <f>IF('Indicator Date'!Z5="","x",'Indicator Date'!Z5)</f>
        <v>2016</v>
      </c>
      <c r="AA5" s="288">
        <f>IF('Indicator Date'!AA5="","x",'Indicator Date'!AA5)</f>
        <v>2016</v>
      </c>
      <c r="AB5" s="288">
        <f>IF('Indicator Date'!AB5="","x",'Indicator Date'!AB5)</f>
        <v>2016</v>
      </c>
      <c r="AC5" s="288">
        <f>IF('Indicator Date'!AC5="","x",'Indicator Date'!AC5)</f>
        <v>2015</v>
      </c>
      <c r="AD5" s="288">
        <f>IF('Indicator Date'!AD5="","x",'Indicator Date'!AD5)</f>
        <v>2015</v>
      </c>
      <c r="AE5" s="288" t="str">
        <f>IF('Indicator Date'!AE5="","x",'Indicator Date'!AE5)</f>
        <v>x</v>
      </c>
      <c r="AF5" s="288">
        <f>IF('Indicator Date'!AF5="","x",'Indicator Date'!AF5)</f>
        <v>2015</v>
      </c>
      <c r="AG5" s="296">
        <f>IF('Indicator Date'!AG5="","x",'Indicator Date'!AG5)</f>
        <v>2012</v>
      </c>
      <c r="AH5" s="288">
        <f>IF('Indicator Date'!AH5="","x",'Indicator Date'!AH5)</f>
        <v>2016</v>
      </c>
      <c r="AI5" s="288">
        <f>IF('Indicator Date'!AI5="","x",'Indicator Date'!AI5)</f>
        <v>2017</v>
      </c>
      <c r="AJ5" s="288">
        <f>IF('Indicator Date'!AJ5="","x",'Indicator Date'!AJ5)</f>
        <v>2018</v>
      </c>
      <c r="AK5" s="288" t="str">
        <f>IF('Indicator Date'!AK5="","x",YEAR('Indicator Date'!AK5))</f>
        <v>x</v>
      </c>
      <c r="AL5" s="288" t="str">
        <f>IF('Indicator Date'!AL5="","x",YEAR('Indicator Date'!AL5))</f>
        <v>#VALUE!</v>
      </c>
      <c r="AM5" s="288">
        <f>IF('Indicator Date'!AM5="","x",'Indicator Date'!AM5)</f>
        <v>2017</v>
      </c>
      <c r="AN5" s="288">
        <f>IF('Indicator Date'!AN5="","x",'Indicator Date'!AN5)</f>
        <v>2014</v>
      </c>
      <c r="AO5" s="288">
        <f>IF('Indicator Date'!AO5="","x",'Indicator Date'!AO5)</f>
        <v>2014</v>
      </c>
      <c r="AP5" s="288">
        <f>IF('Indicator Date'!AP5="","x",'Indicator Date'!AP5)</f>
        <v>2014</v>
      </c>
      <c r="AQ5" s="288">
        <f>IF('Indicator Date'!AQ5="","x",'Indicator Date'!AQ5)</f>
        <v>2014</v>
      </c>
      <c r="AR5" s="288" t="str">
        <f>IF('Indicator Date'!AR5="","x",'Indicator Date'!AR5)</f>
        <v>x</v>
      </c>
      <c r="AS5" s="288">
        <f>IF('Indicator Date'!AS5="","x",'Indicator Date'!AS5)</f>
        <v>2016</v>
      </c>
      <c r="AT5" s="288">
        <f>IF('Indicator Date'!AT5="","x",'Indicator Date'!AT5)</f>
        <v>2017</v>
      </c>
      <c r="AU5" s="288">
        <f>IF('Indicator Date'!AU5="","x",'Indicator Date'!AU5)</f>
        <v>2016</v>
      </c>
      <c r="AV5" s="288">
        <f>IF('Indicator Date'!AV5="","x",'Indicator Date'!AV5)</f>
        <v>2015</v>
      </c>
      <c r="AW5" s="288">
        <f>IF('Indicator Date'!AW5="","x",'Indicator Date'!AW5)</f>
        <v>2015</v>
      </c>
      <c r="AX5" s="288">
        <f>IF('Indicator Date'!AX5="","x",'Indicator Date'!AX5)</f>
        <v>2016</v>
      </c>
      <c r="AY5" s="288">
        <f>IF('Indicator Date'!AY5="","x",'Indicator Date'!AY5)</f>
        <v>2014</v>
      </c>
      <c r="AZ5" s="288">
        <f>IF('Indicator Date'!AZ5="","x",'Indicator Date'!AZ5)</f>
        <v>2015</v>
      </c>
      <c r="BA5" s="288">
        <f>IF('Indicator Date'!BA5="","x",'Indicator Date'!BA5)</f>
        <v>2015</v>
      </c>
      <c r="BB5" s="288">
        <f>IF('Indicator Date'!BB5="","x",'Indicator Date'!BB5)</f>
        <v>2017</v>
      </c>
      <c r="BC5" s="288">
        <f>IF('Indicator Date'!BC5="","x",'Indicator Date'!BC5)</f>
        <v>2017</v>
      </c>
      <c r="BD5" s="288">
        <f>IF('Indicator Date'!BD5="","x",'Indicator Date'!BD5)</f>
        <v>2015</v>
      </c>
      <c r="BE5" s="288">
        <f>IF('Indicator Date'!BE5="","x",'Indicator Date'!BE5)</f>
        <v>2014</v>
      </c>
      <c r="BF5" s="90"/>
    </row>
    <row r="6">
      <c r="A6" s="156" t="s">
        <v>1052</v>
      </c>
      <c r="B6" s="157" t="s">
        <v>933</v>
      </c>
      <c r="C6" s="288">
        <f>IF('Indicator Date'!C6="","x",'Indicator Date'!C6)</f>
        <v>2015</v>
      </c>
      <c r="D6" s="288">
        <f>IF('Indicator Date'!D6="","x",'Indicator Date'!D6)</f>
        <v>2015</v>
      </c>
      <c r="E6" s="288">
        <f>IF('Indicator Date'!E6="","x",'Indicator Date'!E6)</f>
        <v>2015</v>
      </c>
      <c r="F6" s="288">
        <f>IF('Indicator Date'!F6="","x",'Indicator Date'!F6)</f>
        <v>2015</v>
      </c>
      <c r="G6" s="288">
        <f>IF('Indicator Date'!G6="","x",'Indicator Date'!G6)</f>
        <v>2015</v>
      </c>
      <c r="H6" s="288">
        <f>IF('Indicator Date'!H6="","x",'Indicator Date'!H6)</f>
        <v>2015</v>
      </c>
      <c r="I6" s="288">
        <f>IF('Indicator Date'!I6="","x",'Indicator Date'!I6)</f>
        <v>2015</v>
      </c>
      <c r="J6" s="288">
        <f>IF('Indicator Date'!J6="","x",'Indicator Date'!J6)</f>
        <v>2016</v>
      </c>
      <c r="K6" s="288">
        <f>IF('Indicator Date'!K6="","x",'Indicator Date'!K6)</f>
        <v>2016</v>
      </c>
      <c r="L6" s="288">
        <f>IF('Indicator Date'!L6="","x",'Indicator Date'!L6)</f>
        <v>2016</v>
      </c>
      <c r="M6" s="288">
        <f>IF('Indicator Date'!M6="","x",'Indicator Date'!M6)</f>
        <v>2018</v>
      </c>
      <c r="N6" s="288">
        <f>IF('Indicator Date'!N6="","x",'Indicator Date'!N6)</f>
        <v>2018</v>
      </c>
      <c r="O6" s="288">
        <f>IF('Indicator Date'!O6="","x",'Indicator Date'!O6)</f>
        <v>2017</v>
      </c>
      <c r="P6" s="288">
        <f>IF('Indicator Date'!P6="","x",'Indicator Date'!P6)</f>
        <v>2017</v>
      </c>
      <c r="Q6" s="288">
        <f>IF('Indicator Date'!Q6="","x",'Indicator Date'!Q6)</f>
        <v>2015</v>
      </c>
      <c r="R6" s="288" t="str">
        <f>IF('Indicator Date'!R6="","x",LEFT(RIGHT('Indicator Date'!R6,6),4))</f>
        <v>x</v>
      </c>
      <c r="S6" s="288">
        <f>IF('Indicator Date'!S6="","x",'Indicator Date'!S6)</f>
        <v>2018</v>
      </c>
      <c r="T6" s="288">
        <f>IF('Indicator Date'!T6="","x",'Indicator Date'!T6)</f>
        <v>2015</v>
      </c>
      <c r="U6" s="288">
        <f>IF('Indicator Date'!U6="","x",'Indicator Date'!U6)</f>
        <v>2016</v>
      </c>
      <c r="V6" s="288">
        <f>IF('Indicator Date'!V6="","x",'Indicator Date'!V6)</f>
        <v>2016</v>
      </c>
      <c r="W6" s="288">
        <f>IF('Indicator Date'!W6="","x",'Indicator Date'!W6)</f>
        <v>2016</v>
      </c>
      <c r="X6" s="288">
        <f>IF('Indicator Date'!X6="","x",'Indicator Date'!X6)</f>
        <v>2012</v>
      </c>
      <c r="Y6" s="288">
        <f>IF('Indicator Date'!Y6="","x",'Indicator Date'!Y6)</f>
        <v>2010</v>
      </c>
      <c r="Z6" s="288">
        <f>IF('Indicator Date'!Z6="","x",'Indicator Date'!Z6)</f>
        <v>2016</v>
      </c>
      <c r="AA6" s="288">
        <f>IF('Indicator Date'!AA6="","x",'Indicator Date'!AA6)</f>
        <v>2016</v>
      </c>
      <c r="AB6" s="288">
        <f>IF('Indicator Date'!AB6="","x",'Indicator Date'!AB6)</f>
        <v>2016</v>
      </c>
      <c r="AC6" s="288">
        <f>IF('Indicator Date'!AC6="","x",'Indicator Date'!AC6)</f>
        <v>2015</v>
      </c>
      <c r="AD6" s="288">
        <f>IF('Indicator Date'!AD6="","x",'Indicator Date'!AD6)</f>
        <v>2015</v>
      </c>
      <c r="AE6" s="288">
        <f>IF('Indicator Date'!AE6="","x",'Indicator Date'!AE6)</f>
        <v>2012</v>
      </c>
      <c r="AF6" s="288">
        <f>IF('Indicator Date'!AF6="","x",'Indicator Date'!AF6)</f>
        <v>2015</v>
      </c>
      <c r="AG6" s="288" t="str">
        <f>IF('Indicator Date'!AG6="","x",'Indicator Date'!AG6)</f>
        <v>x</v>
      </c>
      <c r="AH6" s="288">
        <f>IF('Indicator Date'!AH6="","x",'Indicator Date'!AH6)</f>
        <v>2016</v>
      </c>
      <c r="AI6" s="288">
        <f>IF('Indicator Date'!AI6="","x",'Indicator Date'!AI6)</f>
        <v>2017</v>
      </c>
      <c r="AJ6" s="288">
        <f>IF('Indicator Date'!AJ6="","x",'Indicator Date'!AJ6)</f>
        <v>2018</v>
      </c>
      <c r="AK6" s="288" t="str">
        <f>IF('Indicator Date'!AK6="","x",YEAR('Indicator Date'!AK6))</f>
        <v>#VALUE!</v>
      </c>
      <c r="AL6" s="288" t="str">
        <f>IF('Indicator Date'!AL6="","x",YEAR('Indicator Date'!AL6))</f>
        <v>#VALUE!</v>
      </c>
      <c r="AM6" s="288">
        <f>IF('Indicator Date'!AM6="","x",'Indicator Date'!AM6)</f>
        <v>2017</v>
      </c>
      <c r="AN6" s="288">
        <f>IF('Indicator Date'!AN6="","x",'Indicator Date'!AN6)</f>
        <v>2014</v>
      </c>
      <c r="AO6" s="288">
        <f>IF('Indicator Date'!AO6="","x",'Indicator Date'!AO6)</f>
        <v>2014</v>
      </c>
      <c r="AP6" s="288">
        <f>IF('Indicator Date'!AP6="","x",'Indicator Date'!AP6)</f>
        <v>2014</v>
      </c>
      <c r="AQ6" s="288">
        <f>IF('Indicator Date'!AQ6="","x",'Indicator Date'!AQ6)</f>
        <v>2014</v>
      </c>
      <c r="AR6" s="288">
        <f>IF('Indicator Date'!AR6="","x",'Indicator Date'!AR6)</f>
        <v>2011</v>
      </c>
      <c r="AS6" s="288">
        <f>IF('Indicator Date'!AS6="","x",'Indicator Date'!AS6)</f>
        <v>2016</v>
      </c>
      <c r="AT6" s="288">
        <f>IF('Indicator Date'!AT6="","x",'Indicator Date'!AT6)</f>
        <v>2017</v>
      </c>
      <c r="AU6" s="288">
        <f>IF('Indicator Date'!AU6="","x",'Indicator Date'!AU6)</f>
        <v>2016</v>
      </c>
      <c r="AV6" s="288">
        <f>IF('Indicator Date'!AV6="","x",'Indicator Date'!AV6)</f>
        <v>2015</v>
      </c>
      <c r="AW6" s="288">
        <f>IF('Indicator Date'!AW6="","x",'Indicator Date'!AW6)</f>
        <v>2015</v>
      </c>
      <c r="AX6" s="288">
        <f>IF('Indicator Date'!AX6="","x",'Indicator Date'!AX6)</f>
        <v>2016</v>
      </c>
      <c r="AY6" s="288">
        <f>IF('Indicator Date'!AY6="","x",'Indicator Date'!AY6)</f>
        <v>2014</v>
      </c>
      <c r="AZ6" s="288">
        <f>IF('Indicator Date'!AZ6="","x",'Indicator Date'!AZ6)</f>
        <v>2015</v>
      </c>
      <c r="BA6" s="288">
        <f>IF('Indicator Date'!BA6="","x",'Indicator Date'!BA6)</f>
        <v>2015</v>
      </c>
      <c r="BB6" s="288">
        <f>IF('Indicator Date'!BB6="","x",'Indicator Date'!BB6)</f>
        <v>2017</v>
      </c>
      <c r="BC6" s="288">
        <f>IF('Indicator Date'!BC6="","x",'Indicator Date'!BC6)</f>
        <v>2017</v>
      </c>
      <c r="BD6" s="288">
        <f>IF('Indicator Date'!BD6="","x",'Indicator Date'!BD6)</f>
        <v>2015</v>
      </c>
      <c r="BE6" s="288">
        <f>IF('Indicator Date'!BE6="","x",'Indicator Date'!BE6)</f>
        <v>2014</v>
      </c>
      <c r="BF6" s="90"/>
    </row>
    <row r="7">
      <c r="A7" s="156" t="s">
        <v>1054</v>
      </c>
      <c r="B7" s="157" t="s">
        <v>886</v>
      </c>
      <c r="C7" s="288">
        <f>IF('Indicator Date'!C7="","x",'Indicator Date'!C7)</f>
        <v>2015</v>
      </c>
      <c r="D7" s="288">
        <f>IF('Indicator Date'!D7="","x",'Indicator Date'!D7)</f>
        <v>2015</v>
      </c>
      <c r="E7" s="288">
        <f>IF('Indicator Date'!E7="","x",'Indicator Date'!E7)</f>
        <v>2015</v>
      </c>
      <c r="F7" s="288">
        <f>IF('Indicator Date'!F7="","x",'Indicator Date'!F7)</f>
        <v>2015</v>
      </c>
      <c r="G7" s="288">
        <f>IF('Indicator Date'!G7="","x",'Indicator Date'!G7)</f>
        <v>2015</v>
      </c>
      <c r="H7" s="288">
        <f>IF('Indicator Date'!H7="","x",'Indicator Date'!H7)</f>
        <v>2015</v>
      </c>
      <c r="I7" s="288">
        <f>IF('Indicator Date'!I7="","x",'Indicator Date'!I7)</f>
        <v>2015</v>
      </c>
      <c r="J7" s="288">
        <f>IF('Indicator Date'!J7="","x",'Indicator Date'!J7)</f>
        <v>2016</v>
      </c>
      <c r="K7" s="288">
        <f>IF('Indicator Date'!K7="","x",'Indicator Date'!K7)</f>
        <v>2016</v>
      </c>
      <c r="L7" s="288">
        <f>IF('Indicator Date'!L7="","x",'Indicator Date'!L7)</f>
        <v>2016</v>
      </c>
      <c r="M7" s="288">
        <f>IF('Indicator Date'!M7="","x",'Indicator Date'!M7)</f>
        <v>2018</v>
      </c>
      <c r="N7" s="288">
        <f>IF('Indicator Date'!N7="","x",'Indicator Date'!N7)</f>
        <v>2018</v>
      </c>
      <c r="O7" s="288">
        <f>IF('Indicator Date'!O7="","x",'Indicator Date'!O7)</f>
        <v>2017</v>
      </c>
      <c r="P7" s="288">
        <f>IF('Indicator Date'!P7="","x",'Indicator Date'!P7)</f>
        <v>2017</v>
      </c>
      <c r="Q7" s="288">
        <f>IF('Indicator Date'!Q7="","x",'Indicator Date'!Q7)</f>
        <v>2015</v>
      </c>
      <c r="R7" s="288" t="str">
        <f>IF('Indicator Date'!R7="","x",LEFT(RIGHT('Indicator Date'!R7,6),4))</f>
        <v>x</v>
      </c>
      <c r="S7" s="288">
        <f>IF('Indicator Date'!S7="","x",'Indicator Date'!S7)</f>
        <v>2018</v>
      </c>
      <c r="T7" s="288">
        <f>IF('Indicator Date'!T7="","x",'Indicator Date'!T7)</f>
        <v>2015</v>
      </c>
      <c r="U7" s="288">
        <f>IF('Indicator Date'!U7="","x",'Indicator Date'!U7)</f>
        <v>2016</v>
      </c>
      <c r="V7" s="288">
        <f>IF('Indicator Date'!V7="","x",'Indicator Date'!V7)</f>
        <v>2016</v>
      </c>
      <c r="W7" s="288">
        <f>IF('Indicator Date'!W7="","x",'Indicator Date'!W7)</f>
        <v>2016</v>
      </c>
      <c r="X7" s="288">
        <f>IF('Indicator Date'!X7="","x",'Indicator Date'!X7)</f>
        <v>2016</v>
      </c>
      <c r="Y7" s="288">
        <f>IF('Indicator Date'!Y7="","x",'Indicator Date'!Y7)</f>
        <v>2009</v>
      </c>
      <c r="Z7" s="288">
        <f>IF('Indicator Date'!Z7="","x",'Indicator Date'!Z7)</f>
        <v>2016</v>
      </c>
      <c r="AA7" s="288">
        <f>IF('Indicator Date'!AA7="","x",'Indicator Date'!AA7)</f>
        <v>2016</v>
      </c>
      <c r="AB7" s="288">
        <f>IF('Indicator Date'!AB7="","x",'Indicator Date'!AB7)</f>
        <v>2016</v>
      </c>
      <c r="AC7" s="288">
        <f>IF('Indicator Date'!AC7="","x",'Indicator Date'!AC7)</f>
        <v>2015</v>
      </c>
      <c r="AD7" s="288">
        <f>IF('Indicator Date'!AD7="","x",'Indicator Date'!AD7)</f>
        <v>2015</v>
      </c>
      <c r="AE7" s="288">
        <f>IF('Indicator Date'!AE7="","x",'Indicator Date'!AE7)</f>
        <v>2012</v>
      </c>
      <c r="AF7" s="288" t="str">
        <f>IF('Indicator Date'!AF7="","x",'Indicator Date'!AF7)</f>
        <v>x</v>
      </c>
      <c r="AG7" s="296">
        <f>IF('Indicator Date'!AG7="","x",'Indicator Date'!AG7)</f>
        <v>2008</v>
      </c>
      <c r="AH7" s="288">
        <f>IF('Indicator Date'!AH7="","x",'Indicator Date'!AH7)</f>
        <v>2016</v>
      </c>
      <c r="AI7" s="288">
        <f>IF('Indicator Date'!AI7="","x",'Indicator Date'!AI7)</f>
        <v>2017</v>
      </c>
      <c r="AJ7" s="288">
        <f>IF('Indicator Date'!AJ7="","x",'Indicator Date'!AJ7)</f>
        <v>2018</v>
      </c>
      <c r="AK7" s="288" t="str">
        <f>IF('Indicator Date'!AK7="","x",YEAR('Indicator Date'!AK7))</f>
        <v>x</v>
      </c>
      <c r="AL7" s="288">
        <f>IF('Indicator Date'!AL7="","x",YEAR('Indicator Date'!AL7))</f>
        <v>2018</v>
      </c>
      <c r="AM7" s="288">
        <f>IF('Indicator Date'!AM7="","x",'Indicator Date'!AM7)</f>
        <v>2017</v>
      </c>
      <c r="AN7" s="288">
        <f>IF('Indicator Date'!AN7="","x",'Indicator Date'!AN7)</f>
        <v>2014</v>
      </c>
      <c r="AO7" s="288">
        <f>IF('Indicator Date'!AO7="","x",'Indicator Date'!AO7)</f>
        <v>2014</v>
      </c>
      <c r="AP7" s="288">
        <f>IF('Indicator Date'!AP7="","x",'Indicator Date'!AP7)</f>
        <v>2013</v>
      </c>
      <c r="AQ7" s="288">
        <f>IF('Indicator Date'!AQ7="","x",'Indicator Date'!AQ7)</f>
        <v>2013</v>
      </c>
      <c r="AR7" s="288">
        <f>IF('Indicator Date'!AR7="","x",'Indicator Date'!AR7)</f>
        <v>2007</v>
      </c>
      <c r="AS7" s="288">
        <f>IF('Indicator Date'!AS7="","x",'Indicator Date'!AS7)</f>
        <v>2016</v>
      </c>
      <c r="AT7" s="288">
        <f>IF('Indicator Date'!AT7="","x",'Indicator Date'!AT7)</f>
        <v>2017</v>
      </c>
      <c r="AU7" s="288">
        <f>IF('Indicator Date'!AU7="","x",'Indicator Date'!AU7)</f>
        <v>2016</v>
      </c>
      <c r="AV7" s="288">
        <f>IF('Indicator Date'!AV7="","x",'Indicator Date'!AV7)</f>
        <v>2015</v>
      </c>
      <c r="AW7" s="288">
        <f>IF('Indicator Date'!AW7="","x",'Indicator Date'!AW7)</f>
        <v>2015</v>
      </c>
      <c r="AX7" s="288">
        <f>IF('Indicator Date'!AX7="","x",'Indicator Date'!AX7)</f>
        <v>2016</v>
      </c>
      <c r="AY7" s="288">
        <f>IF('Indicator Date'!AY7="","x",'Indicator Date'!AY7)</f>
        <v>2014</v>
      </c>
      <c r="AZ7" s="288">
        <f>IF('Indicator Date'!AZ7="","x",'Indicator Date'!AZ7)</f>
        <v>2015</v>
      </c>
      <c r="BA7" s="288">
        <f>IF('Indicator Date'!BA7="","x",'Indicator Date'!BA7)</f>
        <v>2015</v>
      </c>
      <c r="BB7" s="288">
        <f>IF('Indicator Date'!BB7="","x",'Indicator Date'!BB7)</f>
        <v>2017</v>
      </c>
      <c r="BC7" s="288">
        <f>IF('Indicator Date'!BC7="","x",'Indicator Date'!BC7)</f>
        <v>2017</v>
      </c>
      <c r="BD7" s="288">
        <f>IF('Indicator Date'!BD7="","x",'Indicator Date'!BD7)</f>
        <v>2015</v>
      </c>
      <c r="BE7" s="288">
        <f>IF('Indicator Date'!BE7="","x",'Indicator Date'!BE7)</f>
        <v>2014</v>
      </c>
      <c r="BF7" s="90"/>
    </row>
    <row r="8">
      <c r="A8" s="156" t="s">
        <v>1055</v>
      </c>
      <c r="B8" s="157" t="s">
        <v>891</v>
      </c>
      <c r="C8" s="288">
        <f>IF('Indicator Date'!C8="","x",'Indicator Date'!C8)</f>
        <v>2015</v>
      </c>
      <c r="D8" s="288">
        <f>IF('Indicator Date'!D8="","x",'Indicator Date'!D8)</f>
        <v>2015</v>
      </c>
      <c r="E8" s="288">
        <f>IF('Indicator Date'!E8="","x",'Indicator Date'!E8)</f>
        <v>2015</v>
      </c>
      <c r="F8" s="288">
        <f>IF('Indicator Date'!F8="","x",'Indicator Date'!F8)</f>
        <v>2015</v>
      </c>
      <c r="G8" s="288">
        <f>IF('Indicator Date'!G8="","x",'Indicator Date'!G8)</f>
        <v>2015</v>
      </c>
      <c r="H8" s="288">
        <f>IF('Indicator Date'!H8="","x",'Indicator Date'!H8)</f>
        <v>2015</v>
      </c>
      <c r="I8" s="288">
        <f>IF('Indicator Date'!I8="","x",'Indicator Date'!I8)</f>
        <v>2015</v>
      </c>
      <c r="J8" s="288">
        <f>IF('Indicator Date'!J8="","x",'Indicator Date'!J8)</f>
        <v>2016</v>
      </c>
      <c r="K8" s="288">
        <f>IF('Indicator Date'!K8="","x",'Indicator Date'!K8)</f>
        <v>2016</v>
      </c>
      <c r="L8" s="288">
        <f>IF('Indicator Date'!L8="","x",'Indicator Date'!L8)</f>
        <v>2016</v>
      </c>
      <c r="M8" s="288">
        <f>IF('Indicator Date'!M8="","x",'Indicator Date'!M8)</f>
        <v>2018</v>
      </c>
      <c r="N8" s="288">
        <f>IF('Indicator Date'!N8="","x",'Indicator Date'!N8)</f>
        <v>2018</v>
      </c>
      <c r="O8" s="288">
        <f>IF('Indicator Date'!O8="","x",'Indicator Date'!O8)</f>
        <v>2017</v>
      </c>
      <c r="P8" s="288">
        <f>IF('Indicator Date'!P8="","x",'Indicator Date'!P8)</f>
        <v>2017</v>
      </c>
      <c r="Q8" s="288">
        <f>IF('Indicator Date'!Q8="","x",'Indicator Date'!Q8)</f>
        <v>2015</v>
      </c>
      <c r="R8" s="288" t="str">
        <f>IF('Indicator Date'!R8="","x",LEFT(RIGHT('Indicator Date'!R8,6),4))</f>
        <v>x</v>
      </c>
      <c r="S8" s="288">
        <f>IF('Indicator Date'!S8="","x",'Indicator Date'!S8)</f>
        <v>2018</v>
      </c>
      <c r="T8" s="288">
        <f>IF('Indicator Date'!T8="","x",'Indicator Date'!T8)</f>
        <v>2015</v>
      </c>
      <c r="U8" s="288">
        <f>IF('Indicator Date'!U8="","x",'Indicator Date'!U8)</f>
        <v>2016</v>
      </c>
      <c r="V8" s="288">
        <f>IF('Indicator Date'!V8="","x",'Indicator Date'!V8)</f>
        <v>2016</v>
      </c>
      <c r="W8" s="288">
        <f>IF('Indicator Date'!W8="","x",'Indicator Date'!W8)</f>
        <v>2016</v>
      </c>
      <c r="X8" s="288" t="str">
        <f>IF('Indicator Date'!X8="","x",'Indicator Date'!X8)</f>
        <v>x</v>
      </c>
      <c r="Y8" s="288" t="str">
        <f>IF('Indicator Date'!Y8="","x",'Indicator Date'!Y8)</f>
        <v>x</v>
      </c>
      <c r="Z8" s="288">
        <f>IF('Indicator Date'!Z8="","x",'Indicator Date'!Z8)</f>
        <v>2016</v>
      </c>
      <c r="AA8" s="288">
        <f>IF('Indicator Date'!AA8="","x",'Indicator Date'!AA8)</f>
        <v>2016</v>
      </c>
      <c r="AB8" s="288" t="str">
        <f>IF('Indicator Date'!AB8="","x",'Indicator Date'!AB8)</f>
        <v>x</v>
      </c>
      <c r="AC8" s="288">
        <f>IF('Indicator Date'!AC8="","x",'Indicator Date'!AC8)</f>
        <v>2015</v>
      </c>
      <c r="AD8" s="288">
        <f>IF('Indicator Date'!AD8="","x",'Indicator Date'!AD8)</f>
        <v>2015</v>
      </c>
      <c r="AE8" s="288" t="str">
        <f>IF('Indicator Date'!AE8="","x",'Indicator Date'!AE8)</f>
        <v>x</v>
      </c>
      <c r="AF8" s="288" t="str">
        <f>IF('Indicator Date'!AF8="","x",'Indicator Date'!AF8)</f>
        <v>x</v>
      </c>
      <c r="AG8" s="296">
        <f>IF('Indicator Date'!AG8="","x",'Indicator Date'!AG8)</f>
        <v>2007</v>
      </c>
      <c r="AH8" s="288">
        <f>IF('Indicator Date'!AH8="","x",'Indicator Date'!AH8)</f>
        <v>2016</v>
      </c>
      <c r="AI8" s="288">
        <f>IF('Indicator Date'!AI8="","x",'Indicator Date'!AI8)</f>
        <v>2017</v>
      </c>
      <c r="AJ8" s="288">
        <f>IF('Indicator Date'!AJ8="","x",'Indicator Date'!AJ8)</f>
        <v>2018</v>
      </c>
      <c r="AK8" s="288" t="str">
        <f>IF('Indicator Date'!AK8="","x",YEAR('Indicator Date'!AK8))</f>
        <v>x</v>
      </c>
      <c r="AL8" s="288" t="str">
        <f>IF('Indicator Date'!AL8="","x",YEAR('Indicator Date'!AL8))</f>
        <v>#VALUE!</v>
      </c>
      <c r="AM8" s="288">
        <f>IF('Indicator Date'!AM8="","x",'Indicator Date'!AM8)</f>
        <v>2017</v>
      </c>
      <c r="AN8" s="288">
        <f>IF('Indicator Date'!AN8="","x",'Indicator Date'!AN8)</f>
        <v>2014</v>
      </c>
      <c r="AO8" s="288">
        <f>IF('Indicator Date'!AO8="","x",'Indicator Date'!AO8)</f>
        <v>2014</v>
      </c>
      <c r="AP8" s="288">
        <f>IF('Indicator Date'!AP8="","x",'Indicator Date'!AP8)</f>
        <v>2014</v>
      </c>
      <c r="AQ8" s="288" t="str">
        <f>IF('Indicator Date'!AQ8="","x",'Indicator Date'!AQ8)</f>
        <v>x</v>
      </c>
      <c r="AR8" s="288">
        <f>IF('Indicator Date'!AR8="","x",'Indicator Date'!AR8)</f>
        <v>2009</v>
      </c>
      <c r="AS8" s="288">
        <f>IF('Indicator Date'!AS8="","x",'Indicator Date'!AS8)</f>
        <v>2016</v>
      </c>
      <c r="AT8" s="288" t="str">
        <f>IF('Indicator Date'!AT8="","x",'Indicator Date'!AT8)</f>
        <v>x</v>
      </c>
      <c r="AU8" s="288">
        <f>IF('Indicator Date'!AU8="","x",'Indicator Date'!AU8)</f>
        <v>2016</v>
      </c>
      <c r="AV8" s="288">
        <f>IF('Indicator Date'!AV8="","x",'Indicator Date'!AV8)</f>
        <v>2014</v>
      </c>
      <c r="AW8" s="288">
        <f>IF('Indicator Date'!AW8="","x",'Indicator Date'!AW8)</f>
        <v>2015</v>
      </c>
      <c r="AX8" s="288">
        <f>IF('Indicator Date'!AX8="","x",'Indicator Date'!AX8)</f>
        <v>2016</v>
      </c>
      <c r="AY8" s="288">
        <f>IF('Indicator Date'!AY8="","x",'Indicator Date'!AY8)</f>
        <v>2014</v>
      </c>
      <c r="AZ8" s="288">
        <f>IF('Indicator Date'!AZ8="","x",'Indicator Date'!AZ8)</f>
        <v>2011</v>
      </c>
      <c r="BA8" s="288">
        <f>IF('Indicator Date'!BA8="","x",'Indicator Date'!BA8)</f>
        <v>2015</v>
      </c>
      <c r="BB8" s="288">
        <f>IF('Indicator Date'!BB8="","x",'Indicator Date'!BB8)</f>
        <v>2017</v>
      </c>
      <c r="BC8" s="288">
        <f>IF('Indicator Date'!BC8="","x",'Indicator Date'!BC8)</f>
        <v>2017</v>
      </c>
      <c r="BD8" s="288">
        <f>IF('Indicator Date'!BD8="","x",'Indicator Date'!BD8)</f>
        <v>2015</v>
      </c>
      <c r="BE8" s="288">
        <f>IF('Indicator Date'!BE8="","x",'Indicator Date'!BE8)</f>
        <v>2014</v>
      </c>
      <c r="BF8" s="90"/>
    </row>
    <row r="9">
      <c r="A9" s="156" t="s">
        <v>1057</v>
      </c>
      <c r="B9" s="157" t="s">
        <v>889</v>
      </c>
      <c r="C9" s="288">
        <f>IF('Indicator Date'!C9="","x",'Indicator Date'!C9)</f>
        <v>2015</v>
      </c>
      <c r="D9" s="288">
        <f>IF('Indicator Date'!D9="","x",'Indicator Date'!D9)</f>
        <v>2015</v>
      </c>
      <c r="E9" s="288">
        <f>IF('Indicator Date'!E9="","x",'Indicator Date'!E9)</f>
        <v>2015</v>
      </c>
      <c r="F9" s="288">
        <f>IF('Indicator Date'!F9="","x",'Indicator Date'!F9)</f>
        <v>2015</v>
      </c>
      <c r="G9" s="288">
        <f>IF('Indicator Date'!G9="","x",'Indicator Date'!G9)</f>
        <v>2015</v>
      </c>
      <c r="H9" s="288">
        <f>IF('Indicator Date'!H9="","x",'Indicator Date'!H9)</f>
        <v>2015</v>
      </c>
      <c r="I9" s="288">
        <f>IF('Indicator Date'!I9="","x",'Indicator Date'!I9)</f>
        <v>2015</v>
      </c>
      <c r="J9" s="288">
        <f>IF('Indicator Date'!J9="","x",'Indicator Date'!J9)</f>
        <v>2016</v>
      </c>
      <c r="K9" s="288">
        <f>IF('Indicator Date'!K9="","x",'Indicator Date'!K9)</f>
        <v>2016</v>
      </c>
      <c r="L9" s="288">
        <f>IF('Indicator Date'!L9="","x",'Indicator Date'!L9)</f>
        <v>2016</v>
      </c>
      <c r="M9" s="288">
        <f>IF('Indicator Date'!M9="","x",'Indicator Date'!M9)</f>
        <v>2018</v>
      </c>
      <c r="N9" s="288">
        <f>IF('Indicator Date'!N9="","x",'Indicator Date'!N9)</f>
        <v>2018</v>
      </c>
      <c r="O9" s="288">
        <f>IF('Indicator Date'!O9="","x",'Indicator Date'!O9)</f>
        <v>2017</v>
      </c>
      <c r="P9" s="288">
        <f>IF('Indicator Date'!P9="","x",'Indicator Date'!P9)</f>
        <v>2017</v>
      </c>
      <c r="Q9" s="288">
        <f>IF('Indicator Date'!Q9="","x",'Indicator Date'!Q9)</f>
        <v>2015</v>
      </c>
      <c r="R9" s="288" t="str">
        <f>IF('Indicator Date'!R9="","x",LEFT(RIGHT('Indicator Date'!R9,6),4))</f>
        <v>2005</v>
      </c>
      <c r="S9" s="288">
        <f>IF('Indicator Date'!S9="","x",'Indicator Date'!S9)</f>
        <v>2018</v>
      </c>
      <c r="T9" s="288">
        <f>IF('Indicator Date'!T9="","x",'Indicator Date'!T9)</f>
        <v>2015</v>
      </c>
      <c r="U9" s="288">
        <f>IF('Indicator Date'!U9="","x",'Indicator Date'!U9)</f>
        <v>2016</v>
      </c>
      <c r="V9" s="288">
        <f>IF('Indicator Date'!V9="","x",'Indicator Date'!V9)</f>
        <v>2016</v>
      </c>
      <c r="W9" s="288">
        <f>IF('Indicator Date'!W9="","x",'Indicator Date'!W9)</f>
        <v>2016</v>
      </c>
      <c r="X9" s="288" t="str">
        <f>IF('Indicator Date'!X9="","x",'Indicator Date'!X9)</f>
        <v>x</v>
      </c>
      <c r="Y9" s="288">
        <f>IF('Indicator Date'!Y9="","x",'Indicator Date'!Y9)</f>
        <v>2013</v>
      </c>
      <c r="Z9" s="288">
        <f>IF('Indicator Date'!Z9="","x",'Indicator Date'!Z9)</f>
        <v>2016</v>
      </c>
      <c r="AA9" s="288">
        <f>IF('Indicator Date'!AA9="","x",'Indicator Date'!AA9)</f>
        <v>2016</v>
      </c>
      <c r="AB9" s="288">
        <f>IF('Indicator Date'!AB9="","x",'Indicator Date'!AB9)</f>
        <v>2016</v>
      </c>
      <c r="AC9" s="288">
        <f>IF('Indicator Date'!AC9="","x",'Indicator Date'!AC9)</f>
        <v>2015</v>
      </c>
      <c r="AD9" s="288">
        <f>IF('Indicator Date'!AD9="","x",'Indicator Date'!AD9)</f>
        <v>2015</v>
      </c>
      <c r="AE9" s="288" t="str">
        <f>IF('Indicator Date'!AE9="","x",'Indicator Date'!AE9)</f>
        <v>x</v>
      </c>
      <c r="AF9" s="288">
        <f>IF('Indicator Date'!AF9="","x",'Indicator Date'!AF9)</f>
        <v>2015</v>
      </c>
      <c r="AG9" s="296">
        <f>IF('Indicator Date'!AG9="","x",'Indicator Date'!AG9)</f>
        <v>2016</v>
      </c>
      <c r="AH9" s="288">
        <f>IF('Indicator Date'!AH9="","x",'Indicator Date'!AH9)</f>
        <v>2016</v>
      </c>
      <c r="AI9" s="288">
        <f>IF('Indicator Date'!AI9="","x",'Indicator Date'!AI9)</f>
        <v>2017</v>
      </c>
      <c r="AJ9" s="288">
        <f>IF('Indicator Date'!AJ9="","x",'Indicator Date'!AJ9)</f>
        <v>2018</v>
      </c>
      <c r="AK9" s="288" t="str">
        <f>IF('Indicator Date'!AK9="","x",YEAR('Indicator Date'!AK9))</f>
        <v>x</v>
      </c>
      <c r="AL9" s="288" t="str">
        <f>IF('Indicator Date'!AL9="","x",YEAR('Indicator Date'!AL9))</f>
        <v>#VALUE!</v>
      </c>
      <c r="AM9" s="288">
        <f>IF('Indicator Date'!AM9="","x",'Indicator Date'!AM9)</f>
        <v>2017</v>
      </c>
      <c r="AN9" s="288">
        <f>IF('Indicator Date'!AN9="","x",'Indicator Date'!AN9)</f>
        <v>2014</v>
      </c>
      <c r="AO9" s="288">
        <f>IF('Indicator Date'!AO9="","x",'Indicator Date'!AO9)</f>
        <v>2014</v>
      </c>
      <c r="AP9" s="288" t="str">
        <f>IF('Indicator Date'!AP9="","x",'Indicator Date'!AP9)</f>
        <v>x</v>
      </c>
      <c r="AQ9" s="288" t="str">
        <f>IF('Indicator Date'!AQ9="","x",'Indicator Date'!AQ9)</f>
        <v>x</v>
      </c>
      <c r="AR9" s="288">
        <f>IF('Indicator Date'!AR9="","x",'Indicator Date'!AR9)</f>
        <v>2015</v>
      </c>
      <c r="AS9" s="288">
        <f>IF('Indicator Date'!AS9="","x",'Indicator Date'!AS9)</f>
        <v>2016</v>
      </c>
      <c r="AT9" s="288">
        <f>IF('Indicator Date'!AT9="","x",'Indicator Date'!AT9)</f>
        <v>2017</v>
      </c>
      <c r="AU9" s="288">
        <f>IF('Indicator Date'!AU9="","x",'Indicator Date'!AU9)</f>
        <v>2016</v>
      </c>
      <c r="AV9" s="288">
        <f>IF('Indicator Date'!AV9="","x",'Indicator Date'!AV9)</f>
        <v>2015</v>
      </c>
      <c r="AW9" s="288">
        <f>IF('Indicator Date'!AW9="","x",'Indicator Date'!AW9)</f>
        <v>2015</v>
      </c>
      <c r="AX9" s="288">
        <f>IF('Indicator Date'!AX9="","x",'Indicator Date'!AX9)</f>
        <v>2016</v>
      </c>
      <c r="AY9" s="288">
        <f>IF('Indicator Date'!AY9="","x",'Indicator Date'!AY9)</f>
        <v>2014</v>
      </c>
      <c r="AZ9" s="288">
        <f>IF('Indicator Date'!AZ9="","x",'Indicator Date'!AZ9)</f>
        <v>2015</v>
      </c>
      <c r="BA9" s="288">
        <f>IF('Indicator Date'!BA9="","x",'Indicator Date'!BA9)</f>
        <v>2015</v>
      </c>
      <c r="BB9" s="288">
        <f>IF('Indicator Date'!BB9="","x",'Indicator Date'!BB9)</f>
        <v>2017</v>
      </c>
      <c r="BC9" s="288">
        <f>IF('Indicator Date'!BC9="","x",'Indicator Date'!BC9)</f>
        <v>2017</v>
      </c>
      <c r="BD9" s="288">
        <f>IF('Indicator Date'!BD9="","x",'Indicator Date'!BD9)</f>
        <v>2015</v>
      </c>
      <c r="BE9" s="288">
        <f>IF('Indicator Date'!BE9="","x",'Indicator Date'!BE9)</f>
        <v>2014</v>
      </c>
      <c r="BF9" s="90"/>
    </row>
    <row r="10">
      <c r="A10" s="156" t="s">
        <v>1060</v>
      </c>
      <c r="B10" s="157" t="s">
        <v>890</v>
      </c>
      <c r="C10" s="288">
        <f>IF('Indicator Date'!C10="","x",'Indicator Date'!C10)</f>
        <v>2015</v>
      </c>
      <c r="D10" s="288">
        <f>IF('Indicator Date'!D10="","x",'Indicator Date'!D10)</f>
        <v>2015</v>
      </c>
      <c r="E10" s="288">
        <f>IF('Indicator Date'!E10="","x",'Indicator Date'!E10)</f>
        <v>2015</v>
      </c>
      <c r="F10" s="288">
        <f>IF('Indicator Date'!F10="","x",'Indicator Date'!F10)</f>
        <v>2015</v>
      </c>
      <c r="G10" s="288">
        <f>IF('Indicator Date'!G10="","x",'Indicator Date'!G10)</f>
        <v>2015</v>
      </c>
      <c r="H10" s="288">
        <f>IF('Indicator Date'!H10="","x",'Indicator Date'!H10)</f>
        <v>2015</v>
      </c>
      <c r="I10" s="288">
        <f>IF('Indicator Date'!I10="","x",'Indicator Date'!I10)</f>
        <v>2015</v>
      </c>
      <c r="J10" s="288">
        <f>IF('Indicator Date'!J10="","x",'Indicator Date'!J10)</f>
        <v>2016</v>
      </c>
      <c r="K10" s="288">
        <f>IF('Indicator Date'!K10="","x",'Indicator Date'!K10)</f>
        <v>2016</v>
      </c>
      <c r="L10" s="288">
        <f>IF('Indicator Date'!L10="","x",'Indicator Date'!L10)</f>
        <v>2016</v>
      </c>
      <c r="M10" s="288">
        <f>IF('Indicator Date'!M10="","x",'Indicator Date'!M10)</f>
        <v>2018</v>
      </c>
      <c r="N10" s="288">
        <f>IF('Indicator Date'!N10="","x",'Indicator Date'!N10)</f>
        <v>2018</v>
      </c>
      <c r="O10" s="288">
        <f>IF('Indicator Date'!O10="","x",'Indicator Date'!O10)</f>
        <v>2017</v>
      </c>
      <c r="P10" s="288">
        <f>IF('Indicator Date'!P10="","x",'Indicator Date'!P10)</f>
        <v>2017</v>
      </c>
      <c r="Q10" s="288">
        <f>IF('Indicator Date'!Q10="","x",'Indicator Date'!Q10)</f>
        <v>2015</v>
      </c>
      <c r="R10" s="288" t="str">
        <f>IF('Indicator Date'!R10="","x",LEFT(RIGHT('Indicator Date'!R10,6),4))</f>
        <v>2010</v>
      </c>
      <c r="S10" s="288">
        <f>IF('Indicator Date'!S10="","x",'Indicator Date'!S10)</f>
        <v>2018</v>
      </c>
      <c r="T10" s="288">
        <f>IF('Indicator Date'!T10="","x",'Indicator Date'!T10)</f>
        <v>2015</v>
      </c>
      <c r="U10" s="288">
        <f>IF('Indicator Date'!U10="","x",'Indicator Date'!U10)</f>
        <v>2016</v>
      </c>
      <c r="V10" s="288">
        <f>IF('Indicator Date'!V10="","x",'Indicator Date'!V10)</f>
        <v>2016</v>
      </c>
      <c r="W10" s="288">
        <f>IF('Indicator Date'!W10="","x",'Indicator Date'!W10)</f>
        <v>2016</v>
      </c>
      <c r="X10" s="288">
        <f>IF('Indicator Date'!X10="","x",'Indicator Date'!X10)</f>
        <v>2016</v>
      </c>
      <c r="Y10" s="288">
        <f>IF('Indicator Date'!Y10="","x",'Indicator Date'!Y10)</f>
        <v>2013</v>
      </c>
      <c r="Z10" s="288">
        <f>IF('Indicator Date'!Z10="","x",'Indicator Date'!Z10)</f>
        <v>2016</v>
      </c>
      <c r="AA10" s="288">
        <f>IF('Indicator Date'!AA10="","x",'Indicator Date'!AA10)</f>
        <v>2016</v>
      </c>
      <c r="AB10" s="288">
        <f>IF('Indicator Date'!AB10="","x",'Indicator Date'!AB10)</f>
        <v>2016</v>
      </c>
      <c r="AC10" s="288">
        <f>IF('Indicator Date'!AC10="","x",'Indicator Date'!AC10)</f>
        <v>2015</v>
      </c>
      <c r="AD10" s="288">
        <f>IF('Indicator Date'!AD10="","x",'Indicator Date'!AD10)</f>
        <v>2015</v>
      </c>
      <c r="AE10" s="288" t="str">
        <f>IF('Indicator Date'!AE10="","x",'Indicator Date'!AE10)</f>
        <v>x</v>
      </c>
      <c r="AF10" s="288">
        <f>IF('Indicator Date'!AF10="","x",'Indicator Date'!AF10)</f>
        <v>2015</v>
      </c>
      <c r="AG10" s="296">
        <f>IF('Indicator Date'!AG10="","x",'Indicator Date'!AG10)</f>
        <v>2016</v>
      </c>
      <c r="AH10" s="288">
        <f>IF('Indicator Date'!AH10="","x",'Indicator Date'!AH10)</f>
        <v>2016</v>
      </c>
      <c r="AI10" s="288">
        <f>IF('Indicator Date'!AI10="","x",'Indicator Date'!AI10)</f>
        <v>2017</v>
      </c>
      <c r="AJ10" s="288">
        <f>IF('Indicator Date'!AJ10="","x",'Indicator Date'!AJ10)</f>
        <v>2018</v>
      </c>
      <c r="AK10" s="288" t="str">
        <f>IF('Indicator Date'!AK10="","x",YEAR('Indicator Date'!AK10))</f>
        <v>#VALUE!</v>
      </c>
      <c r="AL10" s="288" t="str">
        <f>IF('Indicator Date'!AL10="","x",YEAR('Indicator Date'!AL10))</f>
        <v>#VALUE!</v>
      </c>
      <c r="AM10" s="288">
        <f>IF('Indicator Date'!AM10="","x",'Indicator Date'!AM10)</f>
        <v>2017</v>
      </c>
      <c r="AN10" s="288">
        <f>IF('Indicator Date'!AN10="","x",'Indicator Date'!AN10)</f>
        <v>2014</v>
      </c>
      <c r="AO10" s="288">
        <f>IF('Indicator Date'!AO10="","x",'Indicator Date'!AO10)</f>
        <v>2014</v>
      </c>
      <c r="AP10" s="288">
        <f>IF('Indicator Date'!AP10="","x",'Indicator Date'!AP10)</f>
        <v>2014</v>
      </c>
      <c r="AQ10" s="288">
        <f>IF('Indicator Date'!AQ10="","x",'Indicator Date'!AQ10)</f>
        <v>2014</v>
      </c>
      <c r="AR10" s="288">
        <f>IF('Indicator Date'!AR10="","x",'Indicator Date'!AR10)</f>
        <v>2011</v>
      </c>
      <c r="AS10" s="288">
        <f>IF('Indicator Date'!AS10="","x",'Indicator Date'!AS10)</f>
        <v>2016</v>
      </c>
      <c r="AT10" s="288">
        <f>IF('Indicator Date'!AT10="","x",'Indicator Date'!AT10)</f>
        <v>2017</v>
      </c>
      <c r="AU10" s="288">
        <f>IF('Indicator Date'!AU10="","x",'Indicator Date'!AU10)</f>
        <v>2016</v>
      </c>
      <c r="AV10" s="288">
        <f>IF('Indicator Date'!AV10="","x",'Indicator Date'!AV10)</f>
        <v>2015</v>
      </c>
      <c r="AW10" s="288">
        <f>IF('Indicator Date'!AW10="","x",'Indicator Date'!AW10)</f>
        <v>2015</v>
      </c>
      <c r="AX10" s="288">
        <f>IF('Indicator Date'!AX10="","x",'Indicator Date'!AX10)</f>
        <v>2016</v>
      </c>
      <c r="AY10" s="288">
        <f>IF('Indicator Date'!AY10="","x",'Indicator Date'!AY10)</f>
        <v>2014</v>
      </c>
      <c r="AZ10" s="288">
        <f>IF('Indicator Date'!AZ10="","x",'Indicator Date'!AZ10)</f>
        <v>2015</v>
      </c>
      <c r="BA10" s="288">
        <f>IF('Indicator Date'!BA10="","x",'Indicator Date'!BA10)</f>
        <v>2015</v>
      </c>
      <c r="BB10" s="288">
        <f>IF('Indicator Date'!BB10="","x",'Indicator Date'!BB10)</f>
        <v>2017</v>
      </c>
      <c r="BC10" s="288">
        <f>IF('Indicator Date'!BC10="","x",'Indicator Date'!BC10)</f>
        <v>2017</v>
      </c>
      <c r="BD10" s="288">
        <f>IF('Indicator Date'!BD10="","x",'Indicator Date'!BD10)</f>
        <v>2015</v>
      </c>
      <c r="BE10" s="288">
        <f>IF('Indicator Date'!BE10="","x",'Indicator Date'!BE10)</f>
        <v>2014</v>
      </c>
      <c r="BF10" s="90"/>
    </row>
    <row r="11">
      <c r="A11" s="156" t="s">
        <v>1063</v>
      </c>
      <c r="B11" s="157" t="s">
        <v>892</v>
      </c>
      <c r="C11" s="288">
        <f>IF('Indicator Date'!C11="","x",'Indicator Date'!C11)</f>
        <v>2015</v>
      </c>
      <c r="D11" s="288">
        <f>IF('Indicator Date'!D11="","x",'Indicator Date'!D11)</f>
        <v>2015</v>
      </c>
      <c r="E11" s="288">
        <f>IF('Indicator Date'!E11="","x",'Indicator Date'!E11)</f>
        <v>2015</v>
      </c>
      <c r="F11" s="288">
        <f>IF('Indicator Date'!F11="","x",'Indicator Date'!F11)</f>
        <v>2015</v>
      </c>
      <c r="G11" s="288">
        <f>IF('Indicator Date'!G11="","x",'Indicator Date'!G11)</f>
        <v>2015</v>
      </c>
      <c r="H11" s="288">
        <f>IF('Indicator Date'!H11="","x",'Indicator Date'!H11)</f>
        <v>2015</v>
      </c>
      <c r="I11" s="288">
        <f>IF('Indicator Date'!I11="","x",'Indicator Date'!I11)</f>
        <v>2015</v>
      </c>
      <c r="J11" s="288">
        <f>IF('Indicator Date'!J11="","x",'Indicator Date'!J11)</f>
        <v>2016</v>
      </c>
      <c r="K11" s="288">
        <f>IF('Indicator Date'!K11="","x",'Indicator Date'!K11)</f>
        <v>2016</v>
      </c>
      <c r="L11" s="288">
        <f>IF('Indicator Date'!L11="","x",'Indicator Date'!L11)</f>
        <v>2016</v>
      </c>
      <c r="M11" s="288">
        <f>IF('Indicator Date'!M11="","x",'Indicator Date'!M11)</f>
        <v>2018</v>
      </c>
      <c r="N11" s="288">
        <f>IF('Indicator Date'!N11="","x",'Indicator Date'!N11)</f>
        <v>2018</v>
      </c>
      <c r="O11" s="288">
        <f>IF('Indicator Date'!O11="","x",'Indicator Date'!O11)</f>
        <v>2017</v>
      </c>
      <c r="P11" s="288">
        <f>IF('Indicator Date'!P11="","x",'Indicator Date'!P11)</f>
        <v>2017</v>
      </c>
      <c r="Q11" s="288">
        <f>IF('Indicator Date'!Q11="","x",'Indicator Date'!Q11)</f>
        <v>2015</v>
      </c>
      <c r="R11" s="288" t="str">
        <f>IF('Indicator Date'!R11="","x",LEFT(RIGHT('Indicator Date'!R11,6),4))</f>
        <v>x</v>
      </c>
      <c r="S11" s="288">
        <f>IF('Indicator Date'!S11="","x",'Indicator Date'!S11)</f>
        <v>2018</v>
      </c>
      <c r="T11" s="288">
        <f>IF('Indicator Date'!T11="","x",'Indicator Date'!T11)</f>
        <v>2015</v>
      </c>
      <c r="U11" s="288">
        <f>IF('Indicator Date'!U11="","x",'Indicator Date'!U11)</f>
        <v>2016</v>
      </c>
      <c r="V11" s="288" t="str">
        <f>IF('Indicator Date'!V11="","x",'Indicator Date'!V11)</f>
        <v>x</v>
      </c>
      <c r="W11" s="288">
        <f>IF('Indicator Date'!W11="","x",'Indicator Date'!W11)</f>
        <v>2016</v>
      </c>
      <c r="X11" s="288">
        <f>IF('Indicator Date'!X11="","x",'Indicator Date'!X11)</f>
        <v>2007</v>
      </c>
      <c r="Y11" s="288">
        <f>IF('Indicator Date'!Y11="","x",'Indicator Date'!Y11)</f>
        <v>2011</v>
      </c>
      <c r="Z11" s="288">
        <f>IF('Indicator Date'!Z11="","x",'Indicator Date'!Z11)</f>
        <v>2016</v>
      </c>
      <c r="AA11" s="288">
        <f>IF('Indicator Date'!AA11="","x",'Indicator Date'!AA11)</f>
        <v>2016</v>
      </c>
      <c r="AB11" s="288">
        <f>IF('Indicator Date'!AB11="","x",'Indicator Date'!AB11)</f>
        <v>2016</v>
      </c>
      <c r="AC11" s="288">
        <f>IF('Indicator Date'!AC11="","x",'Indicator Date'!AC11)</f>
        <v>2015</v>
      </c>
      <c r="AD11" s="288">
        <f>IF('Indicator Date'!AD11="","x",'Indicator Date'!AD11)</f>
        <v>2015</v>
      </c>
      <c r="AE11" s="288" t="str">
        <f>IF('Indicator Date'!AE11="","x",'Indicator Date'!AE11)</f>
        <v>x</v>
      </c>
      <c r="AF11" s="288">
        <f>IF('Indicator Date'!AF11="","x",'Indicator Date'!AF11)</f>
        <v>2015</v>
      </c>
      <c r="AG11" s="296">
        <f>IF('Indicator Date'!AG11="","x",'Indicator Date'!AG11)</f>
        <v>2010</v>
      </c>
      <c r="AH11" s="288">
        <f>IF('Indicator Date'!AH11="","x",'Indicator Date'!AH11)</f>
        <v>2016</v>
      </c>
      <c r="AI11" s="288">
        <f>IF('Indicator Date'!AI11="","x",'Indicator Date'!AI11)</f>
        <v>2017</v>
      </c>
      <c r="AJ11" s="288">
        <f>IF('Indicator Date'!AJ11="","x",'Indicator Date'!AJ11)</f>
        <v>2018</v>
      </c>
      <c r="AK11" s="288" t="str">
        <f>IF('Indicator Date'!AK11="","x",YEAR('Indicator Date'!AK11))</f>
        <v>x</v>
      </c>
      <c r="AL11" s="288" t="str">
        <f>IF('Indicator Date'!AL11="","x",YEAR('Indicator Date'!AL11))</f>
        <v>#VALUE!</v>
      </c>
      <c r="AM11" s="288">
        <f>IF('Indicator Date'!AM11="","x",'Indicator Date'!AM11)</f>
        <v>2017</v>
      </c>
      <c r="AN11" s="288">
        <f>IF('Indicator Date'!AN11="","x",'Indicator Date'!AN11)</f>
        <v>2014</v>
      </c>
      <c r="AO11" s="288">
        <f>IF('Indicator Date'!AO11="","x",'Indicator Date'!AO11)</f>
        <v>2014</v>
      </c>
      <c r="AP11" s="288">
        <f>IF('Indicator Date'!AP11="","x",'Indicator Date'!AP11)</f>
        <v>2014</v>
      </c>
      <c r="AQ11" s="288" t="str">
        <f>IF('Indicator Date'!AQ11="","x",'Indicator Date'!AQ11)</f>
        <v>x</v>
      </c>
      <c r="AR11" s="288">
        <f>IF('Indicator Date'!AR11="","x",'Indicator Date'!AR11)</f>
        <v>2015</v>
      </c>
      <c r="AS11" s="288">
        <f>IF('Indicator Date'!AS11="","x",'Indicator Date'!AS11)</f>
        <v>2016</v>
      </c>
      <c r="AT11" s="288">
        <f>IF('Indicator Date'!AT11="","x",'Indicator Date'!AT11)</f>
        <v>2017</v>
      </c>
      <c r="AU11" s="288">
        <f>IF('Indicator Date'!AU11="","x",'Indicator Date'!AU11)</f>
        <v>2016</v>
      </c>
      <c r="AV11" s="288" t="str">
        <f>IF('Indicator Date'!AV11="","x",'Indicator Date'!AV11)</f>
        <v>x</v>
      </c>
      <c r="AW11" s="288">
        <f>IF('Indicator Date'!AW11="","x",'Indicator Date'!AW11)</f>
        <v>2015</v>
      </c>
      <c r="AX11" s="288">
        <f>IF('Indicator Date'!AX11="","x",'Indicator Date'!AX11)</f>
        <v>2016</v>
      </c>
      <c r="AY11" s="288">
        <f>IF('Indicator Date'!AY11="","x",'Indicator Date'!AY11)</f>
        <v>2014</v>
      </c>
      <c r="AZ11" s="288">
        <f>IF('Indicator Date'!AZ11="","x",'Indicator Date'!AZ11)</f>
        <v>2015</v>
      </c>
      <c r="BA11" s="288">
        <f>IF('Indicator Date'!BA11="","x",'Indicator Date'!BA11)</f>
        <v>2015</v>
      </c>
      <c r="BB11" s="288">
        <f>IF('Indicator Date'!BB11="","x",'Indicator Date'!BB11)</f>
        <v>2017</v>
      </c>
      <c r="BC11" s="288">
        <f>IF('Indicator Date'!BC11="","x",'Indicator Date'!BC11)</f>
        <v>2017</v>
      </c>
      <c r="BD11" s="288">
        <f>IF('Indicator Date'!BD11="","x",'Indicator Date'!BD11)</f>
        <v>2015</v>
      </c>
      <c r="BE11" s="288">
        <f>IF('Indicator Date'!BE11="","x",'Indicator Date'!BE11)</f>
        <v>2014</v>
      </c>
      <c r="BF11" s="90"/>
    </row>
    <row r="12">
      <c r="A12" s="156" t="s">
        <v>1065</v>
      </c>
      <c r="B12" s="157" t="s">
        <v>893</v>
      </c>
      <c r="C12" s="288">
        <f>IF('Indicator Date'!C12="","x",'Indicator Date'!C12)</f>
        <v>2015</v>
      </c>
      <c r="D12" s="288">
        <f>IF('Indicator Date'!D12="","x",'Indicator Date'!D12)</f>
        <v>2015</v>
      </c>
      <c r="E12" s="288">
        <f>IF('Indicator Date'!E12="","x",'Indicator Date'!E12)</f>
        <v>2015</v>
      </c>
      <c r="F12" s="288">
        <f>IF('Indicator Date'!F12="","x",'Indicator Date'!F12)</f>
        <v>2015</v>
      </c>
      <c r="G12" s="288">
        <f>IF('Indicator Date'!G12="","x",'Indicator Date'!G12)</f>
        <v>2015</v>
      </c>
      <c r="H12" s="288">
        <f>IF('Indicator Date'!H12="","x",'Indicator Date'!H12)</f>
        <v>2015</v>
      </c>
      <c r="I12" s="288">
        <f>IF('Indicator Date'!I12="","x",'Indicator Date'!I12)</f>
        <v>2015</v>
      </c>
      <c r="J12" s="288">
        <f>IF('Indicator Date'!J12="","x",'Indicator Date'!J12)</f>
        <v>2016</v>
      </c>
      <c r="K12" s="288">
        <f>IF('Indicator Date'!K12="","x",'Indicator Date'!K12)</f>
        <v>2016</v>
      </c>
      <c r="L12" s="288">
        <f>IF('Indicator Date'!L12="","x",'Indicator Date'!L12)</f>
        <v>2016</v>
      </c>
      <c r="M12" s="288">
        <f>IF('Indicator Date'!M12="","x",'Indicator Date'!M12)</f>
        <v>2018</v>
      </c>
      <c r="N12" s="288">
        <f>IF('Indicator Date'!N12="","x",'Indicator Date'!N12)</f>
        <v>2018</v>
      </c>
      <c r="O12" s="288">
        <f>IF('Indicator Date'!O12="","x",'Indicator Date'!O12)</f>
        <v>2017</v>
      </c>
      <c r="P12" s="288">
        <f>IF('Indicator Date'!P12="","x",'Indicator Date'!P12)</f>
        <v>2017</v>
      </c>
      <c r="Q12" s="288">
        <f>IF('Indicator Date'!Q12="","x",'Indicator Date'!Q12)</f>
        <v>2015</v>
      </c>
      <c r="R12" s="288" t="str">
        <f>IF('Indicator Date'!R12="","x",LEFT(RIGHT('Indicator Date'!R12,6),4))</f>
        <v>x</v>
      </c>
      <c r="S12" s="288">
        <f>IF('Indicator Date'!S12="","x",'Indicator Date'!S12)</f>
        <v>2018</v>
      </c>
      <c r="T12" s="288">
        <f>IF('Indicator Date'!T12="","x",'Indicator Date'!T12)</f>
        <v>2015</v>
      </c>
      <c r="U12" s="288">
        <f>IF('Indicator Date'!U12="","x",'Indicator Date'!U12)</f>
        <v>2016</v>
      </c>
      <c r="V12" s="288" t="str">
        <f>IF('Indicator Date'!V12="","x",'Indicator Date'!V12)</f>
        <v>x</v>
      </c>
      <c r="W12" s="288">
        <f>IF('Indicator Date'!W12="","x",'Indicator Date'!W12)</f>
        <v>2016</v>
      </c>
      <c r="X12" s="288" t="str">
        <f>IF('Indicator Date'!X12="","x",'Indicator Date'!X12)</f>
        <v>x</v>
      </c>
      <c r="Y12" s="288">
        <f>IF('Indicator Date'!Y12="","x",'Indicator Date'!Y12)</f>
        <v>2016</v>
      </c>
      <c r="Z12" s="288">
        <f>IF('Indicator Date'!Z12="","x",'Indicator Date'!Z12)</f>
        <v>2016</v>
      </c>
      <c r="AA12" s="288">
        <f>IF('Indicator Date'!AA12="","x",'Indicator Date'!AA12)</f>
        <v>2016</v>
      </c>
      <c r="AB12" s="288" t="str">
        <f>IF('Indicator Date'!AB12="","x",'Indicator Date'!AB12)</f>
        <v>x</v>
      </c>
      <c r="AC12" s="288">
        <f>IF('Indicator Date'!AC12="","x",'Indicator Date'!AC12)</f>
        <v>2015</v>
      </c>
      <c r="AD12" s="288">
        <f>IF('Indicator Date'!AD12="","x",'Indicator Date'!AD12)</f>
        <v>2015</v>
      </c>
      <c r="AE12" s="288" t="str">
        <f>IF('Indicator Date'!AE12="","x",'Indicator Date'!AE12)</f>
        <v>x</v>
      </c>
      <c r="AF12" s="288">
        <f>IF('Indicator Date'!AF12="","x",'Indicator Date'!AF12)</f>
        <v>2015</v>
      </c>
      <c r="AG12" s="296">
        <f>IF('Indicator Date'!AG12="","x",'Indicator Date'!AG12)</f>
        <v>2012</v>
      </c>
      <c r="AH12" s="288">
        <f>IF('Indicator Date'!AH12="","x",'Indicator Date'!AH12)</f>
        <v>2016</v>
      </c>
      <c r="AI12" s="288">
        <f>IF('Indicator Date'!AI12="","x",'Indicator Date'!AI12)</f>
        <v>2017</v>
      </c>
      <c r="AJ12" s="288">
        <f>IF('Indicator Date'!AJ12="","x",'Indicator Date'!AJ12)</f>
        <v>2018</v>
      </c>
      <c r="AK12" s="288" t="str">
        <f>IF('Indicator Date'!AK12="","x",YEAR('Indicator Date'!AK12))</f>
        <v>x</v>
      </c>
      <c r="AL12" s="288" t="str">
        <f>IF('Indicator Date'!AL12="","x",YEAR('Indicator Date'!AL12))</f>
        <v>#VALUE!</v>
      </c>
      <c r="AM12" s="288">
        <f>IF('Indicator Date'!AM12="","x",'Indicator Date'!AM12)</f>
        <v>2017</v>
      </c>
      <c r="AN12" s="288">
        <f>IF('Indicator Date'!AN12="","x",'Indicator Date'!AN12)</f>
        <v>2014</v>
      </c>
      <c r="AO12" s="288">
        <f>IF('Indicator Date'!AO12="","x",'Indicator Date'!AO12)</f>
        <v>2014</v>
      </c>
      <c r="AP12" s="288">
        <f>IF('Indicator Date'!AP12="","x",'Indicator Date'!AP12)</f>
        <v>2014</v>
      </c>
      <c r="AQ12" s="288">
        <f>IF('Indicator Date'!AQ12="","x",'Indicator Date'!AQ12)</f>
        <v>2014</v>
      </c>
      <c r="AR12" s="288">
        <f>IF('Indicator Date'!AR12="","x",'Indicator Date'!AR12)</f>
        <v>2015</v>
      </c>
      <c r="AS12" s="288">
        <f>IF('Indicator Date'!AS12="","x",'Indicator Date'!AS12)</f>
        <v>2016</v>
      </c>
      <c r="AT12" s="288">
        <f>IF('Indicator Date'!AT12="","x",'Indicator Date'!AT12)</f>
        <v>2017</v>
      </c>
      <c r="AU12" s="288">
        <f>IF('Indicator Date'!AU12="","x",'Indicator Date'!AU12)</f>
        <v>2016</v>
      </c>
      <c r="AV12" s="288" t="str">
        <f>IF('Indicator Date'!AV12="","x",'Indicator Date'!AV12)</f>
        <v>x</v>
      </c>
      <c r="AW12" s="288">
        <f>IF('Indicator Date'!AW12="","x",'Indicator Date'!AW12)</f>
        <v>2015</v>
      </c>
      <c r="AX12" s="288">
        <f>IF('Indicator Date'!AX12="","x",'Indicator Date'!AX12)</f>
        <v>2016</v>
      </c>
      <c r="AY12" s="288">
        <f>IF('Indicator Date'!AY12="","x",'Indicator Date'!AY12)</f>
        <v>2014</v>
      </c>
      <c r="AZ12" s="288">
        <f>IF('Indicator Date'!AZ12="","x",'Indicator Date'!AZ12)</f>
        <v>2015</v>
      </c>
      <c r="BA12" s="288">
        <f>IF('Indicator Date'!BA12="","x",'Indicator Date'!BA12)</f>
        <v>2015</v>
      </c>
      <c r="BB12" s="288">
        <f>IF('Indicator Date'!BB12="","x",'Indicator Date'!BB12)</f>
        <v>2017</v>
      </c>
      <c r="BC12" s="288">
        <f>IF('Indicator Date'!BC12="","x",'Indicator Date'!BC12)</f>
        <v>2017</v>
      </c>
      <c r="BD12" s="288">
        <f>IF('Indicator Date'!BD12="","x",'Indicator Date'!BD12)</f>
        <v>2015</v>
      </c>
      <c r="BE12" s="288">
        <f>IF('Indicator Date'!BE12="","x",'Indicator Date'!BE12)</f>
        <v>2014</v>
      </c>
      <c r="BF12" s="90"/>
    </row>
    <row r="13">
      <c r="A13" s="156" t="s">
        <v>1067</v>
      </c>
      <c r="B13" s="157" t="s">
        <v>894</v>
      </c>
      <c r="C13" s="288">
        <f>IF('Indicator Date'!C13="","x",'Indicator Date'!C13)</f>
        <v>2015</v>
      </c>
      <c r="D13" s="288">
        <f>IF('Indicator Date'!D13="","x",'Indicator Date'!D13)</f>
        <v>2015</v>
      </c>
      <c r="E13" s="288">
        <f>IF('Indicator Date'!E13="","x",'Indicator Date'!E13)</f>
        <v>2015</v>
      </c>
      <c r="F13" s="288">
        <f>IF('Indicator Date'!F13="","x",'Indicator Date'!F13)</f>
        <v>2015</v>
      </c>
      <c r="G13" s="288">
        <f>IF('Indicator Date'!G13="","x",'Indicator Date'!G13)</f>
        <v>2015</v>
      </c>
      <c r="H13" s="288">
        <f>IF('Indicator Date'!H13="","x",'Indicator Date'!H13)</f>
        <v>2015</v>
      </c>
      <c r="I13" s="288">
        <f>IF('Indicator Date'!I13="","x",'Indicator Date'!I13)</f>
        <v>2015</v>
      </c>
      <c r="J13" s="288">
        <f>IF('Indicator Date'!J13="","x",'Indicator Date'!J13)</f>
        <v>2016</v>
      </c>
      <c r="K13" s="288">
        <f>IF('Indicator Date'!K13="","x",'Indicator Date'!K13)</f>
        <v>2016</v>
      </c>
      <c r="L13" s="288">
        <f>IF('Indicator Date'!L13="","x",'Indicator Date'!L13)</f>
        <v>2016</v>
      </c>
      <c r="M13" s="288">
        <f>IF('Indicator Date'!M13="","x",'Indicator Date'!M13)</f>
        <v>2018</v>
      </c>
      <c r="N13" s="288">
        <f>IF('Indicator Date'!N13="","x",'Indicator Date'!N13)</f>
        <v>2018</v>
      </c>
      <c r="O13" s="288">
        <f>IF('Indicator Date'!O13="","x",'Indicator Date'!O13)</f>
        <v>2017</v>
      </c>
      <c r="P13" s="288">
        <f>IF('Indicator Date'!P13="","x",'Indicator Date'!P13)</f>
        <v>2017</v>
      </c>
      <c r="Q13" s="288">
        <f>IF('Indicator Date'!Q13="","x",'Indicator Date'!Q13)</f>
        <v>2015</v>
      </c>
      <c r="R13" s="288" t="str">
        <f>IF('Indicator Date'!R13="","x",LEFT(RIGHT('Indicator Date'!R13,6),4))</f>
        <v>2006</v>
      </c>
      <c r="S13" s="288">
        <f>IF('Indicator Date'!S13="","x",'Indicator Date'!S13)</f>
        <v>2018</v>
      </c>
      <c r="T13" s="288">
        <f>IF('Indicator Date'!T13="","x",'Indicator Date'!T13)</f>
        <v>2015</v>
      </c>
      <c r="U13" s="288">
        <f>IF('Indicator Date'!U13="","x",'Indicator Date'!U13)</f>
        <v>2016</v>
      </c>
      <c r="V13" s="288">
        <f>IF('Indicator Date'!V13="","x",'Indicator Date'!V13)</f>
        <v>2016</v>
      </c>
      <c r="W13" s="288">
        <f>IF('Indicator Date'!W13="","x",'Indicator Date'!W13)</f>
        <v>2016</v>
      </c>
      <c r="X13" s="288">
        <f>IF('Indicator Date'!X13="","x",'Indicator Date'!X13)</f>
        <v>2013</v>
      </c>
      <c r="Y13" s="288">
        <f>IF('Indicator Date'!Y13="","x",'Indicator Date'!Y13)</f>
        <v>2013</v>
      </c>
      <c r="Z13" s="288">
        <f>IF('Indicator Date'!Z13="","x",'Indicator Date'!Z13)</f>
        <v>2016</v>
      </c>
      <c r="AA13" s="288">
        <f>IF('Indicator Date'!AA13="","x",'Indicator Date'!AA13)</f>
        <v>2016</v>
      </c>
      <c r="AB13" s="288">
        <f>IF('Indicator Date'!AB13="","x",'Indicator Date'!AB13)</f>
        <v>2016</v>
      </c>
      <c r="AC13" s="288">
        <f>IF('Indicator Date'!AC13="","x",'Indicator Date'!AC13)</f>
        <v>2015</v>
      </c>
      <c r="AD13" s="288">
        <f>IF('Indicator Date'!AD13="","x",'Indicator Date'!AD13)</f>
        <v>2015</v>
      </c>
      <c r="AE13" s="288">
        <f>IF('Indicator Date'!AE13="","x",'Indicator Date'!AE13)</f>
        <v>2012</v>
      </c>
      <c r="AF13" s="288">
        <f>IF('Indicator Date'!AF13="","x",'Indicator Date'!AF13)</f>
        <v>2015</v>
      </c>
      <c r="AG13" s="296">
        <f>IF('Indicator Date'!AG13="","x",'Indicator Date'!AG13)</f>
        <v>2008</v>
      </c>
      <c r="AH13" s="288">
        <f>IF('Indicator Date'!AH13="","x",'Indicator Date'!AH13)</f>
        <v>2016</v>
      </c>
      <c r="AI13" s="288">
        <f>IF('Indicator Date'!AI13="","x",'Indicator Date'!AI13)</f>
        <v>2017</v>
      </c>
      <c r="AJ13" s="288">
        <f>IF('Indicator Date'!AJ13="","x",'Indicator Date'!AJ13)</f>
        <v>2018</v>
      </c>
      <c r="AK13" s="288" t="str">
        <f>IF('Indicator Date'!AK13="","x",YEAR('Indicator Date'!AK13))</f>
        <v>#VALUE!</v>
      </c>
      <c r="AL13" s="288" t="str">
        <f>IF('Indicator Date'!AL13="","x",YEAR('Indicator Date'!AL13))</f>
        <v>#VALUE!</v>
      </c>
      <c r="AM13" s="288">
        <f>IF('Indicator Date'!AM13="","x",'Indicator Date'!AM13)</f>
        <v>2017</v>
      </c>
      <c r="AN13" s="288">
        <f>IF('Indicator Date'!AN13="","x",'Indicator Date'!AN13)</f>
        <v>2014</v>
      </c>
      <c r="AO13" s="288">
        <f>IF('Indicator Date'!AO13="","x",'Indicator Date'!AO13)</f>
        <v>2014</v>
      </c>
      <c r="AP13" s="288" t="str">
        <f>IF('Indicator Date'!AP13="","x",'Indicator Date'!AP13)</f>
        <v>x</v>
      </c>
      <c r="AQ13" s="288" t="str">
        <f>IF('Indicator Date'!AQ13="","x",'Indicator Date'!AQ13)</f>
        <v>x</v>
      </c>
      <c r="AR13" s="288" t="str">
        <f>IF('Indicator Date'!AR13="","x",'Indicator Date'!AR13)</f>
        <v>x</v>
      </c>
      <c r="AS13" s="288">
        <f>IF('Indicator Date'!AS13="","x",'Indicator Date'!AS13)</f>
        <v>2016</v>
      </c>
      <c r="AT13" s="288">
        <f>IF('Indicator Date'!AT13="","x",'Indicator Date'!AT13)</f>
        <v>2017</v>
      </c>
      <c r="AU13" s="288">
        <f>IF('Indicator Date'!AU13="","x",'Indicator Date'!AU13)</f>
        <v>2016</v>
      </c>
      <c r="AV13" s="288">
        <f>IF('Indicator Date'!AV13="","x",'Indicator Date'!AV13)</f>
        <v>2016</v>
      </c>
      <c r="AW13" s="288">
        <f>IF('Indicator Date'!AW13="","x",'Indicator Date'!AW13)</f>
        <v>2015</v>
      </c>
      <c r="AX13" s="288">
        <f>IF('Indicator Date'!AX13="","x",'Indicator Date'!AX13)</f>
        <v>2016</v>
      </c>
      <c r="AY13" s="288">
        <f>IF('Indicator Date'!AY13="","x",'Indicator Date'!AY13)</f>
        <v>2014</v>
      </c>
      <c r="AZ13" s="288">
        <f>IF('Indicator Date'!AZ13="","x",'Indicator Date'!AZ13)</f>
        <v>2015</v>
      </c>
      <c r="BA13" s="288">
        <f>IF('Indicator Date'!BA13="","x",'Indicator Date'!BA13)</f>
        <v>2015</v>
      </c>
      <c r="BB13" s="288">
        <f>IF('Indicator Date'!BB13="","x",'Indicator Date'!BB13)</f>
        <v>2017</v>
      </c>
      <c r="BC13" s="288">
        <f>IF('Indicator Date'!BC13="","x",'Indicator Date'!BC13)</f>
        <v>2017</v>
      </c>
      <c r="BD13" s="288">
        <f>IF('Indicator Date'!BD13="","x",'Indicator Date'!BD13)</f>
        <v>2015</v>
      </c>
      <c r="BE13" s="288">
        <f>IF('Indicator Date'!BE13="","x",'Indicator Date'!BE13)</f>
        <v>2014</v>
      </c>
      <c r="BF13" s="90"/>
    </row>
    <row r="14">
      <c r="A14" s="156" t="s">
        <v>1070</v>
      </c>
      <c r="B14" s="157" t="s">
        <v>902</v>
      </c>
      <c r="C14" s="288">
        <f>IF('Indicator Date'!C14="","x",'Indicator Date'!C14)</f>
        <v>2015</v>
      </c>
      <c r="D14" s="288">
        <f>IF('Indicator Date'!D14="","x",'Indicator Date'!D14)</f>
        <v>2015</v>
      </c>
      <c r="E14" s="288">
        <f>IF('Indicator Date'!E14="","x",'Indicator Date'!E14)</f>
        <v>2015</v>
      </c>
      <c r="F14" s="288">
        <f>IF('Indicator Date'!F14="","x",'Indicator Date'!F14)</f>
        <v>2015</v>
      </c>
      <c r="G14" s="288">
        <f>IF('Indicator Date'!G14="","x",'Indicator Date'!G14)</f>
        <v>2015</v>
      </c>
      <c r="H14" s="288">
        <f>IF('Indicator Date'!H14="","x",'Indicator Date'!H14)</f>
        <v>2015</v>
      </c>
      <c r="I14" s="288">
        <f>IF('Indicator Date'!I14="","x",'Indicator Date'!I14)</f>
        <v>2015</v>
      </c>
      <c r="J14" s="288">
        <f>IF('Indicator Date'!J14="","x",'Indicator Date'!J14)</f>
        <v>2016</v>
      </c>
      <c r="K14" s="288">
        <f>IF('Indicator Date'!K14="","x",'Indicator Date'!K14)</f>
        <v>2016</v>
      </c>
      <c r="L14" s="288">
        <f>IF('Indicator Date'!L14="","x",'Indicator Date'!L14)</f>
        <v>2016</v>
      </c>
      <c r="M14" s="288">
        <f>IF('Indicator Date'!M14="","x",'Indicator Date'!M14)</f>
        <v>2018</v>
      </c>
      <c r="N14" s="288">
        <f>IF('Indicator Date'!N14="","x",'Indicator Date'!N14)</f>
        <v>2018</v>
      </c>
      <c r="O14" s="288">
        <f>IF('Indicator Date'!O14="","x",'Indicator Date'!O14)</f>
        <v>2017</v>
      </c>
      <c r="P14" s="288">
        <f>IF('Indicator Date'!P14="","x",'Indicator Date'!P14)</f>
        <v>2017</v>
      </c>
      <c r="Q14" s="288">
        <f>IF('Indicator Date'!Q14="","x",'Indicator Date'!Q14)</f>
        <v>2015</v>
      </c>
      <c r="R14" s="288" t="str">
        <f>IF('Indicator Date'!R14="","x",LEFT(RIGHT('Indicator Date'!R14,6),4))</f>
        <v>x</v>
      </c>
      <c r="S14" s="288">
        <f>IF('Indicator Date'!S14="","x",'Indicator Date'!S14)</f>
        <v>2018</v>
      </c>
      <c r="T14" s="288">
        <f>IF('Indicator Date'!T14="","x",'Indicator Date'!T14)</f>
        <v>2015</v>
      </c>
      <c r="U14" s="288">
        <f>IF('Indicator Date'!U14="","x",'Indicator Date'!U14)</f>
        <v>2016</v>
      </c>
      <c r="V14" s="288" t="str">
        <f>IF('Indicator Date'!V14="","x",'Indicator Date'!V14)</f>
        <v>x</v>
      </c>
      <c r="W14" s="288">
        <f>IF('Indicator Date'!W14="","x",'Indicator Date'!W14)</f>
        <v>2016</v>
      </c>
      <c r="X14" s="288" t="str">
        <f>IF('Indicator Date'!X14="","x",'Indicator Date'!X14)</f>
        <v>x</v>
      </c>
      <c r="Y14" s="288" t="str">
        <f>IF('Indicator Date'!Y14="","x",'Indicator Date'!Y14)</f>
        <v>x</v>
      </c>
      <c r="Z14" s="288">
        <f>IF('Indicator Date'!Z14="","x",'Indicator Date'!Z14)</f>
        <v>2016</v>
      </c>
      <c r="AA14" s="288">
        <f>IF('Indicator Date'!AA14="","x",'Indicator Date'!AA14)</f>
        <v>2016</v>
      </c>
      <c r="AB14" s="288">
        <f>IF('Indicator Date'!AB14="","x",'Indicator Date'!AB14)</f>
        <v>2016</v>
      </c>
      <c r="AC14" s="288">
        <f>IF('Indicator Date'!AC14="","x",'Indicator Date'!AC14)</f>
        <v>2015</v>
      </c>
      <c r="AD14" s="288">
        <f>IF('Indicator Date'!AD14="","x",'Indicator Date'!AD14)</f>
        <v>2015</v>
      </c>
      <c r="AE14" s="288" t="str">
        <f>IF('Indicator Date'!AE14="","x",'Indicator Date'!AE14)</f>
        <v>x</v>
      </c>
      <c r="AF14" s="288">
        <f>IF('Indicator Date'!AF14="","x",'Indicator Date'!AF14)</f>
        <v>2015</v>
      </c>
      <c r="AG14" s="288" t="str">
        <f>IF('Indicator Date'!AG14="","x",'Indicator Date'!AG14)</f>
        <v>x</v>
      </c>
      <c r="AH14" s="288">
        <f>IF('Indicator Date'!AH14="","x",'Indicator Date'!AH14)</f>
        <v>2016</v>
      </c>
      <c r="AI14" s="288">
        <f>IF('Indicator Date'!AI14="","x",'Indicator Date'!AI14)</f>
        <v>2017</v>
      </c>
      <c r="AJ14" s="288">
        <f>IF('Indicator Date'!AJ14="","x",'Indicator Date'!AJ14)</f>
        <v>2018</v>
      </c>
      <c r="AK14" s="288" t="str">
        <f>IF('Indicator Date'!AK14="","x",YEAR('Indicator Date'!AK14))</f>
        <v>x</v>
      </c>
      <c r="AL14" s="288" t="str">
        <f>IF('Indicator Date'!AL14="","x",YEAR('Indicator Date'!AL14))</f>
        <v>#VALUE!</v>
      </c>
      <c r="AM14" s="288">
        <f>IF('Indicator Date'!AM14="","x",'Indicator Date'!AM14)</f>
        <v>2017</v>
      </c>
      <c r="AN14" s="288">
        <f>IF('Indicator Date'!AN14="","x",'Indicator Date'!AN14)</f>
        <v>2014</v>
      </c>
      <c r="AO14" s="288">
        <f>IF('Indicator Date'!AO14="","x",'Indicator Date'!AO14)</f>
        <v>2014</v>
      </c>
      <c r="AP14" s="288">
        <f>IF('Indicator Date'!AP14="","x",'Indicator Date'!AP14)</f>
        <v>2014</v>
      </c>
      <c r="AQ14" s="288">
        <f>IF('Indicator Date'!AQ14="","x",'Indicator Date'!AQ14)</f>
        <v>2014</v>
      </c>
      <c r="AR14" s="288" t="str">
        <f>IF('Indicator Date'!AR14="","x",'Indicator Date'!AR14)</f>
        <v>x</v>
      </c>
      <c r="AS14" s="288">
        <f>IF('Indicator Date'!AS14="","x",'Indicator Date'!AS14)</f>
        <v>2016</v>
      </c>
      <c r="AT14" s="288">
        <f>IF('Indicator Date'!AT14="","x",'Indicator Date'!AT14)</f>
        <v>2017</v>
      </c>
      <c r="AU14" s="288">
        <f>IF('Indicator Date'!AU14="","x",'Indicator Date'!AU14)</f>
        <v>2016</v>
      </c>
      <c r="AV14" s="288" t="str">
        <f>IF('Indicator Date'!AV14="","x",'Indicator Date'!AV14)</f>
        <v>x</v>
      </c>
      <c r="AW14" s="288">
        <f>IF('Indicator Date'!AW14="","x",'Indicator Date'!AW14)</f>
        <v>2015</v>
      </c>
      <c r="AX14" s="288">
        <f>IF('Indicator Date'!AX14="","x",'Indicator Date'!AX14)</f>
        <v>2016</v>
      </c>
      <c r="AY14" s="288">
        <f>IF('Indicator Date'!AY14="","x",'Indicator Date'!AY14)</f>
        <v>2014</v>
      </c>
      <c r="AZ14" s="288">
        <f>IF('Indicator Date'!AZ14="","x",'Indicator Date'!AZ14)</f>
        <v>2015</v>
      </c>
      <c r="BA14" s="288">
        <f>IF('Indicator Date'!BA14="","x",'Indicator Date'!BA14)</f>
        <v>2015</v>
      </c>
      <c r="BB14" s="288">
        <f>IF('Indicator Date'!BB14="","x",'Indicator Date'!BB14)</f>
        <v>2017</v>
      </c>
      <c r="BC14" s="288">
        <f>IF('Indicator Date'!BC14="","x",'Indicator Date'!BC14)</f>
        <v>2017</v>
      </c>
      <c r="BD14" s="288">
        <f>IF('Indicator Date'!BD14="","x",'Indicator Date'!BD14)</f>
        <v>2015</v>
      </c>
      <c r="BE14" s="288">
        <f>IF('Indicator Date'!BE14="","x",'Indicator Date'!BE14)</f>
        <v>2014</v>
      </c>
      <c r="BF14" s="90"/>
    </row>
    <row r="15">
      <c r="A15" s="156" t="s">
        <v>1071</v>
      </c>
      <c r="B15" s="157" t="s">
        <v>901</v>
      </c>
      <c r="C15" s="288">
        <f>IF('Indicator Date'!C15="","x",'Indicator Date'!C15)</f>
        <v>2015</v>
      </c>
      <c r="D15" s="288">
        <f>IF('Indicator Date'!D15="","x",'Indicator Date'!D15)</f>
        <v>2015</v>
      </c>
      <c r="E15" s="288">
        <f>IF('Indicator Date'!E15="","x",'Indicator Date'!E15)</f>
        <v>2015</v>
      </c>
      <c r="F15" s="288">
        <f>IF('Indicator Date'!F15="","x",'Indicator Date'!F15)</f>
        <v>2015</v>
      </c>
      <c r="G15" s="288">
        <f>IF('Indicator Date'!G15="","x",'Indicator Date'!G15)</f>
        <v>2015</v>
      </c>
      <c r="H15" s="288">
        <f>IF('Indicator Date'!H15="","x",'Indicator Date'!H15)</f>
        <v>2015</v>
      </c>
      <c r="I15" s="288">
        <f>IF('Indicator Date'!I15="","x",'Indicator Date'!I15)</f>
        <v>2015</v>
      </c>
      <c r="J15" s="288">
        <f>IF('Indicator Date'!J15="","x",'Indicator Date'!J15)</f>
        <v>2016</v>
      </c>
      <c r="K15" s="288">
        <f>IF('Indicator Date'!K15="","x",'Indicator Date'!K15)</f>
        <v>2016</v>
      </c>
      <c r="L15" s="288">
        <f>IF('Indicator Date'!L15="","x",'Indicator Date'!L15)</f>
        <v>2016</v>
      </c>
      <c r="M15" s="288">
        <f>IF('Indicator Date'!M15="","x",'Indicator Date'!M15)</f>
        <v>2018</v>
      </c>
      <c r="N15" s="288">
        <f>IF('Indicator Date'!N15="","x",'Indicator Date'!N15)</f>
        <v>2018</v>
      </c>
      <c r="O15" s="288">
        <f>IF('Indicator Date'!O15="","x",'Indicator Date'!O15)</f>
        <v>2017</v>
      </c>
      <c r="P15" s="288">
        <f>IF('Indicator Date'!P15="","x",'Indicator Date'!P15)</f>
        <v>2017</v>
      </c>
      <c r="Q15" s="288">
        <f>IF('Indicator Date'!Q15="","x",'Indicator Date'!Q15)</f>
        <v>2015</v>
      </c>
      <c r="R15" s="288" t="str">
        <f>IF('Indicator Date'!R15="","x",LEFT(RIGHT('Indicator Date'!R15,6),4))</f>
        <v>x</v>
      </c>
      <c r="S15" s="288">
        <f>IF('Indicator Date'!S15="","x",'Indicator Date'!S15)</f>
        <v>2018</v>
      </c>
      <c r="T15" s="288">
        <f>IF('Indicator Date'!T15="","x",'Indicator Date'!T15)</f>
        <v>2015</v>
      </c>
      <c r="U15" s="288">
        <f>IF('Indicator Date'!U15="","x",'Indicator Date'!U15)</f>
        <v>2016</v>
      </c>
      <c r="V15" s="288" t="str">
        <f>IF('Indicator Date'!V15="","x",'Indicator Date'!V15)</f>
        <v>x</v>
      </c>
      <c r="W15" s="288">
        <f>IF('Indicator Date'!W15="","x",'Indicator Date'!W15)</f>
        <v>2016</v>
      </c>
      <c r="X15" s="288" t="str">
        <f>IF('Indicator Date'!X15="","x",'Indicator Date'!X15)</f>
        <v>x</v>
      </c>
      <c r="Y15" s="288">
        <f>IF('Indicator Date'!Y15="","x",'Indicator Date'!Y15)</f>
        <v>2012</v>
      </c>
      <c r="Z15" s="288">
        <f>IF('Indicator Date'!Z15="","x",'Indicator Date'!Z15)</f>
        <v>2016</v>
      </c>
      <c r="AA15" s="288">
        <f>IF('Indicator Date'!AA15="","x",'Indicator Date'!AA15)</f>
        <v>2016</v>
      </c>
      <c r="AB15" s="288">
        <f>IF('Indicator Date'!AB15="","x",'Indicator Date'!AB15)</f>
        <v>2016</v>
      </c>
      <c r="AC15" s="288">
        <f>IF('Indicator Date'!AC15="","x",'Indicator Date'!AC15)</f>
        <v>2015</v>
      </c>
      <c r="AD15" s="288">
        <f>IF('Indicator Date'!AD15="","x",'Indicator Date'!AD15)</f>
        <v>2015</v>
      </c>
      <c r="AE15" s="288" t="str">
        <f>IF('Indicator Date'!AE15="","x",'Indicator Date'!AE15)</f>
        <v>x</v>
      </c>
      <c r="AF15" s="288">
        <f>IF('Indicator Date'!AF15="","x",'Indicator Date'!AF15)</f>
        <v>2015</v>
      </c>
      <c r="AG15" s="288" t="str">
        <f>IF('Indicator Date'!AG15="","x",'Indicator Date'!AG15)</f>
        <v>x</v>
      </c>
      <c r="AH15" s="288">
        <f>IF('Indicator Date'!AH15="","x",'Indicator Date'!AH15)</f>
        <v>2016</v>
      </c>
      <c r="AI15" s="288">
        <f>IF('Indicator Date'!AI15="","x",'Indicator Date'!AI15)</f>
        <v>2017</v>
      </c>
      <c r="AJ15" s="288">
        <f>IF('Indicator Date'!AJ15="","x",'Indicator Date'!AJ15)</f>
        <v>2018</v>
      </c>
      <c r="AK15" s="288" t="str">
        <f>IF('Indicator Date'!AK15="","x",YEAR('Indicator Date'!AK15))</f>
        <v>x</v>
      </c>
      <c r="AL15" s="288" t="str">
        <f>IF('Indicator Date'!AL15="","x",YEAR('Indicator Date'!AL15))</f>
        <v>#VALUE!</v>
      </c>
      <c r="AM15" s="288">
        <f>IF('Indicator Date'!AM15="","x",'Indicator Date'!AM15)</f>
        <v>2017</v>
      </c>
      <c r="AN15" s="288">
        <f>IF('Indicator Date'!AN15="","x",'Indicator Date'!AN15)</f>
        <v>2014</v>
      </c>
      <c r="AO15" s="288">
        <f>IF('Indicator Date'!AO15="","x",'Indicator Date'!AO15)</f>
        <v>2014</v>
      </c>
      <c r="AP15" s="288">
        <f>IF('Indicator Date'!AP15="","x",'Indicator Date'!AP15)</f>
        <v>2014</v>
      </c>
      <c r="AQ15" s="288">
        <f>IF('Indicator Date'!AQ15="","x",'Indicator Date'!AQ15)</f>
        <v>2014</v>
      </c>
      <c r="AR15" s="288">
        <f>IF('Indicator Date'!AR15="","x",'Indicator Date'!AR15)</f>
        <v>2011</v>
      </c>
      <c r="AS15" s="288">
        <f>IF('Indicator Date'!AS15="","x",'Indicator Date'!AS15)</f>
        <v>2016</v>
      </c>
      <c r="AT15" s="288">
        <f>IF('Indicator Date'!AT15="","x",'Indicator Date'!AT15)</f>
        <v>2017</v>
      </c>
      <c r="AU15" s="288">
        <f>IF('Indicator Date'!AU15="","x",'Indicator Date'!AU15)</f>
        <v>2016</v>
      </c>
      <c r="AV15" s="288">
        <f>IF('Indicator Date'!AV15="","x",'Indicator Date'!AV15)</f>
        <v>2015</v>
      </c>
      <c r="AW15" s="288">
        <f>IF('Indicator Date'!AW15="","x",'Indicator Date'!AW15)</f>
        <v>2015</v>
      </c>
      <c r="AX15" s="288">
        <f>IF('Indicator Date'!AX15="","x",'Indicator Date'!AX15)</f>
        <v>2016</v>
      </c>
      <c r="AY15" s="288">
        <f>IF('Indicator Date'!AY15="","x",'Indicator Date'!AY15)</f>
        <v>2014</v>
      </c>
      <c r="AZ15" s="288">
        <f>IF('Indicator Date'!AZ15="","x",'Indicator Date'!AZ15)</f>
        <v>2015</v>
      </c>
      <c r="BA15" s="288">
        <f>IF('Indicator Date'!BA15="","x",'Indicator Date'!BA15)</f>
        <v>2015</v>
      </c>
      <c r="BB15" s="288">
        <f>IF('Indicator Date'!BB15="","x",'Indicator Date'!BB15)</f>
        <v>2017</v>
      </c>
      <c r="BC15" s="288">
        <f>IF('Indicator Date'!BC15="","x",'Indicator Date'!BC15)</f>
        <v>2017</v>
      </c>
      <c r="BD15" s="288">
        <f>IF('Indicator Date'!BD15="","x",'Indicator Date'!BD15)</f>
        <v>2015</v>
      </c>
      <c r="BE15" s="288">
        <f>IF('Indicator Date'!BE15="","x",'Indicator Date'!BE15)</f>
        <v>2014</v>
      </c>
      <c r="BF15" s="90"/>
    </row>
    <row r="16">
      <c r="A16" s="156" t="s">
        <v>1073</v>
      </c>
      <c r="B16" s="157" t="s">
        <v>899</v>
      </c>
      <c r="C16" s="288">
        <f>IF('Indicator Date'!C16="","x",'Indicator Date'!C16)</f>
        <v>2015</v>
      </c>
      <c r="D16" s="288">
        <f>IF('Indicator Date'!D16="","x",'Indicator Date'!D16)</f>
        <v>2015</v>
      </c>
      <c r="E16" s="288">
        <f>IF('Indicator Date'!E16="","x",'Indicator Date'!E16)</f>
        <v>2015</v>
      </c>
      <c r="F16" s="288">
        <f>IF('Indicator Date'!F16="","x",'Indicator Date'!F16)</f>
        <v>2015</v>
      </c>
      <c r="G16" s="288">
        <f>IF('Indicator Date'!G16="","x",'Indicator Date'!G16)</f>
        <v>2015</v>
      </c>
      <c r="H16" s="288">
        <f>IF('Indicator Date'!H16="","x",'Indicator Date'!H16)</f>
        <v>2015</v>
      </c>
      <c r="I16" s="288">
        <f>IF('Indicator Date'!I16="","x",'Indicator Date'!I16)</f>
        <v>2015</v>
      </c>
      <c r="J16" s="288">
        <f>IF('Indicator Date'!J16="","x",'Indicator Date'!J16)</f>
        <v>2016</v>
      </c>
      <c r="K16" s="288">
        <f>IF('Indicator Date'!K16="","x",'Indicator Date'!K16)</f>
        <v>2016</v>
      </c>
      <c r="L16" s="288">
        <f>IF('Indicator Date'!L16="","x",'Indicator Date'!L16)</f>
        <v>2016</v>
      </c>
      <c r="M16" s="288">
        <f>IF('Indicator Date'!M16="","x",'Indicator Date'!M16)</f>
        <v>2018</v>
      </c>
      <c r="N16" s="288">
        <f>IF('Indicator Date'!N16="","x",'Indicator Date'!N16)</f>
        <v>2018</v>
      </c>
      <c r="O16" s="288">
        <f>IF('Indicator Date'!O16="","x",'Indicator Date'!O16)</f>
        <v>2017</v>
      </c>
      <c r="P16" s="288">
        <f>IF('Indicator Date'!P16="","x",'Indicator Date'!P16)</f>
        <v>2017</v>
      </c>
      <c r="Q16" s="288">
        <f>IF('Indicator Date'!Q16="","x",'Indicator Date'!Q16)</f>
        <v>2015</v>
      </c>
      <c r="R16" s="288" t="str">
        <f>IF('Indicator Date'!R16="","x",LEFT(RIGHT('Indicator Date'!R16,6),4))</f>
        <v>2014</v>
      </c>
      <c r="S16" s="288">
        <f>IF('Indicator Date'!S16="","x",'Indicator Date'!S16)</f>
        <v>2018</v>
      </c>
      <c r="T16" s="288">
        <f>IF('Indicator Date'!T16="","x",'Indicator Date'!T16)</f>
        <v>2015</v>
      </c>
      <c r="U16" s="288">
        <f>IF('Indicator Date'!U16="","x",'Indicator Date'!U16)</f>
        <v>2016</v>
      </c>
      <c r="V16" s="288">
        <f>IF('Indicator Date'!V16="","x",'Indicator Date'!V16)</f>
        <v>2016</v>
      </c>
      <c r="W16" s="288">
        <f>IF('Indicator Date'!W16="","x",'Indicator Date'!W16)</f>
        <v>2016</v>
      </c>
      <c r="X16" s="288">
        <f>IF('Indicator Date'!X16="","x",'Indicator Date'!X16)</f>
        <v>2014</v>
      </c>
      <c r="Y16" s="288">
        <f>IF('Indicator Date'!Y16="","x",'Indicator Date'!Y16)</f>
        <v>2011</v>
      </c>
      <c r="Z16" s="288">
        <f>IF('Indicator Date'!Z16="","x",'Indicator Date'!Z16)</f>
        <v>2016</v>
      </c>
      <c r="AA16" s="288">
        <f>IF('Indicator Date'!AA16="","x",'Indicator Date'!AA16)</f>
        <v>2016</v>
      </c>
      <c r="AB16" s="288">
        <f>IF('Indicator Date'!AB16="","x",'Indicator Date'!AB16)</f>
        <v>2016</v>
      </c>
      <c r="AC16" s="288">
        <f>IF('Indicator Date'!AC16="","x",'Indicator Date'!AC16)</f>
        <v>2015</v>
      </c>
      <c r="AD16" s="288">
        <f>IF('Indicator Date'!AD16="","x",'Indicator Date'!AD16)</f>
        <v>2015</v>
      </c>
      <c r="AE16" s="288">
        <f>IF('Indicator Date'!AE16="","x",'Indicator Date'!AE16)</f>
        <v>2012</v>
      </c>
      <c r="AF16" s="288">
        <f>IF('Indicator Date'!AF16="","x",'Indicator Date'!AF16)</f>
        <v>2015</v>
      </c>
      <c r="AG16" s="296">
        <f>IF('Indicator Date'!AG16="","x",'Indicator Date'!AG16)</f>
        <v>2016</v>
      </c>
      <c r="AH16" s="288">
        <f>IF('Indicator Date'!AH16="","x",'Indicator Date'!AH16)</f>
        <v>2016</v>
      </c>
      <c r="AI16" s="288">
        <f>IF('Indicator Date'!AI16="","x",'Indicator Date'!AI16)</f>
        <v>2017</v>
      </c>
      <c r="AJ16" s="288">
        <f>IF('Indicator Date'!AJ16="","x",'Indicator Date'!AJ16)</f>
        <v>2018</v>
      </c>
      <c r="AK16" s="288" t="str">
        <f>IF('Indicator Date'!AK16="","x",YEAR('Indicator Date'!AK16))</f>
        <v>#VALUE!</v>
      </c>
      <c r="AL16" s="288">
        <f>IF('Indicator Date'!AL16="","x",YEAR('Indicator Date'!AL16))</f>
        <v>2018</v>
      </c>
      <c r="AM16" s="288">
        <f>IF('Indicator Date'!AM16="","x",'Indicator Date'!AM16)</f>
        <v>2017</v>
      </c>
      <c r="AN16" s="288">
        <f>IF('Indicator Date'!AN16="","x",'Indicator Date'!AN16)</f>
        <v>2014</v>
      </c>
      <c r="AO16" s="288">
        <f>IF('Indicator Date'!AO16="","x",'Indicator Date'!AO16)</f>
        <v>2014</v>
      </c>
      <c r="AP16" s="288">
        <f>IF('Indicator Date'!AP16="","x",'Indicator Date'!AP16)</f>
        <v>2014</v>
      </c>
      <c r="AQ16" s="288">
        <f>IF('Indicator Date'!AQ16="","x",'Indicator Date'!AQ16)</f>
        <v>2014</v>
      </c>
      <c r="AR16" s="288">
        <f>IF('Indicator Date'!AR16="","x",'Indicator Date'!AR16)</f>
        <v>2015</v>
      </c>
      <c r="AS16" s="288">
        <f>IF('Indicator Date'!AS16="","x",'Indicator Date'!AS16)</f>
        <v>2016</v>
      </c>
      <c r="AT16" s="288">
        <f>IF('Indicator Date'!AT16="","x",'Indicator Date'!AT16)</f>
        <v>2017</v>
      </c>
      <c r="AU16" s="288">
        <f>IF('Indicator Date'!AU16="","x",'Indicator Date'!AU16)</f>
        <v>2016</v>
      </c>
      <c r="AV16" s="288">
        <f>IF('Indicator Date'!AV16="","x",'Indicator Date'!AV16)</f>
        <v>2016</v>
      </c>
      <c r="AW16" s="288">
        <f>IF('Indicator Date'!AW16="","x",'Indicator Date'!AW16)</f>
        <v>2015</v>
      </c>
      <c r="AX16" s="288">
        <f>IF('Indicator Date'!AX16="","x",'Indicator Date'!AX16)</f>
        <v>2016</v>
      </c>
      <c r="AY16" s="288">
        <f>IF('Indicator Date'!AY16="","x",'Indicator Date'!AY16)</f>
        <v>2014</v>
      </c>
      <c r="AZ16" s="288">
        <f>IF('Indicator Date'!AZ16="","x",'Indicator Date'!AZ16)</f>
        <v>2015</v>
      </c>
      <c r="BA16" s="288">
        <f>IF('Indicator Date'!BA16="","x",'Indicator Date'!BA16)</f>
        <v>2015</v>
      </c>
      <c r="BB16" s="288">
        <f>IF('Indicator Date'!BB16="","x",'Indicator Date'!BB16)</f>
        <v>2017</v>
      </c>
      <c r="BC16" s="288">
        <f>IF('Indicator Date'!BC16="","x",'Indicator Date'!BC16)</f>
        <v>2017</v>
      </c>
      <c r="BD16" s="288">
        <f>IF('Indicator Date'!BD16="","x",'Indicator Date'!BD16)</f>
        <v>2015</v>
      </c>
      <c r="BE16" s="288">
        <f>IF('Indicator Date'!BE16="","x",'Indicator Date'!BE16)</f>
        <v>2014</v>
      </c>
      <c r="BF16" s="90"/>
    </row>
    <row r="17">
      <c r="A17" s="156" t="s">
        <v>1076</v>
      </c>
      <c r="B17" s="157" t="s">
        <v>908</v>
      </c>
      <c r="C17" s="288">
        <f>IF('Indicator Date'!C17="","x",'Indicator Date'!C17)</f>
        <v>2015</v>
      </c>
      <c r="D17" s="288">
        <f>IF('Indicator Date'!D17="","x",'Indicator Date'!D17)</f>
        <v>2015</v>
      </c>
      <c r="E17" s="288">
        <f>IF('Indicator Date'!E17="","x",'Indicator Date'!E17)</f>
        <v>2015</v>
      </c>
      <c r="F17" s="288">
        <f>IF('Indicator Date'!F17="","x",'Indicator Date'!F17)</f>
        <v>2015</v>
      </c>
      <c r="G17" s="288">
        <f>IF('Indicator Date'!G17="","x",'Indicator Date'!G17)</f>
        <v>2015</v>
      </c>
      <c r="H17" s="288">
        <f>IF('Indicator Date'!H17="","x",'Indicator Date'!H17)</f>
        <v>2015</v>
      </c>
      <c r="I17" s="288">
        <f>IF('Indicator Date'!I17="","x",'Indicator Date'!I17)</f>
        <v>2015</v>
      </c>
      <c r="J17" s="288">
        <f>IF('Indicator Date'!J17="","x",'Indicator Date'!J17)</f>
        <v>2016</v>
      </c>
      <c r="K17" s="288">
        <f>IF('Indicator Date'!K17="","x",'Indicator Date'!K17)</f>
        <v>2016</v>
      </c>
      <c r="L17" s="288">
        <f>IF('Indicator Date'!L17="","x",'Indicator Date'!L17)</f>
        <v>2016</v>
      </c>
      <c r="M17" s="288">
        <f>IF('Indicator Date'!M17="","x",'Indicator Date'!M17)</f>
        <v>2018</v>
      </c>
      <c r="N17" s="288">
        <f>IF('Indicator Date'!N17="","x",'Indicator Date'!N17)</f>
        <v>2018</v>
      </c>
      <c r="O17" s="288">
        <f>IF('Indicator Date'!O17="","x",'Indicator Date'!O17)</f>
        <v>2017</v>
      </c>
      <c r="P17" s="288">
        <f>IF('Indicator Date'!P17="","x",'Indicator Date'!P17)</f>
        <v>2017</v>
      </c>
      <c r="Q17" s="288">
        <f>IF('Indicator Date'!Q17="","x",'Indicator Date'!Q17)</f>
        <v>2015</v>
      </c>
      <c r="R17" s="288" t="str">
        <f>IF('Indicator Date'!R17="","x",LEFT(RIGHT('Indicator Date'!R17,6),4))</f>
        <v>2012</v>
      </c>
      <c r="S17" s="288">
        <f>IF('Indicator Date'!S17="","x",'Indicator Date'!S17)</f>
        <v>2018</v>
      </c>
      <c r="T17" s="288">
        <f>IF('Indicator Date'!T17="","x",'Indicator Date'!T17)</f>
        <v>2015</v>
      </c>
      <c r="U17" s="288">
        <f>IF('Indicator Date'!U17="","x",'Indicator Date'!U17)</f>
        <v>2016</v>
      </c>
      <c r="V17" s="288" t="str">
        <f>IF('Indicator Date'!V17="","x",'Indicator Date'!V17)</f>
        <v>x</v>
      </c>
      <c r="W17" s="288">
        <f>IF('Indicator Date'!W17="","x",'Indicator Date'!W17)</f>
        <v>2016</v>
      </c>
      <c r="X17" s="288">
        <f>IF('Indicator Date'!X17="","x",'Indicator Date'!X17)</f>
        <v>2013</v>
      </c>
      <c r="Y17" s="288">
        <f>IF('Indicator Date'!Y17="","x",'Indicator Date'!Y17)</f>
        <v>2010</v>
      </c>
      <c r="Z17" s="288">
        <f>IF('Indicator Date'!Z17="","x",'Indicator Date'!Z17)</f>
        <v>2016</v>
      </c>
      <c r="AA17" s="288">
        <f>IF('Indicator Date'!AA17="","x",'Indicator Date'!AA17)</f>
        <v>2016</v>
      </c>
      <c r="AB17" s="288">
        <f>IF('Indicator Date'!AB17="","x",'Indicator Date'!AB17)</f>
        <v>2016</v>
      </c>
      <c r="AC17" s="288">
        <f>IF('Indicator Date'!AC17="","x",'Indicator Date'!AC17)</f>
        <v>2015</v>
      </c>
      <c r="AD17" s="288">
        <f>IF('Indicator Date'!AD17="","x",'Indicator Date'!AD17)</f>
        <v>2015</v>
      </c>
      <c r="AE17" s="288" t="str">
        <f>IF('Indicator Date'!AE17="","x",'Indicator Date'!AE17)</f>
        <v>x</v>
      </c>
      <c r="AF17" s="288">
        <f>IF('Indicator Date'!AF17="","x",'Indicator Date'!AF17)</f>
        <v>2015</v>
      </c>
      <c r="AG17" s="296">
        <f>IF('Indicator Date'!AG17="","x",'Indicator Date'!AG17)</f>
        <v>2010</v>
      </c>
      <c r="AH17" s="288">
        <f>IF('Indicator Date'!AH17="","x",'Indicator Date'!AH17)</f>
        <v>2016</v>
      </c>
      <c r="AI17" s="288">
        <f>IF('Indicator Date'!AI17="","x",'Indicator Date'!AI17)</f>
        <v>2017</v>
      </c>
      <c r="AJ17" s="288">
        <f>IF('Indicator Date'!AJ17="","x",'Indicator Date'!AJ17)</f>
        <v>2018</v>
      </c>
      <c r="AK17" s="288" t="str">
        <f>IF('Indicator Date'!AK17="","x",YEAR('Indicator Date'!AK17))</f>
        <v>x</v>
      </c>
      <c r="AL17" s="288" t="str">
        <f>IF('Indicator Date'!AL17="","x",YEAR('Indicator Date'!AL17))</f>
        <v>#VALUE!</v>
      </c>
      <c r="AM17" s="288">
        <f>IF('Indicator Date'!AM17="","x",'Indicator Date'!AM17)</f>
        <v>2017</v>
      </c>
      <c r="AN17" s="288">
        <f>IF('Indicator Date'!AN17="","x",'Indicator Date'!AN17)</f>
        <v>2014</v>
      </c>
      <c r="AO17" s="288">
        <f>IF('Indicator Date'!AO17="","x",'Indicator Date'!AO17)</f>
        <v>2014</v>
      </c>
      <c r="AP17" s="288">
        <f>IF('Indicator Date'!AP17="","x",'Indicator Date'!AP17)</f>
        <v>2014</v>
      </c>
      <c r="AQ17" s="288">
        <f>IF('Indicator Date'!AQ17="","x",'Indicator Date'!AQ17)</f>
        <v>2014</v>
      </c>
      <c r="AR17" s="288">
        <f>IF('Indicator Date'!AR17="","x",'Indicator Date'!AR17)</f>
        <v>2011</v>
      </c>
      <c r="AS17" s="288">
        <f>IF('Indicator Date'!AS17="","x",'Indicator Date'!AS17)</f>
        <v>2016</v>
      </c>
      <c r="AT17" s="288">
        <f>IF('Indicator Date'!AT17="","x",'Indicator Date'!AT17)</f>
        <v>2017</v>
      </c>
      <c r="AU17" s="288">
        <f>IF('Indicator Date'!AU17="","x",'Indicator Date'!AU17)</f>
        <v>2016</v>
      </c>
      <c r="AV17" s="288" t="str">
        <f>IF('Indicator Date'!AV17="","x",'Indicator Date'!AV17)</f>
        <v>x</v>
      </c>
      <c r="AW17" s="288">
        <f>IF('Indicator Date'!AW17="","x",'Indicator Date'!AW17)</f>
        <v>2015</v>
      </c>
      <c r="AX17" s="288">
        <f>IF('Indicator Date'!AX17="","x",'Indicator Date'!AX17)</f>
        <v>2016</v>
      </c>
      <c r="AY17" s="288">
        <f>IF('Indicator Date'!AY17="","x",'Indicator Date'!AY17)</f>
        <v>2014</v>
      </c>
      <c r="AZ17" s="288">
        <f>IF('Indicator Date'!AZ17="","x",'Indicator Date'!AZ17)</f>
        <v>2015</v>
      </c>
      <c r="BA17" s="288">
        <f>IF('Indicator Date'!BA17="","x",'Indicator Date'!BA17)</f>
        <v>2015</v>
      </c>
      <c r="BB17" s="288">
        <f>IF('Indicator Date'!BB17="","x",'Indicator Date'!BB17)</f>
        <v>2017</v>
      </c>
      <c r="BC17" s="288">
        <f>IF('Indicator Date'!BC17="","x",'Indicator Date'!BC17)</f>
        <v>2017</v>
      </c>
      <c r="BD17" s="288">
        <f>IF('Indicator Date'!BD17="","x",'Indicator Date'!BD17)</f>
        <v>2015</v>
      </c>
      <c r="BE17" s="288">
        <f>IF('Indicator Date'!BE17="","x",'Indicator Date'!BE17)</f>
        <v>2014</v>
      </c>
      <c r="BF17" s="90"/>
    </row>
    <row r="18">
      <c r="A18" s="156" t="s">
        <v>1079</v>
      </c>
      <c r="B18" s="157" t="s">
        <v>904</v>
      </c>
      <c r="C18" s="288">
        <f>IF('Indicator Date'!C18="","x",'Indicator Date'!C18)</f>
        <v>2015</v>
      </c>
      <c r="D18" s="288">
        <f>IF('Indicator Date'!D18="","x",'Indicator Date'!D18)</f>
        <v>2015</v>
      </c>
      <c r="E18" s="288">
        <f>IF('Indicator Date'!E18="","x",'Indicator Date'!E18)</f>
        <v>2015</v>
      </c>
      <c r="F18" s="288">
        <f>IF('Indicator Date'!F18="","x",'Indicator Date'!F18)</f>
        <v>2015</v>
      </c>
      <c r="G18" s="288">
        <f>IF('Indicator Date'!G18="","x",'Indicator Date'!G18)</f>
        <v>2015</v>
      </c>
      <c r="H18" s="288">
        <f>IF('Indicator Date'!H18="","x",'Indicator Date'!H18)</f>
        <v>2015</v>
      </c>
      <c r="I18" s="288">
        <f>IF('Indicator Date'!I18="","x",'Indicator Date'!I18)</f>
        <v>2015</v>
      </c>
      <c r="J18" s="288">
        <f>IF('Indicator Date'!J18="","x",'Indicator Date'!J18)</f>
        <v>2016</v>
      </c>
      <c r="K18" s="288">
        <f>IF('Indicator Date'!K18="","x",'Indicator Date'!K18)</f>
        <v>2016</v>
      </c>
      <c r="L18" s="288">
        <f>IF('Indicator Date'!L18="","x",'Indicator Date'!L18)</f>
        <v>2016</v>
      </c>
      <c r="M18" s="288">
        <f>IF('Indicator Date'!M18="","x",'Indicator Date'!M18)</f>
        <v>2018</v>
      </c>
      <c r="N18" s="288">
        <f>IF('Indicator Date'!N18="","x",'Indicator Date'!N18)</f>
        <v>2018</v>
      </c>
      <c r="O18" s="288">
        <f>IF('Indicator Date'!O18="","x",'Indicator Date'!O18)</f>
        <v>2017</v>
      </c>
      <c r="P18" s="288">
        <f>IF('Indicator Date'!P18="","x",'Indicator Date'!P18)</f>
        <v>2017</v>
      </c>
      <c r="Q18" s="288">
        <f>IF('Indicator Date'!Q18="","x",'Indicator Date'!Q18)</f>
        <v>2015</v>
      </c>
      <c r="R18" s="288" t="str">
        <f>IF('Indicator Date'!R18="","x",LEFT(RIGHT('Indicator Date'!R18,6),4))</f>
        <v>2005</v>
      </c>
      <c r="S18" s="288">
        <f>IF('Indicator Date'!S18="","x",'Indicator Date'!S18)</f>
        <v>2018</v>
      </c>
      <c r="T18" s="288">
        <f>IF('Indicator Date'!T18="","x",'Indicator Date'!T18)</f>
        <v>2015</v>
      </c>
      <c r="U18" s="288">
        <f>IF('Indicator Date'!U18="","x",'Indicator Date'!U18)</f>
        <v>2016</v>
      </c>
      <c r="V18" s="288">
        <f>IF('Indicator Date'!V18="","x",'Indicator Date'!V18)</f>
        <v>2016</v>
      </c>
      <c r="W18" s="288">
        <f>IF('Indicator Date'!W18="","x",'Indicator Date'!W18)</f>
        <v>2016</v>
      </c>
      <c r="X18" s="288" t="str">
        <f>IF('Indicator Date'!X18="","x",'Indicator Date'!X18)</f>
        <v>x</v>
      </c>
      <c r="Y18" s="288">
        <f>IF('Indicator Date'!Y18="","x",'Indicator Date'!Y18)</f>
        <v>2013</v>
      </c>
      <c r="Z18" s="288">
        <f>IF('Indicator Date'!Z18="","x",'Indicator Date'!Z18)</f>
        <v>2016</v>
      </c>
      <c r="AA18" s="288">
        <f>IF('Indicator Date'!AA18="","x",'Indicator Date'!AA18)</f>
        <v>2016</v>
      </c>
      <c r="AB18" s="288">
        <f>IF('Indicator Date'!AB18="","x",'Indicator Date'!AB18)</f>
        <v>2016</v>
      </c>
      <c r="AC18" s="288">
        <f>IF('Indicator Date'!AC18="","x",'Indicator Date'!AC18)</f>
        <v>2015</v>
      </c>
      <c r="AD18" s="288">
        <f>IF('Indicator Date'!AD18="","x",'Indicator Date'!AD18)</f>
        <v>2015</v>
      </c>
      <c r="AE18" s="288" t="str">
        <f>IF('Indicator Date'!AE18="","x",'Indicator Date'!AE18)</f>
        <v>x</v>
      </c>
      <c r="AF18" s="288">
        <f>IF('Indicator Date'!AF18="","x",'Indicator Date'!AF18)</f>
        <v>2015</v>
      </c>
      <c r="AG18" s="296">
        <f>IF('Indicator Date'!AG18="","x",'Indicator Date'!AG18)</f>
        <v>2016</v>
      </c>
      <c r="AH18" s="288">
        <f>IF('Indicator Date'!AH18="","x",'Indicator Date'!AH18)</f>
        <v>2016</v>
      </c>
      <c r="AI18" s="288">
        <f>IF('Indicator Date'!AI18="","x",'Indicator Date'!AI18)</f>
        <v>2017</v>
      </c>
      <c r="AJ18" s="288">
        <f>IF('Indicator Date'!AJ18="","x",'Indicator Date'!AJ18)</f>
        <v>2018</v>
      </c>
      <c r="AK18" s="288" t="str">
        <f>IF('Indicator Date'!AK18="","x",YEAR('Indicator Date'!AK18))</f>
        <v>x</v>
      </c>
      <c r="AL18" s="288" t="str">
        <f>IF('Indicator Date'!AL18="","x",YEAR('Indicator Date'!AL18))</f>
        <v>#VALUE!</v>
      </c>
      <c r="AM18" s="288">
        <f>IF('Indicator Date'!AM18="","x",'Indicator Date'!AM18)</f>
        <v>2017</v>
      </c>
      <c r="AN18" s="288">
        <f>IF('Indicator Date'!AN18="","x",'Indicator Date'!AN18)</f>
        <v>2014</v>
      </c>
      <c r="AO18" s="288">
        <f>IF('Indicator Date'!AO18="","x",'Indicator Date'!AO18)</f>
        <v>2014</v>
      </c>
      <c r="AP18" s="288">
        <f>IF('Indicator Date'!AP18="","x",'Indicator Date'!AP18)</f>
        <v>2011</v>
      </c>
      <c r="AQ18" s="288" t="str">
        <f>IF('Indicator Date'!AQ18="","x",'Indicator Date'!AQ18)</f>
        <v>x</v>
      </c>
      <c r="AR18" s="288">
        <f>IF('Indicator Date'!AR18="","x",'Indicator Date'!AR18)</f>
        <v>2015</v>
      </c>
      <c r="AS18" s="288">
        <f>IF('Indicator Date'!AS18="","x",'Indicator Date'!AS18)</f>
        <v>2016</v>
      </c>
      <c r="AT18" s="288">
        <f>IF('Indicator Date'!AT18="","x",'Indicator Date'!AT18)</f>
        <v>2017</v>
      </c>
      <c r="AU18" s="288">
        <f>IF('Indicator Date'!AU18="","x",'Indicator Date'!AU18)</f>
        <v>2016</v>
      </c>
      <c r="AV18" s="288">
        <f>IF('Indicator Date'!AV18="","x",'Indicator Date'!AV18)</f>
        <v>2015</v>
      </c>
      <c r="AW18" s="288">
        <f>IF('Indicator Date'!AW18="","x",'Indicator Date'!AW18)</f>
        <v>2015</v>
      </c>
      <c r="AX18" s="288">
        <f>IF('Indicator Date'!AX18="","x",'Indicator Date'!AX18)</f>
        <v>2016</v>
      </c>
      <c r="AY18" s="288">
        <f>IF('Indicator Date'!AY18="","x",'Indicator Date'!AY18)</f>
        <v>2014</v>
      </c>
      <c r="AZ18" s="288">
        <f>IF('Indicator Date'!AZ18="","x",'Indicator Date'!AZ18)</f>
        <v>2015</v>
      </c>
      <c r="BA18" s="288">
        <f>IF('Indicator Date'!BA18="","x",'Indicator Date'!BA18)</f>
        <v>2015</v>
      </c>
      <c r="BB18" s="288">
        <f>IF('Indicator Date'!BB18="","x",'Indicator Date'!BB18)</f>
        <v>2017</v>
      </c>
      <c r="BC18" s="288">
        <f>IF('Indicator Date'!BC18="","x",'Indicator Date'!BC18)</f>
        <v>2017</v>
      </c>
      <c r="BD18" s="288">
        <f>IF('Indicator Date'!BD18="","x",'Indicator Date'!BD18)</f>
        <v>2015</v>
      </c>
      <c r="BE18" s="288">
        <f>IF('Indicator Date'!BE18="","x",'Indicator Date'!BE18)</f>
        <v>2014</v>
      </c>
      <c r="BF18" s="90"/>
    </row>
    <row r="19">
      <c r="A19" s="156" t="s">
        <v>1081</v>
      </c>
      <c r="B19" s="157" t="s">
        <v>896</v>
      </c>
      <c r="C19" s="288">
        <f>IF('Indicator Date'!C19="","x",'Indicator Date'!C19)</f>
        <v>2015</v>
      </c>
      <c r="D19" s="288">
        <f>IF('Indicator Date'!D19="","x",'Indicator Date'!D19)</f>
        <v>2015</v>
      </c>
      <c r="E19" s="288">
        <f>IF('Indicator Date'!E19="","x",'Indicator Date'!E19)</f>
        <v>2015</v>
      </c>
      <c r="F19" s="288">
        <f>IF('Indicator Date'!F19="","x",'Indicator Date'!F19)</f>
        <v>2015</v>
      </c>
      <c r="G19" s="288">
        <f>IF('Indicator Date'!G19="","x",'Indicator Date'!G19)</f>
        <v>2015</v>
      </c>
      <c r="H19" s="288">
        <f>IF('Indicator Date'!H19="","x",'Indicator Date'!H19)</f>
        <v>2015</v>
      </c>
      <c r="I19" s="288">
        <f>IF('Indicator Date'!I19="","x",'Indicator Date'!I19)</f>
        <v>2015</v>
      </c>
      <c r="J19" s="288">
        <f>IF('Indicator Date'!J19="","x",'Indicator Date'!J19)</f>
        <v>2016</v>
      </c>
      <c r="K19" s="288">
        <f>IF('Indicator Date'!K19="","x",'Indicator Date'!K19)</f>
        <v>2016</v>
      </c>
      <c r="L19" s="288">
        <f>IF('Indicator Date'!L19="","x",'Indicator Date'!L19)</f>
        <v>2016</v>
      </c>
      <c r="M19" s="288">
        <f>IF('Indicator Date'!M19="","x",'Indicator Date'!M19)</f>
        <v>2018</v>
      </c>
      <c r="N19" s="288">
        <f>IF('Indicator Date'!N19="","x",'Indicator Date'!N19)</f>
        <v>2018</v>
      </c>
      <c r="O19" s="288">
        <f>IF('Indicator Date'!O19="","x",'Indicator Date'!O19)</f>
        <v>2017</v>
      </c>
      <c r="P19" s="288">
        <f>IF('Indicator Date'!P19="","x",'Indicator Date'!P19)</f>
        <v>2017</v>
      </c>
      <c r="Q19" s="288">
        <f>IF('Indicator Date'!Q19="","x",'Indicator Date'!Q19)</f>
        <v>2015</v>
      </c>
      <c r="R19" s="288" t="str">
        <f>IF('Indicator Date'!R19="","x",LEFT(RIGHT('Indicator Date'!R19,6),4))</f>
        <v>x</v>
      </c>
      <c r="S19" s="288">
        <f>IF('Indicator Date'!S19="","x",'Indicator Date'!S19)</f>
        <v>2018</v>
      </c>
      <c r="T19" s="288">
        <f>IF('Indicator Date'!T19="","x",'Indicator Date'!T19)</f>
        <v>2015</v>
      </c>
      <c r="U19" s="288">
        <f>IF('Indicator Date'!U19="","x",'Indicator Date'!U19)</f>
        <v>2016</v>
      </c>
      <c r="V19" s="288" t="str">
        <f>IF('Indicator Date'!V19="","x",'Indicator Date'!V19)</f>
        <v>x</v>
      </c>
      <c r="W19" s="288">
        <f>IF('Indicator Date'!W19="","x",'Indicator Date'!W19)</f>
        <v>2016</v>
      </c>
      <c r="X19" s="288" t="str">
        <f>IF('Indicator Date'!X19="","x",'Indicator Date'!X19)</f>
        <v>x</v>
      </c>
      <c r="Y19" s="288">
        <f>IF('Indicator Date'!Y19="","x",'Indicator Date'!Y19)</f>
        <v>2013</v>
      </c>
      <c r="Z19" s="288">
        <f>IF('Indicator Date'!Z19="","x",'Indicator Date'!Z19)</f>
        <v>2016</v>
      </c>
      <c r="AA19" s="288">
        <f>IF('Indicator Date'!AA19="","x",'Indicator Date'!AA19)</f>
        <v>2016</v>
      </c>
      <c r="AB19" s="288" t="str">
        <f>IF('Indicator Date'!AB19="","x",'Indicator Date'!AB19)</f>
        <v>x</v>
      </c>
      <c r="AC19" s="288">
        <f>IF('Indicator Date'!AC19="","x",'Indicator Date'!AC19)</f>
        <v>2015</v>
      </c>
      <c r="AD19" s="288">
        <f>IF('Indicator Date'!AD19="","x",'Indicator Date'!AD19)</f>
        <v>2015</v>
      </c>
      <c r="AE19" s="288" t="str">
        <f>IF('Indicator Date'!AE19="","x",'Indicator Date'!AE19)</f>
        <v>x</v>
      </c>
      <c r="AF19" s="288">
        <f>IF('Indicator Date'!AF19="","x",'Indicator Date'!AF19)</f>
        <v>2015</v>
      </c>
      <c r="AG19" s="296">
        <f>IF('Indicator Date'!AG19="","x",'Indicator Date'!AG19)</f>
        <v>2012</v>
      </c>
      <c r="AH19" s="288">
        <f>IF('Indicator Date'!AH19="","x",'Indicator Date'!AH19)</f>
        <v>2016</v>
      </c>
      <c r="AI19" s="288">
        <f>IF('Indicator Date'!AI19="","x",'Indicator Date'!AI19)</f>
        <v>2017</v>
      </c>
      <c r="AJ19" s="288">
        <f>IF('Indicator Date'!AJ19="","x",'Indicator Date'!AJ19)</f>
        <v>2018</v>
      </c>
      <c r="AK19" s="288" t="str">
        <f>IF('Indicator Date'!AK19="","x",YEAR('Indicator Date'!AK19))</f>
        <v>x</v>
      </c>
      <c r="AL19" s="288" t="str">
        <f>IF('Indicator Date'!AL19="","x",YEAR('Indicator Date'!AL19))</f>
        <v>#VALUE!</v>
      </c>
      <c r="AM19" s="288">
        <f>IF('Indicator Date'!AM19="","x",'Indicator Date'!AM19)</f>
        <v>2017</v>
      </c>
      <c r="AN19" s="288">
        <f>IF('Indicator Date'!AN19="","x",'Indicator Date'!AN19)</f>
        <v>2014</v>
      </c>
      <c r="AO19" s="288">
        <f>IF('Indicator Date'!AO19="","x",'Indicator Date'!AO19)</f>
        <v>2014</v>
      </c>
      <c r="AP19" s="288">
        <f>IF('Indicator Date'!AP19="","x",'Indicator Date'!AP19)</f>
        <v>2014</v>
      </c>
      <c r="AQ19" s="288">
        <f>IF('Indicator Date'!AQ19="","x",'Indicator Date'!AQ19)</f>
        <v>2014</v>
      </c>
      <c r="AR19" s="288" t="str">
        <f>IF('Indicator Date'!AR19="","x",'Indicator Date'!AR19)</f>
        <v>x</v>
      </c>
      <c r="AS19" s="288">
        <f>IF('Indicator Date'!AS19="","x",'Indicator Date'!AS19)</f>
        <v>2016</v>
      </c>
      <c r="AT19" s="288">
        <f>IF('Indicator Date'!AT19="","x",'Indicator Date'!AT19)</f>
        <v>2017</v>
      </c>
      <c r="AU19" s="288">
        <f>IF('Indicator Date'!AU19="","x",'Indicator Date'!AU19)</f>
        <v>2016</v>
      </c>
      <c r="AV19" s="288" t="str">
        <f>IF('Indicator Date'!AV19="","x",'Indicator Date'!AV19)</f>
        <v>x</v>
      </c>
      <c r="AW19" s="288">
        <f>IF('Indicator Date'!AW19="","x",'Indicator Date'!AW19)</f>
        <v>2015</v>
      </c>
      <c r="AX19" s="288">
        <f>IF('Indicator Date'!AX19="","x",'Indicator Date'!AX19)</f>
        <v>2016</v>
      </c>
      <c r="AY19" s="288">
        <f>IF('Indicator Date'!AY19="","x",'Indicator Date'!AY19)</f>
        <v>2014</v>
      </c>
      <c r="AZ19" s="288">
        <f>IF('Indicator Date'!AZ19="","x",'Indicator Date'!AZ19)</f>
        <v>2015</v>
      </c>
      <c r="BA19" s="288">
        <f>IF('Indicator Date'!BA19="","x",'Indicator Date'!BA19)</f>
        <v>2015</v>
      </c>
      <c r="BB19" s="288">
        <f>IF('Indicator Date'!BB19="","x",'Indicator Date'!BB19)</f>
        <v>2017</v>
      </c>
      <c r="BC19" s="288">
        <f>IF('Indicator Date'!BC19="","x",'Indicator Date'!BC19)</f>
        <v>2017</v>
      </c>
      <c r="BD19" s="288">
        <f>IF('Indicator Date'!BD19="","x",'Indicator Date'!BD19)</f>
        <v>2015</v>
      </c>
      <c r="BE19" s="288">
        <f>IF('Indicator Date'!BE19="","x",'Indicator Date'!BE19)</f>
        <v>2014</v>
      </c>
      <c r="BF19" s="90"/>
    </row>
    <row r="20">
      <c r="A20" s="156" t="s">
        <v>1083</v>
      </c>
      <c r="B20" s="157" t="s">
        <v>905</v>
      </c>
      <c r="C20" s="288">
        <f>IF('Indicator Date'!C20="","x",'Indicator Date'!C20)</f>
        <v>2015</v>
      </c>
      <c r="D20" s="288">
        <f>IF('Indicator Date'!D20="","x",'Indicator Date'!D20)</f>
        <v>2015</v>
      </c>
      <c r="E20" s="288">
        <f>IF('Indicator Date'!E20="","x",'Indicator Date'!E20)</f>
        <v>2015</v>
      </c>
      <c r="F20" s="288">
        <f>IF('Indicator Date'!F20="","x",'Indicator Date'!F20)</f>
        <v>2015</v>
      </c>
      <c r="G20" s="288">
        <f>IF('Indicator Date'!G20="","x",'Indicator Date'!G20)</f>
        <v>2015</v>
      </c>
      <c r="H20" s="288">
        <f>IF('Indicator Date'!H20="","x",'Indicator Date'!H20)</f>
        <v>2015</v>
      </c>
      <c r="I20" s="288">
        <f>IF('Indicator Date'!I20="","x",'Indicator Date'!I20)</f>
        <v>2015</v>
      </c>
      <c r="J20" s="288">
        <f>IF('Indicator Date'!J20="","x",'Indicator Date'!J20)</f>
        <v>2016</v>
      </c>
      <c r="K20" s="288">
        <f>IF('Indicator Date'!K20="","x",'Indicator Date'!K20)</f>
        <v>2016</v>
      </c>
      <c r="L20" s="288">
        <f>IF('Indicator Date'!L20="","x",'Indicator Date'!L20)</f>
        <v>2016</v>
      </c>
      <c r="M20" s="288">
        <f>IF('Indicator Date'!M20="","x",'Indicator Date'!M20)</f>
        <v>2018</v>
      </c>
      <c r="N20" s="288">
        <f>IF('Indicator Date'!N20="","x",'Indicator Date'!N20)</f>
        <v>2018</v>
      </c>
      <c r="O20" s="288">
        <f>IF('Indicator Date'!O20="","x",'Indicator Date'!O20)</f>
        <v>2017</v>
      </c>
      <c r="P20" s="288">
        <f>IF('Indicator Date'!P20="","x",'Indicator Date'!P20)</f>
        <v>2017</v>
      </c>
      <c r="Q20" s="288">
        <f>IF('Indicator Date'!Q20="","x",'Indicator Date'!Q20)</f>
        <v>2015</v>
      </c>
      <c r="R20" s="288" t="str">
        <f>IF('Indicator Date'!R20="","x",LEFT(RIGHT('Indicator Date'!R20,6),4))</f>
        <v>2011</v>
      </c>
      <c r="S20" s="288">
        <f>IF('Indicator Date'!S20="","x",'Indicator Date'!S20)</f>
        <v>2018</v>
      </c>
      <c r="T20" s="288">
        <f>IF('Indicator Date'!T20="","x",'Indicator Date'!T20)</f>
        <v>2015</v>
      </c>
      <c r="U20" s="288">
        <f>IF('Indicator Date'!U20="","x",'Indicator Date'!U20)</f>
        <v>2016</v>
      </c>
      <c r="V20" s="288">
        <f>IF('Indicator Date'!V20="","x",'Indicator Date'!V20)</f>
        <v>2016</v>
      </c>
      <c r="W20" s="288">
        <f>IF('Indicator Date'!W20="","x",'Indicator Date'!W20)</f>
        <v>2016</v>
      </c>
      <c r="X20" s="288">
        <f>IF('Indicator Date'!X20="","x",'Indicator Date'!X20)</f>
        <v>2011</v>
      </c>
      <c r="Y20" s="288">
        <f>IF('Indicator Date'!Y20="","x",'Indicator Date'!Y20)</f>
        <v>2010</v>
      </c>
      <c r="Z20" s="288">
        <f>IF('Indicator Date'!Z20="","x",'Indicator Date'!Z20)</f>
        <v>2016</v>
      </c>
      <c r="AA20" s="288">
        <f>IF('Indicator Date'!AA20="","x",'Indicator Date'!AA20)</f>
        <v>2016</v>
      </c>
      <c r="AB20" s="288">
        <f>IF('Indicator Date'!AB20="","x",'Indicator Date'!AB20)</f>
        <v>2016</v>
      </c>
      <c r="AC20" s="288">
        <f>IF('Indicator Date'!AC20="","x",'Indicator Date'!AC20)</f>
        <v>2015</v>
      </c>
      <c r="AD20" s="288">
        <f>IF('Indicator Date'!AD20="","x",'Indicator Date'!AD20)</f>
        <v>2015</v>
      </c>
      <c r="AE20" s="288">
        <f>IF('Indicator Date'!AE20="","x",'Indicator Date'!AE20)</f>
        <v>2012</v>
      </c>
      <c r="AF20" s="288">
        <f>IF('Indicator Date'!AF20="","x",'Indicator Date'!AF20)</f>
        <v>2015</v>
      </c>
      <c r="AG20" s="296">
        <f>IF('Indicator Date'!AG20="","x",'Indicator Date'!AG20)</f>
        <v>2009</v>
      </c>
      <c r="AH20" s="288">
        <f>IF('Indicator Date'!AH20="","x",'Indicator Date'!AH20)</f>
        <v>2016</v>
      </c>
      <c r="AI20" s="288">
        <f>IF('Indicator Date'!AI20="","x",'Indicator Date'!AI20)</f>
        <v>2017</v>
      </c>
      <c r="AJ20" s="288">
        <f>IF('Indicator Date'!AJ20="","x",'Indicator Date'!AJ20)</f>
        <v>2018</v>
      </c>
      <c r="AK20" s="288" t="str">
        <f>IF('Indicator Date'!AK20="","x",YEAR('Indicator Date'!AK20))</f>
        <v>x</v>
      </c>
      <c r="AL20" s="288" t="str">
        <f>IF('Indicator Date'!AL20="","x",YEAR('Indicator Date'!AL20))</f>
        <v>#VALUE!</v>
      </c>
      <c r="AM20" s="288">
        <f>IF('Indicator Date'!AM20="","x",'Indicator Date'!AM20)</f>
        <v>2017</v>
      </c>
      <c r="AN20" s="288">
        <f>IF('Indicator Date'!AN20="","x",'Indicator Date'!AN20)</f>
        <v>2014</v>
      </c>
      <c r="AO20" s="288">
        <f>IF('Indicator Date'!AO20="","x",'Indicator Date'!AO20)</f>
        <v>2014</v>
      </c>
      <c r="AP20" s="288">
        <f>IF('Indicator Date'!AP20="","x",'Indicator Date'!AP20)</f>
        <v>2011</v>
      </c>
      <c r="AQ20" s="288">
        <f>IF('Indicator Date'!AQ20="","x",'Indicator Date'!AQ20)</f>
        <v>2012</v>
      </c>
      <c r="AR20" s="288" t="str">
        <f>IF('Indicator Date'!AR20="","x",'Indicator Date'!AR20)</f>
        <v>x</v>
      </c>
      <c r="AS20" s="288">
        <f>IF('Indicator Date'!AS20="","x",'Indicator Date'!AS20)</f>
        <v>2016</v>
      </c>
      <c r="AT20" s="288" t="str">
        <f>IF('Indicator Date'!AT20="","x",'Indicator Date'!AT20)</f>
        <v>x</v>
      </c>
      <c r="AU20" s="288">
        <f>IF('Indicator Date'!AU20="","x",'Indicator Date'!AU20)</f>
        <v>2016</v>
      </c>
      <c r="AV20" s="288">
        <f>IF('Indicator Date'!AV20="","x",'Indicator Date'!AV20)</f>
        <v>2015</v>
      </c>
      <c r="AW20" s="288">
        <f>IF('Indicator Date'!AW20="","x",'Indicator Date'!AW20)</f>
        <v>2015</v>
      </c>
      <c r="AX20" s="288">
        <f>IF('Indicator Date'!AX20="","x",'Indicator Date'!AX20)</f>
        <v>2016</v>
      </c>
      <c r="AY20" s="288">
        <f>IF('Indicator Date'!AY20="","x",'Indicator Date'!AY20)</f>
        <v>2014</v>
      </c>
      <c r="AZ20" s="288">
        <f>IF('Indicator Date'!AZ20="","x",'Indicator Date'!AZ20)</f>
        <v>2015</v>
      </c>
      <c r="BA20" s="288">
        <f>IF('Indicator Date'!BA20="","x",'Indicator Date'!BA20)</f>
        <v>2015</v>
      </c>
      <c r="BB20" s="288">
        <f>IF('Indicator Date'!BB20="","x",'Indicator Date'!BB20)</f>
        <v>2017</v>
      </c>
      <c r="BC20" s="288">
        <f>IF('Indicator Date'!BC20="","x",'Indicator Date'!BC20)</f>
        <v>2017</v>
      </c>
      <c r="BD20" s="288">
        <f>IF('Indicator Date'!BD20="","x",'Indicator Date'!BD20)</f>
        <v>2015</v>
      </c>
      <c r="BE20" s="288">
        <f>IF('Indicator Date'!BE20="","x",'Indicator Date'!BE20)</f>
        <v>2014</v>
      </c>
      <c r="BF20" s="90"/>
    </row>
    <row r="21" ht="15.75" customHeight="1">
      <c r="A21" s="156" t="s">
        <v>1086</v>
      </c>
      <c r="B21" s="157" t="s">
        <v>897</v>
      </c>
      <c r="C21" s="288">
        <f>IF('Indicator Date'!C21="","x",'Indicator Date'!C21)</f>
        <v>2015</v>
      </c>
      <c r="D21" s="288">
        <f>IF('Indicator Date'!D21="","x",'Indicator Date'!D21)</f>
        <v>2015</v>
      </c>
      <c r="E21" s="288">
        <f>IF('Indicator Date'!E21="","x",'Indicator Date'!E21)</f>
        <v>2015</v>
      </c>
      <c r="F21" s="288">
        <f>IF('Indicator Date'!F21="","x",'Indicator Date'!F21)</f>
        <v>2015</v>
      </c>
      <c r="G21" s="288">
        <f>IF('Indicator Date'!G21="","x",'Indicator Date'!G21)</f>
        <v>2015</v>
      </c>
      <c r="H21" s="288">
        <f>IF('Indicator Date'!H21="","x",'Indicator Date'!H21)</f>
        <v>2015</v>
      </c>
      <c r="I21" s="288">
        <f>IF('Indicator Date'!I21="","x",'Indicator Date'!I21)</f>
        <v>2015</v>
      </c>
      <c r="J21" s="288">
        <f>IF('Indicator Date'!J21="","x",'Indicator Date'!J21)</f>
        <v>2016</v>
      </c>
      <c r="K21" s="288">
        <f>IF('Indicator Date'!K21="","x",'Indicator Date'!K21)</f>
        <v>2016</v>
      </c>
      <c r="L21" s="288">
        <f>IF('Indicator Date'!L21="","x",'Indicator Date'!L21)</f>
        <v>2016</v>
      </c>
      <c r="M21" s="288">
        <f>IF('Indicator Date'!M21="","x",'Indicator Date'!M21)</f>
        <v>2018</v>
      </c>
      <c r="N21" s="288">
        <f>IF('Indicator Date'!N21="","x",'Indicator Date'!N21)</f>
        <v>2018</v>
      </c>
      <c r="O21" s="288">
        <f>IF('Indicator Date'!O21="","x",'Indicator Date'!O21)</f>
        <v>2017</v>
      </c>
      <c r="P21" s="288">
        <f>IF('Indicator Date'!P21="","x",'Indicator Date'!P21)</f>
        <v>2017</v>
      </c>
      <c r="Q21" s="288">
        <f>IF('Indicator Date'!Q21="","x",'Indicator Date'!Q21)</f>
        <v>2015</v>
      </c>
      <c r="R21" s="288" t="str">
        <f>IF('Indicator Date'!R21="","x",LEFT(RIGHT('Indicator Date'!R21,6),4))</f>
        <v>2012</v>
      </c>
      <c r="S21" s="288">
        <f>IF('Indicator Date'!S21="","x",'Indicator Date'!S21)</f>
        <v>2018</v>
      </c>
      <c r="T21" s="288">
        <f>IF('Indicator Date'!T21="","x",'Indicator Date'!T21)</f>
        <v>2015</v>
      </c>
      <c r="U21" s="288">
        <f>IF('Indicator Date'!U21="","x",'Indicator Date'!U21)</f>
        <v>2016</v>
      </c>
      <c r="V21" s="288">
        <f>IF('Indicator Date'!V21="","x",'Indicator Date'!V21)</f>
        <v>2016</v>
      </c>
      <c r="W21" s="288">
        <f>IF('Indicator Date'!W21="","x",'Indicator Date'!W21)</f>
        <v>2016</v>
      </c>
      <c r="X21" s="288">
        <f>IF('Indicator Date'!X21="","x",'Indicator Date'!X21)</f>
        <v>2014</v>
      </c>
      <c r="Y21" s="288">
        <f>IF('Indicator Date'!Y21="","x",'Indicator Date'!Y21)</f>
        <v>2016</v>
      </c>
      <c r="Z21" s="288">
        <f>IF('Indicator Date'!Z21="","x",'Indicator Date'!Z21)</f>
        <v>2016</v>
      </c>
      <c r="AA21" s="288">
        <f>IF('Indicator Date'!AA21="","x",'Indicator Date'!AA21)</f>
        <v>2016</v>
      </c>
      <c r="AB21" s="288">
        <f>IF('Indicator Date'!AB21="","x",'Indicator Date'!AB21)</f>
        <v>2016</v>
      </c>
      <c r="AC21" s="288">
        <f>IF('Indicator Date'!AC21="","x",'Indicator Date'!AC21)</f>
        <v>2015</v>
      </c>
      <c r="AD21" s="288">
        <f>IF('Indicator Date'!AD21="","x",'Indicator Date'!AD21)</f>
        <v>2015</v>
      </c>
      <c r="AE21" s="288">
        <f>IF('Indicator Date'!AE21="","x",'Indicator Date'!AE21)</f>
        <v>2012</v>
      </c>
      <c r="AF21" s="288">
        <f>IF('Indicator Date'!AF21="","x",'Indicator Date'!AF21)</f>
        <v>2015</v>
      </c>
      <c r="AG21" s="296">
        <f>IF('Indicator Date'!AG21="","x",'Indicator Date'!AG21)</f>
        <v>2011</v>
      </c>
      <c r="AH21" s="288">
        <f>IF('Indicator Date'!AH21="","x",'Indicator Date'!AH21)</f>
        <v>2016</v>
      </c>
      <c r="AI21" s="288">
        <f>IF('Indicator Date'!AI21="","x",'Indicator Date'!AI21)</f>
        <v>2017</v>
      </c>
      <c r="AJ21" s="288">
        <f>IF('Indicator Date'!AJ21="","x",'Indicator Date'!AJ21)</f>
        <v>2018</v>
      </c>
      <c r="AK21" s="288" t="str">
        <f>IF('Indicator Date'!AK21="","x",YEAR('Indicator Date'!AK21))</f>
        <v>x</v>
      </c>
      <c r="AL21" s="288" t="str">
        <f>IF('Indicator Date'!AL21="","x",YEAR('Indicator Date'!AL21))</f>
        <v>#VALUE!</v>
      </c>
      <c r="AM21" s="288">
        <f>IF('Indicator Date'!AM21="","x",'Indicator Date'!AM21)</f>
        <v>2017</v>
      </c>
      <c r="AN21" s="288">
        <f>IF('Indicator Date'!AN21="","x",'Indicator Date'!AN21)</f>
        <v>2014</v>
      </c>
      <c r="AO21" s="288">
        <f>IF('Indicator Date'!AO21="","x",'Indicator Date'!AO21)</f>
        <v>2014</v>
      </c>
      <c r="AP21" s="288">
        <f>IF('Indicator Date'!AP21="","x",'Indicator Date'!AP21)</f>
        <v>2014</v>
      </c>
      <c r="AQ21" s="288">
        <f>IF('Indicator Date'!AQ21="","x",'Indicator Date'!AQ21)</f>
        <v>2014</v>
      </c>
      <c r="AR21" s="288">
        <f>IF('Indicator Date'!AR21="","x",'Indicator Date'!AR21)</f>
        <v>2015</v>
      </c>
      <c r="AS21" s="288">
        <f>IF('Indicator Date'!AS21="","x",'Indicator Date'!AS21)</f>
        <v>2016</v>
      </c>
      <c r="AT21" s="288">
        <f>IF('Indicator Date'!AT21="","x",'Indicator Date'!AT21)</f>
        <v>2017</v>
      </c>
      <c r="AU21" s="288">
        <f>IF('Indicator Date'!AU21="","x",'Indicator Date'!AU21)</f>
        <v>2016</v>
      </c>
      <c r="AV21" s="288">
        <f>IF('Indicator Date'!AV21="","x",'Indicator Date'!AV21)</f>
        <v>2015</v>
      </c>
      <c r="AW21" s="288">
        <f>IF('Indicator Date'!AW21="","x",'Indicator Date'!AW21)</f>
        <v>2015</v>
      </c>
      <c r="AX21" s="288">
        <f>IF('Indicator Date'!AX21="","x",'Indicator Date'!AX21)</f>
        <v>2016</v>
      </c>
      <c r="AY21" s="288">
        <f>IF('Indicator Date'!AY21="","x",'Indicator Date'!AY21)</f>
        <v>2014</v>
      </c>
      <c r="AZ21" s="288">
        <f>IF('Indicator Date'!AZ21="","x",'Indicator Date'!AZ21)</f>
        <v>2015</v>
      </c>
      <c r="BA21" s="288">
        <f>IF('Indicator Date'!BA21="","x",'Indicator Date'!BA21)</f>
        <v>2015</v>
      </c>
      <c r="BB21" s="288">
        <f>IF('Indicator Date'!BB21="","x",'Indicator Date'!BB21)</f>
        <v>2017</v>
      </c>
      <c r="BC21" s="288">
        <f>IF('Indicator Date'!BC21="","x",'Indicator Date'!BC21)</f>
        <v>2017</v>
      </c>
      <c r="BD21" s="288">
        <f>IF('Indicator Date'!BD21="","x",'Indicator Date'!BD21)</f>
        <v>2015</v>
      </c>
      <c r="BE21" s="288">
        <f>IF('Indicator Date'!BE21="","x",'Indicator Date'!BE21)</f>
        <v>2014</v>
      </c>
      <c r="BF21" s="90"/>
    </row>
    <row r="22" ht="15.75" customHeight="1">
      <c r="A22" s="156" t="s">
        <v>1089</v>
      </c>
      <c r="B22" s="157" t="s">
        <v>910</v>
      </c>
      <c r="C22" s="288">
        <f>IF('Indicator Date'!C22="","x",'Indicator Date'!C22)</f>
        <v>2015</v>
      </c>
      <c r="D22" s="288">
        <f>IF('Indicator Date'!D22="","x",'Indicator Date'!D22)</f>
        <v>2015</v>
      </c>
      <c r="E22" s="288">
        <f>IF('Indicator Date'!E22="","x",'Indicator Date'!E22)</f>
        <v>2015</v>
      </c>
      <c r="F22" s="288">
        <f>IF('Indicator Date'!F22="","x",'Indicator Date'!F22)</f>
        <v>2015</v>
      </c>
      <c r="G22" s="288">
        <f>IF('Indicator Date'!G22="","x",'Indicator Date'!G22)</f>
        <v>2015</v>
      </c>
      <c r="H22" s="288">
        <f>IF('Indicator Date'!H22="","x",'Indicator Date'!H22)</f>
        <v>2015</v>
      </c>
      <c r="I22" s="288">
        <f>IF('Indicator Date'!I22="","x",'Indicator Date'!I22)</f>
        <v>2015</v>
      </c>
      <c r="J22" s="288">
        <f>IF('Indicator Date'!J22="","x",'Indicator Date'!J22)</f>
        <v>2016</v>
      </c>
      <c r="K22" s="288">
        <f>IF('Indicator Date'!K22="","x",'Indicator Date'!K22)</f>
        <v>2016</v>
      </c>
      <c r="L22" s="288">
        <f>IF('Indicator Date'!L22="","x",'Indicator Date'!L22)</f>
        <v>2016</v>
      </c>
      <c r="M22" s="288">
        <f>IF('Indicator Date'!M22="","x",'Indicator Date'!M22)</f>
        <v>2018</v>
      </c>
      <c r="N22" s="288">
        <f>IF('Indicator Date'!N22="","x",'Indicator Date'!N22)</f>
        <v>2018</v>
      </c>
      <c r="O22" s="288">
        <f>IF('Indicator Date'!O22="","x",'Indicator Date'!O22)</f>
        <v>2017</v>
      </c>
      <c r="P22" s="288">
        <f>IF('Indicator Date'!P22="","x",'Indicator Date'!P22)</f>
        <v>2017</v>
      </c>
      <c r="Q22" s="288">
        <f>IF('Indicator Date'!Q22="","x",'Indicator Date'!Q22)</f>
        <v>2015</v>
      </c>
      <c r="R22" s="288" t="str">
        <f>IF('Indicator Date'!R22="","x",LEFT(RIGHT('Indicator Date'!R22,6),4))</f>
        <v>2010</v>
      </c>
      <c r="S22" s="288">
        <f>IF('Indicator Date'!S22="","x",'Indicator Date'!S22)</f>
        <v>2018</v>
      </c>
      <c r="T22" s="288">
        <f>IF('Indicator Date'!T22="","x",'Indicator Date'!T22)</f>
        <v>2015</v>
      </c>
      <c r="U22" s="288">
        <f>IF('Indicator Date'!U22="","x",'Indicator Date'!U22)</f>
        <v>2016</v>
      </c>
      <c r="V22" s="288">
        <f>IF('Indicator Date'!V22="","x",'Indicator Date'!V22)</f>
        <v>2016</v>
      </c>
      <c r="W22" s="288">
        <f>IF('Indicator Date'!W22="","x",'Indicator Date'!W22)</f>
        <v>2016</v>
      </c>
      <c r="X22" s="288">
        <f>IF('Indicator Date'!X22="","x",'Indicator Date'!X22)</f>
        <v>2010</v>
      </c>
      <c r="Y22" s="288">
        <f>IF('Indicator Date'!Y22="","x",'Indicator Date'!Y22)</f>
        <v>2016</v>
      </c>
      <c r="Z22" s="288">
        <f>IF('Indicator Date'!Z22="","x",'Indicator Date'!Z22)</f>
        <v>2016</v>
      </c>
      <c r="AA22" s="288">
        <f>IF('Indicator Date'!AA22="","x",'Indicator Date'!AA22)</f>
        <v>2016</v>
      </c>
      <c r="AB22" s="288">
        <f>IF('Indicator Date'!AB22="","x",'Indicator Date'!AB22)</f>
        <v>2013</v>
      </c>
      <c r="AC22" s="288">
        <f>IF('Indicator Date'!AC22="","x",'Indicator Date'!AC22)</f>
        <v>2015</v>
      </c>
      <c r="AD22" s="288">
        <f>IF('Indicator Date'!AD22="","x",'Indicator Date'!AD22)</f>
        <v>2015</v>
      </c>
      <c r="AE22" s="288">
        <f>IF('Indicator Date'!AE22="","x",'Indicator Date'!AE22)</f>
        <v>2012</v>
      </c>
      <c r="AF22" s="288">
        <f>IF('Indicator Date'!AF22="","x",'Indicator Date'!AF22)</f>
        <v>2015</v>
      </c>
      <c r="AG22" s="296">
        <f>IF('Indicator Date'!AG22="","x",'Indicator Date'!AG22)</f>
        <v>2012</v>
      </c>
      <c r="AH22" s="288">
        <f>IF('Indicator Date'!AH22="","x",'Indicator Date'!AH22)</f>
        <v>2016</v>
      </c>
      <c r="AI22" s="288">
        <f>IF('Indicator Date'!AI22="","x",'Indicator Date'!AI22)</f>
        <v>2017</v>
      </c>
      <c r="AJ22" s="288">
        <f>IF('Indicator Date'!AJ22="","x",'Indicator Date'!AJ22)</f>
        <v>2018</v>
      </c>
      <c r="AK22" s="288" t="str">
        <f>IF('Indicator Date'!AK22="","x",YEAR('Indicator Date'!AK22))</f>
        <v>x</v>
      </c>
      <c r="AL22" s="288" t="str">
        <f>IF('Indicator Date'!AL22="","x",YEAR('Indicator Date'!AL22))</f>
        <v>#VALUE!</v>
      </c>
      <c r="AM22" s="288">
        <f>IF('Indicator Date'!AM22="","x",'Indicator Date'!AM22)</f>
        <v>2017</v>
      </c>
      <c r="AN22" s="288">
        <f>IF('Indicator Date'!AN22="","x",'Indicator Date'!AN22)</f>
        <v>2014</v>
      </c>
      <c r="AO22" s="288">
        <f>IF('Indicator Date'!AO22="","x",'Indicator Date'!AO22)</f>
        <v>2014</v>
      </c>
      <c r="AP22" s="288">
        <f>IF('Indicator Date'!AP22="","x",'Indicator Date'!AP22)</f>
        <v>2014</v>
      </c>
      <c r="AQ22" s="288">
        <f>IF('Indicator Date'!AQ22="","x",'Indicator Date'!AQ22)</f>
        <v>2014</v>
      </c>
      <c r="AR22" s="288">
        <f>IF('Indicator Date'!AR22="","x",'Indicator Date'!AR22)</f>
        <v>2015</v>
      </c>
      <c r="AS22" s="288">
        <f>IF('Indicator Date'!AS22="","x",'Indicator Date'!AS22)</f>
        <v>2016</v>
      </c>
      <c r="AT22" s="288">
        <f>IF('Indicator Date'!AT22="","x",'Indicator Date'!AT22)</f>
        <v>2017</v>
      </c>
      <c r="AU22" s="288">
        <f>IF('Indicator Date'!AU22="","x",'Indicator Date'!AU22)</f>
        <v>2016</v>
      </c>
      <c r="AV22" s="288">
        <f>IF('Indicator Date'!AV22="","x",'Indicator Date'!AV22)</f>
        <v>2015</v>
      </c>
      <c r="AW22" s="288">
        <f>IF('Indicator Date'!AW22="","x",'Indicator Date'!AW22)</f>
        <v>2015</v>
      </c>
      <c r="AX22" s="288">
        <f>IF('Indicator Date'!AX22="","x",'Indicator Date'!AX22)</f>
        <v>2016</v>
      </c>
      <c r="AY22" s="288">
        <f>IF('Indicator Date'!AY22="","x",'Indicator Date'!AY22)</f>
        <v>2014</v>
      </c>
      <c r="AZ22" s="288">
        <f>IF('Indicator Date'!AZ22="","x",'Indicator Date'!AZ22)</f>
        <v>2015</v>
      </c>
      <c r="BA22" s="288">
        <f>IF('Indicator Date'!BA22="","x",'Indicator Date'!BA22)</f>
        <v>2015</v>
      </c>
      <c r="BB22" s="288">
        <f>IF('Indicator Date'!BB22="","x",'Indicator Date'!BB22)</f>
        <v>2017</v>
      </c>
      <c r="BC22" s="288">
        <f>IF('Indicator Date'!BC22="","x",'Indicator Date'!BC22)</f>
        <v>2017</v>
      </c>
      <c r="BD22" s="288">
        <f>IF('Indicator Date'!BD22="","x",'Indicator Date'!BD22)</f>
        <v>2015</v>
      </c>
      <c r="BE22" s="288">
        <f>IF('Indicator Date'!BE22="","x",'Indicator Date'!BE22)</f>
        <v>2014</v>
      </c>
      <c r="BF22" s="90"/>
    </row>
    <row r="23" ht="15.75" customHeight="1">
      <c r="A23" s="156" t="s">
        <v>1091</v>
      </c>
      <c r="B23" s="157" t="s">
        <v>906</v>
      </c>
      <c r="C23" s="288">
        <f>IF('Indicator Date'!C23="","x",'Indicator Date'!C23)</f>
        <v>2015</v>
      </c>
      <c r="D23" s="288">
        <f>IF('Indicator Date'!D23="","x",'Indicator Date'!D23)</f>
        <v>2015</v>
      </c>
      <c r="E23" s="288">
        <f>IF('Indicator Date'!E23="","x",'Indicator Date'!E23)</f>
        <v>2015</v>
      </c>
      <c r="F23" s="288">
        <f>IF('Indicator Date'!F23="","x",'Indicator Date'!F23)</f>
        <v>2015</v>
      </c>
      <c r="G23" s="288">
        <f>IF('Indicator Date'!G23="","x",'Indicator Date'!G23)</f>
        <v>2015</v>
      </c>
      <c r="H23" s="288">
        <f>IF('Indicator Date'!H23="","x",'Indicator Date'!H23)</f>
        <v>2015</v>
      </c>
      <c r="I23" s="288">
        <f>IF('Indicator Date'!I23="","x",'Indicator Date'!I23)</f>
        <v>2015</v>
      </c>
      <c r="J23" s="288">
        <f>IF('Indicator Date'!J23="","x",'Indicator Date'!J23)</f>
        <v>2016</v>
      </c>
      <c r="K23" s="288">
        <f>IF('Indicator Date'!K23="","x",'Indicator Date'!K23)</f>
        <v>2016</v>
      </c>
      <c r="L23" s="288">
        <f>IF('Indicator Date'!L23="","x",'Indicator Date'!L23)</f>
        <v>2016</v>
      </c>
      <c r="M23" s="288">
        <f>IF('Indicator Date'!M23="","x",'Indicator Date'!M23)</f>
        <v>2018</v>
      </c>
      <c r="N23" s="288">
        <f>IF('Indicator Date'!N23="","x",'Indicator Date'!N23)</f>
        <v>2018</v>
      </c>
      <c r="O23" s="288">
        <f>IF('Indicator Date'!O23="","x",'Indicator Date'!O23)</f>
        <v>2017</v>
      </c>
      <c r="P23" s="288">
        <f>IF('Indicator Date'!P23="","x",'Indicator Date'!P23)</f>
        <v>2017</v>
      </c>
      <c r="Q23" s="288">
        <f>IF('Indicator Date'!Q23="","x",'Indicator Date'!Q23)</f>
        <v>2015</v>
      </c>
      <c r="R23" s="288" t="str">
        <f>IF('Indicator Date'!R23="","x",LEFT(RIGHT('Indicator Date'!R23,6),4))</f>
        <v>2008</v>
      </c>
      <c r="S23" s="288">
        <f>IF('Indicator Date'!S23="","x",'Indicator Date'!S23)</f>
        <v>2018</v>
      </c>
      <c r="T23" s="288">
        <f>IF('Indicator Date'!T23="","x",'Indicator Date'!T23)</f>
        <v>2015</v>
      </c>
      <c r="U23" s="288">
        <f>IF('Indicator Date'!U23="","x",'Indicator Date'!U23)</f>
        <v>2016</v>
      </c>
      <c r="V23" s="288">
        <f>IF('Indicator Date'!V23="","x",'Indicator Date'!V23)</f>
        <v>2016</v>
      </c>
      <c r="W23" s="288">
        <f>IF('Indicator Date'!W23="","x",'Indicator Date'!W23)</f>
        <v>2016</v>
      </c>
      <c r="X23" s="288">
        <f>IF('Indicator Date'!X23="","x",'Indicator Date'!X23)</f>
        <v>2016</v>
      </c>
      <c r="Y23" s="288">
        <f>IF('Indicator Date'!Y23="","x",'Indicator Date'!Y23)</f>
        <v>2012</v>
      </c>
      <c r="Z23" s="288">
        <f>IF('Indicator Date'!Z23="","x",'Indicator Date'!Z23)</f>
        <v>2016</v>
      </c>
      <c r="AA23" s="288">
        <f>IF('Indicator Date'!AA23="","x",'Indicator Date'!AA23)</f>
        <v>2016</v>
      </c>
      <c r="AB23" s="288">
        <f>IF('Indicator Date'!AB23="","x",'Indicator Date'!AB23)</f>
        <v>2016</v>
      </c>
      <c r="AC23" s="288">
        <f>IF('Indicator Date'!AC23="","x",'Indicator Date'!AC23)</f>
        <v>2015</v>
      </c>
      <c r="AD23" s="288">
        <f>IF('Indicator Date'!AD23="","x",'Indicator Date'!AD23)</f>
        <v>2015</v>
      </c>
      <c r="AE23" s="288">
        <f>IF('Indicator Date'!AE23="","x",'Indicator Date'!AE23)</f>
        <v>2012</v>
      </c>
      <c r="AF23" s="288">
        <f>IF('Indicator Date'!AF23="","x",'Indicator Date'!AF23)</f>
        <v>2015</v>
      </c>
      <c r="AG23" s="296">
        <f>IF('Indicator Date'!AG23="","x",'Indicator Date'!AG23)</f>
        <v>2016</v>
      </c>
      <c r="AH23" s="288">
        <f>IF('Indicator Date'!AH23="","x",'Indicator Date'!AH23)</f>
        <v>2016</v>
      </c>
      <c r="AI23" s="288">
        <f>IF('Indicator Date'!AI23="","x",'Indicator Date'!AI23)</f>
        <v>2017</v>
      </c>
      <c r="AJ23" s="288">
        <f>IF('Indicator Date'!AJ23="","x",'Indicator Date'!AJ23)</f>
        <v>2018</v>
      </c>
      <c r="AK23" s="288" t="str">
        <f>IF('Indicator Date'!AK23="","x",YEAR('Indicator Date'!AK23))</f>
        <v>x</v>
      </c>
      <c r="AL23" s="288" t="str">
        <f>IF('Indicator Date'!AL23="","x",YEAR('Indicator Date'!AL23))</f>
        <v>#VALUE!</v>
      </c>
      <c r="AM23" s="288">
        <f>IF('Indicator Date'!AM23="","x",'Indicator Date'!AM23)</f>
        <v>2017</v>
      </c>
      <c r="AN23" s="288">
        <f>IF('Indicator Date'!AN23="","x",'Indicator Date'!AN23)</f>
        <v>2014</v>
      </c>
      <c r="AO23" s="288">
        <f>IF('Indicator Date'!AO23="","x",'Indicator Date'!AO23)</f>
        <v>2014</v>
      </c>
      <c r="AP23" s="288">
        <f>IF('Indicator Date'!AP23="","x",'Indicator Date'!AP23)</f>
        <v>2014</v>
      </c>
      <c r="AQ23" s="288">
        <f>IF('Indicator Date'!AQ23="","x",'Indicator Date'!AQ23)</f>
        <v>2014</v>
      </c>
      <c r="AR23" s="288">
        <f>IF('Indicator Date'!AR23="","x",'Indicator Date'!AR23)</f>
        <v>2011</v>
      </c>
      <c r="AS23" s="288">
        <f>IF('Indicator Date'!AS23="","x",'Indicator Date'!AS23)</f>
        <v>2016</v>
      </c>
      <c r="AT23" s="288">
        <f>IF('Indicator Date'!AT23="","x",'Indicator Date'!AT23)</f>
        <v>2017</v>
      </c>
      <c r="AU23" s="288">
        <f>IF('Indicator Date'!AU23="","x",'Indicator Date'!AU23)</f>
        <v>2016</v>
      </c>
      <c r="AV23" s="288">
        <f>IF('Indicator Date'!AV23="","x",'Indicator Date'!AV23)</f>
        <v>2015</v>
      </c>
      <c r="AW23" s="288">
        <f>IF('Indicator Date'!AW23="","x",'Indicator Date'!AW23)</f>
        <v>2015</v>
      </c>
      <c r="AX23" s="288">
        <f>IF('Indicator Date'!AX23="","x",'Indicator Date'!AX23)</f>
        <v>2016</v>
      </c>
      <c r="AY23" s="288">
        <f>IF('Indicator Date'!AY23="","x",'Indicator Date'!AY23)</f>
        <v>2014</v>
      </c>
      <c r="AZ23" s="288">
        <f>IF('Indicator Date'!AZ23="","x",'Indicator Date'!AZ23)</f>
        <v>2015</v>
      </c>
      <c r="BA23" s="288">
        <f>IF('Indicator Date'!BA23="","x",'Indicator Date'!BA23)</f>
        <v>2015</v>
      </c>
      <c r="BB23" s="288">
        <f>IF('Indicator Date'!BB23="","x",'Indicator Date'!BB23)</f>
        <v>2017</v>
      </c>
      <c r="BC23" s="288">
        <f>IF('Indicator Date'!BC23="","x",'Indicator Date'!BC23)</f>
        <v>2017</v>
      </c>
      <c r="BD23" s="288">
        <f>IF('Indicator Date'!BD23="","x",'Indicator Date'!BD23)</f>
        <v>2015</v>
      </c>
      <c r="BE23" s="288">
        <f>IF('Indicator Date'!BE23="","x",'Indicator Date'!BE23)</f>
        <v>2014</v>
      </c>
      <c r="BF23" s="90"/>
    </row>
    <row r="24" ht="15.75" customHeight="1">
      <c r="A24" s="156" t="s">
        <v>1094</v>
      </c>
      <c r="B24" s="157" t="s">
        <v>903</v>
      </c>
      <c r="C24" s="288">
        <f>IF('Indicator Date'!C24="","x",'Indicator Date'!C24)</f>
        <v>2015</v>
      </c>
      <c r="D24" s="288">
        <f>IF('Indicator Date'!D24="","x",'Indicator Date'!D24)</f>
        <v>2015</v>
      </c>
      <c r="E24" s="288">
        <f>IF('Indicator Date'!E24="","x",'Indicator Date'!E24)</f>
        <v>2015</v>
      </c>
      <c r="F24" s="288">
        <f>IF('Indicator Date'!F24="","x",'Indicator Date'!F24)</f>
        <v>2015</v>
      </c>
      <c r="G24" s="288">
        <f>IF('Indicator Date'!G24="","x",'Indicator Date'!G24)</f>
        <v>2015</v>
      </c>
      <c r="H24" s="288">
        <f>IF('Indicator Date'!H24="","x",'Indicator Date'!H24)</f>
        <v>2015</v>
      </c>
      <c r="I24" s="288">
        <f>IF('Indicator Date'!I24="","x",'Indicator Date'!I24)</f>
        <v>2015</v>
      </c>
      <c r="J24" s="288">
        <f>IF('Indicator Date'!J24="","x",'Indicator Date'!J24)</f>
        <v>2016</v>
      </c>
      <c r="K24" s="288">
        <f>IF('Indicator Date'!K24="","x",'Indicator Date'!K24)</f>
        <v>2016</v>
      </c>
      <c r="L24" s="288">
        <f>IF('Indicator Date'!L24="","x",'Indicator Date'!L24)</f>
        <v>2016</v>
      </c>
      <c r="M24" s="288">
        <f>IF('Indicator Date'!M24="","x",'Indicator Date'!M24)</f>
        <v>2018</v>
      </c>
      <c r="N24" s="288">
        <f>IF('Indicator Date'!N24="","x",'Indicator Date'!N24)</f>
        <v>2018</v>
      </c>
      <c r="O24" s="288">
        <f>IF('Indicator Date'!O24="","x",'Indicator Date'!O24)</f>
        <v>2017</v>
      </c>
      <c r="P24" s="288">
        <f>IF('Indicator Date'!P24="","x",'Indicator Date'!P24)</f>
        <v>2017</v>
      </c>
      <c r="Q24" s="288">
        <f>IF('Indicator Date'!Q24="","x",'Indicator Date'!Q24)</f>
        <v>2015</v>
      </c>
      <c r="R24" s="288" t="str">
        <f>IF('Indicator Date'!R24="","x",LEFT(RIGHT('Indicator Date'!R24,6),4))</f>
        <v>2012</v>
      </c>
      <c r="S24" s="288">
        <f>IF('Indicator Date'!S24="","x",'Indicator Date'!S24)</f>
        <v>2018</v>
      </c>
      <c r="T24" s="288">
        <f>IF('Indicator Date'!T24="","x",'Indicator Date'!T24)</f>
        <v>2015</v>
      </c>
      <c r="U24" s="288">
        <f>IF('Indicator Date'!U24="","x",'Indicator Date'!U24)</f>
        <v>2016</v>
      </c>
      <c r="V24" s="288">
        <f>IF('Indicator Date'!V24="","x",'Indicator Date'!V24)</f>
        <v>2016</v>
      </c>
      <c r="W24" s="288">
        <f>IF('Indicator Date'!W24="","x",'Indicator Date'!W24)</f>
        <v>2016</v>
      </c>
      <c r="X24" s="288">
        <f>IF('Indicator Date'!X24="","x",'Indicator Date'!X24)</f>
        <v>2012</v>
      </c>
      <c r="Y24" s="288">
        <f>IF('Indicator Date'!Y24="","x",'Indicator Date'!Y24)</f>
        <v>2013</v>
      </c>
      <c r="Z24" s="288">
        <f>IF('Indicator Date'!Z24="","x",'Indicator Date'!Z24)</f>
        <v>2016</v>
      </c>
      <c r="AA24" s="288">
        <f>IF('Indicator Date'!AA24="","x",'Indicator Date'!AA24)</f>
        <v>2016</v>
      </c>
      <c r="AB24" s="288" t="str">
        <f>IF('Indicator Date'!AB24="","x",'Indicator Date'!AB24)</f>
        <v>x</v>
      </c>
      <c r="AC24" s="288">
        <f>IF('Indicator Date'!AC24="","x",'Indicator Date'!AC24)</f>
        <v>2015</v>
      </c>
      <c r="AD24" s="288">
        <f>IF('Indicator Date'!AD24="","x",'Indicator Date'!AD24)</f>
        <v>2015</v>
      </c>
      <c r="AE24" s="288" t="str">
        <f>IF('Indicator Date'!AE24="","x",'Indicator Date'!AE24)</f>
        <v>x</v>
      </c>
      <c r="AF24" s="288">
        <f>IF('Indicator Date'!AF24="","x",'Indicator Date'!AF24)</f>
        <v>2015</v>
      </c>
      <c r="AG24" s="296">
        <f>IF('Indicator Date'!AG24="","x",'Indicator Date'!AG24)</f>
        <v>2011</v>
      </c>
      <c r="AH24" s="288">
        <f>IF('Indicator Date'!AH24="","x",'Indicator Date'!AH24)</f>
        <v>2016</v>
      </c>
      <c r="AI24" s="288">
        <f>IF('Indicator Date'!AI24="","x",'Indicator Date'!AI24)</f>
        <v>2017</v>
      </c>
      <c r="AJ24" s="288">
        <f>IF('Indicator Date'!AJ24="","x",'Indicator Date'!AJ24)</f>
        <v>2018</v>
      </c>
      <c r="AK24" s="288" t="str">
        <f>IF('Indicator Date'!AK24="","x",YEAR('Indicator Date'!AK24))</f>
        <v>#VALUE!</v>
      </c>
      <c r="AL24" s="288" t="str">
        <f>IF('Indicator Date'!AL24="","x",YEAR('Indicator Date'!AL24))</f>
        <v>#VALUE!</v>
      </c>
      <c r="AM24" s="288">
        <f>IF('Indicator Date'!AM24="","x",'Indicator Date'!AM24)</f>
        <v>2017</v>
      </c>
      <c r="AN24" s="288">
        <f>IF('Indicator Date'!AN24="","x",'Indicator Date'!AN24)</f>
        <v>2014</v>
      </c>
      <c r="AO24" s="288">
        <f>IF('Indicator Date'!AO24="","x",'Indicator Date'!AO24)</f>
        <v>2014</v>
      </c>
      <c r="AP24" s="288">
        <f>IF('Indicator Date'!AP24="","x",'Indicator Date'!AP24)</f>
        <v>2011</v>
      </c>
      <c r="AQ24" s="288">
        <f>IF('Indicator Date'!AQ24="","x",'Indicator Date'!AQ24)</f>
        <v>2012</v>
      </c>
      <c r="AR24" s="288" t="str">
        <f>IF('Indicator Date'!AR24="","x",'Indicator Date'!AR24)</f>
        <v>x</v>
      </c>
      <c r="AS24" s="288">
        <f>IF('Indicator Date'!AS24="","x",'Indicator Date'!AS24)</f>
        <v>2016</v>
      </c>
      <c r="AT24" s="288">
        <f>IF('Indicator Date'!AT24="","x",'Indicator Date'!AT24)</f>
        <v>2017</v>
      </c>
      <c r="AU24" s="288">
        <f>IF('Indicator Date'!AU24="","x",'Indicator Date'!AU24)</f>
        <v>2016</v>
      </c>
      <c r="AV24" s="288">
        <f>IF('Indicator Date'!AV24="","x",'Indicator Date'!AV24)</f>
        <v>2015</v>
      </c>
      <c r="AW24" s="288">
        <f>IF('Indicator Date'!AW24="","x",'Indicator Date'!AW24)</f>
        <v>2015</v>
      </c>
      <c r="AX24" s="288">
        <f>IF('Indicator Date'!AX24="","x",'Indicator Date'!AX24)</f>
        <v>2016</v>
      </c>
      <c r="AY24" s="288">
        <f>IF('Indicator Date'!AY24="","x",'Indicator Date'!AY24)</f>
        <v>2014</v>
      </c>
      <c r="AZ24" s="288">
        <f>IF('Indicator Date'!AZ24="","x",'Indicator Date'!AZ24)</f>
        <v>2015</v>
      </c>
      <c r="BA24" s="288">
        <f>IF('Indicator Date'!BA24="","x",'Indicator Date'!BA24)</f>
        <v>2015</v>
      </c>
      <c r="BB24" s="288">
        <f>IF('Indicator Date'!BB24="","x",'Indicator Date'!BB24)</f>
        <v>2017</v>
      </c>
      <c r="BC24" s="288">
        <f>IF('Indicator Date'!BC24="","x",'Indicator Date'!BC24)</f>
        <v>2017</v>
      </c>
      <c r="BD24" s="288">
        <f>IF('Indicator Date'!BD24="","x",'Indicator Date'!BD24)</f>
        <v>2015</v>
      </c>
      <c r="BE24" s="288">
        <f>IF('Indicator Date'!BE24="","x",'Indicator Date'!BE24)</f>
        <v>2014</v>
      </c>
      <c r="BF24" s="90"/>
    </row>
    <row r="25" ht="15.75" customHeight="1">
      <c r="A25" s="156" t="s">
        <v>1097</v>
      </c>
      <c r="B25" s="157" t="s">
        <v>911</v>
      </c>
      <c r="C25" s="288">
        <f>IF('Indicator Date'!C25="","x",'Indicator Date'!C25)</f>
        <v>2015</v>
      </c>
      <c r="D25" s="288">
        <f>IF('Indicator Date'!D25="","x",'Indicator Date'!D25)</f>
        <v>2015</v>
      </c>
      <c r="E25" s="288">
        <f>IF('Indicator Date'!E25="","x",'Indicator Date'!E25)</f>
        <v>2015</v>
      </c>
      <c r="F25" s="288">
        <f>IF('Indicator Date'!F25="","x",'Indicator Date'!F25)</f>
        <v>2015</v>
      </c>
      <c r="G25" s="288">
        <f>IF('Indicator Date'!G25="","x",'Indicator Date'!G25)</f>
        <v>2015</v>
      </c>
      <c r="H25" s="288">
        <f>IF('Indicator Date'!H25="","x",'Indicator Date'!H25)</f>
        <v>2015</v>
      </c>
      <c r="I25" s="288">
        <f>IF('Indicator Date'!I25="","x",'Indicator Date'!I25)</f>
        <v>2015</v>
      </c>
      <c r="J25" s="288">
        <f>IF('Indicator Date'!J25="","x",'Indicator Date'!J25)</f>
        <v>2016</v>
      </c>
      <c r="K25" s="288">
        <f>IF('Indicator Date'!K25="","x",'Indicator Date'!K25)</f>
        <v>2016</v>
      </c>
      <c r="L25" s="288">
        <f>IF('Indicator Date'!L25="","x",'Indicator Date'!L25)</f>
        <v>2016</v>
      </c>
      <c r="M25" s="288">
        <f>IF('Indicator Date'!M25="","x",'Indicator Date'!M25)</f>
        <v>2018</v>
      </c>
      <c r="N25" s="288">
        <f>IF('Indicator Date'!N25="","x",'Indicator Date'!N25)</f>
        <v>2018</v>
      </c>
      <c r="O25" s="288">
        <f>IF('Indicator Date'!O25="","x",'Indicator Date'!O25)</f>
        <v>2017</v>
      </c>
      <c r="P25" s="288">
        <f>IF('Indicator Date'!P25="","x",'Indicator Date'!P25)</f>
        <v>2017</v>
      </c>
      <c r="Q25" s="288">
        <f>IF('Indicator Date'!Q25="","x",'Indicator Date'!Q25)</f>
        <v>2015</v>
      </c>
      <c r="R25" s="288" t="str">
        <f>IF('Indicator Date'!R25="","x",LEFT(RIGHT('Indicator Date'!R25,6),4))</f>
        <v>x</v>
      </c>
      <c r="S25" s="288">
        <f>IF('Indicator Date'!S25="","x",'Indicator Date'!S25)</f>
        <v>2018</v>
      </c>
      <c r="T25" s="288">
        <f>IF('Indicator Date'!T25="","x",'Indicator Date'!T25)</f>
        <v>2015</v>
      </c>
      <c r="U25" s="288">
        <f>IF('Indicator Date'!U25="","x",'Indicator Date'!U25)</f>
        <v>2016</v>
      </c>
      <c r="V25" s="288">
        <f>IF('Indicator Date'!V25="","x",'Indicator Date'!V25)</f>
        <v>2016</v>
      </c>
      <c r="W25" s="288">
        <f>IF('Indicator Date'!W25="","x",'Indicator Date'!W25)</f>
        <v>2016</v>
      </c>
      <c r="X25" s="288">
        <f>IF('Indicator Date'!X25="","x",'Indicator Date'!X25)</f>
        <v>2007</v>
      </c>
      <c r="Y25" s="288">
        <f>IF('Indicator Date'!Y25="","x",'Indicator Date'!Y25)</f>
        <v>2010</v>
      </c>
      <c r="Z25" s="288">
        <f>IF('Indicator Date'!Z25="","x",'Indicator Date'!Z25)</f>
        <v>2016</v>
      </c>
      <c r="AA25" s="288">
        <f>IF('Indicator Date'!AA25="","x",'Indicator Date'!AA25)</f>
        <v>2016</v>
      </c>
      <c r="AB25" s="288">
        <f>IF('Indicator Date'!AB25="","x",'Indicator Date'!AB25)</f>
        <v>2016</v>
      </c>
      <c r="AC25" s="288">
        <f>IF('Indicator Date'!AC25="","x",'Indicator Date'!AC25)</f>
        <v>2015</v>
      </c>
      <c r="AD25" s="288">
        <f>IF('Indicator Date'!AD25="","x",'Indicator Date'!AD25)</f>
        <v>2015</v>
      </c>
      <c r="AE25" s="288">
        <f>IF('Indicator Date'!AE25="","x",'Indicator Date'!AE25)</f>
        <v>2012</v>
      </c>
      <c r="AF25" s="288">
        <f>IF('Indicator Date'!AF25="","x",'Indicator Date'!AF25)</f>
        <v>2015</v>
      </c>
      <c r="AG25" s="296">
        <f>IF('Indicator Date'!AG25="","x",'Indicator Date'!AG25)</f>
        <v>2009</v>
      </c>
      <c r="AH25" s="288">
        <f>IF('Indicator Date'!AH25="","x",'Indicator Date'!AH25)</f>
        <v>2016</v>
      </c>
      <c r="AI25" s="288">
        <f>IF('Indicator Date'!AI25="","x",'Indicator Date'!AI25)</f>
        <v>2017</v>
      </c>
      <c r="AJ25" s="288">
        <f>IF('Indicator Date'!AJ25="","x",'Indicator Date'!AJ25)</f>
        <v>2018</v>
      </c>
      <c r="AK25" s="288" t="str">
        <f>IF('Indicator Date'!AK25="","x",YEAR('Indicator Date'!AK25))</f>
        <v>x</v>
      </c>
      <c r="AL25" s="288" t="str">
        <f>IF('Indicator Date'!AL25="","x",YEAR('Indicator Date'!AL25))</f>
        <v>#VALUE!</v>
      </c>
      <c r="AM25" s="288">
        <f>IF('Indicator Date'!AM25="","x",'Indicator Date'!AM25)</f>
        <v>2017</v>
      </c>
      <c r="AN25" s="288">
        <f>IF('Indicator Date'!AN25="","x",'Indicator Date'!AN25)</f>
        <v>2014</v>
      </c>
      <c r="AO25" s="288">
        <f>IF('Indicator Date'!AO25="","x",'Indicator Date'!AO25)</f>
        <v>2014</v>
      </c>
      <c r="AP25" s="288">
        <f>IF('Indicator Date'!AP25="","x",'Indicator Date'!AP25)</f>
        <v>2014</v>
      </c>
      <c r="AQ25" s="288">
        <f>IF('Indicator Date'!AQ25="","x",'Indicator Date'!AQ25)</f>
        <v>2014</v>
      </c>
      <c r="AR25" s="288">
        <f>IF('Indicator Date'!AR25="","x",'Indicator Date'!AR25)</f>
        <v>2015</v>
      </c>
      <c r="AS25" s="288">
        <f>IF('Indicator Date'!AS25="","x",'Indicator Date'!AS25)</f>
        <v>2016</v>
      </c>
      <c r="AT25" s="288">
        <f>IF('Indicator Date'!AT25="","x",'Indicator Date'!AT25)</f>
        <v>2017</v>
      </c>
      <c r="AU25" s="288">
        <f>IF('Indicator Date'!AU25="","x",'Indicator Date'!AU25)</f>
        <v>2016</v>
      </c>
      <c r="AV25" s="288">
        <f>IF('Indicator Date'!AV25="","x",'Indicator Date'!AV25)</f>
        <v>2015</v>
      </c>
      <c r="AW25" s="288">
        <f>IF('Indicator Date'!AW25="","x",'Indicator Date'!AW25)</f>
        <v>2015</v>
      </c>
      <c r="AX25" s="288">
        <f>IF('Indicator Date'!AX25="","x",'Indicator Date'!AX25)</f>
        <v>2016</v>
      </c>
      <c r="AY25" s="288">
        <f>IF('Indicator Date'!AY25="","x",'Indicator Date'!AY25)</f>
        <v>2014</v>
      </c>
      <c r="AZ25" s="288">
        <f>IF('Indicator Date'!AZ25="","x",'Indicator Date'!AZ25)</f>
        <v>2015</v>
      </c>
      <c r="BA25" s="288">
        <f>IF('Indicator Date'!BA25="","x",'Indicator Date'!BA25)</f>
        <v>2015</v>
      </c>
      <c r="BB25" s="288">
        <f>IF('Indicator Date'!BB25="","x",'Indicator Date'!BB25)</f>
        <v>2017</v>
      </c>
      <c r="BC25" s="288">
        <f>IF('Indicator Date'!BC25="","x",'Indicator Date'!BC25)</f>
        <v>2017</v>
      </c>
      <c r="BD25" s="288">
        <f>IF('Indicator Date'!BD25="","x",'Indicator Date'!BD25)</f>
        <v>2015</v>
      </c>
      <c r="BE25" s="288">
        <f>IF('Indicator Date'!BE25="","x",'Indicator Date'!BE25)</f>
        <v>2014</v>
      </c>
      <c r="BF25" s="90"/>
    </row>
    <row r="26" ht="15.75" customHeight="1">
      <c r="A26" s="156" t="s">
        <v>1099</v>
      </c>
      <c r="B26" s="157" t="s">
        <v>907</v>
      </c>
      <c r="C26" s="288">
        <f>IF('Indicator Date'!C26="","x",'Indicator Date'!C26)</f>
        <v>2015</v>
      </c>
      <c r="D26" s="288">
        <f>IF('Indicator Date'!D26="","x",'Indicator Date'!D26)</f>
        <v>2015</v>
      </c>
      <c r="E26" s="288">
        <f>IF('Indicator Date'!E26="","x",'Indicator Date'!E26)</f>
        <v>2015</v>
      </c>
      <c r="F26" s="288">
        <f>IF('Indicator Date'!F26="","x",'Indicator Date'!F26)</f>
        <v>2015</v>
      </c>
      <c r="G26" s="288">
        <f>IF('Indicator Date'!G26="","x",'Indicator Date'!G26)</f>
        <v>2015</v>
      </c>
      <c r="H26" s="288">
        <f>IF('Indicator Date'!H26="","x",'Indicator Date'!H26)</f>
        <v>2015</v>
      </c>
      <c r="I26" s="288">
        <f>IF('Indicator Date'!I26="","x",'Indicator Date'!I26)</f>
        <v>2015</v>
      </c>
      <c r="J26" s="288">
        <f>IF('Indicator Date'!J26="","x",'Indicator Date'!J26)</f>
        <v>2016</v>
      </c>
      <c r="K26" s="288">
        <f>IF('Indicator Date'!K26="","x",'Indicator Date'!K26)</f>
        <v>2016</v>
      </c>
      <c r="L26" s="288">
        <f>IF('Indicator Date'!L26="","x",'Indicator Date'!L26)</f>
        <v>2016</v>
      </c>
      <c r="M26" s="288">
        <f>IF('Indicator Date'!M26="","x",'Indicator Date'!M26)</f>
        <v>2018</v>
      </c>
      <c r="N26" s="288">
        <f>IF('Indicator Date'!N26="","x",'Indicator Date'!N26)</f>
        <v>2018</v>
      </c>
      <c r="O26" s="288">
        <f>IF('Indicator Date'!O26="","x",'Indicator Date'!O26)</f>
        <v>2017</v>
      </c>
      <c r="P26" s="288">
        <f>IF('Indicator Date'!P26="","x",'Indicator Date'!P26)</f>
        <v>2017</v>
      </c>
      <c r="Q26" s="288">
        <f>IF('Indicator Date'!Q26="","x",'Indicator Date'!Q26)</f>
        <v>2015</v>
      </c>
      <c r="R26" s="288" t="str">
        <f>IF('Indicator Date'!R26="","x",LEFT(RIGHT('Indicator Date'!R26,6),4))</f>
        <v>2014</v>
      </c>
      <c r="S26" s="288">
        <f>IF('Indicator Date'!S26="","x",'Indicator Date'!S26)</f>
        <v>2018</v>
      </c>
      <c r="T26" s="288">
        <f>IF('Indicator Date'!T26="","x",'Indicator Date'!T26)</f>
        <v>2015</v>
      </c>
      <c r="U26" s="288">
        <f>IF('Indicator Date'!U26="","x",'Indicator Date'!U26)</f>
        <v>2016</v>
      </c>
      <c r="V26" s="288">
        <f>IF('Indicator Date'!V26="","x",'Indicator Date'!V26)</f>
        <v>2016</v>
      </c>
      <c r="W26" s="288">
        <f>IF('Indicator Date'!W26="","x",'Indicator Date'!W26)</f>
        <v>2016</v>
      </c>
      <c r="X26" s="288">
        <f>IF('Indicator Date'!X26="","x",'Indicator Date'!X26)</f>
        <v>2007</v>
      </c>
      <c r="Y26" s="288">
        <f>IF('Indicator Date'!Y26="","x",'Indicator Date'!Y26)</f>
        <v>2013</v>
      </c>
      <c r="Z26" s="288">
        <f>IF('Indicator Date'!Z26="","x",'Indicator Date'!Z26)</f>
        <v>2016</v>
      </c>
      <c r="AA26" s="288">
        <f>IF('Indicator Date'!AA26="","x",'Indicator Date'!AA26)</f>
        <v>2016</v>
      </c>
      <c r="AB26" s="288">
        <f>IF('Indicator Date'!AB26="","x",'Indicator Date'!AB26)</f>
        <v>2016</v>
      </c>
      <c r="AC26" s="288">
        <f>IF('Indicator Date'!AC26="","x",'Indicator Date'!AC26)</f>
        <v>2015</v>
      </c>
      <c r="AD26" s="288">
        <f>IF('Indicator Date'!AD26="","x",'Indicator Date'!AD26)</f>
        <v>2015</v>
      </c>
      <c r="AE26" s="288">
        <f>IF('Indicator Date'!AE26="","x",'Indicator Date'!AE26)</f>
        <v>2012</v>
      </c>
      <c r="AF26" s="288">
        <f>IF('Indicator Date'!AF26="","x",'Indicator Date'!AF26)</f>
        <v>2015</v>
      </c>
      <c r="AG26" s="296">
        <f>IF('Indicator Date'!AG26="","x",'Indicator Date'!AG26)</f>
        <v>2014</v>
      </c>
      <c r="AH26" s="288">
        <f>IF('Indicator Date'!AH26="","x",'Indicator Date'!AH26)</f>
        <v>2016</v>
      </c>
      <c r="AI26" s="288">
        <f>IF('Indicator Date'!AI26="","x",'Indicator Date'!AI26)</f>
        <v>2017</v>
      </c>
      <c r="AJ26" s="288">
        <f>IF('Indicator Date'!AJ26="","x",'Indicator Date'!AJ26)</f>
        <v>2018</v>
      </c>
      <c r="AK26" s="288" t="str">
        <f>IF('Indicator Date'!AK26="","x",YEAR('Indicator Date'!AK26))</f>
        <v>x</v>
      </c>
      <c r="AL26" s="288" t="str">
        <f>IF('Indicator Date'!AL26="","x",YEAR('Indicator Date'!AL26))</f>
        <v>#VALUE!</v>
      </c>
      <c r="AM26" s="288">
        <f>IF('Indicator Date'!AM26="","x",'Indicator Date'!AM26)</f>
        <v>2017</v>
      </c>
      <c r="AN26" s="288">
        <f>IF('Indicator Date'!AN26="","x",'Indicator Date'!AN26)</f>
        <v>2014</v>
      </c>
      <c r="AO26" s="288">
        <f>IF('Indicator Date'!AO26="","x",'Indicator Date'!AO26)</f>
        <v>2014</v>
      </c>
      <c r="AP26" s="288">
        <f>IF('Indicator Date'!AP26="","x",'Indicator Date'!AP26)</f>
        <v>2014</v>
      </c>
      <c r="AQ26" s="288">
        <f>IF('Indicator Date'!AQ26="","x",'Indicator Date'!AQ26)</f>
        <v>2014</v>
      </c>
      <c r="AR26" s="288">
        <f>IF('Indicator Date'!AR26="","x",'Indicator Date'!AR26)</f>
        <v>2011</v>
      </c>
      <c r="AS26" s="288">
        <f>IF('Indicator Date'!AS26="","x",'Indicator Date'!AS26)</f>
        <v>2016</v>
      </c>
      <c r="AT26" s="288">
        <f>IF('Indicator Date'!AT26="","x",'Indicator Date'!AT26)</f>
        <v>2017</v>
      </c>
      <c r="AU26" s="288">
        <f>IF('Indicator Date'!AU26="","x",'Indicator Date'!AU26)</f>
        <v>2016</v>
      </c>
      <c r="AV26" s="288">
        <f>IF('Indicator Date'!AV26="","x",'Indicator Date'!AV26)</f>
        <v>2015</v>
      </c>
      <c r="AW26" s="288">
        <f>IF('Indicator Date'!AW26="","x",'Indicator Date'!AW26)</f>
        <v>2015</v>
      </c>
      <c r="AX26" s="288">
        <f>IF('Indicator Date'!AX26="","x",'Indicator Date'!AX26)</f>
        <v>2016</v>
      </c>
      <c r="AY26" s="288">
        <f>IF('Indicator Date'!AY26="","x",'Indicator Date'!AY26)</f>
        <v>2014</v>
      </c>
      <c r="AZ26" s="288">
        <f>IF('Indicator Date'!AZ26="","x",'Indicator Date'!AZ26)</f>
        <v>2015</v>
      </c>
      <c r="BA26" s="288">
        <f>IF('Indicator Date'!BA26="","x",'Indicator Date'!BA26)</f>
        <v>2015</v>
      </c>
      <c r="BB26" s="288">
        <f>IF('Indicator Date'!BB26="","x",'Indicator Date'!BB26)</f>
        <v>2017</v>
      </c>
      <c r="BC26" s="288">
        <f>IF('Indicator Date'!BC26="","x",'Indicator Date'!BC26)</f>
        <v>2017</v>
      </c>
      <c r="BD26" s="288">
        <f>IF('Indicator Date'!BD26="","x",'Indicator Date'!BD26)</f>
        <v>2015</v>
      </c>
      <c r="BE26" s="288">
        <f>IF('Indicator Date'!BE26="","x",'Indicator Date'!BE26)</f>
        <v>2014</v>
      </c>
      <c r="BF26" s="90"/>
    </row>
    <row r="27" ht="15.75" customHeight="1">
      <c r="A27" s="156" t="s">
        <v>1101</v>
      </c>
      <c r="B27" s="157" t="s">
        <v>909</v>
      </c>
      <c r="C27" s="288">
        <f>IF('Indicator Date'!C27="","x",'Indicator Date'!C27)</f>
        <v>2015</v>
      </c>
      <c r="D27" s="288">
        <f>IF('Indicator Date'!D27="","x",'Indicator Date'!D27)</f>
        <v>2015</v>
      </c>
      <c r="E27" s="288">
        <f>IF('Indicator Date'!E27="","x",'Indicator Date'!E27)</f>
        <v>2015</v>
      </c>
      <c r="F27" s="288">
        <f>IF('Indicator Date'!F27="","x",'Indicator Date'!F27)</f>
        <v>2015</v>
      </c>
      <c r="G27" s="288">
        <f>IF('Indicator Date'!G27="","x",'Indicator Date'!G27)</f>
        <v>2015</v>
      </c>
      <c r="H27" s="288">
        <f>IF('Indicator Date'!H27="","x",'Indicator Date'!H27)</f>
        <v>2015</v>
      </c>
      <c r="I27" s="288">
        <f>IF('Indicator Date'!I27="","x",'Indicator Date'!I27)</f>
        <v>2015</v>
      </c>
      <c r="J27" s="288">
        <f>IF('Indicator Date'!J27="","x",'Indicator Date'!J27)</f>
        <v>2016</v>
      </c>
      <c r="K27" s="288">
        <f>IF('Indicator Date'!K27="","x",'Indicator Date'!K27)</f>
        <v>2016</v>
      </c>
      <c r="L27" s="288">
        <f>IF('Indicator Date'!L27="","x",'Indicator Date'!L27)</f>
        <v>2016</v>
      </c>
      <c r="M27" s="288">
        <f>IF('Indicator Date'!M27="","x",'Indicator Date'!M27)</f>
        <v>2018</v>
      </c>
      <c r="N27" s="288">
        <f>IF('Indicator Date'!N27="","x",'Indicator Date'!N27)</f>
        <v>2018</v>
      </c>
      <c r="O27" s="288">
        <f>IF('Indicator Date'!O27="","x",'Indicator Date'!O27)</f>
        <v>2017</v>
      </c>
      <c r="P27" s="288">
        <f>IF('Indicator Date'!P27="","x",'Indicator Date'!P27)</f>
        <v>2017</v>
      </c>
      <c r="Q27" s="288">
        <f>IF('Indicator Date'!Q27="","x",'Indicator Date'!Q27)</f>
        <v>2015</v>
      </c>
      <c r="R27" s="288" t="str">
        <f>IF('Indicator Date'!R27="","x",LEFT(RIGHT('Indicator Date'!R27,6),4))</f>
        <v>x</v>
      </c>
      <c r="S27" s="288">
        <f>IF('Indicator Date'!S27="","x",'Indicator Date'!S27)</f>
        <v>2018</v>
      </c>
      <c r="T27" s="288">
        <f>IF('Indicator Date'!T27="","x",'Indicator Date'!T27)</f>
        <v>2015</v>
      </c>
      <c r="U27" s="288">
        <f>IF('Indicator Date'!U27="","x",'Indicator Date'!U27)</f>
        <v>2016</v>
      </c>
      <c r="V27" s="288" t="str">
        <f>IF('Indicator Date'!V27="","x",'Indicator Date'!V27)</f>
        <v>x</v>
      </c>
      <c r="W27" s="288">
        <f>IF('Indicator Date'!W27="","x",'Indicator Date'!W27)</f>
        <v>2016</v>
      </c>
      <c r="X27" s="288">
        <f>IF('Indicator Date'!X27="","x",'Indicator Date'!X27)</f>
        <v>2009</v>
      </c>
      <c r="Y27" s="288">
        <f>IF('Indicator Date'!Y27="","x",'Indicator Date'!Y27)</f>
        <v>2012</v>
      </c>
      <c r="Z27" s="288">
        <f>IF('Indicator Date'!Z27="","x",'Indicator Date'!Z27)</f>
        <v>2016</v>
      </c>
      <c r="AA27" s="288">
        <f>IF('Indicator Date'!AA27="","x",'Indicator Date'!AA27)</f>
        <v>2016</v>
      </c>
      <c r="AB27" s="288">
        <f>IF('Indicator Date'!AB27="","x",'Indicator Date'!AB27)</f>
        <v>2016</v>
      </c>
      <c r="AC27" s="288">
        <f>IF('Indicator Date'!AC27="","x",'Indicator Date'!AC27)</f>
        <v>2015</v>
      </c>
      <c r="AD27" s="288">
        <f>IF('Indicator Date'!AD27="","x",'Indicator Date'!AD27)</f>
        <v>2015</v>
      </c>
      <c r="AE27" s="288" t="str">
        <f>IF('Indicator Date'!AE27="","x",'Indicator Date'!AE27)</f>
        <v>x</v>
      </c>
      <c r="AF27" s="288" t="str">
        <f>IF('Indicator Date'!AF27="","x",'Indicator Date'!AF27)</f>
        <v>x</v>
      </c>
      <c r="AG27" s="288" t="str">
        <f>IF('Indicator Date'!AG27="","x",'Indicator Date'!AG27)</f>
        <v>x</v>
      </c>
      <c r="AH27" s="288">
        <f>IF('Indicator Date'!AH27="","x",'Indicator Date'!AH27)</f>
        <v>2016</v>
      </c>
      <c r="AI27" s="288">
        <f>IF('Indicator Date'!AI27="","x",'Indicator Date'!AI27)</f>
        <v>2017</v>
      </c>
      <c r="AJ27" s="288">
        <f>IF('Indicator Date'!AJ27="","x",'Indicator Date'!AJ27)</f>
        <v>2018</v>
      </c>
      <c r="AK27" s="288" t="str">
        <f>IF('Indicator Date'!AK27="","x",YEAR('Indicator Date'!AK27))</f>
        <v>x</v>
      </c>
      <c r="AL27" s="288" t="str">
        <f>IF('Indicator Date'!AL27="","x",YEAR('Indicator Date'!AL27))</f>
        <v>#VALUE!</v>
      </c>
      <c r="AM27" s="288">
        <f>IF('Indicator Date'!AM27="","x",'Indicator Date'!AM27)</f>
        <v>2017</v>
      </c>
      <c r="AN27" s="288">
        <f>IF('Indicator Date'!AN27="","x",'Indicator Date'!AN27)</f>
        <v>2014</v>
      </c>
      <c r="AO27" s="288">
        <f>IF('Indicator Date'!AO27="","x",'Indicator Date'!AO27)</f>
        <v>2014</v>
      </c>
      <c r="AP27" s="288">
        <f>IF('Indicator Date'!AP27="","x",'Indicator Date'!AP27)</f>
        <v>2014</v>
      </c>
      <c r="AQ27" s="288">
        <f>IF('Indicator Date'!AQ27="","x",'Indicator Date'!AQ27)</f>
        <v>2014</v>
      </c>
      <c r="AR27" s="288">
        <f>IF('Indicator Date'!AR27="","x",'Indicator Date'!AR27)</f>
        <v>2009</v>
      </c>
      <c r="AS27" s="288">
        <f>IF('Indicator Date'!AS27="","x",'Indicator Date'!AS27)</f>
        <v>2016</v>
      </c>
      <c r="AT27" s="288">
        <f>IF('Indicator Date'!AT27="","x",'Indicator Date'!AT27)</f>
        <v>2017</v>
      </c>
      <c r="AU27" s="288">
        <f>IF('Indicator Date'!AU27="","x",'Indicator Date'!AU27)</f>
        <v>2016</v>
      </c>
      <c r="AV27" s="288">
        <f>IF('Indicator Date'!AV27="","x",'Indicator Date'!AV27)</f>
        <v>2015</v>
      </c>
      <c r="AW27" s="288">
        <f>IF('Indicator Date'!AW27="","x",'Indicator Date'!AW27)</f>
        <v>2015</v>
      </c>
      <c r="AX27" s="288">
        <f>IF('Indicator Date'!AX27="","x",'Indicator Date'!AX27)</f>
        <v>2016</v>
      </c>
      <c r="AY27" s="288">
        <f>IF('Indicator Date'!AY27="","x",'Indicator Date'!AY27)</f>
        <v>2014</v>
      </c>
      <c r="AZ27" s="288" t="str">
        <f>IF('Indicator Date'!AZ27="","x",'Indicator Date'!AZ27)</f>
        <v>x</v>
      </c>
      <c r="BA27" s="288" t="str">
        <f>IF('Indicator Date'!BA27="","x",'Indicator Date'!BA27)</f>
        <v>x</v>
      </c>
      <c r="BB27" s="288">
        <f>IF('Indicator Date'!BB27="","x",'Indicator Date'!BB27)</f>
        <v>2017</v>
      </c>
      <c r="BC27" s="288">
        <f>IF('Indicator Date'!BC27="","x",'Indicator Date'!BC27)</f>
        <v>2017</v>
      </c>
      <c r="BD27" s="288">
        <f>IF('Indicator Date'!BD27="","x",'Indicator Date'!BD27)</f>
        <v>2015</v>
      </c>
      <c r="BE27" s="288">
        <f>IF('Indicator Date'!BE27="","x",'Indicator Date'!BE27)</f>
        <v>2014</v>
      </c>
      <c r="BF27" s="90"/>
    </row>
    <row r="28" ht="15.75" customHeight="1">
      <c r="A28" s="156" t="s">
        <v>1103</v>
      </c>
      <c r="B28" s="157" t="s">
        <v>900</v>
      </c>
      <c r="C28" s="288">
        <f>IF('Indicator Date'!C28="","x",'Indicator Date'!C28)</f>
        <v>2015</v>
      </c>
      <c r="D28" s="288">
        <f>IF('Indicator Date'!D28="","x",'Indicator Date'!D28)</f>
        <v>2015</v>
      </c>
      <c r="E28" s="288">
        <f>IF('Indicator Date'!E28="","x",'Indicator Date'!E28)</f>
        <v>2015</v>
      </c>
      <c r="F28" s="288">
        <f>IF('Indicator Date'!F28="","x",'Indicator Date'!F28)</f>
        <v>2015</v>
      </c>
      <c r="G28" s="288">
        <f>IF('Indicator Date'!G28="","x",'Indicator Date'!G28)</f>
        <v>2015</v>
      </c>
      <c r="H28" s="288">
        <f>IF('Indicator Date'!H28="","x",'Indicator Date'!H28)</f>
        <v>2015</v>
      </c>
      <c r="I28" s="288">
        <f>IF('Indicator Date'!I28="","x",'Indicator Date'!I28)</f>
        <v>2015</v>
      </c>
      <c r="J28" s="288">
        <f>IF('Indicator Date'!J28="","x",'Indicator Date'!J28)</f>
        <v>2016</v>
      </c>
      <c r="K28" s="288">
        <f>IF('Indicator Date'!K28="","x",'Indicator Date'!K28)</f>
        <v>2016</v>
      </c>
      <c r="L28" s="288">
        <f>IF('Indicator Date'!L28="","x",'Indicator Date'!L28)</f>
        <v>2016</v>
      </c>
      <c r="M28" s="288">
        <f>IF('Indicator Date'!M28="","x",'Indicator Date'!M28)</f>
        <v>2018</v>
      </c>
      <c r="N28" s="288">
        <f>IF('Indicator Date'!N28="","x",'Indicator Date'!N28)</f>
        <v>2018</v>
      </c>
      <c r="O28" s="288">
        <f>IF('Indicator Date'!O28="","x",'Indicator Date'!O28)</f>
        <v>2017</v>
      </c>
      <c r="P28" s="288">
        <f>IF('Indicator Date'!P28="","x",'Indicator Date'!P28)</f>
        <v>2017</v>
      </c>
      <c r="Q28" s="288">
        <f>IF('Indicator Date'!Q28="","x",'Indicator Date'!Q28)</f>
        <v>2015</v>
      </c>
      <c r="R28" s="288" t="str">
        <f>IF('Indicator Date'!R28="","x",LEFT(RIGHT('Indicator Date'!R28,6),4))</f>
        <v>x</v>
      </c>
      <c r="S28" s="288">
        <f>IF('Indicator Date'!S28="","x",'Indicator Date'!S28)</f>
        <v>2018</v>
      </c>
      <c r="T28" s="288">
        <f>IF('Indicator Date'!T28="","x",'Indicator Date'!T28)</f>
        <v>2015</v>
      </c>
      <c r="U28" s="288">
        <f>IF('Indicator Date'!U28="","x",'Indicator Date'!U28)</f>
        <v>2016</v>
      </c>
      <c r="V28" s="288" t="str">
        <f>IF('Indicator Date'!V28="","x",'Indicator Date'!V28)</f>
        <v>x</v>
      </c>
      <c r="W28" s="288">
        <f>IF('Indicator Date'!W28="","x",'Indicator Date'!W28)</f>
        <v>2016</v>
      </c>
      <c r="X28" s="288" t="str">
        <f>IF('Indicator Date'!X28="","x",'Indicator Date'!X28)</f>
        <v>x</v>
      </c>
      <c r="Y28" s="288">
        <f>IF('Indicator Date'!Y28="","x",'Indicator Date'!Y28)</f>
        <v>2012</v>
      </c>
      <c r="Z28" s="288">
        <f>IF('Indicator Date'!Z28="","x",'Indicator Date'!Z28)</f>
        <v>2016</v>
      </c>
      <c r="AA28" s="288">
        <f>IF('Indicator Date'!AA28="","x",'Indicator Date'!AA28)</f>
        <v>2016</v>
      </c>
      <c r="AB28" s="288">
        <f>IF('Indicator Date'!AB28="","x",'Indicator Date'!AB28)</f>
        <v>2016</v>
      </c>
      <c r="AC28" s="288">
        <f>IF('Indicator Date'!AC28="","x",'Indicator Date'!AC28)</f>
        <v>2015</v>
      </c>
      <c r="AD28" s="288">
        <f>IF('Indicator Date'!AD28="","x",'Indicator Date'!AD28)</f>
        <v>2015</v>
      </c>
      <c r="AE28" s="288" t="str">
        <f>IF('Indicator Date'!AE28="","x",'Indicator Date'!AE28)</f>
        <v>x</v>
      </c>
      <c r="AF28" s="288">
        <f>IF('Indicator Date'!AF28="","x",'Indicator Date'!AF28)</f>
        <v>2015</v>
      </c>
      <c r="AG28" s="296">
        <f>IF('Indicator Date'!AG28="","x",'Indicator Date'!AG28)</f>
        <v>2012</v>
      </c>
      <c r="AH28" s="288">
        <f>IF('Indicator Date'!AH28="","x",'Indicator Date'!AH28)</f>
        <v>2016</v>
      </c>
      <c r="AI28" s="288">
        <f>IF('Indicator Date'!AI28="","x",'Indicator Date'!AI28)</f>
        <v>2017</v>
      </c>
      <c r="AJ28" s="288">
        <f>IF('Indicator Date'!AJ28="","x",'Indicator Date'!AJ28)</f>
        <v>2018</v>
      </c>
      <c r="AK28" s="288" t="str">
        <f>IF('Indicator Date'!AK28="","x",YEAR('Indicator Date'!AK28))</f>
        <v>x</v>
      </c>
      <c r="AL28" s="288" t="str">
        <f>IF('Indicator Date'!AL28="","x",YEAR('Indicator Date'!AL28))</f>
        <v>#VALUE!</v>
      </c>
      <c r="AM28" s="288">
        <f>IF('Indicator Date'!AM28="","x",'Indicator Date'!AM28)</f>
        <v>2017</v>
      </c>
      <c r="AN28" s="288">
        <f>IF('Indicator Date'!AN28="","x",'Indicator Date'!AN28)</f>
        <v>2014</v>
      </c>
      <c r="AO28" s="288">
        <f>IF('Indicator Date'!AO28="","x",'Indicator Date'!AO28)</f>
        <v>2014</v>
      </c>
      <c r="AP28" s="288">
        <f>IF('Indicator Date'!AP28="","x",'Indicator Date'!AP28)</f>
        <v>2014</v>
      </c>
      <c r="AQ28" s="288">
        <f>IF('Indicator Date'!AQ28="","x",'Indicator Date'!AQ28)</f>
        <v>2014</v>
      </c>
      <c r="AR28" s="288">
        <f>IF('Indicator Date'!AR28="","x",'Indicator Date'!AR28)</f>
        <v>2015</v>
      </c>
      <c r="AS28" s="288">
        <f>IF('Indicator Date'!AS28="","x",'Indicator Date'!AS28)</f>
        <v>2016</v>
      </c>
      <c r="AT28" s="288">
        <f>IF('Indicator Date'!AT28="","x",'Indicator Date'!AT28)</f>
        <v>2017</v>
      </c>
      <c r="AU28" s="288">
        <f>IF('Indicator Date'!AU28="","x",'Indicator Date'!AU28)</f>
        <v>2016</v>
      </c>
      <c r="AV28" s="288">
        <f>IF('Indicator Date'!AV28="","x",'Indicator Date'!AV28)</f>
        <v>2015</v>
      </c>
      <c r="AW28" s="288">
        <f>IF('Indicator Date'!AW28="","x",'Indicator Date'!AW28)</f>
        <v>2015</v>
      </c>
      <c r="AX28" s="288">
        <f>IF('Indicator Date'!AX28="","x",'Indicator Date'!AX28)</f>
        <v>2016</v>
      </c>
      <c r="AY28" s="288">
        <f>IF('Indicator Date'!AY28="","x",'Indicator Date'!AY28)</f>
        <v>2014</v>
      </c>
      <c r="AZ28" s="288">
        <f>IF('Indicator Date'!AZ28="","x",'Indicator Date'!AZ28)</f>
        <v>2015</v>
      </c>
      <c r="BA28" s="288">
        <f>IF('Indicator Date'!BA28="","x",'Indicator Date'!BA28)</f>
        <v>2015</v>
      </c>
      <c r="BB28" s="288">
        <f>IF('Indicator Date'!BB28="","x",'Indicator Date'!BB28)</f>
        <v>2017</v>
      </c>
      <c r="BC28" s="288">
        <f>IF('Indicator Date'!BC28="","x",'Indicator Date'!BC28)</f>
        <v>2017</v>
      </c>
      <c r="BD28" s="288">
        <f>IF('Indicator Date'!BD28="","x",'Indicator Date'!BD28)</f>
        <v>2015</v>
      </c>
      <c r="BE28" s="288">
        <f>IF('Indicator Date'!BE28="","x",'Indicator Date'!BE28)</f>
        <v>2014</v>
      </c>
      <c r="BF28" s="90"/>
    </row>
    <row r="29" ht="15.75" customHeight="1">
      <c r="A29" s="156" t="s">
        <v>1105</v>
      </c>
      <c r="B29" s="157" t="s">
        <v>898</v>
      </c>
      <c r="C29" s="288">
        <f>IF('Indicator Date'!C29="","x",'Indicator Date'!C29)</f>
        <v>2015</v>
      </c>
      <c r="D29" s="288">
        <f>IF('Indicator Date'!D29="","x",'Indicator Date'!D29)</f>
        <v>2015</v>
      </c>
      <c r="E29" s="288">
        <f>IF('Indicator Date'!E29="","x",'Indicator Date'!E29)</f>
        <v>2015</v>
      </c>
      <c r="F29" s="288">
        <f>IF('Indicator Date'!F29="","x",'Indicator Date'!F29)</f>
        <v>2015</v>
      </c>
      <c r="G29" s="288">
        <f>IF('Indicator Date'!G29="","x",'Indicator Date'!G29)</f>
        <v>2015</v>
      </c>
      <c r="H29" s="288">
        <f>IF('Indicator Date'!H29="","x",'Indicator Date'!H29)</f>
        <v>2015</v>
      </c>
      <c r="I29" s="288">
        <f>IF('Indicator Date'!I29="","x",'Indicator Date'!I29)</f>
        <v>2015</v>
      </c>
      <c r="J29" s="288">
        <f>IF('Indicator Date'!J29="","x",'Indicator Date'!J29)</f>
        <v>2016</v>
      </c>
      <c r="K29" s="288">
        <f>IF('Indicator Date'!K29="","x",'Indicator Date'!K29)</f>
        <v>2016</v>
      </c>
      <c r="L29" s="288">
        <f>IF('Indicator Date'!L29="","x",'Indicator Date'!L29)</f>
        <v>2016</v>
      </c>
      <c r="M29" s="288">
        <f>IF('Indicator Date'!M29="","x",'Indicator Date'!M29)</f>
        <v>2018</v>
      </c>
      <c r="N29" s="288">
        <f>IF('Indicator Date'!N29="","x",'Indicator Date'!N29)</f>
        <v>2018</v>
      </c>
      <c r="O29" s="288">
        <f>IF('Indicator Date'!O29="","x",'Indicator Date'!O29)</f>
        <v>2017</v>
      </c>
      <c r="P29" s="288">
        <f>IF('Indicator Date'!P29="","x",'Indicator Date'!P29)</f>
        <v>2017</v>
      </c>
      <c r="Q29" s="288">
        <f>IF('Indicator Date'!Q29="","x",'Indicator Date'!Q29)</f>
        <v>2015</v>
      </c>
      <c r="R29" s="288" t="str">
        <f>IF('Indicator Date'!R29="","x",LEFT(RIGHT('Indicator Date'!R29,6),4))</f>
        <v>2010</v>
      </c>
      <c r="S29" s="288">
        <f>IF('Indicator Date'!S29="","x",'Indicator Date'!S29)</f>
        <v>2018</v>
      </c>
      <c r="T29" s="288">
        <f>IF('Indicator Date'!T29="","x",'Indicator Date'!T29)</f>
        <v>2015</v>
      </c>
      <c r="U29" s="288">
        <f>IF('Indicator Date'!U29="","x",'Indicator Date'!U29)</f>
        <v>2016</v>
      </c>
      <c r="V29" s="288">
        <f>IF('Indicator Date'!V29="","x",'Indicator Date'!V29)</f>
        <v>2016</v>
      </c>
      <c r="W29" s="288">
        <f>IF('Indicator Date'!W29="","x",'Indicator Date'!W29)</f>
        <v>2016</v>
      </c>
      <c r="X29" s="288">
        <f>IF('Indicator Date'!X29="","x",'Indicator Date'!X29)</f>
        <v>2016</v>
      </c>
      <c r="Y29" s="288">
        <f>IF('Indicator Date'!Y29="","x",'Indicator Date'!Y29)</f>
        <v>2010</v>
      </c>
      <c r="Z29" s="288">
        <f>IF('Indicator Date'!Z29="","x",'Indicator Date'!Z29)</f>
        <v>2016</v>
      </c>
      <c r="AA29" s="288">
        <f>IF('Indicator Date'!AA29="","x",'Indicator Date'!AA29)</f>
        <v>2016</v>
      </c>
      <c r="AB29" s="288">
        <f>IF('Indicator Date'!AB29="","x",'Indicator Date'!AB29)</f>
        <v>2016</v>
      </c>
      <c r="AC29" s="288">
        <f>IF('Indicator Date'!AC29="","x",'Indicator Date'!AC29)</f>
        <v>2015</v>
      </c>
      <c r="AD29" s="288">
        <f>IF('Indicator Date'!AD29="","x",'Indicator Date'!AD29)</f>
        <v>2015</v>
      </c>
      <c r="AE29" s="288">
        <f>IF('Indicator Date'!AE29="","x",'Indicator Date'!AE29)</f>
        <v>2012</v>
      </c>
      <c r="AF29" s="288">
        <f>IF('Indicator Date'!AF29="","x",'Indicator Date'!AF29)</f>
        <v>2015</v>
      </c>
      <c r="AG29" s="296">
        <f>IF('Indicator Date'!AG29="","x",'Indicator Date'!AG29)</f>
        <v>2014</v>
      </c>
      <c r="AH29" s="288">
        <f>IF('Indicator Date'!AH29="","x",'Indicator Date'!AH29)</f>
        <v>2016</v>
      </c>
      <c r="AI29" s="288">
        <f>IF('Indicator Date'!AI29="","x",'Indicator Date'!AI29)</f>
        <v>2017</v>
      </c>
      <c r="AJ29" s="288">
        <f>IF('Indicator Date'!AJ29="","x",'Indicator Date'!AJ29)</f>
        <v>2018</v>
      </c>
      <c r="AK29" s="288" t="str">
        <f>IF('Indicator Date'!AK29="","x",YEAR('Indicator Date'!AK29))</f>
        <v>#VALUE!</v>
      </c>
      <c r="AL29" s="288">
        <f>IF('Indicator Date'!AL29="","x",YEAR('Indicator Date'!AL29))</f>
        <v>2018</v>
      </c>
      <c r="AM29" s="288">
        <f>IF('Indicator Date'!AM29="","x",'Indicator Date'!AM29)</f>
        <v>2017</v>
      </c>
      <c r="AN29" s="288">
        <f>IF('Indicator Date'!AN29="","x",'Indicator Date'!AN29)</f>
        <v>2014</v>
      </c>
      <c r="AO29" s="288">
        <f>IF('Indicator Date'!AO29="","x",'Indicator Date'!AO29)</f>
        <v>2014</v>
      </c>
      <c r="AP29" s="288">
        <f>IF('Indicator Date'!AP29="","x",'Indicator Date'!AP29)</f>
        <v>2014</v>
      </c>
      <c r="AQ29" s="288">
        <f>IF('Indicator Date'!AQ29="","x",'Indicator Date'!AQ29)</f>
        <v>2014</v>
      </c>
      <c r="AR29" s="288">
        <f>IF('Indicator Date'!AR29="","x",'Indicator Date'!AR29)</f>
        <v>2015</v>
      </c>
      <c r="AS29" s="288">
        <f>IF('Indicator Date'!AS29="","x",'Indicator Date'!AS29)</f>
        <v>2016</v>
      </c>
      <c r="AT29" s="288">
        <f>IF('Indicator Date'!AT29="","x",'Indicator Date'!AT29)</f>
        <v>2017</v>
      </c>
      <c r="AU29" s="288">
        <f>IF('Indicator Date'!AU29="","x",'Indicator Date'!AU29)</f>
        <v>2016</v>
      </c>
      <c r="AV29" s="288">
        <f>IF('Indicator Date'!AV29="","x",'Indicator Date'!AV29)</f>
        <v>2015</v>
      </c>
      <c r="AW29" s="288">
        <f>IF('Indicator Date'!AW29="","x",'Indicator Date'!AW29)</f>
        <v>2015</v>
      </c>
      <c r="AX29" s="288">
        <f>IF('Indicator Date'!AX29="","x",'Indicator Date'!AX29)</f>
        <v>2016</v>
      </c>
      <c r="AY29" s="288">
        <f>IF('Indicator Date'!AY29="","x",'Indicator Date'!AY29)</f>
        <v>2014</v>
      </c>
      <c r="AZ29" s="288">
        <f>IF('Indicator Date'!AZ29="","x",'Indicator Date'!AZ29)</f>
        <v>2015</v>
      </c>
      <c r="BA29" s="288">
        <f>IF('Indicator Date'!BA29="","x",'Indicator Date'!BA29)</f>
        <v>2015</v>
      </c>
      <c r="BB29" s="288">
        <f>IF('Indicator Date'!BB29="","x",'Indicator Date'!BB29)</f>
        <v>2017</v>
      </c>
      <c r="BC29" s="288">
        <f>IF('Indicator Date'!BC29="","x",'Indicator Date'!BC29)</f>
        <v>2017</v>
      </c>
      <c r="BD29" s="288">
        <f>IF('Indicator Date'!BD29="","x",'Indicator Date'!BD29)</f>
        <v>2015</v>
      </c>
      <c r="BE29" s="288">
        <f>IF('Indicator Date'!BE29="","x",'Indicator Date'!BE29)</f>
        <v>2014</v>
      </c>
      <c r="BF29" s="90"/>
    </row>
    <row r="30" ht="15.75" customHeight="1">
      <c r="A30" s="156" t="s">
        <v>1106</v>
      </c>
      <c r="B30" s="157" t="s">
        <v>895</v>
      </c>
      <c r="C30" s="288">
        <f>IF('Indicator Date'!C30="","x",'Indicator Date'!C30)</f>
        <v>2015</v>
      </c>
      <c r="D30" s="288">
        <f>IF('Indicator Date'!D30="","x",'Indicator Date'!D30)</f>
        <v>2015</v>
      </c>
      <c r="E30" s="288">
        <f>IF('Indicator Date'!E30="","x",'Indicator Date'!E30)</f>
        <v>2015</v>
      </c>
      <c r="F30" s="288">
        <f>IF('Indicator Date'!F30="","x",'Indicator Date'!F30)</f>
        <v>2015</v>
      </c>
      <c r="G30" s="288">
        <f>IF('Indicator Date'!G30="","x",'Indicator Date'!G30)</f>
        <v>2015</v>
      </c>
      <c r="H30" s="288">
        <f>IF('Indicator Date'!H30="","x",'Indicator Date'!H30)</f>
        <v>2015</v>
      </c>
      <c r="I30" s="288">
        <f>IF('Indicator Date'!I30="","x",'Indicator Date'!I30)</f>
        <v>2015</v>
      </c>
      <c r="J30" s="288">
        <f>IF('Indicator Date'!J30="","x",'Indicator Date'!J30)</f>
        <v>2016</v>
      </c>
      <c r="K30" s="288">
        <f>IF('Indicator Date'!K30="","x",'Indicator Date'!K30)</f>
        <v>2016</v>
      </c>
      <c r="L30" s="288">
        <f>IF('Indicator Date'!L30="","x",'Indicator Date'!L30)</f>
        <v>2016</v>
      </c>
      <c r="M30" s="288">
        <f>IF('Indicator Date'!M30="","x",'Indicator Date'!M30)</f>
        <v>2018</v>
      </c>
      <c r="N30" s="288">
        <f>IF('Indicator Date'!N30="","x",'Indicator Date'!N30)</f>
        <v>2018</v>
      </c>
      <c r="O30" s="288">
        <f>IF('Indicator Date'!O30="","x",'Indicator Date'!O30)</f>
        <v>2017</v>
      </c>
      <c r="P30" s="288">
        <f>IF('Indicator Date'!P30="","x",'Indicator Date'!P30)</f>
        <v>2017</v>
      </c>
      <c r="Q30" s="288">
        <f>IF('Indicator Date'!Q30="","x",'Indicator Date'!Q30)</f>
        <v>2015</v>
      </c>
      <c r="R30" s="288" t="str">
        <f>IF('Indicator Date'!R30="","x",LEFT(RIGHT('Indicator Date'!R30,6),4))</f>
        <v>2010</v>
      </c>
      <c r="S30" s="288">
        <f>IF('Indicator Date'!S30="","x",'Indicator Date'!S30)</f>
        <v>2018</v>
      </c>
      <c r="T30" s="288">
        <f>IF('Indicator Date'!T30="","x",'Indicator Date'!T30)</f>
        <v>2015</v>
      </c>
      <c r="U30" s="288">
        <f>IF('Indicator Date'!U30="","x",'Indicator Date'!U30)</f>
        <v>2016</v>
      </c>
      <c r="V30" s="288">
        <f>IF('Indicator Date'!V30="","x",'Indicator Date'!V30)</f>
        <v>2016</v>
      </c>
      <c r="W30" s="288">
        <f>IF('Indicator Date'!W30="","x",'Indicator Date'!W30)</f>
        <v>2016</v>
      </c>
      <c r="X30" s="288">
        <f>IF('Indicator Date'!X30="","x",'Indicator Date'!X30)</f>
        <v>2016</v>
      </c>
      <c r="Y30" s="288" t="str">
        <f>IF('Indicator Date'!Y30="","x",'Indicator Date'!Y30)</f>
        <v>x</v>
      </c>
      <c r="Z30" s="288">
        <f>IF('Indicator Date'!Z30="","x",'Indicator Date'!Z30)</f>
        <v>2016</v>
      </c>
      <c r="AA30" s="288">
        <f>IF('Indicator Date'!AA30="","x",'Indicator Date'!AA30)</f>
        <v>2016</v>
      </c>
      <c r="AB30" s="288">
        <f>IF('Indicator Date'!AB30="","x",'Indicator Date'!AB30)</f>
        <v>2016</v>
      </c>
      <c r="AC30" s="288">
        <f>IF('Indicator Date'!AC30="","x",'Indicator Date'!AC30)</f>
        <v>2015</v>
      </c>
      <c r="AD30" s="288">
        <f>IF('Indicator Date'!AD30="","x",'Indicator Date'!AD30)</f>
        <v>2015</v>
      </c>
      <c r="AE30" s="288">
        <f>IF('Indicator Date'!AE30="","x",'Indicator Date'!AE30)</f>
        <v>2012</v>
      </c>
      <c r="AF30" s="288">
        <f>IF('Indicator Date'!AF30="","x",'Indicator Date'!AF30)</f>
        <v>2015</v>
      </c>
      <c r="AG30" s="296">
        <f>IF('Indicator Date'!AG30="","x",'Indicator Date'!AG30)</f>
        <v>2006</v>
      </c>
      <c r="AH30" s="288">
        <f>IF('Indicator Date'!AH30="","x",'Indicator Date'!AH30)</f>
        <v>2016</v>
      </c>
      <c r="AI30" s="288">
        <f>IF('Indicator Date'!AI30="","x",'Indicator Date'!AI30)</f>
        <v>2017</v>
      </c>
      <c r="AJ30" s="288">
        <f>IF('Indicator Date'!AJ30="","x",'Indicator Date'!AJ30)</f>
        <v>2018</v>
      </c>
      <c r="AK30" s="288" t="str">
        <f>IF('Indicator Date'!AK30="","x",YEAR('Indicator Date'!AK30))</f>
        <v>#VALUE!</v>
      </c>
      <c r="AL30" s="288">
        <f>IF('Indicator Date'!AL30="","x",YEAR('Indicator Date'!AL30))</f>
        <v>2018</v>
      </c>
      <c r="AM30" s="288">
        <f>IF('Indicator Date'!AM30="","x",'Indicator Date'!AM30)</f>
        <v>2017</v>
      </c>
      <c r="AN30" s="288">
        <f>IF('Indicator Date'!AN30="","x",'Indicator Date'!AN30)</f>
        <v>2014</v>
      </c>
      <c r="AO30" s="288">
        <f>IF('Indicator Date'!AO30="","x",'Indicator Date'!AO30)</f>
        <v>2014</v>
      </c>
      <c r="AP30" s="288">
        <f>IF('Indicator Date'!AP30="","x",'Indicator Date'!AP30)</f>
        <v>2014</v>
      </c>
      <c r="AQ30" s="288">
        <f>IF('Indicator Date'!AQ30="","x",'Indicator Date'!AQ30)</f>
        <v>2014</v>
      </c>
      <c r="AR30" s="288">
        <f>IF('Indicator Date'!AR30="","x",'Indicator Date'!AR30)</f>
        <v>2015</v>
      </c>
      <c r="AS30" s="288">
        <f>IF('Indicator Date'!AS30="","x",'Indicator Date'!AS30)</f>
        <v>2016</v>
      </c>
      <c r="AT30" s="288">
        <f>IF('Indicator Date'!AT30="","x",'Indicator Date'!AT30)</f>
        <v>2017</v>
      </c>
      <c r="AU30" s="288">
        <f>IF('Indicator Date'!AU30="","x",'Indicator Date'!AU30)</f>
        <v>2016</v>
      </c>
      <c r="AV30" s="288">
        <f>IF('Indicator Date'!AV30="","x",'Indicator Date'!AV30)</f>
        <v>2015</v>
      </c>
      <c r="AW30" s="288">
        <f>IF('Indicator Date'!AW30="","x",'Indicator Date'!AW30)</f>
        <v>2015</v>
      </c>
      <c r="AX30" s="288">
        <f>IF('Indicator Date'!AX30="","x",'Indicator Date'!AX30)</f>
        <v>2016</v>
      </c>
      <c r="AY30" s="288">
        <f>IF('Indicator Date'!AY30="","x",'Indicator Date'!AY30)</f>
        <v>2014</v>
      </c>
      <c r="AZ30" s="288">
        <f>IF('Indicator Date'!AZ30="","x",'Indicator Date'!AZ30)</f>
        <v>2015</v>
      </c>
      <c r="BA30" s="288">
        <f>IF('Indicator Date'!BA30="","x",'Indicator Date'!BA30)</f>
        <v>2015</v>
      </c>
      <c r="BB30" s="288">
        <f>IF('Indicator Date'!BB30="","x",'Indicator Date'!BB30)</f>
        <v>2017</v>
      </c>
      <c r="BC30" s="288">
        <f>IF('Indicator Date'!BC30="","x",'Indicator Date'!BC30)</f>
        <v>2017</v>
      </c>
      <c r="BD30" s="288">
        <f>IF('Indicator Date'!BD30="","x",'Indicator Date'!BD30)</f>
        <v>2015</v>
      </c>
      <c r="BE30" s="288">
        <f>IF('Indicator Date'!BE30="","x",'Indicator Date'!BE30)</f>
        <v>2014</v>
      </c>
      <c r="BF30" s="90"/>
    </row>
    <row r="31" ht="15.75" customHeight="1">
      <c r="A31" s="156" t="s">
        <v>1108</v>
      </c>
      <c r="B31" s="157" t="s">
        <v>923</v>
      </c>
      <c r="C31" s="288">
        <f>IF('Indicator Date'!C31="","x",'Indicator Date'!C31)</f>
        <v>2015</v>
      </c>
      <c r="D31" s="288">
        <f>IF('Indicator Date'!D31="","x",'Indicator Date'!D31)</f>
        <v>2015</v>
      </c>
      <c r="E31" s="288">
        <f>IF('Indicator Date'!E31="","x",'Indicator Date'!E31)</f>
        <v>2015</v>
      </c>
      <c r="F31" s="288">
        <f>IF('Indicator Date'!F31="","x",'Indicator Date'!F31)</f>
        <v>2015</v>
      </c>
      <c r="G31" s="288">
        <f>IF('Indicator Date'!G31="","x",'Indicator Date'!G31)</f>
        <v>2015</v>
      </c>
      <c r="H31" s="288">
        <f>IF('Indicator Date'!H31="","x",'Indicator Date'!H31)</f>
        <v>2015</v>
      </c>
      <c r="I31" s="288">
        <f>IF('Indicator Date'!I31="","x",'Indicator Date'!I31)</f>
        <v>2015</v>
      </c>
      <c r="J31" s="288">
        <f>IF('Indicator Date'!J31="","x",'Indicator Date'!J31)</f>
        <v>2016</v>
      </c>
      <c r="K31" s="288">
        <f>IF('Indicator Date'!K31="","x",'Indicator Date'!K31)</f>
        <v>2016</v>
      </c>
      <c r="L31" s="288">
        <f>IF('Indicator Date'!L31="","x",'Indicator Date'!L31)</f>
        <v>2016</v>
      </c>
      <c r="M31" s="288">
        <f>IF('Indicator Date'!M31="","x",'Indicator Date'!M31)</f>
        <v>2018</v>
      </c>
      <c r="N31" s="288">
        <f>IF('Indicator Date'!N31="","x",'Indicator Date'!N31)</f>
        <v>2018</v>
      </c>
      <c r="O31" s="288">
        <f>IF('Indicator Date'!O31="","x",'Indicator Date'!O31)</f>
        <v>2017</v>
      </c>
      <c r="P31" s="288">
        <f>IF('Indicator Date'!P31="","x",'Indicator Date'!P31)</f>
        <v>2017</v>
      </c>
      <c r="Q31" s="288">
        <f>IF('Indicator Date'!Q31="","x",'Indicator Date'!Q31)</f>
        <v>2015</v>
      </c>
      <c r="R31" s="288" t="str">
        <f>IF('Indicator Date'!R31="","x",LEFT(RIGHT('Indicator Date'!R31,6),4))</f>
        <v>x</v>
      </c>
      <c r="S31" s="288">
        <f>IF('Indicator Date'!S31="","x",'Indicator Date'!S31)</f>
        <v>2018</v>
      </c>
      <c r="T31" s="288">
        <f>IF('Indicator Date'!T31="","x",'Indicator Date'!T31)</f>
        <v>2015</v>
      </c>
      <c r="U31" s="288">
        <f>IF('Indicator Date'!U31="","x",'Indicator Date'!U31)</f>
        <v>2016</v>
      </c>
      <c r="V31" s="288">
        <f>IF('Indicator Date'!V31="","x",'Indicator Date'!V31)</f>
        <v>2016</v>
      </c>
      <c r="W31" s="288">
        <f>IF('Indicator Date'!W31="","x",'Indicator Date'!W31)</f>
        <v>2016</v>
      </c>
      <c r="X31" s="288" t="str">
        <f>IF('Indicator Date'!X31="","x",'Indicator Date'!X31)</f>
        <v>x</v>
      </c>
      <c r="Y31" s="288">
        <f>IF('Indicator Date'!Y31="","x",'Indicator Date'!Y31)</f>
        <v>2011</v>
      </c>
      <c r="Z31" s="288">
        <f>IF('Indicator Date'!Z31="","x",'Indicator Date'!Z31)</f>
        <v>2016</v>
      </c>
      <c r="AA31" s="288">
        <f>IF('Indicator Date'!AA31="","x",'Indicator Date'!AA31)</f>
        <v>2016</v>
      </c>
      <c r="AB31" s="288">
        <f>IF('Indicator Date'!AB31="","x",'Indicator Date'!AB31)</f>
        <v>2016</v>
      </c>
      <c r="AC31" s="288">
        <f>IF('Indicator Date'!AC31="","x",'Indicator Date'!AC31)</f>
        <v>2015</v>
      </c>
      <c r="AD31" s="288">
        <f>IF('Indicator Date'!AD31="","x",'Indicator Date'!AD31)</f>
        <v>2015</v>
      </c>
      <c r="AE31" s="288">
        <f>IF('Indicator Date'!AE31="","x",'Indicator Date'!AE31)</f>
        <v>2012</v>
      </c>
      <c r="AF31" s="288" t="str">
        <f>IF('Indicator Date'!AF31="","x",'Indicator Date'!AF31)</f>
        <v>x</v>
      </c>
      <c r="AG31" s="296">
        <f>IF('Indicator Date'!AG31="","x",'Indicator Date'!AG31)</f>
        <v>2007</v>
      </c>
      <c r="AH31" s="288">
        <f>IF('Indicator Date'!AH31="","x",'Indicator Date'!AH31)</f>
        <v>2016</v>
      </c>
      <c r="AI31" s="288">
        <f>IF('Indicator Date'!AI31="","x",'Indicator Date'!AI31)</f>
        <v>2017</v>
      </c>
      <c r="AJ31" s="288">
        <f>IF('Indicator Date'!AJ31="","x",'Indicator Date'!AJ31)</f>
        <v>2018</v>
      </c>
      <c r="AK31" s="288" t="str">
        <f>IF('Indicator Date'!AK31="","x",YEAR('Indicator Date'!AK31))</f>
        <v>x</v>
      </c>
      <c r="AL31" s="288" t="str">
        <f>IF('Indicator Date'!AL31="","x",YEAR('Indicator Date'!AL31))</f>
        <v>#VALUE!</v>
      </c>
      <c r="AM31" s="288">
        <f>IF('Indicator Date'!AM31="","x",'Indicator Date'!AM31)</f>
        <v>2017</v>
      </c>
      <c r="AN31" s="288">
        <f>IF('Indicator Date'!AN31="","x",'Indicator Date'!AN31)</f>
        <v>2014</v>
      </c>
      <c r="AO31" s="288">
        <f>IF('Indicator Date'!AO31="","x",'Indicator Date'!AO31)</f>
        <v>2014</v>
      </c>
      <c r="AP31" s="288">
        <f>IF('Indicator Date'!AP31="","x",'Indicator Date'!AP31)</f>
        <v>2014</v>
      </c>
      <c r="AQ31" s="288">
        <f>IF('Indicator Date'!AQ31="","x",'Indicator Date'!AQ31)</f>
        <v>2014</v>
      </c>
      <c r="AR31" s="288">
        <f>IF('Indicator Date'!AR31="","x",'Indicator Date'!AR31)</f>
        <v>2015</v>
      </c>
      <c r="AS31" s="288">
        <f>IF('Indicator Date'!AS31="","x",'Indicator Date'!AS31)</f>
        <v>2016</v>
      </c>
      <c r="AT31" s="288">
        <f>IF('Indicator Date'!AT31="","x",'Indicator Date'!AT31)</f>
        <v>2017</v>
      </c>
      <c r="AU31" s="288">
        <f>IF('Indicator Date'!AU31="","x",'Indicator Date'!AU31)</f>
        <v>2016</v>
      </c>
      <c r="AV31" s="288">
        <f>IF('Indicator Date'!AV31="","x",'Indicator Date'!AV31)</f>
        <v>2015</v>
      </c>
      <c r="AW31" s="288">
        <f>IF('Indicator Date'!AW31="","x",'Indicator Date'!AW31)</f>
        <v>2015</v>
      </c>
      <c r="AX31" s="288">
        <f>IF('Indicator Date'!AX31="","x",'Indicator Date'!AX31)</f>
        <v>2016</v>
      </c>
      <c r="AY31" s="288">
        <f>IF('Indicator Date'!AY31="","x",'Indicator Date'!AY31)</f>
        <v>2014</v>
      </c>
      <c r="AZ31" s="288">
        <f>IF('Indicator Date'!AZ31="","x",'Indicator Date'!AZ31)</f>
        <v>2015</v>
      </c>
      <c r="BA31" s="288">
        <f>IF('Indicator Date'!BA31="","x",'Indicator Date'!BA31)</f>
        <v>2015</v>
      </c>
      <c r="BB31" s="288">
        <f>IF('Indicator Date'!BB31="","x",'Indicator Date'!BB31)</f>
        <v>2017</v>
      </c>
      <c r="BC31" s="288">
        <f>IF('Indicator Date'!BC31="","x",'Indicator Date'!BC31)</f>
        <v>2017</v>
      </c>
      <c r="BD31" s="288">
        <f>IF('Indicator Date'!BD31="","x",'Indicator Date'!BD31)</f>
        <v>2015</v>
      </c>
      <c r="BE31" s="288">
        <f>IF('Indicator Date'!BE31="","x",'Indicator Date'!BE31)</f>
        <v>2014</v>
      </c>
      <c r="BF31" s="90"/>
    </row>
    <row r="32" ht="15.75" customHeight="1">
      <c r="A32" s="156" t="s">
        <v>1110</v>
      </c>
      <c r="B32" s="157" t="s">
        <v>974</v>
      </c>
      <c r="C32" s="288">
        <f>IF('Indicator Date'!C32="","x",'Indicator Date'!C32)</f>
        <v>2015</v>
      </c>
      <c r="D32" s="288">
        <f>IF('Indicator Date'!D32="","x",'Indicator Date'!D32)</f>
        <v>2015</v>
      </c>
      <c r="E32" s="288">
        <f>IF('Indicator Date'!E32="","x",'Indicator Date'!E32)</f>
        <v>2015</v>
      </c>
      <c r="F32" s="288">
        <f>IF('Indicator Date'!F32="","x",'Indicator Date'!F32)</f>
        <v>2015</v>
      </c>
      <c r="G32" s="288">
        <f>IF('Indicator Date'!G32="","x",'Indicator Date'!G32)</f>
        <v>2015</v>
      </c>
      <c r="H32" s="288">
        <f>IF('Indicator Date'!H32="","x",'Indicator Date'!H32)</f>
        <v>2015</v>
      </c>
      <c r="I32" s="288">
        <f>IF('Indicator Date'!I32="","x",'Indicator Date'!I32)</f>
        <v>2015</v>
      </c>
      <c r="J32" s="288">
        <f>IF('Indicator Date'!J32="","x",'Indicator Date'!J32)</f>
        <v>2016</v>
      </c>
      <c r="K32" s="288">
        <f>IF('Indicator Date'!K32="","x",'Indicator Date'!K32)</f>
        <v>2016</v>
      </c>
      <c r="L32" s="288">
        <f>IF('Indicator Date'!L32="","x",'Indicator Date'!L32)</f>
        <v>2016</v>
      </c>
      <c r="M32" s="288">
        <f>IF('Indicator Date'!M32="","x",'Indicator Date'!M32)</f>
        <v>2018</v>
      </c>
      <c r="N32" s="288">
        <f>IF('Indicator Date'!N32="","x",'Indicator Date'!N32)</f>
        <v>2018</v>
      </c>
      <c r="O32" s="288">
        <f>IF('Indicator Date'!O32="","x",'Indicator Date'!O32)</f>
        <v>2017</v>
      </c>
      <c r="P32" s="288">
        <f>IF('Indicator Date'!P32="","x",'Indicator Date'!P32)</f>
        <v>2017</v>
      </c>
      <c r="Q32" s="288">
        <f>IF('Indicator Date'!Q32="","x",'Indicator Date'!Q32)</f>
        <v>2015</v>
      </c>
      <c r="R32" s="288" t="str">
        <f>IF('Indicator Date'!R32="","x",LEFT(RIGHT('Indicator Date'!R32,6),4))</f>
        <v>2014</v>
      </c>
      <c r="S32" s="288">
        <f>IF('Indicator Date'!S32="","x",'Indicator Date'!S32)</f>
        <v>2018</v>
      </c>
      <c r="T32" s="288">
        <f>IF('Indicator Date'!T32="","x",'Indicator Date'!T32)</f>
        <v>2015</v>
      </c>
      <c r="U32" s="288">
        <f>IF('Indicator Date'!U32="","x",'Indicator Date'!U32)</f>
        <v>2016</v>
      </c>
      <c r="V32" s="288">
        <f>IF('Indicator Date'!V32="","x",'Indicator Date'!V32)</f>
        <v>2016</v>
      </c>
      <c r="W32" s="288">
        <f>IF('Indicator Date'!W32="","x",'Indicator Date'!W32)</f>
        <v>2016</v>
      </c>
      <c r="X32" s="288">
        <f>IF('Indicator Date'!X32="","x",'Indicator Date'!X32)</f>
        <v>2014</v>
      </c>
      <c r="Y32" s="288">
        <f>IF('Indicator Date'!Y32="","x",'Indicator Date'!Y32)</f>
        <v>2012</v>
      </c>
      <c r="Z32" s="288">
        <f>IF('Indicator Date'!Z32="","x",'Indicator Date'!Z32)</f>
        <v>2016</v>
      </c>
      <c r="AA32" s="288">
        <f>IF('Indicator Date'!AA32="","x",'Indicator Date'!AA32)</f>
        <v>2016</v>
      </c>
      <c r="AB32" s="288">
        <f>IF('Indicator Date'!AB32="","x",'Indicator Date'!AB32)</f>
        <v>2016</v>
      </c>
      <c r="AC32" s="288">
        <f>IF('Indicator Date'!AC32="","x",'Indicator Date'!AC32)</f>
        <v>2015</v>
      </c>
      <c r="AD32" s="288">
        <f>IF('Indicator Date'!AD32="","x",'Indicator Date'!AD32)</f>
        <v>2015</v>
      </c>
      <c r="AE32" s="288">
        <f>IF('Indicator Date'!AE32="","x",'Indicator Date'!AE32)</f>
        <v>2012</v>
      </c>
      <c r="AF32" s="288">
        <f>IF('Indicator Date'!AF32="","x",'Indicator Date'!AF32)</f>
        <v>2015</v>
      </c>
      <c r="AG32" s="296">
        <f>IF('Indicator Date'!AG32="","x",'Indicator Date'!AG32)</f>
        <v>2012</v>
      </c>
      <c r="AH32" s="288">
        <f>IF('Indicator Date'!AH32="","x",'Indicator Date'!AH32)</f>
        <v>2016</v>
      </c>
      <c r="AI32" s="288">
        <f>IF('Indicator Date'!AI32="","x",'Indicator Date'!AI32)</f>
        <v>2017</v>
      </c>
      <c r="AJ32" s="288">
        <f>IF('Indicator Date'!AJ32="","x",'Indicator Date'!AJ32)</f>
        <v>2018</v>
      </c>
      <c r="AK32" s="288" t="str">
        <f>IF('Indicator Date'!AK32="","x",YEAR('Indicator Date'!AK32))</f>
        <v>x</v>
      </c>
      <c r="AL32" s="288" t="str">
        <f>IF('Indicator Date'!AL32="","x",YEAR('Indicator Date'!AL32))</f>
        <v>#VALUE!</v>
      </c>
      <c r="AM32" s="288">
        <f>IF('Indicator Date'!AM32="","x",'Indicator Date'!AM32)</f>
        <v>2017</v>
      </c>
      <c r="AN32" s="288">
        <f>IF('Indicator Date'!AN32="","x",'Indicator Date'!AN32)</f>
        <v>2014</v>
      </c>
      <c r="AO32" s="288">
        <f>IF('Indicator Date'!AO32="","x",'Indicator Date'!AO32)</f>
        <v>2014</v>
      </c>
      <c r="AP32" s="288">
        <f>IF('Indicator Date'!AP32="","x",'Indicator Date'!AP32)</f>
        <v>2014</v>
      </c>
      <c r="AQ32" s="288">
        <f>IF('Indicator Date'!AQ32="","x",'Indicator Date'!AQ32)</f>
        <v>2014</v>
      </c>
      <c r="AR32" s="288">
        <f>IF('Indicator Date'!AR32="","x",'Indicator Date'!AR32)</f>
        <v>2007</v>
      </c>
      <c r="AS32" s="288">
        <f>IF('Indicator Date'!AS32="","x",'Indicator Date'!AS32)</f>
        <v>2016</v>
      </c>
      <c r="AT32" s="288">
        <f>IF('Indicator Date'!AT32="","x",'Indicator Date'!AT32)</f>
        <v>2017</v>
      </c>
      <c r="AU32" s="288">
        <f>IF('Indicator Date'!AU32="","x",'Indicator Date'!AU32)</f>
        <v>2016</v>
      </c>
      <c r="AV32" s="288">
        <f>IF('Indicator Date'!AV32="","x",'Indicator Date'!AV32)</f>
        <v>2015</v>
      </c>
      <c r="AW32" s="288">
        <f>IF('Indicator Date'!AW32="","x",'Indicator Date'!AW32)</f>
        <v>2015</v>
      </c>
      <c r="AX32" s="288">
        <f>IF('Indicator Date'!AX32="","x",'Indicator Date'!AX32)</f>
        <v>2016</v>
      </c>
      <c r="AY32" s="288">
        <f>IF('Indicator Date'!AY32="","x",'Indicator Date'!AY32)</f>
        <v>2014</v>
      </c>
      <c r="AZ32" s="288">
        <f>IF('Indicator Date'!AZ32="","x",'Indicator Date'!AZ32)</f>
        <v>2015</v>
      </c>
      <c r="BA32" s="288">
        <f>IF('Indicator Date'!BA32="","x",'Indicator Date'!BA32)</f>
        <v>2015</v>
      </c>
      <c r="BB32" s="288">
        <f>IF('Indicator Date'!BB32="","x",'Indicator Date'!BB32)</f>
        <v>2017</v>
      </c>
      <c r="BC32" s="288">
        <f>IF('Indicator Date'!BC32="","x",'Indicator Date'!BC32)</f>
        <v>2017</v>
      </c>
      <c r="BD32" s="288">
        <f>IF('Indicator Date'!BD32="","x",'Indicator Date'!BD32)</f>
        <v>2015</v>
      </c>
      <c r="BE32" s="288">
        <f>IF('Indicator Date'!BE32="","x",'Indicator Date'!BE32)</f>
        <v>2014</v>
      </c>
      <c r="BF32" s="90"/>
    </row>
    <row r="33" ht="15.75" customHeight="1">
      <c r="A33" s="156" t="s">
        <v>1111</v>
      </c>
      <c r="B33" s="157" t="s">
        <v>918</v>
      </c>
      <c r="C33" s="288">
        <f>IF('Indicator Date'!C33="","x",'Indicator Date'!C33)</f>
        <v>2015</v>
      </c>
      <c r="D33" s="288">
        <f>IF('Indicator Date'!D33="","x",'Indicator Date'!D33)</f>
        <v>2015</v>
      </c>
      <c r="E33" s="288">
        <f>IF('Indicator Date'!E33="","x",'Indicator Date'!E33)</f>
        <v>2015</v>
      </c>
      <c r="F33" s="288">
        <f>IF('Indicator Date'!F33="","x",'Indicator Date'!F33)</f>
        <v>2015</v>
      </c>
      <c r="G33" s="288">
        <f>IF('Indicator Date'!G33="","x",'Indicator Date'!G33)</f>
        <v>2015</v>
      </c>
      <c r="H33" s="288">
        <f>IF('Indicator Date'!H33="","x",'Indicator Date'!H33)</f>
        <v>2015</v>
      </c>
      <c r="I33" s="288">
        <f>IF('Indicator Date'!I33="","x",'Indicator Date'!I33)</f>
        <v>2015</v>
      </c>
      <c r="J33" s="288">
        <f>IF('Indicator Date'!J33="","x",'Indicator Date'!J33)</f>
        <v>2016</v>
      </c>
      <c r="K33" s="288">
        <f>IF('Indicator Date'!K33="","x",'Indicator Date'!K33)</f>
        <v>2016</v>
      </c>
      <c r="L33" s="288">
        <f>IF('Indicator Date'!L33="","x",'Indicator Date'!L33)</f>
        <v>2016</v>
      </c>
      <c r="M33" s="288">
        <f>IF('Indicator Date'!M33="","x",'Indicator Date'!M33)</f>
        <v>2018</v>
      </c>
      <c r="N33" s="288">
        <f>IF('Indicator Date'!N33="","x",'Indicator Date'!N33)</f>
        <v>2018</v>
      </c>
      <c r="O33" s="288">
        <f>IF('Indicator Date'!O33="","x",'Indicator Date'!O33)</f>
        <v>2017</v>
      </c>
      <c r="P33" s="288">
        <f>IF('Indicator Date'!P33="","x",'Indicator Date'!P33)</f>
        <v>2017</v>
      </c>
      <c r="Q33" s="288">
        <f>IF('Indicator Date'!Q33="","x",'Indicator Date'!Q33)</f>
        <v>2015</v>
      </c>
      <c r="R33" s="288" t="str">
        <f>IF('Indicator Date'!R33="","x",LEFT(RIGHT('Indicator Date'!R33,6),4))</f>
        <v>2011</v>
      </c>
      <c r="S33" s="288">
        <f>IF('Indicator Date'!S33="","x",'Indicator Date'!S33)</f>
        <v>2018</v>
      </c>
      <c r="T33" s="288">
        <f>IF('Indicator Date'!T33="","x",'Indicator Date'!T33)</f>
        <v>2015</v>
      </c>
      <c r="U33" s="288">
        <f>IF('Indicator Date'!U33="","x",'Indicator Date'!U33)</f>
        <v>2016</v>
      </c>
      <c r="V33" s="288">
        <f>IF('Indicator Date'!V33="","x",'Indicator Date'!V33)</f>
        <v>2016</v>
      </c>
      <c r="W33" s="288">
        <f>IF('Indicator Date'!W33="","x",'Indicator Date'!W33)</f>
        <v>2016</v>
      </c>
      <c r="X33" s="288">
        <f>IF('Indicator Date'!X33="","x",'Indicator Date'!X33)</f>
        <v>2011</v>
      </c>
      <c r="Y33" s="288">
        <f>IF('Indicator Date'!Y33="","x",'Indicator Date'!Y33)</f>
        <v>2009</v>
      </c>
      <c r="Z33" s="288">
        <f>IF('Indicator Date'!Z33="","x",'Indicator Date'!Z33)</f>
        <v>2016</v>
      </c>
      <c r="AA33" s="288">
        <f>IF('Indicator Date'!AA33="","x",'Indicator Date'!AA33)</f>
        <v>2016</v>
      </c>
      <c r="AB33" s="288">
        <f>IF('Indicator Date'!AB33="","x",'Indicator Date'!AB33)</f>
        <v>2016</v>
      </c>
      <c r="AC33" s="288">
        <f>IF('Indicator Date'!AC33="","x",'Indicator Date'!AC33)</f>
        <v>2015</v>
      </c>
      <c r="AD33" s="288">
        <f>IF('Indicator Date'!AD33="","x",'Indicator Date'!AD33)</f>
        <v>2015</v>
      </c>
      <c r="AE33" s="288">
        <f>IF('Indicator Date'!AE33="","x",'Indicator Date'!AE33)</f>
        <v>2012</v>
      </c>
      <c r="AF33" s="288">
        <f>IF('Indicator Date'!AF33="","x",'Indicator Date'!AF33)</f>
        <v>2015</v>
      </c>
      <c r="AG33" s="296">
        <f>IF('Indicator Date'!AG33="","x",'Indicator Date'!AG33)</f>
        <v>2014</v>
      </c>
      <c r="AH33" s="288">
        <f>IF('Indicator Date'!AH33="","x",'Indicator Date'!AH33)</f>
        <v>2016</v>
      </c>
      <c r="AI33" s="288">
        <f>IF('Indicator Date'!AI33="","x",'Indicator Date'!AI33)</f>
        <v>2017</v>
      </c>
      <c r="AJ33" s="288">
        <f>IF('Indicator Date'!AJ33="","x",'Indicator Date'!AJ33)</f>
        <v>2018</v>
      </c>
      <c r="AK33" s="288" t="str">
        <f>IF('Indicator Date'!AK33="","x",YEAR('Indicator Date'!AK33))</f>
        <v>#VALUE!</v>
      </c>
      <c r="AL33" s="288">
        <f>IF('Indicator Date'!AL33="","x",YEAR('Indicator Date'!AL33))</f>
        <v>2018</v>
      </c>
      <c r="AM33" s="288">
        <f>IF('Indicator Date'!AM33="","x",'Indicator Date'!AM33)</f>
        <v>2017</v>
      </c>
      <c r="AN33" s="288">
        <f>IF('Indicator Date'!AN33="","x",'Indicator Date'!AN33)</f>
        <v>2014</v>
      </c>
      <c r="AO33" s="288">
        <f>IF('Indicator Date'!AO33="","x",'Indicator Date'!AO33)</f>
        <v>2014</v>
      </c>
      <c r="AP33" s="288">
        <f>IF('Indicator Date'!AP33="","x",'Indicator Date'!AP33)</f>
        <v>2014</v>
      </c>
      <c r="AQ33" s="288">
        <f>IF('Indicator Date'!AQ33="","x",'Indicator Date'!AQ33)</f>
        <v>2014</v>
      </c>
      <c r="AR33" s="288">
        <f>IF('Indicator Date'!AR33="","x",'Indicator Date'!AR33)</f>
        <v>2015</v>
      </c>
      <c r="AS33" s="288">
        <f>IF('Indicator Date'!AS33="","x",'Indicator Date'!AS33)</f>
        <v>2016</v>
      </c>
      <c r="AT33" s="288">
        <f>IF('Indicator Date'!AT33="","x",'Indicator Date'!AT33)</f>
        <v>2017</v>
      </c>
      <c r="AU33" s="288">
        <f>IF('Indicator Date'!AU33="","x",'Indicator Date'!AU33)</f>
        <v>2016</v>
      </c>
      <c r="AV33" s="288">
        <f>IF('Indicator Date'!AV33="","x",'Indicator Date'!AV33)</f>
        <v>2015</v>
      </c>
      <c r="AW33" s="288">
        <f>IF('Indicator Date'!AW33="","x",'Indicator Date'!AW33)</f>
        <v>2015</v>
      </c>
      <c r="AX33" s="288">
        <f>IF('Indicator Date'!AX33="","x",'Indicator Date'!AX33)</f>
        <v>2016</v>
      </c>
      <c r="AY33" s="288">
        <f>IF('Indicator Date'!AY33="","x",'Indicator Date'!AY33)</f>
        <v>2014</v>
      </c>
      <c r="AZ33" s="288">
        <f>IF('Indicator Date'!AZ33="","x",'Indicator Date'!AZ33)</f>
        <v>2015</v>
      </c>
      <c r="BA33" s="288">
        <f>IF('Indicator Date'!BA33="","x",'Indicator Date'!BA33)</f>
        <v>2015</v>
      </c>
      <c r="BB33" s="288">
        <f>IF('Indicator Date'!BB33="","x",'Indicator Date'!BB33)</f>
        <v>2017</v>
      </c>
      <c r="BC33" s="288">
        <f>IF('Indicator Date'!BC33="","x",'Indicator Date'!BC33)</f>
        <v>2017</v>
      </c>
      <c r="BD33" s="288">
        <f>IF('Indicator Date'!BD33="","x",'Indicator Date'!BD33)</f>
        <v>2015</v>
      </c>
      <c r="BE33" s="288">
        <f>IF('Indicator Date'!BE33="","x",'Indicator Date'!BE33)</f>
        <v>2014</v>
      </c>
      <c r="BF33" s="90"/>
    </row>
    <row r="34" ht="15.75" customHeight="1">
      <c r="A34" s="156" t="s">
        <v>1114</v>
      </c>
      <c r="B34" s="157" t="s">
        <v>913</v>
      </c>
      <c r="C34" s="288">
        <f>IF('Indicator Date'!C34="","x",'Indicator Date'!C34)</f>
        <v>2015</v>
      </c>
      <c r="D34" s="288">
        <f>IF('Indicator Date'!D34="","x",'Indicator Date'!D34)</f>
        <v>2015</v>
      </c>
      <c r="E34" s="288">
        <f>IF('Indicator Date'!E34="","x",'Indicator Date'!E34)</f>
        <v>2015</v>
      </c>
      <c r="F34" s="288">
        <f>IF('Indicator Date'!F34="","x",'Indicator Date'!F34)</f>
        <v>2015</v>
      </c>
      <c r="G34" s="288">
        <f>IF('Indicator Date'!G34="","x",'Indicator Date'!G34)</f>
        <v>2015</v>
      </c>
      <c r="H34" s="288">
        <f>IF('Indicator Date'!H34="","x",'Indicator Date'!H34)</f>
        <v>2015</v>
      </c>
      <c r="I34" s="288">
        <f>IF('Indicator Date'!I34="","x",'Indicator Date'!I34)</f>
        <v>2015</v>
      </c>
      <c r="J34" s="288">
        <f>IF('Indicator Date'!J34="","x",'Indicator Date'!J34)</f>
        <v>2016</v>
      </c>
      <c r="K34" s="288">
        <f>IF('Indicator Date'!K34="","x",'Indicator Date'!K34)</f>
        <v>2016</v>
      </c>
      <c r="L34" s="288">
        <f>IF('Indicator Date'!L34="","x",'Indicator Date'!L34)</f>
        <v>2016</v>
      </c>
      <c r="M34" s="288">
        <f>IF('Indicator Date'!M34="","x",'Indicator Date'!M34)</f>
        <v>2018</v>
      </c>
      <c r="N34" s="288">
        <f>IF('Indicator Date'!N34="","x",'Indicator Date'!N34)</f>
        <v>2018</v>
      </c>
      <c r="O34" s="288">
        <f>IF('Indicator Date'!O34="","x",'Indicator Date'!O34)</f>
        <v>2017</v>
      </c>
      <c r="P34" s="288">
        <f>IF('Indicator Date'!P34="","x",'Indicator Date'!P34)</f>
        <v>2017</v>
      </c>
      <c r="Q34" s="288">
        <f>IF('Indicator Date'!Q34="","x",'Indicator Date'!Q34)</f>
        <v>2015</v>
      </c>
      <c r="R34" s="288" t="str">
        <f>IF('Indicator Date'!R34="","x",LEFT(RIGHT('Indicator Date'!R34,6),4))</f>
        <v>x</v>
      </c>
      <c r="S34" s="288">
        <f>IF('Indicator Date'!S34="","x",'Indicator Date'!S34)</f>
        <v>2018</v>
      </c>
      <c r="T34" s="288">
        <f>IF('Indicator Date'!T34="","x",'Indicator Date'!T34)</f>
        <v>2015</v>
      </c>
      <c r="U34" s="288">
        <f>IF('Indicator Date'!U34="","x",'Indicator Date'!U34)</f>
        <v>2016</v>
      </c>
      <c r="V34" s="288" t="str">
        <f>IF('Indicator Date'!V34="","x",'Indicator Date'!V34)</f>
        <v>x</v>
      </c>
      <c r="W34" s="288">
        <f>IF('Indicator Date'!W34="","x",'Indicator Date'!W34)</f>
        <v>2016</v>
      </c>
      <c r="X34" s="288" t="str">
        <f>IF('Indicator Date'!X34="","x",'Indicator Date'!X34)</f>
        <v>x</v>
      </c>
      <c r="Y34" s="288">
        <f>IF('Indicator Date'!Y34="","x",'Indicator Date'!Y34)</f>
        <v>2010</v>
      </c>
      <c r="Z34" s="288">
        <f>IF('Indicator Date'!Z34="","x",'Indicator Date'!Z34)</f>
        <v>2016</v>
      </c>
      <c r="AA34" s="288">
        <f>IF('Indicator Date'!AA34="","x",'Indicator Date'!AA34)</f>
        <v>2016</v>
      </c>
      <c r="AB34" s="288" t="str">
        <f>IF('Indicator Date'!AB34="","x",'Indicator Date'!AB34)</f>
        <v>x</v>
      </c>
      <c r="AC34" s="288">
        <f>IF('Indicator Date'!AC34="","x",'Indicator Date'!AC34)</f>
        <v>2015</v>
      </c>
      <c r="AD34" s="288">
        <f>IF('Indicator Date'!AD34="","x",'Indicator Date'!AD34)</f>
        <v>2015</v>
      </c>
      <c r="AE34" s="288" t="str">
        <f>IF('Indicator Date'!AE34="","x",'Indicator Date'!AE34)</f>
        <v>x</v>
      </c>
      <c r="AF34" s="288">
        <f>IF('Indicator Date'!AF34="","x",'Indicator Date'!AF34)</f>
        <v>2015</v>
      </c>
      <c r="AG34" s="296">
        <f>IF('Indicator Date'!AG34="","x",'Indicator Date'!AG34)</f>
        <v>2010</v>
      </c>
      <c r="AH34" s="288">
        <f>IF('Indicator Date'!AH34="","x",'Indicator Date'!AH34)</f>
        <v>2016</v>
      </c>
      <c r="AI34" s="288">
        <f>IF('Indicator Date'!AI34="","x",'Indicator Date'!AI34)</f>
        <v>2017</v>
      </c>
      <c r="AJ34" s="288">
        <f>IF('Indicator Date'!AJ34="","x",'Indicator Date'!AJ34)</f>
        <v>2018</v>
      </c>
      <c r="AK34" s="288" t="str">
        <f>IF('Indicator Date'!AK34="","x",YEAR('Indicator Date'!AK34))</f>
        <v>x</v>
      </c>
      <c r="AL34" s="288" t="str">
        <f>IF('Indicator Date'!AL34="","x",YEAR('Indicator Date'!AL34))</f>
        <v>#VALUE!</v>
      </c>
      <c r="AM34" s="288">
        <f>IF('Indicator Date'!AM34="","x",'Indicator Date'!AM34)</f>
        <v>2017</v>
      </c>
      <c r="AN34" s="288">
        <f>IF('Indicator Date'!AN34="","x",'Indicator Date'!AN34)</f>
        <v>2014</v>
      </c>
      <c r="AO34" s="288">
        <f>IF('Indicator Date'!AO34="","x",'Indicator Date'!AO34)</f>
        <v>2014</v>
      </c>
      <c r="AP34" s="288">
        <f>IF('Indicator Date'!AP34="","x",'Indicator Date'!AP34)</f>
        <v>2014</v>
      </c>
      <c r="AQ34" s="288">
        <f>IF('Indicator Date'!AQ34="","x",'Indicator Date'!AQ34)</f>
        <v>2014</v>
      </c>
      <c r="AR34" s="288">
        <f>IF('Indicator Date'!AR34="","x",'Indicator Date'!AR34)</f>
        <v>2011</v>
      </c>
      <c r="AS34" s="288">
        <f>IF('Indicator Date'!AS34="","x",'Indicator Date'!AS34)</f>
        <v>2016</v>
      </c>
      <c r="AT34" s="288">
        <f>IF('Indicator Date'!AT34="","x",'Indicator Date'!AT34)</f>
        <v>2017</v>
      </c>
      <c r="AU34" s="288">
        <f>IF('Indicator Date'!AU34="","x",'Indicator Date'!AU34)</f>
        <v>2016</v>
      </c>
      <c r="AV34" s="288" t="str">
        <f>IF('Indicator Date'!AV34="","x",'Indicator Date'!AV34)</f>
        <v>x</v>
      </c>
      <c r="AW34" s="288">
        <f>IF('Indicator Date'!AW34="","x",'Indicator Date'!AW34)</f>
        <v>2015</v>
      </c>
      <c r="AX34" s="288">
        <f>IF('Indicator Date'!AX34="","x",'Indicator Date'!AX34)</f>
        <v>2016</v>
      </c>
      <c r="AY34" s="288">
        <f>IF('Indicator Date'!AY34="","x",'Indicator Date'!AY34)</f>
        <v>2014</v>
      </c>
      <c r="AZ34" s="288">
        <f>IF('Indicator Date'!AZ34="","x",'Indicator Date'!AZ34)</f>
        <v>2015</v>
      </c>
      <c r="BA34" s="288">
        <f>IF('Indicator Date'!BA34="","x",'Indicator Date'!BA34)</f>
        <v>2015</v>
      </c>
      <c r="BB34" s="288">
        <f>IF('Indicator Date'!BB34="","x",'Indicator Date'!BB34)</f>
        <v>2017</v>
      </c>
      <c r="BC34" s="288">
        <f>IF('Indicator Date'!BC34="","x",'Indicator Date'!BC34)</f>
        <v>2017</v>
      </c>
      <c r="BD34" s="288">
        <f>IF('Indicator Date'!BD34="","x",'Indicator Date'!BD34)</f>
        <v>2015</v>
      </c>
      <c r="BE34" s="288">
        <f>IF('Indicator Date'!BE34="","x",'Indicator Date'!BE34)</f>
        <v>2014</v>
      </c>
      <c r="BF34" s="90"/>
    </row>
    <row r="35" ht="15.75" customHeight="1">
      <c r="A35" s="156" t="s">
        <v>1116</v>
      </c>
      <c r="B35" s="157" t="s">
        <v>912</v>
      </c>
      <c r="C35" s="288">
        <f>IF('Indicator Date'!C35="","x",'Indicator Date'!C35)</f>
        <v>2015</v>
      </c>
      <c r="D35" s="288">
        <f>IF('Indicator Date'!D35="","x",'Indicator Date'!D35)</f>
        <v>2015</v>
      </c>
      <c r="E35" s="288">
        <f>IF('Indicator Date'!E35="","x",'Indicator Date'!E35)</f>
        <v>2015</v>
      </c>
      <c r="F35" s="288">
        <f>IF('Indicator Date'!F35="","x",'Indicator Date'!F35)</f>
        <v>2015</v>
      </c>
      <c r="G35" s="288">
        <f>IF('Indicator Date'!G35="","x",'Indicator Date'!G35)</f>
        <v>2015</v>
      </c>
      <c r="H35" s="288">
        <f>IF('Indicator Date'!H35="","x",'Indicator Date'!H35)</f>
        <v>2015</v>
      </c>
      <c r="I35" s="288">
        <f>IF('Indicator Date'!I35="","x",'Indicator Date'!I35)</f>
        <v>2015</v>
      </c>
      <c r="J35" s="288">
        <f>IF('Indicator Date'!J35="","x",'Indicator Date'!J35)</f>
        <v>2016</v>
      </c>
      <c r="K35" s="288">
        <f>IF('Indicator Date'!K35="","x",'Indicator Date'!K35)</f>
        <v>2016</v>
      </c>
      <c r="L35" s="288">
        <f>IF('Indicator Date'!L35="","x",'Indicator Date'!L35)</f>
        <v>2016</v>
      </c>
      <c r="M35" s="288">
        <f>IF('Indicator Date'!M35="","x",'Indicator Date'!M35)</f>
        <v>2018</v>
      </c>
      <c r="N35" s="288">
        <f>IF('Indicator Date'!N35="","x",'Indicator Date'!N35)</f>
        <v>2018</v>
      </c>
      <c r="O35" s="288">
        <f>IF('Indicator Date'!O35="","x",'Indicator Date'!O35)</f>
        <v>2017</v>
      </c>
      <c r="P35" s="288">
        <f>IF('Indicator Date'!P35="","x",'Indicator Date'!P35)</f>
        <v>2017</v>
      </c>
      <c r="Q35" s="288">
        <f>IF('Indicator Date'!Q35="","x",'Indicator Date'!Q35)</f>
        <v>2015</v>
      </c>
      <c r="R35" s="288" t="str">
        <f>IF('Indicator Date'!R35="","x",LEFT(RIGHT('Indicator Date'!R35,6),4))</f>
        <v>2010</v>
      </c>
      <c r="S35" s="288">
        <f>IF('Indicator Date'!S35="","x",'Indicator Date'!S35)</f>
        <v>2018</v>
      </c>
      <c r="T35" s="288">
        <f>IF('Indicator Date'!T35="","x",'Indicator Date'!T35)</f>
        <v>2015</v>
      </c>
      <c r="U35" s="288">
        <f>IF('Indicator Date'!U35="","x",'Indicator Date'!U35)</f>
        <v>2016</v>
      </c>
      <c r="V35" s="288">
        <f>IF('Indicator Date'!V35="","x",'Indicator Date'!V35)</f>
        <v>2016</v>
      </c>
      <c r="W35" s="288">
        <f>IF('Indicator Date'!W35="","x",'Indicator Date'!W35)</f>
        <v>2016</v>
      </c>
      <c r="X35" s="288">
        <f>IF('Indicator Date'!X35="","x",'Indicator Date'!X35)</f>
        <v>2010</v>
      </c>
      <c r="Y35" s="288">
        <f>IF('Indicator Date'!Y35="","x",'Indicator Date'!Y35)</f>
        <v>2009</v>
      </c>
      <c r="Z35" s="288">
        <f>IF('Indicator Date'!Z35="","x",'Indicator Date'!Z35)</f>
        <v>2016</v>
      </c>
      <c r="AA35" s="288">
        <f>IF('Indicator Date'!AA35="","x",'Indicator Date'!AA35)</f>
        <v>2016</v>
      </c>
      <c r="AB35" s="288">
        <f>IF('Indicator Date'!AB35="","x",'Indicator Date'!AB35)</f>
        <v>2016</v>
      </c>
      <c r="AC35" s="288">
        <f>IF('Indicator Date'!AC35="","x",'Indicator Date'!AC35)</f>
        <v>2015</v>
      </c>
      <c r="AD35" s="288">
        <f>IF('Indicator Date'!AD35="","x",'Indicator Date'!AD35)</f>
        <v>2015</v>
      </c>
      <c r="AE35" s="288">
        <f>IF('Indicator Date'!AE35="","x",'Indicator Date'!AE35)</f>
        <v>2012</v>
      </c>
      <c r="AF35" s="288">
        <f>IF('Indicator Date'!AF35="","x",'Indicator Date'!AF35)</f>
        <v>2015</v>
      </c>
      <c r="AG35" s="296">
        <f>IF('Indicator Date'!AG35="","x",'Indicator Date'!AG35)</f>
        <v>2008</v>
      </c>
      <c r="AH35" s="288">
        <f>IF('Indicator Date'!AH35="","x",'Indicator Date'!AH35)</f>
        <v>2016</v>
      </c>
      <c r="AI35" s="288">
        <f>IF('Indicator Date'!AI35="","x",'Indicator Date'!AI35)</f>
        <v>2017</v>
      </c>
      <c r="AJ35" s="288">
        <f>IF('Indicator Date'!AJ35="","x",'Indicator Date'!AJ35)</f>
        <v>2018</v>
      </c>
      <c r="AK35" s="288" t="str">
        <f>IF('Indicator Date'!AK35="","x",YEAR('Indicator Date'!AK35))</f>
        <v>x</v>
      </c>
      <c r="AL35" s="288">
        <f>IF('Indicator Date'!AL35="","x",YEAR('Indicator Date'!AL35))</f>
        <v>2018</v>
      </c>
      <c r="AM35" s="288">
        <f>IF('Indicator Date'!AM35="","x",'Indicator Date'!AM35)</f>
        <v>2017</v>
      </c>
      <c r="AN35" s="288">
        <f>IF('Indicator Date'!AN35="","x",'Indicator Date'!AN35)</f>
        <v>2014</v>
      </c>
      <c r="AO35" s="288">
        <f>IF('Indicator Date'!AO35="","x",'Indicator Date'!AO35)</f>
        <v>2014</v>
      </c>
      <c r="AP35" s="288" t="str">
        <f>IF('Indicator Date'!AP35="","x",'Indicator Date'!AP35)</f>
        <v>x</v>
      </c>
      <c r="AQ35" s="288" t="str">
        <f>IF('Indicator Date'!AQ35="","x",'Indicator Date'!AQ35)</f>
        <v>x</v>
      </c>
      <c r="AR35" s="288" t="str">
        <f>IF('Indicator Date'!AR35="","x",'Indicator Date'!AR35)</f>
        <v>x</v>
      </c>
      <c r="AS35" s="288">
        <f>IF('Indicator Date'!AS35="","x",'Indicator Date'!AS35)</f>
        <v>2016</v>
      </c>
      <c r="AT35" s="288">
        <f>IF('Indicator Date'!AT35="","x",'Indicator Date'!AT35)</f>
        <v>2017</v>
      </c>
      <c r="AU35" s="288">
        <f>IF('Indicator Date'!AU35="","x",'Indicator Date'!AU35)</f>
        <v>2016</v>
      </c>
      <c r="AV35" s="288">
        <f>IF('Indicator Date'!AV35="","x",'Indicator Date'!AV35)</f>
        <v>2015</v>
      </c>
      <c r="AW35" s="288">
        <f>IF('Indicator Date'!AW35="","x",'Indicator Date'!AW35)</f>
        <v>2015</v>
      </c>
      <c r="AX35" s="288">
        <f>IF('Indicator Date'!AX35="","x",'Indicator Date'!AX35)</f>
        <v>2016</v>
      </c>
      <c r="AY35" s="288">
        <f>IF('Indicator Date'!AY35="","x",'Indicator Date'!AY35)</f>
        <v>2014</v>
      </c>
      <c r="AZ35" s="288">
        <f>IF('Indicator Date'!AZ35="","x",'Indicator Date'!AZ35)</f>
        <v>2015</v>
      </c>
      <c r="BA35" s="288">
        <f>IF('Indicator Date'!BA35="","x",'Indicator Date'!BA35)</f>
        <v>2015</v>
      </c>
      <c r="BB35" s="288">
        <f>IF('Indicator Date'!BB35="","x",'Indicator Date'!BB35)</f>
        <v>2017</v>
      </c>
      <c r="BC35" s="288">
        <f>IF('Indicator Date'!BC35="","x",'Indicator Date'!BC35)</f>
        <v>2017</v>
      </c>
      <c r="BD35" s="288">
        <f>IF('Indicator Date'!BD35="","x",'Indicator Date'!BD35)</f>
        <v>2015</v>
      </c>
      <c r="BE35" s="288">
        <f>IF('Indicator Date'!BE35="","x",'Indicator Date'!BE35)</f>
        <v>2014</v>
      </c>
      <c r="BF35" s="90"/>
    </row>
    <row r="36" ht="15.75" customHeight="1">
      <c r="A36" s="156" t="s">
        <v>1117</v>
      </c>
      <c r="B36" s="157" t="s">
        <v>1118</v>
      </c>
      <c r="C36" s="288">
        <f>IF('Indicator Date'!C36="","x",'Indicator Date'!C36)</f>
        <v>2015</v>
      </c>
      <c r="D36" s="288">
        <f>IF('Indicator Date'!D36="","x",'Indicator Date'!D36)</f>
        <v>2015</v>
      </c>
      <c r="E36" s="288">
        <f>IF('Indicator Date'!E36="","x",'Indicator Date'!E36)</f>
        <v>2015</v>
      </c>
      <c r="F36" s="288">
        <f>IF('Indicator Date'!F36="","x",'Indicator Date'!F36)</f>
        <v>2015</v>
      </c>
      <c r="G36" s="288">
        <f>IF('Indicator Date'!G36="","x",'Indicator Date'!G36)</f>
        <v>2015</v>
      </c>
      <c r="H36" s="288">
        <f>IF('Indicator Date'!H36="","x",'Indicator Date'!H36)</f>
        <v>2015</v>
      </c>
      <c r="I36" s="288">
        <f>IF('Indicator Date'!I36="","x",'Indicator Date'!I36)</f>
        <v>2015</v>
      </c>
      <c r="J36" s="288">
        <f>IF('Indicator Date'!J36="","x",'Indicator Date'!J36)</f>
        <v>2016</v>
      </c>
      <c r="K36" s="288">
        <f>IF('Indicator Date'!K36="","x",'Indicator Date'!K36)</f>
        <v>2016</v>
      </c>
      <c r="L36" s="288">
        <f>IF('Indicator Date'!L36="","x",'Indicator Date'!L36)</f>
        <v>2016</v>
      </c>
      <c r="M36" s="288">
        <f>IF('Indicator Date'!M36="","x",'Indicator Date'!M36)</f>
        <v>2018</v>
      </c>
      <c r="N36" s="288">
        <f>IF('Indicator Date'!N36="","x",'Indicator Date'!N36)</f>
        <v>2018</v>
      </c>
      <c r="O36" s="288">
        <f>IF('Indicator Date'!O36="","x",'Indicator Date'!O36)</f>
        <v>2017</v>
      </c>
      <c r="P36" s="288">
        <f>IF('Indicator Date'!P36="","x",'Indicator Date'!P36)</f>
        <v>2017</v>
      </c>
      <c r="Q36" s="288">
        <f>IF('Indicator Date'!Q36="","x",'Indicator Date'!Q36)</f>
        <v>2015</v>
      </c>
      <c r="R36" s="288" t="str">
        <f>IF('Indicator Date'!R36="","x",LEFT(RIGHT('Indicator Date'!R36,6),4))</f>
        <v>2010</v>
      </c>
      <c r="S36" s="288">
        <f>IF('Indicator Date'!S36="","x",'Indicator Date'!S36)</f>
        <v>2018</v>
      </c>
      <c r="T36" s="288">
        <f>IF('Indicator Date'!T36="","x",'Indicator Date'!T36)</f>
        <v>2015</v>
      </c>
      <c r="U36" s="288">
        <f>IF('Indicator Date'!U36="","x",'Indicator Date'!U36)</f>
        <v>2016</v>
      </c>
      <c r="V36" s="288">
        <f>IF('Indicator Date'!V36="","x",'Indicator Date'!V36)</f>
        <v>2016</v>
      </c>
      <c r="W36" s="288">
        <f>IF('Indicator Date'!W36="","x",'Indicator Date'!W36)</f>
        <v>2016</v>
      </c>
      <c r="X36" s="288">
        <f>IF('Indicator Date'!X36="","x",'Indicator Date'!X36)</f>
        <v>2015</v>
      </c>
      <c r="Y36" s="288" t="str">
        <f>IF('Indicator Date'!Y36="","x",'Indicator Date'!Y36)</f>
        <v>x</v>
      </c>
      <c r="Z36" s="288">
        <f>IF('Indicator Date'!Z36="","x",'Indicator Date'!Z36)</f>
        <v>2016</v>
      </c>
      <c r="AA36" s="288">
        <f>IF('Indicator Date'!AA36="","x",'Indicator Date'!AA36)</f>
        <v>2016</v>
      </c>
      <c r="AB36" s="288">
        <f>IF('Indicator Date'!AB36="","x",'Indicator Date'!AB36)</f>
        <v>2016</v>
      </c>
      <c r="AC36" s="288">
        <f>IF('Indicator Date'!AC36="","x",'Indicator Date'!AC36)</f>
        <v>2015</v>
      </c>
      <c r="AD36" s="288">
        <f>IF('Indicator Date'!AD36="","x",'Indicator Date'!AD36)</f>
        <v>2015</v>
      </c>
      <c r="AE36" s="288">
        <f>IF('Indicator Date'!AE36="","x",'Indicator Date'!AE36)</f>
        <v>2012</v>
      </c>
      <c r="AF36" s="288">
        <f>IF('Indicator Date'!AF36="","x",'Indicator Date'!AF36)</f>
        <v>2015</v>
      </c>
      <c r="AG36" s="296">
        <f>IF('Indicator Date'!AG36="","x",'Indicator Date'!AG36)</f>
        <v>2011</v>
      </c>
      <c r="AH36" s="288">
        <f>IF('Indicator Date'!AH36="","x",'Indicator Date'!AH36)</f>
        <v>2016</v>
      </c>
      <c r="AI36" s="288">
        <f>IF('Indicator Date'!AI36="","x",'Indicator Date'!AI36)</f>
        <v>2017</v>
      </c>
      <c r="AJ36" s="288">
        <f>IF('Indicator Date'!AJ36="","x",'Indicator Date'!AJ36)</f>
        <v>2018</v>
      </c>
      <c r="AK36" s="288" t="str">
        <f>IF('Indicator Date'!AK36="","x",YEAR('Indicator Date'!AK36))</f>
        <v>#VALUE!</v>
      </c>
      <c r="AL36" s="288">
        <f>IF('Indicator Date'!AL36="","x",YEAR('Indicator Date'!AL36))</f>
        <v>2018</v>
      </c>
      <c r="AM36" s="288">
        <f>IF('Indicator Date'!AM36="","x",'Indicator Date'!AM36)</f>
        <v>2017</v>
      </c>
      <c r="AN36" s="288">
        <f>IF('Indicator Date'!AN36="","x",'Indicator Date'!AN36)</f>
        <v>2014</v>
      </c>
      <c r="AO36" s="288">
        <f>IF('Indicator Date'!AO36="","x",'Indicator Date'!AO36)</f>
        <v>2014</v>
      </c>
      <c r="AP36" s="288" t="str">
        <f>IF('Indicator Date'!AP36="","x",'Indicator Date'!AP36)</f>
        <v>x</v>
      </c>
      <c r="AQ36" s="288" t="str">
        <f>IF('Indicator Date'!AQ36="","x",'Indicator Date'!AQ36)</f>
        <v>x</v>
      </c>
      <c r="AR36" s="288" t="str">
        <f>IF('Indicator Date'!AR36="","x",'Indicator Date'!AR36)</f>
        <v>x</v>
      </c>
      <c r="AS36" s="288">
        <f>IF('Indicator Date'!AS36="","x",'Indicator Date'!AS36)</f>
        <v>2016</v>
      </c>
      <c r="AT36" s="288">
        <f>IF('Indicator Date'!AT36="","x",'Indicator Date'!AT36)</f>
        <v>2017</v>
      </c>
      <c r="AU36" s="288">
        <f>IF('Indicator Date'!AU36="","x",'Indicator Date'!AU36)</f>
        <v>2016</v>
      </c>
      <c r="AV36" s="288">
        <f>IF('Indicator Date'!AV36="","x",'Indicator Date'!AV36)</f>
        <v>2016</v>
      </c>
      <c r="AW36" s="288">
        <f>IF('Indicator Date'!AW36="","x",'Indicator Date'!AW36)</f>
        <v>2015</v>
      </c>
      <c r="AX36" s="288">
        <f>IF('Indicator Date'!AX36="","x",'Indicator Date'!AX36)</f>
        <v>2016</v>
      </c>
      <c r="AY36" s="288">
        <f>IF('Indicator Date'!AY36="","x",'Indicator Date'!AY36)</f>
        <v>2014</v>
      </c>
      <c r="AZ36" s="288">
        <f>IF('Indicator Date'!AZ36="","x",'Indicator Date'!AZ36)</f>
        <v>2015</v>
      </c>
      <c r="BA36" s="288">
        <f>IF('Indicator Date'!BA36="","x",'Indicator Date'!BA36)</f>
        <v>2015</v>
      </c>
      <c r="BB36" s="288">
        <f>IF('Indicator Date'!BB36="","x",'Indicator Date'!BB36)</f>
        <v>2017</v>
      </c>
      <c r="BC36" s="288">
        <f>IF('Indicator Date'!BC36="","x",'Indicator Date'!BC36)</f>
        <v>2017</v>
      </c>
      <c r="BD36" s="288">
        <f>IF('Indicator Date'!BD36="","x",'Indicator Date'!BD36)</f>
        <v>2015</v>
      </c>
      <c r="BE36" s="288">
        <f>IF('Indicator Date'!BE36="","x",'Indicator Date'!BE36)</f>
        <v>2014</v>
      </c>
      <c r="BF36" s="90"/>
    </row>
    <row r="37" ht="15.75" customHeight="1">
      <c r="A37" s="156" t="s">
        <v>1120</v>
      </c>
      <c r="B37" s="157" t="s">
        <v>915</v>
      </c>
      <c r="C37" s="288">
        <f>IF('Indicator Date'!C37="","x",'Indicator Date'!C37)</f>
        <v>2015</v>
      </c>
      <c r="D37" s="288">
        <f>IF('Indicator Date'!D37="","x",'Indicator Date'!D37)</f>
        <v>2015</v>
      </c>
      <c r="E37" s="288">
        <f>IF('Indicator Date'!E37="","x",'Indicator Date'!E37)</f>
        <v>2015</v>
      </c>
      <c r="F37" s="288">
        <f>IF('Indicator Date'!F37="","x",'Indicator Date'!F37)</f>
        <v>2015</v>
      </c>
      <c r="G37" s="288">
        <f>IF('Indicator Date'!G37="","x",'Indicator Date'!G37)</f>
        <v>2015</v>
      </c>
      <c r="H37" s="288">
        <f>IF('Indicator Date'!H37="","x",'Indicator Date'!H37)</f>
        <v>2015</v>
      </c>
      <c r="I37" s="288">
        <f>IF('Indicator Date'!I37="","x",'Indicator Date'!I37)</f>
        <v>2015</v>
      </c>
      <c r="J37" s="288">
        <f>IF('Indicator Date'!J37="","x",'Indicator Date'!J37)</f>
        <v>2016</v>
      </c>
      <c r="K37" s="288">
        <f>IF('Indicator Date'!K37="","x",'Indicator Date'!K37)</f>
        <v>2016</v>
      </c>
      <c r="L37" s="288">
        <f>IF('Indicator Date'!L37="","x",'Indicator Date'!L37)</f>
        <v>2016</v>
      </c>
      <c r="M37" s="288">
        <f>IF('Indicator Date'!M37="","x",'Indicator Date'!M37)</f>
        <v>2018</v>
      </c>
      <c r="N37" s="288">
        <f>IF('Indicator Date'!N37="","x",'Indicator Date'!N37)</f>
        <v>2018</v>
      </c>
      <c r="O37" s="288">
        <f>IF('Indicator Date'!O37="","x",'Indicator Date'!O37)</f>
        <v>2017</v>
      </c>
      <c r="P37" s="288">
        <f>IF('Indicator Date'!P37="","x",'Indicator Date'!P37)</f>
        <v>2017</v>
      </c>
      <c r="Q37" s="288">
        <f>IF('Indicator Date'!Q37="","x",'Indicator Date'!Q37)</f>
        <v>2015</v>
      </c>
      <c r="R37" s="288" t="str">
        <f>IF('Indicator Date'!R37="","x",LEFT(RIGHT('Indicator Date'!R37,6),4))</f>
        <v>x</v>
      </c>
      <c r="S37" s="288">
        <f>IF('Indicator Date'!S37="","x",'Indicator Date'!S37)</f>
        <v>2018</v>
      </c>
      <c r="T37" s="288">
        <f>IF('Indicator Date'!T37="","x",'Indicator Date'!T37)</f>
        <v>2015</v>
      </c>
      <c r="U37" s="288">
        <f>IF('Indicator Date'!U37="","x",'Indicator Date'!U37)</f>
        <v>2016</v>
      </c>
      <c r="V37" s="288">
        <f>IF('Indicator Date'!V37="","x",'Indicator Date'!V37)</f>
        <v>2016</v>
      </c>
      <c r="W37" s="288">
        <f>IF('Indicator Date'!W37="","x",'Indicator Date'!W37)</f>
        <v>2016</v>
      </c>
      <c r="X37" s="288">
        <f>IF('Indicator Date'!X37="","x",'Indicator Date'!X37)</f>
        <v>2014</v>
      </c>
      <c r="Y37" s="288">
        <f>IF('Indicator Date'!Y37="","x",'Indicator Date'!Y37)</f>
        <v>2010</v>
      </c>
      <c r="Z37" s="288">
        <f>IF('Indicator Date'!Z37="","x",'Indicator Date'!Z37)</f>
        <v>2016</v>
      </c>
      <c r="AA37" s="288">
        <f>IF('Indicator Date'!AA37="","x",'Indicator Date'!AA37)</f>
        <v>2016</v>
      </c>
      <c r="AB37" s="288">
        <f>IF('Indicator Date'!AB37="","x",'Indicator Date'!AB37)</f>
        <v>2016</v>
      </c>
      <c r="AC37" s="288">
        <f>IF('Indicator Date'!AC37="","x",'Indicator Date'!AC37)</f>
        <v>2015</v>
      </c>
      <c r="AD37" s="288">
        <f>IF('Indicator Date'!AD37="","x",'Indicator Date'!AD37)</f>
        <v>2015</v>
      </c>
      <c r="AE37" s="288" t="str">
        <f>IF('Indicator Date'!AE37="","x",'Indicator Date'!AE37)</f>
        <v>x</v>
      </c>
      <c r="AF37" s="288">
        <f>IF('Indicator Date'!AF37="","x",'Indicator Date'!AF37)</f>
        <v>2015</v>
      </c>
      <c r="AG37" s="296">
        <f>IF('Indicator Date'!AG37="","x",'Indicator Date'!AG37)</f>
        <v>2013</v>
      </c>
      <c r="AH37" s="288">
        <f>IF('Indicator Date'!AH37="","x",'Indicator Date'!AH37)</f>
        <v>2016</v>
      </c>
      <c r="AI37" s="288">
        <f>IF('Indicator Date'!AI37="","x",'Indicator Date'!AI37)</f>
        <v>2017</v>
      </c>
      <c r="AJ37" s="288">
        <f>IF('Indicator Date'!AJ37="","x",'Indicator Date'!AJ37)</f>
        <v>2018</v>
      </c>
      <c r="AK37" s="288" t="str">
        <f>IF('Indicator Date'!AK37="","x",YEAR('Indicator Date'!AK37))</f>
        <v>x</v>
      </c>
      <c r="AL37" s="288" t="str">
        <f>IF('Indicator Date'!AL37="","x",YEAR('Indicator Date'!AL37))</f>
        <v>#VALUE!</v>
      </c>
      <c r="AM37" s="288">
        <f>IF('Indicator Date'!AM37="","x",'Indicator Date'!AM37)</f>
        <v>2017</v>
      </c>
      <c r="AN37" s="288">
        <f>IF('Indicator Date'!AN37="","x",'Indicator Date'!AN37)</f>
        <v>2014</v>
      </c>
      <c r="AO37" s="288">
        <f>IF('Indicator Date'!AO37="","x",'Indicator Date'!AO37)</f>
        <v>2014</v>
      </c>
      <c r="AP37" s="288">
        <f>IF('Indicator Date'!AP37="","x",'Indicator Date'!AP37)</f>
        <v>2014</v>
      </c>
      <c r="AQ37" s="288">
        <f>IF('Indicator Date'!AQ37="","x",'Indicator Date'!AQ37)</f>
        <v>2014</v>
      </c>
      <c r="AR37" s="288">
        <f>IF('Indicator Date'!AR37="","x",'Indicator Date'!AR37)</f>
        <v>2011</v>
      </c>
      <c r="AS37" s="288">
        <f>IF('Indicator Date'!AS37="","x",'Indicator Date'!AS37)</f>
        <v>2016</v>
      </c>
      <c r="AT37" s="288">
        <f>IF('Indicator Date'!AT37="","x",'Indicator Date'!AT37)</f>
        <v>2017</v>
      </c>
      <c r="AU37" s="288">
        <f>IF('Indicator Date'!AU37="","x",'Indicator Date'!AU37)</f>
        <v>2016</v>
      </c>
      <c r="AV37" s="288">
        <f>IF('Indicator Date'!AV37="","x",'Indicator Date'!AV37)</f>
        <v>2015</v>
      </c>
      <c r="AW37" s="288">
        <f>IF('Indicator Date'!AW37="","x",'Indicator Date'!AW37)</f>
        <v>2015</v>
      </c>
      <c r="AX37" s="288">
        <f>IF('Indicator Date'!AX37="","x",'Indicator Date'!AX37)</f>
        <v>2016</v>
      </c>
      <c r="AY37" s="288">
        <f>IF('Indicator Date'!AY37="","x",'Indicator Date'!AY37)</f>
        <v>2014</v>
      </c>
      <c r="AZ37" s="288">
        <f>IF('Indicator Date'!AZ37="","x",'Indicator Date'!AZ37)</f>
        <v>2015</v>
      </c>
      <c r="BA37" s="288">
        <f>IF('Indicator Date'!BA37="","x",'Indicator Date'!BA37)</f>
        <v>2015</v>
      </c>
      <c r="BB37" s="288">
        <f>IF('Indicator Date'!BB37="","x",'Indicator Date'!BB37)</f>
        <v>2017</v>
      </c>
      <c r="BC37" s="288">
        <f>IF('Indicator Date'!BC37="","x",'Indicator Date'!BC37)</f>
        <v>2017</v>
      </c>
      <c r="BD37" s="288">
        <f>IF('Indicator Date'!BD37="","x",'Indicator Date'!BD37)</f>
        <v>2015</v>
      </c>
      <c r="BE37" s="288">
        <f>IF('Indicator Date'!BE37="","x",'Indicator Date'!BE37)</f>
        <v>2014</v>
      </c>
      <c r="BF37" s="90"/>
    </row>
    <row r="38" ht="15.75" customHeight="1">
      <c r="A38" s="156" t="s">
        <v>1122</v>
      </c>
      <c r="B38" s="157" t="s">
        <v>916</v>
      </c>
      <c r="C38" s="288">
        <f>IF('Indicator Date'!C38="","x",'Indicator Date'!C38)</f>
        <v>2015</v>
      </c>
      <c r="D38" s="288">
        <f>IF('Indicator Date'!D38="","x",'Indicator Date'!D38)</f>
        <v>2015</v>
      </c>
      <c r="E38" s="288">
        <f>IF('Indicator Date'!E38="","x",'Indicator Date'!E38)</f>
        <v>2015</v>
      </c>
      <c r="F38" s="288">
        <f>IF('Indicator Date'!F38="","x",'Indicator Date'!F38)</f>
        <v>2015</v>
      </c>
      <c r="G38" s="288">
        <f>IF('Indicator Date'!G38="","x",'Indicator Date'!G38)</f>
        <v>2015</v>
      </c>
      <c r="H38" s="288">
        <f>IF('Indicator Date'!H38="","x",'Indicator Date'!H38)</f>
        <v>2015</v>
      </c>
      <c r="I38" s="288">
        <f>IF('Indicator Date'!I38="","x",'Indicator Date'!I38)</f>
        <v>2015</v>
      </c>
      <c r="J38" s="288">
        <f>IF('Indicator Date'!J38="","x",'Indicator Date'!J38)</f>
        <v>2016</v>
      </c>
      <c r="K38" s="288">
        <f>IF('Indicator Date'!K38="","x",'Indicator Date'!K38)</f>
        <v>2016</v>
      </c>
      <c r="L38" s="288">
        <f>IF('Indicator Date'!L38="","x",'Indicator Date'!L38)</f>
        <v>2016</v>
      </c>
      <c r="M38" s="288">
        <f>IF('Indicator Date'!M38="","x",'Indicator Date'!M38)</f>
        <v>2018</v>
      </c>
      <c r="N38" s="288">
        <f>IF('Indicator Date'!N38="","x",'Indicator Date'!N38)</f>
        <v>2018</v>
      </c>
      <c r="O38" s="288">
        <f>IF('Indicator Date'!O38="","x",'Indicator Date'!O38)</f>
        <v>2017</v>
      </c>
      <c r="P38" s="288">
        <f>IF('Indicator Date'!P38="","x",'Indicator Date'!P38)</f>
        <v>2017</v>
      </c>
      <c r="Q38" s="288">
        <f>IF('Indicator Date'!Q38="","x",'Indicator Date'!Q38)</f>
        <v>2015</v>
      </c>
      <c r="R38" s="288" t="str">
        <f>IF('Indicator Date'!R38="","x",LEFT(RIGHT('Indicator Date'!R38,6),4))</f>
        <v>2012</v>
      </c>
      <c r="S38" s="288">
        <f>IF('Indicator Date'!S38="","x",'Indicator Date'!S38)</f>
        <v>2018</v>
      </c>
      <c r="T38" s="288">
        <f>IF('Indicator Date'!T38="","x",'Indicator Date'!T38)</f>
        <v>2015</v>
      </c>
      <c r="U38" s="288">
        <f>IF('Indicator Date'!U38="","x",'Indicator Date'!U38)</f>
        <v>2016</v>
      </c>
      <c r="V38" s="288">
        <f>IF('Indicator Date'!V38="","x",'Indicator Date'!V38)</f>
        <v>2016</v>
      </c>
      <c r="W38" s="288">
        <f>IF('Indicator Date'!W38="","x",'Indicator Date'!W38)</f>
        <v>2016</v>
      </c>
      <c r="X38" s="288">
        <f>IF('Indicator Date'!X38="","x",'Indicator Date'!X38)</f>
        <v>2010</v>
      </c>
      <c r="Y38" s="288">
        <f>IF('Indicator Date'!Y38="","x",'Indicator Date'!Y38)</f>
        <v>2012</v>
      </c>
      <c r="Z38" s="288">
        <f>IF('Indicator Date'!Z38="","x",'Indicator Date'!Z38)</f>
        <v>2016</v>
      </c>
      <c r="AA38" s="288">
        <f>IF('Indicator Date'!AA38="","x",'Indicator Date'!AA38)</f>
        <v>2016</v>
      </c>
      <c r="AB38" s="288">
        <f>IF('Indicator Date'!AB38="","x",'Indicator Date'!AB38)</f>
        <v>2011</v>
      </c>
      <c r="AC38" s="288">
        <f>IF('Indicator Date'!AC38="","x",'Indicator Date'!AC38)</f>
        <v>2015</v>
      </c>
      <c r="AD38" s="288">
        <f>IF('Indicator Date'!AD38="","x",'Indicator Date'!AD38)</f>
        <v>2015</v>
      </c>
      <c r="AE38" s="288">
        <f>IF('Indicator Date'!AE38="","x",'Indicator Date'!AE38)</f>
        <v>2012</v>
      </c>
      <c r="AF38" s="288">
        <f>IF('Indicator Date'!AF38="","x",'Indicator Date'!AF38)</f>
        <v>2015</v>
      </c>
      <c r="AG38" s="296">
        <f>IF('Indicator Date'!AG38="","x",'Indicator Date'!AG38)</f>
        <v>2012</v>
      </c>
      <c r="AH38" s="288">
        <f>IF('Indicator Date'!AH38="","x",'Indicator Date'!AH38)</f>
        <v>2016</v>
      </c>
      <c r="AI38" s="288">
        <f>IF('Indicator Date'!AI38="","x",'Indicator Date'!AI38)</f>
        <v>2017</v>
      </c>
      <c r="AJ38" s="288">
        <f>IF('Indicator Date'!AJ38="","x",'Indicator Date'!AJ38)</f>
        <v>2018</v>
      </c>
      <c r="AK38" s="288" t="str">
        <f>IF('Indicator Date'!AK38="","x",YEAR('Indicator Date'!AK38))</f>
        <v>x</v>
      </c>
      <c r="AL38" s="288" t="str">
        <f>IF('Indicator Date'!AL38="","x",YEAR('Indicator Date'!AL38))</f>
        <v>#VALUE!</v>
      </c>
      <c r="AM38" s="288">
        <f>IF('Indicator Date'!AM38="","x",'Indicator Date'!AM38)</f>
        <v>2017</v>
      </c>
      <c r="AN38" s="288">
        <f>IF('Indicator Date'!AN38="","x",'Indicator Date'!AN38)</f>
        <v>2014</v>
      </c>
      <c r="AO38" s="288">
        <f>IF('Indicator Date'!AO38="","x",'Indicator Date'!AO38)</f>
        <v>2014</v>
      </c>
      <c r="AP38" s="288">
        <f>IF('Indicator Date'!AP38="","x",'Indicator Date'!AP38)</f>
        <v>2014</v>
      </c>
      <c r="AQ38" s="288">
        <f>IF('Indicator Date'!AQ38="","x",'Indicator Date'!AQ38)</f>
        <v>2014</v>
      </c>
      <c r="AR38" s="288">
        <f>IF('Indicator Date'!AR38="","x",'Indicator Date'!AR38)</f>
        <v>2011</v>
      </c>
      <c r="AS38" s="288">
        <f>IF('Indicator Date'!AS38="","x",'Indicator Date'!AS38)</f>
        <v>2016</v>
      </c>
      <c r="AT38" s="288">
        <f>IF('Indicator Date'!AT38="","x",'Indicator Date'!AT38)</f>
        <v>2017</v>
      </c>
      <c r="AU38" s="288">
        <f>IF('Indicator Date'!AU38="","x",'Indicator Date'!AU38)</f>
        <v>2016</v>
      </c>
      <c r="AV38" s="288">
        <f>IF('Indicator Date'!AV38="","x",'Indicator Date'!AV38)</f>
        <v>2015</v>
      </c>
      <c r="AW38" s="288">
        <f>IF('Indicator Date'!AW38="","x",'Indicator Date'!AW38)</f>
        <v>2015</v>
      </c>
      <c r="AX38" s="288">
        <f>IF('Indicator Date'!AX38="","x",'Indicator Date'!AX38)</f>
        <v>2016</v>
      </c>
      <c r="AY38" s="288">
        <f>IF('Indicator Date'!AY38="","x",'Indicator Date'!AY38)</f>
        <v>2014</v>
      </c>
      <c r="AZ38" s="288">
        <f>IF('Indicator Date'!AZ38="","x",'Indicator Date'!AZ38)</f>
        <v>2015</v>
      </c>
      <c r="BA38" s="288">
        <f>IF('Indicator Date'!BA38="","x",'Indicator Date'!BA38)</f>
        <v>2015</v>
      </c>
      <c r="BB38" s="288">
        <f>IF('Indicator Date'!BB38="","x",'Indicator Date'!BB38)</f>
        <v>2017</v>
      </c>
      <c r="BC38" s="288">
        <f>IF('Indicator Date'!BC38="","x",'Indicator Date'!BC38)</f>
        <v>2017</v>
      </c>
      <c r="BD38" s="288">
        <f>IF('Indicator Date'!BD38="","x",'Indicator Date'!BD38)</f>
        <v>2015</v>
      </c>
      <c r="BE38" s="288">
        <f>IF('Indicator Date'!BE38="","x",'Indicator Date'!BE38)</f>
        <v>2014</v>
      </c>
      <c r="BF38" s="90"/>
    </row>
    <row r="39" ht="15.75" customHeight="1">
      <c r="A39" s="156" t="s">
        <v>1125</v>
      </c>
      <c r="B39" s="157" t="s">
        <v>921</v>
      </c>
      <c r="C39" s="288">
        <f>IF('Indicator Date'!C39="","x",'Indicator Date'!C39)</f>
        <v>2015</v>
      </c>
      <c r="D39" s="288">
        <f>IF('Indicator Date'!D39="","x",'Indicator Date'!D39)</f>
        <v>2015</v>
      </c>
      <c r="E39" s="288">
        <f>IF('Indicator Date'!E39="","x",'Indicator Date'!E39)</f>
        <v>2015</v>
      </c>
      <c r="F39" s="288">
        <f>IF('Indicator Date'!F39="","x",'Indicator Date'!F39)</f>
        <v>2015</v>
      </c>
      <c r="G39" s="288">
        <f>IF('Indicator Date'!G39="","x",'Indicator Date'!G39)</f>
        <v>2015</v>
      </c>
      <c r="H39" s="288">
        <f>IF('Indicator Date'!H39="","x",'Indicator Date'!H39)</f>
        <v>2015</v>
      </c>
      <c r="I39" s="288">
        <f>IF('Indicator Date'!I39="","x",'Indicator Date'!I39)</f>
        <v>2015</v>
      </c>
      <c r="J39" s="288">
        <f>IF('Indicator Date'!J39="","x",'Indicator Date'!J39)</f>
        <v>2016</v>
      </c>
      <c r="K39" s="288">
        <f>IF('Indicator Date'!K39="","x",'Indicator Date'!K39)</f>
        <v>2016</v>
      </c>
      <c r="L39" s="288">
        <f>IF('Indicator Date'!L39="","x",'Indicator Date'!L39)</f>
        <v>2016</v>
      </c>
      <c r="M39" s="288">
        <f>IF('Indicator Date'!M39="","x",'Indicator Date'!M39)</f>
        <v>2018</v>
      </c>
      <c r="N39" s="288">
        <f>IF('Indicator Date'!N39="","x",'Indicator Date'!N39)</f>
        <v>2018</v>
      </c>
      <c r="O39" s="288">
        <f>IF('Indicator Date'!O39="","x",'Indicator Date'!O39)</f>
        <v>2017</v>
      </c>
      <c r="P39" s="288">
        <f>IF('Indicator Date'!P39="","x",'Indicator Date'!P39)</f>
        <v>2017</v>
      </c>
      <c r="Q39" s="288">
        <f>IF('Indicator Date'!Q39="","x",'Indicator Date'!Q39)</f>
        <v>2015</v>
      </c>
      <c r="R39" s="288" t="str">
        <f>IF('Indicator Date'!R39="","x",LEFT(RIGHT('Indicator Date'!R39,6),4))</f>
        <v>2010</v>
      </c>
      <c r="S39" s="288">
        <f>IF('Indicator Date'!S39="","x",'Indicator Date'!S39)</f>
        <v>2018</v>
      </c>
      <c r="T39" s="288">
        <f>IF('Indicator Date'!T39="","x",'Indicator Date'!T39)</f>
        <v>2015</v>
      </c>
      <c r="U39" s="288">
        <f>IF('Indicator Date'!U39="","x",'Indicator Date'!U39)</f>
        <v>2016</v>
      </c>
      <c r="V39" s="288">
        <f>IF('Indicator Date'!V39="","x",'Indicator Date'!V39)</f>
        <v>2016</v>
      </c>
      <c r="W39" s="288">
        <f>IF('Indicator Date'!W39="","x",'Indicator Date'!W39)</f>
        <v>2016</v>
      </c>
      <c r="X39" s="288">
        <f>IF('Indicator Date'!X39="","x",'Indicator Date'!X39)</f>
        <v>2010</v>
      </c>
      <c r="Y39" s="288">
        <f>IF('Indicator Date'!Y39="","x",'Indicator Date'!Y39)</f>
        <v>2010</v>
      </c>
      <c r="Z39" s="288">
        <f>IF('Indicator Date'!Z39="","x",'Indicator Date'!Z39)</f>
        <v>2016</v>
      </c>
      <c r="AA39" s="288">
        <f>IF('Indicator Date'!AA39="","x",'Indicator Date'!AA39)</f>
        <v>2016</v>
      </c>
      <c r="AB39" s="288">
        <f>IF('Indicator Date'!AB39="","x",'Indicator Date'!AB39)</f>
        <v>2016</v>
      </c>
      <c r="AC39" s="288">
        <f>IF('Indicator Date'!AC39="","x",'Indicator Date'!AC39)</f>
        <v>2015</v>
      </c>
      <c r="AD39" s="288">
        <f>IF('Indicator Date'!AD39="","x",'Indicator Date'!AD39)</f>
        <v>2015</v>
      </c>
      <c r="AE39" s="288">
        <f>IF('Indicator Date'!AE39="","x",'Indicator Date'!AE39)</f>
        <v>2012</v>
      </c>
      <c r="AF39" s="288">
        <f>IF('Indicator Date'!AF39="","x",'Indicator Date'!AF39)</f>
        <v>2015</v>
      </c>
      <c r="AG39" s="296">
        <f>IF('Indicator Date'!AG39="","x",'Indicator Date'!AG39)</f>
        <v>2016</v>
      </c>
      <c r="AH39" s="288">
        <f>IF('Indicator Date'!AH39="","x",'Indicator Date'!AH39)</f>
        <v>2016</v>
      </c>
      <c r="AI39" s="288">
        <f>IF('Indicator Date'!AI39="","x",'Indicator Date'!AI39)</f>
        <v>2017</v>
      </c>
      <c r="AJ39" s="288">
        <f>IF('Indicator Date'!AJ39="","x",'Indicator Date'!AJ39)</f>
        <v>2018</v>
      </c>
      <c r="AK39" s="288" t="str">
        <f>IF('Indicator Date'!AK39="","x",YEAR('Indicator Date'!AK39))</f>
        <v>#VALUE!</v>
      </c>
      <c r="AL39" s="288" t="str">
        <f>IF('Indicator Date'!AL39="","x",YEAR('Indicator Date'!AL39))</f>
        <v>#VALUE!</v>
      </c>
      <c r="AM39" s="288">
        <f>IF('Indicator Date'!AM39="","x",'Indicator Date'!AM39)</f>
        <v>2017</v>
      </c>
      <c r="AN39" s="288">
        <f>IF('Indicator Date'!AN39="","x",'Indicator Date'!AN39)</f>
        <v>2014</v>
      </c>
      <c r="AO39" s="288">
        <f>IF('Indicator Date'!AO39="","x",'Indicator Date'!AO39)</f>
        <v>2014</v>
      </c>
      <c r="AP39" s="288">
        <f>IF('Indicator Date'!AP39="","x",'Indicator Date'!AP39)</f>
        <v>2014</v>
      </c>
      <c r="AQ39" s="288">
        <f>IF('Indicator Date'!AQ39="","x",'Indicator Date'!AQ39)</f>
        <v>2014</v>
      </c>
      <c r="AR39" s="288">
        <f>IF('Indicator Date'!AR39="","x",'Indicator Date'!AR39)</f>
        <v>2015</v>
      </c>
      <c r="AS39" s="288">
        <f>IF('Indicator Date'!AS39="","x",'Indicator Date'!AS39)</f>
        <v>2016</v>
      </c>
      <c r="AT39" s="288">
        <f>IF('Indicator Date'!AT39="","x",'Indicator Date'!AT39)</f>
        <v>2017</v>
      </c>
      <c r="AU39" s="288">
        <f>IF('Indicator Date'!AU39="","x",'Indicator Date'!AU39)</f>
        <v>2016</v>
      </c>
      <c r="AV39" s="288">
        <f>IF('Indicator Date'!AV39="","x",'Indicator Date'!AV39)</f>
        <v>2015</v>
      </c>
      <c r="AW39" s="288">
        <f>IF('Indicator Date'!AW39="","x",'Indicator Date'!AW39)</f>
        <v>2015</v>
      </c>
      <c r="AX39" s="288">
        <f>IF('Indicator Date'!AX39="","x",'Indicator Date'!AX39)</f>
        <v>2016</v>
      </c>
      <c r="AY39" s="288">
        <f>IF('Indicator Date'!AY39="","x",'Indicator Date'!AY39)</f>
        <v>2014</v>
      </c>
      <c r="AZ39" s="288">
        <f>IF('Indicator Date'!AZ39="","x",'Indicator Date'!AZ39)</f>
        <v>2015</v>
      </c>
      <c r="BA39" s="288">
        <f>IF('Indicator Date'!BA39="","x",'Indicator Date'!BA39)</f>
        <v>2015</v>
      </c>
      <c r="BB39" s="288">
        <f>IF('Indicator Date'!BB39="","x",'Indicator Date'!BB39)</f>
        <v>2017</v>
      </c>
      <c r="BC39" s="288">
        <f>IF('Indicator Date'!BC39="","x",'Indicator Date'!BC39)</f>
        <v>2017</v>
      </c>
      <c r="BD39" s="288">
        <f>IF('Indicator Date'!BD39="","x",'Indicator Date'!BD39)</f>
        <v>2015</v>
      </c>
      <c r="BE39" s="288">
        <f>IF('Indicator Date'!BE39="","x",'Indicator Date'!BE39)</f>
        <v>2014</v>
      </c>
      <c r="BF39" s="90"/>
    </row>
    <row r="40" ht="15.75" customHeight="1">
      <c r="A40" s="156" t="s">
        <v>1126</v>
      </c>
      <c r="B40" s="157" t="s">
        <v>922</v>
      </c>
      <c r="C40" s="288">
        <f>IF('Indicator Date'!C40="","x",'Indicator Date'!C40)</f>
        <v>2015</v>
      </c>
      <c r="D40" s="288">
        <f>IF('Indicator Date'!D40="","x",'Indicator Date'!D40)</f>
        <v>2015</v>
      </c>
      <c r="E40" s="288">
        <f>IF('Indicator Date'!E40="","x",'Indicator Date'!E40)</f>
        <v>2015</v>
      </c>
      <c r="F40" s="288">
        <f>IF('Indicator Date'!F40="","x",'Indicator Date'!F40)</f>
        <v>2015</v>
      </c>
      <c r="G40" s="288">
        <f>IF('Indicator Date'!G40="","x",'Indicator Date'!G40)</f>
        <v>2015</v>
      </c>
      <c r="H40" s="288">
        <f>IF('Indicator Date'!H40="","x",'Indicator Date'!H40)</f>
        <v>2015</v>
      </c>
      <c r="I40" s="288">
        <f>IF('Indicator Date'!I40="","x",'Indicator Date'!I40)</f>
        <v>2015</v>
      </c>
      <c r="J40" s="288">
        <f>IF('Indicator Date'!J40="","x",'Indicator Date'!J40)</f>
        <v>2016</v>
      </c>
      <c r="K40" s="288">
        <f>IF('Indicator Date'!K40="","x",'Indicator Date'!K40)</f>
        <v>2016</v>
      </c>
      <c r="L40" s="288">
        <f>IF('Indicator Date'!L40="","x",'Indicator Date'!L40)</f>
        <v>2016</v>
      </c>
      <c r="M40" s="288">
        <f>IF('Indicator Date'!M40="","x",'Indicator Date'!M40)</f>
        <v>2018</v>
      </c>
      <c r="N40" s="288">
        <f>IF('Indicator Date'!N40="","x",'Indicator Date'!N40)</f>
        <v>2018</v>
      </c>
      <c r="O40" s="288">
        <f>IF('Indicator Date'!O40="","x",'Indicator Date'!O40)</f>
        <v>2017</v>
      </c>
      <c r="P40" s="288">
        <f>IF('Indicator Date'!P40="","x",'Indicator Date'!P40)</f>
        <v>2017</v>
      </c>
      <c r="Q40" s="288">
        <f>IF('Indicator Date'!Q40="","x",'Indicator Date'!Q40)</f>
        <v>2015</v>
      </c>
      <c r="R40" s="288" t="str">
        <f>IF('Indicator Date'!R40="","x",LEFT(RIGHT('Indicator Date'!R40,6),4))</f>
        <v>2012</v>
      </c>
      <c r="S40" s="288">
        <f>IF('Indicator Date'!S40="","x",'Indicator Date'!S40)</f>
        <v>2018</v>
      </c>
      <c r="T40" s="288">
        <f>IF('Indicator Date'!T40="","x",'Indicator Date'!T40)</f>
        <v>2015</v>
      </c>
      <c r="U40" s="288">
        <f>IF('Indicator Date'!U40="","x",'Indicator Date'!U40)</f>
        <v>2016</v>
      </c>
      <c r="V40" s="288">
        <f>IF('Indicator Date'!V40="","x",'Indicator Date'!V40)</f>
        <v>2016</v>
      </c>
      <c r="W40" s="288">
        <f>IF('Indicator Date'!W40="","x",'Indicator Date'!W40)</f>
        <v>2016</v>
      </c>
      <c r="X40" s="288">
        <f>IF('Indicator Date'!X40="","x",'Indicator Date'!X40)</f>
        <v>2012</v>
      </c>
      <c r="Y40" s="288" t="str">
        <f>IF('Indicator Date'!Y40="","x",'Indicator Date'!Y40)</f>
        <v>x</v>
      </c>
      <c r="Z40" s="288">
        <f>IF('Indicator Date'!Z40="","x",'Indicator Date'!Z40)</f>
        <v>2016</v>
      </c>
      <c r="AA40" s="288">
        <f>IF('Indicator Date'!AA40="","x",'Indicator Date'!AA40)</f>
        <v>2016</v>
      </c>
      <c r="AB40" s="288">
        <f>IF('Indicator Date'!AB40="","x",'Indicator Date'!AB40)</f>
        <v>2016</v>
      </c>
      <c r="AC40" s="288">
        <f>IF('Indicator Date'!AC40="","x",'Indicator Date'!AC40)</f>
        <v>2015</v>
      </c>
      <c r="AD40" s="288">
        <f>IF('Indicator Date'!AD40="","x",'Indicator Date'!AD40)</f>
        <v>2015</v>
      </c>
      <c r="AE40" s="288">
        <f>IF('Indicator Date'!AE40="","x",'Indicator Date'!AE40)</f>
        <v>2012</v>
      </c>
      <c r="AF40" s="288" t="str">
        <f>IF('Indicator Date'!AF40="","x",'Indicator Date'!AF40)</f>
        <v>x</v>
      </c>
      <c r="AG40" s="296">
        <f>IF('Indicator Date'!AG40="","x",'Indicator Date'!AG40)</f>
        <v>2004</v>
      </c>
      <c r="AH40" s="288">
        <f>IF('Indicator Date'!AH40="","x",'Indicator Date'!AH40)</f>
        <v>2016</v>
      </c>
      <c r="AI40" s="288">
        <f>IF('Indicator Date'!AI40="","x",'Indicator Date'!AI40)</f>
        <v>2017</v>
      </c>
      <c r="AJ40" s="288">
        <f>IF('Indicator Date'!AJ40="","x",'Indicator Date'!AJ40)</f>
        <v>2018</v>
      </c>
      <c r="AK40" s="288" t="str">
        <f>IF('Indicator Date'!AK40="","x",YEAR('Indicator Date'!AK40))</f>
        <v>x</v>
      </c>
      <c r="AL40" s="288" t="str">
        <f>IF('Indicator Date'!AL40="","x",YEAR('Indicator Date'!AL40))</f>
        <v>#VALUE!</v>
      </c>
      <c r="AM40" s="288">
        <f>IF('Indicator Date'!AM40="","x",'Indicator Date'!AM40)</f>
        <v>2017</v>
      </c>
      <c r="AN40" s="288">
        <f>IF('Indicator Date'!AN40="","x",'Indicator Date'!AN40)</f>
        <v>2014</v>
      </c>
      <c r="AO40" s="288">
        <f>IF('Indicator Date'!AO40="","x",'Indicator Date'!AO40)</f>
        <v>2014</v>
      </c>
      <c r="AP40" s="288" t="str">
        <f>IF('Indicator Date'!AP40="","x",'Indicator Date'!AP40)</f>
        <v>x</v>
      </c>
      <c r="AQ40" s="288" t="str">
        <f>IF('Indicator Date'!AQ40="","x",'Indicator Date'!AQ40)</f>
        <v>x</v>
      </c>
      <c r="AR40" s="288">
        <f>IF('Indicator Date'!AR40="","x",'Indicator Date'!AR40)</f>
        <v>2009</v>
      </c>
      <c r="AS40" s="288">
        <f>IF('Indicator Date'!AS40="","x",'Indicator Date'!AS40)</f>
        <v>2016</v>
      </c>
      <c r="AT40" s="288">
        <f>IF('Indicator Date'!AT40="","x",'Indicator Date'!AT40)</f>
        <v>2017</v>
      </c>
      <c r="AU40" s="288">
        <f>IF('Indicator Date'!AU40="","x",'Indicator Date'!AU40)</f>
        <v>2016</v>
      </c>
      <c r="AV40" s="288">
        <f>IF('Indicator Date'!AV40="","x",'Indicator Date'!AV40)</f>
        <v>2015</v>
      </c>
      <c r="AW40" s="288">
        <f>IF('Indicator Date'!AW40="","x",'Indicator Date'!AW40)</f>
        <v>2015</v>
      </c>
      <c r="AX40" s="288">
        <f>IF('Indicator Date'!AX40="","x",'Indicator Date'!AX40)</f>
        <v>2016</v>
      </c>
      <c r="AY40" s="288">
        <f>IF('Indicator Date'!AY40="","x",'Indicator Date'!AY40)</f>
        <v>2014</v>
      </c>
      <c r="AZ40" s="288">
        <f>IF('Indicator Date'!AZ40="","x",'Indicator Date'!AZ40)</f>
        <v>2015</v>
      </c>
      <c r="BA40" s="288">
        <f>IF('Indicator Date'!BA40="","x",'Indicator Date'!BA40)</f>
        <v>2015</v>
      </c>
      <c r="BB40" s="288">
        <f>IF('Indicator Date'!BB40="","x",'Indicator Date'!BB40)</f>
        <v>2017</v>
      </c>
      <c r="BC40" s="288">
        <f>IF('Indicator Date'!BC40="","x",'Indicator Date'!BC40)</f>
        <v>2017</v>
      </c>
      <c r="BD40" s="288">
        <f>IF('Indicator Date'!BD40="","x",'Indicator Date'!BD40)</f>
        <v>2015</v>
      </c>
      <c r="BE40" s="288">
        <f>IF('Indicator Date'!BE40="","x",'Indicator Date'!BE40)</f>
        <v>2014</v>
      </c>
      <c r="BF40" s="90"/>
    </row>
    <row r="41" ht="15.75" customHeight="1">
      <c r="A41" s="156" t="s">
        <v>1129</v>
      </c>
      <c r="B41" s="157" t="s">
        <v>920</v>
      </c>
      <c r="C41" s="288">
        <f>IF('Indicator Date'!C41="","x",'Indicator Date'!C41)</f>
        <v>2015</v>
      </c>
      <c r="D41" s="288">
        <f>IF('Indicator Date'!D41="","x",'Indicator Date'!D41)</f>
        <v>2015</v>
      </c>
      <c r="E41" s="288">
        <f>IF('Indicator Date'!E41="","x",'Indicator Date'!E41)</f>
        <v>2015</v>
      </c>
      <c r="F41" s="288">
        <f>IF('Indicator Date'!F41="","x",'Indicator Date'!F41)</f>
        <v>2015</v>
      </c>
      <c r="G41" s="288">
        <f>IF('Indicator Date'!G41="","x",'Indicator Date'!G41)</f>
        <v>2015</v>
      </c>
      <c r="H41" s="288">
        <f>IF('Indicator Date'!H41="","x",'Indicator Date'!H41)</f>
        <v>2015</v>
      </c>
      <c r="I41" s="288">
        <f>IF('Indicator Date'!I41="","x",'Indicator Date'!I41)</f>
        <v>2015</v>
      </c>
      <c r="J41" s="288">
        <f>IF('Indicator Date'!J41="","x",'Indicator Date'!J41)</f>
        <v>2016</v>
      </c>
      <c r="K41" s="288">
        <f>IF('Indicator Date'!K41="","x",'Indicator Date'!K41)</f>
        <v>2016</v>
      </c>
      <c r="L41" s="288">
        <f>IF('Indicator Date'!L41="","x",'Indicator Date'!L41)</f>
        <v>2016</v>
      </c>
      <c r="M41" s="288">
        <f>IF('Indicator Date'!M41="","x",'Indicator Date'!M41)</f>
        <v>2018</v>
      </c>
      <c r="N41" s="288">
        <f>IF('Indicator Date'!N41="","x",'Indicator Date'!N41)</f>
        <v>2018</v>
      </c>
      <c r="O41" s="288">
        <f>IF('Indicator Date'!O41="","x",'Indicator Date'!O41)</f>
        <v>2017</v>
      </c>
      <c r="P41" s="288">
        <f>IF('Indicator Date'!P41="","x",'Indicator Date'!P41)</f>
        <v>2017</v>
      </c>
      <c r="Q41" s="288">
        <f>IF('Indicator Date'!Q41="","x",'Indicator Date'!Q41)</f>
        <v>2015</v>
      </c>
      <c r="R41" s="288" t="str">
        <f>IF('Indicator Date'!R41="","x",LEFT(RIGHT('Indicator Date'!R41,6),4))</f>
        <v>2012</v>
      </c>
      <c r="S41" s="288">
        <f>IF('Indicator Date'!S41="","x",'Indicator Date'!S41)</f>
        <v>2018</v>
      </c>
      <c r="T41" s="288">
        <f>IF('Indicator Date'!T41="","x",'Indicator Date'!T41)</f>
        <v>2015</v>
      </c>
      <c r="U41" s="288">
        <f>IF('Indicator Date'!U41="","x",'Indicator Date'!U41)</f>
        <v>2016</v>
      </c>
      <c r="V41" s="288">
        <f>IF('Indicator Date'!V41="","x",'Indicator Date'!V41)</f>
        <v>2016</v>
      </c>
      <c r="W41" s="288">
        <f>IF('Indicator Date'!W41="","x",'Indicator Date'!W41)</f>
        <v>2016</v>
      </c>
      <c r="X41" s="288">
        <f>IF('Indicator Date'!X41="","x",'Indicator Date'!X41)</f>
        <v>2015</v>
      </c>
      <c r="Y41" s="288">
        <f>IF('Indicator Date'!Y41="","x",'Indicator Date'!Y41)</f>
        <v>2010</v>
      </c>
      <c r="Z41" s="288">
        <f>IF('Indicator Date'!Z41="","x",'Indicator Date'!Z41)</f>
        <v>2016</v>
      </c>
      <c r="AA41" s="288">
        <f>IF('Indicator Date'!AA41="","x",'Indicator Date'!AA41)</f>
        <v>2016</v>
      </c>
      <c r="AB41" s="288">
        <f>IF('Indicator Date'!AB41="","x",'Indicator Date'!AB41)</f>
        <v>2016</v>
      </c>
      <c r="AC41" s="288">
        <f>IF('Indicator Date'!AC41="","x",'Indicator Date'!AC41)</f>
        <v>2015</v>
      </c>
      <c r="AD41" s="288">
        <f>IF('Indicator Date'!AD41="","x",'Indicator Date'!AD41)</f>
        <v>2015</v>
      </c>
      <c r="AE41" s="288">
        <f>IF('Indicator Date'!AE41="","x",'Indicator Date'!AE41)</f>
        <v>2012</v>
      </c>
      <c r="AF41" s="288">
        <f>IF('Indicator Date'!AF41="","x",'Indicator Date'!AF41)</f>
        <v>2015</v>
      </c>
      <c r="AG41" s="296">
        <f>IF('Indicator Date'!AG41="","x",'Indicator Date'!AG41)</f>
        <v>2011</v>
      </c>
      <c r="AH41" s="288">
        <f>IF('Indicator Date'!AH41="","x",'Indicator Date'!AH41)</f>
        <v>2016</v>
      </c>
      <c r="AI41" s="288">
        <f>IF('Indicator Date'!AI41="","x",'Indicator Date'!AI41)</f>
        <v>2017</v>
      </c>
      <c r="AJ41" s="288">
        <f>IF('Indicator Date'!AJ41="","x",'Indicator Date'!AJ41)</f>
        <v>2018</v>
      </c>
      <c r="AK41" s="288" t="str">
        <f>IF('Indicator Date'!AK41="","x",YEAR('Indicator Date'!AK41))</f>
        <v>#VALUE!</v>
      </c>
      <c r="AL41" s="288">
        <f>IF('Indicator Date'!AL41="","x",YEAR('Indicator Date'!AL41))</f>
        <v>2018</v>
      </c>
      <c r="AM41" s="288">
        <f>IF('Indicator Date'!AM41="","x",'Indicator Date'!AM41)</f>
        <v>2017</v>
      </c>
      <c r="AN41" s="288">
        <f>IF('Indicator Date'!AN41="","x",'Indicator Date'!AN41)</f>
        <v>2014</v>
      </c>
      <c r="AO41" s="288">
        <f>IF('Indicator Date'!AO41="","x",'Indicator Date'!AO41)</f>
        <v>2014</v>
      </c>
      <c r="AP41" s="288">
        <f>IF('Indicator Date'!AP41="","x",'Indicator Date'!AP41)</f>
        <v>2014</v>
      </c>
      <c r="AQ41" s="288">
        <f>IF('Indicator Date'!AQ41="","x",'Indicator Date'!AQ41)</f>
        <v>2014</v>
      </c>
      <c r="AR41" s="288" t="str">
        <f>IF('Indicator Date'!AR41="","x",'Indicator Date'!AR41)</f>
        <v>x</v>
      </c>
      <c r="AS41" s="288">
        <f>IF('Indicator Date'!AS41="","x",'Indicator Date'!AS41)</f>
        <v>2016</v>
      </c>
      <c r="AT41" s="288">
        <f>IF('Indicator Date'!AT41="","x",'Indicator Date'!AT41)</f>
        <v>2017</v>
      </c>
      <c r="AU41" s="288">
        <f>IF('Indicator Date'!AU41="","x",'Indicator Date'!AU41)</f>
        <v>2016</v>
      </c>
      <c r="AV41" s="288">
        <f>IF('Indicator Date'!AV41="","x",'Indicator Date'!AV41)</f>
        <v>2015</v>
      </c>
      <c r="AW41" s="288">
        <f>IF('Indicator Date'!AW41="","x",'Indicator Date'!AW41)</f>
        <v>2015</v>
      </c>
      <c r="AX41" s="288">
        <f>IF('Indicator Date'!AX41="","x",'Indicator Date'!AX41)</f>
        <v>2016</v>
      </c>
      <c r="AY41" s="288">
        <f>IF('Indicator Date'!AY41="","x",'Indicator Date'!AY41)</f>
        <v>2014</v>
      </c>
      <c r="AZ41" s="288">
        <f>IF('Indicator Date'!AZ41="","x",'Indicator Date'!AZ41)</f>
        <v>2015</v>
      </c>
      <c r="BA41" s="288">
        <f>IF('Indicator Date'!BA41="","x",'Indicator Date'!BA41)</f>
        <v>2015</v>
      </c>
      <c r="BB41" s="288">
        <f>IF('Indicator Date'!BB41="","x",'Indicator Date'!BB41)</f>
        <v>2017</v>
      </c>
      <c r="BC41" s="288">
        <f>IF('Indicator Date'!BC41="","x",'Indicator Date'!BC41)</f>
        <v>2017</v>
      </c>
      <c r="BD41" s="288">
        <f>IF('Indicator Date'!BD41="","x",'Indicator Date'!BD41)</f>
        <v>2015</v>
      </c>
      <c r="BE41" s="288">
        <f>IF('Indicator Date'!BE41="","x",'Indicator Date'!BE41)</f>
        <v>2014</v>
      </c>
      <c r="BF41" s="90"/>
    </row>
    <row r="42" ht="15.75" customHeight="1">
      <c r="A42" s="156" t="s">
        <v>1131</v>
      </c>
      <c r="B42" s="157" t="s">
        <v>919</v>
      </c>
      <c r="C42" s="288">
        <f>IF('Indicator Date'!C42="","x",'Indicator Date'!C42)</f>
        <v>2015</v>
      </c>
      <c r="D42" s="288">
        <f>IF('Indicator Date'!D42="","x",'Indicator Date'!D42)</f>
        <v>2015</v>
      </c>
      <c r="E42" s="288">
        <f>IF('Indicator Date'!E42="","x",'Indicator Date'!E42)</f>
        <v>2015</v>
      </c>
      <c r="F42" s="288">
        <f>IF('Indicator Date'!F42="","x",'Indicator Date'!F42)</f>
        <v>2015</v>
      </c>
      <c r="G42" s="288">
        <f>IF('Indicator Date'!G42="","x",'Indicator Date'!G42)</f>
        <v>2015</v>
      </c>
      <c r="H42" s="288">
        <f>IF('Indicator Date'!H42="","x",'Indicator Date'!H42)</f>
        <v>2015</v>
      </c>
      <c r="I42" s="288">
        <f>IF('Indicator Date'!I42="","x",'Indicator Date'!I42)</f>
        <v>2015</v>
      </c>
      <c r="J42" s="288">
        <f>IF('Indicator Date'!J42="","x",'Indicator Date'!J42)</f>
        <v>2016</v>
      </c>
      <c r="K42" s="288">
        <f>IF('Indicator Date'!K42="","x",'Indicator Date'!K42)</f>
        <v>2016</v>
      </c>
      <c r="L42" s="288">
        <f>IF('Indicator Date'!L42="","x",'Indicator Date'!L42)</f>
        <v>2016</v>
      </c>
      <c r="M42" s="288">
        <f>IF('Indicator Date'!M42="","x",'Indicator Date'!M42)</f>
        <v>2018</v>
      </c>
      <c r="N42" s="288">
        <f>IF('Indicator Date'!N42="","x",'Indicator Date'!N42)</f>
        <v>2018</v>
      </c>
      <c r="O42" s="288">
        <f>IF('Indicator Date'!O42="","x",'Indicator Date'!O42)</f>
        <v>2017</v>
      </c>
      <c r="P42" s="288">
        <f>IF('Indicator Date'!P42="","x",'Indicator Date'!P42)</f>
        <v>2017</v>
      </c>
      <c r="Q42" s="288">
        <f>IF('Indicator Date'!Q42="","x",'Indicator Date'!Q42)</f>
        <v>2015</v>
      </c>
      <c r="R42" s="288" t="str">
        <f>IF('Indicator Date'!R42="","x",LEFT(RIGHT('Indicator Date'!R42,6),4))</f>
        <v>2014</v>
      </c>
      <c r="S42" s="288">
        <f>IF('Indicator Date'!S42="","x",'Indicator Date'!S42)</f>
        <v>2018</v>
      </c>
      <c r="T42" s="288">
        <f>IF('Indicator Date'!T42="","x",'Indicator Date'!T42)</f>
        <v>2015</v>
      </c>
      <c r="U42" s="288">
        <f>IF('Indicator Date'!U42="","x",'Indicator Date'!U42)</f>
        <v>2016</v>
      </c>
      <c r="V42" s="288">
        <f>IF('Indicator Date'!V42="","x",'Indicator Date'!V42)</f>
        <v>2016</v>
      </c>
      <c r="W42" s="288">
        <f>IF('Indicator Date'!W42="","x",'Indicator Date'!W42)</f>
        <v>2016</v>
      </c>
      <c r="X42" s="288">
        <f>IF('Indicator Date'!X42="","x",'Indicator Date'!X42)</f>
        <v>2013</v>
      </c>
      <c r="Y42" s="288" t="str">
        <f>IF('Indicator Date'!Y42="","x",'Indicator Date'!Y42)</f>
        <v>x</v>
      </c>
      <c r="Z42" s="288">
        <f>IF('Indicator Date'!Z42="","x",'Indicator Date'!Z42)</f>
        <v>2016</v>
      </c>
      <c r="AA42" s="288">
        <f>IF('Indicator Date'!AA42="","x",'Indicator Date'!AA42)</f>
        <v>2016</v>
      </c>
      <c r="AB42" s="288">
        <f>IF('Indicator Date'!AB42="","x",'Indicator Date'!AB42)</f>
        <v>2016</v>
      </c>
      <c r="AC42" s="288">
        <f>IF('Indicator Date'!AC42="","x",'Indicator Date'!AC42)</f>
        <v>2015</v>
      </c>
      <c r="AD42" s="288">
        <f>IF('Indicator Date'!AD42="","x",'Indicator Date'!AD42)</f>
        <v>2015</v>
      </c>
      <c r="AE42" s="288">
        <f>IF('Indicator Date'!AE42="","x",'Indicator Date'!AE42)</f>
        <v>2012</v>
      </c>
      <c r="AF42" s="288">
        <f>IF('Indicator Date'!AF42="","x",'Indicator Date'!AF42)</f>
        <v>2015</v>
      </c>
      <c r="AG42" s="296">
        <f>IF('Indicator Date'!AG42="","x",'Indicator Date'!AG42)</f>
        <v>2012</v>
      </c>
      <c r="AH42" s="288">
        <f>IF('Indicator Date'!AH42="","x",'Indicator Date'!AH42)</f>
        <v>2016</v>
      </c>
      <c r="AI42" s="288">
        <f>IF('Indicator Date'!AI42="","x",'Indicator Date'!AI42)</f>
        <v>2017</v>
      </c>
      <c r="AJ42" s="288">
        <f>IF('Indicator Date'!AJ42="","x",'Indicator Date'!AJ42)</f>
        <v>2018</v>
      </c>
      <c r="AK42" s="288" t="str">
        <f>IF('Indicator Date'!AK42="","x",YEAR('Indicator Date'!AK42))</f>
        <v>#VALUE!</v>
      </c>
      <c r="AL42" s="288">
        <f>IF('Indicator Date'!AL42="","x",YEAR('Indicator Date'!AL42))</f>
        <v>2018</v>
      </c>
      <c r="AM42" s="288">
        <f>IF('Indicator Date'!AM42="","x",'Indicator Date'!AM42)</f>
        <v>2017</v>
      </c>
      <c r="AN42" s="288">
        <f>IF('Indicator Date'!AN42="","x",'Indicator Date'!AN42)</f>
        <v>2014</v>
      </c>
      <c r="AO42" s="288">
        <f>IF('Indicator Date'!AO42="","x",'Indicator Date'!AO42)</f>
        <v>2014</v>
      </c>
      <c r="AP42" s="288" t="str">
        <f>IF('Indicator Date'!AP42="","x",'Indicator Date'!AP42)</f>
        <v>x</v>
      </c>
      <c r="AQ42" s="288" t="str">
        <f>IF('Indicator Date'!AQ42="","x",'Indicator Date'!AQ42)</f>
        <v>x</v>
      </c>
      <c r="AR42" s="288">
        <f>IF('Indicator Date'!AR42="","x",'Indicator Date'!AR42)</f>
        <v>2015</v>
      </c>
      <c r="AS42" s="288">
        <f>IF('Indicator Date'!AS42="","x",'Indicator Date'!AS42)</f>
        <v>2016</v>
      </c>
      <c r="AT42" s="288">
        <f>IF('Indicator Date'!AT42="","x",'Indicator Date'!AT42)</f>
        <v>2017</v>
      </c>
      <c r="AU42" s="288">
        <f>IF('Indicator Date'!AU42="","x",'Indicator Date'!AU42)</f>
        <v>2016</v>
      </c>
      <c r="AV42" s="288">
        <f>IF('Indicator Date'!AV42="","x",'Indicator Date'!AV42)</f>
        <v>2016</v>
      </c>
      <c r="AW42" s="288">
        <f>IF('Indicator Date'!AW42="","x",'Indicator Date'!AW42)</f>
        <v>2015</v>
      </c>
      <c r="AX42" s="288">
        <f>IF('Indicator Date'!AX42="","x",'Indicator Date'!AX42)</f>
        <v>2016</v>
      </c>
      <c r="AY42" s="288">
        <f>IF('Indicator Date'!AY42="","x",'Indicator Date'!AY42)</f>
        <v>2014</v>
      </c>
      <c r="AZ42" s="288">
        <f>IF('Indicator Date'!AZ42="","x",'Indicator Date'!AZ42)</f>
        <v>2015</v>
      </c>
      <c r="BA42" s="288">
        <f>IF('Indicator Date'!BA42="","x",'Indicator Date'!BA42)</f>
        <v>2015</v>
      </c>
      <c r="BB42" s="288">
        <f>IF('Indicator Date'!BB42="","x",'Indicator Date'!BB42)</f>
        <v>2017</v>
      </c>
      <c r="BC42" s="288">
        <f>IF('Indicator Date'!BC42="","x",'Indicator Date'!BC42)</f>
        <v>2017</v>
      </c>
      <c r="BD42" s="288">
        <f>IF('Indicator Date'!BD42="","x",'Indicator Date'!BD42)</f>
        <v>2015</v>
      </c>
      <c r="BE42" s="288">
        <f>IF('Indicator Date'!BE42="","x",'Indicator Date'!BE42)</f>
        <v>2014</v>
      </c>
      <c r="BF42" s="90"/>
    </row>
    <row r="43" ht="15.75" customHeight="1">
      <c r="A43" s="156" t="s">
        <v>1134</v>
      </c>
      <c r="B43" s="157" t="s">
        <v>924</v>
      </c>
      <c r="C43" s="288">
        <f>IF('Indicator Date'!C43="","x",'Indicator Date'!C43)</f>
        <v>2015</v>
      </c>
      <c r="D43" s="288">
        <f>IF('Indicator Date'!D43="","x",'Indicator Date'!D43)</f>
        <v>2015</v>
      </c>
      <c r="E43" s="288">
        <f>IF('Indicator Date'!E43="","x",'Indicator Date'!E43)</f>
        <v>2015</v>
      </c>
      <c r="F43" s="288">
        <f>IF('Indicator Date'!F43="","x",'Indicator Date'!F43)</f>
        <v>2015</v>
      </c>
      <c r="G43" s="288">
        <f>IF('Indicator Date'!G43="","x",'Indicator Date'!G43)</f>
        <v>2015</v>
      </c>
      <c r="H43" s="288">
        <f>IF('Indicator Date'!H43="","x",'Indicator Date'!H43)</f>
        <v>2015</v>
      </c>
      <c r="I43" s="288">
        <f>IF('Indicator Date'!I43="","x",'Indicator Date'!I43)</f>
        <v>2015</v>
      </c>
      <c r="J43" s="288">
        <f>IF('Indicator Date'!J43="","x",'Indicator Date'!J43)</f>
        <v>2016</v>
      </c>
      <c r="K43" s="288">
        <f>IF('Indicator Date'!K43="","x",'Indicator Date'!K43)</f>
        <v>2016</v>
      </c>
      <c r="L43" s="288">
        <f>IF('Indicator Date'!L43="","x",'Indicator Date'!L43)</f>
        <v>2016</v>
      </c>
      <c r="M43" s="288">
        <f>IF('Indicator Date'!M43="","x",'Indicator Date'!M43)</f>
        <v>2018</v>
      </c>
      <c r="N43" s="288">
        <f>IF('Indicator Date'!N43="","x",'Indicator Date'!N43)</f>
        <v>2018</v>
      </c>
      <c r="O43" s="288">
        <f>IF('Indicator Date'!O43="","x",'Indicator Date'!O43)</f>
        <v>2017</v>
      </c>
      <c r="P43" s="288">
        <f>IF('Indicator Date'!P43="","x",'Indicator Date'!P43)</f>
        <v>2017</v>
      </c>
      <c r="Q43" s="288">
        <f>IF('Indicator Date'!Q43="","x",'Indicator Date'!Q43)</f>
        <v>2015</v>
      </c>
      <c r="R43" s="288" t="str">
        <f>IF('Indicator Date'!R43="","x",LEFT(RIGHT('Indicator Date'!R43,6),4))</f>
        <v>x</v>
      </c>
      <c r="S43" s="288">
        <f>IF('Indicator Date'!S43="","x",'Indicator Date'!S43)</f>
        <v>2018</v>
      </c>
      <c r="T43" s="288">
        <f>IF('Indicator Date'!T43="","x",'Indicator Date'!T43)</f>
        <v>2015</v>
      </c>
      <c r="U43" s="288">
        <f>IF('Indicator Date'!U43="","x",'Indicator Date'!U43)</f>
        <v>2016</v>
      </c>
      <c r="V43" s="288">
        <f>IF('Indicator Date'!V43="","x",'Indicator Date'!V43)</f>
        <v>2016</v>
      </c>
      <c r="W43" s="288">
        <f>IF('Indicator Date'!W43="","x",'Indicator Date'!W43)</f>
        <v>2016</v>
      </c>
      <c r="X43" s="288">
        <f>IF('Indicator Date'!X43="","x",'Indicator Date'!X43)</f>
        <v>2008</v>
      </c>
      <c r="Y43" s="288">
        <f>IF('Indicator Date'!Y43="","x",'Indicator Date'!Y43)</f>
        <v>2013</v>
      </c>
      <c r="Z43" s="288">
        <f>IF('Indicator Date'!Z43="","x",'Indicator Date'!Z43)</f>
        <v>2016</v>
      </c>
      <c r="AA43" s="288">
        <f>IF('Indicator Date'!AA43="","x",'Indicator Date'!AA43)</f>
        <v>2016</v>
      </c>
      <c r="AB43" s="288">
        <f>IF('Indicator Date'!AB43="","x",'Indicator Date'!AB43)</f>
        <v>2016</v>
      </c>
      <c r="AC43" s="288">
        <f>IF('Indicator Date'!AC43="","x",'Indicator Date'!AC43)</f>
        <v>2015</v>
      </c>
      <c r="AD43" s="288">
        <f>IF('Indicator Date'!AD43="","x",'Indicator Date'!AD43)</f>
        <v>2015</v>
      </c>
      <c r="AE43" s="288">
        <f>IF('Indicator Date'!AE43="","x",'Indicator Date'!AE43)</f>
        <v>2012</v>
      </c>
      <c r="AF43" s="288">
        <f>IF('Indicator Date'!AF43="","x",'Indicator Date'!AF43)</f>
        <v>2015</v>
      </c>
      <c r="AG43" s="296">
        <f>IF('Indicator Date'!AG43="","x",'Indicator Date'!AG43)</f>
        <v>2016</v>
      </c>
      <c r="AH43" s="288">
        <f>IF('Indicator Date'!AH43="","x",'Indicator Date'!AH43)</f>
        <v>2016</v>
      </c>
      <c r="AI43" s="288">
        <f>IF('Indicator Date'!AI43="","x",'Indicator Date'!AI43)</f>
        <v>2017</v>
      </c>
      <c r="AJ43" s="288">
        <f>IF('Indicator Date'!AJ43="","x",'Indicator Date'!AJ43)</f>
        <v>2018</v>
      </c>
      <c r="AK43" s="288" t="str">
        <f>IF('Indicator Date'!AK43="","x",YEAR('Indicator Date'!AK43))</f>
        <v>x</v>
      </c>
      <c r="AL43" s="288" t="str">
        <f>IF('Indicator Date'!AL43="","x",YEAR('Indicator Date'!AL43))</f>
        <v>#VALUE!</v>
      </c>
      <c r="AM43" s="288">
        <f>IF('Indicator Date'!AM43="","x",'Indicator Date'!AM43)</f>
        <v>2017</v>
      </c>
      <c r="AN43" s="288">
        <f>IF('Indicator Date'!AN43="","x",'Indicator Date'!AN43)</f>
        <v>2014</v>
      </c>
      <c r="AO43" s="288">
        <f>IF('Indicator Date'!AO43="","x",'Indicator Date'!AO43)</f>
        <v>2014</v>
      </c>
      <c r="AP43" s="288">
        <f>IF('Indicator Date'!AP43="","x",'Indicator Date'!AP43)</f>
        <v>2014</v>
      </c>
      <c r="AQ43" s="288">
        <f>IF('Indicator Date'!AQ43="","x",'Indicator Date'!AQ43)</f>
        <v>2014</v>
      </c>
      <c r="AR43" s="288">
        <f>IF('Indicator Date'!AR43="","x",'Indicator Date'!AR43)</f>
        <v>2011</v>
      </c>
      <c r="AS43" s="288">
        <f>IF('Indicator Date'!AS43="","x",'Indicator Date'!AS43)</f>
        <v>2016</v>
      </c>
      <c r="AT43" s="288">
        <f>IF('Indicator Date'!AT43="","x",'Indicator Date'!AT43)</f>
        <v>2017</v>
      </c>
      <c r="AU43" s="288">
        <f>IF('Indicator Date'!AU43="","x",'Indicator Date'!AU43)</f>
        <v>2016</v>
      </c>
      <c r="AV43" s="288">
        <f>IF('Indicator Date'!AV43="","x",'Indicator Date'!AV43)</f>
        <v>2015</v>
      </c>
      <c r="AW43" s="288">
        <f>IF('Indicator Date'!AW43="","x",'Indicator Date'!AW43)</f>
        <v>2015</v>
      </c>
      <c r="AX43" s="288">
        <f>IF('Indicator Date'!AX43="","x",'Indicator Date'!AX43)</f>
        <v>2016</v>
      </c>
      <c r="AY43" s="288">
        <f>IF('Indicator Date'!AY43="","x",'Indicator Date'!AY43)</f>
        <v>2014</v>
      </c>
      <c r="AZ43" s="288">
        <f>IF('Indicator Date'!AZ43="","x",'Indicator Date'!AZ43)</f>
        <v>2015</v>
      </c>
      <c r="BA43" s="288">
        <f>IF('Indicator Date'!BA43="","x",'Indicator Date'!BA43)</f>
        <v>2015</v>
      </c>
      <c r="BB43" s="288">
        <f>IF('Indicator Date'!BB43="","x",'Indicator Date'!BB43)</f>
        <v>2017</v>
      </c>
      <c r="BC43" s="288">
        <f>IF('Indicator Date'!BC43="","x",'Indicator Date'!BC43)</f>
        <v>2017</v>
      </c>
      <c r="BD43" s="288">
        <f>IF('Indicator Date'!BD43="","x",'Indicator Date'!BD43)</f>
        <v>2015</v>
      </c>
      <c r="BE43" s="288">
        <f>IF('Indicator Date'!BE43="","x",'Indicator Date'!BE43)</f>
        <v>2014</v>
      </c>
      <c r="BF43" s="90"/>
    </row>
    <row r="44" ht="15.75" customHeight="1">
      <c r="A44" s="156" t="s">
        <v>1135</v>
      </c>
      <c r="B44" s="157" t="s">
        <v>917</v>
      </c>
      <c r="C44" s="288">
        <f>IF('Indicator Date'!C44="","x",'Indicator Date'!C44)</f>
        <v>2015</v>
      </c>
      <c r="D44" s="288">
        <f>IF('Indicator Date'!D44="","x",'Indicator Date'!D44)</f>
        <v>2015</v>
      </c>
      <c r="E44" s="288">
        <f>IF('Indicator Date'!E44="","x",'Indicator Date'!E44)</f>
        <v>2015</v>
      </c>
      <c r="F44" s="288">
        <f>IF('Indicator Date'!F44="","x",'Indicator Date'!F44)</f>
        <v>2015</v>
      </c>
      <c r="G44" s="288">
        <f>IF('Indicator Date'!G44="","x",'Indicator Date'!G44)</f>
        <v>2015</v>
      </c>
      <c r="H44" s="288">
        <f>IF('Indicator Date'!H44="","x",'Indicator Date'!H44)</f>
        <v>2015</v>
      </c>
      <c r="I44" s="288">
        <f>IF('Indicator Date'!I44="","x",'Indicator Date'!I44)</f>
        <v>2015</v>
      </c>
      <c r="J44" s="288">
        <f>IF('Indicator Date'!J44="","x",'Indicator Date'!J44)</f>
        <v>2016</v>
      </c>
      <c r="K44" s="288">
        <f>IF('Indicator Date'!K44="","x",'Indicator Date'!K44)</f>
        <v>2016</v>
      </c>
      <c r="L44" s="288">
        <f>IF('Indicator Date'!L44="","x",'Indicator Date'!L44)</f>
        <v>2016</v>
      </c>
      <c r="M44" s="288">
        <f>IF('Indicator Date'!M44="","x",'Indicator Date'!M44)</f>
        <v>2018</v>
      </c>
      <c r="N44" s="288">
        <f>IF('Indicator Date'!N44="","x",'Indicator Date'!N44)</f>
        <v>2018</v>
      </c>
      <c r="O44" s="288">
        <f>IF('Indicator Date'!O44="","x",'Indicator Date'!O44)</f>
        <v>2017</v>
      </c>
      <c r="P44" s="288">
        <f>IF('Indicator Date'!P44="","x",'Indicator Date'!P44)</f>
        <v>2017</v>
      </c>
      <c r="Q44" s="288">
        <f>IF('Indicator Date'!Q44="","x",'Indicator Date'!Q44)</f>
        <v>2015</v>
      </c>
      <c r="R44" s="288" t="str">
        <f>IF('Indicator Date'!R44="","x",LEFT(RIGHT('Indicator Date'!R44,6),4))</f>
        <v>2012</v>
      </c>
      <c r="S44" s="288">
        <f>IF('Indicator Date'!S44="","x",'Indicator Date'!S44)</f>
        <v>2018</v>
      </c>
      <c r="T44" s="288">
        <f>IF('Indicator Date'!T44="","x",'Indicator Date'!T44)</f>
        <v>2015</v>
      </c>
      <c r="U44" s="288">
        <f>IF('Indicator Date'!U44="","x",'Indicator Date'!U44)</f>
        <v>2016</v>
      </c>
      <c r="V44" s="288">
        <f>IF('Indicator Date'!V44="","x",'Indicator Date'!V44)</f>
        <v>2016</v>
      </c>
      <c r="W44" s="288">
        <f>IF('Indicator Date'!W44="","x",'Indicator Date'!W44)</f>
        <v>2016</v>
      </c>
      <c r="X44" s="288">
        <f>IF('Indicator Date'!X44="","x",'Indicator Date'!X44)</f>
        <v>2016</v>
      </c>
      <c r="Y44" s="288">
        <f>IF('Indicator Date'!Y44="","x",'Indicator Date'!Y44)</f>
        <v>2010</v>
      </c>
      <c r="Z44" s="288">
        <f>IF('Indicator Date'!Z44="","x",'Indicator Date'!Z44)</f>
        <v>2016</v>
      </c>
      <c r="AA44" s="288">
        <f>IF('Indicator Date'!AA44="","x",'Indicator Date'!AA44)</f>
        <v>2016</v>
      </c>
      <c r="AB44" s="288">
        <f>IF('Indicator Date'!AB44="","x",'Indicator Date'!AB44)</f>
        <v>2016</v>
      </c>
      <c r="AC44" s="288">
        <f>IF('Indicator Date'!AC44="","x",'Indicator Date'!AC44)</f>
        <v>2015</v>
      </c>
      <c r="AD44" s="288">
        <f>IF('Indicator Date'!AD44="","x",'Indicator Date'!AD44)</f>
        <v>2015</v>
      </c>
      <c r="AE44" s="288">
        <f>IF('Indicator Date'!AE44="","x",'Indicator Date'!AE44)</f>
        <v>2012</v>
      </c>
      <c r="AF44" s="288">
        <f>IF('Indicator Date'!AF44="","x",'Indicator Date'!AF44)</f>
        <v>2015</v>
      </c>
      <c r="AG44" s="296">
        <f>IF('Indicator Date'!AG44="","x",'Indicator Date'!AG44)</f>
        <v>2008</v>
      </c>
      <c r="AH44" s="288">
        <f>IF('Indicator Date'!AH44="","x",'Indicator Date'!AH44)</f>
        <v>2016</v>
      </c>
      <c r="AI44" s="288">
        <f>IF('Indicator Date'!AI44="","x",'Indicator Date'!AI44)</f>
        <v>2017</v>
      </c>
      <c r="AJ44" s="288">
        <f>IF('Indicator Date'!AJ44="","x",'Indicator Date'!AJ44)</f>
        <v>2018</v>
      </c>
      <c r="AK44" s="288" t="str">
        <f>IF('Indicator Date'!AK44="","x",YEAR('Indicator Date'!AK44))</f>
        <v>#VALUE!</v>
      </c>
      <c r="AL44" s="288" t="str">
        <f>IF('Indicator Date'!AL44="","x",YEAR('Indicator Date'!AL44))</f>
        <v>#VALUE!</v>
      </c>
      <c r="AM44" s="288">
        <f>IF('Indicator Date'!AM44="","x",'Indicator Date'!AM44)</f>
        <v>2017</v>
      </c>
      <c r="AN44" s="288">
        <f>IF('Indicator Date'!AN44="","x",'Indicator Date'!AN44)</f>
        <v>2014</v>
      </c>
      <c r="AO44" s="288">
        <f>IF('Indicator Date'!AO44="","x",'Indicator Date'!AO44)</f>
        <v>2014</v>
      </c>
      <c r="AP44" s="288">
        <f>IF('Indicator Date'!AP44="","x",'Indicator Date'!AP44)</f>
        <v>2014</v>
      </c>
      <c r="AQ44" s="288">
        <f>IF('Indicator Date'!AQ44="","x",'Indicator Date'!AQ44)</f>
        <v>2014</v>
      </c>
      <c r="AR44" s="288">
        <f>IF('Indicator Date'!AR44="","x",'Indicator Date'!AR44)</f>
        <v>2015</v>
      </c>
      <c r="AS44" s="288">
        <f>IF('Indicator Date'!AS44="","x",'Indicator Date'!AS44)</f>
        <v>2016</v>
      </c>
      <c r="AT44" s="288">
        <f>IF('Indicator Date'!AT44="","x",'Indicator Date'!AT44)</f>
        <v>2017</v>
      </c>
      <c r="AU44" s="288">
        <f>IF('Indicator Date'!AU44="","x",'Indicator Date'!AU44)</f>
        <v>2016</v>
      </c>
      <c r="AV44" s="288">
        <f>IF('Indicator Date'!AV44="","x",'Indicator Date'!AV44)</f>
        <v>2015</v>
      </c>
      <c r="AW44" s="288">
        <f>IF('Indicator Date'!AW44="","x",'Indicator Date'!AW44)</f>
        <v>2015</v>
      </c>
      <c r="AX44" s="288">
        <f>IF('Indicator Date'!AX44="","x",'Indicator Date'!AX44)</f>
        <v>2016</v>
      </c>
      <c r="AY44" s="288">
        <f>IF('Indicator Date'!AY44="","x",'Indicator Date'!AY44)</f>
        <v>2014</v>
      </c>
      <c r="AZ44" s="288">
        <f>IF('Indicator Date'!AZ44="","x",'Indicator Date'!AZ44)</f>
        <v>2015</v>
      </c>
      <c r="BA44" s="288">
        <f>IF('Indicator Date'!BA44="","x",'Indicator Date'!BA44)</f>
        <v>2015</v>
      </c>
      <c r="BB44" s="288">
        <f>IF('Indicator Date'!BB44="","x",'Indicator Date'!BB44)</f>
        <v>2017</v>
      </c>
      <c r="BC44" s="288">
        <f>IF('Indicator Date'!BC44="","x",'Indicator Date'!BC44)</f>
        <v>2017</v>
      </c>
      <c r="BD44" s="288">
        <f>IF('Indicator Date'!BD44="","x",'Indicator Date'!BD44)</f>
        <v>2015</v>
      </c>
      <c r="BE44" s="288">
        <f>IF('Indicator Date'!BE44="","x",'Indicator Date'!BE44)</f>
        <v>2014</v>
      </c>
      <c r="BF44" s="90"/>
    </row>
    <row r="45" ht="15.75" customHeight="1">
      <c r="A45" s="156" t="s">
        <v>1137</v>
      </c>
      <c r="B45" s="157" t="s">
        <v>957</v>
      </c>
      <c r="C45" s="288">
        <f>IF('Indicator Date'!C45="","x",'Indicator Date'!C45)</f>
        <v>2015</v>
      </c>
      <c r="D45" s="288">
        <f>IF('Indicator Date'!D45="","x",'Indicator Date'!D45)</f>
        <v>2015</v>
      </c>
      <c r="E45" s="288">
        <f>IF('Indicator Date'!E45="","x",'Indicator Date'!E45)</f>
        <v>2015</v>
      </c>
      <c r="F45" s="288">
        <f>IF('Indicator Date'!F45="","x",'Indicator Date'!F45)</f>
        <v>2015</v>
      </c>
      <c r="G45" s="288">
        <f>IF('Indicator Date'!G45="","x",'Indicator Date'!G45)</f>
        <v>2015</v>
      </c>
      <c r="H45" s="288">
        <f>IF('Indicator Date'!H45="","x",'Indicator Date'!H45)</f>
        <v>2015</v>
      </c>
      <c r="I45" s="288">
        <f>IF('Indicator Date'!I45="","x",'Indicator Date'!I45)</f>
        <v>2015</v>
      </c>
      <c r="J45" s="288">
        <f>IF('Indicator Date'!J45="","x",'Indicator Date'!J45)</f>
        <v>2016</v>
      </c>
      <c r="K45" s="288">
        <f>IF('Indicator Date'!K45="","x",'Indicator Date'!K45)</f>
        <v>2016</v>
      </c>
      <c r="L45" s="288">
        <f>IF('Indicator Date'!L45="","x",'Indicator Date'!L45)</f>
        <v>2016</v>
      </c>
      <c r="M45" s="288">
        <f>IF('Indicator Date'!M45="","x",'Indicator Date'!M45)</f>
        <v>2018</v>
      </c>
      <c r="N45" s="288">
        <f>IF('Indicator Date'!N45="","x",'Indicator Date'!N45)</f>
        <v>2018</v>
      </c>
      <c r="O45" s="288">
        <f>IF('Indicator Date'!O45="","x",'Indicator Date'!O45)</f>
        <v>2017</v>
      </c>
      <c r="P45" s="288">
        <f>IF('Indicator Date'!P45="","x",'Indicator Date'!P45)</f>
        <v>2017</v>
      </c>
      <c r="Q45" s="288">
        <f>IF('Indicator Date'!Q45="","x",'Indicator Date'!Q45)</f>
        <v>2015</v>
      </c>
      <c r="R45" s="288" t="str">
        <f>IF('Indicator Date'!R45="","x",LEFT(RIGHT('Indicator Date'!R45,6),4))</f>
        <v>x</v>
      </c>
      <c r="S45" s="288">
        <f>IF('Indicator Date'!S45="","x",'Indicator Date'!S45)</f>
        <v>2018</v>
      </c>
      <c r="T45" s="288">
        <f>IF('Indicator Date'!T45="","x",'Indicator Date'!T45)</f>
        <v>2015</v>
      </c>
      <c r="U45" s="288">
        <f>IF('Indicator Date'!U45="","x",'Indicator Date'!U45)</f>
        <v>2016</v>
      </c>
      <c r="V45" s="288" t="str">
        <f>IF('Indicator Date'!V45="","x",'Indicator Date'!V45)</f>
        <v>x</v>
      </c>
      <c r="W45" s="288">
        <f>IF('Indicator Date'!W45="","x",'Indicator Date'!W45)</f>
        <v>2016</v>
      </c>
      <c r="X45" s="288" t="str">
        <f>IF('Indicator Date'!X45="","x",'Indicator Date'!X45)</f>
        <v>x</v>
      </c>
      <c r="Y45" s="288">
        <f>IF('Indicator Date'!Y45="","x",'Indicator Date'!Y45)</f>
        <v>2012</v>
      </c>
      <c r="Z45" s="288">
        <f>IF('Indicator Date'!Z45="","x",'Indicator Date'!Z45)</f>
        <v>2016</v>
      </c>
      <c r="AA45" s="288">
        <f>IF('Indicator Date'!AA45="","x",'Indicator Date'!AA45)</f>
        <v>2016</v>
      </c>
      <c r="AB45" s="288">
        <f>IF('Indicator Date'!AB45="","x",'Indicator Date'!AB45)</f>
        <v>2016</v>
      </c>
      <c r="AC45" s="288">
        <f>IF('Indicator Date'!AC45="","x",'Indicator Date'!AC45)</f>
        <v>2015</v>
      </c>
      <c r="AD45" s="288">
        <f>IF('Indicator Date'!AD45="","x",'Indicator Date'!AD45)</f>
        <v>2015</v>
      </c>
      <c r="AE45" s="288" t="str">
        <f>IF('Indicator Date'!AE45="","x",'Indicator Date'!AE45)</f>
        <v>x</v>
      </c>
      <c r="AF45" s="288">
        <f>IF('Indicator Date'!AF45="","x",'Indicator Date'!AF45)</f>
        <v>2015</v>
      </c>
      <c r="AG45" s="296">
        <f>IF('Indicator Date'!AG45="","x",'Indicator Date'!AG45)</f>
        <v>2012</v>
      </c>
      <c r="AH45" s="288">
        <f>IF('Indicator Date'!AH45="","x",'Indicator Date'!AH45)</f>
        <v>2016</v>
      </c>
      <c r="AI45" s="288">
        <f>IF('Indicator Date'!AI45="","x",'Indicator Date'!AI45)</f>
        <v>2017</v>
      </c>
      <c r="AJ45" s="288">
        <f>IF('Indicator Date'!AJ45="","x",'Indicator Date'!AJ45)</f>
        <v>2018</v>
      </c>
      <c r="AK45" s="288" t="str">
        <f>IF('Indicator Date'!AK45="","x",YEAR('Indicator Date'!AK45))</f>
        <v>x</v>
      </c>
      <c r="AL45" s="288" t="str">
        <f>IF('Indicator Date'!AL45="","x",YEAR('Indicator Date'!AL45))</f>
        <v>#VALUE!</v>
      </c>
      <c r="AM45" s="288">
        <f>IF('Indicator Date'!AM45="","x",'Indicator Date'!AM45)</f>
        <v>2017</v>
      </c>
      <c r="AN45" s="288">
        <f>IF('Indicator Date'!AN45="","x",'Indicator Date'!AN45)</f>
        <v>2014</v>
      </c>
      <c r="AO45" s="288">
        <f>IF('Indicator Date'!AO45="","x",'Indicator Date'!AO45)</f>
        <v>2014</v>
      </c>
      <c r="AP45" s="288">
        <f>IF('Indicator Date'!AP45="","x",'Indicator Date'!AP45)</f>
        <v>2014</v>
      </c>
      <c r="AQ45" s="288">
        <f>IF('Indicator Date'!AQ45="","x",'Indicator Date'!AQ45)</f>
        <v>2014</v>
      </c>
      <c r="AR45" s="288">
        <f>IF('Indicator Date'!AR45="","x",'Indicator Date'!AR45)</f>
        <v>2015</v>
      </c>
      <c r="AS45" s="288">
        <f>IF('Indicator Date'!AS45="","x",'Indicator Date'!AS45)</f>
        <v>2016</v>
      </c>
      <c r="AT45" s="288">
        <f>IF('Indicator Date'!AT45="","x",'Indicator Date'!AT45)</f>
        <v>2017</v>
      </c>
      <c r="AU45" s="288">
        <f>IF('Indicator Date'!AU45="","x",'Indicator Date'!AU45)</f>
        <v>2016</v>
      </c>
      <c r="AV45" s="288">
        <f>IF('Indicator Date'!AV45="","x",'Indicator Date'!AV45)</f>
        <v>2015</v>
      </c>
      <c r="AW45" s="288">
        <f>IF('Indicator Date'!AW45="","x",'Indicator Date'!AW45)</f>
        <v>2015</v>
      </c>
      <c r="AX45" s="288">
        <f>IF('Indicator Date'!AX45="","x",'Indicator Date'!AX45)</f>
        <v>2016</v>
      </c>
      <c r="AY45" s="288">
        <f>IF('Indicator Date'!AY45="","x",'Indicator Date'!AY45)</f>
        <v>2014</v>
      </c>
      <c r="AZ45" s="288">
        <f>IF('Indicator Date'!AZ45="","x",'Indicator Date'!AZ45)</f>
        <v>2015</v>
      </c>
      <c r="BA45" s="288">
        <f>IF('Indicator Date'!BA45="","x",'Indicator Date'!BA45)</f>
        <v>2015</v>
      </c>
      <c r="BB45" s="288">
        <f>IF('Indicator Date'!BB45="","x",'Indicator Date'!BB45)</f>
        <v>2017</v>
      </c>
      <c r="BC45" s="288">
        <f>IF('Indicator Date'!BC45="","x",'Indicator Date'!BC45)</f>
        <v>2017</v>
      </c>
      <c r="BD45" s="288">
        <f>IF('Indicator Date'!BD45="","x",'Indicator Date'!BD45)</f>
        <v>2015</v>
      </c>
      <c r="BE45" s="288">
        <f>IF('Indicator Date'!BE45="","x",'Indicator Date'!BE45)</f>
        <v>2014</v>
      </c>
      <c r="BF45" s="90"/>
    </row>
    <row r="46" ht="15.75" customHeight="1">
      <c r="A46" s="156" t="s">
        <v>1139</v>
      </c>
      <c r="B46" s="157" t="s">
        <v>925</v>
      </c>
      <c r="C46" s="288">
        <f>IF('Indicator Date'!C46="","x",'Indicator Date'!C46)</f>
        <v>2015</v>
      </c>
      <c r="D46" s="288">
        <f>IF('Indicator Date'!D46="","x",'Indicator Date'!D46)</f>
        <v>2015</v>
      </c>
      <c r="E46" s="288">
        <f>IF('Indicator Date'!E46="","x",'Indicator Date'!E46)</f>
        <v>2015</v>
      </c>
      <c r="F46" s="288">
        <f>IF('Indicator Date'!F46="","x",'Indicator Date'!F46)</f>
        <v>2015</v>
      </c>
      <c r="G46" s="288">
        <f>IF('Indicator Date'!G46="","x",'Indicator Date'!G46)</f>
        <v>2015</v>
      </c>
      <c r="H46" s="288">
        <f>IF('Indicator Date'!H46="","x",'Indicator Date'!H46)</f>
        <v>2015</v>
      </c>
      <c r="I46" s="288">
        <f>IF('Indicator Date'!I46="","x",'Indicator Date'!I46)</f>
        <v>2015</v>
      </c>
      <c r="J46" s="288">
        <f>IF('Indicator Date'!J46="","x",'Indicator Date'!J46)</f>
        <v>2016</v>
      </c>
      <c r="K46" s="288">
        <f>IF('Indicator Date'!K46="","x",'Indicator Date'!K46)</f>
        <v>2016</v>
      </c>
      <c r="L46" s="288">
        <f>IF('Indicator Date'!L46="","x",'Indicator Date'!L46)</f>
        <v>2016</v>
      </c>
      <c r="M46" s="288">
        <f>IF('Indicator Date'!M46="","x",'Indicator Date'!M46)</f>
        <v>2018</v>
      </c>
      <c r="N46" s="288">
        <f>IF('Indicator Date'!N46="","x",'Indicator Date'!N46)</f>
        <v>2018</v>
      </c>
      <c r="O46" s="288">
        <f>IF('Indicator Date'!O46="","x",'Indicator Date'!O46)</f>
        <v>2017</v>
      </c>
      <c r="P46" s="288">
        <f>IF('Indicator Date'!P46="","x",'Indicator Date'!P46)</f>
        <v>2017</v>
      </c>
      <c r="Q46" s="288">
        <f>IF('Indicator Date'!Q46="","x",'Indicator Date'!Q46)</f>
        <v>2015</v>
      </c>
      <c r="R46" s="288" t="str">
        <f>IF('Indicator Date'!R46="","x",LEFT(RIGHT('Indicator Date'!R46,6),4))</f>
        <v>x</v>
      </c>
      <c r="S46" s="288">
        <f>IF('Indicator Date'!S46="","x",'Indicator Date'!S46)</f>
        <v>2018</v>
      </c>
      <c r="T46" s="288">
        <f>IF('Indicator Date'!T46="","x",'Indicator Date'!T46)</f>
        <v>2015</v>
      </c>
      <c r="U46" s="288">
        <f>IF('Indicator Date'!U46="","x",'Indicator Date'!U46)</f>
        <v>2016</v>
      </c>
      <c r="V46" s="288" t="str">
        <f>IF('Indicator Date'!V46="","x",'Indicator Date'!V46)</f>
        <v>x</v>
      </c>
      <c r="W46" s="288">
        <f>IF('Indicator Date'!W46="","x",'Indicator Date'!W46)</f>
        <v>2016</v>
      </c>
      <c r="X46" s="288" t="str">
        <f>IF('Indicator Date'!X46="","x",'Indicator Date'!X46)</f>
        <v>x</v>
      </c>
      <c r="Y46" s="288">
        <f>IF('Indicator Date'!Y46="","x",'Indicator Date'!Y46)</f>
        <v>2010</v>
      </c>
      <c r="Z46" s="288">
        <f>IF('Indicator Date'!Z46="","x",'Indicator Date'!Z46)</f>
        <v>2016</v>
      </c>
      <c r="AA46" s="288">
        <f>IF('Indicator Date'!AA46="","x",'Indicator Date'!AA46)</f>
        <v>2016</v>
      </c>
      <c r="AB46" s="288">
        <f>IF('Indicator Date'!AB46="","x",'Indicator Date'!AB46)</f>
        <v>2016</v>
      </c>
      <c r="AC46" s="288" t="str">
        <f>IF('Indicator Date'!AC46="","x",'Indicator Date'!AC46)</f>
        <v>x</v>
      </c>
      <c r="AD46" s="288">
        <f>IF('Indicator Date'!AD46="","x",'Indicator Date'!AD46)</f>
        <v>2015</v>
      </c>
      <c r="AE46" s="288" t="str">
        <f>IF('Indicator Date'!AE46="","x",'Indicator Date'!AE46)</f>
        <v>x</v>
      </c>
      <c r="AF46" s="288">
        <f>IF('Indicator Date'!AF46="","x",'Indicator Date'!AF46)</f>
        <v>2015</v>
      </c>
      <c r="AG46" s="288" t="str">
        <f>IF('Indicator Date'!AG46="","x",'Indicator Date'!AG46)</f>
        <v>x</v>
      </c>
      <c r="AH46" s="288">
        <f>IF('Indicator Date'!AH46="","x",'Indicator Date'!AH46)</f>
        <v>2016</v>
      </c>
      <c r="AI46" s="288">
        <f>IF('Indicator Date'!AI46="","x",'Indicator Date'!AI46)</f>
        <v>2017</v>
      </c>
      <c r="AJ46" s="288">
        <f>IF('Indicator Date'!AJ46="","x",'Indicator Date'!AJ46)</f>
        <v>2018</v>
      </c>
      <c r="AK46" s="288" t="str">
        <f>IF('Indicator Date'!AK46="","x",YEAR('Indicator Date'!AK46))</f>
        <v>x</v>
      </c>
      <c r="AL46" s="288" t="str">
        <f>IF('Indicator Date'!AL46="","x",YEAR('Indicator Date'!AL46))</f>
        <v>#VALUE!</v>
      </c>
      <c r="AM46" s="288">
        <f>IF('Indicator Date'!AM46="","x",'Indicator Date'!AM46)</f>
        <v>2017</v>
      </c>
      <c r="AN46" s="288">
        <f>IF('Indicator Date'!AN46="","x",'Indicator Date'!AN46)</f>
        <v>2014</v>
      </c>
      <c r="AO46" s="288">
        <f>IF('Indicator Date'!AO46="","x",'Indicator Date'!AO46)</f>
        <v>2014</v>
      </c>
      <c r="AP46" s="288" t="str">
        <f>IF('Indicator Date'!AP46="","x",'Indicator Date'!AP46)</f>
        <v>x</v>
      </c>
      <c r="AQ46" s="288" t="str">
        <f>IF('Indicator Date'!AQ46="","x",'Indicator Date'!AQ46)</f>
        <v>x</v>
      </c>
      <c r="AR46" s="288">
        <f>IF('Indicator Date'!AR46="","x",'Indicator Date'!AR46)</f>
        <v>2011</v>
      </c>
      <c r="AS46" s="288">
        <f>IF('Indicator Date'!AS46="","x",'Indicator Date'!AS46)</f>
        <v>2016</v>
      </c>
      <c r="AT46" s="288">
        <f>IF('Indicator Date'!AT46="","x",'Indicator Date'!AT46)</f>
        <v>2017</v>
      </c>
      <c r="AU46" s="288">
        <f>IF('Indicator Date'!AU46="","x",'Indicator Date'!AU46)</f>
        <v>2016</v>
      </c>
      <c r="AV46" s="288">
        <f>IF('Indicator Date'!AV46="","x",'Indicator Date'!AV46)</f>
        <v>2015</v>
      </c>
      <c r="AW46" s="288">
        <f>IF('Indicator Date'!AW46="","x",'Indicator Date'!AW46)</f>
        <v>2015</v>
      </c>
      <c r="AX46" s="288">
        <f>IF('Indicator Date'!AX46="","x",'Indicator Date'!AX46)</f>
        <v>2016</v>
      </c>
      <c r="AY46" s="288">
        <f>IF('Indicator Date'!AY46="","x",'Indicator Date'!AY46)</f>
        <v>2014</v>
      </c>
      <c r="AZ46" s="288">
        <f>IF('Indicator Date'!AZ46="","x",'Indicator Date'!AZ46)</f>
        <v>2015</v>
      </c>
      <c r="BA46" s="288">
        <f>IF('Indicator Date'!BA46="","x",'Indicator Date'!BA46)</f>
        <v>2015</v>
      </c>
      <c r="BB46" s="288">
        <f>IF('Indicator Date'!BB46="","x",'Indicator Date'!BB46)</f>
        <v>2013</v>
      </c>
      <c r="BC46" s="288">
        <f>IF('Indicator Date'!BC46="","x",'Indicator Date'!BC46)</f>
        <v>2017</v>
      </c>
      <c r="BD46" s="288">
        <f>IF('Indicator Date'!BD46="","x",'Indicator Date'!BD46)</f>
        <v>2015</v>
      </c>
      <c r="BE46" s="288">
        <f>IF('Indicator Date'!BE46="","x",'Indicator Date'!BE46)</f>
        <v>2014</v>
      </c>
      <c r="BF46" s="90"/>
    </row>
    <row r="47" ht="15.75" customHeight="1">
      <c r="A47" s="156" t="s">
        <v>1140</v>
      </c>
      <c r="B47" s="157" t="s">
        <v>926</v>
      </c>
      <c r="C47" s="288">
        <f>IF('Indicator Date'!C47="","x",'Indicator Date'!C47)</f>
        <v>2015</v>
      </c>
      <c r="D47" s="288">
        <f>IF('Indicator Date'!D47="","x",'Indicator Date'!D47)</f>
        <v>2015</v>
      </c>
      <c r="E47" s="288">
        <f>IF('Indicator Date'!E47="","x",'Indicator Date'!E47)</f>
        <v>2015</v>
      </c>
      <c r="F47" s="288">
        <f>IF('Indicator Date'!F47="","x",'Indicator Date'!F47)</f>
        <v>2015</v>
      </c>
      <c r="G47" s="288">
        <f>IF('Indicator Date'!G47="","x",'Indicator Date'!G47)</f>
        <v>2015</v>
      </c>
      <c r="H47" s="288">
        <f>IF('Indicator Date'!H47="","x",'Indicator Date'!H47)</f>
        <v>2015</v>
      </c>
      <c r="I47" s="288">
        <f>IF('Indicator Date'!I47="","x",'Indicator Date'!I47)</f>
        <v>2015</v>
      </c>
      <c r="J47" s="288">
        <f>IF('Indicator Date'!J47="","x",'Indicator Date'!J47)</f>
        <v>2016</v>
      </c>
      <c r="K47" s="288">
        <f>IF('Indicator Date'!K47="","x",'Indicator Date'!K47)</f>
        <v>2016</v>
      </c>
      <c r="L47" s="288">
        <f>IF('Indicator Date'!L47="","x",'Indicator Date'!L47)</f>
        <v>2016</v>
      </c>
      <c r="M47" s="288">
        <f>IF('Indicator Date'!M47="","x",'Indicator Date'!M47)</f>
        <v>2018</v>
      </c>
      <c r="N47" s="288">
        <f>IF('Indicator Date'!N47="","x",'Indicator Date'!N47)</f>
        <v>2018</v>
      </c>
      <c r="O47" s="288">
        <f>IF('Indicator Date'!O47="","x",'Indicator Date'!O47)</f>
        <v>2017</v>
      </c>
      <c r="P47" s="288">
        <f>IF('Indicator Date'!P47="","x",'Indicator Date'!P47)</f>
        <v>2017</v>
      </c>
      <c r="Q47" s="288">
        <f>IF('Indicator Date'!Q47="","x",'Indicator Date'!Q47)</f>
        <v>2015</v>
      </c>
      <c r="R47" s="288" t="str">
        <f>IF('Indicator Date'!R47="","x",LEFT(RIGHT('Indicator Date'!R47,6),4))</f>
        <v>x</v>
      </c>
      <c r="S47" s="288">
        <f>IF('Indicator Date'!S47="","x",'Indicator Date'!S47)</f>
        <v>2018</v>
      </c>
      <c r="T47" s="288">
        <f>IF('Indicator Date'!T47="","x",'Indicator Date'!T47)</f>
        <v>2015</v>
      </c>
      <c r="U47" s="288">
        <f>IF('Indicator Date'!U47="","x",'Indicator Date'!U47)</f>
        <v>2016</v>
      </c>
      <c r="V47" s="288" t="str">
        <f>IF('Indicator Date'!V47="","x",'Indicator Date'!V47)</f>
        <v>x</v>
      </c>
      <c r="W47" s="288">
        <f>IF('Indicator Date'!W47="","x",'Indicator Date'!W47)</f>
        <v>2016</v>
      </c>
      <c r="X47" s="288" t="str">
        <f>IF('Indicator Date'!X47="","x",'Indicator Date'!X47)</f>
        <v>x</v>
      </c>
      <c r="Y47" s="288">
        <f>IF('Indicator Date'!Y47="","x",'Indicator Date'!Y47)</f>
        <v>2012</v>
      </c>
      <c r="Z47" s="288">
        <f>IF('Indicator Date'!Z47="","x",'Indicator Date'!Z47)</f>
        <v>2016</v>
      </c>
      <c r="AA47" s="288">
        <f>IF('Indicator Date'!AA47="","x",'Indicator Date'!AA47)</f>
        <v>2016</v>
      </c>
      <c r="AB47" s="288">
        <f>IF('Indicator Date'!AB47="","x",'Indicator Date'!AB47)</f>
        <v>2013</v>
      </c>
      <c r="AC47" s="288">
        <f>IF('Indicator Date'!AC47="","x",'Indicator Date'!AC47)</f>
        <v>2015</v>
      </c>
      <c r="AD47" s="288">
        <f>IF('Indicator Date'!AD47="","x",'Indicator Date'!AD47)</f>
        <v>2015</v>
      </c>
      <c r="AE47" s="288" t="str">
        <f>IF('Indicator Date'!AE47="","x",'Indicator Date'!AE47)</f>
        <v>x</v>
      </c>
      <c r="AF47" s="288">
        <f>IF('Indicator Date'!AF47="","x",'Indicator Date'!AF47)</f>
        <v>2015</v>
      </c>
      <c r="AG47" s="296">
        <f>IF('Indicator Date'!AG47="","x",'Indicator Date'!AG47)</f>
        <v>2012</v>
      </c>
      <c r="AH47" s="288">
        <f>IF('Indicator Date'!AH47="","x",'Indicator Date'!AH47)</f>
        <v>2016</v>
      </c>
      <c r="AI47" s="288">
        <f>IF('Indicator Date'!AI47="","x",'Indicator Date'!AI47)</f>
        <v>2017</v>
      </c>
      <c r="AJ47" s="288">
        <f>IF('Indicator Date'!AJ47="","x",'Indicator Date'!AJ47)</f>
        <v>2018</v>
      </c>
      <c r="AK47" s="288" t="str">
        <f>IF('Indicator Date'!AK47="","x",YEAR('Indicator Date'!AK47))</f>
        <v>#VALUE!</v>
      </c>
      <c r="AL47" s="288" t="str">
        <f>IF('Indicator Date'!AL47="","x",YEAR('Indicator Date'!AL47))</f>
        <v>#VALUE!</v>
      </c>
      <c r="AM47" s="288">
        <f>IF('Indicator Date'!AM47="","x",'Indicator Date'!AM47)</f>
        <v>2017</v>
      </c>
      <c r="AN47" s="288">
        <f>IF('Indicator Date'!AN47="","x",'Indicator Date'!AN47)</f>
        <v>2014</v>
      </c>
      <c r="AO47" s="288">
        <f>IF('Indicator Date'!AO47="","x",'Indicator Date'!AO47)</f>
        <v>2014</v>
      </c>
      <c r="AP47" s="288">
        <f>IF('Indicator Date'!AP47="","x",'Indicator Date'!AP47)</f>
        <v>2014</v>
      </c>
      <c r="AQ47" s="288">
        <f>IF('Indicator Date'!AQ47="","x",'Indicator Date'!AQ47)</f>
        <v>2014</v>
      </c>
      <c r="AR47" s="288" t="str">
        <f>IF('Indicator Date'!AR47="","x",'Indicator Date'!AR47)</f>
        <v>x</v>
      </c>
      <c r="AS47" s="288">
        <f>IF('Indicator Date'!AS47="","x",'Indicator Date'!AS47)</f>
        <v>2016</v>
      </c>
      <c r="AT47" s="288">
        <f>IF('Indicator Date'!AT47="","x",'Indicator Date'!AT47)</f>
        <v>2017</v>
      </c>
      <c r="AU47" s="288">
        <f>IF('Indicator Date'!AU47="","x",'Indicator Date'!AU47)</f>
        <v>2016</v>
      </c>
      <c r="AV47" s="288">
        <f>IF('Indicator Date'!AV47="","x",'Indicator Date'!AV47)</f>
        <v>2015</v>
      </c>
      <c r="AW47" s="288">
        <f>IF('Indicator Date'!AW47="","x",'Indicator Date'!AW47)</f>
        <v>2015</v>
      </c>
      <c r="AX47" s="288">
        <f>IF('Indicator Date'!AX47="","x",'Indicator Date'!AX47)</f>
        <v>2016</v>
      </c>
      <c r="AY47" s="288">
        <f>IF('Indicator Date'!AY47="","x",'Indicator Date'!AY47)</f>
        <v>2014</v>
      </c>
      <c r="AZ47" s="288">
        <f>IF('Indicator Date'!AZ47="","x",'Indicator Date'!AZ47)</f>
        <v>2015</v>
      </c>
      <c r="BA47" s="288">
        <f>IF('Indicator Date'!BA47="","x",'Indicator Date'!BA47)</f>
        <v>2015</v>
      </c>
      <c r="BB47" s="288">
        <f>IF('Indicator Date'!BB47="","x",'Indicator Date'!BB47)</f>
        <v>2017</v>
      </c>
      <c r="BC47" s="288">
        <f>IF('Indicator Date'!BC47="","x",'Indicator Date'!BC47)</f>
        <v>2017</v>
      </c>
      <c r="BD47" s="288">
        <f>IF('Indicator Date'!BD47="","x",'Indicator Date'!BD47)</f>
        <v>2015</v>
      </c>
      <c r="BE47" s="288">
        <f>IF('Indicator Date'!BE47="","x",'Indicator Date'!BE47)</f>
        <v>2014</v>
      </c>
      <c r="BF47" s="90"/>
    </row>
    <row r="48" ht="15.75" customHeight="1">
      <c r="A48" s="156" t="s">
        <v>1142</v>
      </c>
      <c r="B48" s="157" t="s">
        <v>927</v>
      </c>
      <c r="C48" s="288">
        <f>IF('Indicator Date'!C48="","x",'Indicator Date'!C48)</f>
        <v>2015</v>
      </c>
      <c r="D48" s="288">
        <f>IF('Indicator Date'!D48="","x",'Indicator Date'!D48)</f>
        <v>2015</v>
      </c>
      <c r="E48" s="288">
        <f>IF('Indicator Date'!E48="","x",'Indicator Date'!E48)</f>
        <v>2015</v>
      </c>
      <c r="F48" s="288">
        <f>IF('Indicator Date'!F48="","x",'Indicator Date'!F48)</f>
        <v>2015</v>
      </c>
      <c r="G48" s="288">
        <f>IF('Indicator Date'!G48="","x",'Indicator Date'!G48)</f>
        <v>2015</v>
      </c>
      <c r="H48" s="288">
        <f>IF('Indicator Date'!H48="","x",'Indicator Date'!H48)</f>
        <v>2015</v>
      </c>
      <c r="I48" s="288">
        <f>IF('Indicator Date'!I48="","x",'Indicator Date'!I48)</f>
        <v>2015</v>
      </c>
      <c r="J48" s="288">
        <f>IF('Indicator Date'!J48="","x",'Indicator Date'!J48)</f>
        <v>2016</v>
      </c>
      <c r="K48" s="288">
        <f>IF('Indicator Date'!K48="","x",'Indicator Date'!K48)</f>
        <v>2016</v>
      </c>
      <c r="L48" s="288">
        <f>IF('Indicator Date'!L48="","x",'Indicator Date'!L48)</f>
        <v>2016</v>
      </c>
      <c r="M48" s="288">
        <f>IF('Indicator Date'!M48="","x",'Indicator Date'!M48)</f>
        <v>2018</v>
      </c>
      <c r="N48" s="288">
        <f>IF('Indicator Date'!N48="","x",'Indicator Date'!N48)</f>
        <v>2018</v>
      </c>
      <c r="O48" s="288">
        <f>IF('Indicator Date'!O48="","x",'Indicator Date'!O48)</f>
        <v>2017</v>
      </c>
      <c r="P48" s="288">
        <f>IF('Indicator Date'!P48="","x",'Indicator Date'!P48)</f>
        <v>2017</v>
      </c>
      <c r="Q48" s="288">
        <f>IF('Indicator Date'!Q48="","x",'Indicator Date'!Q48)</f>
        <v>2015</v>
      </c>
      <c r="R48" s="288" t="str">
        <f>IF('Indicator Date'!R48="","x",LEFT(RIGHT('Indicator Date'!R48,6),4))</f>
        <v>x</v>
      </c>
      <c r="S48" s="288">
        <f>IF('Indicator Date'!S48="","x",'Indicator Date'!S48)</f>
        <v>2018</v>
      </c>
      <c r="T48" s="288">
        <f>IF('Indicator Date'!T48="","x",'Indicator Date'!T48)</f>
        <v>2015</v>
      </c>
      <c r="U48" s="288">
        <f>IF('Indicator Date'!U48="","x",'Indicator Date'!U48)</f>
        <v>2016</v>
      </c>
      <c r="V48" s="288" t="str">
        <f>IF('Indicator Date'!V48="","x",'Indicator Date'!V48)</f>
        <v>x</v>
      </c>
      <c r="W48" s="288">
        <f>IF('Indicator Date'!W48="","x",'Indicator Date'!W48)</f>
        <v>2016</v>
      </c>
      <c r="X48" s="288" t="str">
        <f>IF('Indicator Date'!X48="","x",'Indicator Date'!X48)</f>
        <v>x</v>
      </c>
      <c r="Y48" s="288">
        <f>IF('Indicator Date'!Y48="","x",'Indicator Date'!Y48)</f>
        <v>2011</v>
      </c>
      <c r="Z48" s="288">
        <f>IF('Indicator Date'!Z48="","x",'Indicator Date'!Z48)</f>
        <v>2016</v>
      </c>
      <c r="AA48" s="288">
        <f>IF('Indicator Date'!AA48="","x",'Indicator Date'!AA48)</f>
        <v>2016</v>
      </c>
      <c r="AB48" s="288">
        <f>IF('Indicator Date'!AB48="","x",'Indicator Date'!AB48)</f>
        <v>2016</v>
      </c>
      <c r="AC48" s="288">
        <f>IF('Indicator Date'!AC48="","x",'Indicator Date'!AC48)</f>
        <v>2015</v>
      </c>
      <c r="AD48" s="288">
        <f>IF('Indicator Date'!AD48="","x",'Indicator Date'!AD48)</f>
        <v>2015</v>
      </c>
      <c r="AE48" s="288" t="str">
        <f>IF('Indicator Date'!AE48="","x",'Indicator Date'!AE48)</f>
        <v>x</v>
      </c>
      <c r="AF48" s="288">
        <f>IF('Indicator Date'!AF48="","x",'Indicator Date'!AF48)</f>
        <v>2015</v>
      </c>
      <c r="AG48" s="296">
        <f>IF('Indicator Date'!AG48="","x",'Indicator Date'!AG48)</f>
        <v>2012</v>
      </c>
      <c r="AH48" s="288">
        <f>IF('Indicator Date'!AH48="","x",'Indicator Date'!AH48)</f>
        <v>2016</v>
      </c>
      <c r="AI48" s="288">
        <f>IF('Indicator Date'!AI48="","x",'Indicator Date'!AI48)</f>
        <v>2017</v>
      </c>
      <c r="AJ48" s="288">
        <f>IF('Indicator Date'!AJ48="","x",'Indicator Date'!AJ48)</f>
        <v>2018</v>
      </c>
      <c r="AK48" s="288" t="str">
        <f>IF('Indicator Date'!AK48="","x",YEAR('Indicator Date'!AK48))</f>
        <v>x</v>
      </c>
      <c r="AL48" s="288" t="str">
        <f>IF('Indicator Date'!AL48="","x",YEAR('Indicator Date'!AL48))</f>
        <v>#VALUE!</v>
      </c>
      <c r="AM48" s="288">
        <f>IF('Indicator Date'!AM48="","x",'Indicator Date'!AM48)</f>
        <v>2017</v>
      </c>
      <c r="AN48" s="288">
        <f>IF('Indicator Date'!AN48="","x",'Indicator Date'!AN48)</f>
        <v>2014</v>
      </c>
      <c r="AO48" s="288">
        <f>IF('Indicator Date'!AO48="","x",'Indicator Date'!AO48)</f>
        <v>2014</v>
      </c>
      <c r="AP48" s="288">
        <f>IF('Indicator Date'!AP48="","x",'Indicator Date'!AP48)</f>
        <v>2014</v>
      </c>
      <c r="AQ48" s="288">
        <f>IF('Indicator Date'!AQ48="","x",'Indicator Date'!AQ48)</f>
        <v>2014</v>
      </c>
      <c r="AR48" s="288">
        <f>IF('Indicator Date'!AR48="","x",'Indicator Date'!AR48)</f>
        <v>2015</v>
      </c>
      <c r="AS48" s="288">
        <f>IF('Indicator Date'!AS48="","x",'Indicator Date'!AS48)</f>
        <v>2016</v>
      </c>
      <c r="AT48" s="288">
        <f>IF('Indicator Date'!AT48="","x",'Indicator Date'!AT48)</f>
        <v>2017</v>
      </c>
      <c r="AU48" s="288">
        <f>IF('Indicator Date'!AU48="","x",'Indicator Date'!AU48)</f>
        <v>2016</v>
      </c>
      <c r="AV48" s="288" t="str">
        <f>IF('Indicator Date'!AV48="","x",'Indicator Date'!AV48)</f>
        <v>x</v>
      </c>
      <c r="AW48" s="288">
        <f>IF('Indicator Date'!AW48="","x",'Indicator Date'!AW48)</f>
        <v>2015</v>
      </c>
      <c r="AX48" s="288">
        <f>IF('Indicator Date'!AX48="","x",'Indicator Date'!AX48)</f>
        <v>2016</v>
      </c>
      <c r="AY48" s="288">
        <f>IF('Indicator Date'!AY48="","x",'Indicator Date'!AY48)</f>
        <v>2014</v>
      </c>
      <c r="AZ48" s="288">
        <f>IF('Indicator Date'!AZ48="","x",'Indicator Date'!AZ48)</f>
        <v>2015</v>
      </c>
      <c r="BA48" s="288">
        <f>IF('Indicator Date'!BA48="","x",'Indicator Date'!BA48)</f>
        <v>2015</v>
      </c>
      <c r="BB48" s="288">
        <f>IF('Indicator Date'!BB48="","x",'Indicator Date'!BB48)</f>
        <v>2017</v>
      </c>
      <c r="BC48" s="288">
        <f>IF('Indicator Date'!BC48="","x",'Indicator Date'!BC48)</f>
        <v>2017</v>
      </c>
      <c r="BD48" s="288">
        <f>IF('Indicator Date'!BD48="","x",'Indicator Date'!BD48)</f>
        <v>2015</v>
      </c>
      <c r="BE48" s="288">
        <f>IF('Indicator Date'!BE48="","x",'Indicator Date'!BE48)</f>
        <v>2014</v>
      </c>
      <c r="BF48" s="90"/>
    </row>
    <row r="49" ht="15.75" customHeight="1">
      <c r="A49" s="156" t="s">
        <v>1144</v>
      </c>
      <c r="B49" s="157" t="s">
        <v>931</v>
      </c>
      <c r="C49" s="288">
        <f>IF('Indicator Date'!C49="","x",'Indicator Date'!C49)</f>
        <v>2015</v>
      </c>
      <c r="D49" s="288">
        <f>IF('Indicator Date'!D49="","x",'Indicator Date'!D49)</f>
        <v>2015</v>
      </c>
      <c r="E49" s="288">
        <f>IF('Indicator Date'!E49="","x",'Indicator Date'!E49)</f>
        <v>2015</v>
      </c>
      <c r="F49" s="288">
        <f>IF('Indicator Date'!F49="","x",'Indicator Date'!F49)</f>
        <v>2015</v>
      </c>
      <c r="G49" s="288">
        <f>IF('Indicator Date'!G49="","x",'Indicator Date'!G49)</f>
        <v>2015</v>
      </c>
      <c r="H49" s="288">
        <f>IF('Indicator Date'!H49="","x",'Indicator Date'!H49)</f>
        <v>2015</v>
      </c>
      <c r="I49" s="288">
        <f>IF('Indicator Date'!I49="","x",'Indicator Date'!I49)</f>
        <v>2015</v>
      </c>
      <c r="J49" s="288">
        <f>IF('Indicator Date'!J49="","x",'Indicator Date'!J49)</f>
        <v>2016</v>
      </c>
      <c r="K49" s="288">
        <f>IF('Indicator Date'!K49="","x",'Indicator Date'!K49)</f>
        <v>2016</v>
      </c>
      <c r="L49" s="288">
        <f>IF('Indicator Date'!L49="","x",'Indicator Date'!L49)</f>
        <v>2016</v>
      </c>
      <c r="M49" s="288">
        <f>IF('Indicator Date'!M49="","x",'Indicator Date'!M49)</f>
        <v>2018</v>
      </c>
      <c r="N49" s="288">
        <f>IF('Indicator Date'!N49="","x",'Indicator Date'!N49)</f>
        <v>2018</v>
      </c>
      <c r="O49" s="288">
        <f>IF('Indicator Date'!O49="","x",'Indicator Date'!O49)</f>
        <v>2017</v>
      </c>
      <c r="P49" s="288">
        <f>IF('Indicator Date'!P49="","x",'Indicator Date'!P49)</f>
        <v>2017</v>
      </c>
      <c r="Q49" s="288">
        <f>IF('Indicator Date'!Q49="","x",'Indicator Date'!Q49)</f>
        <v>2015</v>
      </c>
      <c r="R49" s="288" t="str">
        <f>IF('Indicator Date'!R49="","x",LEFT(RIGHT('Indicator Date'!R49,6),4))</f>
        <v>x</v>
      </c>
      <c r="S49" s="288">
        <f>IF('Indicator Date'!S49="","x",'Indicator Date'!S49)</f>
        <v>2018</v>
      </c>
      <c r="T49" s="288">
        <f>IF('Indicator Date'!T49="","x",'Indicator Date'!T49)</f>
        <v>2015</v>
      </c>
      <c r="U49" s="288">
        <f>IF('Indicator Date'!U49="","x",'Indicator Date'!U49)</f>
        <v>2016</v>
      </c>
      <c r="V49" s="288" t="str">
        <f>IF('Indicator Date'!V49="","x",'Indicator Date'!V49)</f>
        <v>x</v>
      </c>
      <c r="W49" s="288">
        <f>IF('Indicator Date'!W49="","x",'Indicator Date'!W49)</f>
        <v>2016</v>
      </c>
      <c r="X49" s="288" t="str">
        <f>IF('Indicator Date'!X49="","x",'Indicator Date'!X49)</f>
        <v>x</v>
      </c>
      <c r="Y49" s="288">
        <f>IF('Indicator Date'!Y49="","x",'Indicator Date'!Y49)</f>
        <v>2010</v>
      </c>
      <c r="Z49" s="288">
        <f>IF('Indicator Date'!Z49="","x",'Indicator Date'!Z49)</f>
        <v>2016</v>
      </c>
      <c r="AA49" s="288">
        <f>IF('Indicator Date'!AA49="","x",'Indicator Date'!AA49)</f>
        <v>2016</v>
      </c>
      <c r="AB49" s="288">
        <f>IF('Indicator Date'!AB49="","x",'Indicator Date'!AB49)</f>
        <v>2014</v>
      </c>
      <c r="AC49" s="288">
        <f>IF('Indicator Date'!AC49="","x",'Indicator Date'!AC49)</f>
        <v>2015</v>
      </c>
      <c r="AD49" s="288">
        <f>IF('Indicator Date'!AD49="","x",'Indicator Date'!AD49)</f>
        <v>2015</v>
      </c>
      <c r="AE49" s="288" t="str">
        <f>IF('Indicator Date'!AE49="","x",'Indicator Date'!AE49)</f>
        <v>x</v>
      </c>
      <c r="AF49" s="288">
        <f>IF('Indicator Date'!AF49="","x",'Indicator Date'!AF49)</f>
        <v>2015</v>
      </c>
      <c r="AG49" s="296">
        <f>IF('Indicator Date'!AG49="","x",'Indicator Date'!AG49)</f>
        <v>2012</v>
      </c>
      <c r="AH49" s="288">
        <f>IF('Indicator Date'!AH49="","x",'Indicator Date'!AH49)</f>
        <v>2016</v>
      </c>
      <c r="AI49" s="288">
        <f>IF('Indicator Date'!AI49="","x",'Indicator Date'!AI49)</f>
        <v>2017</v>
      </c>
      <c r="AJ49" s="288">
        <f>IF('Indicator Date'!AJ49="","x",'Indicator Date'!AJ49)</f>
        <v>2018</v>
      </c>
      <c r="AK49" s="288" t="str">
        <f>IF('Indicator Date'!AK49="","x",YEAR('Indicator Date'!AK49))</f>
        <v>x</v>
      </c>
      <c r="AL49" s="288" t="str">
        <f>IF('Indicator Date'!AL49="","x",YEAR('Indicator Date'!AL49))</f>
        <v>#VALUE!</v>
      </c>
      <c r="AM49" s="288">
        <f>IF('Indicator Date'!AM49="","x",'Indicator Date'!AM49)</f>
        <v>2017</v>
      </c>
      <c r="AN49" s="288">
        <f>IF('Indicator Date'!AN49="","x",'Indicator Date'!AN49)</f>
        <v>2014</v>
      </c>
      <c r="AO49" s="288">
        <f>IF('Indicator Date'!AO49="","x",'Indicator Date'!AO49)</f>
        <v>2014</v>
      </c>
      <c r="AP49" s="288">
        <f>IF('Indicator Date'!AP49="","x",'Indicator Date'!AP49)</f>
        <v>2014</v>
      </c>
      <c r="AQ49" s="288">
        <f>IF('Indicator Date'!AQ49="","x",'Indicator Date'!AQ49)</f>
        <v>2014</v>
      </c>
      <c r="AR49" s="288">
        <f>IF('Indicator Date'!AR49="","x",'Indicator Date'!AR49)</f>
        <v>2015</v>
      </c>
      <c r="AS49" s="288">
        <f>IF('Indicator Date'!AS49="","x",'Indicator Date'!AS49)</f>
        <v>2016</v>
      </c>
      <c r="AT49" s="288">
        <f>IF('Indicator Date'!AT49="","x",'Indicator Date'!AT49)</f>
        <v>2017</v>
      </c>
      <c r="AU49" s="288">
        <f>IF('Indicator Date'!AU49="","x",'Indicator Date'!AU49)</f>
        <v>2016</v>
      </c>
      <c r="AV49" s="288" t="str">
        <f>IF('Indicator Date'!AV49="","x",'Indicator Date'!AV49)</f>
        <v>x</v>
      </c>
      <c r="AW49" s="288">
        <f>IF('Indicator Date'!AW49="","x",'Indicator Date'!AW49)</f>
        <v>2015</v>
      </c>
      <c r="AX49" s="288">
        <f>IF('Indicator Date'!AX49="","x",'Indicator Date'!AX49)</f>
        <v>2016</v>
      </c>
      <c r="AY49" s="288">
        <f>IF('Indicator Date'!AY49="","x",'Indicator Date'!AY49)</f>
        <v>2014</v>
      </c>
      <c r="AZ49" s="288">
        <f>IF('Indicator Date'!AZ49="","x",'Indicator Date'!AZ49)</f>
        <v>2015</v>
      </c>
      <c r="BA49" s="288">
        <f>IF('Indicator Date'!BA49="","x",'Indicator Date'!BA49)</f>
        <v>2015</v>
      </c>
      <c r="BB49" s="288">
        <f>IF('Indicator Date'!BB49="","x",'Indicator Date'!BB49)</f>
        <v>2017</v>
      </c>
      <c r="BC49" s="288">
        <f>IF('Indicator Date'!BC49="","x",'Indicator Date'!BC49)</f>
        <v>2017</v>
      </c>
      <c r="BD49" s="288">
        <f>IF('Indicator Date'!BD49="","x",'Indicator Date'!BD49)</f>
        <v>2015</v>
      </c>
      <c r="BE49" s="288">
        <f>IF('Indicator Date'!BE49="","x",'Indicator Date'!BE49)</f>
        <v>2014</v>
      </c>
      <c r="BF49" s="90"/>
    </row>
    <row r="50" ht="15.75" customHeight="1">
      <c r="A50" s="156" t="s">
        <v>1146</v>
      </c>
      <c r="B50" s="157" t="s">
        <v>929</v>
      </c>
      <c r="C50" s="288">
        <f>IF('Indicator Date'!C50="","x",'Indicator Date'!C50)</f>
        <v>2015</v>
      </c>
      <c r="D50" s="288">
        <f>IF('Indicator Date'!D50="","x",'Indicator Date'!D50)</f>
        <v>2015</v>
      </c>
      <c r="E50" s="288">
        <f>IF('Indicator Date'!E50="","x",'Indicator Date'!E50)</f>
        <v>2015</v>
      </c>
      <c r="F50" s="288">
        <f>IF('Indicator Date'!F50="","x",'Indicator Date'!F50)</f>
        <v>2015</v>
      </c>
      <c r="G50" s="288">
        <f>IF('Indicator Date'!G50="","x",'Indicator Date'!G50)</f>
        <v>2015</v>
      </c>
      <c r="H50" s="288">
        <f>IF('Indicator Date'!H50="","x",'Indicator Date'!H50)</f>
        <v>2015</v>
      </c>
      <c r="I50" s="288">
        <f>IF('Indicator Date'!I50="","x",'Indicator Date'!I50)</f>
        <v>2015</v>
      </c>
      <c r="J50" s="288">
        <f>IF('Indicator Date'!J50="","x",'Indicator Date'!J50)</f>
        <v>2016</v>
      </c>
      <c r="K50" s="288">
        <f>IF('Indicator Date'!K50="","x",'Indicator Date'!K50)</f>
        <v>2016</v>
      </c>
      <c r="L50" s="288">
        <f>IF('Indicator Date'!L50="","x",'Indicator Date'!L50)</f>
        <v>2016</v>
      </c>
      <c r="M50" s="288">
        <f>IF('Indicator Date'!M50="","x",'Indicator Date'!M50)</f>
        <v>2018</v>
      </c>
      <c r="N50" s="288">
        <f>IF('Indicator Date'!N50="","x",'Indicator Date'!N50)</f>
        <v>2018</v>
      </c>
      <c r="O50" s="288">
        <f>IF('Indicator Date'!O50="","x",'Indicator Date'!O50)</f>
        <v>2017</v>
      </c>
      <c r="P50" s="288">
        <f>IF('Indicator Date'!P50="","x",'Indicator Date'!P50)</f>
        <v>2017</v>
      </c>
      <c r="Q50" s="288">
        <f>IF('Indicator Date'!Q50="","x",'Indicator Date'!Q50)</f>
        <v>2015</v>
      </c>
      <c r="R50" s="288" t="str">
        <f>IF('Indicator Date'!R50="","x",LEFT(RIGHT('Indicator Date'!R50,6),4))</f>
        <v>2006</v>
      </c>
      <c r="S50" s="288">
        <f>IF('Indicator Date'!S50="","x",'Indicator Date'!S50)</f>
        <v>2018</v>
      </c>
      <c r="T50" s="288">
        <f>IF('Indicator Date'!T50="","x",'Indicator Date'!T50)</f>
        <v>2015</v>
      </c>
      <c r="U50" s="288">
        <f>IF('Indicator Date'!U50="","x",'Indicator Date'!U50)</f>
        <v>2016</v>
      </c>
      <c r="V50" s="288" t="str">
        <f>IF('Indicator Date'!V50="","x",'Indicator Date'!V50)</f>
        <v>x</v>
      </c>
      <c r="W50" s="288">
        <f>IF('Indicator Date'!W50="","x",'Indicator Date'!W50)</f>
        <v>2016</v>
      </c>
      <c r="X50" s="288">
        <f>IF('Indicator Date'!X50="","x",'Indicator Date'!X50)</f>
        <v>2012</v>
      </c>
      <c r="Y50" s="288">
        <f>IF('Indicator Date'!Y50="","x",'Indicator Date'!Y50)</f>
        <v>2010</v>
      </c>
      <c r="Z50" s="288">
        <f>IF('Indicator Date'!Z50="","x",'Indicator Date'!Z50)</f>
        <v>2016</v>
      </c>
      <c r="AA50" s="288">
        <f>IF('Indicator Date'!AA50="","x",'Indicator Date'!AA50)</f>
        <v>2016</v>
      </c>
      <c r="AB50" s="288">
        <f>IF('Indicator Date'!AB50="","x",'Indicator Date'!AB50)</f>
        <v>2016</v>
      </c>
      <c r="AC50" s="288">
        <f>IF('Indicator Date'!AC50="","x",'Indicator Date'!AC50)</f>
        <v>2015</v>
      </c>
      <c r="AD50" s="288">
        <f>IF('Indicator Date'!AD50="","x",'Indicator Date'!AD50)</f>
        <v>2015</v>
      </c>
      <c r="AE50" s="288">
        <f>IF('Indicator Date'!AE50="","x",'Indicator Date'!AE50)</f>
        <v>2012</v>
      </c>
      <c r="AF50" s="288" t="str">
        <f>IF('Indicator Date'!AF50="","x",'Indicator Date'!AF50)</f>
        <v>x</v>
      </c>
      <c r="AG50" s="296">
        <f>IF('Indicator Date'!AG50="","x",'Indicator Date'!AG50)</f>
        <v>2013</v>
      </c>
      <c r="AH50" s="288">
        <f>IF('Indicator Date'!AH50="","x",'Indicator Date'!AH50)</f>
        <v>2016</v>
      </c>
      <c r="AI50" s="288">
        <f>IF('Indicator Date'!AI50="","x",'Indicator Date'!AI50)</f>
        <v>2017</v>
      </c>
      <c r="AJ50" s="288">
        <f>IF('Indicator Date'!AJ50="","x",'Indicator Date'!AJ50)</f>
        <v>2018</v>
      </c>
      <c r="AK50" s="288" t="str">
        <f>IF('Indicator Date'!AK50="","x",YEAR('Indicator Date'!AK50))</f>
        <v>x</v>
      </c>
      <c r="AL50" s="288">
        <f>IF('Indicator Date'!AL50="","x",YEAR('Indicator Date'!AL50))</f>
        <v>2018</v>
      </c>
      <c r="AM50" s="288">
        <f>IF('Indicator Date'!AM50="","x",'Indicator Date'!AM50)</f>
        <v>2017</v>
      </c>
      <c r="AN50" s="288">
        <f>IF('Indicator Date'!AN50="","x",'Indicator Date'!AN50)</f>
        <v>2014</v>
      </c>
      <c r="AO50" s="288">
        <f>IF('Indicator Date'!AO50="","x",'Indicator Date'!AO50)</f>
        <v>2014</v>
      </c>
      <c r="AP50" s="288" t="str">
        <f>IF('Indicator Date'!AP50="","x",'Indicator Date'!AP50)</f>
        <v>x</v>
      </c>
      <c r="AQ50" s="288" t="str">
        <f>IF('Indicator Date'!AQ50="","x",'Indicator Date'!AQ50)</f>
        <v>x</v>
      </c>
      <c r="AR50" s="288">
        <f>IF('Indicator Date'!AR50="","x",'Indicator Date'!AR50)</f>
        <v>2011</v>
      </c>
      <c r="AS50" s="288">
        <f>IF('Indicator Date'!AS50="","x",'Indicator Date'!AS50)</f>
        <v>2016</v>
      </c>
      <c r="AT50" s="288">
        <f>IF('Indicator Date'!AT50="","x",'Indicator Date'!AT50)</f>
        <v>2017</v>
      </c>
      <c r="AU50" s="288">
        <f>IF('Indicator Date'!AU50="","x",'Indicator Date'!AU50)</f>
        <v>2016</v>
      </c>
      <c r="AV50" s="288" t="str">
        <f>IF('Indicator Date'!AV50="","x",'Indicator Date'!AV50)</f>
        <v>x</v>
      </c>
      <c r="AW50" s="288">
        <f>IF('Indicator Date'!AW50="","x",'Indicator Date'!AW50)</f>
        <v>2015</v>
      </c>
      <c r="AX50" s="288">
        <f>IF('Indicator Date'!AX50="","x",'Indicator Date'!AX50)</f>
        <v>2016</v>
      </c>
      <c r="AY50" s="288">
        <f>IF('Indicator Date'!AY50="","x",'Indicator Date'!AY50)</f>
        <v>2014</v>
      </c>
      <c r="AZ50" s="288">
        <f>IF('Indicator Date'!AZ50="","x",'Indicator Date'!AZ50)</f>
        <v>2015</v>
      </c>
      <c r="BA50" s="288">
        <f>IF('Indicator Date'!BA50="","x",'Indicator Date'!BA50)</f>
        <v>2015</v>
      </c>
      <c r="BB50" s="288">
        <f>IF('Indicator Date'!BB50="","x",'Indicator Date'!BB50)</f>
        <v>2015</v>
      </c>
      <c r="BC50" s="288">
        <f>IF('Indicator Date'!BC50="","x",'Indicator Date'!BC50)</f>
        <v>2017</v>
      </c>
      <c r="BD50" s="288">
        <f>IF('Indicator Date'!BD50="","x",'Indicator Date'!BD50)</f>
        <v>2015</v>
      </c>
      <c r="BE50" s="288">
        <f>IF('Indicator Date'!BE50="","x",'Indicator Date'!BE50)</f>
        <v>2014</v>
      </c>
      <c r="BF50" s="90"/>
    </row>
    <row r="51" ht="15.75" customHeight="1">
      <c r="A51" s="156" t="s">
        <v>1148</v>
      </c>
      <c r="B51" s="157" t="s">
        <v>930</v>
      </c>
      <c r="C51" s="288">
        <f>IF('Indicator Date'!C51="","x",'Indicator Date'!C51)</f>
        <v>2015</v>
      </c>
      <c r="D51" s="288">
        <f>IF('Indicator Date'!D51="","x",'Indicator Date'!D51)</f>
        <v>2015</v>
      </c>
      <c r="E51" s="288">
        <f>IF('Indicator Date'!E51="","x",'Indicator Date'!E51)</f>
        <v>2015</v>
      </c>
      <c r="F51" s="288">
        <f>IF('Indicator Date'!F51="","x",'Indicator Date'!F51)</f>
        <v>2015</v>
      </c>
      <c r="G51" s="288">
        <f>IF('Indicator Date'!G51="","x",'Indicator Date'!G51)</f>
        <v>2015</v>
      </c>
      <c r="H51" s="288">
        <f>IF('Indicator Date'!H51="","x",'Indicator Date'!H51)</f>
        <v>2015</v>
      </c>
      <c r="I51" s="288">
        <f>IF('Indicator Date'!I51="","x",'Indicator Date'!I51)</f>
        <v>2015</v>
      </c>
      <c r="J51" s="288">
        <f>IF('Indicator Date'!J51="","x",'Indicator Date'!J51)</f>
        <v>2016</v>
      </c>
      <c r="K51" s="288">
        <f>IF('Indicator Date'!K51="","x",'Indicator Date'!K51)</f>
        <v>2016</v>
      </c>
      <c r="L51" s="288">
        <f>IF('Indicator Date'!L51="","x",'Indicator Date'!L51)</f>
        <v>2016</v>
      </c>
      <c r="M51" s="288">
        <f>IF('Indicator Date'!M51="","x",'Indicator Date'!M51)</f>
        <v>2018</v>
      </c>
      <c r="N51" s="288">
        <f>IF('Indicator Date'!N51="","x",'Indicator Date'!N51)</f>
        <v>2018</v>
      </c>
      <c r="O51" s="288">
        <f>IF('Indicator Date'!O51="","x",'Indicator Date'!O51)</f>
        <v>2017</v>
      </c>
      <c r="P51" s="288">
        <f>IF('Indicator Date'!P51="","x",'Indicator Date'!P51)</f>
        <v>2017</v>
      </c>
      <c r="Q51" s="288">
        <f>IF('Indicator Date'!Q51="","x",'Indicator Date'!Q51)</f>
        <v>2015</v>
      </c>
      <c r="R51" s="288" t="str">
        <f>IF('Indicator Date'!R51="","x",LEFT(RIGHT('Indicator Date'!R51,6),4))</f>
        <v>x</v>
      </c>
      <c r="S51" s="288">
        <f>IF('Indicator Date'!S51="","x",'Indicator Date'!S51)</f>
        <v>2018</v>
      </c>
      <c r="T51" s="288">
        <f>IF('Indicator Date'!T51="","x",'Indicator Date'!T51)</f>
        <v>2015</v>
      </c>
      <c r="U51" s="288">
        <f>IF('Indicator Date'!U51="","x",'Indicator Date'!U51)</f>
        <v>2016</v>
      </c>
      <c r="V51" s="288">
        <f>IF('Indicator Date'!V51="","x",'Indicator Date'!V51)</f>
        <v>2016</v>
      </c>
      <c r="W51" s="288">
        <f>IF('Indicator Date'!W51="","x",'Indicator Date'!W51)</f>
        <v>2016</v>
      </c>
      <c r="X51" s="288" t="str">
        <f>IF('Indicator Date'!X51="","x",'Indicator Date'!X51)</f>
        <v>x</v>
      </c>
      <c r="Y51" s="288">
        <f>IF('Indicator Date'!Y51="","x",'Indicator Date'!Y51)</f>
        <v>2011</v>
      </c>
      <c r="Z51" s="288">
        <f>IF('Indicator Date'!Z51="","x",'Indicator Date'!Z51)</f>
        <v>2016</v>
      </c>
      <c r="AA51" s="288">
        <f>IF('Indicator Date'!AA51="","x",'Indicator Date'!AA51)</f>
        <v>2016</v>
      </c>
      <c r="AB51" s="288" t="str">
        <f>IF('Indicator Date'!AB51="","x",'Indicator Date'!AB51)</f>
        <v>x</v>
      </c>
      <c r="AC51" s="288">
        <f>IF('Indicator Date'!AC51="","x",'Indicator Date'!AC51)</f>
        <v>2015</v>
      </c>
      <c r="AD51" s="288">
        <f>IF('Indicator Date'!AD51="","x",'Indicator Date'!AD51)</f>
        <v>2015</v>
      </c>
      <c r="AE51" s="288" t="str">
        <f>IF('Indicator Date'!AE51="","x",'Indicator Date'!AE51)</f>
        <v>x</v>
      </c>
      <c r="AF51" s="288" t="str">
        <f>IF('Indicator Date'!AF51="","x",'Indicator Date'!AF51)</f>
        <v>x</v>
      </c>
      <c r="AG51" s="296">
        <f>IF('Indicator Date'!AG51="","x",'Indicator Date'!AG51)</f>
        <v>2009</v>
      </c>
      <c r="AH51" s="288">
        <f>IF('Indicator Date'!AH51="","x",'Indicator Date'!AH51)</f>
        <v>2016</v>
      </c>
      <c r="AI51" s="288">
        <f>IF('Indicator Date'!AI51="","x",'Indicator Date'!AI51)</f>
        <v>2017</v>
      </c>
      <c r="AJ51" s="288">
        <f>IF('Indicator Date'!AJ51="","x",'Indicator Date'!AJ51)</f>
        <v>2018</v>
      </c>
      <c r="AK51" s="288" t="str">
        <f>IF('Indicator Date'!AK51="","x",YEAR('Indicator Date'!AK51))</f>
        <v>x</v>
      </c>
      <c r="AL51" s="288" t="str">
        <f>IF('Indicator Date'!AL51="","x",YEAR('Indicator Date'!AL51))</f>
        <v>#VALUE!</v>
      </c>
      <c r="AM51" s="288">
        <f>IF('Indicator Date'!AM51="","x",'Indicator Date'!AM51)</f>
        <v>2017</v>
      </c>
      <c r="AN51" s="288">
        <f>IF('Indicator Date'!AN51="","x",'Indicator Date'!AN51)</f>
        <v>2014</v>
      </c>
      <c r="AO51" s="288">
        <f>IF('Indicator Date'!AO51="","x",'Indicator Date'!AO51)</f>
        <v>2014</v>
      </c>
      <c r="AP51" s="288" t="str">
        <f>IF('Indicator Date'!AP51="","x",'Indicator Date'!AP51)</f>
        <v>x</v>
      </c>
      <c r="AQ51" s="288" t="str">
        <f>IF('Indicator Date'!AQ51="","x",'Indicator Date'!AQ51)</f>
        <v>x</v>
      </c>
      <c r="AR51" s="288" t="str">
        <f>IF('Indicator Date'!AR51="","x",'Indicator Date'!AR51)</f>
        <v>x</v>
      </c>
      <c r="AS51" s="288">
        <f>IF('Indicator Date'!AS51="","x",'Indicator Date'!AS51)</f>
        <v>2016</v>
      </c>
      <c r="AT51" s="288">
        <f>IF('Indicator Date'!AT51="","x",'Indicator Date'!AT51)</f>
        <v>2017</v>
      </c>
      <c r="AU51" s="288">
        <f>IF('Indicator Date'!AU51="","x",'Indicator Date'!AU51)</f>
        <v>2016</v>
      </c>
      <c r="AV51" s="288" t="str">
        <f>IF('Indicator Date'!AV51="","x",'Indicator Date'!AV51)</f>
        <v>x</v>
      </c>
      <c r="AW51" s="288">
        <f>IF('Indicator Date'!AW51="","x",'Indicator Date'!AW51)</f>
        <v>2015</v>
      </c>
      <c r="AX51" s="288">
        <f>IF('Indicator Date'!AX51="","x",'Indicator Date'!AX51)</f>
        <v>2016</v>
      </c>
      <c r="AY51" s="288">
        <f>IF('Indicator Date'!AY51="","x",'Indicator Date'!AY51)</f>
        <v>2014</v>
      </c>
      <c r="AZ51" s="288">
        <f>IF('Indicator Date'!AZ51="","x",'Indicator Date'!AZ51)</f>
        <v>2007</v>
      </c>
      <c r="BA51" s="288">
        <f>IF('Indicator Date'!BA51="","x",'Indicator Date'!BA51)</f>
        <v>2007</v>
      </c>
      <c r="BB51" s="288">
        <f>IF('Indicator Date'!BB51="","x",'Indicator Date'!BB51)</f>
        <v>2017</v>
      </c>
      <c r="BC51" s="288">
        <f>IF('Indicator Date'!BC51="","x",'Indicator Date'!BC51)</f>
        <v>2017</v>
      </c>
      <c r="BD51" s="288">
        <f>IF('Indicator Date'!BD51="","x",'Indicator Date'!BD51)</f>
        <v>2015</v>
      </c>
      <c r="BE51" s="288">
        <f>IF('Indicator Date'!BE51="","x",'Indicator Date'!BE51)</f>
        <v>2014</v>
      </c>
      <c r="BF51" s="90"/>
    </row>
    <row r="52" ht="15.75" customHeight="1">
      <c r="A52" s="156" t="s">
        <v>1150</v>
      </c>
      <c r="B52" s="157" t="s">
        <v>932</v>
      </c>
      <c r="C52" s="288">
        <f>IF('Indicator Date'!C52="","x",'Indicator Date'!C52)</f>
        <v>2015</v>
      </c>
      <c r="D52" s="288">
        <f>IF('Indicator Date'!D52="","x",'Indicator Date'!D52)</f>
        <v>2015</v>
      </c>
      <c r="E52" s="288">
        <f>IF('Indicator Date'!E52="","x",'Indicator Date'!E52)</f>
        <v>2015</v>
      </c>
      <c r="F52" s="288">
        <f>IF('Indicator Date'!F52="","x",'Indicator Date'!F52)</f>
        <v>2015</v>
      </c>
      <c r="G52" s="288">
        <f>IF('Indicator Date'!G52="","x",'Indicator Date'!G52)</f>
        <v>2015</v>
      </c>
      <c r="H52" s="288">
        <f>IF('Indicator Date'!H52="","x",'Indicator Date'!H52)</f>
        <v>2015</v>
      </c>
      <c r="I52" s="288">
        <f>IF('Indicator Date'!I52="","x",'Indicator Date'!I52)</f>
        <v>2015</v>
      </c>
      <c r="J52" s="288">
        <f>IF('Indicator Date'!J52="","x",'Indicator Date'!J52)</f>
        <v>2016</v>
      </c>
      <c r="K52" s="288">
        <f>IF('Indicator Date'!K52="","x",'Indicator Date'!K52)</f>
        <v>2016</v>
      </c>
      <c r="L52" s="288">
        <f>IF('Indicator Date'!L52="","x",'Indicator Date'!L52)</f>
        <v>2016</v>
      </c>
      <c r="M52" s="288">
        <f>IF('Indicator Date'!M52="","x",'Indicator Date'!M52)</f>
        <v>2018</v>
      </c>
      <c r="N52" s="288">
        <f>IF('Indicator Date'!N52="","x",'Indicator Date'!N52)</f>
        <v>2018</v>
      </c>
      <c r="O52" s="288">
        <f>IF('Indicator Date'!O52="","x",'Indicator Date'!O52)</f>
        <v>2017</v>
      </c>
      <c r="P52" s="288">
        <f>IF('Indicator Date'!P52="","x",'Indicator Date'!P52)</f>
        <v>2017</v>
      </c>
      <c r="Q52" s="288">
        <f>IF('Indicator Date'!Q52="","x",'Indicator Date'!Q52)</f>
        <v>2015</v>
      </c>
      <c r="R52" s="288" t="str">
        <f>IF('Indicator Date'!R52="","x",LEFT(RIGHT('Indicator Date'!R52,6),4))</f>
        <v>2013</v>
      </c>
      <c r="S52" s="288">
        <f>IF('Indicator Date'!S52="","x",'Indicator Date'!S52)</f>
        <v>2018</v>
      </c>
      <c r="T52" s="288">
        <f>IF('Indicator Date'!T52="","x",'Indicator Date'!T52)</f>
        <v>2015</v>
      </c>
      <c r="U52" s="288">
        <f>IF('Indicator Date'!U52="","x",'Indicator Date'!U52)</f>
        <v>2016</v>
      </c>
      <c r="V52" s="288">
        <f>IF('Indicator Date'!V52="","x",'Indicator Date'!V52)</f>
        <v>2016</v>
      </c>
      <c r="W52" s="288">
        <f>IF('Indicator Date'!W52="","x",'Indicator Date'!W52)</f>
        <v>2016</v>
      </c>
      <c r="X52" s="288">
        <f>IF('Indicator Date'!X52="","x",'Indicator Date'!X52)</f>
        <v>2013</v>
      </c>
      <c r="Y52" s="288">
        <f>IF('Indicator Date'!Y52="","x",'Indicator Date'!Y52)</f>
        <v>2012</v>
      </c>
      <c r="Z52" s="288">
        <f>IF('Indicator Date'!Z52="","x",'Indicator Date'!Z52)</f>
        <v>2016</v>
      </c>
      <c r="AA52" s="288">
        <f>IF('Indicator Date'!AA52="","x",'Indicator Date'!AA52)</f>
        <v>2016</v>
      </c>
      <c r="AB52" s="288">
        <f>IF('Indicator Date'!AB52="","x",'Indicator Date'!AB52)</f>
        <v>2016</v>
      </c>
      <c r="AC52" s="288">
        <f>IF('Indicator Date'!AC52="","x",'Indicator Date'!AC52)</f>
        <v>2015</v>
      </c>
      <c r="AD52" s="288">
        <f>IF('Indicator Date'!AD52="","x",'Indicator Date'!AD52)</f>
        <v>2015</v>
      </c>
      <c r="AE52" s="288">
        <f>IF('Indicator Date'!AE52="","x",'Indicator Date'!AE52)</f>
        <v>2012</v>
      </c>
      <c r="AF52" s="288">
        <f>IF('Indicator Date'!AF52="","x",'Indicator Date'!AF52)</f>
        <v>2015</v>
      </c>
      <c r="AG52" s="296">
        <f>IF('Indicator Date'!AG52="","x",'Indicator Date'!AG52)</f>
        <v>2016</v>
      </c>
      <c r="AH52" s="288">
        <f>IF('Indicator Date'!AH52="","x",'Indicator Date'!AH52)</f>
        <v>2016</v>
      </c>
      <c r="AI52" s="288">
        <f>IF('Indicator Date'!AI52="","x",'Indicator Date'!AI52)</f>
        <v>2017</v>
      </c>
      <c r="AJ52" s="288">
        <f>IF('Indicator Date'!AJ52="","x",'Indicator Date'!AJ52)</f>
        <v>2018</v>
      </c>
      <c r="AK52" s="288" t="str">
        <f>IF('Indicator Date'!AK52="","x",YEAR('Indicator Date'!AK52))</f>
        <v>x</v>
      </c>
      <c r="AL52" s="288" t="str">
        <f>IF('Indicator Date'!AL52="","x",YEAR('Indicator Date'!AL52))</f>
        <v>#VALUE!</v>
      </c>
      <c r="AM52" s="288">
        <f>IF('Indicator Date'!AM52="","x",'Indicator Date'!AM52)</f>
        <v>2017</v>
      </c>
      <c r="AN52" s="288">
        <f>IF('Indicator Date'!AN52="","x",'Indicator Date'!AN52)</f>
        <v>2014</v>
      </c>
      <c r="AO52" s="288">
        <f>IF('Indicator Date'!AO52="","x",'Indicator Date'!AO52)</f>
        <v>2014</v>
      </c>
      <c r="AP52" s="288">
        <f>IF('Indicator Date'!AP52="","x",'Indicator Date'!AP52)</f>
        <v>2014</v>
      </c>
      <c r="AQ52" s="288">
        <f>IF('Indicator Date'!AQ52="","x",'Indicator Date'!AQ52)</f>
        <v>2014</v>
      </c>
      <c r="AR52" s="288">
        <f>IF('Indicator Date'!AR52="","x",'Indicator Date'!AR52)</f>
        <v>2015</v>
      </c>
      <c r="AS52" s="288">
        <f>IF('Indicator Date'!AS52="","x",'Indicator Date'!AS52)</f>
        <v>2016</v>
      </c>
      <c r="AT52" s="288">
        <f>IF('Indicator Date'!AT52="","x",'Indicator Date'!AT52)</f>
        <v>2017</v>
      </c>
      <c r="AU52" s="288">
        <f>IF('Indicator Date'!AU52="","x",'Indicator Date'!AU52)</f>
        <v>2016</v>
      </c>
      <c r="AV52" s="288">
        <f>IF('Indicator Date'!AV52="","x",'Indicator Date'!AV52)</f>
        <v>2015</v>
      </c>
      <c r="AW52" s="288">
        <f>IF('Indicator Date'!AW52="","x",'Indicator Date'!AW52)</f>
        <v>2015</v>
      </c>
      <c r="AX52" s="288">
        <f>IF('Indicator Date'!AX52="","x",'Indicator Date'!AX52)</f>
        <v>2016</v>
      </c>
      <c r="AY52" s="288">
        <f>IF('Indicator Date'!AY52="","x",'Indicator Date'!AY52)</f>
        <v>2014</v>
      </c>
      <c r="AZ52" s="288">
        <f>IF('Indicator Date'!AZ52="","x",'Indicator Date'!AZ52)</f>
        <v>2015</v>
      </c>
      <c r="BA52" s="288">
        <f>IF('Indicator Date'!BA52="","x",'Indicator Date'!BA52)</f>
        <v>2015</v>
      </c>
      <c r="BB52" s="288">
        <f>IF('Indicator Date'!BB52="","x",'Indicator Date'!BB52)</f>
        <v>2017</v>
      </c>
      <c r="BC52" s="288">
        <f>IF('Indicator Date'!BC52="","x",'Indicator Date'!BC52)</f>
        <v>2017</v>
      </c>
      <c r="BD52" s="288">
        <f>IF('Indicator Date'!BD52="","x",'Indicator Date'!BD52)</f>
        <v>2015</v>
      </c>
      <c r="BE52" s="288">
        <f>IF('Indicator Date'!BE52="","x",'Indicator Date'!BE52)</f>
        <v>2014</v>
      </c>
      <c r="BF52" s="90"/>
    </row>
    <row r="53" ht="15.75" customHeight="1">
      <c r="A53" s="156" t="s">
        <v>1153</v>
      </c>
      <c r="B53" s="157" t="s">
        <v>934</v>
      </c>
      <c r="C53" s="288">
        <f>IF('Indicator Date'!C53="","x",'Indicator Date'!C53)</f>
        <v>2015</v>
      </c>
      <c r="D53" s="288">
        <f>IF('Indicator Date'!D53="","x",'Indicator Date'!D53)</f>
        <v>2015</v>
      </c>
      <c r="E53" s="288">
        <f>IF('Indicator Date'!E53="","x",'Indicator Date'!E53)</f>
        <v>2015</v>
      </c>
      <c r="F53" s="288">
        <f>IF('Indicator Date'!F53="","x",'Indicator Date'!F53)</f>
        <v>2015</v>
      </c>
      <c r="G53" s="288">
        <f>IF('Indicator Date'!G53="","x",'Indicator Date'!G53)</f>
        <v>2015</v>
      </c>
      <c r="H53" s="288">
        <f>IF('Indicator Date'!H53="","x",'Indicator Date'!H53)</f>
        <v>2015</v>
      </c>
      <c r="I53" s="288">
        <f>IF('Indicator Date'!I53="","x",'Indicator Date'!I53)</f>
        <v>2015</v>
      </c>
      <c r="J53" s="288">
        <f>IF('Indicator Date'!J53="","x",'Indicator Date'!J53)</f>
        <v>2016</v>
      </c>
      <c r="K53" s="288">
        <f>IF('Indicator Date'!K53="","x",'Indicator Date'!K53)</f>
        <v>2016</v>
      </c>
      <c r="L53" s="288">
        <f>IF('Indicator Date'!L53="","x",'Indicator Date'!L53)</f>
        <v>2016</v>
      </c>
      <c r="M53" s="288">
        <f>IF('Indicator Date'!M53="","x",'Indicator Date'!M53)</f>
        <v>2018</v>
      </c>
      <c r="N53" s="288">
        <f>IF('Indicator Date'!N53="","x",'Indicator Date'!N53)</f>
        <v>2018</v>
      </c>
      <c r="O53" s="288">
        <f>IF('Indicator Date'!O53="","x",'Indicator Date'!O53)</f>
        <v>2017</v>
      </c>
      <c r="P53" s="288">
        <f>IF('Indicator Date'!P53="","x",'Indicator Date'!P53)</f>
        <v>2017</v>
      </c>
      <c r="Q53" s="288">
        <f>IF('Indicator Date'!Q53="","x",'Indicator Date'!Q53)</f>
        <v>2015</v>
      </c>
      <c r="R53" s="288" t="str">
        <f>IF('Indicator Date'!R53="","x",LEFT(RIGHT('Indicator Date'!R53,6),4))</f>
        <v>2014</v>
      </c>
      <c r="S53" s="288">
        <f>IF('Indicator Date'!S53="","x",'Indicator Date'!S53)</f>
        <v>2018</v>
      </c>
      <c r="T53" s="288">
        <f>IF('Indicator Date'!T53="","x",'Indicator Date'!T53)</f>
        <v>2015</v>
      </c>
      <c r="U53" s="288">
        <f>IF('Indicator Date'!U53="","x",'Indicator Date'!U53)</f>
        <v>2016</v>
      </c>
      <c r="V53" s="288">
        <f>IF('Indicator Date'!V53="","x",'Indicator Date'!V53)</f>
        <v>2016</v>
      </c>
      <c r="W53" s="288">
        <f>IF('Indicator Date'!W53="","x",'Indicator Date'!W53)</f>
        <v>2016</v>
      </c>
      <c r="X53" s="288">
        <f>IF('Indicator Date'!X53="","x",'Indicator Date'!X53)</f>
        <v>2012</v>
      </c>
      <c r="Y53" s="288">
        <f>IF('Indicator Date'!Y53="","x",'Indicator Date'!Y53)</f>
        <v>2011</v>
      </c>
      <c r="Z53" s="288">
        <f>IF('Indicator Date'!Z53="","x",'Indicator Date'!Z53)</f>
        <v>2016</v>
      </c>
      <c r="AA53" s="288">
        <f>IF('Indicator Date'!AA53="","x",'Indicator Date'!AA53)</f>
        <v>2016</v>
      </c>
      <c r="AB53" s="288">
        <f>IF('Indicator Date'!AB53="","x",'Indicator Date'!AB53)</f>
        <v>2016</v>
      </c>
      <c r="AC53" s="288">
        <f>IF('Indicator Date'!AC53="","x",'Indicator Date'!AC53)</f>
        <v>2015</v>
      </c>
      <c r="AD53" s="288">
        <f>IF('Indicator Date'!AD53="","x",'Indicator Date'!AD53)</f>
        <v>2015</v>
      </c>
      <c r="AE53" s="288">
        <f>IF('Indicator Date'!AE53="","x",'Indicator Date'!AE53)</f>
        <v>2012</v>
      </c>
      <c r="AF53" s="288">
        <f>IF('Indicator Date'!AF53="","x",'Indicator Date'!AF53)</f>
        <v>2015</v>
      </c>
      <c r="AG53" s="296">
        <f>IF('Indicator Date'!AG53="","x",'Indicator Date'!AG53)</f>
        <v>2016</v>
      </c>
      <c r="AH53" s="288">
        <f>IF('Indicator Date'!AH53="","x",'Indicator Date'!AH53)</f>
        <v>2016</v>
      </c>
      <c r="AI53" s="288">
        <f>IF('Indicator Date'!AI53="","x",'Indicator Date'!AI53)</f>
        <v>2017</v>
      </c>
      <c r="AJ53" s="288">
        <f>IF('Indicator Date'!AJ53="","x",'Indicator Date'!AJ53)</f>
        <v>2018</v>
      </c>
      <c r="AK53" s="288" t="str">
        <f>IF('Indicator Date'!AK53="","x",YEAR('Indicator Date'!AK53))</f>
        <v>x</v>
      </c>
      <c r="AL53" s="288" t="str">
        <f>IF('Indicator Date'!AL53="","x",YEAR('Indicator Date'!AL53))</f>
        <v>#VALUE!</v>
      </c>
      <c r="AM53" s="288">
        <f>IF('Indicator Date'!AM53="","x",'Indicator Date'!AM53)</f>
        <v>2017</v>
      </c>
      <c r="AN53" s="288">
        <f>IF('Indicator Date'!AN53="","x",'Indicator Date'!AN53)</f>
        <v>2014</v>
      </c>
      <c r="AO53" s="288">
        <f>IF('Indicator Date'!AO53="","x",'Indicator Date'!AO53)</f>
        <v>2014</v>
      </c>
      <c r="AP53" s="288">
        <f>IF('Indicator Date'!AP53="","x",'Indicator Date'!AP53)</f>
        <v>2014</v>
      </c>
      <c r="AQ53" s="288">
        <f>IF('Indicator Date'!AQ53="","x",'Indicator Date'!AQ53)</f>
        <v>2014</v>
      </c>
      <c r="AR53" s="288">
        <f>IF('Indicator Date'!AR53="","x",'Indicator Date'!AR53)</f>
        <v>2015</v>
      </c>
      <c r="AS53" s="288">
        <f>IF('Indicator Date'!AS53="","x",'Indicator Date'!AS53)</f>
        <v>2016</v>
      </c>
      <c r="AT53" s="288">
        <f>IF('Indicator Date'!AT53="","x",'Indicator Date'!AT53)</f>
        <v>2017</v>
      </c>
      <c r="AU53" s="288">
        <f>IF('Indicator Date'!AU53="","x",'Indicator Date'!AU53)</f>
        <v>2016</v>
      </c>
      <c r="AV53" s="288">
        <f>IF('Indicator Date'!AV53="","x",'Indicator Date'!AV53)</f>
        <v>2016</v>
      </c>
      <c r="AW53" s="288">
        <f>IF('Indicator Date'!AW53="","x",'Indicator Date'!AW53)</f>
        <v>2015</v>
      </c>
      <c r="AX53" s="288">
        <f>IF('Indicator Date'!AX53="","x",'Indicator Date'!AX53)</f>
        <v>2016</v>
      </c>
      <c r="AY53" s="288">
        <f>IF('Indicator Date'!AY53="","x",'Indicator Date'!AY53)</f>
        <v>2014</v>
      </c>
      <c r="AZ53" s="288">
        <f>IF('Indicator Date'!AZ53="","x",'Indicator Date'!AZ53)</f>
        <v>2015</v>
      </c>
      <c r="BA53" s="288">
        <f>IF('Indicator Date'!BA53="","x",'Indicator Date'!BA53)</f>
        <v>2015</v>
      </c>
      <c r="BB53" s="288">
        <f>IF('Indicator Date'!BB53="","x",'Indicator Date'!BB53)</f>
        <v>2017</v>
      </c>
      <c r="BC53" s="288">
        <f>IF('Indicator Date'!BC53="","x",'Indicator Date'!BC53)</f>
        <v>2017</v>
      </c>
      <c r="BD53" s="288">
        <f>IF('Indicator Date'!BD53="","x",'Indicator Date'!BD53)</f>
        <v>2015</v>
      </c>
      <c r="BE53" s="288">
        <f>IF('Indicator Date'!BE53="","x",'Indicator Date'!BE53)</f>
        <v>2014</v>
      </c>
      <c r="BF53" s="90"/>
    </row>
    <row r="54" ht="15.75" customHeight="1">
      <c r="A54" s="156" t="s">
        <v>1156</v>
      </c>
      <c r="B54" s="157" t="s">
        <v>935</v>
      </c>
      <c r="C54" s="288">
        <f>IF('Indicator Date'!C54="","x",'Indicator Date'!C54)</f>
        <v>2015</v>
      </c>
      <c r="D54" s="288">
        <f>IF('Indicator Date'!D54="","x",'Indicator Date'!D54)</f>
        <v>2015</v>
      </c>
      <c r="E54" s="288">
        <f>IF('Indicator Date'!E54="","x",'Indicator Date'!E54)</f>
        <v>2015</v>
      </c>
      <c r="F54" s="288">
        <f>IF('Indicator Date'!F54="","x",'Indicator Date'!F54)</f>
        <v>2015</v>
      </c>
      <c r="G54" s="288">
        <f>IF('Indicator Date'!G54="","x",'Indicator Date'!G54)</f>
        <v>2015</v>
      </c>
      <c r="H54" s="288">
        <f>IF('Indicator Date'!H54="","x",'Indicator Date'!H54)</f>
        <v>2015</v>
      </c>
      <c r="I54" s="288">
        <f>IF('Indicator Date'!I54="","x",'Indicator Date'!I54)</f>
        <v>2015</v>
      </c>
      <c r="J54" s="288">
        <f>IF('Indicator Date'!J54="","x",'Indicator Date'!J54)</f>
        <v>2016</v>
      </c>
      <c r="K54" s="288">
        <f>IF('Indicator Date'!K54="","x",'Indicator Date'!K54)</f>
        <v>2016</v>
      </c>
      <c r="L54" s="288">
        <f>IF('Indicator Date'!L54="","x",'Indicator Date'!L54)</f>
        <v>2016</v>
      </c>
      <c r="M54" s="288">
        <f>IF('Indicator Date'!M54="","x",'Indicator Date'!M54)</f>
        <v>2018</v>
      </c>
      <c r="N54" s="288">
        <f>IF('Indicator Date'!N54="","x",'Indicator Date'!N54)</f>
        <v>2018</v>
      </c>
      <c r="O54" s="288">
        <f>IF('Indicator Date'!O54="","x",'Indicator Date'!O54)</f>
        <v>2017</v>
      </c>
      <c r="P54" s="288">
        <f>IF('Indicator Date'!P54="","x",'Indicator Date'!P54)</f>
        <v>2017</v>
      </c>
      <c r="Q54" s="288">
        <f>IF('Indicator Date'!Q54="","x",'Indicator Date'!Q54)</f>
        <v>2015</v>
      </c>
      <c r="R54" s="288" t="str">
        <f>IF('Indicator Date'!R54="","x",LEFT(RIGHT('Indicator Date'!R54,6),4))</f>
        <v>2014</v>
      </c>
      <c r="S54" s="288">
        <f>IF('Indicator Date'!S54="","x",'Indicator Date'!S54)</f>
        <v>2018</v>
      </c>
      <c r="T54" s="288">
        <f>IF('Indicator Date'!T54="","x",'Indicator Date'!T54)</f>
        <v>2015</v>
      </c>
      <c r="U54" s="288">
        <f>IF('Indicator Date'!U54="","x",'Indicator Date'!U54)</f>
        <v>2016</v>
      </c>
      <c r="V54" s="288">
        <f>IF('Indicator Date'!V54="","x",'Indicator Date'!V54)</f>
        <v>2016</v>
      </c>
      <c r="W54" s="288">
        <f>IF('Indicator Date'!W54="","x",'Indicator Date'!W54)</f>
        <v>2016</v>
      </c>
      <c r="X54" s="288">
        <f>IF('Indicator Date'!X54="","x",'Indicator Date'!X54)</f>
        <v>2014</v>
      </c>
      <c r="Y54" s="288">
        <f>IF('Indicator Date'!Y54="","x",'Indicator Date'!Y54)</f>
        <v>2010</v>
      </c>
      <c r="Z54" s="288">
        <f>IF('Indicator Date'!Z54="","x",'Indicator Date'!Z54)</f>
        <v>2016</v>
      </c>
      <c r="AA54" s="288">
        <f>IF('Indicator Date'!AA54="","x",'Indicator Date'!AA54)</f>
        <v>2016</v>
      </c>
      <c r="AB54" s="288">
        <f>IF('Indicator Date'!AB54="","x",'Indicator Date'!AB54)</f>
        <v>2016</v>
      </c>
      <c r="AC54" s="288">
        <f>IF('Indicator Date'!AC54="","x",'Indicator Date'!AC54)</f>
        <v>2015</v>
      </c>
      <c r="AD54" s="288">
        <f>IF('Indicator Date'!AD54="","x",'Indicator Date'!AD54)</f>
        <v>2015</v>
      </c>
      <c r="AE54" s="288" t="str">
        <f>IF('Indicator Date'!AE54="","x",'Indicator Date'!AE54)</f>
        <v>x</v>
      </c>
      <c r="AF54" s="288">
        <f>IF('Indicator Date'!AF54="","x",'Indicator Date'!AF54)</f>
        <v>2015</v>
      </c>
      <c r="AG54" s="296">
        <f>IF('Indicator Date'!AG54="","x",'Indicator Date'!AG54)</f>
        <v>2008</v>
      </c>
      <c r="AH54" s="288">
        <f>IF('Indicator Date'!AH54="","x",'Indicator Date'!AH54)</f>
        <v>2016</v>
      </c>
      <c r="AI54" s="288">
        <f>IF('Indicator Date'!AI54="","x",'Indicator Date'!AI54)</f>
        <v>2017</v>
      </c>
      <c r="AJ54" s="288">
        <f>IF('Indicator Date'!AJ54="","x",'Indicator Date'!AJ54)</f>
        <v>2018</v>
      </c>
      <c r="AK54" s="288" t="str">
        <f>IF('Indicator Date'!AK54="","x",YEAR('Indicator Date'!AK54))</f>
        <v>#VALUE!</v>
      </c>
      <c r="AL54" s="288">
        <f>IF('Indicator Date'!AL54="","x",YEAR('Indicator Date'!AL54))</f>
        <v>2018</v>
      </c>
      <c r="AM54" s="288">
        <f>IF('Indicator Date'!AM54="","x",'Indicator Date'!AM54)</f>
        <v>2017</v>
      </c>
      <c r="AN54" s="288">
        <f>IF('Indicator Date'!AN54="","x",'Indicator Date'!AN54)</f>
        <v>2014</v>
      </c>
      <c r="AO54" s="288">
        <f>IF('Indicator Date'!AO54="","x",'Indicator Date'!AO54)</f>
        <v>2014</v>
      </c>
      <c r="AP54" s="288">
        <f>IF('Indicator Date'!AP54="","x",'Indicator Date'!AP54)</f>
        <v>2014</v>
      </c>
      <c r="AQ54" s="288">
        <f>IF('Indicator Date'!AQ54="","x",'Indicator Date'!AQ54)</f>
        <v>2014</v>
      </c>
      <c r="AR54" s="288">
        <f>IF('Indicator Date'!AR54="","x",'Indicator Date'!AR54)</f>
        <v>2015</v>
      </c>
      <c r="AS54" s="288">
        <f>IF('Indicator Date'!AS54="","x",'Indicator Date'!AS54)</f>
        <v>2016</v>
      </c>
      <c r="AT54" s="288">
        <f>IF('Indicator Date'!AT54="","x",'Indicator Date'!AT54)</f>
        <v>2017</v>
      </c>
      <c r="AU54" s="288">
        <f>IF('Indicator Date'!AU54="","x",'Indicator Date'!AU54)</f>
        <v>2016</v>
      </c>
      <c r="AV54" s="288">
        <f>IF('Indicator Date'!AV54="","x",'Indicator Date'!AV54)</f>
        <v>2015</v>
      </c>
      <c r="AW54" s="288">
        <f>IF('Indicator Date'!AW54="","x",'Indicator Date'!AW54)</f>
        <v>2015</v>
      </c>
      <c r="AX54" s="288">
        <f>IF('Indicator Date'!AX54="","x",'Indicator Date'!AX54)</f>
        <v>2016</v>
      </c>
      <c r="AY54" s="288">
        <f>IF('Indicator Date'!AY54="","x",'Indicator Date'!AY54)</f>
        <v>2014</v>
      </c>
      <c r="AZ54" s="288">
        <f>IF('Indicator Date'!AZ54="","x",'Indicator Date'!AZ54)</f>
        <v>2015</v>
      </c>
      <c r="BA54" s="288">
        <f>IF('Indicator Date'!BA54="","x",'Indicator Date'!BA54)</f>
        <v>2015</v>
      </c>
      <c r="BB54" s="288">
        <f>IF('Indicator Date'!BB54="","x",'Indicator Date'!BB54)</f>
        <v>2017</v>
      </c>
      <c r="BC54" s="288">
        <f>IF('Indicator Date'!BC54="","x",'Indicator Date'!BC54)</f>
        <v>2017</v>
      </c>
      <c r="BD54" s="288">
        <f>IF('Indicator Date'!BD54="","x",'Indicator Date'!BD54)</f>
        <v>2015</v>
      </c>
      <c r="BE54" s="288">
        <f>IF('Indicator Date'!BE54="","x",'Indicator Date'!BE54)</f>
        <v>2014</v>
      </c>
      <c r="BF54" s="90"/>
    </row>
    <row r="55" ht="15.75" customHeight="1">
      <c r="A55" s="156" t="s">
        <v>1158</v>
      </c>
      <c r="B55" s="157" t="s">
        <v>1151</v>
      </c>
      <c r="C55" s="288">
        <f>IF('Indicator Date'!C55="","x",'Indicator Date'!C55)</f>
        <v>2015</v>
      </c>
      <c r="D55" s="288">
        <f>IF('Indicator Date'!D55="","x",'Indicator Date'!D55)</f>
        <v>2015</v>
      </c>
      <c r="E55" s="288">
        <f>IF('Indicator Date'!E55="","x",'Indicator Date'!E55)</f>
        <v>2015</v>
      </c>
      <c r="F55" s="288">
        <f>IF('Indicator Date'!F55="","x",'Indicator Date'!F55)</f>
        <v>2015</v>
      </c>
      <c r="G55" s="288">
        <f>IF('Indicator Date'!G55="","x",'Indicator Date'!G55)</f>
        <v>2015</v>
      </c>
      <c r="H55" s="288">
        <f>IF('Indicator Date'!H55="","x",'Indicator Date'!H55)</f>
        <v>2015</v>
      </c>
      <c r="I55" s="288">
        <f>IF('Indicator Date'!I55="","x",'Indicator Date'!I55)</f>
        <v>2015</v>
      </c>
      <c r="J55" s="288">
        <f>IF('Indicator Date'!J55="","x",'Indicator Date'!J55)</f>
        <v>2016</v>
      </c>
      <c r="K55" s="288">
        <f>IF('Indicator Date'!K55="","x",'Indicator Date'!K55)</f>
        <v>2016</v>
      </c>
      <c r="L55" s="288">
        <f>IF('Indicator Date'!L55="","x",'Indicator Date'!L55)</f>
        <v>2016</v>
      </c>
      <c r="M55" s="288">
        <f>IF('Indicator Date'!M55="","x",'Indicator Date'!M55)</f>
        <v>2018</v>
      </c>
      <c r="N55" s="288">
        <f>IF('Indicator Date'!N55="","x",'Indicator Date'!N55)</f>
        <v>2018</v>
      </c>
      <c r="O55" s="288">
        <f>IF('Indicator Date'!O55="","x",'Indicator Date'!O55)</f>
        <v>2017</v>
      </c>
      <c r="P55" s="288">
        <f>IF('Indicator Date'!P55="","x",'Indicator Date'!P55)</f>
        <v>2017</v>
      </c>
      <c r="Q55" s="288">
        <f>IF('Indicator Date'!Q55="","x",'Indicator Date'!Q55)</f>
        <v>2015</v>
      </c>
      <c r="R55" s="288" t="str">
        <f>IF('Indicator Date'!R55="","x",LEFT(RIGHT('Indicator Date'!R55,6),4))</f>
        <v>x</v>
      </c>
      <c r="S55" s="288">
        <f>IF('Indicator Date'!S55="","x",'Indicator Date'!S55)</f>
        <v>2018</v>
      </c>
      <c r="T55" s="288">
        <f>IF('Indicator Date'!T55="","x",'Indicator Date'!T55)</f>
        <v>2015</v>
      </c>
      <c r="U55" s="288">
        <f>IF('Indicator Date'!U55="","x",'Indicator Date'!U55)</f>
        <v>2016</v>
      </c>
      <c r="V55" s="288">
        <f>IF('Indicator Date'!V55="","x",'Indicator Date'!V55)</f>
        <v>2016</v>
      </c>
      <c r="W55" s="288">
        <f>IF('Indicator Date'!W55="","x",'Indicator Date'!W55)</f>
        <v>2016</v>
      </c>
      <c r="X55" s="288">
        <f>IF('Indicator Date'!X55="","x",'Indicator Date'!X55)</f>
        <v>2008</v>
      </c>
      <c r="Y55" s="288">
        <f>IF('Indicator Date'!Y55="","x",'Indicator Date'!Y55)</f>
        <v>2010</v>
      </c>
      <c r="Z55" s="288">
        <f>IF('Indicator Date'!Z55="","x",'Indicator Date'!Z55)</f>
        <v>2016</v>
      </c>
      <c r="AA55" s="288">
        <f>IF('Indicator Date'!AA55="","x",'Indicator Date'!AA55)</f>
        <v>2016</v>
      </c>
      <c r="AB55" s="288">
        <f>IF('Indicator Date'!AB55="","x",'Indicator Date'!AB55)</f>
        <v>2016</v>
      </c>
      <c r="AC55" s="288">
        <f>IF('Indicator Date'!AC55="","x",'Indicator Date'!AC55)</f>
        <v>2015</v>
      </c>
      <c r="AD55" s="288">
        <f>IF('Indicator Date'!AD55="","x",'Indicator Date'!AD55)</f>
        <v>2015</v>
      </c>
      <c r="AE55" s="288">
        <f>IF('Indicator Date'!AE55="","x",'Indicator Date'!AE55)</f>
        <v>2012</v>
      </c>
      <c r="AF55" s="288">
        <f>IF('Indicator Date'!AF55="","x",'Indicator Date'!AF55)</f>
        <v>2015</v>
      </c>
      <c r="AG55" s="296">
        <f>IF('Indicator Date'!AG55="","x",'Indicator Date'!AG55)</f>
        <v>2016</v>
      </c>
      <c r="AH55" s="288">
        <f>IF('Indicator Date'!AH55="","x",'Indicator Date'!AH55)</f>
        <v>2016</v>
      </c>
      <c r="AI55" s="288">
        <f>IF('Indicator Date'!AI55="","x",'Indicator Date'!AI55)</f>
        <v>2017</v>
      </c>
      <c r="AJ55" s="288">
        <f>IF('Indicator Date'!AJ55="","x",'Indicator Date'!AJ55)</f>
        <v>2018</v>
      </c>
      <c r="AK55" s="288" t="str">
        <f>IF('Indicator Date'!AK55="","x",YEAR('Indicator Date'!AK55))</f>
        <v>#VALUE!</v>
      </c>
      <c r="AL55" s="288" t="str">
        <f>IF('Indicator Date'!AL55="","x",YEAR('Indicator Date'!AL55))</f>
        <v>#VALUE!</v>
      </c>
      <c r="AM55" s="288">
        <f>IF('Indicator Date'!AM55="","x",'Indicator Date'!AM55)</f>
        <v>2017</v>
      </c>
      <c r="AN55" s="288">
        <f>IF('Indicator Date'!AN55="","x",'Indicator Date'!AN55)</f>
        <v>2014</v>
      </c>
      <c r="AO55" s="288">
        <f>IF('Indicator Date'!AO55="","x",'Indicator Date'!AO55)</f>
        <v>2014</v>
      </c>
      <c r="AP55" s="288">
        <f>IF('Indicator Date'!AP55="","x",'Indicator Date'!AP55)</f>
        <v>2014</v>
      </c>
      <c r="AQ55" s="288">
        <f>IF('Indicator Date'!AQ55="","x",'Indicator Date'!AQ55)</f>
        <v>2014</v>
      </c>
      <c r="AR55" s="288">
        <f>IF('Indicator Date'!AR55="","x",'Indicator Date'!AR55)</f>
        <v>2009</v>
      </c>
      <c r="AS55" s="288">
        <f>IF('Indicator Date'!AS55="","x",'Indicator Date'!AS55)</f>
        <v>2016</v>
      </c>
      <c r="AT55" s="288">
        <f>IF('Indicator Date'!AT55="","x",'Indicator Date'!AT55)</f>
        <v>2017</v>
      </c>
      <c r="AU55" s="288">
        <f>IF('Indicator Date'!AU55="","x",'Indicator Date'!AU55)</f>
        <v>2016</v>
      </c>
      <c r="AV55" s="288">
        <f>IF('Indicator Date'!AV55="","x",'Indicator Date'!AV55)</f>
        <v>2015</v>
      </c>
      <c r="AW55" s="288">
        <f>IF('Indicator Date'!AW55="","x",'Indicator Date'!AW55)</f>
        <v>2015</v>
      </c>
      <c r="AX55" s="288">
        <f>IF('Indicator Date'!AX55="","x",'Indicator Date'!AX55)</f>
        <v>2016</v>
      </c>
      <c r="AY55" s="288">
        <f>IF('Indicator Date'!AY55="","x",'Indicator Date'!AY55)</f>
        <v>2014</v>
      </c>
      <c r="AZ55" s="288">
        <f>IF('Indicator Date'!AZ55="","x",'Indicator Date'!AZ55)</f>
        <v>2015</v>
      </c>
      <c r="BA55" s="288">
        <f>IF('Indicator Date'!BA55="","x",'Indicator Date'!BA55)</f>
        <v>2015</v>
      </c>
      <c r="BB55" s="288">
        <f>IF('Indicator Date'!BB55="","x",'Indicator Date'!BB55)</f>
        <v>2017</v>
      </c>
      <c r="BC55" s="288">
        <f>IF('Indicator Date'!BC55="","x",'Indicator Date'!BC55)</f>
        <v>2017</v>
      </c>
      <c r="BD55" s="288">
        <f>IF('Indicator Date'!BD55="","x",'Indicator Date'!BD55)</f>
        <v>2015</v>
      </c>
      <c r="BE55" s="288">
        <f>IF('Indicator Date'!BE55="","x",'Indicator Date'!BE55)</f>
        <v>2014</v>
      </c>
      <c r="BF55" s="90"/>
    </row>
    <row r="56" ht="15.75" customHeight="1">
      <c r="A56" s="156" t="s">
        <v>1159</v>
      </c>
      <c r="B56" s="157" t="s">
        <v>951</v>
      </c>
      <c r="C56" s="288">
        <f>IF('Indicator Date'!C56="","x",'Indicator Date'!C56)</f>
        <v>2015</v>
      </c>
      <c r="D56" s="288">
        <f>IF('Indicator Date'!D56="","x",'Indicator Date'!D56)</f>
        <v>2015</v>
      </c>
      <c r="E56" s="288">
        <f>IF('Indicator Date'!E56="","x",'Indicator Date'!E56)</f>
        <v>2015</v>
      </c>
      <c r="F56" s="288">
        <f>IF('Indicator Date'!F56="","x",'Indicator Date'!F56)</f>
        <v>2015</v>
      </c>
      <c r="G56" s="288">
        <f>IF('Indicator Date'!G56="","x",'Indicator Date'!G56)</f>
        <v>2015</v>
      </c>
      <c r="H56" s="288">
        <f>IF('Indicator Date'!H56="","x",'Indicator Date'!H56)</f>
        <v>2015</v>
      </c>
      <c r="I56" s="288">
        <f>IF('Indicator Date'!I56="","x",'Indicator Date'!I56)</f>
        <v>2015</v>
      </c>
      <c r="J56" s="288">
        <f>IF('Indicator Date'!J56="","x",'Indicator Date'!J56)</f>
        <v>2016</v>
      </c>
      <c r="K56" s="288">
        <f>IF('Indicator Date'!K56="","x",'Indicator Date'!K56)</f>
        <v>2016</v>
      </c>
      <c r="L56" s="288">
        <f>IF('Indicator Date'!L56="","x",'Indicator Date'!L56)</f>
        <v>2016</v>
      </c>
      <c r="M56" s="288">
        <f>IF('Indicator Date'!M56="","x",'Indicator Date'!M56)</f>
        <v>2018</v>
      </c>
      <c r="N56" s="288">
        <f>IF('Indicator Date'!N56="","x",'Indicator Date'!N56)</f>
        <v>2018</v>
      </c>
      <c r="O56" s="288">
        <f>IF('Indicator Date'!O56="","x",'Indicator Date'!O56)</f>
        <v>2017</v>
      </c>
      <c r="P56" s="288">
        <f>IF('Indicator Date'!P56="","x",'Indicator Date'!P56)</f>
        <v>2017</v>
      </c>
      <c r="Q56" s="288">
        <f>IF('Indicator Date'!Q56="","x",'Indicator Date'!Q56)</f>
        <v>2015</v>
      </c>
      <c r="R56" s="288" t="str">
        <f>IF('Indicator Date'!R56="","x",LEFT(RIGHT('Indicator Date'!R56,6),4))</f>
        <v>x</v>
      </c>
      <c r="S56" s="288">
        <f>IF('Indicator Date'!S56="","x",'Indicator Date'!S56)</f>
        <v>2018</v>
      </c>
      <c r="T56" s="288">
        <f>IF('Indicator Date'!T56="","x",'Indicator Date'!T56)</f>
        <v>2015</v>
      </c>
      <c r="U56" s="288">
        <f>IF('Indicator Date'!U56="","x",'Indicator Date'!U56)</f>
        <v>2016</v>
      </c>
      <c r="V56" s="288">
        <f>IF('Indicator Date'!V56="","x",'Indicator Date'!V56)</f>
        <v>2016</v>
      </c>
      <c r="W56" s="288">
        <f>IF('Indicator Date'!W56="","x",'Indicator Date'!W56)</f>
        <v>2016</v>
      </c>
      <c r="X56" s="288">
        <f>IF('Indicator Date'!X56="","x",'Indicator Date'!X56)</f>
        <v>2010</v>
      </c>
      <c r="Y56" s="288" t="str">
        <f>IF('Indicator Date'!Y56="","x",'Indicator Date'!Y56)</f>
        <v>x</v>
      </c>
      <c r="Z56" s="288">
        <f>IF('Indicator Date'!Z56="","x",'Indicator Date'!Z56)</f>
        <v>2016</v>
      </c>
      <c r="AA56" s="288">
        <f>IF('Indicator Date'!AA56="","x",'Indicator Date'!AA56)</f>
        <v>2016</v>
      </c>
      <c r="AB56" s="288">
        <f>IF('Indicator Date'!AB56="","x",'Indicator Date'!AB56)</f>
        <v>2016</v>
      </c>
      <c r="AC56" s="288">
        <f>IF('Indicator Date'!AC56="","x",'Indicator Date'!AC56)</f>
        <v>2015</v>
      </c>
      <c r="AD56" s="288">
        <f>IF('Indicator Date'!AD56="","x",'Indicator Date'!AD56)</f>
        <v>2015</v>
      </c>
      <c r="AE56" s="288">
        <f>IF('Indicator Date'!AE56="","x",'Indicator Date'!AE56)</f>
        <v>2012</v>
      </c>
      <c r="AF56" s="288" t="str">
        <f>IF('Indicator Date'!AF56="","x",'Indicator Date'!AF56)</f>
        <v>x</v>
      </c>
      <c r="AG56" s="288" t="str">
        <f>IF('Indicator Date'!AG56="","x",'Indicator Date'!AG56)</f>
        <v>x</v>
      </c>
      <c r="AH56" s="288">
        <f>IF('Indicator Date'!AH56="","x",'Indicator Date'!AH56)</f>
        <v>2016</v>
      </c>
      <c r="AI56" s="288">
        <f>IF('Indicator Date'!AI56="","x",'Indicator Date'!AI56)</f>
        <v>2017</v>
      </c>
      <c r="AJ56" s="288">
        <f>IF('Indicator Date'!AJ56="","x",'Indicator Date'!AJ56)</f>
        <v>2018</v>
      </c>
      <c r="AK56" s="288" t="str">
        <f>IF('Indicator Date'!AK56="","x",YEAR('Indicator Date'!AK56))</f>
        <v>x</v>
      </c>
      <c r="AL56" s="288" t="str">
        <f>IF('Indicator Date'!AL56="","x",YEAR('Indicator Date'!AL56))</f>
        <v>#VALUE!</v>
      </c>
      <c r="AM56" s="288">
        <f>IF('Indicator Date'!AM56="","x",'Indicator Date'!AM56)</f>
        <v>2017</v>
      </c>
      <c r="AN56" s="288">
        <f>IF('Indicator Date'!AN56="","x",'Indicator Date'!AN56)</f>
        <v>2014</v>
      </c>
      <c r="AO56" s="288">
        <f>IF('Indicator Date'!AO56="","x",'Indicator Date'!AO56)</f>
        <v>2014</v>
      </c>
      <c r="AP56" s="288" t="str">
        <f>IF('Indicator Date'!AP56="","x",'Indicator Date'!AP56)</f>
        <v>x</v>
      </c>
      <c r="AQ56" s="288" t="str">
        <f>IF('Indicator Date'!AQ56="","x",'Indicator Date'!AQ56)</f>
        <v>x</v>
      </c>
      <c r="AR56" s="288" t="str">
        <f>IF('Indicator Date'!AR56="","x",'Indicator Date'!AR56)</f>
        <v>x</v>
      </c>
      <c r="AS56" s="288">
        <f>IF('Indicator Date'!AS56="","x",'Indicator Date'!AS56)</f>
        <v>2016</v>
      </c>
      <c r="AT56" s="288">
        <f>IF('Indicator Date'!AT56="","x",'Indicator Date'!AT56)</f>
        <v>2017</v>
      </c>
      <c r="AU56" s="288">
        <f>IF('Indicator Date'!AU56="","x",'Indicator Date'!AU56)</f>
        <v>2016</v>
      </c>
      <c r="AV56" s="288">
        <f>IF('Indicator Date'!AV56="","x",'Indicator Date'!AV56)</f>
        <v>2015</v>
      </c>
      <c r="AW56" s="288">
        <f>IF('Indicator Date'!AW56="","x",'Indicator Date'!AW56)</f>
        <v>2015</v>
      </c>
      <c r="AX56" s="288">
        <f>IF('Indicator Date'!AX56="","x",'Indicator Date'!AX56)</f>
        <v>2016</v>
      </c>
      <c r="AY56" s="288">
        <f>IF('Indicator Date'!AY56="","x",'Indicator Date'!AY56)</f>
        <v>2014</v>
      </c>
      <c r="AZ56" s="288">
        <f>IF('Indicator Date'!AZ56="","x",'Indicator Date'!AZ56)</f>
        <v>2015</v>
      </c>
      <c r="BA56" s="288">
        <f>IF('Indicator Date'!BA56="","x",'Indicator Date'!BA56)</f>
        <v>2015</v>
      </c>
      <c r="BB56" s="288">
        <f>IF('Indicator Date'!BB56="","x",'Indicator Date'!BB56)</f>
        <v>2017</v>
      </c>
      <c r="BC56" s="288">
        <f>IF('Indicator Date'!BC56="","x",'Indicator Date'!BC56)</f>
        <v>2017</v>
      </c>
      <c r="BD56" s="288">
        <f>IF('Indicator Date'!BD56="","x",'Indicator Date'!BD56)</f>
        <v>2015</v>
      </c>
      <c r="BE56" s="288">
        <f>IF('Indicator Date'!BE56="","x",'Indicator Date'!BE56)</f>
        <v>2014</v>
      </c>
      <c r="BF56" s="90"/>
    </row>
    <row r="57" ht="15.75" customHeight="1">
      <c r="A57" s="156" t="s">
        <v>1161</v>
      </c>
      <c r="B57" s="157" t="s">
        <v>936</v>
      </c>
      <c r="C57" s="288">
        <f>IF('Indicator Date'!C57="","x",'Indicator Date'!C57)</f>
        <v>2015</v>
      </c>
      <c r="D57" s="288">
        <f>IF('Indicator Date'!D57="","x",'Indicator Date'!D57)</f>
        <v>2015</v>
      </c>
      <c r="E57" s="288">
        <f>IF('Indicator Date'!E57="","x",'Indicator Date'!E57)</f>
        <v>2015</v>
      </c>
      <c r="F57" s="288">
        <f>IF('Indicator Date'!F57="","x",'Indicator Date'!F57)</f>
        <v>2015</v>
      </c>
      <c r="G57" s="288">
        <f>IF('Indicator Date'!G57="","x",'Indicator Date'!G57)</f>
        <v>2015</v>
      </c>
      <c r="H57" s="288">
        <f>IF('Indicator Date'!H57="","x",'Indicator Date'!H57)</f>
        <v>2015</v>
      </c>
      <c r="I57" s="288">
        <f>IF('Indicator Date'!I57="","x",'Indicator Date'!I57)</f>
        <v>2015</v>
      </c>
      <c r="J57" s="288">
        <f>IF('Indicator Date'!J57="","x",'Indicator Date'!J57)</f>
        <v>2016</v>
      </c>
      <c r="K57" s="288">
        <f>IF('Indicator Date'!K57="","x",'Indicator Date'!K57)</f>
        <v>2016</v>
      </c>
      <c r="L57" s="288">
        <f>IF('Indicator Date'!L57="","x",'Indicator Date'!L57)</f>
        <v>2016</v>
      </c>
      <c r="M57" s="288">
        <f>IF('Indicator Date'!M57="","x",'Indicator Date'!M57)</f>
        <v>2018</v>
      </c>
      <c r="N57" s="288">
        <f>IF('Indicator Date'!N57="","x",'Indicator Date'!N57)</f>
        <v>2018</v>
      </c>
      <c r="O57" s="288">
        <f>IF('Indicator Date'!O57="","x",'Indicator Date'!O57)</f>
        <v>2017</v>
      </c>
      <c r="P57" s="288">
        <f>IF('Indicator Date'!P57="","x",'Indicator Date'!P57)</f>
        <v>2017</v>
      </c>
      <c r="Q57" s="288">
        <f>IF('Indicator Date'!Q57="","x",'Indicator Date'!Q57)</f>
        <v>2015</v>
      </c>
      <c r="R57" s="288" t="str">
        <f>IF('Indicator Date'!R57="","x",LEFT(RIGHT('Indicator Date'!R57,6),4))</f>
        <v>x</v>
      </c>
      <c r="S57" s="288">
        <f>IF('Indicator Date'!S57="","x",'Indicator Date'!S57)</f>
        <v>2018</v>
      </c>
      <c r="T57" s="288">
        <f>IF('Indicator Date'!T57="","x",'Indicator Date'!T57)</f>
        <v>2015</v>
      </c>
      <c r="U57" s="288">
        <f>IF('Indicator Date'!U57="","x",'Indicator Date'!U57)</f>
        <v>2016</v>
      </c>
      <c r="V57" s="288" t="str">
        <f>IF('Indicator Date'!V57="","x",'Indicator Date'!V57)</f>
        <v>x</v>
      </c>
      <c r="W57" s="288">
        <f>IF('Indicator Date'!W57="","x",'Indicator Date'!W57)</f>
        <v>2016</v>
      </c>
      <c r="X57" s="288">
        <f>IF('Indicator Date'!X57="","x",'Indicator Date'!X57)</f>
        <v>2010</v>
      </c>
      <c r="Y57" s="288" t="str">
        <f>IF('Indicator Date'!Y57="","x",'Indicator Date'!Y57)</f>
        <v>x</v>
      </c>
      <c r="Z57" s="288">
        <f>IF('Indicator Date'!Z57="","x",'Indicator Date'!Z57)</f>
        <v>2016</v>
      </c>
      <c r="AA57" s="288">
        <f>IF('Indicator Date'!AA57="","x",'Indicator Date'!AA57)</f>
        <v>2016</v>
      </c>
      <c r="AB57" s="288">
        <f>IF('Indicator Date'!AB57="","x",'Indicator Date'!AB57)</f>
        <v>2016</v>
      </c>
      <c r="AC57" s="288">
        <f>IF('Indicator Date'!AC57="","x",'Indicator Date'!AC57)</f>
        <v>2015</v>
      </c>
      <c r="AD57" s="288">
        <f>IF('Indicator Date'!AD57="","x",'Indicator Date'!AD57)</f>
        <v>2015</v>
      </c>
      <c r="AE57" s="288">
        <f>IF('Indicator Date'!AE57="","x",'Indicator Date'!AE57)</f>
        <v>2012</v>
      </c>
      <c r="AF57" s="288" t="str">
        <f>IF('Indicator Date'!AF57="","x",'Indicator Date'!AF57)</f>
        <v>x</v>
      </c>
      <c r="AG57" s="288" t="str">
        <f>IF('Indicator Date'!AG57="","x",'Indicator Date'!AG57)</f>
        <v>x</v>
      </c>
      <c r="AH57" s="288">
        <f>IF('Indicator Date'!AH57="","x",'Indicator Date'!AH57)</f>
        <v>2016</v>
      </c>
      <c r="AI57" s="288">
        <f>IF('Indicator Date'!AI57="","x",'Indicator Date'!AI57)</f>
        <v>2017</v>
      </c>
      <c r="AJ57" s="288">
        <f>IF('Indicator Date'!AJ57="","x",'Indicator Date'!AJ57)</f>
        <v>2018</v>
      </c>
      <c r="AK57" s="288" t="str">
        <f>IF('Indicator Date'!AK57="","x",YEAR('Indicator Date'!AK57))</f>
        <v>x</v>
      </c>
      <c r="AL57" s="288" t="str">
        <f>IF('Indicator Date'!AL57="","x",YEAR('Indicator Date'!AL57))</f>
        <v>#VALUE!</v>
      </c>
      <c r="AM57" s="288">
        <f>IF('Indicator Date'!AM57="","x",'Indicator Date'!AM57)</f>
        <v>2017</v>
      </c>
      <c r="AN57" s="288">
        <f>IF('Indicator Date'!AN57="","x",'Indicator Date'!AN57)</f>
        <v>2014</v>
      </c>
      <c r="AO57" s="288">
        <f>IF('Indicator Date'!AO57="","x",'Indicator Date'!AO57)</f>
        <v>2014</v>
      </c>
      <c r="AP57" s="288" t="str">
        <f>IF('Indicator Date'!AP57="","x",'Indicator Date'!AP57)</f>
        <v>x</v>
      </c>
      <c r="AQ57" s="288" t="str">
        <f>IF('Indicator Date'!AQ57="","x",'Indicator Date'!AQ57)</f>
        <v>x</v>
      </c>
      <c r="AR57" s="288" t="str">
        <f>IF('Indicator Date'!AR57="","x",'Indicator Date'!AR57)</f>
        <v>x</v>
      </c>
      <c r="AS57" s="288">
        <f>IF('Indicator Date'!AS57="","x",'Indicator Date'!AS57)</f>
        <v>2016</v>
      </c>
      <c r="AT57" s="288">
        <f>IF('Indicator Date'!AT57="","x",'Indicator Date'!AT57)</f>
        <v>2017</v>
      </c>
      <c r="AU57" s="288">
        <f>IF('Indicator Date'!AU57="","x",'Indicator Date'!AU57)</f>
        <v>2016</v>
      </c>
      <c r="AV57" s="288">
        <f>IF('Indicator Date'!AV57="","x",'Indicator Date'!AV57)</f>
        <v>2015</v>
      </c>
      <c r="AW57" s="288">
        <f>IF('Indicator Date'!AW57="","x",'Indicator Date'!AW57)</f>
        <v>2015</v>
      </c>
      <c r="AX57" s="288">
        <f>IF('Indicator Date'!AX57="","x",'Indicator Date'!AX57)</f>
        <v>2016</v>
      </c>
      <c r="AY57" s="288">
        <f>IF('Indicator Date'!AY57="","x",'Indicator Date'!AY57)</f>
        <v>2014</v>
      </c>
      <c r="AZ57" s="288">
        <f>IF('Indicator Date'!AZ57="","x",'Indicator Date'!AZ57)</f>
        <v>2015</v>
      </c>
      <c r="BA57" s="288">
        <f>IF('Indicator Date'!BA57="","x",'Indicator Date'!BA57)</f>
        <v>2015</v>
      </c>
      <c r="BB57" s="288">
        <f>IF('Indicator Date'!BB57="","x",'Indicator Date'!BB57)</f>
        <v>2011</v>
      </c>
      <c r="BC57" s="288">
        <f>IF('Indicator Date'!BC57="","x",'Indicator Date'!BC57)</f>
        <v>2014</v>
      </c>
      <c r="BD57" s="288">
        <f>IF('Indicator Date'!BD57="","x",'Indicator Date'!BD57)</f>
        <v>2015</v>
      </c>
      <c r="BE57" s="288">
        <f>IF('Indicator Date'!BE57="","x",'Indicator Date'!BE57)</f>
        <v>2014</v>
      </c>
      <c r="BF57" s="90"/>
    </row>
    <row r="58" ht="15.75" customHeight="1">
      <c r="A58" s="156" t="s">
        <v>1163</v>
      </c>
      <c r="B58" s="157" t="s">
        <v>938</v>
      </c>
      <c r="C58" s="288">
        <f>IF('Indicator Date'!C58="","x",'Indicator Date'!C58)</f>
        <v>2015</v>
      </c>
      <c r="D58" s="288">
        <f>IF('Indicator Date'!D58="","x",'Indicator Date'!D58)</f>
        <v>2015</v>
      </c>
      <c r="E58" s="288">
        <f>IF('Indicator Date'!E58="","x",'Indicator Date'!E58)</f>
        <v>2015</v>
      </c>
      <c r="F58" s="288">
        <f>IF('Indicator Date'!F58="","x",'Indicator Date'!F58)</f>
        <v>2015</v>
      </c>
      <c r="G58" s="288">
        <f>IF('Indicator Date'!G58="","x",'Indicator Date'!G58)</f>
        <v>2015</v>
      </c>
      <c r="H58" s="288">
        <f>IF('Indicator Date'!H58="","x",'Indicator Date'!H58)</f>
        <v>2015</v>
      </c>
      <c r="I58" s="288">
        <f>IF('Indicator Date'!I58="","x",'Indicator Date'!I58)</f>
        <v>2015</v>
      </c>
      <c r="J58" s="288">
        <f>IF('Indicator Date'!J58="","x",'Indicator Date'!J58)</f>
        <v>2016</v>
      </c>
      <c r="K58" s="288">
        <f>IF('Indicator Date'!K58="","x",'Indicator Date'!K58)</f>
        <v>2016</v>
      </c>
      <c r="L58" s="288">
        <f>IF('Indicator Date'!L58="","x",'Indicator Date'!L58)</f>
        <v>2016</v>
      </c>
      <c r="M58" s="288">
        <f>IF('Indicator Date'!M58="","x",'Indicator Date'!M58)</f>
        <v>2018</v>
      </c>
      <c r="N58" s="288">
        <f>IF('Indicator Date'!N58="","x",'Indicator Date'!N58)</f>
        <v>2018</v>
      </c>
      <c r="O58" s="288">
        <f>IF('Indicator Date'!O58="","x",'Indicator Date'!O58)</f>
        <v>2017</v>
      </c>
      <c r="P58" s="288">
        <f>IF('Indicator Date'!P58="","x",'Indicator Date'!P58)</f>
        <v>2017</v>
      </c>
      <c r="Q58" s="288">
        <f>IF('Indicator Date'!Q58="","x",'Indicator Date'!Q58)</f>
        <v>2015</v>
      </c>
      <c r="R58" s="288" t="str">
        <f>IF('Indicator Date'!R58="","x",LEFT(RIGHT('Indicator Date'!R58,6),4))</f>
        <v>x</v>
      </c>
      <c r="S58" s="288">
        <f>IF('Indicator Date'!S58="","x",'Indicator Date'!S58)</f>
        <v>2018</v>
      </c>
      <c r="T58" s="288">
        <f>IF('Indicator Date'!T58="","x",'Indicator Date'!T58)</f>
        <v>2015</v>
      </c>
      <c r="U58" s="288">
        <f>IF('Indicator Date'!U58="","x",'Indicator Date'!U58)</f>
        <v>2016</v>
      </c>
      <c r="V58" s="288" t="str">
        <f>IF('Indicator Date'!V58="","x",'Indicator Date'!V58)</f>
        <v>x</v>
      </c>
      <c r="W58" s="288">
        <f>IF('Indicator Date'!W58="","x",'Indicator Date'!W58)</f>
        <v>2016</v>
      </c>
      <c r="X58" s="288" t="str">
        <f>IF('Indicator Date'!X58="","x",'Indicator Date'!X58)</f>
        <v>x</v>
      </c>
      <c r="Y58" s="288">
        <f>IF('Indicator Date'!Y58="","x",'Indicator Date'!Y58)</f>
        <v>2012</v>
      </c>
      <c r="Z58" s="288">
        <f>IF('Indicator Date'!Z58="","x",'Indicator Date'!Z58)</f>
        <v>2016</v>
      </c>
      <c r="AA58" s="288">
        <f>IF('Indicator Date'!AA58="","x",'Indicator Date'!AA58)</f>
        <v>2016</v>
      </c>
      <c r="AB58" s="288">
        <f>IF('Indicator Date'!AB58="","x",'Indicator Date'!AB58)</f>
        <v>2013</v>
      </c>
      <c r="AC58" s="288">
        <f>IF('Indicator Date'!AC58="","x",'Indicator Date'!AC58)</f>
        <v>2015</v>
      </c>
      <c r="AD58" s="288">
        <f>IF('Indicator Date'!AD58="","x",'Indicator Date'!AD58)</f>
        <v>2015</v>
      </c>
      <c r="AE58" s="288" t="str">
        <f>IF('Indicator Date'!AE58="","x",'Indicator Date'!AE58)</f>
        <v>x</v>
      </c>
      <c r="AF58" s="288">
        <f>IF('Indicator Date'!AF58="","x",'Indicator Date'!AF58)</f>
        <v>2015</v>
      </c>
      <c r="AG58" s="296">
        <f>IF('Indicator Date'!AG58="","x",'Indicator Date'!AG58)</f>
        <v>2012</v>
      </c>
      <c r="AH58" s="288">
        <f>IF('Indicator Date'!AH58="","x",'Indicator Date'!AH58)</f>
        <v>2016</v>
      </c>
      <c r="AI58" s="288">
        <f>IF('Indicator Date'!AI58="","x",'Indicator Date'!AI58)</f>
        <v>2017</v>
      </c>
      <c r="AJ58" s="288">
        <f>IF('Indicator Date'!AJ58="","x",'Indicator Date'!AJ58)</f>
        <v>2018</v>
      </c>
      <c r="AK58" s="288" t="str">
        <f>IF('Indicator Date'!AK58="","x",YEAR('Indicator Date'!AK58))</f>
        <v>x</v>
      </c>
      <c r="AL58" s="288" t="str">
        <f>IF('Indicator Date'!AL58="","x",YEAR('Indicator Date'!AL58))</f>
        <v>#VALUE!</v>
      </c>
      <c r="AM58" s="288">
        <f>IF('Indicator Date'!AM58="","x",'Indicator Date'!AM58)</f>
        <v>2017</v>
      </c>
      <c r="AN58" s="288">
        <f>IF('Indicator Date'!AN58="","x",'Indicator Date'!AN58)</f>
        <v>2014</v>
      </c>
      <c r="AO58" s="288">
        <f>IF('Indicator Date'!AO58="","x",'Indicator Date'!AO58)</f>
        <v>2014</v>
      </c>
      <c r="AP58" s="288">
        <f>IF('Indicator Date'!AP58="","x",'Indicator Date'!AP58)</f>
        <v>2014</v>
      </c>
      <c r="AQ58" s="288">
        <f>IF('Indicator Date'!AQ58="","x",'Indicator Date'!AQ58)</f>
        <v>2014</v>
      </c>
      <c r="AR58" s="288" t="str">
        <f>IF('Indicator Date'!AR58="","x",'Indicator Date'!AR58)</f>
        <v>x</v>
      </c>
      <c r="AS58" s="288">
        <f>IF('Indicator Date'!AS58="","x",'Indicator Date'!AS58)</f>
        <v>2016</v>
      </c>
      <c r="AT58" s="288">
        <f>IF('Indicator Date'!AT58="","x",'Indicator Date'!AT58)</f>
        <v>2017</v>
      </c>
      <c r="AU58" s="288">
        <f>IF('Indicator Date'!AU58="","x",'Indicator Date'!AU58)</f>
        <v>2016</v>
      </c>
      <c r="AV58" s="288">
        <f>IF('Indicator Date'!AV58="","x",'Indicator Date'!AV58)</f>
        <v>2015</v>
      </c>
      <c r="AW58" s="288">
        <f>IF('Indicator Date'!AW58="","x",'Indicator Date'!AW58)</f>
        <v>2015</v>
      </c>
      <c r="AX58" s="288">
        <f>IF('Indicator Date'!AX58="","x",'Indicator Date'!AX58)</f>
        <v>2016</v>
      </c>
      <c r="AY58" s="288">
        <f>IF('Indicator Date'!AY58="","x",'Indicator Date'!AY58)</f>
        <v>2014</v>
      </c>
      <c r="AZ58" s="288">
        <f>IF('Indicator Date'!AZ58="","x",'Indicator Date'!AZ58)</f>
        <v>2015</v>
      </c>
      <c r="BA58" s="288">
        <f>IF('Indicator Date'!BA58="","x",'Indicator Date'!BA58)</f>
        <v>2015</v>
      </c>
      <c r="BB58" s="288">
        <f>IF('Indicator Date'!BB58="","x",'Indicator Date'!BB58)</f>
        <v>2017</v>
      </c>
      <c r="BC58" s="288">
        <f>IF('Indicator Date'!BC58="","x",'Indicator Date'!BC58)</f>
        <v>2017</v>
      </c>
      <c r="BD58" s="288">
        <f>IF('Indicator Date'!BD58="","x",'Indicator Date'!BD58)</f>
        <v>2015</v>
      </c>
      <c r="BE58" s="288">
        <f>IF('Indicator Date'!BE58="","x",'Indicator Date'!BE58)</f>
        <v>2014</v>
      </c>
      <c r="BF58" s="90"/>
    </row>
    <row r="59" ht="15.75" customHeight="1">
      <c r="A59" s="156" t="s">
        <v>1165</v>
      </c>
      <c r="B59" s="157" t="s">
        <v>939</v>
      </c>
      <c r="C59" s="288">
        <f>IF('Indicator Date'!C59="","x",'Indicator Date'!C59)</f>
        <v>2015</v>
      </c>
      <c r="D59" s="288">
        <f>IF('Indicator Date'!D59="","x",'Indicator Date'!D59)</f>
        <v>2015</v>
      </c>
      <c r="E59" s="288">
        <f>IF('Indicator Date'!E59="","x",'Indicator Date'!E59)</f>
        <v>2015</v>
      </c>
      <c r="F59" s="288">
        <f>IF('Indicator Date'!F59="","x",'Indicator Date'!F59)</f>
        <v>2015</v>
      </c>
      <c r="G59" s="288">
        <f>IF('Indicator Date'!G59="","x",'Indicator Date'!G59)</f>
        <v>2015</v>
      </c>
      <c r="H59" s="288">
        <f>IF('Indicator Date'!H59="","x",'Indicator Date'!H59)</f>
        <v>2015</v>
      </c>
      <c r="I59" s="288">
        <f>IF('Indicator Date'!I59="","x",'Indicator Date'!I59)</f>
        <v>2015</v>
      </c>
      <c r="J59" s="288">
        <f>IF('Indicator Date'!J59="","x",'Indicator Date'!J59)</f>
        <v>2016</v>
      </c>
      <c r="K59" s="288">
        <f>IF('Indicator Date'!K59="","x",'Indicator Date'!K59)</f>
        <v>2016</v>
      </c>
      <c r="L59" s="288">
        <f>IF('Indicator Date'!L59="","x",'Indicator Date'!L59)</f>
        <v>2016</v>
      </c>
      <c r="M59" s="288">
        <f>IF('Indicator Date'!M59="","x",'Indicator Date'!M59)</f>
        <v>2018</v>
      </c>
      <c r="N59" s="288">
        <f>IF('Indicator Date'!N59="","x",'Indicator Date'!N59)</f>
        <v>2018</v>
      </c>
      <c r="O59" s="288">
        <f>IF('Indicator Date'!O59="","x",'Indicator Date'!O59)</f>
        <v>2017</v>
      </c>
      <c r="P59" s="288">
        <f>IF('Indicator Date'!P59="","x",'Indicator Date'!P59)</f>
        <v>2017</v>
      </c>
      <c r="Q59" s="288">
        <f>IF('Indicator Date'!Q59="","x",'Indicator Date'!Q59)</f>
        <v>2015</v>
      </c>
      <c r="R59" s="288" t="str">
        <f>IF('Indicator Date'!R59="","x",LEFT(RIGHT('Indicator Date'!R59,6),4))</f>
        <v>2011</v>
      </c>
      <c r="S59" s="288">
        <f>IF('Indicator Date'!S59="","x",'Indicator Date'!S59)</f>
        <v>2018</v>
      </c>
      <c r="T59" s="288">
        <f>IF('Indicator Date'!T59="","x",'Indicator Date'!T59)</f>
        <v>2015</v>
      </c>
      <c r="U59" s="288">
        <f>IF('Indicator Date'!U59="","x",'Indicator Date'!U59)</f>
        <v>2016</v>
      </c>
      <c r="V59" s="288">
        <f>IF('Indicator Date'!V59="","x",'Indicator Date'!V59)</f>
        <v>2016</v>
      </c>
      <c r="W59" s="288">
        <f>IF('Indicator Date'!W59="","x",'Indicator Date'!W59)</f>
        <v>2016</v>
      </c>
      <c r="X59" s="288">
        <f>IF('Indicator Date'!X59="","x",'Indicator Date'!X59)</f>
        <v>2016</v>
      </c>
      <c r="Y59" s="288">
        <f>IF('Indicator Date'!Y59="","x",'Indicator Date'!Y59)</f>
        <v>2010</v>
      </c>
      <c r="Z59" s="288">
        <f>IF('Indicator Date'!Z59="","x",'Indicator Date'!Z59)</f>
        <v>2016</v>
      </c>
      <c r="AA59" s="288">
        <f>IF('Indicator Date'!AA59="","x",'Indicator Date'!AA59)</f>
        <v>2016</v>
      </c>
      <c r="AB59" s="288">
        <f>IF('Indicator Date'!AB59="","x",'Indicator Date'!AB59)</f>
        <v>2016</v>
      </c>
      <c r="AC59" s="288">
        <f>IF('Indicator Date'!AC59="","x",'Indicator Date'!AC59)</f>
        <v>2015</v>
      </c>
      <c r="AD59" s="288">
        <f>IF('Indicator Date'!AD59="","x",'Indicator Date'!AD59)</f>
        <v>2015</v>
      </c>
      <c r="AE59" s="288">
        <f>IF('Indicator Date'!AE59="","x",'Indicator Date'!AE59)</f>
        <v>2012</v>
      </c>
      <c r="AF59" s="288">
        <f>IF('Indicator Date'!AF59="","x",'Indicator Date'!AF59)</f>
        <v>2015</v>
      </c>
      <c r="AG59" s="296">
        <f>IF('Indicator Date'!AG59="","x",'Indicator Date'!AG59)</f>
        <v>2010</v>
      </c>
      <c r="AH59" s="288">
        <f>IF('Indicator Date'!AH59="","x",'Indicator Date'!AH59)</f>
        <v>2016</v>
      </c>
      <c r="AI59" s="288">
        <f>IF('Indicator Date'!AI59="","x",'Indicator Date'!AI59)</f>
        <v>2017</v>
      </c>
      <c r="AJ59" s="288">
        <f>IF('Indicator Date'!AJ59="","x",'Indicator Date'!AJ59)</f>
        <v>2018</v>
      </c>
      <c r="AK59" s="288" t="str">
        <f>IF('Indicator Date'!AK59="","x",YEAR('Indicator Date'!AK59))</f>
        <v>#VALUE!</v>
      </c>
      <c r="AL59" s="288">
        <f>IF('Indicator Date'!AL59="","x",YEAR('Indicator Date'!AL59))</f>
        <v>2018</v>
      </c>
      <c r="AM59" s="288">
        <f>IF('Indicator Date'!AM59="","x",'Indicator Date'!AM59)</f>
        <v>2017</v>
      </c>
      <c r="AN59" s="288">
        <f>IF('Indicator Date'!AN59="","x",'Indicator Date'!AN59)</f>
        <v>2014</v>
      </c>
      <c r="AO59" s="288">
        <f>IF('Indicator Date'!AO59="","x",'Indicator Date'!AO59)</f>
        <v>2014</v>
      </c>
      <c r="AP59" s="288">
        <f>IF('Indicator Date'!AP59="","x",'Indicator Date'!AP59)</f>
        <v>2014</v>
      </c>
      <c r="AQ59" s="288">
        <f>IF('Indicator Date'!AQ59="","x",'Indicator Date'!AQ59)</f>
        <v>2014</v>
      </c>
      <c r="AR59" s="288">
        <f>IF('Indicator Date'!AR59="","x",'Indicator Date'!AR59)</f>
        <v>2015</v>
      </c>
      <c r="AS59" s="288">
        <f>IF('Indicator Date'!AS59="","x",'Indicator Date'!AS59)</f>
        <v>2016</v>
      </c>
      <c r="AT59" s="288">
        <f>IF('Indicator Date'!AT59="","x",'Indicator Date'!AT59)</f>
        <v>2017</v>
      </c>
      <c r="AU59" s="288">
        <f>IF('Indicator Date'!AU59="","x",'Indicator Date'!AU59)</f>
        <v>2016</v>
      </c>
      <c r="AV59" s="288">
        <f>IF('Indicator Date'!AV59="","x",'Indicator Date'!AV59)</f>
        <v>2015</v>
      </c>
      <c r="AW59" s="288">
        <f>IF('Indicator Date'!AW59="","x",'Indicator Date'!AW59)</f>
        <v>2015</v>
      </c>
      <c r="AX59" s="288">
        <f>IF('Indicator Date'!AX59="","x",'Indicator Date'!AX59)</f>
        <v>2016</v>
      </c>
      <c r="AY59" s="288">
        <f>IF('Indicator Date'!AY59="","x",'Indicator Date'!AY59)</f>
        <v>2014</v>
      </c>
      <c r="AZ59" s="288">
        <f>IF('Indicator Date'!AZ59="","x",'Indicator Date'!AZ59)</f>
        <v>2015</v>
      </c>
      <c r="BA59" s="288">
        <f>IF('Indicator Date'!BA59="","x",'Indicator Date'!BA59)</f>
        <v>2015</v>
      </c>
      <c r="BB59" s="288">
        <f>IF('Indicator Date'!BB59="","x",'Indicator Date'!BB59)</f>
        <v>2017</v>
      </c>
      <c r="BC59" s="288">
        <f>IF('Indicator Date'!BC59="","x",'Indicator Date'!BC59)</f>
        <v>2017</v>
      </c>
      <c r="BD59" s="288">
        <f>IF('Indicator Date'!BD59="","x",'Indicator Date'!BD59)</f>
        <v>2015</v>
      </c>
      <c r="BE59" s="288">
        <f>IF('Indicator Date'!BE59="","x",'Indicator Date'!BE59)</f>
        <v>2014</v>
      </c>
      <c r="BF59" s="90"/>
    </row>
    <row r="60" ht="15.75" customHeight="1">
      <c r="A60" s="156" t="s">
        <v>1166</v>
      </c>
      <c r="B60" s="157" t="s">
        <v>941</v>
      </c>
      <c r="C60" s="288">
        <f>IF('Indicator Date'!C60="","x",'Indicator Date'!C60)</f>
        <v>2015</v>
      </c>
      <c r="D60" s="288">
        <f>IF('Indicator Date'!D60="","x",'Indicator Date'!D60)</f>
        <v>2015</v>
      </c>
      <c r="E60" s="288">
        <f>IF('Indicator Date'!E60="","x",'Indicator Date'!E60)</f>
        <v>2015</v>
      </c>
      <c r="F60" s="288">
        <f>IF('Indicator Date'!F60="","x",'Indicator Date'!F60)</f>
        <v>2015</v>
      </c>
      <c r="G60" s="288">
        <f>IF('Indicator Date'!G60="","x",'Indicator Date'!G60)</f>
        <v>2015</v>
      </c>
      <c r="H60" s="288">
        <f>IF('Indicator Date'!H60="","x",'Indicator Date'!H60)</f>
        <v>2015</v>
      </c>
      <c r="I60" s="288">
        <f>IF('Indicator Date'!I60="","x",'Indicator Date'!I60)</f>
        <v>2015</v>
      </c>
      <c r="J60" s="288">
        <f>IF('Indicator Date'!J60="","x",'Indicator Date'!J60)</f>
        <v>2016</v>
      </c>
      <c r="K60" s="288">
        <f>IF('Indicator Date'!K60="","x",'Indicator Date'!K60)</f>
        <v>2016</v>
      </c>
      <c r="L60" s="288">
        <f>IF('Indicator Date'!L60="","x",'Indicator Date'!L60)</f>
        <v>2016</v>
      </c>
      <c r="M60" s="288">
        <f>IF('Indicator Date'!M60="","x",'Indicator Date'!M60)</f>
        <v>2018</v>
      </c>
      <c r="N60" s="288">
        <f>IF('Indicator Date'!N60="","x",'Indicator Date'!N60)</f>
        <v>2018</v>
      </c>
      <c r="O60" s="288">
        <f>IF('Indicator Date'!O60="","x",'Indicator Date'!O60)</f>
        <v>2017</v>
      </c>
      <c r="P60" s="288">
        <f>IF('Indicator Date'!P60="","x",'Indicator Date'!P60)</f>
        <v>2017</v>
      </c>
      <c r="Q60" s="288">
        <f>IF('Indicator Date'!Q60="","x",'Indicator Date'!Q60)</f>
        <v>2015</v>
      </c>
      <c r="R60" s="288" t="str">
        <f>IF('Indicator Date'!R60="","x",LEFT(RIGHT('Indicator Date'!R60,6),4))</f>
        <v>x</v>
      </c>
      <c r="S60" s="288">
        <f>IF('Indicator Date'!S60="","x",'Indicator Date'!S60)</f>
        <v>2018</v>
      </c>
      <c r="T60" s="288">
        <f>IF('Indicator Date'!T60="","x",'Indicator Date'!T60)</f>
        <v>2015</v>
      </c>
      <c r="U60" s="288">
        <f>IF('Indicator Date'!U60="","x",'Indicator Date'!U60)</f>
        <v>2016</v>
      </c>
      <c r="V60" s="288">
        <f>IF('Indicator Date'!V60="","x",'Indicator Date'!V60)</f>
        <v>2016</v>
      </c>
      <c r="W60" s="288">
        <f>IF('Indicator Date'!W60="","x",'Indicator Date'!W60)</f>
        <v>2016</v>
      </c>
      <c r="X60" s="288" t="str">
        <f>IF('Indicator Date'!X60="","x",'Indicator Date'!X60)</f>
        <v>x</v>
      </c>
      <c r="Y60" s="288">
        <f>IF('Indicator Date'!Y60="","x",'Indicator Date'!Y60)</f>
        <v>2010</v>
      </c>
      <c r="Z60" s="288">
        <f>IF('Indicator Date'!Z60="","x",'Indicator Date'!Z60)</f>
        <v>2016</v>
      </c>
      <c r="AA60" s="288">
        <f>IF('Indicator Date'!AA60="","x",'Indicator Date'!AA60)</f>
        <v>2016</v>
      </c>
      <c r="AB60" s="288">
        <f>IF('Indicator Date'!AB60="","x",'Indicator Date'!AB60)</f>
        <v>2016</v>
      </c>
      <c r="AC60" s="288">
        <f>IF('Indicator Date'!AC60="","x",'Indicator Date'!AC60)</f>
        <v>2015</v>
      </c>
      <c r="AD60" s="288">
        <f>IF('Indicator Date'!AD60="","x",'Indicator Date'!AD60)</f>
        <v>2015</v>
      </c>
      <c r="AE60" s="288" t="str">
        <f>IF('Indicator Date'!AE60="","x",'Indicator Date'!AE60)</f>
        <v>x</v>
      </c>
      <c r="AF60" s="288">
        <f>IF('Indicator Date'!AF60="","x",'Indicator Date'!AF60)</f>
        <v>2015</v>
      </c>
      <c r="AG60" s="296">
        <f>IF('Indicator Date'!AG60="","x",'Indicator Date'!AG60)</f>
        <v>2008</v>
      </c>
      <c r="AH60" s="288">
        <f>IF('Indicator Date'!AH60="","x",'Indicator Date'!AH60)</f>
        <v>2016</v>
      </c>
      <c r="AI60" s="288">
        <f>IF('Indicator Date'!AI60="","x",'Indicator Date'!AI60)</f>
        <v>2017</v>
      </c>
      <c r="AJ60" s="288">
        <f>IF('Indicator Date'!AJ60="","x",'Indicator Date'!AJ60)</f>
        <v>2018</v>
      </c>
      <c r="AK60" s="288" t="str">
        <f>IF('Indicator Date'!AK60="","x",YEAR('Indicator Date'!AK60))</f>
        <v>x</v>
      </c>
      <c r="AL60" s="288" t="str">
        <f>IF('Indicator Date'!AL60="","x",YEAR('Indicator Date'!AL60))</f>
        <v>#VALUE!</v>
      </c>
      <c r="AM60" s="288">
        <f>IF('Indicator Date'!AM60="","x",'Indicator Date'!AM60)</f>
        <v>2017</v>
      </c>
      <c r="AN60" s="288">
        <f>IF('Indicator Date'!AN60="","x",'Indicator Date'!AN60)</f>
        <v>2014</v>
      </c>
      <c r="AO60" s="288">
        <f>IF('Indicator Date'!AO60="","x",'Indicator Date'!AO60)</f>
        <v>2014</v>
      </c>
      <c r="AP60" s="288">
        <f>IF('Indicator Date'!AP60="","x",'Indicator Date'!AP60)</f>
        <v>2014</v>
      </c>
      <c r="AQ60" s="288">
        <f>IF('Indicator Date'!AQ60="","x",'Indicator Date'!AQ60)</f>
        <v>2014</v>
      </c>
      <c r="AR60" s="288">
        <f>IF('Indicator Date'!AR60="","x",'Indicator Date'!AR60)</f>
        <v>2015</v>
      </c>
      <c r="AS60" s="288">
        <f>IF('Indicator Date'!AS60="","x",'Indicator Date'!AS60)</f>
        <v>2016</v>
      </c>
      <c r="AT60" s="288" t="str">
        <f>IF('Indicator Date'!AT60="","x",'Indicator Date'!AT60)</f>
        <v>x</v>
      </c>
      <c r="AU60" s="288">
        <f>IF('Indicator Date'!AU60="","x",'Indicator Date'!AU60)</f>
        <v>2016</v>
      </c>
      <c r="AV60" s="288" t="str">
        <f>IF('Indicator Date'!AV60="","x",'Indicator Date'!AV60)</f>
        <v>x</v>
      </c>
      <c r="AW60" s="288">
        <f>IF('Indicator Date'!AW60="","x",'Indicator Date'!AW60)</f>
        <v>2015</v>
      </c>
      <c r="AX60" s="288">
        <f>IF('Indicator Date'!AX60="","x",'Indicator Date'!AX60)</f>
        <v>2016</v>
      </c>
      <c r="AY60" s="288">
        <f>IF('Indicator Date'!AY60="","x",'Indicator Date'!AY60)</f>
        <v>2014</v>
      </c>
      <c r="AZ60" s="288">
        <f>IF('Indicator Date'!AZ60="","x",'Indicator Date'!AZ60)</f>
        <v>2015</v>
      </c>
      <c r="BA60" s="288">
        <f>IF('Indicator Date'!BA60="","x",'Indicator Date'!BA60)</f>
        <v>2015</v>
      </c>
      <c r="BB60" s="288">
        <f>IF('Indicator Date'!BB60="","x",'Indicator Date'!BB60)</f>
        <v>2017</v>
      </c>
      <c r="BC60" s="288">
        <f>IF('Indicator Date'!BC60="","x",'Indicator Date'!BC60)</f>
        <v>2017</v>
      </c>
      <c r="BD60" s="288">
        <f>IF('Indicator Date'!BD60="","x",'Indicator Date'!BD60)</f>
        <v>2015</v>
      </c>
      <c r="BE60" s="288">
        <f>IF('Indicator Date'!BE60="","x",'Indicator Date'!BE60)</f>
        <v>2014</v>
      </c>
      <c r="BF60" s="90"/>
    </row>
    <row r="61" ht="15.75" customHeight="1">
      <c r="A61" s="156" t="s">
        <v>1168</v>
      </c>
      <c r="B61" s="157" t="s">
        <v>940</v>
      </c>
      <c r="C61" s="288">
        <f>IF('Indicator Date'!C61="","x",'Indicator Date'!C61)</f>
        <v>2015</v>
      </c>
      <c r="D61" s="288">
        <f>IF('Indicator Date'!D61="","x",'Indicator Date'!D61)</f>
        <v>2015</v>
      </c>
      <c r="E61" s="288">
        <f>IF('Indicator Date'!E61="","x",'Indicator Date'!E61)</f>
        <v>2015</v>
      </c>
      <c r="F61" s="288">
        <f>IF('Indicator Date'!F61="","x",'Indicator Date'!F61)</f>
        <v>2015</v>
      </c>
      <c r="G61" s="288">
        <f>IF('Indicator Date'!G61="","x",'Indicator Date'!G61)</f>
        <v>2015</v>
      </c>
      <c r="H61" s="288">
        <f>IF('Indicator Date'!H61="","x",'Indicator Date'!H61)</f>
        <v>2015</v>
      </c>
      <c r="I61" s="288">
        <f>IF('Indicator Date'!I61="","x",'Indicator Date'!I61)</f>
        <v>2015</v>
      </c>
      <c r="J61" s="288">
        <f>IF('Indicator Date'!J61="","x",'Indicator Date'!J61)</f>
        <v>2016</v>
      </c>
      <c r="K61" s="288">
        <f>IF('Indicator Date'!K61="","x",'Indicator Date'!K61)</f>
        <v>2016</v>
      </c>
      <c r="L61" s="288">
        <f>IF('Indicator Date'!L61="","x",'Indicator Date'!L61)</f>
        <v>2016</v>
      </c>
      <c r="M61" s="288">
        <f>IF('Indicator Date'!M61="","x",'Indicator Date'!M61)</f>
        <v>2018</v>
      </c>
      <c r="N61" s="288">
        <f>IF('Indicator Date'!N61="","x",'Indicator Date'!N61)</f>
        <v>2018</v>
      </c>
      <c r="O61" s="288">
        <f>IF('Indicator Date'!O61="","x",'Indicator Date'!O61)</f>
        <v>2017</v>
      </c>
      <c r="P61" s="288">
        <f>IF('Indicator Date'!P61="","x",'Indicator Date'!P61)</f>
        <v>2017</v>
      </c>
      <c r="Q61" s="288">
        <f>IF('Indicator Date'!Q61="","x",'Indicator Date'!Q61)</f>
        <v>2015</v>
      </c>
      <c r="R61" s="288" t="str">
        <f>IF('Indicator Date'!R61="","x",LEFT(RIGHT('Indicator Date'!R61,6),4))</f>
        <v>x</v>
      </c>
      <c r="S61" s="288">
        <f>IF('Indicator Date'!S61="","x",'Indicator Date'!S61)</f>
        <v>2018</v>
      </c>
      <c r="T61" s="288">
        <f>IF('Indicator Date'!T61="","x",'Indicator Date'!T61)</f>
        <v>2015</v>
      </c>
      <c r="U61" s="288">
        <f>IF('Indicator Date'!U61="","x",'Indicator Date'!U61)</f>
        <v>2016</v>
      </c>
      <c r="V61" s="288" t="str">
        <f>IF('Indicator Date'!V61="","x",'Indicator Date'!V61)</f>
        <v>x</v>
      </c>
      <c r="W61" s="288">
        <f>IF('Indicator Date'!W61="","x",'Indicator Date'!W61)</f>
        <v>2016</v>
      </c>
      <c r="X61" s="288" t="str">
        <f>IF('Indicator Date'!X61="","x",'Indicator Date'!X61)</f>
        <v>x</v>
      </c>
      <c r="Y61" s="288">
        <f>IF('Indicator Date'!Y61="","x",'Indicator Date'!Y61)</f>
        <v>2010</v>
      </c>
      <c r="Z61" s="288">
        <f>IF('Indicator Date'!Z61="","x",'Indicator Date'!Z61)</f>
        <v>2016</v>
      </c>
      <c r="AA61" s="288">
        <f>IF('Indicator Date'!AA61="","x",'Indicator Date'!AA61)</f>
        <v>2016</v>
      </c>
      <c r="AB61" s="288" t="str">
        <f>IF('Indicator Date'!AB61="","x",'Indicator Date'!AB61)</f>
        <v>x</v>
      </c>
      <c r="AC61" s="288">
        <f>IF('Indicator Date'!AC61="","x",'Indicator Date'!AC61)</f>
        <v>2015</v>
      </c>
      <c r="AD61" s="288">
        <f>IF('Indicator Date'!AD61="","x",'Indicator Date'!AD61)</f>
        <v>2015</v>
      </c>
      <c r="AE61" s="288" t="str">
        <f>IF('Indicator Date'!AE61="","x",'Indicator Date'!AE61)</f>
        <v>x</v>
      </c>
      <c r="AF61" s="288">
        <f>IF('Indicator Date'!AF61="","x",'Indicator Date'!AF61)</f>
        <v>2015</v>
      </c>
      <c r="AG61" s="296">
        <f>IF('Indicator Date'!AG61="","x",'Indicator Date'!AG61)</f>
        <v>2012</v>
      </c>
      <c r="AH61" s="288">
        <f>IF('Indicator Date'!AH61="","x",'Indicator Date'!AH61)</f>
        <v>2016</v>
      </c>
      <c r="AI61" s="288">
        <f>IF('Indicator Date'!AI61="","x",'Indicator Date'!AI61)</f>
        <v>2017</v>
      </c>
      <c r="AJ61" s="288">
        <f>IF('Indicator Date'!AJ61="","x",'Indicator Date'!AJ61)</f>
        <v>2018</v>
      </c>
      <c r="AK61" s="288" t="str">
        <f>IF('Indicator Date'!AK61="","x",YEAR('Indicator Date'!AK61))</f>
        <v>x</v>
      </c>
      <c r="AL61" s="288" t="str">
        <f>IF('Indicator Date'!AL61="","x",YEAR('Indicator Date'!AL61))</f>
        <v>#VALUE!</v>
      </c>
      <c r="AM61" s="288">
        <f>IF('Indicator Date'!AM61="","x",'Indicator Date'!AM61)</f>
        <v>2017</v>
      </c>
      <c r="AN61" s="288">
        <f>IF('Indicator Date'!AN61="","x",'Indicator Date'!AN61)</f>
        <v>2014</v>
      </c>
      <c r="AO61" s="288">
        <f>IF('Indicator Date'!AO61="","x",'Indicator Date'!AO61)</f>
        <v>2014</v>
      </c>
      <c r="AP61" s="288">
        <f>IF('Indicator Date'!AP61="","x",'Indicator Date'!AP61)</f>
        <v>2014</v>
      </c>
      <c r="AQ61" s="288">
        <f>IF('Indicator Date'!AQ61="","x",'Indicator Date'!AQ61)</f>
        <v>2014</v>
      </c>
      <c r="AR61" s="288">
        <f>IF('Indicator Date'!AR61="","x",'Indicator Date'!AR61)</f>
        <v>2015</v>
      </c>
      <c r="AS61" s="288">
        <f>IF('Indicator Date'!AS61="","x",'Indicator Date'!AS61)</f>
        <v>2016</v>
      </c>
      <c r="AT61" s="288">
        <f>IF('Indicator Date'!AT61="","x",'Indicator Date'!AT61)</f>
        <v>2017</v>
      </c>
      <c r="AU61" s="288">
        <f>IF('Indicator Date'!AU61="","x",'Indicator Date'!AU61)</f>
        <v>2016</v>
      </c>
      <c r="AV61" s="288" t="str">
        <f>IF('Indicator Date'!AV61="","x",'Indicator Date'!AV61)</f>
        <v>x</v>
      </c>
      <c r="AW61" s="288">
        <f>IF('Indicator Date'!AW61="","x",'Indicator Date'!AW61)</f>
        <v>2015</v>
      </c>
      <c r="AX61" s="288">
        <f>IF('Indicator Date'!AX61="","x",'Indicator Date'!AX61)</f>
        <v>2016</v>
      </c>
      <c r="AY61" s="288">
        <f>IF('Indicator Date'!AY61="","x",'Indicator Date'!AY61)</f>
        <v>2014</v>
      </c>
      <c r="AZ61" s="288">
        <f>IF('Indicator Date'!AZ61="","x",'Indicator Date'!AZ61)</f>
        <v>2015</v>
      </c>
      <c r="BA61" s="288">
        <f>IF('Indicator Date'!BA61="","x",'Indicator Date'!BA61)</f>
        <v>2015</v>
      </c>
      <c r="BB61" s="288">
        <f>IF('Indicator Date'!BB61="","x",'Indicator Date'!BB61)</f>
        <v>2017</v>
      </c>
      <c r="BC61" s="288">
        <f>IF('Indicator Date'!BC61="","x",'Indicator Date'!BC61)</f>
        <v>2017</v>
      </c>
      <c r="BD61" s="288">
        <f>IF('Indicator Date'!BD61="","x",'Indicator Date'!BD61)</f>
        <v>2015</v>
      </c>
      <c r="BE61" s="288">
        <f>IF('Indicator Date'!BE61="","x",'Indicator Date'!BE61)</f>
        <v>2014</v>
      </c>
      <c r="BF61" s="90"/>
    </row>
    <row r="62" ht="15.75" customHeight="1">
      <c r="A62" s="156" t="s">
        <v>1170</v>
      </c>
      <c r="B62" s="157" t="s">
        <v>942</v>
      </c>
      <c r="C62" s="288">
        <f>IF('Indicator Date'!C62="","x",'Indicator Date'!C62)</f>
        <v>2015</v>
      </c>
      <c r="D62" s="288">
        <f>IF('Indicator Date'!D62="","x",'Indicator Date'!D62)</f>
        <v>2015</v>
      </c>
      <c r="E62" s="288">
        <f>IF('Indicator Date'!E62="","x",'Indicator Date'!E62)</f>
        <v>2015</v>
      </c>
      <c r="F62" s="288">
        <f>IF('Indicator Date'!F62="","x",'Indicator Date'!F62)</f>
        <v>2015</v>
      </c>
      <c r="G62" s="288">
        <f>IF('Indicator Date'!G62="","x",'Indicator Date'!G62)</f>
        <v>2015</v>
      </c>
      <c r="H62" s="288">
        <f>IF('Indicator Date'!H62="","x",'Indicator Date'!H62)</f>
        <v>2015</v>
      </c>
      <c r="I62" s="288">
        <f>IF('Indicator Date'!I62="","x",'Indicator Date'!I62)</f>
        <v>2015</v>
      </c>
      <c r="J62" s="288">
        <f>IF('Indicator Date'!J62="","x",'Indicator Date'!J62)</f>
        <v>2016</v>
      </c>
      <c r="K62" s="288">
        <f>IF('Indicator Date'!K62="","x",'Indicator Date'!K62)</f>
        <v>2016</v>
      </c>
      <c r="L62" s="288">
        <f>IF('Indicator Date'!L62="","x",'Indicator Date'!L62)</f>
        <v>2016</v>
      </c>
      <c r="M62" s="288">
        <f>IF('Indicator Date'!M62="","x",'Indicator Date'!M62)</f>
        <v>2018</v>
      </c>
      <c r="N62" s="288">
        <f>IF('Indicator Date'!N62="","x",'Indicator Date'!N62)</f>
        <v>2018</v>
      </c>
      <c r="O62" s="288">
        <f>IF('Indicator Date'!O62="","x",'Indicator Date'!O62)</f>
        <v>2017</v>
      </c>
      <c r="P62" s="288">
        <f>IF('Indicator Date'!P62="","x",'Indicator Date'!P62)</f>
        <v>2017</v>
      </c>
      <c r="Q62" s="288">
        <f>IF('Indicator Date'!Q62="","x",'Indicator Date'!Q62)</f>
        <v>2015</v>
      </c>
      <c r="R62" s="288" t="str">
        <f>IF('Indicator Date'!R62="","x",LEFT(RIGHT('Indicator Date'!R62,6),4))</f>
        <v>x</v>
      </c>
      <c r="S62" s="288">
        <f>IF('Indicator Date'!S62="","x",'Indicator Date'!S62)</f>
        <v>2018</v>
      </c>
      <c r="T62" s="288">
        <f>IF('Indicator Date'!T62="","x",'Indicator Date'!T62)</f>
        <v>2015</v>
      </c>
      <c r="U62" s="288">
        <f>IF('Indicator Date'!U62="","x",'Indicator Date'!U62)</f>
        <v>2016</v>
      </c>
      <c r="V62" s="288" t="str">
        <f>IF('Indicator Date'!V62="","x",'Indicator Date'!V62)</f>
        <v>x</v>
      </c>
      <c r="W62" s="288">
        <f>IF('Indicator Date'!W62="","x",'Indicator Date'!W62)</f>
        <v>2016</v>
      </c>
      <c r="X62" s="288" t="str">
        <f>IF('Indicator Date'!X62="","x",'Indicator Date'!X62)</f>
        <v>x</v>
      </c>
      <c r="Y62" s="288">
        <f>IF('Indicator Date'!Y62="","x",'Indicator Date'!Y62)</f>
        <v>2016</v>
      </c>
      <c r="Z62" s="288">
        <f>IF('Indicator Date'!Z62="","x",'Indicator Date'!Z62)</f>
        <v>2016</v>
      </c>
      <c r="AA62" s="288">
        <f>IF('Indicator Date'!AA62="","x",'Indicator Date'!AA62)</f>
        <v>2016</v>
      </c>
      <c r="AB62" s="288">
        <f>IF('Indicator Date'!AB62="","x",'Indicator Date'!AB62)</f>
        <v>2016</v>
      </c>
      <c r="AC62" s="288">
        <f>IF('Indicator Date'!AC62="","x",'Indicator Date'!AC62)</f>
        <v>2015</v>
      </c>
      <c r="AD62" s="288">
        <f>IF('Indicator Date'!AD62="","x",'Indicator Date'!AD62)</f>
        <v>2015</v>
      </c>
      <c r="AE62" s="288" t="str">
        <f>IF('Indicator Date'!AE62="","x",'Indicator Date'!AE62)</f>
        <v>x</v>
      </c>
      <c r="AF62" s="288">
        <f>IF('Indicator Date'!AF62="","x",'Indicator Date'!AF62)</f>
        <v>2015</v>
      </c>
      <c r="AG62" s="296">
        <f>IF('Indicator Date'!AG62="","x",'Indicator Date'!AG62)</f>
        <v>2012</v>
      </c>
      <c r="AH62" s="288">
        <f>IF('Indicator Date'!AH62="","x",'Indicator Date'!AH62)</f>
        <v>2016</v>
      </c>
      <c r="AI62" s="288">
        <f>IF('Indicator Date'!AI62="","x",'Indicator Date'!AI62)</f>
        <v>2017</v>
      </c>
      <c r="AJ62" s="288">
        <f>IF('Indicator Date'!AJ62="","x",'Indicator Date'!AJ62)</f>
        <v>2018</v>
      </c>
      <c r="AK62" s="288" t="str">
        <f>IF('Indicator Date'!AK62="","x",YEAR('Indicator Date'!AK62))</f>
        <v>x</v>
      </c>
      <c r="AL62" s="288" t="str">
        <f>IF('Indicator Date'!AL62="","x",YEAR('Indicator Date'!AL62))</f>
        <v>#VALUE!</v>
      </c>
      <c r="AM62" s="288">
        <f>IF('Indicator Date'!AM62="","x",'Indicator Date'!AM62)</f>
        <v>2017</v>
      </c>
      <c r="AN62" s="288">
        <f>IF('Indicator Date'!AN62="","x",'Indicator Date'!AN62)</f>
        <v>2014</v>
      </c>
      <c r="AO62" s="288">
        <f>IF('Indicator Date'!AO62="","x",'Indicator Date'!AO62)</f>
        <v>2014</v>
      </c>
      <c r="AP62" s="288">
        <f>IF('Indicator Date'!AP62="","x",'Indicator Date'!AP62)</f>
        <v>2014</v>
      </c>
      <c r="AQ62" s="288">
        <f>IF('Indicator Date'!AQ62="","x",'Indicator Date'!AQ62)</f>
        <v>2014</v>
      </c>
      <c r="AR62" s="288">
        <f>IF('Indicator Date'!AR62="","x",'Indicator Date'!AR62)</f>
        <v>2015</v>
      </c>
      <c r="AS62" s="288">
        <f>IF('Indicator Date'!AS62="","x",'Indicator Date'!AS62)</f>
        <v>2016</v>
      </c>
      <c r="AT62" s="288">
        <f>IF('Indicator Date'!AT62="","x",'Indicator Date'!AT62)</f>
        <v>2017</v>
      </c>
      <c r="AU62" s="288">
        <f>IF('Indicator Date'!AU62="","x",'Indicator Date'!AU62)</f>
        <v>2016</v>
      </c>
      <c r="AV62" s="288" t="str">
        <f>IF('Indicator Date'!AV62="","x",'Indicator Date'!AV62)</f>
        <v>x</v>
      </c>
      <c r="AW62" s="288">
        <f>IF('Indicator Date'!AW62="","x",'Indicator Date'!AW62)</f>
        <v>2015</v>
      </c>
      <c r="AX62" s="288">
        <f>IF('Indicator Date'!AX62="","x",'Indicator Date'!AX62)</f>
        <v>2016</v>
      </c>
      <c r="AY62" s="288">
        <f>IF('Indicator Date'!AY62="","x",'Indicator Date'!AY62)</f>
        <v>2014</v>
      </c>
      <c r="AZ62" s="288">
        <f>IF('Indicator Date'!AZ62="","x",'Indicator Date'!AZ62)</f>
        <v>2015</v>
      </c>
      <c r="BA62" s="288">
        <f>IF('Indicator Date'!BA62="","x",'Indicator Date'!BA62)</f>
        <v>2015</v>
      </c>
      <c r="BB62" s="288">
        <f>IF('Indicator Date'!BB62="","x",'Indicator Date'!BB62)</f>
        <v>2017</v>
      </c>
      <c r="BC62" s="288">
        <f>IF('Indicator Date'!BC62="","x",'Indicator Date'!BC62)</f>
        <v>2017</v>
      </c>
      <c r="BD62" s="288">
        <f>IF('Indicator Date'!BD62="","x",'Indicator Date'!BD62)</f>
        <v>2015</v>
      </c>
      <c r="BE62" s="288">
        <f>IF('Indicator Date'!BE62="","x",'Indicator Date'!BE62)</f>
        <v>2014</v>
      </c>
      <c r="BF62" s="90"/>
    </row>
    <row r="63" ht="15.75" customHeight="1">
      <c r="A63" s="156" t="s">
        <v>1171</v>
      </c>
      <c r="B63" s="157" t="s">
        <v>944</v>
      </c>
      <c r="C63" s="288">
        <f>IF('Indicator Date'!C63="","x",'Indicator Date'!C63)</f>
        <v>2015</v>
      </c>
      <c r="D63" s="288">
        <f>IF('Indicator Date'!D63="","x",'Indicator Date'!D63)</f>
        <v>2015</v>
      </c>
      <c r="E63" s="288">
        <f>IF('Indicator Date'!E63="","x",'Indicator Date'!E63)</f>
        <v>2015</v>
      </c>
      <c r="F63" s="288">
        <f>IF('Indicator Date'!F63="","x",'Indicator Date'!F63)</f>
        <v>2015</v>
      </c>
      <c r="G63" s="288">
        <f>IF('Indicator Date'!G63="","x",'Indicator Date'!G63)</f>
        <v>2015</v>
      </c>
      <c r="H63" s="288">
        <f>IF('Indicator Date'!H63="","x",'Indicator Date'!H63)</f>
        <v>2015</v>
      </c>
      <c r="I63" s="288">
        <f>IF('Indicator Date'!I63="","x",'Indicator Date'!I63)</f>
        <v>2015</v>
      </c>
      <c r="J63" s="288">
        <f>IF('Indicator Date'!J63="","x",'Indicator Date'!J63)</f>
        <v>2016</v>
      </c>
      <c r="K63" s="288">
        <f>IF('Indicator Date'!K63="","x",'Indicator Date'!K63)</f>
        <v>2016</v>
      </c>
      <c r="L63" s="288">
        <f>IF('Indicator Date'!L63="","x",'Indicator Date'!L63)</f>
        <v>2016</v>
      </c>
      <c r="M63" s="288">
        <f>IF('Indicator Date'!M63="","x",'Indicator Date'!M63)</f>
        <v>2018</v>
      </c>
      <c r="N63" s="288">
        <f>IF('Indicator Date'!N63="","x",'Indicator Date'!N63)</f>
        <v>2018</v>
      </c>
      <c r="O63" s="288">
        <f>IF('Indicator Date'!O63="","x",'Indicator Date'!O63)</f>
        <v>2017</v>
      </c>
      <c r="P63" s="288">
        <f>IF('Indicator Date'!P63="","x",'Indicator Date'!P63)</f>
        <v>2017</v>
      </c>
      <c r="Q63" s="288">
        <f>IF('Indicator Date'!Q63="","x",'Indicator Date'!Q63)</f>
        <v>2015</v>
      </c>
      <c r="R63" s="288" t="str">
        <f>IF('Indicator Date'!R63="","x",LEFT(RIGHT('Indicator Date'!R63,6),4))</f>
        <v>2012</v>
      </c>
      <c r="S63" s="288">
        <f>IF('Indicator Date'!S63="","x",'Indicator Date'!S63)</f>
        <v>2018</v>
      </c>
      <c r="T63" s="288">
        <f>IF('Indicator Date'!T63="","x",'Indicator Date'!T63)</f>
        <v>2015</v>
      </c>
      <c r="U63" s="288">
        <f>IF('Indicator Date'!U63="","x",'Indicator Date'!U63)</f>
        <v>2016</v>
      </c>
      <c r="V63" s="288">
        <f>IF('Indicator Date'!V63="","x",'Indicator Date'!V63)</f>
        <v>2016</v>
      </c>
      <c r="W63" s="288">
        <f>IF('Indicator Date'!W63="","x",'Indicator Date'!W63)</f>
        <v>2016</v>
      </c>
      <c r="X63" s="288">
        <f>IF('Indicator Date'!X63="","x",'Indicator Date'!X63)</f>
        <v>2012</v>
      </c>
      <c r="Y63" s="288">
        <f>IF('Indicator Date'!Y63="","x",'Indicator Date'!Y63)</f>
        <v>2016</v>
      </c>
      <c r="Z63" s="288">
        <f>IF('Indicator Date'!Z63="","x",'Indicator Date'!Z63)</f>
        <v>2016</v>
      </c>
      <c r="AA63" s="288">
        <f>IF('Indicator Date'!AA63="","x",'Indicator Date'!AA63)</f>
        <v>2016</v>
      </c>
      <c r="AB63" s="288">
        <f>IF('Indicator Date'!AB63="","x",'Indicator Date'!AB63)</f>
        <v>2016</v>
      </c>
      <c r="AC63" s="288">
        <f>IF('Indicator Date'!AC63="","x",'Indicator Date'!AC63)</f>
        <v>2015</v>
      </c>
      <c r="AD63" s="288">
        <f>IF('Indicator Date'!AD63="","x",'Indicator Date'!AD63)</f>
        <v>2015</v>
      </c>
      <c r="AE63" s="288">
        <f>IF('Indicator Date'!AE63="","x",'Indicator Date'!AE63)</f>
        <v>2012</v>
      </c>
      <c r="AF63" s="288">
        <f>IF('Indicator Date'!AF63="","x",'Indicator Date'!AF63)</f>
        <v>2015</v>
      </c>
      <c r="AG63" s="296">
        <f>IF('Indicator Date'!AG63="","x",'Indicator Date'!AG63)</f>
        <v>2005</v>
      </c>
      <c r="AH63" s="288">
        <f>IF('Indicator Date'!AH63="","x",'Indicator Date'!AH63)</f>
        <v>2016</v>
      </c>
      <c r="AI63" s="288">
        <f>IF('Indicator Date'!AI63="","x",'Indicator Date'!AI63)</f>
        <v>2017</v>
      </c>
      <c r="AJ63" s="288">
        <f>IF('Indicator Date'!AJ63="","x",'Indicator Date'!AJ63)</f>
        <v>2018</v>
      </c>
      <c r="AK63" s="288" t="str">
        <f>IF('Indicator Date'!AK63="","x",YEAR('Indicator Date'!AK63))</f>
        <v>x</v>
      </c>
      <c r="AL63" s="288" t="str">
        <f>IF('Indicator Date'!AL63="","x",YEAR('Indicator Date'!AL63))</f>
        <v>#VALUE!</v>
      </c>
      <c r="AM63" s="288">
        <f>IF('Indicator Date'!AM63="","x",'Indicator Date'!AM63)</f>
        <v>2017</v>
      </c>
      <c r="AN63" s="288">
        <f>IF('Indicator Date'!AN63="","x",'Indicator Date'!AN63)</f>
        <v>2014</v>
      </c>
      <c r="AO63" s="288">
        <f>IF('Indicator Date'!AO63="","x",'Indicator Date'!AO63)</f>
        <v>2014</v>
      </c>
      <c r="AP63" s="288">
        <f>IF('Indicator Date'!AP63="","x",'Indicator Date'!AP63)</f>
        <v>2014</v>
      </c>
      <c r="AQ63" s="288">
        <f>IF('Indicator Date'!AQ63="","x",'Indicator Date'!AQ63)</f>
        <v>2014</v>
      </c>
      <c r="AR63" s="288">
        <f>IF('Indicator Date'!AR63="","x",'Indicator Date'!AR63)</f>
        <v>2015</v>
      </c>
      <c r="AS63" s="288">
        <f>IF('Indicator Date'!AS63="","x",'Indicator Date'!AS63)</f>
        <v>2016</v>
      </c>
      <c r="AT63" s="288">
        <f>IF('Indicator Date'!AT63="","x",'Indicator Date'!AT63)</f>
        <v>2017</v>
      </c>
      <c r="AU63" s="288">
        <f>IF('Indicator Date'!AU63="","x",'Indicator Date'!AU63)</f>
        <v>2016</v>
      </c>
      <c r="AV63" s="288">
        <f>IF('Indicator Date'!AV63="","x",'Indicator Date'!AV63)</f>
        <v>2015</v>
      </c>
      <c r="AW63" s="288">
        <f>IF('Indicator Date'!AW63="","x",'Indicator Date'!AW63)</f>
        <v>2015</v>
      </c>
      <c r="AX63" s="288">
        <f>IF('Indicator Date'!AX63="","x",'Indicator Date'!AX63)</f>
        <v>2016</v>
      </c>
      <c r="AY63" s="288">
        <f>IF('Indicator Date'!AY63="","x",'Indicator Date'!AY63)</f>
        <v>2014</v>
      </c>
      <c r="AZ63" s="288">
        <f>IF('Indicator Date'!AZ63="","x",'Indicator Date'!AZ63)</f>
        <v>2015</v>
      </c>
      <c r="BA63" s="288">
        <f>IF('Indicator Date'!BA63="","x",'Indicator Date'!BA63)</f>
        <v>2015</v>
      </c>
      <c r="BB63" s="288">
        <f>IF('Indicator Date'!BB63="","x",'Indicator Date'!BB63)</f>
        <v>2017</v>
      </c>
      <c r="BC63" s="288">
        <f>IF('Indicator Date'!BC63="","x",'Indicator Date'!BC63)</f>
        <v>2017</v>
      </c>
      <c r="BD63" s="288">
        <f>IF('Indicator Date'!BD63="","x",'Indicator Date'!BD63)</f>
        <v>2015</v>
      </c>
      <c r="BE63" s="288">
        <f>IF('Indicator Date'!BE63="","x",'Indicator Date'!BE63)</f>
        <v>2014</v>
      </c>
      <c r="BF63" s="90"/>
    </row>
    <row r="64" ht="15.75" customHeight="1">
      <c r="A64" s="156" t="s">
        <v>1173</v>
      </c>
      <c r="B64" s="157" t="s">
        <v>949</v>
      </c>
      <c r="C64" s="288">
        <f>IF('Indicator Date'!C64="","x",'Indicator Date'!C64)</f>
        <v>2015</v>
      </c>
      <c r="D64" s="288">
        <f>IF('Indicator Date'!D64="","x",'Indicator Date'!D64)</f>
        <v>2015</v>
      </c>
      <c r="E64" s="288">
        <f>IF('Indicator Date'!E64="","x",'Indicator Date'!E64)</f>
        <v>2015</v>
      </c>
      <c r="F64" s="288">
        <f>IF('Indicator Date'!F64="","x",'Indicator Date'!F64)</f>
        <v>2015</v>
      </c>
      <c r="G64" s="288">
        <f>IF('Indicator Date'!G64="","x",'Indicator Date'!G64)</f>
        <v>2015</v>
      </c>
      <c r="H64" s="288">
        <f>IF('Indicator Date'!H64="","x",'Indicator Date'!H64)</f>
        <v>2015</v>
      </c>
      <c r="I64" s="288">
        <f>IF('Indicator Date'!I64="","x",'Indicator Date'!I64)</f>
        <v>2015</v>
      </c>
      <c r="J64" s="288">
        <f>IF('Indicator Date'!J64="","x",'Indicator Date'!J64)</f>
        <v>2016</v>
      </c>
      <c r="K64" s="288">
        <f>IF('Indicator Date'!K64="","x",'Indicator Date'!K64)</f>
        <v>2016</v>
      </c>
      <c r="L64" s="288">
        <f>IF('Indicator Date'!L64="","x",'Indicator Date'!L64)</f>
        <v>2016</v>
      </c>
      <c r="M64" s="288">
        <f>IF('Indicator Date'!M64="","x",'Indicator Date'!M64)</f>
        <v>2018</v>
      </c>
      <c r="N64" s="288">
        <f>IF('Indicator Date'!N64="","x",'Indicator Date'!N64)</f>
        <v>2018</v>
      </c>
      <c r="O64" s="288">
        <f>IF('Indicator Date'!O64="","x",'Indicator Date'!O64)</f>
        <v>2017</v>
      </c>
      <c r="P64" s="288">
        <f>IF('Indicator Date'!P64="","x",'Indicator Date'!P64)</f>
        <v>2017</v>
      </c>
      <c r="Q64" s="288">
        <f>IF('Indicator Date'!Q64="","x",'Indicator Date'!Q64)</f>
        <v>2015</v>
      </c>
      <c r="R64" s="288" t="str">
        <f>IF('Indicator Date'!R64="","x",LEFT(RIGHT('Indicator Date'!R64,6),4))</f>
        <v>2013</v>
      </c>
      <c r="S64" s="288">
        <f>IF('Indicator Date'!S64="","x",'Indicator Date'!S64)</f>
        <v>2018</v>
      </c>
      <c r="T64" s="288">
        <f>IF('Indicator Date'!T64="","x",'Indicator Date'!T64)</f>
        <v>2015</v>
      </c>
      <c r="U64" s="288">
        <f>IF('Indicator Date'!U64="","x",'Indicator Date'!U64)</f>
        <v>2016</v>
      </c>
      <c r="V64" s="288">
        <f>IF('Indicator Date'!V64="","x",'Indicator Date'!V64)</f>
        <v>2016</v>
      </c>
      <c r="W64" s="288">
        <f>IF('Indicator Date'!W64="","x",'Indicator Date'!W64)</f>
        <v>2016</v>
      </c>
      <c r="X64" s="288">
        <f>IF('Indicator Date'!X64="","x",'Indicator Date'!X64)</f>
        <v>2013</v>
      </c>
      <c r="Y64" s="288">
        <f>IF('Indicator Date'!Y64="","x",'Indicator Date'!Y64)</f>
        <v>2010</v>
      </c>
      <c r="Z64" s="288">
        <f>IF('Indicator Date'!Z64="","x",'Indicator Date'!Z64)</f>
        <v>2016</v>
      </c>
      <c r="AA64" s="288">
        <f>IF('Indicator Date'!AA64="","x",'Indicator Date'!AA64)</f>
        <v>2016</v>
      </c>
      <c r="AB64" s="288">
        <f>IF('Indicator Date'!AB64="","x",'Indicator Date'!AB64)</f>
        <v>2016</v>
      </c>
      <c r="AC64" s="288">
        <f>IF('Indicator Date'!AC64="","x",'Indicator Date'!AC64)</f>
        <v>2015</v>
      </c>
      <c r="AD64" s="288">
        <f>IF('Indicator Date'!AD64="","x",'Indicator Date'!AD64)</f>
        <v>2015</v>
      </c>
      <c r="AE64" s="288">
        <f>IF('Indicator Date'!AE64="","x",'Indicator Date'!AE64)</f>
        <v>2012</v>
      </c>
      <c r="AF64" s="288">
        <f>IF('Indicator Date'!AF64="","x",'Indicator Date'!AF64)</f>
        <v>2015</v>
      </c>
      <c r="AG64" s="288" t="str">
        <f>IF('Indicator Date'!AG64="","x",'Indicator Date'!AG64)</f>
        <v>x</v>
      </c>
      <c r="AH64" s="288">
        <f>IF('Indicator Date'!AH64="","x",'Indicator Date'!AH64)</f>
        <v>2016</v>
      </c>
      <c r="AI64" s="288">
        <f>IF('Indicator Date'!AI64="","x",'Indicator Date'!AI64)</f>
        <v>2017</v>
      </c>
      <c r="AJ64" s="288">
        <f>IF('Indicator Date'!AJ64="","x",'Indicator Date'!AJ64)</f>
        <v>2018</v>
      </c>
      <c r="AK64" s="288" t="str">
        <f>IF('Indicator Date'!AK64="","x",YEAR('Indicator Date'!AK64))</f>
        <v>x</v>
      </c>
      <c r="AL64" s="288" t="str">
        <f>IF('Indicator Date'!AL64="","x",YEAR('Indicator Date'!AL64))</f>
        <v>#VALUE!</v>
      </c>
      <c r="AM64" s="288">
        <f>IF('Indicator Date'!AM64="","x",'Indicator Date'!AM64)</f>
        <v>2017</v>
      </c>
      <c r="AN64" s="288">
        <f>IF('Indicator Date'!AN64="","x",'Indicator Date'!AN64)</f>
        <v>2014</v>
      </c>
      <c r="AO64" s="288">
        <f>IF('Indicator Date'!AO64="","x",'Indicator Date'!AO64)</f>
        <v>2014</v>
      </c>
      <c r="AP64" s="288">
        <f>IF('Indicator Date'!AP64="","x",'Indicator Date'!AP64)</f>
        <v>2014</v>
      </c>
      <c r="AQ64" s="288">
        <f>IF('Indicator Date'!AQ64="","x",'Indicator Date'!AQ64)</f>
        <v>2014</v>
      </c>
      <c r="AR64" s="288">
        <f>IF('Indicator Date'!AR64="","x",'Indicator Date'!AR64)</f>
        <v>2015</v>
      </c>
      <c r="AS64" s="288">
        <f>IF('Indicator Date'!AS64="","x",'Indicator Date'!AS64)</f>
        <v>2016</v>
      </c>
      <c r="AT64" s="288">
        <f>IF('Indicator Date'!AT64="","x",'Indicator Date'!AT64)</f>
        <v>2017</v>
      </c>
      <c r="AU64" s="288">
        <f>IF('Indicator Date'!AU64="","x",'Indicator Date'!AU64)</f>
        <v>2016</v>
      </c>
      <c r="AV64" s="288">
        <f>IF('Indicator Date'!AV64="","x",'Indicator Date'!AV64)</f>
        <v>2015</v>
      </c>
      <c r="AW64" s="288">
        <f>IF('Indicator Date'!AW64="","x",'Indicator Date'!AW64)</f>
        <v>2015</v>
      </c>
      <c r="AX64" s="288">
        <f>IF('Indicator Date'!AX64="","x",'Indicator Date'!AX64)</f>
        <v>2016</v>
      </c>
      <c r="AY64" s="288">
        <f>IF('Indicator Date'!AY64="","x",'Indicator Date'!AY64)</f>
        <v>2014</v>
      </c>
      <c r="AZ64" s="288">
        <f>IF('Indicator Date'!AZ64="","x",'Indicator Date'!AZ64)</f>
        <v>2015</v>
      </c>
      <c r="BA64" s="288">
        <f>IF('Indicator Date'!BA64="","x",'Indicator Date'!BA64)</f>
        <v>2015</v>
      </c>
      <c r="BB64" s="288">
        <f>IF('Indicator Date'!BB64="","x",'Indicator Date'!BB64)</f>
        <v>2017</v>
      </c>
      <c r="BC64" s="288">
        <f>IF('Indicator Date'!BC64="","x",'Indicator Date'!BC64)</f>
        <v>2017</v>
      </c>
      <c r="BD64" s="288">
        <f>IF('Indicator Date'!BD64="","x",'Indicator Date'!BD64)</f>
        <v>2015</v>
      </c>
      <c r="BE64" s="288">
        <f>IF('Indicator Date'!BE64="","x",'Indicator Date'!BE64)</f>
        <v>2014</v>
      </c>
      <c r="BF64" s="90"/>
    </row>
    <row r="65" ht="15.75" customHeight="1">
      <c r="A65" s="156" t="s">
        <v>1175</v>
      </c>
      <c r="B65" s="157" t="s">
        <v>946</v>
      </c>
      <c r="C65" s="288">
        <f>IF('Indicator Date'!C65="","x",'Indicator Date'!C65)</f>
        <v>2015</v>
      </c>
      <c r="D65" s="288">
        <f>IF('Indicator Date'!D65="","x",'Indicator Date'!D65)</f>
        <v>2015</v>
      </c>
      <c r="E65" s="288">
        <f>IF('Indicator Date'!E65="","x",'Indicator Date'!E65)</f>
        <v>2015</v>
      </c>
      <c r="F65" s="288">
        <f>IF('Indicator Date'!F65="","x",'Indicator Date'!F65)</f>
        <v>2015</v>
      </c>
      <c r="G65" s="288">
        <f>IF('Indicator Date'!G65="","x",'Indicator Date'!G65)</f>
        <v>2015</v>
      </c>
      <c r="H65" s="288">
        <f>IF('Indicator Date'!H65="","x",'Indicator Date'!H65)</f>
        <v>2015</v>
      </c>
      <c r="I65" s="288">
        <f>IF('Indicator Date'!I65="","x",'Indicator Date'!I65)</f>
        <v>2015</v>
      </c>
      <c r="J65" s="288">
        <f>IF('Indicator Date'!J65="","x",'Indicator Date'!J65)</f>
        <v>2016</v>
      </c>
      <c r="K65" s="288">
        <f>IF('Indicator Date'!K65="","x",'Indicator Date'!K65)</f>
        <v>2016</v>
      </c>
      <c r="L65" s="288">
        <f>IF('Indicator Date'!L65="","x",'Indicator Date'!L65)</f>
        <v>2016</v>
      </c>
      <c r="M65" s="288">
        <f>IF('Indicator Date'!M65="","x",'Indicator Date'!M65)</f>
        <v>2018</v>
      </c>
      <c r="N65" s="288">
        <f>IF('Indicator Date'!N65="","x",'Indicator Date'!N65)</f>
        <v>2018</v>
      </c>
      <c r="O65" s="288">
        <f>IF('Indicator Date'!O65="","x",'Indicator Date'!O65)</f>
        <v>2017</v>
      </c>
      <c r="P65" s="288">
        <f>IF('Indicator Date'!P65="","x",'Indicator Date'!P65)</f>
        <v>2017</v>
      </c>
      <c r="Q65" s="288">
        <f>IF('Indicator Date'!Q65="","x",'Indicator Date'!Q65)</f>
        <v>2015</v>
      </c>
      <c r="R65" s="288" t="str">
        <f>IF('Indicator Date'!R65="","x",LEFT(RIGHT('Indicator Date'!R65,6),4))</f>
        <v>2005</v>
      </c>
      <c r="S65" s="288">
        <f>IF('Indicator Date'!S65="","x",'Indicator Date'!S65)</f>
        <v>2018</v>
      </c>
      <c r="T65" s="288">
        <f>IF('Indicator Date'!T65="","x",'Indicator Date'!T65)</f>
        <v>2015</v>
      </c>
      <c r="U65" s="288">
        <f>IF('Indicator Date'!U65="","x",'Indicator Date'!U65)</f>
        <v>2016</v>
      </c>
      <c r="V65" s="288">
        <f>IF('Indicator Date'!V65="","x",'Indicator Date'!V65)</f>
        <v>2016</v>
      </c>
      <c r="W65" s="288">
        <f>IF('Indicator Date'!W65="","x",'Indicator Date'!W65)</f>
        <v>2016</v>
      </c>
      <c r="X65" s="288">
        <f>IF('Indicator Date'!X65="","x",'Indicator Date'!X65)</f>
        <v>2009</v>
      </c>
      <c r="Y65" s="288">
        <f>IF('Indicator Date'!Y65="","x",'Indicator Date'!Y65)</f>
        <v>2013</v>
      </c>
      <c r="Z65" s="288">
        <f>IF('Indicator Date'!Z65="","x",'Indicator Date'!Z65)</f>
        <v>2016</v>
      </c>
      <c r="AA65" s="288">
        <f>IF('Indicator Date'!AA65="","x",'Indicator Date'!AA65)</f>
        <v>2016</v>
      </c>
      <c r="AB65" s="288">
        <f>IF('Indicator Date'!AB65="","x",'Indicator Date'!AB65)</f>
        <v>2016</v>
      </c>
      <c r="AC65" s="288">
        <f>IF('Indicator Date'!AC65="","x",'Indicator Date'!AC65)</f>
        <v>2015</v>
      </c>
      <c r="AD65" s="288">
        <f>IF('Indicator Date'!AD65="","x",'Indicator Date'!AD65)</f>
        <v>2015</v>
      </c>
      <c r="AE65" s="288">
        <f>IF('Indicator Date'!AE65="","x",'Indicator Date'!AE65)</f>
        <v>2012</v>
      </c>
      <c r="AF65" s="288">
        <f>IF('Indicator Date'!AF65="","x",'Indicator Date'!AF65)</f>
        <v>2015</v>
      </c>
      <c r="AG65" s="296">
        <f>IF('Indicator Date'!AG65="","x",'Indicator Date'!AG65)</f>
        <v>2016</v>
      </c>
      <c r="AH65" s="288">
        <f>IF('Indicator Date'!AH65="","x",'Indicator Date'!AH65)</f>
        <v>2016</v>
      </c>
      <c r="AI65" s="288">
        <f>IF('Indicator Date'!AI65="","x",'Indicator Date'!AI65)</f>
        <v>2017</v>
      </c>
      <c r="AJ65" s="288">
        <f>IF('Indicator Date'!AJ65="","x",'Indicator Date'!AJ65)</f>
        <v>2018</v>
      </c>
      <c r="AK65" s="288" t="str">
        <f>IF('Indicator Date'!AK65="","x",YEAR('Indicator Date'!AK65))</f>
        <v>#VALUE!</v>
      </c>
      <c r="AL65" s="288" t="str">
        <f>IF('Indicator Date'!AL65="","x",YEAR('Indicator Date'!AL65))</f>
        <v>#VALUE!</v>
      </c>
      <c r="AM65" s="288">
        <f>IF('Indicator Date'!AM65="","x",'Indicator Date'!AM65)</f>
        <v>2017</v>
      </c>
      <c r="AN65" s="288">
        <f>IF('Indicator Date'!AN65="","x",'Indicator Date'!AN65)</f>
        <v>2014</v>
      </c>
      <c r="AO65" s="288">
        <f>IF('Indicator Date'!AO65="","x",'Indicator Date'!AO65)</f>
        <v>2014</v>
      </c>
      <c r="AP65" s="288" t="str">
        <f>IF('Indicator Date'!AP65="","x",'Indicator Date'!AP65)</f>
        <v>x</v>
      </c>
      <c r="AQ65" s="288" t="str">
        <f>IF('Indicator Date'!AQ65="","x",'Indicator Date'!AQ65)</f>
        <v>x</v>
      </c>
      <c r="AR65" s="288">
        <f>IF('Indicator Date'!AR65="","x",'Indicator Date'!AR65)</f>
        <v>2015</v>
      </c>
      <c r="AS65" s="288">
        <f>IF('Indicator Date'!AS65="","x",'Indicator Date'!AS65)</f>
        <v>2016</v>
      </c>
      <c r="AT65" s="288">
        <f>IF('Indicator Date'!AT65="","x",'Indicator Date'!AT65)</f>
        <v>2017</v>
      </c>
      <c r="AU65" s="288">
        <f>IF('Indicator Date'!AU65="","x",'Indicator Date'!AU65)</f>
        <v>2016</v>
      </c>
      <c r="AV65" s="288">
        <f>IF('Indicator Date'!AV65="","x",'Indicator Date'!AV65)</f>
        <v>2015</v>
      </c>
      <c r="AW65" s="288">
        <f>IF('Indicator Date'!AW65="","x",'Indicator Date'!AW65)</f>
        <v>2015</v>
      </c>
      <c r="AX65" s="288">
        <f>IF('Indicator Date'!AX65="","x",'Indicator Date'!AX65)</f>
        <v>2016</v>
      </c>
      <c r="AY65" s="288">
        <f>IF('Indicator Date'!AY65="","x",'Indicator Date'!AY65)</f>
        <v>2014</v>
      </c>
      <c r="AZ65" s="288">
        <f>IF('Indicator Date'!AZ65="","x",'Indicator Date'!AZ65)</f>
        <v>2015</v>
      </c>
      <c r="BA65" s="288">
        <f>IF('Indicator Date'!BA65="","x",'Indicator Date'!BA65)</f>
        <v>2015</v>
      </c>
      <c r="BB65" s="288">
        <f>IF('Indicator Date'!BB65="","x",'Indicator Date'!BB65)</f>
        <v>2017</v>
      </c>
      <c r="BC65" s="288">
        <f>IF('Indicator Date'!BC65="","x",'Indicator Date'!BC65)</f>
        <v>2017</v>
      </c>
      <c r="BD65" s="288">
        <f>IF('Indicator Date'!BD65="","x",'Indicator Date'!BD65)</f>
        <v>2015</v>
      </c>
      <c r="BE65" s="288">
        <f>IF('Indicator Date'!BE65="","x",'Indicator Date'!BE65)</f>
        <v>2014</v>
      </c>
      <c r="BF65" s="90"/>
    </row>
    <row r="66" ht="15.75" customHeight="1">
      <c r="A66" s="156" t="s">
        <v>1177</v>
      </c>
      <c r="B66" s="157" t="s">
        <v>928</v>
      </c>
      <c r="C66" s="288">
        <f>IF('Indicator Date'!C66="","x",'Indicator Date'!C66)</f>
        <v>2015</v>
      </c>
      <c r="D66" s="288">
        <f>IF('Indicator Date'!D66="","x",'Indicator Date'!D66)</f>
        <v>2015</v>
      </c>
      <c r="E66" s="288">
        <f>IF('Indicator Date'!E66="","x",'Indicator Date'!E66)</f>
        <v>2015</v>
      </c>
      <c r="F66" s="288">
        <f>IF('Indicator Date'!F66="","x",'Indicator Date'!F66)</f>
        <v>2015</v>
      </c>
      <c r="G66" s="288">
        <f>IF('Indicator Date'!G66="","x",'Indicator Date'!G66)</f>
        <v>2015</v>
      </c>
      <c r="H66" s="288">
        <f>IF('Indicator Date'!H66="","x",'Indicator Date'!H66)</f>
        <v>2015</v>
      </c>
      <c r="I66" s="288">
        <f>IF('Indicator Date'!I66="","x",'Indicator Date'!I66)</f>
        <v>2015</v>
      </c>
      <c r="J66" s="288">
        <f>IF('Indicator Date'!J66="","x",'Indicator Date'!J66)</f>
        <v>2016</v>
      </c>
      <c r="K66" s="288">
        <f>IF('Indicator Date'!K66="","x",'Indicator Date'!K66)</f>
        <v>2016</v>
      </c>
      <c r="L66" s="288">
        <f>IF('Indicator Date'!L66="","x",'Indicator Date'!L66)</f>
        <v>2016</v>
      </c>
      <c r="M66" s="288">
        <f>IF('Indicator Date'!M66="","x",'Indicator Date'!M66)</f>
        <v>2018</v>
      </c>
      <c r="N66" s="288">
        <f>IF('Indicator Date'!N66="","x",'Indicator Date'!N66)</f>
        <v>2018</v>
      </c>
      <c r="O66" s="288">
        <f>IF('Indicator Date'!O66="","x",'Indicator Date'!O66)</f>
        <v>2017</v>
      </c>
      <c r="P66" s="288">
        <f>IF('Indicator Date'!P66="","x",'Indicator Date'!P66)</f>
        <v>2017</v>
      </c>
      <c r="Q66" s="288">
        <f>IF('Indicator Date'!Q66="","x",'Indicator Date'!Q66)</f>
        <v>2015</v>
      </c>
      <c r="R66" s="288" t="str">
        <f>IF('Indicator Date'!R66="","x",LEFT(RIGHT('Indicator Date'!R66,6),4))</f>
        <v>x</v>
      </c>
      <c r="S66" s="288">
        <f>IF('Indicator Date'!S66="","x",'Indicator Date'!S66)</f>
        <v>2018</v>
      </c>
      <c r="T66" s="288">
        <f>IF('Indicator Date'!T66="","x",'Indicator Date'!T66)</f>
        <v>2015</v>
      </c>
      <c r="U66" s="288">
        <f>IF('Indicator Date'!U66="","x",'Indicator Date'!U66)</f>
        <v>2016</v>
      </c>
      <c r="V66" s="288" t="str">
        <f>IF('Indicator Date'!V66="","x",'Indicator Date'!V66)</f>
        <v>x</v>
      </c>
      <c r="W66" s="288">
        <f>IF('Indicator Date'!W66="","x",'Indicator Date'!W66)</f>
        <v>2016</v>
      </c>
      <c r="X66" s="288" t="str">
        <f>IF('Indicator Date'!X66="","x",'Indicator Date'!X66)</f>
        <v>x</v>
      </c>
      <c r="Y66" s="288">
        <f>IF('Indicator Date'!Y66="","x",'Indicator Date'!Y66)</f>
        <v>2012</v>
      </c>
      <c r="Z66" s="288">
        <f>IF('Indicator Date'!Z66="","x",'Indicator Date'!Z66)</f>
        <v>2016</v>
      </c>
      <c r="AA66" s="288">
        <f>IF('Indicator Date'!AA66="","x",'Indicator Date'!AA66)</f>
        <v>2016</v>
      </c>
      <c r="AB66" s="288" t="str">
        <f>IF('Indicator Date'!AB66="","x",'Indicator Date'!AB66)</f>
        <v>x</v>
      </c>
      <c r="AC66" s="288">
        <f>IF('Indicator Date'!AC66="","x",'Indicator Date'!AC66)</f>
        <v>2015</v>
      </c>
      <c r="AD66" s="288">
        <f>IF('Indicator Date'!AD66="","x",'Indicator Date'!AD66)</f>
        <v>2015</v>
      </c>
      <c r="AE66" s="288" t="str">
        <f>IF('Indicator Date'!AE66="","x",'Indicator Date'!AE66)</f>
        <v>x</v>
      </c>
      <c r="AF66" s="288">
        <f>IF('Indicator Date'!AF66="","x",'Indicator Date'!AF66)</f>
        <v>2015</v>
      </c>
      <c r="AG66" s="296">
        <f>IF('Indicator Date'!AG66="","x",'Indicator Date'!AG66)</f>
        <v>2011</v>
      </c>
      <c r="AH66" s="288">
        <f>IF('Indicator Date'!AH66="","x",'Indicator Date'!AH66)</f>
        <v>2016</v>
      </c>
      <c r="AI66" s="288">
        <f>IF('Indicator Date'!AI66="","x",'Indicator Date'!AI66)</f>
        <v>2017</v>
      </c>
      <c r="AJ66" s="288">
        <f>IF('Indicator Date'!AJ66="","x",'Indicator Date'!AJ66)</f>
        <v>2018</v>
      </c>
      <c r="AK66" s="288" t="str">
        <f>IF('Indicator Date'!AK66="","x",YEAR('Indicator Date'!AK66))</f>
        <v>x</v>
      </c>
      <c r="AL66" s="288" t="str">
        <f>IF('Indicator Date'!AL66="","x",YEAR('Indicator Date'!AL66))</f>
        <v>#VALUE!</v>
      </c>
      <c r="AM66" s="288">
        <f>IF('Indicator Date'!AM66="","x",'Indicator Date'!AM66)</f>
        <v>2017</v>
      </c>
      <c r="AN66" s="288">
        <f>IF('Indicator Date'!AN66="","x",'Indicator Date'!AN66)</f>
        <v>2014</v>
      </c>
      <c r="AO66" s="288">
        <f>IF('Indicator Date'!AO66="","x",'Indicator Date'!AO66)</f>
        <v>2014</v>
      </c>
      <c r="AP66" s="288">
        <f>IF('Indicator Date'!AP66="","x",'Indicator Date'!AP66)</f>
        <v>2014</v>
      </c>
      <c r="AQ66" s="288">
        <f>IF('Indicator Date'!AQ66="","x",'Indicator Date'!AQ66)</f>
        <v>2014</v>
      </c>
      <c r="AR66" s="288">
        <f>IF('Indicator Date'!AR66="","x",'Indicator Date'!AR66)</f>
        <v>2015</v>
      </c>
      <c r="AS66" s="288">
        <f>IF('Indicator Date'!AS66="","x",'Indicator Date'!AS66)</f>
        <v>2016</v>
      </c>
      <c r="AT66" s="288">
        <f>IF('Indicator Date'!AT66="","x",'Indicator Date'!AT66)</f>
        <v>2017</v>
      </c>
      <c r="AU66" s="288">
        <f>IF('Indicator Date'!AU66="","x",'Indicator Date'!AU66)</f>
        <v>2016</v>
      </c>
      <c r="AV66" s="288" t="str">
        <f>IF('Indicator Date'!AV66="","x",'Indicator Date'!AV66)</f>
        <v>x</v>
      </c>
      <c r="AW66" s="288">
        <f>IF('Indicator Date'!AW66="","x",'Indicator Date'!AW66)</f>
        <v>2015</v>
      </c>
      <c r="AX66" s="288">
        <f>IF('Indicator Date'!AX66="","x",'Indicator Date'!AX66)</f>
        <v>2016</v>
      </c>
      <c r="AY66" s="288">
        <f>IF('Indicator Date'!AY66="","x",'Indicator Date'!AY66)</f>
        <v>2014</v>
      </c>
      <c r="AZ66" s="288">
        <f>IF('Indicator Date'!AZ66="","x",'Indicator Date'!AZ66)</f>
        <v>2015</v>
      </c>
      <c r="BA66" s="288">
        <f>IF('Indicator Date'!BA66="","x",'Indicator Date'!BA66)</f>
        <v>2015</v>
      </c>
      <c r="BB66" s="288">
        <f>IF('Indicator Date'!BB66="","x",'Indicator Date'!BB66)</f>
        <v>2017</v>
      </c>
      <c r="BC66" s="288">
        <f>IF('Indicator Date'!BC66="","x",'Indicator Date'!BC66)</f>
        <v>2017</v>
      </c>
      <c r="BD66" s="288">
        <f>IF('Indicator Date'!BD66="","x",'Indicator Date'!BD66)</f>
        <v>2015</v>
      </c>
      <c r="BE66" s="288">
        <f>IF('Indicator Date'!BE66="","x",'Indicator Date'!BE66)</f>
        <v>2014</v>
      </c>
      <c r="BF66" s="90"/>
    </row>
    <row r="67" ht="15.75" customHeight="1">
      <c r="A67" s="156" t="s">
        <v>1178</v>
      </c>
      <c r="B67" s="157" t="s">
        <v>947</v>
      </c>
      <c r="C67" s="288">
        <f>IF('Indicator Date'!C67="","x",'Indicator Date'!C67)</f>
        <v>2015</v>
      </c>
      <c r="D67" s="288">
        <f>IF('Indicator Date'!D67="","x",'Indicator Date'!D67)</f>
        <v>2015</v>
      </c>
      <c r="E67" s="288">
        <f>IF('Indicator Date'!E67="","x",'Indicator Date'!E67)</f>
        <v>2015</v>
      </c>
      <c r="F67" s="288">
        <f>IF('Indicator Date'!F67="","x",'Indicator Date'!F67)</f>
        <v>2015</v>
      </c>
      <c r="G67" s="288">
        <f>IF('Indicator Date'!G67="","x",'Indicator Date'!G67)</f>
        <v>2015</v>
      </c>
      <c r="H67" s="288">
        <f>IF('Indicator Date'!H67="","x",'Indicator Date'!H67)</f>
        <v>2015</v>
      </c>
      <c r="I67" s="288">
        <f>IF('Indicator Date'!I67="","x",'Indicator Date'!I67)</f>
        <v>2015</v>
      </c>
      <c r="J67" s="288">
        <f>IF('Indicator Date'!J67="","x",'Indicator Date'!J67)</f>
        <v>2016</v>
      </c>
      <c r="K67" s="288">
        <f>IF('Indicator Date'!K67="","x",'Indicator Date'!K67)</f>
        <v>2016</v>
      </c>
      <c r="L67" s="288">
        <f>IF('Indicator Date'!L67="","x",'Indicator Date'!L67)</f>
        <v>2016</v>
      </c>
      <c r="M67" s="288">
        <f>IF('Indicator Date'!M67="","x",'Indicator Date'!M67)</f>
        <v>2018</v>
      </c>
      <c r="N67" s="288">
        <f>IF('Indicator Date'!N67="","x",'Indicator Date'!N67)</f>
        <v>2018</v>
      </c>
      <c r="O67" s="288">
        <f>IF('Indicator Date'!O67="","x",'Indicator Date'!O67)</f>
        <v>2017</v>
      </c>
      <c r="P67" s="288">
        <f>IF('Indicator Date'!P67="","x",'Indicator Date'!P67)</f>
        <v>2017</v>
      </c>
      <c r="Q67" s="288">
        <f>IF('Indicator Date'!Q67="","x",'Indicator Date'!Q67)</f>
        <v>2015</v>
      </c>
      <c r="R67" s="288" t="str">
        <f>IF('Indicator Date'!R67="","x",LEFT(RIGHT('Indicator Date'!R67,6),4))</f>
        <v>2014</v>
      </c>
      <c r="S67" s="288">
        <f>IF('Indicator Date'!S67="","x",'Indicator Date'!S67)</f>
        <v>2018</v>
      </c>
      <c r="T67" s="288">
        <f>IF('Indicator Date'!T67="","x",'Indicator Date'!T67)</f>
        <v>2015</v>
      </c>
      <c r="U67" s="288">
        <f>IF('Indicator Date'!U67="","x",'Indicator Date'!U67)</f>
        <v>2016</v>
      </c>
      <c r="V67" s="288">
        <f>IF('Indicator Date'!V67="","x",'Indicator Date'!V67)</f>
        <v>2016</v>
      </c>
      <c r="W67" s="288">
        <f>IF('Indicator Date'!W67="","x",'Indicator Date'!W67)</f>
        <v>2016</v>
      </c>
      <c r="X67" s="288">
        <f>IF('Indicator Date'!X67="","x",'Indicator Date'!X67)</f>
        <v>2014</v>
      </c>
      <c r="Y67" s="288">
        <f>IF('Indicator Date'!Y67="","x",'Indicator Date'!Y67)</f>
        <v>2010</v>
      </c>
      <c r="Z67" s="288">
        <f>IF('Indicator Date'!Z67="","x",'Indicator Date'!Z67)</f>
        <v>2016</v>
      </c>
      <c r="AA67" s="288">
        <f>IF('Indicator Date'!AA67="","x",'Indicator Date'!AA67)</f>
        <v>2016</v>
      </c>
      <c r="AB67" s="288">
        <f>IF('Indicator Date'!AB67="","x",'Indicator Date'!AB67)</f>
        <v>2016</v>
      </c>
      <c r="AC67" s="288">
        <f>IF('Indicator Date'!AC67="","x",'Indicator Date'!AC67)</f>
        <v>2015</v>
      </c>
      <c r="AD67" s="288">
        <f>IF('Indicator Date'!AD67="","x",'Indicator Date'!AD67)</f>
        <v>2015</v>
      </c>
      <c r="AE67" s="288">
        <f>IF('Indicator Date'!AE67="","x",'Indicator Date'!AE67)</f>
        <v>2012</v>
      </c>
      <c r="AF67" s="288">
        <f>IF('Indicator Date'!AF67="","x",'Indicator Date'!AF67)</f>
        <v>2015</v>
      </c>
      <c r="AG67" s="296">
        <f>IF('Indicator Date'!AG67="","x",'Indicator Date'!AG67)</f>
        <v>2005</v>
      </c>
      <c r="AH67" s="288">
        <f>IF('Indicator Date'!AH67="","x",'Indicator Date'!AH67)</f>
        <v>2016</v>
      </c>
      <c r="AI67" s="288">
        <f>IF('Indicator Date'!AI67="","x",'Indicator Date'!AI67)</f>
        <v>2017</v>
      </c>
      <c r="AJ67" s="288">
        <f>IF('Indicator Date'!AJ67="","x",'Indicator Date'!AJ67)</f>
        <v>2018</v>
      </c>
      <c r="AK67" s="288" t="str">
        <f>IF('Indicator Date'!AK67="","x",YEAR('Indicator Date'!AK67))</f>
        <v>x</v>
      </c>
      <c r="AL67" s="288">
        <f>IF('Indicator Date'!AL67="","x",YEAR('Indicator Date'!AL67))</f>
        <v>2018</v>
      </c>
      <c r="AM67" s="288">
        <f>IF('Indicator Date'!AM67="","x",'Indicator Date'!AM67)</f>
        <v>2017</v>
      </c>
      <c r="AN67" s="288">
        <f>IF('Indicator Date'!AN67="","x",'Indicator Date'!AN67)</f>
        <v>2014</v>
      </c>
      <c r="AO67" s="288">
        <f>IF('Indicator Date'!AO67="","x",'Indicator Date'!AO67)</f>
        <v>2014</v>
      </c>
      <c r="AP67" s="288">
        <f>IF('Indicator Date'!AP67="","x",'Indicator Date'!AP67)</f>
        <v>2014</v>
      </c>
      <c r="AQ67" s="288">
        <f>IF('Indicator Date'!AQ67="","x",'Indicator Date'!AQ67)</f>
        <v>2014</v>
      </c>
      <c r="AR67" s="288">
        <f>IF('Indicator Date'!AR67="","x",'Indicator Date'!AR67)</f>
        <v>2015</v>
      </c>
      <c r="AS67" s="288">
        <f>IF('Indicator Date'!AS67="","x",'Indicator Date'!AS67)</f>
        <v>2016</v>
      </c>
      <c r="AT67" s="288">
        <f>IF('Indicator Date'!AT67="","x",'Indicator Date'!AT67)</f>
        <v>2017</v>
      </c>
      <c r="AU67" s="288">
        <f>IF('Indicator Date'!AU67="","x",'Indicator Date'!AU67)</f>
        <v>2016</v>
      </c>
      <c r="AV67" s="288">
        <f>IF('Indicator Date'!AV67="","x",'Indicator Date'!AV67)</f>
        <v>2015</v>
      </c>
      <c r="AW67" s="288">
        <f>IF('Indicator Date'!AW67="","x",'Indicator Date'!AW67)</f>
        <v>2015</v>
      </c>
      <c r="AX67" s="288">
        <f>IF('Indicator Date'!AX67="","x",'Indicator Date'!AX67)</f>
        <v>2016</v>
      </c>
      <c r="AY67" s="288">
        <f>IF('Indicator Date'!AY67="","x",'Indicator Date'!AY67)</f>
        <v>2014</v>
      </c>
      <c r="AZ67" s="288">
        <f>IF('Indicator Date'!AZ67="","x",'Indicator Date'!AZ67)</f>
        <v>2015</v>
      </c>
      <c r="BA67" s="288">
        <f>IF('Indicator Date'!BA67="","x",'Indicator Date'!BA67)</f>
        <v>2015</v>
      </c>
      <c r="BB67" s="288">
        <f>IF('Indicator Date'!BB67="","x",'Indicator Date'!BB67)</f>
        <v>2017</v>
      </c>
      <c r="BC67" s="288">
        <f>IF('Indicator Date'!BC67="","x",'Indicator Date'!BC67)</f>
        <v>2017</v>
      </c>
      <c r="BD67" s="288">
        <f>IF('Indicator Date'!BD67="","x",'Indicator Date'!BD67)</f>
        <v>2015</v>
      </c>
      <c r="BE67" s="288">
        <f>IF('Indicator Date'!BE67="","x",'Indicator Date'!BE67)</f>
        <v>2014</v>
      </c>
      <c r="BF67" s="90"/>
    </row>
    <row r="68" ht="15.75" customHeight="1">
      <c r="A68" s="156" t="s">
        <v>1180</v>
      </c>
      <c r="B68" s="157" t="s">
        <v>952</v>
      </c>
      <c r="C68" s="288">
        <f>IF('Indicator Date'!C68="","x",'Indicator Date'!C68)</f>
        <v>2015</v>
      </c>
      <c r="D68" s="288">
        <f>IF('Indicator Date'!D68="","x",'Indicator Date'!D68)</f>
        <v>2015</v>
      </c>
      <c r="E68" s="288">
        <f>IF('Indicator Date'!E68="","x",'Indicator Date'!E68)</f>
        <v>2015</v>
      </c>
      <c r="F68" s="288">
        <f>IF('Indicator Date'!F68="","x",'Indicator Date'!F68)</f>
        <v>2015</v>
      </c>
      <c r="G68" s="288">
        <f>IF('Indicator Date'!G68="","x",'Indicator Date'!G68)</f>
        <v>2015</v>
      </c>
      <c r="H68" s="288">
        <f>IF('Indicator Date'!H68="","x",'Indicator Date'!H68)</f>
        <v>2015</v>
      </c>
      <c r="I68" s="288">
        <f>IF('Indicator Date'!I68="","x",'Indicator Date'!I68)</f>
        <v>2015</v>
      </c>
      <c r="J68" s="288">
        <f>IF('Indicator Date'!J68="","x",'Indicator Date'!J68)</f>
        <v>2016</v>
      </c>
      <c r="K68" s="288">
        <f>IF('Indicator Date'!K68="","x",'Indicator Date'!K68)</f>
        <v>2016</v>
      </c>
      <c r="L68" s="288">
        <f>IF('Indicator Date'!L68="","x",'Indicator Date'!L68)</f>
        <v>2016</v>
      </c>
      <c r="M68" s="288">
        <f>IF('Indicator Date'!M68="","x",'Indicator Date'!M68)</f>
        <v>2018</v>
      </c>
      <c r="N68" s="288">
        <f>IF('Indicator Date'!N68="","x",'Indicator Date'!N68)</f>
        <v>2018</v>
      </c>
      <c r="O68" s="288">
        <f>IF('Indicator Date'!O68="","x",'Indicator Date'!O68)</f>
        <v>2017</v>
      </c>
      <c r="P68" s="288">
        <f>IF('Indicator Date'!P68="","x",'Indicator Date'!P68)</f>
        <v>2017</v>
      </c>
      <c r="Q68" s="288">
        <f>IF('Indicator Date'!Q68="","x",'Indicator Date'!Q68)</f>
        <v>2015</v>
      </c>
      <c r="R68" s="288" t="str">
        <f>IF('Indicator Date'!R68="","x",LEFT(RIGHT('Indicator Date'!R68,6),4))</f>
        <v>x</v>
      </c>
      <c r="S68" s="288">
        <f>IF('Indicator Date'!S68="","x",'Indicator Date'!S68)</f>
        <v>2018</v>
      </c>
      <c r="T68" s="288">
        <f>IF('Indicator Date'!T68="","x",'Indicator Date'!T68)</f>
        <v>2015</v>
      </c>
      <c r="U68" s="288">
        <f>IF('Indicator Date'!U68="","x",'Indicator Date'!U68)</f>
        <v>2016</v>
      </c>
      <c r="V68" s="288" t="str">
        <f>IF('Indicator Date'!V68="","x",'Indicator Date'!V68)</f>
        <v>x</v>
      </c>
      <c r="W68" s="288">
        <f>IF('Indicator Date'!W68="","x",'Indicator Date'!W68)</f>
        <v>2016</v>
      </c>
      <c r="X68" s="288" t="str">
        <f>IF('Indicator Date'!X68="","x",'Indicator Date'!X68)</f>
        <v>x</v>
      </c>
      <c r="Y68" s="288">
        <f>IF('Indicator Date'!Y68="","x",'Indicator Date'!Y68)</f>
        <v>2010</v>
      </c>
      <c r="Z68" s="288">
        <f>IF('Indicator Date'!Z68="","x",'Indicator Date'!Z68)</f>
        <v>2016</v>
      </c>
      <c r="AA68" s="288">
        <f>IF('Indicator Date'!AA68="","x",'Indicator Date'!AA68)</f>
        <v>2016</v>
      </c>
      <c r="AB68" s="288">
        <f>IF('Indicator Date'!AB68="","x",'Indicator Date'!AB68)</f>
        <v>2015</v>
      </c>
      <c r="AC68" s="288">
        <f>IF('Indicator Date'!AC68="","x",'Indicator Date'!AC68)</f>
        <v>2015</v>
      </c>
      <c r="AD68" s="288">
        <f>IF('Indicator Date'!AD68="","x",'Indicator Date'!AD68)</f>
        <v>2015</v>
      </c>
      <c r="AE68" s="288" t="str">
        <f>IF('Indicator Date'!AE68="","x",'Indicator Date'!AE68)</f>
        <v>x</v>
      </c>
      <c r="AF68" s="288">
        <f>IF('Indicator Date'!AF68="","x",'Indicator Date'!AF68)</f>
        <v>2015</v>
      </c>
      <c r="AG68" s="296">
        <f>IF('Indicator Date'!AG68="","x",'Indicator Date'!AG68)</f>
        <v>2012</v>
      </c>
      <c r="AH68" s="288">
        <f>IF('Indicator Date'!AH68="","x",'Indicator Date'!AH68)</f>
        <v>2016</v>
      </c>
      <c r="AI68" s="288">
        <f>IF('Indicator Date'!AI68="","x",'Indicator Date'!AI68)</f>
        <v>2017</v>
      </c>
      <c r="AJ68" s="288">
        <f>IF('Indicator Date'!AJ68="","x",'Indicator Date'!AJ68)</f>
        <v>2018</v>
      </c>
      <c r="AK68" s="288" t="str">
        <f>IF('Indicator Date'!AK68="","x",YEAR('Indicator Date'!AK68))</f>
        <v>x</v>
      </c>
      <c r="AL68" s="288" t="str">
        <f>IF('Indicator Date'!AL68="","x",YEAR('Indicator Date'!AL68))</f>
        <v>#VALUE!</v>
      </c>
      <c r="AM68" s="288">
        <f>IF('Indicator Date'!AM68="","x",'Indicator Date'!AM68)</f>
        <v>2017</v>
      </c>
      <c r="AN68" s="288">
        <f>IF('Indicator Date'!AN68="","x",'Indicator Date'!AN68)</f>
        <v>2014</v>
      </c>
      <c r="AO68" s="288">
        <f>IF('Indicator Date'!AO68="","x",'Indicator Date'!AO68)</f>
        <v>2014</v>
      </c>
      <c r="AP68" s="288">
        <f>IF('Indicator Date'!AP68="","x",'Indicator Date'!AP68)</f>
        <v>2014</v>
      </c>
      <c r="AQ68" s="288">
        <f>IF('Indicator Date'!AQ68="","x",'Indicator Date'!AQ68)</f>
        <v>2014</v>
      </c>
      <c r="AR68" s="288">
        <f>IF('Indicator Date'!AR68="","x",'Indicator Date'!AR68)</f>
        <v>2015</v>
      </c>
      <c r="AS68" s="288">
        <f>IF('Indicator Date'!AS68="","x",'Indicator Date'!AS68)</f>
        <v>2016</v>
      </c>
      <c r="AT68" s="288">
        <f>IF('Indicator Date'!AT68="","x",'Indicator Date'!AT68)</f>
        <v>2017</v>
      </c>
      <c r="AU68" s="288">
        <f>IF('Indicator Date'!AU68="","x",'Indicator Date'!AU68)</f>
        <v>2016</v>
      </c>
      <c r="AV68" s="288">
        <f>IF('Indicator Date'!AV68="","x",'Indicator Date'!AV68)</f>
        <v>2015</v>
      </c>
      <c r="AW68" s="288">
        <f>IF('Indicator Date'!AW68="","x",'Indicator Date'!AW68)</f>
        <v>2015</v>
      </c>
      <c r="AX68" s="288">
        <f>IF('Indicator Date'!AX68="","x",'Indicator Date'!AX68)</f>
        <v>2016</v>
      </c>
      <c r="AY68" s="288">
        <f>IF('Indicator Date'!AY68="","x",'Indicator Date'!AY68)</f>
        <v>2014</v>
      </c>
      <c r="AZ68" s="288">
        <f>IF('Indicator Date'!AZ68="","x",'Indicator Date'!AZ68)</f>
        <v>2015</v>
      </c>
      <c r="BA68" s="288">
        <f>IF('Indicator Date'!BA68="","x",'Indicator Date'!BA68)</f>
        <v>2015</v>
      </c>
      <c r="BB68" s="288">
        <f>IF('Indicator Date'!BB68="","x",'Indicator Date'!BB68)</f>
        <v>2017</v>
      </c>
      <c r="BC68" s="288">
        <f>IF('Indicator Date'!BC68="","x",'Indicator Date'!BC68)</f>
        <v>2017</v>
      </c>
      <c r="BD68" s="288">
        <f>IF('Indicator Date'!BD68="","x",'Indicator Date'!BD68)</f>
        <v>2015</v>
      </c>
      <c r="BE68" s="288">
        <f>IF('Indicator Date'!BE68="","x",'Indicator Date'!BE68)</f>
        <v>2014</v>
      </c>
      <c r="BF68" s="90"/>
    </row>
    <row r="69" ht="15.75" customHeight="1">
      <c r="A69" s="156" t="s">
        <v>1181</v>
      </c>
      <c r="B69" s="157" t="s">
        <v>953</v>
      </c>
      <c r="C69" s="288">
        <f>IF('Indicator Date'!C69="","x",'Indicator Date'!C69)</f>
        <v>2015</v>
      </c>
      <c r="D69" s="288">
        <f>IF('Indicator Date'!D69="","x",'Indicator Date'!D69)</f>
        <v>2015</v>
      </c>
      <c r="E69" s="288">
        <f>IF('Indicator Date'!E69="","x",'Indicator Date'!E69)</f>
        <v>2015</v>
      </c>
      <c r="F69" s="288">
        <f>IF('Indicator Date'!F69="","x",'Indicator Date'!F69)</f>
        <v>2015</v>
      </c>
      <c r="G69" s="288">
        <f>IF('Indicator Date'!G69="","x",'Indicator Date'!G69)</f>
        <v>2015</v>
      </c>
      <c r="H69" s="288">
        <f>IF('Indicator Date'!H69="","x",'Indicator Date'!H69)</f>
        <v>2015</v>
      </c>
      <c r="I69" s="288">
        <f>IF('Indicator Date'!I69="","x",'Indicator Date'!I69)</f>
        <v>2015</v>
      </c>
      <c r="J69" s="288">
        <f>IF('Indicator Date'!J69="","x",'Indicator Date'!J69)</f>
        <v>2016</v>
      </c>
      <c r="K69" s="288">
        <f>IF('Indicator Date'!K69="","x",'Indicator Date'!K69)</f>
        <v>2016</v>
      </c>
      <c r="L69" s="288">
        <f>IF('Indicator Date'!L69="","x",'Indicator Date'!L69)</f>
        <v>2016</v>
      </c>
      <c r="M69" s="288">
        <f>IF('Indicator Date'!M69="","x",'Indicator Date'!M69)</f>
        <v>2018</v>
      </c>
      <c r="N69" s="288">
        <f>IF('Indicator Date'!N69="","x",'Indicator Date'!N69)</f>
        <v>2018</v>
      </c>
      <c r="O69" s="288">
        <f>IF('Indicator Date'!O69="","x",'Indicator Date'!O69)</f>
        <v>2017</v>
      </c>
      <c r="P69" s="288">
        <f>IF('Indicator Date'!P69="","x",'Indicator Date'!P69)</f>
        <v>2017</v>
      </c>
      <c r="Q69" s="288">
        <f>IF('Indicator Date'!Q69="","x",'Indicator Date'!Q69)</f>
        <v>2015</v>
      </c>
      <c r="R69" s="288" t="str">
        <f>IF('Indicator Date'!R69="","x",LEFT(RIGHT('Indicator Date'!R69,6),4))</f>
        <v>x</v>
      </c>
      <c r="S69" s="288">
        <f>IF('Indicator Date'!S69="","x",'Indicator Date'!S69)</f>
        <v>2018</v>
      </c>
      <c r="T69" s="288">
        <f>IF('Indicator Date'!T69="","x",'Indicator Date'!T69)</f>
        <v>2015</v>
      </c>
      <c r="U69" s="288">
        <f>IF('Indicator Date'!U69="","x",'Indicator Date'!U69)</f>
        <v>2016</v>
      </c>
      <c r="V69" s="288">
        <f>IF('Indicator Date'!V69="","x",'Indicator Date'!V69)</f>
        <v>2016</v>
      </c>
      <c r="W69" s="288">
        <f>IF('Indicator Date'!W69="","x",'Indicator Date'!W69)</f>
        <v>2016</v>
      </c>
      <c r="X69" s="288" t="str">
        <f>IF('Indicator Date'!X69="","x",'Indicator Date'!X69)</f>
        <v>x</v>
      </c>
      <c r="Y69" s="288" t="str">
        <f>IF('Indicator Date'!Y69="","x",'Indicator Date'!Y69)</f>
        <v>x</v>
      </c>
      <c r="Z69" s="288">
        <f>IF('Indicator Date'!Z69="","x",'Indicator Date'!Z69)</f>
        <v>2016</v>
      </c>
      <c r="AA69" s="288">
        <f>IF('Indicator Date'!AA69="","x",'Indicator Date'!AA69)</f>
        <v>2016</v>
      </c>
      <c r="AB69" s="288" t="str">
        <f>IF('Indicator Date'!AB69="","x",'Indicator Date'!AB69)</f>
        <v>x</v>
      </c>
      <c r="AC69" s="288">
        <f>IF('Indicator Date'!AC69="","x",'Indicator Date'!AC69)</f>
        <v>2015</v>
      </c>
      <c r="AD69" s="288">
        <f>IF('Indicator Date'!AD69="","x",'Indicator Date'!AD69)</f>
        <v>2015</v>
      </c>
      <c r="AE69" s="288" t="str">
        <f>IF('Indicator Date'!AE69="","x",'Indicator Date'!AE69)</f>
        <v>x</v>
      </c>
      <c r="AF69" s="288" t="str">
        <f>IF('Indicator Date'!AF69="","x",'Indicator Date'!AF69)</f>
        <v>x</v>
      </c>
      <c r="AG69" s="296">
        <f>IF('Indicator Date'!AG69="","x",'Indicator Date'!AG69)</f>
        <v>2008</v>
      </c>
      <c r="AH69" s="288">
        <f>IF('Indicator Date'!AH69="","x",'Indicator Date'!AH69)</f>
        <v>2016</v>
      </c>
      <c r="AI69" s="288">
        <f>IF('Indicator Date'!AI69="","x",'Indicator Date'!AI69)</f>
        <v>2017</v>
      </c>
      <c r="AJ69" s="288">
        <f>IF('Indicator Date'!AJ69="","x",'Indicator Date'!AJ69)</f>
        <v>2018</v>
      </c>
      <c r="AK69" s="288" t="str">
        <f>IF('Indicator Date'!AK69="","x",YEAR('Indicator Date'!AK69))</f>
        <v>x</v>
      </c>
      <c r="AL69" s="288" t="str">
        <f>IF('Indicator Date'!AL69="","x",YEAR('Indicator Date'!AL69))</f>
        <v>#VALUE!</v>
      </c>
      <c r="AM69" s="288">
        <f>IF('Indicator Date'!AM69="","x",'Indicator Date'!AM69)</f>
        <v>2017</v>
      </c>
      <c r="AN69" s="288">
        <f>IF('Indicator Date'!AN69="","x",'Indicator Date'!AN69)</f>
        <v>2014</v>
      </c>
      <c r="AO69" s="288">
        <f>IF('Indicator Date'!AO69="","x",'Indicator Date'!AO69)</f>
        <v>2014</v>
      </c>
      <c r="AP69" s="288">
        <f>IF('Indicator Date'!AP69="","x",'Indicator Date'!AP69)</f>
        <v>2014</v>
      </c>
      <c r="AQ69" s="288" t="str">
        <f>IF('Indicator Date'!AQ69="","x",'Indicator Date'!AQ69)</f>
        <v>x</v>
      </c>
      <c r="AR69" s="288">
        <f>IF('Indicator Date'!AR69="","x",'Indicator Date'!AR69)</f>
        <v>2011</v>
      </c>
      <c r="AS69" s="288">
        <f>IF('Indicator Date'!AS69="","x",'Indicator Date'!AS69)</f>
        <v>2016</v>
      </c>
      <c r="AT69" s="288">
        <f>IF('Indicator Date'!AT69="","x",'Indicator Date'!AT69)</f>
        <v>2017</v>
      </c>
      <c r="AU69" s="288">
        <f>IF('Indicator Date'!AU69="","x",'Indicator Date'!AU69)</f>
        <v>2016</v>
      </c>
      <c r="AV69" s="288" t="str">
        <f>IF('Indicator Date'!AV69="","x",'Indicator Date'!AV69)</f>
        <v>x</v>
      </c>
      <c r="AW69" s="288">
        <f>IF('Indicator Date'!AW69="","x",'Indicator Date'!AW69)</f>
        <v>2015</v>
      </c>
      <c r="AX69" s="288">
        <f>IF('Indicator Date'!AX69="","x",'Indicator Date'!AX69)</f>
        <v>2016</v>
      </c>
      <c r="AY69" s="288">
        <f>IF('Indicator Date'!AY69="","x",'Indicator Date'!AY69)</f>
        <v>2014</v>
      </c>
      <c r="AZ69" s="288">
        <f>IF('Indicator Date'!AZ69="","x",'Indicator Date'!AZ69)</f>
        <v>2015</v>
      </c>
      <c r="BA69" s="288">
        <f>IF('Indicator Date'!BA69="","x",'Indicator Date'!BA69)</f>
        <v>2015</v>
      </c>
      <c r="BB69" s="288">
        <f>IF('Indicator Date'!BB69="","x",'Indicator Date'!BB69)</f>
        <v>2017</v>
      </c>
      <c r="BC69" s="288">
        <f>IF('Indicator Date'!BC69="","x",'Indicator Date'!BC69)</f>
        <v>2017</v>
      </c>
      <c r="BD69" s="288">
        <f>IF('Indicator Date'!BD69="","x",'Indicator Date'!BD69)</f>
        <v>2015</v>
      </c>
      <c r="BE69" s="288">
        <f>IF('Indicator Date'!BE69="","x",'Indicator Date'!BE69)</f>
        <v>2014</v>
      </c>
      <c r="BF69" s="90"/>
    </row>
    <row r="70" ht="15.75" customHeight="1">
      <c r="A70" s="156" t="s">
        <v>1183</v>
      </c>
      <c r="B70" s="157" t="s">
        <v>954</v>
      </c>
      <c r="C70" s="288">
        <f>IF('Indicator Date'!C70="","x",'Indicator Date'!C70)</f>
        <v>2015</v>
      </c>
      <c r="D70" s="288">
        <f>IF('Indicator Date'!D70="","x",'Indicator Date'!D70)</f>
        <v>2015</v>
      </c>
      <c r="E70" s="288">
        <f>IF('Indicator Date'!E70="","x",'Indicator Date'!E70)</f>
        <v>2015</v>
      </c>
      <c r="F70" s="288">
        <f>IF('Indicator Date'!F70="","x",'Indicator Date'!F70)</f>
        <v>2015</v>
      </c>
      <c r="G70" s="288">
        <f>IF('Indicator Date'!G70="","x",'Indicator Date'!G70)</f>
        <v>2015</v>
      </c>
      <c r="H70" s="288">
        <f>IF('Indicator Date'!H70="","x",'Indicator Date'!H70)</f>
        <v>2015</v>
      </c>
      <c r="I70" s="288">
        <f>IF('Indicator Date'!I70="","x",'Indicator Date'!I70)</f>
        <v>2015</v>
      </c>
      <c r="J70" s="288">
        <f>IF('Indicator Date'!J70="","x",'Indicator Date'!J70)</f>
        <v>2016</v>
      </c>
      <c r="K70" s="288">
        <f>IF('Indicator Date'!K70="","x",'Indicator Date'!K70)</f>
        <v>2016</v>
      </c>
      <c r="L70" s="288">
        <f>IF('Indicator Date'!L70="","x",'Indicator Date'!L70)</f>
        <v>2016</v>
      </c>
      <c r="M70" s="288">
        <f>IF('Indicator Date'!M70="","x",'Indicator Date'!M70)</f>
        <v>2018</v>
      </c>
      <c r="N70" s="288">
        <f>IF('Indicator Date'!N70="","x",'Indicator Date'!N70)</f>
        <v>2018</v>
      </c>
      <c r="O70" s="288">
        <f>IF('Indicator Date'!O70="","x",'Indicator Date'!O70)</f>
        <v>2017</v>
      </c>
      <c r="P70" s="288">
        <f>IF('Indicator Date'!P70="","x",'Indicator Date'!P70)</f>
        <v>2017</v>
      </c>
      <c r="Q70" s="288">
        <f>IF('Indicator Date'!Q70="","x",'Indicator Date'!Q70)</f>
        <v>2015</v>
      </c>
      <c r="R70" s="288" t="str">
        <f>IF('Indicator Date'!R70="","x",LEFT(RIGHT('Indicator Date'!R70,6),4))</f>
        <v>x</v>
      </c>
      <c r="S70" s="288">
        <f>IF('Indicator Date'!S70="","x",'Indicator Date'!S70)</f>
        <v>2018</v>
      </c>
      <c r="T70" s="288">
        <f>IF('Indicator Date'!T70="","x",'Indicator Date'!T70)</f>
        <v>2015</v>
      </c>
      <c r="U70" s="288">
        <f>IF('Indicator Date'!U70="","x",'Indicator Date'!U70)</f>
        <v>2016</v>
      </c>
      <c r="V70" s="288">
        <f>IF('Indicator Date'!V70="","x",'Indicator Date'!V70)</f>
        <v>2016</v>
      </c>
      <c r="W70" s="288">
        <f>IF('Indicator Date'!W70="","x",'Indicator Date'!W70)</f>
        <v>2016</v>
      </c>
      <c r="X70" s="288">
        <f>IF('Indicator Date'!X70="","x",'Indicator Date'!X70)</f>
        <v>2015</v>
      </c>
      <c r="Y70" s="288">
        <f>IF('Indicator Date'!Y70="","x",'Indicator Date'!Y70)</f>
        <v>2009</v>
      </c>
      <c r="Z70" s="288">
        <f>IF('Indicator Date'!Z70="","x",'Indicator Date'!Z70)</f>
        <v>2016</v>
      </c>
      <c r="AA70" s="288">
        <f>IF('Indicator Date'!AA70="","x",'Indicator Date'!AA70)</f>
        <v>2016</v>
      </c>
      <c r="AB70" s="288">
        <f>IF('Indicator Date'!AB70="","x",'Indicator Date'!AB70)</f>
        <v>2016</v>
      </c>
      <c r="AC70" s="288">
        <f>IF('Indicator Date'!AC70="","x",'Indicator Date'!AC70)</f>
        <v>2015</v>
      </c>
      <c r="AD70" s="288">
        <f>IF('Indicator Date'!AD70="","x",'Indicator Date'!AD70)</f>
        <v>2015</v>
      </c>
      <c r="AE70" s="288">
        <f>IF('Indicator Date'!AE70="","x",'Indicator Date'!AE70)</f>
        <v>2012</v>
      </c>
      <c r="AF70" s="288">
        <f>IF('Indicator Date'!AF70="","x",'Indicator Date'!AF70)</f>
        <v>2015</v>
      </c>
      <c r="AG70" s="296">
        <f>IF('Indicator Date'!AG70="","x",'Indicator Date'!AG70)</f>
        <v>2014</v>
      </c>
      <c r="AH70" s="288">
        <f>IF('Indicator Date'!AH70="","x",'Indicator Date'!AH70)</f>
        <v>2016</v>
      </c>
      <c r="AI70" s="288">
        <f>IF('Indicator Date'!AI70="","x",'Indicator Date'!AI70)</f>
        <v>2017</v>
      </c>
      <c r="AJ70" s="288">
        <f>IF('Indicator Date'!AJ70="","x",'Indicator Date'!AJ70)</f>
        <v>2018</v>
      </c>
      <c r="AK70" s="288" t="str">
        <f>IF('Indicator Date'!AK70="","x",YEAR('Indicator Date'!AK70))</f>
        <v>#VALUE!</v>
      </c>
      <c r="AL70" s="288" t="str">
        <f>IF('Indicator Date'!AL70="","x",YEAR('Indicator Date'!AL70))</f>
        <v>#VALUE!</v>
      </c>
      <c r="AM70" s="288">
        <f>IF('Indicator Date'!AM70="","x",'Indicator Date'!AM70)</f>
        <v>2017</v>
      </c>
      <c r="AN70" s="288">
        <f>IF('Indicator Date'!AN70="","x",'Indicator Date'!AN70)</f>
        <v>2014</v>
      </c>
      <c r="AO70" s="288">
        <f>IF('Indicator Date'!AO70="","x",'Indicator Date'!AO70)</f>
        <v>2014</v>
      </c>
      <c r="AP70" s="288">
        <f>IF('Indicator Date'!AP70="","x",'Indicator Date'!AP70)</f>
        <v>2014</v>
      </c>
      <c r="AQ70" s="288">
        <f>IF('Indicator Date'!AQ70="","x",'Indicator Date'!AQ70)</f>
        <v>2014</v>
      </c>
      <c r="AR70" s="288">
        <f>IF('Indicator Date'!AR70="","x",'Indicator Date'!AR70)</f>
        <v>2015</v>
      </c>
      <c r="AS70" s="288">
        <f>IF('Indicator Date'!AS70="","x",'Indicator Date'!AS70)</f>
        <v>2016</v>
      </c>
      <c r="AT70" s="288">
        <f>IF('Indicator Date'!AT70="","x",'Indicator Date'!AT70)</f>
        <v>2017</v>
      </c>
      <c r="AU70" s="288">
        <f>IF('Indicator Date'!AU70="","x",'Indicator Date'!AU70)</f>
        <v>2016</v>
      </c>
      <c r="AV70" s="288">
        <f>IF('Indicator Date'!AV70="","x",'Indicator Date'!AV70)</f>
        <v>2015</v>
      </c>
      <c r="AW70" s="288">
        <f>IF('Indicator Date'!AW70="","x",'Indicator Date'!AW70)</f>
        <v>2015</v>
      </c>
      <c r="AX70" s="288">
        <f>IF('Indicator Date'!AX70="","x",'Indicator Date'!AX70)</f>
        <v>2016</v>
      </c>
      <c r="AY70" s="288">
        <f>IF('Indicator Date'!AY70="","x",'Indicator Date'!AY70)</f>
        <v>2014</v>
      </c>
      <c r="AZ70" s="288">
        <f>IF('Indicator Date'!AZ70="","x",'Indicator Date'!AZ70)</f>
        <v>2015</v>
      </c>
      <c r="BA70" s="288">
        <f>IF('Indicator Date'!BA70="","x",'Indicator Date'!BA70)</f>
        <v>2015</v>
      </c>
      <c r="BB70" s="288">
        <f>IF('Indicator Date'!BB70="","x",'Indicator Date'!BB70)</f>
        <v>2017</v>
      </c>
      <c r="BC70" s="288">
        <f>IF('Indicator Date'!BC70="","x",'Indicator Date'!BC70)</f>
        <v>2017</v>
      </c>
      <c r="BD70" s="288">
        <f>IF('Indicator Date'!BD70="","x",'Indicator Date'!BD70)</f>
        <v>2015</v>
      </c>
      <c r="BE70" s="288">
        <f>IF('Indicator Date'!BE70="","x",'Indicator Date'!BE70)</f>
        <v>2014</v>
      </c>
      <c r="BF70" s="90"/>
    </row>
    <row r="71" ht="15.75" customHeight="1">
      <c r="A71" s="156" t="s">
        <v>1185</v>
      </c>
      <c r="B71" s="157" t="s">
        <v>948</v>
      </c>
      <c r="C71" s="288">
        <f>IF('Indicator Date'!C71="","x",'Indicator Date'!C71)</f>
        <v>2015</v>
      </c>
      <c r="D71" s="288">
        <f>IF('Indicator Date'!D71="","x",'Indicator Date'!D71)</f>
        <v>2015</v>
      </c>
      <c r="E71" s="288">
        <f>IF('Indicator Date'!E71="","x",'Indicator Date'!E71)</f>
        <v>2015</v>
      </c>
      <c r="F71" s="288">
        <f>IF('Indicator Date'!F71="","x",'Indicator Date'!F71)</f>
        <v>2015</v>
      </c>
      <c r="G71" s="288">
        <f>IF('Indicator Date'!G71="","x",'Indicator Date'!G71)</f>
        <v>2015</v>
      </c>
      <c r="H71" s="288">
        <f>IF('Indicator Date'!H71="","x",'Indicator Date'!H71)</f>
        <v>2015</v>
      </c>
      <c r="I71" s="288">
        <f>IF('Indicator Date'!I71="","x",'Indicator Date'!I71)</f>
        <v>2015</v>
      </c>
      <c r="J71" s="288">
        <f>IF('Indicator Date'!J71="","x",'Indicator Date'!J71)</f>
        <v>2016</v>
      </c>
      <c r="K71" s="288">
        <f>IF('Indicator Date'!K71="","x",'Indicator Date'!K71)</f>
        <v>2016</v>
      </c>
      <c r="L71" s="288">
        <f>IF('Indicator Date'!L71="","x",'Indicator Date'!L71)</f>
        <v>2016</v>
      </c>
      <c r="M71" s="288">
        <f>IF('Indicator Date'!M71="","x",'Indicator Date'!M71)</f>
        <v>2018</v>
      </c>
      <c r="N71" s="288">
        <f>IF('Indicator Date'!N71="","x",'Indicator Date'!N71)</f>
        <v>2018</v>
      </c>
      <c r="O71" s="288">
        <f>IF('Indicator Date'!O71="","x",'Indicator Date'!O71)</f>
        <v>2017</v>
      </c>
      <c r="P71" s="288">
        <f>IF('Indicator Date'!P71="","x",'Indicator Date'!P71)</f>
        <v>2017</v>
      </c>
      <c r="Q71" s="288">
        <f>IF('Indicator Date'!Q71="","x",'Indicator Date'!Q71)</f>
        <v>2015</v>
      </c>
      <c r="R71" s="288" t="str">
        <f>IF('Indicator Date'!R71="","x",LEFT(RIGHT('Indicator Date'!R71,6),4))</f>
        <v>2012</v>
      </c>
      <c r="S71" s="288">
        <f>IF('Indicator Date'!S71="","x",'Indicator Date'!S71)</f>
        <v>2018</v>
      </c>
      <c r="T71" s="288">
        <f>IF('Indicator Date'!T71="","x",'Indicator Date'!T71)</f>
        <v>2015</v>
      </c>
      <c r="U71" s="288">
        <f>IF('Indicator Date'!U71="","x",'Indicator Date'!U71)</f>
        <v>2016</v>
      </c>
      <c r="V71" s="288">
        <f>IF('Indicator Date'!V71="","x",'Indicator Date'!V71)</f>
        <v>2016</v>
      </c>
      <c r="W71" s="288">
        <f>IF('Indicator Date'!W71="","x",'Indicator Date'!W71)</f>
        <v>2016</v>
      </c>
      <c r="X71" s="288">
        <f>IF('Indicator Date'!X71="","x",'Indicator Date'!X71)</f>
        <v>2016</v>
      </c>
      <c r="Y71" s="288">
        <f>IF('Indicator Date'!Y71="","x",'Indicator Date'!Y71)</f>
        <v>2016</v>
      </c>
      <c r="Z71" s="288">
        <f>IF('Indicator Date'!Z71="","x",'Indicator Date'!Z71)</f>
        <v>2016</v>
      </c>
      <c r="AA71" s="288">
        <f>IF('Indicator Date'!AA71="","x",'Indicator Date'!AA71)</f>
        <v>2016</v>
      </c>
      <c r="AB71" s="288">
        <f>IF('Indicator Date'!AB71="","x",'Indicator Date'!AB71)</f>
        <v>2016</v>
      </c>
      <c r="AC71" s="288">
        <f>IF('Indicator Date'!AC71="","x",'Indicator Date'!AC71)</f>
        <v>2015</v>
      </c>
      <c r="AD71" s="288">
        <f>IF('Indicator Date'!AD71="","x",'Indicator Date'!AD71)</f>
        <v>2015</v>
      </c>
      <c r="AE71" s="288">
        <f>IF('Indicator Date'!AE71="","x",'Indicator Date'!AE71)</f>
        <v>2012</v>
      </c>
      <c r="AF71" s="288" t="str">
        <f>IF('Indicator Date'!AF71="","x",'Indicator Date'!AF71)</f>
        <v>x</v>
      </c>
      <c r="AG71" s="296">
        <f>IF('Indicator Date'!AG71="","x",'Indicator Date'!AG71)</f>
        <v>2012</v>
      </c>
      <c r="AH71" s="288">
        <f>IF('Indicator Date'!AH71="","x",'Indicator Date'!AH71)</f>
        <v>2016</v>
      </c>
      <c r="AI71" s="288">
        <f>IF('Indicator Date'!AI71="","x",'Indicator Date'!AI71)</f>
        <v>2017</v>
      </c>
      <c r="AJ71" s="288">
        <f>IF('Indicator Date'!AJ71="","x",'Indicator Date'!AJ71)</f>
        <v>2018</v>
      </c>
      <c r="AK71" s="288" t="str">
        <f>IF('Indicator Date'!AK71="","x",YEAR('Indicator Date'!AK71))</f>
        <v>x</v>
      </c>
      <c r="AL71" s="288">
        <f>IF('Indicator Date'!AL71="","x",YEAR('Indicator Date'!AL71))</f>
        <v>2018</v>
      </c>
      <c r="AM71" s="288">
        <f>IF('Indicator Date'!AM71="","x",'Indicator Date'!AM71)</f>
        <v>2017</v>
      </c>
      <c r="AN71" s="288">
        <f>IF('Indicator Date'!AN71="","x",'Indicator Date'!AN71)</f>
        <v>2014</v>
      </c>
      <c r="AO71" s="288">
        <f>IF('Indicator Date'!AO71="","x",'Indicator Date'!AO71)</f>
        <v>2014</v>
      </c>
      <c r="AP71" s="288">
        <f>IF('Indicator Date'!AP71="","x",'Indicator Date'!AP71)</f>
        <v>2013</v>
      </c>
      <c r="AQ71" s="288">
        <f>IF('Indicator Date'!AQ71="","x",'Indicator Date'!AQ71)</f>
        <v>2013</v>
      </c>
      <c r="AR71" s="288">
        <f>IF('Indicator Date'!AR71="","x",'Indicator Date'!AR71)</f>
        <v>2015</v>
      </c>
      <c r="AS71" s="288">
        <f>IF('Indicator Date'!AS71="","x",'Indicator Date'!AS71)</f>
        <v>2016</v>
      </c>
      <c r="AT71" s="288">
        <f>IF('Indicator Date'!AT71="","x",'Indicator Date'!AT71)</f>
        <v>2017</v>
      </c>
      <c r="AU71" s="288">
        <f>IF('Indicator Date'!AU71="","x",'Indicator Date'!AU71)</f>
        <v>2016</v>
      </c>
      <c r="AV71" s="288">
        <f>IF('Indicator Date'!AV71="","x",'Indicator Date'!AV71)</f>
        <v>2015</v>
      </c>
      <c r="AW71" s="288">
        <f>IF('Indicator Date'!AW71="","x",'Indicator Date'!AW71)</f>
        <v>2015</v>
      </c>
      <c r="AX71" s="288">
        <f>IF('Indicator Date'!AX71="","x",'Indicator Date'!AX71)</f>
        <v>2016</v>
      </c>
      <c r="AY71" s="288">
        <f>IF('Indicator Date'!AY71="","x",'Indicator Date'!AY71)</f>
        <v>2014</v>
      </c>
      <c r="AZ71" s="288">
        <f>IF('Indicator Date'!AZ71="","x",'Indicator Date'!AZ71)</f>
        <v>2015</v>
      </c>
      <c r="BA71" s="288">
        <f>IF('Indicator Date'!BA71="","x",'Indicator Date'!BA71)</f>
        <v>2015</v>
      </c>
      <c r="BB71" s="288">
        <f>IF('Indicator Date'!BB71="","x",'Indicator Date'!BB71)</f>
        <v>2017</v>
      </c>
      <c r="BC71" s="288">
        <f>IF('Indicator Date'!BC71="","x",'Indicator Date'!BC71)</f>
        <v>2017</v>
      </c>
      <c r="BD71" s="288">
        <f>IF('Indicator Date'!BD71="","x",'Indicator Date'!BD71)</f>
        <v>2015</v>
      </c>
      <c r="BE71" s="288">
        <f>IF('Indicator Date'!BE71="","x",'Indicator Date'!BE71)</f>
        <v>2014</v>
      </c>
      <c r="BF71" s="90"/>
    </row>
    <row r="72" ht="15.75" customHeight="1">
      <c r="A72" s="156" t="s">
        <v>1186</v>
      </c>
      <c r="B72" s="157" t="s">
        <v>950</v>
      </c>
      <c r="C72" s="288">
        <f>IF('Indicator Date'!C72="","x",'Indicator Date'!C72)</f>
        <v>2015</v>
      </c>
      <c r="D72" s="288">
        <f>IF('Indicator Date'!D72="","x",'Indicator Date'!D72)</f>
        <v>2015</v>
      </c>
      <c r="E72" s="288">
        <f>IF('Indicator Date'!E72="","x",'Indicator Date'!E72)</f>
        <v>2015</v>
      </c>
      <c r="F72" s="288">
        <f>IF('Indicator Date'!F72="","x",'Indicator Date'!F72)</f>
        <v>2015</v>
      </c>
      <c r="G72" s="288">
        <f>IF('Indicator Date'!G72="","x",'Indicator Date'!G72)</f>
        <v>2015</v>
      </c>
      <c r="H72" s="288">
        <f>IF('Indicator Date'!H72="","x",'Indicator Date'!H72)</f>
        <v>2015</v>
      </c>
      <c r="I72" s="288">
        <f>IF('Indicator Date'!I72="","x",'Indicator Date'!I72)</f>
        <v>2015</v>
      </c>
      <c r="J72" s="288">
        <f>IF('Indicator Date'!J72="","x",'Indicator Date'!J72)</f>
        <v>2016</v>
      </c>
      <c r="K72" s="288">
        <f>IF('Indicator Date'!K72="","x",'Indicator Date'!K72)</f>
        <v>2016</v>
      </c>
      <c r="L72" s="288">
        <f>IF('Indicator Date'!L72="","x",'Indicator Date'!L72)</f>
        <v>2016</v>
      </c>
      <c r="M72" s="288">
        <f>IF('Indicator Date'!M72="","x",'Indicator Date'!M72)</f>
        <v>2018</v>
      </c>
      <c r="N72" s="288">
        <f>IF('Indicator Date'!N72="","x",'Indicator Date'!N72)</f>
        <v>2018</v>
      </c>
      <c r="O72" s="288">
        <f>IF('Indicator Date'!O72="","x",'Indicator Date'!O72)</f>
        <v>2017</v>
      </c>
      <c r="P72" s="288">
        <f>IF('Indicator Date'!P72="","x",'Indicator Date'!P72)</f>
        <v>2017</v>
      </c>
      <c r="Q72" s="288">
        <f>IF('Indicator Date'!Q72="","x",'Indicator Date'!Q72)</f>
        <v>2015</v>
      </c>
      <c r="R72" s="288" t="str">
        <f>IF('Indicator Date'!R72="","x",LEFT(RIGHT('Indicator Date'!R72,6),4))</f>
        <v>2006</v>
      </c>
      <c r="S72" s="288">
        <f>IF('Indicator Date'!S72="","x",'Indicator Date'!S72)</f>
        <v>2018</v>
      </c>
      <c r="T72" s="288">
        <f>IF('Indicator Date'!T72="","x",'Indicator Date'!T72)</f>
        <v>2015</v>
      </c>
      <c r="U72" s="288">
        <f>IF('Indicator Date'!U72="","x",'Indicator Date'!U72)</f>
        <v>2016</v>
      </c>
      <c r="V72" s="288">
        <f>IF('Indicator Date'!V72="","x",'Indicator Date'!V72)</f>
        <v>2016</v>
      </c>
      <c r="W72" s="288">
        <f>IF('Indicator Date'!W72="","x",'Indicator Date'!W72)</f>
        <v>2016</v>
      </c>
      <c r="X72" s="288">
        <f>IF('Indicator Date'!X72="","x",'Indicator Date'!X72)</f>
        <v>2014</v>
      </c>
      <c r="Y72" s="288">
        <f>IF('Indicator Date'!Y72="","x",'Indicator Date'!Y72)</f>
        <v>2010</v>
      </c>
      <c r="Z72" s="288">
        <f>IF('Indicator Date'!Z72="","x",'Indicator Date'!Z72)</f>
        <v>2016</v>
      </c>
      <c r="AA72" s="288">
        <f>IF('Indicator Date'!AA72="","x",'Indicator Date'!AA72)</f>
        <v>2016</v>
      </c>
      <c r="AB72" s="288">
        <f>IF('Indicator Date'!AB72="","x",'Indicator Date'!AB72)</f>
        <v>2016</v>
      </c>
      <c r="AC72" s="288">
        <f>IF('Indicator Date'!AC72="","x",'Indicator Date'!AC72)</f>
        <v>2015</v>
      </c>
      <c r="AD72" s="288">
        <f>IF('Indicator Date'!AD72="","x",'Indicator Date'!AD72)</f>
        <v>2015</v>
      </c>
      <c r="AE72" s="288">
        <f>IF('Indicator Date'!AE72="","x",'Indicator Date'!AE72)</f>
        <v>2012</v>
      </c>
      <c r="AF72" s="288" t="str">
        <f>IF('Indicator Date'!AF72="","x",'Indicator Date'!AF72)</f>
        <v>x</v>
      </c>
      <c r="AG72" s="296">
        <f>IF('Indicator Date'!AG72="","x",'Indicator Date'!AG72)</f>
        <v>2010</v>
      </c>
      <c r="AH72" s="288">
        <f>IF('Indicator Date'!AH72="","x",'Indicator Date'!AH72)</f>
        <v>2016</v>
      </c>
      <c r="AI72" s="288">
        <f>IF('Indicator Date'!AI72="","x",'Indicator Date'!AI72)</f>
        <v>2017</v>
      </c>
      <c r="AJ72" s="288">
        <f>IF('Indicator Date'!AJ72="","x",'Indicator Date'!AJ72)</f>
        <v>2018</v>
      </c>
      <c r="AK72" s="288" t="str">
        <f>IF('Indicator Date'!AK72="","x",YEAR('Indicator Date'!AK72))</f>
        <v>x</v>
      </c>
      <c r="AL72" s="288" t="str">
        <f>IF('Indicator Date'!AL72="","x",YEAR('Indicator Date'!AL72))</f>
        <v>#VALUE!</v>
      </c>
      <c r="AM72" s="288">
        <f>IF('Indicator Date'!AM72="","x",'Indicator Date'!AM72)</f>
        <v>2017</v>
      </c>
      <c r="AN72" s="288">
        <f>IF('Indicator Date'!AN72="","x",'Indicator Date'!AN72)</f>
        <v>2014</v>
      </c>
      <c r="AO72" s="288">
        <f>IF('Indicator Date'!AO72="","x",'Indicator Date'!AO72)</f>
        <v>2014</v>
      </c>
      <c r="AP72" s="288" t="str">
        <f>IF('Indicator Date'!AP72="","x",'Indicator Date'!AP72)</f>
        <v>x</v>
      </c>
      <c r="AQ72" s="288" t="str">
        <f>IF('Indicator Date'!AQ72="","x",'Indicator Date'!AQ72)</f>
        <v>x</v>
      </c>
      <c r="AR72" s="288">
        <f>IF('Indicator Date'!AR72="","x",'Indicator Date'!AR72)</f>
        <v>2015</v>
      </c>
      <c r="AS72" s="288">
        <f>IF('Indicator Date'!AS72="","x",'Indicator Date'!AS72)</f>
        <v>2016</v>
      </c>
      <c r="AT72" s="288">
        <f>IF('Indicator Date'!AT72="","x",'Indicator Date'!AT72)</f>
        <v>2017</v>
      </c>
      <c r="AU72" s="288">
        <f>IF('Indicator Date'!AU72="","x",'Indicator Date'!AU72)</f>
        <v>2016</v>
      </c>
      <c r="AV72" s="288">
        <f>IF('Indicator Date'!AV72="","x",'Indicator Date'!AV72)</f>
        <v>2015</v>
      </c>
      <c r="AW72" s="288">
        <f>IF('Indicator Date'!AW72="","x",'Indicator Date'!AW72)</f>
        <v>2015</v>
      </c>
      <c r="AX72" s="288">
        <f>IF('Indicator Date'!AX72="","x",'Indicator Date'!AX72)</f>
        <v>2016</v>
      </c>
      <c r="AY72" s="288">
        <f>IF('Indicator Date'!AY72="","x",'Indicator Date'!AY72)</f>
        <v>2014</v>
      </c>
      <c r="AZ72" s="288">
        <f>IF('Indicator Date'!AZ72="","x",'Indicator Date'!AZ72)</f>
        <v>2015</v>
      </c>
      <c r="BA72" s="288">
        <f>IF('Indicator Date'!BA72="","x",'Indicator Date'!BA72)</f>
        <v>2015</v>
      </c>
      <c r="BB72" s="288">
        <f>IF('Indicator Date'!BB72="","x",'Indicator Date'!BB72)</f>
        <v>2017</v>
      </c>
      <c r="BC72" s="288">
        <f>IF('Indicator Date'!BC72="","x",'Indicator Date'!BC72)</f>
        <v>2017</v>
      </c>
      <c r="BD72" s="288">
        <f>IF('Indicator Date'!BD72="","x",'Indicator Date'!BD72)</f>
        <v>2015</v>
      </c>
      <c r="BE72" s="288">
        <f>IF('Indicator Date'!BE72="","x",'Indicator Date'!BE72)</f>
        <v>2014</v>
      </c>
      <c r="BF72" s="90"/>
    </row>
    <row r="73" ht="15.75" customHeight="1">
      <c r="A73" s="156" t="s">
        <v>1188</v>
      </c>
      <c r="B73" s="157" t="s">
        <v>955</v>
      </c>
      <c r="C73" s="288">
        <f>IF('Indicator Date'!C73="","x",'Indicator Date'!C73)</f>
        <v>2015</v>
      </c>
      <c r="D73" s="288">
        <f>IF('Indicator Date'!D73="","x",'Indicator Date'!D73)</f>
        <v>2015</v>
      </c>
      <c r="E73" s="288">
        <f>IF('Indicator Date'!E73="","x",'Indicator Date'!E73)</f>
        <v>2015</v>
      </c>
      <c r="F73" s="288">
        <f>IF('Indicator Date'!F73="","x",'Indicator Date'!F73)</f>
        <v>2015</v>
      </c>
      <c r="G73" s="288">
        <f>IF('Indicator Date'!G73="","x",'Indicator Date'!G73)</f>
        <v>2015</v>
      </c>
      <c r="H73" s="288">
        <f>IF('Indicator Date'!H73="","x",'Indicator Date'!H73)</f>
        <v>2015</v>
      </c>
      <c r="I73" s="288">
        <f>IF('Indicator Date'!I73="","x",'Indicator Date'!I73)</f>
        <v>2015</v>
      </c>
      <c r="J73" s="288">
        <f>IF('Indicator Date'!J73="","x",'Indicator Date'!J73)</f>
        <v>2016</v>
      </c>
      <c r="K73" s="288">
        <f>IF('Indicator Date'!K73="","x",'Indicator Date'!K73)</f>
        <v>2016</v>
      </c>
      <c r="L73" s="288">
        <f>IF('Indicator Date'!L73="","x",'Indicator Date'!L73)</f>
        <v>2016</v>
      </c>
      <c r="M73" s="288">
        <f>IF('Indicator Date'!M73="","x",'Indicator Date'!M73)</f>
        <v>2018</v>
      </c>
      <c r="N73" s="288">
        <f>IF('Indicator Date'!N73="","x",'Indicator Date'!N73)</f>
        <v>2018</v>
      </c>
      <c r="O73" s="288">
        <f>IF('Indicator Date'!O73="","x",'Indicator Date'!O73)</f>
        <v>2017</v>
      </c>
      <c r="P73" s="288">
        <f>IF('Indicator Date'!P73="","x",'Indicator Date'!P73)</f>
        <v>2017</v>
      </c>
      <c r="Q73" s="288">
        <f>IF('Indicator Date'!Q73="","x",'Indicator Date'!Q73)</f>
        <v>2015</v>
      </c>
      <c r="R73" s="288" t="str">
        <f>IF('Indicator Date'!R73="","x",LEFT(RIGHT('Indicator Date'!R73,6),4))</f>
        <v>2009</v>
      </c>
      <c r="S73" s="288">
        <f>IF('Indicator Date'!S73="","x",'Indicator Date'!S73)</f>
        <v>2018</v>
      </c>
      <c r="T73" s="288">
        <f>IF('Indicator Date'!T73="","x",'Indicator Date'!T73)</f>
        <v>2015</v>
      </c>
      <c r="U73" s="288">
        <f>IF('Indicator Date'!U73="","x",'Indicator Date'!U73)</f>
        <v>2016</v>
      </c>
      <c r="V73" s="288">
        <f>IF('Indicator Date'!V73="","x",'Indicator Date'!V73)</f>
        <v>2016</v>
      </c>
      <c r="W73" s="288">
        <f>IF('Indicator Date'!W73="","x",'Indicator Date'!W73)</f>
        <v>2016</v>
      </c>
      <c r="X73" s="288">
        <f>IF('Indicator Date'!X73="","x",'Indicator Date'!X73)</f>
        <v>2014</v>
      </c>
      <c r="Y73" s="288">
        <f>IF('Indicator Date'!Y73="","x",'Indicator Date'!Y73)</f>
        <v>2010</v>
      </c>
      <c r="Z73" s="288">
        <f>IF('Indicator Date'!Z73="","x",'Indicator Date'!Z73)</f>
        <v>2016</v>
      </c>
      <c r="AA73" s="288">
        <f>IF('Indicator Date'!AA73="","x",'Indicator Date'!AA73)</f>
        <v>2016</v>
      </c>
      <c r="AB73" s="288">
        <f>IF('Indicator Date'!AB73="","x",'Indicator Date'!AB73)</f>
        <v>2016</v>
      </c>
      <c r="AC73" s="288">
        <f>IF('Indicator Date'!AC73="","x",'Indicator Date'!AC73)</f>
        <v>2015</v>
      </c>
      <c r="AD73" s="288">
        <f>IF('Indicator Date'!AD73="","x",'Indicator Date'!AD73)</f>
        <v>2015</v>
      </c>
      <c r="AE73" s="288">
        <f>IF('Indicator Date'!AE73="","x",'Indicator Date'!AE73)</f>
        <v>2012</v>
      </c>
      <c r="AF73" s="288">
        <f>IF('Indicator Date'!AF73="","x",'Indicator Date'!AF73)</f>
        <v>2015</v>
      </c>
      <c r="AG73" s="296">
        <f>IF('Indicator Date'!AG73="","x",'Indicator Date'!AG73)</f>
        <v>2006</v>
      </c>
      <c r="AH73" s="288">
        <f>IF('Indicator Date'!AH73="","x",'Indicator Date'!AH73)</f>
        <v>2016</v>
      </c>
      <c r="AI73" s="288">
        <f>IF('Indicator Date'!AI73="","x",'Indicator Date'!AI73)</f>
        <v>2017</v>
      </c>
      <c r="AJ73" s="288">
        <f>IF('Indicator Date'!AJ73="","x",'Indicator Date'!AJ73)</f>
        <v>2018</v>
      </c>
      <c r="AK73" s="288" t="str">
        <f>IF('Indicator Date'!AK73="","x",YEAR('Indicator Date'!AK73))</f>
        <v>x</v>
      </c>
      <c r="AL73" s="288" t="str">
        <f>IF('Indicator Date'!AL73="","x",YEAR('Indicator Date'!AL73))</f>
        <v>#VALUE!</v>
      </c>
      <c r="AM73" s="288">
        <f>IF('Indicator Date'!AM73="","x",'Indicator Date'!AM73)</f>
        <v>2017</v>
      </c>
      <c r="AN73" s="288">
        <f>IF('Indicator Date'!AN73="","x",'Indicator Date'!AN73)</f>
        <v>2014</v>
      </c>
      <c r="AO73" s="288">
        <f>IF('Indicator Date'!AO73="","x",'Indicator Date'!AO73)</f>
        <v>2014</v>
      </c>
      <c r="AP73" s="288" t="str">
        <f>IF('Indicator Date'!AP73="","x",'Indicator Date'!AP73)</f>
        <v>x</v>
      </c>
      <c r="AQ73" s="288" t="str">
        <f>IF('Indicator Date'!AQ73="","x",'Indicator Date'!AQ73)</f>
        <v>x</v>
      </c>
      <c r="AR73" s="288" t="str">
        <f>IF('Indicator Date'!AR73="","x",'Indicator Date'!AR73)</f>
        <v>x</v>
      </c>
      <c r="AS73" s="288">
        <f>IF('Indicator Date'!AS73="","x",'Indicator Date'!AS73)</f>
        <v>2016</v>
      </c>
      <c r="AT73" s="288">
        <f>IF('Indicator Date'!AT73="","x",'Indicator Date'!AT73)</f>
        <v>2017</v>
      </c>
      <c r="AU73" s="288">
        <f>IF('Indicator Date'!AU73="","x",'Indicator Date'!AU73)</f>
        <v>2016</v>
      </c>
      <c r="AV73" s="288">
        <f>IF('Indicator Date'!AV73="","x",'Indicator Date'!AV73)</f>
        <v>2015</v>
      </c>
      <c r="AW73" s="288">
        <f>IF('Indicator Date'!AW73="","x",'Indicator Date'!AW73)</f>
        <v>2015</v>
      </c>
      <c r="AX73" s="288">
        <f>IF('Indicator Date'!AX73="","x",'Indicator Date'!AX73)</f>
        <v>2016</v>
      </c>
      <c r="AY73" s="288">
        <f>IF('Indicator Date'!AY73="","x",'Indicator Date'!AY73)</f>
        <v>2014</v>
      </c>
      <c r="AZ73" s="288">
        <f>IF('Indicator Date'!AZ73="","x",'Indicator Date'!AZ73)</f>
        <v>2015</v>
      </c>
      <c r="BA73" s="288">
        <f>IF('Indicator Date'!BA73="","x",'Indicator Date'!BA73)</f>
        <v>2015</v>
      </c>
      <c r="BB73" s="288">
        <f>IF('Indicator Date'!BB73="","x",'Indicator Date'!BB73)</f>
        <v>2017</v>
      </c>
      <c r="BC73" s="288">
        <f>IF('Indicator Date'!BC73="","x",'Indicator Date'!BC73)</f>
        <v>2017</v>
      </c>
      <c r="BD73" s="288">
        <f>IF('Indicator Date'!BD73="","x",'Indicator Date'!BD73)</f>
        <v>2015</v>
      </c>
      <c r="BE73" s="288">
        <f>IF('Indicator Date'!BE73="","x",'Indicator Date'!BE73)</f>
        <v>2014</v>
      </c>
      <c r="BF73" s="90"/>
    </row>
    <row r="74" ht="15.75" customHeight="1">
      <c r="A74" s="156" t="s">
        <v>1191</v>
      </c>
      <c r="B74" s="157" t="s">
        <v>958</v>
      </c>
      <c r="C74" s="288">
        <f>IF('Indicator Date'!C74="","x",'Indicator Date'!C74)</f>
        <v>2015</v>
      </c>
      <c r="D74" s="288">
        <f>IF('Indicator Date'!D74="","x",'Indicator Date'!D74)</f>
        <v>2015</v>
      </c>
      <c r="E74" s="288">
        <f>IF('Indicator Date'!E74="","x",'Indicator Date'!E74)</f>
        <v>2015</v>
      </c>
      <c r="F74" s="288">
        <f>IF('Indicator Date'!F74="","x",'Indicator Date'!F74)</f>
        <v>2015</v>
      </c>
      <c r="G74" s="288">
        <f>IF('Indicator Date'!G74="","x",'Indicator Date'!G74)</f>
        <v>2015</v>
      </c>
      <c r="H74" s="288">
        <f>IF('Indicator Date'!H74="","x",'Indicator Date'!H74)</f>
        <v>2015</v>
      </c>
      <c r="I74" s="288">
        <f>IF('Indicator Date'!I74="","x",'Indicator Date'!I74)</f>
        <v>2015</v>
      </c>
      <c r="J74" s="288">
        <f>IF('Indicator Date'!J74="","x",'Indicator Date'!J74)</f>
        <v>2016</v>
      </c>
      <c r="K74" s="288">
        <f>IF('Indicator Date'!K74="","x",'Indicator Date'!K74)</f>
        <v>2016</v>
      </c>
      <c r="L74" s="288">
        <f>IF('Indicator Date'!L74="","x",'Indicator Date'!L74)</f>
        <v>2016</v>
      </c>
      <c r="M74" s="288">
        <f>IF('Indicator Date'!M74="","x",'Indicator Date'!M74)</f>
        <v>2018</v>
      </c>
      <c r="N74" s="288">
        <f>IF('Indicator Date'!N74="","x",'Indicator Date'!N74)</f>
        <v>2018</v>
      </c>
      <c r="O74" s="288">
        <f>IF('Indicator Date'!O74="","x",'Indicator Date'!O74)</f>
        <v>2017</v>
      </c>
      <c r="P74" s="288">
        <f>IF('Indicator Date'!P74="","x",'Indicator Date'!P74)</f>
        <v>2017</v>
      </c>
      <c r="Q74" s="288">
        <f>IF('Indicator Date'!Q74="","x",'Indicator Date'!Q74)</f>
        <v>2015</v>
      </c>
      <c r="R74" s="288" t="str">
        <f>IF('Indicator Date'!R74="","x",LEFT(RIGHT('Indicator Date'!R74,6),4))</f>
        <v>2012</v>
      </c>
      <c r="S74" s="288">
        <f>IF('Indicator Date'!S74="","x",'Indicator Date'!S74)</f>
        <v>2018</v>
      </c>
      <c r="T74" s="288">
        <f>IF('Indicator Date'!T74="","x",'Indicator Date'!T74)</f>
        <v>2015</v>
      </c>
      <c r="U74" s="288">
        <f>IF('Indicator Date'!U74="","x",'Indicator Date'!U74)</f>
        <v>2016</v>
      </c>
      <c r="V74" s="288">
        <f>IF('Indicator Date'!V74="","x",'Indicator Date'!V74)</f>
        <v>2016</v>
      </c>
      <c r="W74" s="288">
        <f>IF('Indicator Date'!W74="","x",'Indicator Date'!W74)</f>
        <v>2016</v>
      </c>
      <c r="X74" s="288">
        <f>IF('Indicator Date'!X74="","x",'Indicator Date'!X74)</f>
        <v>2012</v>
      </c>
      <c r="Y74" s="288">
        <f>IF('Indicator Date'!Y74="","x",'Indicator Date'!Y74)</f>
        <v>2014</v>
      </c>
      <c r="Z74" s="288">
        <f>IF('Indicator Date'!Z74="","x",'Indicator Date'!Z74)</f>
        <v>2016</v>
      </c>
      <c r="AA74" s="288">
        <f>IF('Indicator Date'!AA74="","x",'Indicator Date'!AA74)</f>
        <v>2016</v>
      </c>
      <c r="AB74" s="288">
        <f>IF('Indicator Date'!AB74="","x",'Indicator Date'!AB74)</f>
        <v>2016</v>
      </c>
      <c r="AC74" s="288">
        <f>IF('Indicator Date'!AC74="","x",'Indicator Date'!AC74)</f>
        <v>2015</v>
      </c>
      <c r="AD74" s="288">
        <f>IF('Indicator Date'!AD74="","x",'Indicator Date'!AD74)</f>
        <v>2015</v>
      </c>
      <c r="AE74" s="288">
        <f>IF('Indicator Date'!AE74="","x",'Indicator Date'!AE74)</f>
        <v>2012</v>
      </c>
      <c r="AF74" s="288">
        <f>IF('Indicator Date'!AF74="","x",'Indicator Date'!AF74)</f>
        <v>2015</v>
      </c>
      <c r="AG74" s="296">
        <f>IF('Indicator Date'!AG74="","x",'Indicator Date'!AG74)</f>
        <v>2012</v>
      </c>
      <c r="AH74" s="288">
        <f>IF('Indicator Date'!AH74="","x",'Indicator Date'!AH74)</f>
        <v>2016</v>
      </c>
      <c r="AI74" s="288">
        <f>IF('Indicator Date'!AI74="","x",'Indicator Date'!AI74)</f>
        <v>2017</v>
      </c>
      <c r="AJ74" s="288">
        <f>IF('Indicator Date'!AJ74="","x",'Indicator Date'!AJ74)</f>
        <v>2018</v>
      </c>
      <c r="AK74" s="288">
        <f>IF('Indicator Date'!AK74="","x",YEAR('Indicator Date'!AK74))</f>
        <v>2017</v>
      </c>
      <c r="AL74" s="288" t="str">
        <f>IF('Indicator Date'!AL74="","x",YEAR('Indicator Date'!AL74))</f>
        <v>#VALUE!</v>
      </c>
      <c r="AM74" s="288">
        <f>IF('Indicator Date'!AM74="","x",'Indicator Date'!AM74)</f>
        <v>2017</v>
      </c>
      <c r="AN74" s="288">
        <f>IF('Indicator Date'!AN74="","x",'Indicator Date'!AN74)</f>
        <v>2014</v>
      </c>
      <c r="AO74" s="288">
        <f>IF('Indicator Date'!AO74="","x",'Indicator Date'!AO74)</f>
        <v>2014</v>
      </c>
      <c r="AP74" s="288">
        <f>IF('Indicator Date'!AP74="","x",'Indicator Date'!AP74)</f>
        <v>2014</v>
      </c>
      <c r="AQ74" s="288">
        <f>IF('Indicator Date'!AQ74="","x",'Indicator Date'!AQ74)</f>
        <v>2014</v>
      </c>
      <c r="AR74" s="288">
        <f>IF('Indicator Date'!AR74="","x",'Indicator Date'!AR74)</f>
        <v>2011</v>
      </c>
      <c r="AS74" s="288">
        <f>IF('Indicator Date'!AS74="","x",'Indicator Date'!AS74)</f>
        <v>2016</v>
      </c>
      <c r="AT74" s="288">
        <f>IF('Indicator Date'!AT74="","x",'Indicator Date'!AT74)</f>
        <v>2017</v>
      </c>
      <c r="AU74" s="288">
        <f>IF('Indicator Date'!AU74="","x",'Indicator Date'!AU74)</f>
        <v>2016</v>
      </c>
      <c r="AV74" s="288">
        <f>IF('Indicator Date'!AV74="","x",'Indicator Date'!AV74)</f>
        <v>2015</v>
      </c>
      <c r="AW74" s="288">
        <f>IF('Indicator Date'!AW74="","x",'Indicator Date'!AW74)</f>
        <v>2015</v>
      </c>
      <c r="AX74" s="288">
        <f>IF('Indicator Date'!AX74="","x",'Indicator Date'!AX74)</f>
        <v>2016</v>
      </c>
      <c r="AY74" s="288">
        <f>IF('Indicator Date'!AY74="","x",'Indicator Date'!AY74)</f>
        <v>2014</v>
      </c>
      <c r="AZ74" s="288">
        <f>IF('Indicator Date'!AZ74="","x",'Indicator Date'!AZ74)</f>
        <v>2015</v>
      </c>
      <c r="BA74" s="288">
        <f>IF('Indicator Date'!BA74="","x",'Indicator Date'!BA74)</f>
        <v>2015</v>
      </c>
      <c r="BB74" s="288">
        <f>IF('Indicator Date'!BB74="","x",'Indicator Date'!BB74)</f>
        <v>2017</v>
      </c>
      <c r="BC74" s="288">
        <f>IF('Indicator Date'!BC74="","x",'Indicator Date'!BC74)</f>
        <v>2017</v>
      </c>
      <c r="BD74" s="288">
        <f>IF('Indicator Date'!BD74="","x",'Indicator Date'!BD74)</f>
        <v>2015</v>
      </c>
      <c r="BE74" s="288">
        <f>IF('Indicator Date'!BE74="","x",'Indicator Date'!BE74)</f>
        <v>2014</v>
      </c>
      <c r="BF74" s="90"/>
    </row>
    <row r="75" ht="15.75" customHeight="1">
      <c r="A75" s="156" t="s">
        <v>1193</v>
      </c>
      <c r="B75" s="157" t="s">
        <v>956</v>
      </c>
      <c r="C75" s="288">
        <f>IF('Indicator Date'!C75="","x",'Indicator Date'!C75)</f>
        <v>2015</v>
      </c>
      <c r="D75" s="288">
        <f>IF('Indicator Date'!D75="","x",'Indicator Date'!D75)</f>
        <v>2015</v>
      </c>
      <c r="E75" s="288">
        <f>IF('Indicator Date'!E75="","x",'Indicator Date'!E75)</f>
        <v>2015</v>
      </c>
      <c r="F75" s="288">
        <f>IF('Indicator Date'!F75="","x",'Indicator Date'!F75)</f>
        <v>2015</v>
      </c>
      <c r="G75" s="288">
        <f>IF('Indicator Date'!G75="","x",'Indicator Date'!G75)</f>
        <v>2015</v>
      </c>
      <c r="H75" s="288">
        <f>IF('Indicator Date'!H75="","x",'Indicator Date'!H75)</f>
        <v>2015</v>
      </c>
      <c r="I75" s="288">
        <f>IF('Indicator Date'!I75="","x",'Indicator Date'!I75)</f>
        <v>2015</v>
      </c>
      <c r="J75" s="288">
        <f>IF('Indicator Date'!J75="","x",'Indicator Date'!J75)</f>
        <v>2016</v>
      </c>
      <c r="K75" s="288">
        <f>IF('Indicator Date'!K75="","x",'Indicator Date'!K75)</f>
        <v>2016</v>
      </c>
      <c r="L75" s="288">
        <f>IF('Indicator Date'!L75="","x",'Indicator Date'!L75)</f>
        <v>2016</v>
      </c>
      <c r="M75" s="288">
        <f>IF('Indicator Date'!M75="","x",'Indicator Date'!M75)</f>
        <v>2018</v>
      </c>
      <c r="N75" s="288">
        <f>IF('Indicator Date'!N75="","x",'Indicator Date'!N75)</f>
        <v>2018</v>
      </c>
      <c r="O75" s="288">
        <f>IF('Indicator Date'!O75="","x",'Indicator Date'!O75)</f>
        <v>2017</v>
      </c>
      <c r="P75" s="288">
        <f>IF('Indicator Date'!P75="","x",'Indicator Date'!P75)</f>
        <v>2017</v>
      </c>
      <c r="Q75" s="288">
        <f>IF('Indicator Date'!Q75="","x",'Indicator Date'!Q75)</f>
        <v>2015</v>
      </c>
      <c r="R75" s="288" t="str">
        <f>IF('Indicator Date'!R75="","x",LEFT(RIGHT('Indicator Date'!R75,6),4))</f>
        <v>2012</v>
      </c>
      <c r="S75" s="288">
        <f>IF('Indicator Date'!S75="","x",'Indicator Date'!S75)</f>
        <v>2018</v>
      </c>
      <c r="T75" s="288">
        <f>IF('Indicator Date'!T75="","x",'Indicator Date'!T75)</f>
        <v>2015</v>
      </c>
      <c r="U75" s="288">
        <f>IF('Indicator Date'!U75="","x",'Indicator Date'!U75)</f>
        <v>2016</v>
      </c>
      <c r="V75" s="288">
        <f>IF('Indicator Date'!V75="","x",'Indicator Date'!V75)</f>
        <v>2016</v>
      </c>
      <c r="W75" s="288">
        <f>IF('Indicator Date'!W75="","x",'Indicator Date'!W75)</f>
        <v>2016</v>
      </c>
      <c r="X75" s="288">
        <f>IF('Indicator Date'!X75="","x",'Indicator Date'!X75)</f>
        <v>2012</v>
      </c>
      <c r="Y75" s="288" t="str">
        <f>IF('Indicator Date'!Y75="","x",'Indicator Date'!Y75)</f>
        <v>x</v>
      </c>
      <c r="Z75" s="288">
        <f>IF('Indicator Date'!Z75="","x",'Indicator Date'!Z75)</f>
        <v>2016</v>
      </c>
      <c r="AA75" s="288">
        <f>IF('Indicator Date'!AA75="","x",'Indicator Date'!AA75)</f>
        <v>2016</v>
      </c>
      <c r="AB75" s="288">
        <f>IF('Indicator Date'!AB75="","x",'Indicator Date'!AB75)</f>
        <v>2016</v>
      </c>
      <c r="AC75" s="288">
        <f>IF('Indicator Date'!AC75="","x",'Indicator Date'!AC75)</f>
        <v>2015</v>
      </c>
      <c r="AD75" s="288">
        <f>IF('Indicator Date'!AD75="","x",'Indicator Date'!AD75)</f>
        <v>2015</v>
      </c>
      <c r="AE75" s="288">
        <f>IF('Indicator Date'!AE75="","x",'Indicator Date'!AE75)</f>
        <v>2012</v>
      </c>
      <c r="AF75" s="288">
        <f>IF('Indicator Date'!AF75="","x",'Indicator Date'!AF75)</f>
        <v>2015</v>
      </c>
      <c r="AG75" s="296">
        <f>IF('Indicator Date'!AG75="","x",'Indicator Date'!AG75)</f>
        <v>2016</v>
      </c>
      <c r="AH75" s="288">
        <f>IF('Indicator Date'!AH75="","x",'Indicator Date'!AH75)</f>
        <v>2016</v>
      </c>
      <c r="AI75" s="288">
        <f>IF('Indicator Date'!AI75="","x",'Indicator Date'!AI75)</f>
        <v>2017</v>
      </c>
      <c r="AJ75" s="288">
        <f>IF('Indicator Date'!AJ75="","x",'Indicator Date'!AJ75)</f>
        <v>2018</v>
      </c>
      <c r="AK75" s="288" t="str">
        <f>IF('Indicator Date'!AK75="","x",YEAR('Indicator Date'!AK75))</f>
        <v>#VALUE!</v>
      </c>
      <c r="AL75" s="288" t="str">
        <f>IF('Indicator Date'!AL75="","x",YEAR('Indicator Date'!AL75))</f>
        <v>#VALUE!</v>
      </c>
      <c r="AM75" s="288">
        <f>IF('Indicator Date'!AM75="","x",'Indicator Date'!AM75)</f>
        <v>2017</v>
      </c>
      <c r="AN75" s="288">
        <f>IF('Indicator Date'!AN75="","x",'Indicator Date'!AN75)</f>
        <v>2014</v>
      </c>
      <c r="AO75" s="288">
        <f>IF('Indicator Date'!AO75="","x",'Indicator Date'!AO75)</f>
        <v>2014</v>
      </c>
      <c r="AP75" s="288">
        <f>IF('Indicator Date'!AP75="","x",'Indicator Date'!AP75)</f>
        <v>2014</v>
      </c>
      <c r="AQ75" s="288">
        <f>IF('Indicator Date'!AQ75="","x",'Indicator Date'!AQ75)</f>
        <v>2014</v>
      </c>
      <c r="AR75" s="288">
        <f>IF('Indicator Date'!AR75="","x",'Indicator Date'!AR75)</f>
        <v>2011</v>
      </c>
      <c r="AS75" s="288">
        <f>IF('Indicator Date'!AS75="","x",'Indicator Date'!AS75)</f>
        <v>2016</v>
      </c>
      <c r="AT75" s="288">
        <f>IF('Indicator Date'!AT75="","x",'Indicator Date'!AT75)</f>
        <v>2017</v>
      </c>
      <c r="AU75" s="288">
        <f>IF('Indicator Date'!AU75="","x",'Indicator Date'!AU75)</f>
        <v>2016</v>
      </c>
      <c r="AV75" s="288">
        <f>IF('Indicator Date'!AV75="","x",'Indicator Date'!AV75)</f>
        <v>2016</v>
      </c>
      <c r="AW75" s="288">
        <f>IF('Indicator Date'!AW75="","x",'Indicator Date'!AW75)</f>
        <v>2015</v>
      </c>
      <c r="AX75" s="288">
        <f>IF('Indicator Date'!AX75="","x",'Indicator Date'!AX75)</f>
        <v>2016</v>
      </c>
      <c r="AY75" s="288">
        <f>IF('Indicator Date'!AY75="","x",'Indicator Date'!AY75)</f>
        <v>2014</v>
      </c>
      <c r="AZ75" s="288">
        <f>IF('Indicator Date'!AZ75="","x",'Indicator Date'!AZ75)</f>
        <v>2015</v>
      </c>
      <c r="BA75" s="288">
        <f>IF('Indicator Date'!BA75="","x",'Indicator Date'!BA75)</f>
        <v>2015</v>
      </c>
      <c r="BB75" s="288">
        <f>IF('Indicator Date'!BB75="","x",'Indicator Date'!BB75)</f>
        <v>2017</v>
      </c>
      <c r="BC75" s="288">
        <f>IF('Indicator Date'!BC75="","x",'Indicator Date'!BC75)</f>
        <v>2017</v>
      </c>
      <c r="BD75" s="288">
        <f>IF('Indicator Date'!BD75="","x",'Indicator Date'!BD75)</f>
        <v>2015</v>
      </c>
      <c r="BE75" s="288">
        <f>IF('Indicator Date'!BE75="","x",'Indicator Date'!BE75)</f>
        <v>2014</v>
      </c>
      <c r="BF75" s="90"/>
    </row>
    <row r="76" ht="15.75" customHeight="1">
      <c r="A76" s="156" t="s">
        <v>1194</v>
      </c>
      <c r="B76" s="157" t="s">
        <v>959</v>
      </c>
      <c r="C76" s="288">
        <f>IF('Indicator Date'!C76="","x",'Indicator Date'!C76)</f>
        <v>2015</v>
      </c>
      <c r="D76" s="288">
        <f>IF('Indicator Date'!D76="","x",'Indicator Date'!D76)</f>
        <v>2015</v>
      </c>
      <c r="E76" s="288">
        <f>IF('Indicator Date'!E76="","x",'Indicator Date'!E76)</f>
        <v>2015</v>
      </c>
      <c r="F76" s="288">
        <f>IF('Indicator Date'!F76="","x",'Indicator Date'!F76)</f>
        <v>2015</v>
      </c>
      <c r="G76" s="288">
        <f>IF('Indicator Date'!G76="","x",'Indicator Date'!G76)</f>
        <v>2015</v>
      </c>
      <c r="H76" s="288">
        <f>IF('Indicator Date'!H76="","x",'Indicator Date'!H76)</f>
        <v>2015</v>
      </c>
      <c r="I76" s="288">
        <f>IF('Indicator Date'!I76="","x",'Indicator Date'!I76)</f>
        <v>2015</v>
      </c>
      <c r="J76" s="288">
        <f>IF('Indicator Date'!J76="","x",'Indicator Date'!J76)</f>
        <v>2016</v>
      </c>
      <c r="K76" s="288">
        <f>IF('Indicator Date'!K76="","x",'Indicator Date'!K76)</f>
        <v>2016</v>
      </c>
      <c r="L76" s="288">
        <f>IF('Indicator Date'!L76="","x",'Indicator Date'!L76)</f>
        <v>2016</v>
      </c>
      <c r="M76" s="288">
        <f>IF('Indicator Date'!M76="","x",'Indicator Date'!M76)</f>
        <v>2018</v>
      </c>
      <c r="N76" s="288">
        <f>IF('Indicator Date'!N76="","x",'Indicator Date'!N76)</f>
        <v>2018</v>
      </c>
      <c r="O76" s="288">
        <f>IF('Indicator Date'!O76="","x",'Indicator Date'!O76)</f>
        <v>2017</v>
      </c>
      <c r="P76" s="288">
        <f>IF('Indicator Date'!P76="","x",'Indicator Date'!P76)</f>
        <v>2017</v>
      </c>
      <c r="Q76" s="288">
        <f>IF('Indicator Date'!Q76="","x",'Indicator Date'!Q76)</f>
        <v>2015</v>
      </c>
      <c r="R76" s="288" t="str">
        <f>IF('Indicator Date'!R76="","x",LEFT(RIGHT('Indicator Date'!R76,6),4))</f>
        <v>x</v>
      </c>
      <c r="S76" s="288">
        <f>IF('Indicator Date'!S76="","x",'Indicator Date'!S76)</f>
        <v>2018</v>
      </c>
      <c r="T76" s="288">
        <f>IF('Indicator Date'!T76="","x",'Indicator Date'!T76)</f>
        <v>2015</v>
      </c>
      <c r="U76" s="288">
        <f>IF('Indicator Date'!U76="","x",'Indicator Date'!U76)</f>
        <v>2016</v>
      </c>
      <c r="V76" s="288" t="str">
        <f>IF('Indicator Date'!V76="","x",'Indicator Date'!V76)</f>
        <v>x</v>
      </c>
      <c r="W76" s="288">
        <f>IF('Indicator Date'!W76="","x",'Indicator Date'!W76)</f>
        <v>2016</v>
      </c>
      <c r="X76" s="288" t="str">
        <f>IF('Indicator Date'!X76="","x",'Indicator Date'!X76)</f>
        <v>x</v>
      </c>
      <c r="Y76" s="288">
        <f>IF('Indicator Date'!Y76="","x",'Indicator Date'!Y76)</f>
        <v>2012</v>
      </c>
      <c r="Z76" s="288">
        <f>IF('Indicator Date'!Z76="","x",'Indicator Date'!Z76)</f>
        <v>2016</v>
      </c>
      <c r="AA76" s="288">
        <f>IF('Indicator Date'!AA76="","x",'Indicator Date'!AA76)</f>
        <v>2016</v>
      </c>
      <c r="AB76" s="288" t="str">
        <f>IF('Indicator Date'!AB76="","x",'Indicator Date'!AB76)</f>
        <v>x</v>
      </c>
      <c r="AC76" s="288">
        <f>IF('Indicator Date'!AC76="","x",'Indicator Date'!AC76)</f>
        <v>2015</v>
      </c>
      <c r="AD76" s="288">
        <f>IF('Indicator Date'!AD76="","x",'Indicator Date'!AD76)</f>
        <v>2015</v>
      </c>
      <c r="AE76" s="288" t="str">
        <f>IF('Indicator Date'!AE76="","x",'Indicator Date'!AE76)</f>
        <v>x</v>
      </c>
      <c r="AF76" s="288">
        <f>IF('Indicator Date'!AF76="","x",'Indicator Date'!AF76)</f>
        <v>2015</v>
      </c>
      <c r="AG76" s="296">
        <f>IF('Indicator Date'!AG76="","x",'Indicator Date'!AG76)</f>
        <v>2012</v>
      </c>
      <c r="AH76" s="288">
        <f>IF('Indicator Date'!AH76="","x",'Indicator Date'!AH76)</f>
        <v>2016</v>
      </c>
      <c r="AI76" s="288">
        <f>IF('Indicator Date'!AI76="","x",'Indicator Date'!AI76)</f>
        <v>2017</v>
      </c>
      <c r="AJ76" s="288">
        <f>IF('Indicator Date'!AJ76="","x",'Indicator Date'!AJ76)</f>
        <v>2018</v>
      </c>
      <c r="AK76" s="288" t="str">
        <f>IF('Indicator Date'!AK76="","x",YEAR('Indicator Date'!AK76))</f>
        <v>x</v>
      </c>
      <c r="AL76" s="288" t="str">
        <f>IF('Indicator Date'!AL76="","x",YEAR('Indicator Date'!AL76))</f>
        <v>#VALUE!</v>
      </c>
      <c r="AM76" s="288">
        <f>IF('Indicator Date'!AM76="","x",'Indicator Date'!AM76)</f>
        <v>2017</v>
      </c>
      <c r="AN76" s="288">
        <f>IF('Indicator Date'!AN76="","x",'Indicator Date'!AN76)</f>
        <v>2014</v>
      </c>
      <c r="AO76" s="288">
        <f>IF('Indicator Date'!AO76="","x",'Indicator Date'!AO76)</f>
        <v>2014</v>
      </c>
      <c r="AP76" s="288">
        <f>IF('Indicator Date'!AP76="","x",'Indicator Date'!AP76)</f>
        <v>2014</v>
      </c>
      <c r="AQ76" s="288">
        <f>IF('Indicator Date'!AQ76="","x",'Indicator Date'!AQ76)</f>
        <v>2014</v>
      </c>
      <c r="AR76" s="288">
        <f>IF('Indicator Date'!AR76="","x",'Indicator Date'!AR76)</f>
        <v>2015</v>
      </c>
      <c r="AS76" s="288">
        <f>IF('Indicator Date'!AS76="","x",'Indicator Date'!AS76)</f>
        <v>2016</v>
      </c>
      <c r="AT76" s="288">
        <f>IF('Indicator Date'!AT76="","x",'Indicator Date'!AT76)</f>
        <v>2017</v>
      </c>
      <c r="AU76" s="288">
        <f>IF('Indicator Date'!AU76="","x",'Indicator Date'!AU76)</f>
        <v>2016</v>
      </c>
      <c r="AV76" s="288">
        <f>IF('Indicator Date'!AV76="","x",'Indicator Date'!AV76)</f>
        <v>2015</v>
      </c>
      <c r="AW76" s="288">
        <f>IF('Indicator Date'!AW76="","x",'Indicator Date'!AW76)</f>
        <v>2015</v>
      </c>
      <c r="AX76" s="288">
        <f>IF('Indicator Date'!AX76="","x",'Indicator Date'!AX76)</f>
        <v>2016</v>
      </c>
      <c r="AY76" s="288">
        <f>IF('Indicator Date'!AY76="","x",'Indicator Date'!AY76)</f>
        <v>2014</v>
      </c>
      <c r="AZ76" s="288">
        <f>IF('Indicator Date'!AZ76="","x",'Indicator Date'!AZ76)</f>
        <v>2015</v>
      </c>
      <c r="BA76" s="288">
        <f>IF('Indicator Date'!BA76="","x",'Indicator Date'!BA76)</f>
        <v>2015</v>
      </c>
      <c r="BB76" s="288">
        <f>IF('Indicator Date'!BB76="","x",'Indicator Date'!BB76)</f>
        <v>2017</v>
      </c>
      <c r="BC76" s="288">
        <f>IF('Indicator Date'!BC76="","x",'Indicator Date'!BC76)</f>
        <v>2017</v>
      </c>
      <c r="BD76" s="288">
        <f>IF('Indicator Date'!BD76="","x",'Indicator Date'!BD76)</f>
        <v>2015</v>
      </c>
      <c r="BE76" s="288">
        <f>IF('Indicator Date'!BE76="","x",'Indicator Date'!BE76)</f>
        <v>2014</v>
      </c>
      <c r="BF76" s="90"/>
    </row>
    <row r="77" ht="15.75" customHeight="1">
      <c r="A77" s="156" t="s">
        <v>1196</v>
      </c>
      <c r="B77" s="157" t="s">
        <v>965</v>
      </c>
      <c r="C77" s="288">
        <f>IF('Indicator Date'!C77="","x",'Indicator Date'!C77)</f>
        <v>2015</v>
      </c>
      <c r="D77" s="288">
        <f>IF('Indicator Date'!D77="","x",'Indicator Date'!D77)</f>
        <v>2015</v>
      </c>
      <c r="E77" s="288">
        <f>IF('Indicator Date'!E77="","x",'Indicator Date'!E77)</f>
        <v>2015</v>
      </c>
      <c r="F77" s="288">
        <f>IF('Indicator Date'!F77="","x",'Indicator Date'!F77)</f>
        <v>2015</v>
      </c>
      <c r="G77" s="288">
        <f>IF('Indicator Date'!G77="","x",'Indicator Date'!G77)</f>
        <v>2015</v>
      </c>
      <c r="H77" s="288">
        <f>IF('Indicator Date'!H77="","x",'Indicator Date'!H77)</f>
        <v>2015</v>
      </c>
      <c r="I77" s="288">
        <f>IF('Indicator Date'!I77="","x",'Indicator Date'!I77)</f>
        <v>2015</v>
      </c>
      <c r="J77" s="288">
        <f>IF('Indicator Date'!J77="","x",'Indicator Date'!J77)</f>
        <v>2016</v>
      </c>
      <c r="K77" s="288">
        <f>IF('Indicator Date'!K77="","x",'Indicator Date'!K77)</f>
        <v>2016</v>
      </c>
      <c r="L77" s="288">
        <f>IF('Indicator Date'!L77="","x",'Indicator Date'!L77)</f>
        <v>2016</v>
      </c>
      <c r="M77" s="288">
        <f>IF('Indicator Date'!M77="","x",'Indicator Date'!M77)</f>
        <v>2018</v>
      </c>
      <c r="N77" s="288">
        <f>IF('Indicator Date'!N77="","x",'Indicator Date'!N77)</f>
        <v>2018</v>
      </c>
      <c r="O77" s="288">
        <f>IF('Indicator Date'!O77="","x",'Indicator Date'!O77)</f>
        <v>2017</v>
      </c>
      <c r="P77" s="288">
        <f>IF('Indicator Date'!P77="","x",'Indicator Date'!P77)</f>
        <v>2017</v>
      </c>
      <c r="Q77" s="288">
        <f>IF('Indicator Date'!Q77="","x",'Indicator Date'!Q77)</f>
        <v>2015</v>
      </c>
      <c r="R77" s="288" t="str">
        <f>IF('Indicator Date'!R77="","x",LEFT(RIGHT('Indicator Date'!R77,6),4))</f>
        <v>x</v>
      </c>
      <c r="S77" s="288">
        <f>IF('Indicator Date'!S77="","x",'Indicator Date'!S77)</f>
        <v>2018</v>
      </c>
      <c r="T77" s="288">
        <f>IF('Indicator Date'!T77="","x",'Indicator Date'!T77)</f>
        <v>2015</v>
      </c>
      <c r="U77" s="288">
        <f>IF('Indicator Date'!U77="","x",'Indicator Date'!U77)</f>
        <v>2016</v>
      </c>
      <c r="V77" s="288" t="str">
        <f>IF('Indicator Date'!V77="","x",'Indicator Date'!V77)</f>
        <v>x</v>
      </c>
      <c r="W77" s="288">
        <f>IF('Indicator Date'!W77="","x",'Indicator Date'!W77)</f>
        <v>2016</v>
      </c>
      <c r="X77" s="288" t="str">
        <f>IF('Indicator Date'!X77="","x",'Indicator Date'!X77)</f>
        <v>x</v>
      </c>
      <c r="Y77" s="288">
        <f>IF('Indicator Date'!Y77="","x",'Indicator Date'!Y77)</f>
        <v>2015</v>
      </c>
      <c r="Z77" s="288">
        <f>IF('Indicator Date'!Z77="","x",'Indicator Date'!Z77)</f>
        <v>2016</v>
      </c>
      <c r="AA77" s="288">
        <f>IF('Indicator Date'!AA77="","x",'Indicator Date'!AA77)</f>
        <v>2016</v>
      </c>
      <c r="AB77" s="288" t="str">
        <f>IF('Indicator Date'!AB77="","x",'Indicator Date'!AB77)</f>
        <v>x</v>
      </c>
      <c r="AC77" s="288">
        <f>IF('Indicator Date'!AC77="","x",'Indicator Date'!AC77)</f>
        <v>2015</v>
      </c>
      <c r="AD77" s="288">
        <f>IF('Indicator Date'!AD77="","x",'Indicator Date'!AD77)</f>
        <v>2015</v>
      </c>
      <c r="AE77" s="288" t="str">
        <f>IF('Indicator Date'!AE77="","x",'Indicator Date'!AE77)</f>
        <v>x</v>
      </c>
      <c r="AF77" s="288">
        <f>IF('Indicator Date'!AF77="","x",'Indicator Date'!AF77)</f>
        <v>2015</v>
      </c>
      <c r="AG77" s="296">
        <f>IF('Indicator Date'!AG77="","x",'Indicator Date'!AG77)</f>
        <v>2012</v>
      </c>
      <c r="AH77" s="288">
        <f>IF('Indicator Date'!AH77="","x",'Indicator Date'!AH77)</f>
        <v>2016</v>
      </c>
      <c r="AI77" s="288">
        <f>IF('Indicator Date'!AI77="","x",'Indicator Date'!AI77)</f>
        <v>2017</v>
      </c>
      <c r="AJ77" s="288">
        <f>IF('Indicator Date'!AJ77="","x",'Indicator Date'!AJ77)</f>
        <v>2018</v>
      </c>
      <c r="AK77" s="288" t="str">
        <f>IF('Indicator Date'!AK77="","x",YEAR('Indicator Date'!AK77))</f>
        <v>x</v>
      </c>
      <c r="AL77" s="288" t="str">
        <f>IF('Indicator Date'!AL77="","x",YEAR('Indicator Date'!AL77))</f>
        <v>#VALUE!</v>
      </c>
      <c r="AM77" s="288">
        <f>IF('Indicator Date'!AM77="","x",'Indicator Date'!AM77)</f>
        <v>2017</v>
      </c>
      <c r="AN77" s="288">
        <f>IF('Indicator Date'!AN77="","x",'Indicator Date'!AN77)</f>
        <v>2014</v>
      </c>
      <c r="AO77" s="288">
        <f>IF('Indicator Date'!AO77="","x",'Indicator Date'!AO77)</f>
        <v>2014</v>
      </c>
      <c r="AP77" s="288">
        <f>IF('Indicator Date'!AP77="","x",'Indicator Date'!AP77)</f>
        <v>2014</v>
      </c>
      <c r="AQ77" s="288">
        <f>IF('Indicator Date'!AQ77="","x",'Indicator Date'!AQ77)</f>
        <v>2014</v>
      </c>
      <c r="AR77" s="288" t="str">
        <f>IF('Indicator Date'!AR77="","x",'Indicator Date'!AR77)</f>
        <v>x</v>
      </c>
      <c r="AS77" s="288">
        <f>IF('Indicator Date'!AS77="","x",'Indicator Date'!AS77)</f>
        <v>2016</v>
      </c>
      <c r="AT77" s="288">
        <f>IF('Indicator Date'!AT77="","x",'Indicator Date'!AT77)</f>
        <v>2017</v>
      </c>
      <c r="AU77" s="288">
        <f>IF('Indicator Date'!AU77="","x",'Indicator Date'!AU77)</f>
        <v>2016</v>
      </c>
      <c r="AV77" s="288" t="str">
        <f>IF('Indicator Date'!AV77="","x",'Indicator Date'!AV77)</f>
        <v>x</v>
      </c>
      <c r="AW77" s="288">
        <f>IF('Indicator Date'!AW77="","x",'Indicator Date'!AW77)</f>
        <v>2015</v>
      </c>
      <c r="AX77" s="288">
        <f>IF('Indicator Date'!AX77="","x",'Indicator Date'!AX77)</f>
        <v>2016</v>
      </c>
      <c r="AY77" s="288">
        <f>IF('Indicator Date'!AY77="","x",'Indicator Date'!AY77)</f>
        <v>2014</v>
      </c>
      <c r="AZ77" s="288">
        <f>IF('Indicator Date'!AZ77="","x",'Indicator Date'!AZ77)</f>
        <v>2015</v>
      </c>
      <c r="BA77" s="288">
        <f>IF('Indicator Date'!BA77="","x",'Indicator Date'!BA77)</f>
        <v>2015</v>
      </c>
      <c r="BB77" s="288">
        <f>IF('Indicator Date'!BB77="","x",'Indicator Date'!BB77)</f>
        <v>2017</v>
      </c>
      <c r="BC77" s="288">
        <f>IF('Indicator Date'!BC77="","x",'Indicator Date'!BC77)</f>
        <v>2017</v>
      </c>
      <c r="BD77" s="288">
        <f>IF('Indicator Date'!BD77="","x",'Indicator Date'!BD77)</f>
        <v>2015</v>
      </c>
      <c r="BE77" s="288">
        <f>IF('Indicator Date'!BE77="","x",'Indicator Date'!BE77)</f>
        <v>2014</v>
      </c>
      <c r="BF77" s="90"/>
    </row>
    <row r="78" ht="15.75" customHeight="1">
      <c r="A78" s="156" t="s">
        <v>1198</v>
      </c>
      <c r="B78" s="157" t="s">
        <v>961</v>
      </c>
      <c r="C78" s="288">
        <f>IF('Indicator Date'!C78="","x",'Indicator Date'!C78)</f>
        <v>2015</v>
      </c>
      <c r="D78" s="288">
        <f>IF('Indicator Date'!D78="","x",'Indicator Date'!D78)</f>
        <v>2015</v>
      </c>
      <c r="E78" s="288">
        <f>IF('Indicator Date'!E78="","x",'Indicator Date'!E78)</f>
        <v>2015</v>
      </c>
      <c r="F78" s="288">
        <f>IF('Indicator Date'!F78="","x",'Indicator Date'!F78)</f>
        <v>2015</v>
      </c>
      <c r="G78" s="288">
        <f>IF('Indicator Date'!G78="","x",'Indicator Date'!G78)</f>
        <v>2015</v>
      </c>
      <c r="H78" s="288">
        <f>IF('Indicator Date'!H78="","x",'Indicator Date'!H78)</f>
        <v>2015</v>
      </c>
      <c r="I78" s="288">
        <f>IF('Indicator Date'!I78="","x",'Indicator Date'!I78)</f>
        <v>2015</v>
      </c>
      <c r="J78" s="288">
        <f>IF('Indicator Date'!J78="","x",'Indicator Date'!J78)</f>
        <v>2016</v>
      </c>
      <c r="K78" s="288">
        <f>IF('Indicator Date'!K78="","x",'Indicator Date'!K78)</f>
        <v>2016</v>
      </c>
      <c r="L78" s="288">
        <f>IF('Indicator Date'!L78="","x",'Indicator Date'!L78)</f>
        <v>2016</v>
      </c>
      <c r="M78" s="288">
        <f>IF('Indicator Date'!M78="","x",'Indicator Date'!M78)</f>
        <v>2018</v>
      </c>
      <c r="N78" s="288">
        <f>IF('Indicator Date'!N78="","x",'Indicator Date'!N78)</f>
        <v>2018</v>
      </c>
      <c r="O78" s="288">
        <f>IF('Indicator Date'!O78="","x",'Indicator Date'!O78)</f>
        <v>2017</v>
      </c>
      <c r="P78" s="288">
        <f>IF('Indicator Date'!P78="","x",'Indicator Date'!P78)</f>
        <v>2017</v>
      </c>
      <c r="Q78" s="288">
        <f>IF('Indicator Date'!Q78="","x",'Indicator Date'!Q78)</f>
        <v>2015</v>
      </c>
      <c r="R78" s="288" t="str">
        <f>IF('Indicator Date'!R78="","x",LEFT(RIGHT('Indicator Date'!R78,6),4))</f>
        <v>2006</v>
      </c>
      <c r="S78" s="288">
        <f>IF('Indicator Date'!S78="","x",'Indicator Date'!S78)</f>
        <v>2018</v>
      </c>
      <c r="T78" s="288">
        <f>IF('Indicator Date'!T78="","x",'Indicator Date'!T78)</f>
        <v>2015</v>
      </c>
      <c r="U78" s="288">
        <f>IF('Indicator Date'!U78="","x",'Indicator Date'!U78)</f>
        <v>2016</v>
      </c>
      <c r="V78" s="288">
        <f>IF('Indicator Date'!V78="","x",'Indicator Date'!V78)</f>
        <v>2016</v>
      </c>
      <c r="W78" s="288">
        <f>IF('Indicator Date'!W78="","x",'Indicator Date'!W78)</f>
        <v>2016</v>
      </c>
      <c r="X78" s="288">
        <f>IF('Indicator Date'!X78="","x",'Indicator Date'!X78)</f>
        <v>2006</v>
      </c>
      <c r="Y78" s="288">
        <f>IF('Indicator Date'!Y78="","x",'Indicator Date'!Y78)</f>
        <v>2016</v>
      </c>
      <c r="Z78" s="288">
        <f>IF('Indicator Date'!Z78="","x",'Indicator Date'!Z78)</f>
        <v>2016</v>
      </c>
      <c r="AA78" s="288">
        <f>IF('Indicator Date'!AA78="","x",'Indicator Date'!AA78)</f>
        <v>2016</v>
      </c>
      <c r="AB78" s="288">
        <f>IF('Indicator Date'!AB78="","x",'Indicator Date'!AB78)</f>
        <v>2016</v>
      </c>
      <c r="AC78" s="288">
        <f>IF('Indicator Date'!AC78="","x",'Indicator Date'!AC78)</f>
        <v>2015</v>
      </c>
      <c r="AD78" s="288">
        <f>IF('Indicator Date'!AD78="","x",'Indicator Date'!AD78)</f>
        <v>2015</v>
      </c>
      <c r="AE78" s="288">
        <f>IF('Indicator Date'!AE78="","x",'Indicator Date'!AE78)</f>
        <v>2012</v>
      </c>
      <c r="AF78" s="288">
        <f>IF('Indicator Date'!AF78="","x",'Indicator Date'!AF78)</f>
        <v>2015</v>
      </c>
      <c r="AG78" s="296">
        <f>IF('Indicator Date'!AG78="","x",'Indicator Date'!AG78)</f>
        <v>2009</v>
      </c>
      <c r="AH78" s="288">
        <f>IF('Indicator Date'!AH78="","x",'Indicator Date'!AH78)</f>
        <v>2016</v>
      </c>
      <c r="AI78" s="288">
        <f>IF('Indicator Date'!AI78="","x",'Indicator Date'!AI78)</f>
        <v>2017</v>
      </c>
      <c r="AJ78" s="288">
        <f>IF('Indicator Date'!AJ78="","x",'Indicator Date'!AJ78)</f>
        <v>2018</v>
      </c>
      <c r="AK78" s="288" t="str">
        <f>IF('Indicator Date'!AK78="","x",YEAR('Indicator Date'!AK78))</f>
        <v>#VALUE!</v>
      </c>
      <c r="AL78" s="288" t="str">
        <f>IF('Indicator Date'!AL78="","x",YEAR('Indicator Date'!AL78))</f>
        <v>#VALUE!</v>
      </c>
      <c r="AM78" s="288">
        <f>IF('Indicator Date'!AM78="","x",'Indicator Date'!AM78)</f>
        <v>2017</v>
      </c>
      <c r="AN78" s="288">
        <f>IF('Indicator Date'!AN78="","x",'Indicator Date'!AN78)</f>
        <v>2014</v>
      </c>
      <c r="AO78" s="288">
        <f>IF('Indicator Date'!AO78="","x",'Indicator Date'!AO78)</f>
        <v>2014</v>
      </c>
      <c r="AP78" s="288">
        <f>IF('Indicator Date'!AP78="","x",'Indicator Date'!AP78)</f>
        <v>2014</v>
      </c>
      <c r="AQ78" s="288">
        <f>IF('Indicator Date'!AQ78="","x",'Indicator Date'!AQ78)</f>
        <v>2014</v>
      </c>
      <c r="AR78" s="288">
        <f>IF('Indicator Date'!AR78="","x",'Indicator Date'!AR78)</f>
        <v>2015</v>
      </c>
      <c r="AS78" s="288">
        <f>IF('Indicator Date'!AS78="","x",'Indicator Date'!AS78)</f>
        <v>2016</v>
      </c>
      <c r="AT78" s="288">
        <f>IF('Indicator Date'!AT78="","x",'Indicator Date'!AT78)</f>
        <v>2017</v>
      </c>
      <c r="AU78" s="288">
        <f>IF('Indicator Date'!AU78="","x",'Indicator Date'!AU78)</f>
        <v>2016</v>
      </c>
      <c r="AV78" s="288">
        <f>IF('Indicator Date'!AV78="","x",'Indicator Date'!AV78)</f>
        <v>2015</v>
      </c>
      <c r="AW78" s="288">
        <f>IF('Indicator Date'!AW78="","x",'Indicator Date'!AW78)</f>
        <v>2015</v>
      </c>
      <c r="AX78" s="288">
        <f>IF('Indicator Date'!AX78="","x",'Indicator Date'!AX78)</f>
        <v>2016</v>
      </c>
      <c r="AY78" s="288">
        <f>IF('Indicator Date'!AY78="","x",'Indicator Date'!AY78)</f>
        <v>2014</v>
      </c>
      <c r="AZ78" s="288">
        <f>IF('Indicator Date'!AZ78="","x",'Indicator Date'!AZ78)</f>
        <v>2015</v>
      </c>
      <c r="BA78" s="288">
        <f>IF('Indicator Date'!BA78="","x",'Indicator Date'!BA78)</f>
        <v>2015</v>
      </c>
      <c r="BB78" s="288">
        <f>IF('Indicator Date'!BB78="","x",'Indicator Date'!BB78)</f>
        <v>2017</v>
      </c>
      <c r="BC78" s="288">
        <f>IF('Indicator Date'!BC78="","x",'Indicator Date'!BC78)</f>
        <v>2017</v>
      </c>
      <c r="BD78" s="288">
        <f>IF('Indicator Date'!BD78="","x",'Indicator Date'!BD78)</f>
        <v>2015</v>
      </c>
      <c r="BE78" s="288">
        <f>IF('Indicator Date'!BE78="","x",'Indicator Date'!BE78)</f>
        <v>2014</v>
      </c>
      <c r="BF78" s="90"/>
    </row>
    <row r="79" ht="15.75" customHeight="1">
      <c r="A79" s="156" t="s">
        <v>1200</v>
      </c>
      <c r="B79" s="157" t="s">
        <v>960</v>
      </c>
      <c r="C79" s="288">
        <f>IF('Indicator Date'!C79="","x",'Indicator Date'!C79)</f>
        <v>2015</v>
      </c>
      <c r="D79" s="288">
        <f>IF('Indicator Date'!D79="","x",'Indicator Date'!D79)</f>
        <v>2015</v>
      </c>
      <c r="E79" s="288">
        <f>IF('Indicator Date'!E79="","x",'Indicator Date'!E79)</f>
        <v>2015</v>
      </c>
      <c r="F79" s="288">
        <f>IF('Indicator Date'!F79="","x",'Indicator Date'!F79)</f>
        <v>2015</v>
      </c>
      <c r="G79" s="288">
        <f>IF('Indicator Date'!G79="","x",'Indicator Date'!G79)</f>
        <v>2015</v>
      </c>
      <c r="H79" s="288">
        <f>IF('Indicator Date'!H79="","x",'Indicator Date'!H79)</f>
        <v>2015</v>
      </c>
      <c r="I79" s="288">
        <f>IF('Indicator Date'!I79="","x",'Indicator Date'!I79)</f>
        <v>2015</v>
      </c>
      <c r="J79" s="288">
        <f>IF('Indicator Date'!J79="","x",'Indicator Date'!J79)</f>
        <v>2016</v>
      </c>
      <c r="K79" s="288">
        <f>IF('Indicator Date'!K79="","x",'Indicator Date'!K79)</f>
        <v>2016</v>
      </c>
      <c r="L79" s="288">
        <f>IF('Indicator Date'!L79="","x",'Indicator Date'!L79)</f>
        <v>2016</v>
      </c>
      <c r="M79" s="288">
        <f>IF('Indicator Date'!M79="","x",'Indicator Date'!M79)</f>
        <v>2018</v>
      </c>
      <c r="N79" s="288">
        <f>IF('Indicator Date'!N79="","x",'Indicator Date'!N79)</f>
        <v>2018</v>
      </c>
      <c r="O79" s="288">
        <f>IF('Indicator Date'!O79="","x",'Indicator Date'!O79)</f>
        <v>2017</v>
      </c>
      <c r="P79" s="288">
        <f>IF('Indicator Date'!P79="","x",'Indicator Date'!P79)</f>
        <v>2017</v>
      </c>
      <c r="Q79" s="288">
        <f>IF('Indicator Date'!Q79="","x",'Indicator Date'!Q79)</f>
        <v>2015</v>
      </c>
      <c r="R79" s="288" t="str">
        <f>IF('Indicator Date'!R79="","x",LEFT(RIGHT('Indicator Date'!R79,6),4))</f>
        <v>2012</v>
      </c>
      <c r="S79" s="288">
        <f>IF('Indicator Date'!S79="","x",'Indicator Date'!S79)</f>
        <v>2018</v>
      </c>
      <c r="T79" s="288">
        <f>IF('Indicator Date'!T79="","x",'Indicator Date'!T79)</f>
        <v>2015</v>
      </c>
      <c r="U79" s="288">
        <f>IF('Indicator Date'!U79="","x",'Indicator Date'!U79)</f>
        <v>2016</v>
      </c>
      <c r="V79" s="288">
        <f>IF('Indicator Date'!V79="","x",'Indicator Date'!V79)</f>
        <v>2016</v>
      </c>
      <c r="W79" s="288">
        <f>IF('Indicator Date'!W79="","x",'Indicator Date'!W79)</f>
        <v>2016</v>
      </c>
      <c r="X79" s="288">
        <f>IF('Indicator Date'!X79="","x",'Indicator Date'!X79)</f>
        <v>2013</v>
      </c>
      <c r="Y79" s="288">
        <f>IF('Indicator Date'!Y79="","x",'Indicator Date'!Y79)</f>
        <v>2012</v>
      </c>
      <c r="Z79" s="288">
        <f>IF('Indicator Date'!Z79="","x",'Indicator Date'!Z79)</f>
        <v>2016</v>
      </c>
      <c r="AA79" s="288">
        <f>IF('Indicator Date'!AA79="","x",'Indicator Date'!AA79)</f>
        <v>2016</v>
      </c>
      <c r="AB79" s="288">
        <f>IF('Indicator Date'!AB79="","x",'Indicator Date'!AB79)</f>
        <v>2016</v>
      </c>
      <c r="AC79" s="288">
        <f>IF('Indicator Date'!AC79="","x",'Indicator Date'!AC79)</f>
        <v>2015</v>
      </c>
      <c r="AD79" s="288">
        <f>IF('Indicator Date'!AD79="","x",'Indicator Date'!AD79)</f>
        <v>2015</v>
      </c>
      <c r="AE79" s="288">
        <f>IF('Indicator Date'!AE79="","x",'Indicator Date'!AE79)</f>
        <v>2012</v>
      </c>
      <c r="AF79" s="288">
        <f>IF('Indicator Date'!AF79="","x",'Indicator Date'!AF79)</f>
        <v>2015</v>
      </c>
      <c r="AG79" s="296">
        <f>IF('Indicator Date'!AG79="","x",'Indicator Date'!AG79)</f>
        <v>2010</v>
      </c>
      <c r="AH79" s="288">
        <f>IF('Indicator Date'!AH79="","x",'Indicator Date'!AH79)</f>
        <v>2016</v>
      </c>
      <c r="AI79" s="288">
        <f>IF('Indicator Date'!AI79="","x",'Indicator Date'!AI79)</f>
        <v>2017</v>
      </c>
      <c r="AJ79" s="288">
        <f>IF('Indicator Date'!AJ79="","x",'Indicator Date'!AJ79)</f>
        <v>2018</v>
      </c>
      <c r="AK79" s="288" t="str">
        <f>IF('Indicator Date'!AK79="","x",YEAR('Indicator Date'!AK79))</f>
        <v>#VALUE!</v>
      </c>
      <c r="AL79" s="288" t="str">
        <f>IF('Indicator Date'!AL79="","x",YEAR('Indicator Date'!AL79))</f>
        <v>#VALUE!</v>
      </c>
      <c r="AM79" s="288">
        <f>IF('Indicator Date'!AM79="","x",'Indicator Date'!AM79)</f>
        <v>2017</v>
      </c>
      <c r="AN79" s="288">
        <f>IF('Indicator Date'!AN79="","x",'Indicator Date'!AN79)</f>
        <v>2014</v>
      </c>
      <c r="AO79" s="288">
        <f>IF('Indicator Date'!AO79="","x",'Indicator Date'!AO79)</f>
        <v>2014</v>
      </c>
      <c r="AP79" s="288">
        <f>IF('Indicator Date'!AP79="","x",'Indicator Date'!AP79)</f>
        <v>2014</v>
      </c>
      <c r="AQ79" s="288">
        <f>IF('Indicator Date'!AQ79="","x",'Indicator Date'!AQ79)</f>
        <v>2014</v>
      </c>
      <c r="AR79" s="288">
        <f>IF('Indicator Date'!AR79="","x",'Indicator Date'!AR79)</f>
        <v>2015</v>
      </c>
      <c r="AS79" s="288">
        <f>IF('Indicator Date'!AS79="","x",'Indicator Date'!AS79)</f>
        <v>2016</v>
      </c>
      <c r="AT79" s="288">
        <f>IF('Indicator Date'!AT79="","x",'Indicator Date'!AT79)</f>
        <v>2017</v>
      </c>
      <c r="AU79" s="288">
        <f>IF('Indicator Date'!AU79="","x",'Indicator Date'!AU79)</f>
        <v>2016</v>
      </c>
      <c r="AV79" s="288">
        <f>IF('Indicator Date'!AV79="","x",'Indicator Date'!AV79)</f>
        <v>2016</v>
      </c>
      <c r="AW79" s="288">
        <f>IF('Indicator Date'!AW79="","x",'Indicator Date'!AW79)</f>
        <v>2015</v>
      </c>
      <c r="AX79" s="288">
        <f>IF('Indicator Date'!AX79="","x",'Indicator Date'!AX79)</f>
        <v>2016</v>
      </c>
      <c r="AY79" s="288">
        <f>IF('Indicator Date'!AY79="","x",'Indicator Date'!AY79)</f>
        <v>2014</v>
      </c>
      <c r="AZ79" s="288">
        <f>IF('Indicator Date'!AZ79="","x",'Indicator Date'!AZ79)</f>
        <v>2015</v>
      </c>
      <c r="BA79" s="288">
        <f>IF('Indicator Date'!BA79="","x",'Indicator Date'!BA79)</f>
        <v>2015</v>
      </c>
      <c r="BB79" s="288">
        <f>IF('Indicator Date'!BB79="","x",'Indicator Date'!BB79)</f>
        <v>2017</v>
      </c>
      <c r="BC79" s="288">
        <f>IF('Indicator Date'!BC79="","x",'Indicator Date'!BC79)</f>
        <v>2017</v>
      </c>
      <c r="BD79" s="288">
        <f>IF('Indicator Date'!BD79="","x",'Indicator Date'!BD79)</f>
        <v>2015</v>
      </c>
      <c r="BE79" s="288">
        <f>IF('Indicator Date'!BE79="","x",'Indicator Date'!BE79)</f>
        <v>2014</v>
      </c>
      <c r="BF79" s="90"/>
    </row>
    <row r="80" ht="15.75" customHeight="1">
      <c r="A80" s="156" t="s">
        <v>1202</v>
      </c>
      <c r="B80" s="157" t="s">
        <v>963</v>
      </c>
      <c r="C80" s="288">
        <f>IF('Indicator Date'!C80="","x",'Indicator Date'!C80)</f>
        <v>2015</v>
      </c>
      <c r="D80" s="288">
        <f>IF('Indicator Date'!D80="","x",'Indicator Date'!D80)</f>
        <v>2015</v>
      </c>
      <c r="E80" s="288">
        <f>IF('Indicator Date'!E80="","x",'Indicator Date'!E80)</f>
        <v>2015</v>
      </c>
      <c r="F80" s="288">
        <f>IF('Indicator Date'!F80="","x",'Indicator Date'!F80)</f>
        <v>2015</v>
      </c>
      <c r="G80" s="288">
        <f>IF('Indicator Date'!G80="","x",'Indicator Date'!G80)</f>
        <v>2015</v>
      </c>
      <c r="H80" s="288">
        <f>IF('Indicator Date'!H80="","x",'Indicator Date'!H80)</f>
        <v>2015</v>
      </c>
      <c r="I80" s="288">
        <f>IF('Indicator Date'!I80="","x",'Indicator Date'!I80)</f>
        <v>2015</v>
      </c>
      <c r="J80" s="288">
        <f>IF('Indicator Date'!J80="","x",'Indicator Date'!J80)</f>
        <v>2016</v>
      </c>
      <c r="K80" s="288">
        <f>IF('Indicator Date'!K80="","x",'Indicator Date'!K80)</f>
        <v>2016</v>
      </c>
      <c r="L80" s="288">
        <f>IF('Indicator Date'!L80="","x",'Indicator Date'!L80)</f>
        <v>2016</v>
      </c>
      <c r="M80" s="288">
        <f>IF('Indicator Date'!M80="","x",'Indicator Date'!M80)</f>
        <v>2018</v>
      </c>
      <c r="N80" s="288">
        <f>IF('Indicator Date'!N80="","x",'Indicator Date'!N80)</f>
        <v>2018</v>
      </c>
      <c r="O80" s="288">
        <f>IF('Indicator Date'!O80="","x",'Indicator Date'!O80)</f>
        <v>2017</v>
      </c>
      <c r="P80" s="288">
        <f>IF('Indicator Date'!P80="","x",'Indicator Date'!P80)</f>
        <v>2017</v>
      </c>
      <c r="Q80" s="288">
        <f>IF('Indicator Date'!Q80="","x",'Indicator Date'!Q80)</f>
        <v>2015</v>
      </c>
      <c r="R80" s="288" t="str">
        <f>IF('Indicator Date'!R80="","x",LEFT(RIGHT('Indicator Date'!R80,6),4))</f>
        <v>x</v>
      </c>
      <c r="S80" s="288">
        <f>IF('Indicator Date'!S80="","x",'Indicator Date'!S80)</f>
        <v>2018</v>
      </c>
      <c r="T80" s="288">
        <f>IF('Indicator Date'!T80="","x",'Indicator Date'!T80)</f>
        <v>2015</v>
      </c>
      <c r="U80" s="288">
        <f>IF('Indicator Date'!U80="","x",'Indicator Date'!U80)</f>
        <v>2016</v>
      </c>
      <c r="V80" s="288" t="str">
        <f>IF('Indicator Date'!V80="","x",'Indicator Date'!V80)</f>
        <v>x</v>
      </c>
      <c r="W80" s="288">
        <f>IF('Indicator Date'!W80="","x",'Indicator Date'!W80)</f>
        <v>2016</v>
      </c>
      <c r="X80" s="288" t="str">
        <f>IF('Indicator Date'!X80="","x",'Indicator Date'!X80)</f>
        <v>x</v>
      </c>
      <c r="Y80" s="288">
        <f>IF('Indicator Date'!Y80="","x",'Indicator Date'!Y80)</f>
        <v>2010</v>
      </c>
      <c r="Z80" s="288">
        <f>IF('Indicator Date'!Z80="","x",'Indicator Date'!Z80)</f>
        <v>2016</v>
      </c>
      <c r="AA80" s="288">
        <f>IF('Indicator Date'!AA80="","x",'Indicator Date'!AA80)</f>
        <v>2016</v>
      </c>
      <c r="AB80" s="288">
        <f>IF('Indicator Date'!AB80="","x",'Indicator Date'!AB80)</f>
        <v>2016</v>
      </c>
      <c r="AC80" s="288">
        <f>IF('Indicator Date'!AC80="","x",'Indicator Date'!AC80)</f>
        <v>2015</v>
      </c>
      <c r="AD80" s="288">
        <f>IF('Indicator Date'!AD80="","x",'Indicator Date'!AD80)</f>
        <v>2015</v>
      </c>
      <c r="AE80" s="288">
        <f>IF('Indicator Date'!AE80="","x",'Indicator Date'!AE80)</f>
        <v>2012</v>
      </c>
      <c r="AF80" s="288">
        <f>IF('Indicator Date'!AF80="","x",'Indicator Date'!AF80)</f>
        <v>2015</v>
      </c>
      <c r="AG80" s="296">
        <f>IF('Indicator Date'!AG80="","x",'Indicator Date'!AG80)</f>
        <v>2013</v>
      </c>
      <c r="AH80" s="288">
        <f>IF('Indicator Date'!AH80="","x",'Indicator Date'!AH80)</f>
        <v>2016</v>
      </c>
      <c r="AI80" s="288">
        <f>IF('Indicator Date'!AI80="","x",'Indicator Date'!AI80)</f>
        <v>2017</v>
      </c>
      <c r="AJ80" s="288">
        <f>IF('Indicator Date'!AJ80="","x",'Indicator Date'!AJ80)</f>
        <v>2018</v>
      </c>
      <c r="AK80" s="288" t="str">
        <f>IF('Indicator Date'!AK80="","x",YEAR('Indicator Date'!AK80))</f>
        <v>x</v>
      </c>
      <c r="AL80" s="288" t="str">
        <f>IF('Indicator Date'!AL80="","x",YEAR('Indicator Date'!AL80))</f>
        <v>#VALUE!</v>
      </c>
      <c r="AM80" s="288">
        <f>IF('Indicator Date'!AM80="","x",'Indicator Date'!AM80)</f>
        <v>2017</v>
      </c>
      <c r="AN80" s="288">
        <f>IF('Indicator Date'!AN80="","x",'Indicator Date'!AN80)</f>
        <v>2014</v>
      </c>
      <c r="AO80" s="288">
        <f>IF('Indicator Date'!AO80="","x",'Indicator Date'!AO80)</f>
        <v>2014</v>
      </c>
      <c r="AP80" s="288">
        <f>IF('Indicator Date'!AP80="","x",'Indicator Date'!AP80)</f>
        <v>2014</v>
      </c>
      <c r="AQ80" s="288">
        <f>IF('Indicator Date'!AQ80="","x",'Indicator Date'!AQ80)</f>
        <v>2014</v>
      </c>
      <c r="AR80" s="288">
        <f>IF('Indicator Date'!AR80="","x",'Indicator Date'!AR80)</f>
        <v>2011</v>
      </c>
      <c r="AS80" s="288">
        <f>IF('Indicator Date'!AS80="","x",'Indicator Date'!AS80)</f>
        <v>2016</v>
      </c>
      <c r="AT80" s="288">
        <f>IF('Indicator Date'!AT80="","x",'Indicator Date'!AT80)</f>
        <v>2017</v>
      </c>
      <c r="AU80" s="288">
        <f>IF('Indicator Date'!AU80="","x",'Indicator Date'!AU80)</f>
        <v>2016</v>
      </c>
      <c r="AV80" s="288">
        <f>IF('Indicator Date'!AV80="","x",'Indicator Date'!AV80)</f>
        <v>2015</v>
      </c>
      <c r="AW80" s="288">
        <f>IF('Indicator Date'!AW80="","x",'Indicator Date'!AW80)</f>
        <v>2015</v>
      </c>
      <c r="AX80" s="288">
        <f>IF('Indicator Date'!AX80="","x",'Indicator Date'!AX80)</f>
        <v>2016</v>
      </c>
      <c r="AY80" s="288">
        <f>IF('Indicator Date'!AY80="","x",'Indicator Date'!AY80)</f>
        <v>2014</v>
      </c>
      <c r="AZ80" s="288">
        <f>IF('Indicator Date'!AZ80="","x",'Indicator Date'!AZ80)</f>
        <v>2015</v>
      </c>
      <c r="BA80" s="288">
        <f>IF('Indicator Date'!BA80="","x",'Indicator Date'!BA80)</f>
        <v>2015</v>
      </c>
      <c r="BB80" s="288">
        <f>IF('Indicator Date'!BB80="","x",'Indicator Date'!BB80)</f>
        <v>2017</v>
      </c>
      <c r="BC80" s="288">
        <f>IF('Indicator Date'!BC80="","x",'Indicator Date'!BC80)</f>
        <v>2017</v>
      </c>
      <c r="BD80" s="288">
        <f>IF('Indicator Date'!BD80="","x",'Indicator Date'!BD80)</f>
        <v>2015</v>
      </c>
      <c r="BE80" s="288">
        <f>IF('Indicator Date'!BE80="","x",'Indicator Date'!BE80)</f>
        <v>2014</v>
      </c>
      <c r="BF80" s="90"/>
    </row>
    <row r="81" ht="15.75" customHeight="1">
      <c r="A81" s="156" t="s">
        <v>1204</v>
      </c>
      <c r="B81" s="157" t="s">
        <v>964</v>
      </c>
      <c r="C81" s="288">
        <f>IF('Indicator Date'!C81="","x",'Indicator Date'!C81)</f>
        <v>2015</v>
      </c>
      <c r="D81" s="288">
        <f>IF('Indicator Date'!D81="","x",'Indicator Date'!D81)</f>
        <v>2015</v>
      </c>
      <c r="E81" s="288">
        <f>IF('Indicator Date'!E81="","x",'Indicator Date'!E81)</f>
        <v>2015</v>
      </c>
      <c r="F81" s="288">
        <f>IF('Indicator Date'!F81="","x",'Indicator Date'!F81)</f>
        <v>2015</v>
      </c>
      <c r="G81" s="288">
        <f>IF('Indicator Date'!G81="","x",'Indicator Date'!G81)</f>
        <v>2015</v>
      </c>
      <c r="H81" s="288">
        <f>IF('Indicator Date'!H81="","x",'Indicator Date'!H81)</f>
        <v>2015</v>
      </c>
      <c r="I81" s="288">
        <f>IF('Indicator Date'!I81="","x",'Indicator Date'!I81)</f>
        <v>2015</v>
      </c>
      <c r="J81" s="288">
        <f>IF('Indicator Date'!J81="","x",'Indicator Date'!J81)</f>
        <v>2016</v>
      </c>
      <c r="K81" s="288">
        <f>IF('Indicator Date'!K81="","x",'Indicator Date'!K81)</f>
        <v>2016</v>
      </c>
      <c r="L81" s="288">
        <f>IF('Indicator Date'!L81="","x",'Indicator Date'!L81)</f>
        <v>2016</v>
      </c>
      <c r="M81" s="288">
        <f>IF('Indicator Date'!M81="","x",'Indicator Date'!M81)</f>
        <v>2018</v>
      </c>
      <c r="N81" s="288">
        <f>IF('Indicator Date'!N81="","x",'Indicator Date'!N81)</f>
        <v>2018</v>
      </c>
      <c r="O81" s="288">
        <f>IF('Indicator Date'!O81="","x",'Indicator Date'!O81)</f>
        <v>2017</v>
      </c>
      <c r="P81" s="288">
        <f>IF('Indicator Date'!P81="","x",'Indicator Date'!P81)</f>
        <v>2017</v>
      </c>
      <c r="Q81" s="288">
        <f>IF('Indicator Date'!Q81="","x",'Indicator Date'!Q81)</f>
        <v>2015</v>
      </c>
      <c r="R81" s="288" t="str">
        <f>IF('Indicator Date'!R81="","x",LEFT(RIGHT('Indicator Date'!R81,6),4))</f>
        <v>2011</v>
      </c>
      <c r="S81" s="288">
        <f>IF('Indicator Date'!S81="","x",'Indicator Date'!S81)</f>
        <v>2018</v>
      </c>
      <c r="T81" s="288">
        <f>IF('Indicator Date'!T81="","x",'Indicator Date'!T81)</f>
        <v>2015</v>
      </c>
      <c r="U81" s="288">
        <f>IF('Indicator Date'!U81="","x",'Indicator Date'!U81)</f>
        <v>2016</v>
      </c>
      <c r="V81" s="288">
        <f>IF('Indicator Date'!V81="","x",'Indicator Date'!V81)</f>
        <v>2016</v>
      </c>
      <c r="W81" s="288">
        <f>IF('Indicator Date'!W81="","x",'Indicator Date'!W81)</f>
        <v>2016</v>
      </c>
      <c r="X81" s="288">
        <f>IF('Indicator Date'!X81="","x",'Indicator Date'!X81)</f>
        <v>2011</v>
      </c>
      <c r="Y81" s="288">
        <f>IF('Indicator Date'!Y81="","x",'Indicator Date'!Y81)</f>
        <v>2010</v>
      </c>
      <c r="Z81" s="288">
        <f>IF('Indicator Date'!Z81="","x",'Indicator Date'!Z81)</f>
        <v>2016</v>
      </c>
      <c r="AA81" s="288">
        <f>IF('Indicator Date'!AA81="","x",'Indicator Date'!AA81)</f>
        <v>2016</v>
      </c>
      <c r="AB81" s="288" t="str">
        <f>IF('Indicator Date'!AB81="","x",'Indicator Date'!AB81)</f>
        <v>x</v>
      </c>
      <c r="AC81" s="288">
        <f>IF('Indicator Date'!AC81="","x",'Indicator Date'!AC81)</f>
        <v>2015</v>
      </c>
      <c r="AD81" s="288">
        <f>IF('Indicator Date'!AD81="","x",'Indicator Date'!AD81)</f>
        <v>2015</v>
      </c>
      <c r="AE81" s="288" t="str">
        <f>IF('Indicator Date'!AE81="","x",'Indicator Date'!AE81)</f>
        <v>x</v>
      </c>
      <c r="AF81" s="288">
        <f>IF('Indicator Date'!AF81="","x",'Indicator Date'!AF81)</f>
        <v>2015</v>
      </c>
      <c r="AG81" s="296">
        <f>IF('Indicator Date'!AG81="","x",'Indicator Date'!AG81)</f>
        <v>2012</v>
      </c>
      <c r="AH81" s="288">
        <f>IF('Indicator Date'!AH81="","x",'Indicator Date'!AH81)</f>
        <v>2016</v>
      </c>
      <c r="AI81" s="288">
        <f>IF('Indicator Date'!AI81="","x",'Indicator Date'!AI81)</f>
        <v>2017</v>
      </c>
      <c r="AJ81" s="288">
        <f>IF('Indicator Date'!AJ81="","x",'Indicator Date'!AJ81)</f>
        <v>2018</v>
      </c>
      <c r="AK81" s="288" t="str">
        <f>IF('Indicator Date'!AK81="","x",YEAR('Indicator Date'!AK81))</f>
        <v>#VALUE!</v>
      </c>
      <c r="AL81" s="288">
        <f>IF('Indicator Date'!AL81="","x",YEAR('Indicator Date'!AL81))</f>
        <v>2018</v>
      </c>
      <c r="AM81" s="288">
        <f>IF('Indicator Date'!AM81="","x",'Indicator Date'!AM81)</f>
        <v>2017</v>
      </c>
      <c r="AN81" s="288">
        <f>IF('Indicator Date'!AN81="","x",'Indicator Date'!AN81)</f>
        <v>2014</v>
      </c>
      <c r="AO81" s="288">
        <f>IF('Indicator Date'!AO81="","x",'Indicator Date'!AO81)</f>
        <v>2014</v>
      </c>
      <c r="AP81" s="288">
        <f>IF('Indicator Date'!AP81="","x",'Indicator Date'!AP81)</f>
        <v>2014</v>
      </c>
      <c r="AQ81" s="288">
        <f>IF('Indicator Date'!AQ81="","x",'Indicator Date'!AQ81)</f>
        <v>2014</v>
      </c>
      <c r="AR81" s="288">
        <f>IF('Indicator Date'!AR81="","x",'Indicator Date'!AR81)</f>
        <v>2015</v>
      </c>
      <c r="AS81" s="288">
        <f>IF('Indicator Date'!AS81="","x",'Indicator Date'!AS81)</f>
        <v>2016</v>
      </c>
      <c r="AT81" s="288">
        <f>IF('Indicator Date'!AT81="","x",'Indicator Date'!AT81)</f>
        <v>2017</v>
      </c>
      <c r="AU81" s="288">
        <f>IF('Indicator Date'!AU81="","x",'Indicator Date'!AU81)</f>
        <v>2016</v>
      </c>
      <c r="AV81" s="288">
        <f>IF('Indicator Date'!AV81="","x",'Indicator Date'!AV81)</f>
        <v>2015</v>
      </c>
      <c r="AW81" s="288">
        <f>IF('Indicator Date'!AW81="","x",'Indicator Date'!AW81)</f>
        <v>2015</v>
      </c>
      <c r="AX81" s="288">
        <f>IF('Indicator Date'!AX81="","x",'Indicator Date'!AX81)</f>
        <v>2016</v>
      </c>
      <c r="AY81" s="288">
        <f>IF('Indicator Date'!AY81="","x",'Indicator Date'!AY81)</f>
        <v>2014</v>
      </c>
      <c r="AZ81" s="288">
        <f>IF('Indicator Date'!AZ81="","x",'Indicator Date'!AZ81)</f>
        <v>2015</v>
      </c>
      <c r="BA81" s="288">
        <f>IF('Indicator Date'!BA81="","x",'Indicator Date'!BA81)</f>
        <v>2015</v>
      </c>
      <c r="BB81" s="288">
        <f>IF('Indicator Date'!BB81="","x",'Indicator Date'!BB81)</f>
        <v>2017</v>
      </c>
      <c r="BC81" s="288">
        <f>IF('Indicator Date'!BC81="","x",'Indicator Date'!BC81)</f>
        <v>2017</v>
      </c>
      <c r="BD81" s="288">
        <f>IF('Indicator Date'!BD81="","x",'Indicator Date'!BD81)</f>
        <v>2015</v>
      </c>
      <c r="BE81" s="288">
        <f>IF('Indicator Date'!BE81="","x",'Indicator Date'!BE81)</f>
        <v>2014</v>
      </c>
      <c r="BF81" s="90"/>
    </row>
    <row r="82" ht="15.75" customHeight="1">
      <c r="A82" s="156" t="s">
        <v>1206</v>
      </c>
      <c r="B82" s="157" t="s">
        <v>962</v>
      </c>
      <c r="C82" s="288">
        <f>IF('Indicator Date'!C82="","x",'Indicator Date'!C82)</f>
        <v>2015</v>
      </c>
      <c r="D82" s="288">
        <f>IF('Indicator Date'!D82="","x",'Indicator Date'!D82)</f>
        <v>2015</v>
      </c>
      <c r="E82" s="288">
        <f>IF('Indicator Date'!E82="","x",'Indicator Date'!E82)</f>
        <v>2015</v>
      </c>
      <c r="F82" s="288">
        <f>IF('Indicator Date'!F82="","x",'Indicator Date'!F82)</f>
        <v>2015</v>
      </c>
      <c r="G82" s="288">
        <f>IF('Indicator Date'!G82="","x",'Indicator Date'!G82)</f>
        <v>2015</v>
      </c>
      <c r="H82" s="288">
        <f>IF('Indicator Date'!H82="","x",'Indicator Date'!H82)</f>
        <v>2015</v>
      </c>
      <c r="I82" s="288">
        <f>IF('Indicator Date'!I82="","x",'Indicator Date'!I82)</f>
        <v>2015</v>
      </c>
      <c r="J82" s="288">
        <f>IF('Indicator Date'!J82="","x",'Indicator Date'!J82)</f>
        <v>2016</v>
      </c>
      <c r="K82" s="288">
        <f>IF('Indicator Date'!K82="","x",'Indicator Date'!K82)</f>
        <v>2016</v>
      </c>
      <c r="L82" s="288">
        <f>IF('Indicator Date'!L82="","x",'Indicator Date'!L82)</f>
        <v>2016</v>
      </c>
      <c r="M82" s="288">
        <f>IF('Indicator Date'!M82="","x",'Indicator Date'!M82)</f>
        <v>2018</v>
      </c>
      <c r="N82" s="288">
        <f>IF('Indicator Date'!N82="","x",'Indicator Date'!N82)</f>
        <v>2018</v>
      </c>
      <c r="O82" s="288">
        <f>IF('Indicator Date'!O82="","x",'Indicator Date'!O82)</f>
        <v>2017</v>
      </c>
      <c r="P82" s="288">
        <f>IF('Indicator Date'!P82="","x",'Indicator Date'!P82)</f>
        <v>2017</v>
      </c>
      <c r="Q82" s="288">
        <f>IF('Indicator Date'!Q82="","x",'Indicator Date'!Q82)</f>
        <v>2015</v>
      </c>
      <c r="R82" s="288" t="str">
        <f>IF('Indicator Date'!R82="","x",LEFT(RIGHT('Indicator Date'!R82,6),4))</f>
        <v>x</v>
      </c>
      <c r="S82" s="288">
        <f>IF('Indicator Date'!S82="","x",'Indicator Date'!S82)</f>
        <v>2018</v>
      </c>
      <c r="T82" s="288">
        <f>IF('Indicator Date'!T82="","x",'Indicator Date'!T82)</f>
        <v>2015</v>
      </c>
      <c r="U82" s="288">
        <f>IF('Indicator Date'!U82="","x",'Indicator Date'!U82)</f>
        <v>2016</v>
      </c>
      <c r="V82" s="288" t="str">
        <f>IF('Indicator Date'!V82="","x",'Indicator Date'!V82)</f>
        <v>x</v>
      </c>
      <c r="W82" s="288">
        <f>IF('Indicator Date'!W82="","x",'Indicator Date'!W82)</f>
        <v>2016</v>
      </c>
      <c r="X82" s="288" t="str">
        <f>IF('Indicator Date'!X82="","x",'Indicator Date'!X82)</f>
        <v>x</v>
      </c>
      <c r="Y82" s="288">
        <f>IF('Indicator Date'!Y82="","x",'Indicator Date'!Y82)</f>
        <v>2016</v>
      </c>
      <c r="Z82" s="288">
        <f>IF('Indicator Date'!Z82="","x",'Indicator Date'!Z82)</f>
        <v>2016</v>
      </c>
      <c r="AA82" s="288">
        <f>IF('Indicator Date'!AA82="","x",'Indicator Date'!AA82)</f>
        <v>2016</v>
      </c>
      <c r="AB82" s="288">
        <f>IF('Indicator Date'!AB82="","x",'Indicator Date'!AB82)</f>
        <v>2016</v>
      </c>
      <c r="AC82" s="288">
        <f>IF('Indicator Date'!AC82="","x",'Indicator Date'!AC82)</f>
        <v>2015</v>
      </c>
      <c r="AD82" s="288">
        <f>IF('Indicator Date'!AD82="","x",'Indicator Date'!AD82)</f>
        <v>2015</v>
      </c>
      <c r="AE82" s="288" t="str">
        <f>IF('Indicator Date'!AE82="","x",'Indicator Date'!AE82)</f>
        <v>x</v>
      </c>
      <c r="AF82" s="288">
        <f>IF('Indicator Date'!AF82="","x",'Indicator Date'!AF82)</f>
        <v>2015</v>
      </c>
      <c r="AG82" s="296">
        <f>IF('Indicator Date'!AG82="","x",'Indicator Date'!AG82)</f>
        <v>2012</v>
      </c>
      <c r="AH82" s="288">
        <f>IF('Indicator Date'!AH82="","x",'Indicator Date'!AH82)</f>
        <v>2016</v>
      </c>
      <c r="AI82" s="288">
        <f>IF('Indicator Date'!AI82="","x",'Indicator Date'!AI82)</f>
        <v>2017</v>
      </c>
      <c r="AJ82" s="288">
        <f>IF('Indicator Date'!AJ82="","x",'Indicator Date'!AJ82)</f>
        <v>2018</v>
      </c>
      <c r="AK82" s="288" t="str">
        <f>IF('Indicator Date'!AK82="","x",YEAR('Indicator Date'!AK82))</f>
        <v>x</v>
      </c>
      <c r="AL82" s="288" t="str">
        <f>IF('Indicator Date'!AL82="","x",YEAR('Indicator Date'!AL82))</f>
        <v>#VALUE!</v>
      </c>
      <c r="AM82" s="288">
        <f>IF('Indicator Date'!AM82="","x",'Indicator Date'!AM82)</f>
        <v>2017</v>
      </c>
      <c r="AN82" s="288">
        <f>IF('Indicator Date'!AN82="","x",'Indicator Date'!AN82)</f>
        <v>2014</v>
      </c>
      <c r="AO82" s="288">
        <f>IF('Indicator Date'!AO82="","x",'Indicator Date'!AO82)</f>
        <v>2014</v>
      </c>
      <c r="AP82" s="288">
        <f>IF('Indicator Date'!AP82="","x",'Indicator Date'!AP82)</f>
        <v>2014</v>
      </c>
      <c r="AQ82" s="288">
        <f>IF('Indicator Date'!AQ82="","x",'Indicator Date'!AQ82)</f>
        <v>2014</v>
      </c>
      <c r="AR82" s="288" t="str">
        <f>IF('Indicator Date'!AR82="","x",'Indicator Date'!AR82)</f>
        <v>x</v>
      </c>
      <c r="AS82" s="288">
        <f>IF('Indicator Date'!AS82="","x",'Indicator Date'!AS82)</f>
        <v>2016</v>
      </c>
      <c r="AT82" s="288">
        <f>IF('Indicator Date'!AT82="","x",'Indicator Date'!AT82)</f>
        <v>2017</v>
      </c>
      <c r="AU82" s="288">
        <f>IF('Indicator Date'!AU82="","x",'Indicator Date'!AU82)</f>
        <v>2016</v>
      </c>
      <c r="AV82" s="288" t="str">
        <f>IF('Indicator Date'!AV82="","x",'Indicator Date'!AV82)</f>
        <v>x</v>
      </c>
      <c r="AW82" s="288">
        <f>IF('Indicator Date'!AW82="","x",'Indicator Date'!AW82)</f>
        <v>2015</v>
      </c>
      <c r="AX82" s="288">
        <f>IF('Indicator Date'!AX82="","x",'Indicator Date'!AX82)</f>
        <v>2016</v>
      </c>
      <c r="AY82" s="288">
        <f>IF('Indicator Date'!AY82="","x",'Indicator Date'!AY82)</f>
        <v>2014</v>
      </c>
      <c r="AZ82" s="288">
        <f>IF('Indicator Date'!AZ82="","x",'Indicator Date'!AZ82)</f>
        <v>2015</v>
      </c>
      <c r="BA82" s="288">
        <f>IF('Indicator Date'!BA82="","x",'Indicator Date'!BA82)</f>
        <v>2015</v>
      </c>
      <c r="BB82" s="288">
        <f>IF('Indicator Date'!BB82="","x",'Indicator Date'!BB82)</f>
        <v>2017</v>
      </c>
      <c r="BC82" s="288">
        <f>IF('Indicator Date'!BC82="","x",'Indicator Date'!BC82)</f>
        <v>2017</v>
      </c>
      <c r="BD82" s="288">
        <f>IF('Indicator Date'!BD82="","x",'Indicator Date'!BD82)</f>
        <v>2015</v>
      </c>
      <c r="BE82" s="288">
        <f>IF('Indicator Date'!BE82="","x",'Indicator Date'!BE82)</f>
        <v>2014</v>
      </c>
      <c r="BF82" s="90"/>
    </row>
    <row r="83" ht="15.75" customHeight="1">
      <c r="A83" s="156" t="s">
        <v>1208</v>
      </c>
      <c r="B83" s="157" t="s">
        <v>966</v>
      </c>
      <c r="C83" s="288">
        <f>IF('Indicator Date'!C83="","x",'Indicator Date'!C83)</f>
        <v>2015</v>
      </c>
      <c r="D83" s="288">
        <f>IF('Indicator Date'!D83="","x",'Indicator Date'!D83)</f>
        <v>2015</v>
      </c>
      <c r="E83" s="288">
        <f>IF('Indicator Date'!E83="","x",'Indicator Date'!E83)</f>
        <v>2015</v>
      </c>
      <c r="F83" s="288">
        <f>IF('Indicator Date'!F83="","x",'Indicator Date'!F83)</f>
        <v>2015</v>
      </c>
      <c r="G83" s="288">
        <f>IF('Indicator Date'!G83="","x",'Indicator Date'!G83)</f>
        <v>2015</v>
      </c>
      <c r="H83" s="288">
        <f>IF('Indicator Date'!H83="","x",'Indicator Date'!H83)</f>
        <v>2015</v>
      </c>
      <c r="I83" s="288">
        <f>IF('Indicator Date'!I83="","x",'Indicator Date'!I83)</f>
        <v>2015</v>
      </c>
      <c r="J83" s="288">
        <f>IF('Indicator Date'!J83="","x",'Indicator Date'!J83)</f>
        <v>2016</v>
      </c>
      <c r="K83" s="288">
        <f>IF('Indicator Date'!K83="","x",'Indicator Date'!K83)</f>
        <v>2016</v>
      </c>
      <c r="L83" s="288">
        <f>IF('Indicator Date'!L83="","x",'Indicator Date'!L83)</f>
        <v>2016</v>
      </c>
      <c r="M83" s="288">
        <f>IF('Indicator Date'!M83="","x",'Indicator Date'!M83)</f>
        <v>2018</v>
      </c>
      <c r="N83" s="288">
        <f>IF('Indicator Date'!N83="","x",'Indicator Date'!N83)</f>
        <v>2018</v>
      </c>
      <c r="O83" s="288">
        <f>IF('Indicator Date'!O83="","x",'Indicator Date'!O83)</f>
        <v>2017</v>
      </c>
      <c r="P83" s="288">
        <f>IF('Indicator Date'!P83="","x",'Indicator Date'!P83)</f>
        <v>2017</v>
      </c>
      <c r="Q83" s="288">
        <f>IF('Indicator Date'!Q83="","x",'Indicator Date'!Q83)</f>
        <v>2015</v>
      </c>
      <c r="R83" s="288" t="str">
        <f>IF('Indicator Date'!R83="","x",LEFT(RIGHT('Indicator Date'!R83,6),4))</f>
        <v>x</v>
      </c>
      <c r="S83" s="288">
        <f>IF('Indicator Date'!S83="","x",'Indicator Date'!S83)</f>
        <v>2018</v>
      </c>
      <c r="T83" s="288">
        <f>IF('Indicator Date'!T83="","x",'Indicator Date'!T83)</f>
        <v>2015</v>
      </c>
      <c r="U83" s="288">
        <f>IF('Indicator Date'!U83="","x",'Indicator Date'!U83)</f>
        <v>2016</v>
      </c>
      <c r="V83" s="288" t="str">
        <f>IF('Indicator Date'!V83="","x",'Indicator Date'!V83)</f>
        <v>x</v>
      </c>
      <c r="W83" s="288">
        <f>IF('Indicator Date'!W83="","x",'Indicator Date'!W83)</f>
        <v>2016</v>
      </c>
      <c r="X83" s="288" t="str">
        <f>IF('Indicator Date'!X83="","x",'Indicator Date'!X83)</f>
        <v>x</v>
      </c>
      <c r="Y83" s="288">
        <f>IF('Indicator Date'!Y83="","x",'Indicator Date'!Y83)</f>
        <v>2012</v>
      </c>
      <c r="Z83" s="288">
        <f>IF('Indicator Date'!Z83="","x",'Indicator Date'!Z83)</f>
        <v>2016</v>
      </c>
      <c r="AA83" s="288">
        <f>IF('Indicator Date'!AA83="","x",'Indicator Date'!AA83)</f>
        <v>2016</v>
      </c>
      <c r="AB83" s="288" t="str">
        <f>IF('Indicator Date'!AB83="","x",'Indicator Date'!AB83)</f>
        <v>x</v>
      </c>
      <c r="AC83" s="288">
        <f>IF('Indicator Date'!AC83="","x",'Indicator Date'!AC83)</f>
        <v>2015</v>
      </c>
      <c r="AD83" s="288">
        <f>IF('Indicator Date'!AD83="","x",'Indicator Date'!AD83)</f>
        <v>2015</v>
      </c>
      <c r="AE83" s="288" t="str">
        <f>IF('Indicator Date'!AE83="","x",'Indicator Date'!AE83)</f>
        <v>x</v>
      </c>
      <c r="AF83" s="288">
        <f>IF('Indicator Date'!AF83="","x",'Indicator Date'!AF83)</f>
        <v>2015</v>
      </c>
      <c r="AG83" s="296">
        <f>IF('Indicator Date'!AG83="","x",'Indicator Date'!AG83)</f>
        <v>2010</v>
      </c>
      <c r="AH83" s="288">
        <f>IF('Indicator Date'!AH83="","x",'Indicator Date'!AH83)</f>
        <v>2016</v>
      </c>
      <c r="AI83" s="288">
        <f>IF('Indicator Date'!AI83="","x",'Indicator Date'!AI83)</f>
        <v>2017</v>
      </c>
      <c r="AJ83" s="288">
        <f>IF('Indicator Date'!AJ83="","x",'Indicator Date'!AJ83)</f>
        <v>2018</v>
      </c>
      <c r="AK83" s="288" t="str">
        <f>IF('Indicator Date'!AK83="","x",YEAR('Indicator Date'!AK83))</f>
        <v>x</v>
      </c>
      <c r="AL83" s="288" t="str">
        <f>IF('Indicator Date'!AL83="","x",YEAR('Indicator Date'!AL83))</f>
        <v>#VALUE!</v>
      </c>
      <c r="AM83" s="288">
        <f>IF('Indicator Date'!AM83="","x",'Indicator Date'!AM83)</f>
        <v>2017</v>
      </c>
      <c r="AN83" s="288">
        <f>IF('Indicator Date'!AN83="","x",'Indicator Date'!AN83)</f>
        <v>2014</v>
      </c>
      <c r="AO83" s="288">
        <f>IF('Indicator Date'!AO83="","x",'Indicator Date'!AO83)</f>
        <v>2014</v>
      </c>
      <c r="AP83" s="288">
        <f>IF('Indicator Date'!AP83="","x",'Indicator Date'!AP83)</f>
        <v>2014</v>
      </c>
      <c r="AQ83" s="288">
        <f>IF('Indicator Date'!AQ83="","x",'Indicator Date'!AQ83)</f>
        <v>2014</v>
      </c>
      <c r="AR83" s="288" t="str">
        <f>IF('Indicator Date'!AR83="","x",'Indicator Date'!AR83)</f>
        <v>x</v>
      </c>
      <c r="AS83" s="288">
        <f>IF('Indicator Date'!AS83="","x",'Indicator Date'!AS83)</f>
        <v>2016</v>
      </c>
      <c r="AT83" s="288">
        <f>IF('Indicator Date'!AT83="","x",'Indicator Date'!AT83)</f>
        <v>2017</v>
      </c>
      <c r="AU83" s="288">
        <f>IF('Indicator Date'!AU83="","x",'Indicator Date'!AU83)</f>
        <v>2016</v>
      </c>
      <c r="AV83" s="288" t="str">
        <f>IF('Indicator Date'!AV83="","x",'Indicator Date'!AV83)</f>
        <v>x</v>
      </c>
      <c r="AW83" s="288">
        <f>IF('Indicator Date'!AW83="","x",'Indicator Date'!AW83)</f>
        <v>2015</v>
      </c>
      <c r="AX83" s="288">
        <f>IF('Indicator Date'!AX83="","x",'Indicator Date'!AX83)</f>
        <v>2016</v>
      </c>
      <c r="AY83" s="288">
        <f>IF('Indicator Date'!AY83="","x",'Indicator Date'!AY83)</f>
        <v>2014</v>
      </c>
      <c r="AZ83" s="288">
        <f>IF('Indicator Date'!AZ83="","x",'Indicator Date'!AZ83)</f>
        <v>2015</v>
      </c>
      <c r="BA83" s="288">
        <f>IF('Indicator Date'!BA83="","x",'Indicator Date'!BA83)</f>
        <v>2015</v>
      </c>
      <c r="BB83" s="288">
        <f>IF('Indicator Date'!BB83="","x",'Indicator Date'!BB83)</f>
        <v>2017</v>
      </c>
      <c r="BC83" s="288">
        <f>IF('Indicator Date'!BC83="","x",'Indicator Date'!BC83)</f>
        <v>2017</v>
      </c>
      <c r="BD83" s="288">
        <f>IF('Indicator Date'!BD83="","x",'Indicator Date'!BD83)</f>
        <v>2015</v>
      </c>
      <c r="BE83" s="288">
        <f>IF('Indicator Date'!BE83="","x",'Indicator Date'!BE83)</f>
        <v>2014</v>
      </c>
      <c r="BF83" s="90"/>
    </row>
    <row r="84" ht="15.75" customHeight="1">
      <c r="A84" s="156" t="s">
        <v>1209</v>
      </c>
      <c r="B84" s="157" t="s">
        <v>967</v>
      </c>
      <c r="C84" s="288">
        <f>IF('Indicator Date'!C84="","x",'Indicator Date'!C84)</f>
        <v>2015</v>
      </c>
      <c r="D84" s="288">
        <f>IF('Indicator Date'!D84="","x",'Indicator Date'!D84)</f>
        <v>2015</v>
      </c>
      <c r="E84" s="288">
        <f>IF('Indicator Date'!E84="","x",'Indicator Date'!E84)</f>
        <v>2015</v>
      </c>
      <c r="F84" s="288">
        <f>IF('Indicator Date'!F84="","x",'Indicator Date'!F84)</f>
        <v>2015</v>
      </c>
      <c r="G84" s="288">
        <f>IF('Indicator Date'!G84="","x",'Indicator Date'!G84)</f>
        <v>2015</v>
      </c>
      <c r="H84" s="288">
        <f>IF('Indicator Date'!H84="","x",'Indicator Date'!H84)</f>
        <v>2015</v>
      </c>
      <c r="I84" s="288">
        <f>IF('Indicator Date'!I84="","x",'Indicator Date'!I84)</f>
        <v>2015</v>
      </c>
      <c r="J84" s="288">
        <f>IF('Indicator Date'!J84="","x",'Indicator Date'!J84)</f>
        <v>2016</v>
      </c>
      <c r="K84" s="288">
        <f>IF('Indicator Date'!K84="","x",'Indicator Date'!K84)</f>
        <v>2016</v>
      </c>
      <c r="L84" s="288">
        <f>IF('Indicator Date'!L84="","x",'Indicator Date'!L84)</f>
        <v>2016</v>
      </c>
      <c r="M84" s="288">
        <f>IF('Indicator Date'!M84="","x",'Indicator Date'!M84)</f>
        <v>2018</v>
      </c>
      <c r="N84" s="288">
        <f>IF('Indicator Date'!N84="","x",'Indicator Date'!N84)</f>
        <v>2018</v>
      </c>
      <c r="O84" s="288">
        <f>IF('Indicator Date'!O84="","x",'Indicator Date'!O84)</f>
        <v>2017</v>
      </c>
      <c r="P84" s="288">
        <f>IF('Indicator Date'!P84="","x",'Indicator Date'!P84)</f>
        <v>2017</v>
      </c>
      <c r="Q84" s="288">
        <f>IF('Indicator Date'!Q84="","x",'Indicator Date'!Q84)</f>
        <v>2015</v>
      </c>
      <c r="R84" s="288" t="str">
        <f>IF('Indicator Date'!R84="","x",LEFT(RIGHT('Indicator Date'!R84,6),4))</f>
        <v>x</v>
      </c>
      <c r="S84" s="288">
        <f>IF('Indicator Date'!S84="","x",'Indicator Date'!S84)</f>
        <v>2018</v>
      </c>
      <c r="T84" s="288">
        <f>IF('Indicator Date'!T84="","x",'Indicator Date'!T84)</f>
        <v>2015</v>
      </c>
      <c r="U84" s="288">
        <f>IF('Indicator Date'!U84="","x",'Indicator Date'!U84)</f>
        <v>2016</v>
      </c>
      <c r="V84" s="288" t="str">
        <f>IF('Indicator Date'!V84="","x",'Indicator Date'!V84)</f>
        <v>x</v>
      </c>
      <c r="W84" s="288">
        <f>IF('Indicator Date'!W84="","x",'Indicator Date'!W84)</f>
        <v>2016</v>
      </c>
      <c r="X84" s="288" t="str">
        <f>IF('Indicator Date'!X84="","x",'Indicator Date'!X84)</f>
        <v>x</v>
      </c>
      <c r="Y84" s="288">
        <f>IF('Indicator Date'!Y84="","x",'Indicator Date'!Y84)</f>
        <v>2016</v>
      </c>
      <c r="Z84" s="288">
        <f>IF('Indicator Date'!Z84="","x",'Indicator Date'!Z84)</f>
        <v>2016</v>
      </c>
      <c r="AA84" s="288">
        <f>IF('Indicator Date'!AA84="","x",'Indicator Date'!AA84)</f>
        <v>2016</v>
      </c>
      <c r="AB84" s="288">
        <f>IF('Indicator Date'!AB84="","x",'Indicator Date'!AB84)</f>
        <v>2016</v>
      </c>
      <c r="AC84" s="288">
        <f>IF('Indicator Date'!AC84="","x",'Indicator Date'!AC84)</f>
        <v>2015</v>
      </c>
      <c r="AD84" s="288">
        <f>IF('Indicator Date'!AD84="","x",'Indicator Date'!AD84)</f>
        <v>2015</v>
      </c>
      <c r="AE84" s="288" t="str">
        <f>IF('Indicator Date'!AE84="","x",'Indicator Date'!AE84)</f>
        <v>x</v>
      </c>
      <c r="AF84" s="288">
        <f>IF('Indicator Date'!AF84="","x",'Indicator Date'!AF84)</f>
        <v>2015</v>
      </c>
      <c r="AG84" s="296">
        <f>IF('Indicator Date'!AG84="","x",'Indicator Date'!AG84)</f>
        <v>2012</v>
      </c>
      <c r="AH84" s="288">
        <f>IF('Indicator Date'!AH84="","x",'Indicator Date'!AH84)</f>
        <v>2016</v>
      </c>
      <c r="AI84" s="288">
        <f>IF('Indicator Date'!AI84="","x",'Indicator Date'!AI84)</f>
        <v>2017</v>
      </c>
      <c r="AJ84" s="288">
        <f>IF('Indicator Date'!AJ84="","x",'Indicator Date'!AJ84)</f>
        <v>2018</v>
      </c>
      <c r="AK84" s="288" t="str">
        <f>IF('Indicator Date'!AK84="","x",YEAR('Indicator Date'!AK84))</f>
        <v>x</v>
      </c>
      <c r="AL84" s="288" t="str">
        <f>IF('Indicator Date'!AL84="","x",YEAR('Indicator Date'!AL84))</f>
        <v>#VALUE!</v>
      </c>
      <c r="AM84" s="288">
        <f>IF('Indicator Date'!AM84="","x",'Indicator Date'!AM84)</f>
        <v>2017</v>
      </c>
      <c r="AN84" s="288">
        <f>IF('Indicator Date'!AN84="","x",'Indicator Date'!AN84)</f>
        <v>2014</v>
      </c>
      <c r="AO84" s="288">
        <f>IF('Indicator Date'!AO84="","x",'Indicator Date'!AO84)</f>
        <v>2014</v>
      </c>
      <c r="AP84" s="288">
        <f>IF('Indicator Date'!AP84="","x",'Indicator Date'!AP84)</f>
        <v>2014</v>
      </c>
      <c r="AQ84" s="288">
        <f>IF('Indicator Date'!AQ84="","x",'Indicator Date'!AQ84)</f>
        <v>2014</v>
      </c>
      <c r="AR84" s="288">
        <f>IF('Indicator Date'!AR84="","x",'Indicator Date'!AR84)</f>
        <v>2015</v>
      </c>
      <c r="AS84" s="288">
        <f>IF('Indicator Date'!AS84="","x",'Indicator Date'!AS84)</f>
        <v>2016</v>
      </c>
      <c r="AT84" s="288">
        <f>IF('Indicator Date'!AT84="","x",'Indicator Date'!AT84)</f>
        <v>2017</v>
      </c>
      <c r="AU84" s="288">
        <f>IF('Indicator Date'!AU84="","x",'Indicator Date'!AU84)</f>
        <v>2016</v>
      </c>
      <c r="AV84" s="288">
        <f>IF('Indicator Date'!AV84="","x",'Indicator Date'!AV84)</f>
        <v>2015</v>
      </c>
      <c r="AW84" s="288">
        <f>IF('Indicator Date'!AW84="","x",'Indicator Date'!AW84)</f>
        <v>2015</v>
      </c>
      <c r="AX84" s="288">
        <f>IF('Indicator Date'!AX84="","x",'Indicator Date'!AX84)</f>
        <v>2016</v>
      </c>
      <c r="AY84" s="288">
        <f>IF('Indicator Date'!AY84="","x",'Indicator Date'!AY84)</f>
        <v>2014</v>
      </c>
      <c r="AZ84" s="288">
        <f>IF('Indicator Date'!AZ84="","x",'Indicator Date'!AZ84)</f>
        <v>2015</v>
      </c>
      <c r="BA84" s="288">
        <f>IF('Indicator Date'!BA84="","x",'Indicator Date'!BA84)</f>
        <v>2015</v>
      </c>
      <c r="BB84" s="288">
        <f>IF('Indicator Date'!BB84="","x",'Indicator Date'!BB84)</f>
        <v>2017</v>
      </c>
      <c r="BC84" s="288">
        <f>IF('Indicator Date'!BC84="","x",'Indicator Date'!BC84)</f>
        <v>2017</v>
      </c>
      <c r="BD84" s="288">
        <f>IF('Indicator Date'!BD84="","x",'Indicator Date'!BD84)</f>
        <v>2015</v>
      </c>
      <c r="BE84" s="288">
        <f>IF('Indicator Date'!BE84="","x",'Indicator Date'!BE84)</f>
        <v>2014</v>
      </c>
      <c r="BF84" s="90"/>
    </row>
    <row r="85" ht="15.75" customHeight="1">
      <c r="A85" s="156" t="s">
        <v>1211</v>
      </c>
      <c r="B85" s="157" t="s">
        <v>968</v>
      </c>
      <c r="C85" s="288">
        <f>IF('Indicator Date'!C85="","x",'Indicator Date'!C85)</f>
        <v>2015</v>
      </c>
      <c r="D85" s="288">
        <f>IF('Indicator Date'!D85="","x",'Indicator Date'!D85)</f>
        <v>2015</v>
      </c>
      <c r="E85" s="288">
        <f>IF('Indicator Date'!E85="","x",'Indicator Date'!E85)</f>
        <v>2015</v>
      </c>
      <c r="F85" s="288">
        <f>IF('Indicator Date'!F85="","x",'Indicator Date'!F85)</f>
        <v>2015</v>
      </c>
      <c r="G85" s="288">
        <f>IF('Indicator Date'!G85="","x",'Indicator Date'!G85)</f>
        <v>2015</v>
      </c>
      <c r="H85" s="288">
        <f>IF('Indicator Date'!H85="","x",'Indicator Date'!H85)</f>
        <v>2015</v>
      </c>
      <c r="I85" s="288">
        <f>IF('Indicator Date'!I85="","x",'Indicator Date'!I85)</f>
        <v>2015</v>
      </c>
      <c r="J85" s="288">
        <f>IF('Indicator Date'!J85="","x",'Indicator Date'!J85)</f>
        <v>2016</v>
      </c>
      <c r="K85" s="288">
        <f>IF('Indicator Date'!K85="","x",'Indicator Date'!K85)</f>
        <v>2016</v>
      </c>
      <c r="L85" s="288">
        <f>IF('Indicator Date'!L85="","x",'Indicator Date'!L85)</f>
        <v>2016</v>
      </c>
      <c r="M85" s="288">
        <f>IF('Indicator Date'!M85="","x",'Indicator Date'!M85)</f>
        <v>2018</v>
      </c>
      <c r="N85" s="288">
        <f>IF('Indicator Date'!N85="","x",'Indicator Date'!N85)</f>
        <v>2018</v>
      </c>
      <c r="O85" s="288">
        <f>IF('Indicator Date'!O85="","x",'Indicator Date'!O85)</f>
        <v>2017</v>
      </c>
      <c r="P85" s="288">
        <f>IF('Indicator Date'!P85="","x",'Indicator Date'!P85)</f>
        <v>2017</v>
      </c>
      <c r="Q85" s="288">
        <f>IF('Indicator Date'!Q85="","x",'Indicator Date'!Q85)</f>
        <v>2015</v>
      </c>
      <c r="R85" s="288" t="str">
        <f>IF('Indicator Date'!R85="","x",LEFT(RIGHT('Indicator Date'!R85,6),4))</f>
        <v>2010</v>
      </c>
      <c r="S85" s="288">
        <f>IF('Indicator Date'!S85="","x",'Indicator Date'!S85)</f>
        <v>2018</v>
      </c>
      <c r="T85" s="288">
        <f>IF('Indicator Date'!T85="","x",'Indicator Date'!T85)</f>
        <v>2015</v>
      </c>
      <c r="U85" s="288">
        <f>IF('Indicator Date'!U85="","x",'Indicator Date'!U85)</f>
        <v>2016</v>
      </c>
      <c r="V85" s="288">
        <f>IF('Indicator Date'!V85="","x",'Indicator Date'!V85)</f>
        <v>2016</v>
      </c>
      <c r="W85" s="288">
        <f>IF('Indicator Date'!W85="","x",'Indicator Date'!W85)</f>
        <v>2016</v>
      </c>
      <c r="X85" s="288">
        <f>IF('Indicator Date'!X85="","x",'Indicator Date'!X85)</f>
        <v>2012</v>
      </c>
      <c r="Y85" s="288">
        <f>IF('Indicator Date'!Y85="","x",'Indicator Date'!Y85)</f>
        <v>2016</v>
      </c>
      <c r="Z85" s="288">
        <f>IF('Indicator Date'!Z85="","x",'Indicator Date'!Z85)</f>
        <v>2016</v>
      </c>
      <c r="AA85" s="288">
        <f>IF('Indicator Date'!AA85="","x",'Indicator Date'!AA85)</f>
        <v>2016</v>
      </c>
      <c r="AB85" s="288">
        <f>IF('Indicator Date'!AB85="","x",'Indicator Date'!AB85)</f>
        <v>2016</v>
      </c>
      <c r="AC85" s="288">
        <f>IF('Indicator Date'!AC85="","x",'Indicator Date'!AC85)</f>
        <v>2015</v>
      </c>
      <c r="AD85" s="288">
        <f>IF('Indicator Date'!AD85="","x",'Indicator Date'!AD85)</f>
        <v>2015</v>
      </c>
      <c r="AE85" s="288" t="str">
        <f>IF('Indicator Date'!AE85="","x",'Indicator Date'!AE85)</f>
        <v>x</v>
      </c>
      <c r="AF85" s="288">
        <f>IF('Indicator Date'!AF85="","x",'Indicator Date'!AF85)</f>
        <v>2015</v>
      </c>
      <c r="AG85" s="296">
        <f>IF('Indicator Date'!AG85="","x",'Indicator Date'!AG85)</f>
        <v>2004</v>
      </c>
      <c r="AH85" s="288">
        <f>IF('Indicator Date'!AH85="","x",'Indicator Date'!AH85)</f>
        <v>2016</v>
      </c>
      <c r="AI85" s="288">
        <f>IF('Indicator Date'!AI85="","x",'Indicator Date'!AI85)</f>
        <v>2017</v>
      </c>
      <c r="AJ85" s="288">
        <f>IF('Indicator Date'!AJ85="","x",'Indicator Date'!AJ85)</f>
        <v>2018</v>
      </c>
      <c r="AK85" s="288" t="str">
        <f>IF('Indicator Date'!AK85="","x",YEAR('Indicator Date'!AK85))</f>
        <v>x</v>
      </c>
      <c r="AL85" s="288" t="str">
        <f>IF('Indicator Date'!AL85="","x",YEAR('Indicator Date'!AL85))</f>
        <v>#VALUE!</v>
      </c>
      <c r="AM85" s="288">
        <f>IF('Indicator Date'!AM85="","x",'Indicator Date'!AM85)</f>
        <v>2017</v>
      </c>
      <c r="AN85" s="288">
        <f>IF('Indicator Date'!AN85="","x",'Indicator Date'!AN85)</f>
        <v>2014</v>
      </c>
      <c r="AO85" s="288">
        <f>IF('Indicator Date'!AO85="","x",'Indicator Date'!AO85)</f>
        <v>2014</v>
      </c>
      <c r="AP85" s="288">
        <f>IF('Indicator Date'!AP85="","x",'Indicator Date'!AP85)</f>
        <v>2014</v>
      </c>
      <c r="AQ85" s="288">
        <f>IF('Indicator Date'!AQ85="","x",'Indicator Date'!AQ85)</f>
        <v>2014</v>
      </c>
      <c r="AR85" s="288">
        <f>IF('Indicator Date'!AR85="","x",'Indicator Date'!AR85)</f>
        <v>2011</v>
      </c>
      <c r="AS85" s="288">
        <f>IF('Indicator Date'!AS85="","x",'Indicator Date'!AS85)</f>
        <v>2016</v>
      </c>
      <c r="AT85" s="288">
        <f>IF('Indicator Date'!AT85="","x",'Indicator Date'!AT85)</f>
        <v>2017</v>
      </c>
      <c r="AU85" s="288">
        <f>IF('Indicator Date'!AU85="","x",'Indicator Date'!AU85)</f>
        <v>2016</v>
      </c>
      <c r="AV85" s="288">
        <f>IF('Indicator Date'!AV85="","x",'Indicator Date'!AV85)</f>
        <v>2015</v>
      </c>
      <c r="AW85" s="288">
        <f>IF('Indicator Date'!AW85="","x",'Indicator Date'!AW85)</f>
        <v>2015</v>
      </c>
      <c r="AX85" s="288">
        <f>IF('Indicator Date'!AX85="","x",'Indicator Date'!AX85)</f>
        <v>2016</v>
      </c>
      <c r="AY85" s="288">
        <f>IF('Indicator Date'!AY85="","x",'Indicator Date'!AY85)</f>
        <v>2014</v>
      </c>
      <c r="AZ85" s="288">
        <f>IF('Indicator Date'!AZ85="","x",'Indicator Date'!AZ85)</f>
        <v>2015</v>
      </c>
      <c r="BA85" s="288">
        <f>IF('Indicator Date'!BA85="","x",'Indicator Date'!BA85)</f>
        <v>2015</v>
      </c>
      <c r="BB85" s="288">
        <f>IF('Indicator Date'!BB85="","x",'Indicator Date'!BB85)</f>
        <v>2017</v>
      </c>
      <c r="BC85" s="288">
        <f>IF('Indicator Date'!BC85="","x",'Indicator Date'!BC85)</f>
        <v>2017</v>
      </c>
      <c r="BD85" s="288">
        <f>IF('Indicator Date'!BD85="","x",'Indicator Date'!BD85)</f>
        <v>2015</v>
      </c>
      <c r="BE85" s="288">
        <f>IF('Indicator Date'!BE85="","x",'Indicator Date'!BE85)</f>
        <v>2014</v>
      </c>
      <c r="BF85" s="90"/>
    </row>
    <row r="86" ht="15.75" customHeight="1">
      <c r="A86" s="156" t="s">
        <v>1214</v>
      </c>
      <c r="B86" s="157" t="s">
        <v>970</v>
      </c>
      <c r="C86" s="288">
        <f>IF('Indicator Date'!C86="","x",'Indicator Date'!C86)</f>
        <v>2015</v>
      </c>
      <c r="D86" s="288">
        <f>IF('Indicator Date'!D86="","x",'Indicator Date'!D86)</f>
        <v>2015</v>
      </c>
      <c r="E86" s="288">
        <f>IF('Indicator Date'!E86="","x",'Indicator Date'!E86)</f>
        <v>2015</v>
      </c>
      <c r="F86" s="288">
        <f>IF('Indicator Date'!F86="","x",'Indicator Date'!F86)</f>
        <v>2015</v>
      </c>
      <c r="G86" s="288">
        <f>IF('Indicator Date'!G86="","x",'Indicator Date'!G86)</f>
        <v>2015</v>
      </c>
      <c r="H86" s="288">
        <f>IF('Indicator Date'!H86="","x",'Indicator Date'!H86)</f>
        <v>2015</v>
      </c>
      <c r="I86" s="288">
        <f>IF('Indicator Date'!I86="","x",'Indicator Date'!I86)</f>
        <v>2015</v>
      </c>
      <c r="J86" s="288">
        <f>IF('Indicator Date'!J86="","x",'Indicator Date'!J86)</f>
        <v>2016</v>
      </c>
      <c r="K86" s="288">
        <f>IF('Indicator Date'!K86="","x",'Indicator Date'!K86)</f>
        <v>2016</v>
      </c>
      <c r="L86" s="288">
        <f>IF('Indicator Date'!L86="","x",'Indicator Date'!L86)</f>
        <v>2016</v>
      </c>
      <c r="M86" s="288">
        <f>IF('Indicator Date'!M86="","x",'Indicator Date'!M86)</f>
        <v>2018</v>
      </c>
      <c r="N86" s="288">
        <f>IF('Indicator Date'!N86="","x",'Indicator Date'!N86)</f>
        <v>2018</v>
      </c>
      <c r="O86" s="288">
        <f>IF('Indicator Date'!O86="","x",'Indicator Date'!O86)</f>
        <v>2017</v>
      </c>
      <c r="P86" s="288">
        <f>IF('Indicator Date'!P86="","x",'Indicator Date'!P86)</f>
        <v>2017</v>
      </c>
      <c r="Q86" s="288">
        <f>IF('Indicator Date'!Q86="","x",'Indicator Date'!Q86)</f>
        <v>2015</v>
      </c>
      <c r="R86" s="288" t="str">
        <f>IF('Indicator Date'!R86="","x",LEFT(RIGHT('Indicator Date'!R86,6),4))</f>
        <v>x</v>
      </c>
      <c r="S86" s="288">
        <f>IF('Indicator Date'!S86="","x",'Indicator Date'!S86)</f>
        <v>2018</v>
      </c>
      <c r="T86" s="288">
        <f>IF('Indicator Date'!T86="","x",'Indicator Date'!T86)</f>
        <v>2015</v>
      </c>
      <c r="U86" s="288">
        <f>IF('Indicator Date'!U86="","x",'Indicator Date'!U86)</f>
        <v>2016</v>
      </c>
      <c r="V86" s="288" t="str">
        <f>IF('Indicator Date'!V86="","x",'Indicator Date'!V86)</f>
        <v>x</v>
      </c>
      <c r="W86" s="288">
        <f>IF('Indicator Date'!W86="","x",'Indicator Date'!W86)</f>
        <v>2016</v>
      </c>
      <c r="X86" s="288">
        <f>IF('Indicator Date'!X86="","x",'Indicator Date'!X86)</f>
        <v>2010</v>
      </c>
      <c r="Y86" s="288">
        <f>IF('Indicator Date'!Y86="","x",'Indicator Date'!Y86)</f>
        <v>2010</v>
      </c>
      <c r="Z86" s="288">
        <f>IF('Indicator Date'!Z86="","x",'Indicator Date'!Z86)</f>
        <v>2016</v>
      </c>
      <c r="AA86" s="288">
        <f>IF('Indicator Date'!AA86="","x",'Indicator Date'!AA86)</f>
        <v>2016</v>
      </c>
      <c r="AB86" s="288">
        <f>IF('Indicator Date'!AB86="","x",'Indicator Date'!AB86)</f>
        <v>2011</v>
      </c>
      <c r="AC86" s="288">
        <f>IF('Indicator Date'!AC86="","x",'Indicator Date'!AC86)</f>
        <v>2015</v>
      </c>
      <c r="AD86" s="288">
        <f>IF('Indicator Date'!AD86="","x",'Indicator Date'!AD86)</f>
        <v>2015</v>
      </c>
      <c r="AE86" s="288" t="str">
        <f>IF('Indicator Date'!AE86="","x",'Indicator Date'!AE86)</f>
        <v>x</v>
      </c>
      <c r="AF86" s="288">
        <f>IF('Indicator Date'!AF86="","x",'Indicator Date'!AF86)</f>
        <v>2015</v>
      </c>
      <c r="AG86" s="296">
        <f>IF('Indicator Date'!AG86="","x",'Indicator Date'!AG86)</f>
        <v>2008</v>
      </c>
      <c r="AH86" s="288">
        <f>IF('Indicator Date'!AH86="","x",'Indicator Date'!AH86)</f>
        <v>2016</v>
      </c>
      <c r="AI86" s="288">
        <f>IF('Indicator Date'!AI86="","x",'Indicator Date'!AI86)</f>
        <v>2017</v>
      </c>
      <c r="AJ86" s="288">
        <f>IF('Indicator Date'!AJ86="","x",'Indicator Date'!AJ86)</f>
        <v>2018</v>
      </c>
      <c r="AK86" s="288" t="str">
        <f>IF('Indicator Date'!AK86="","x",YEAR('Indicator Date'!AK86))</f>
        <v>x</v>
      </c>
      <c r="AL86" s="288" t="str">
        <f>IF('Indicator Date'!AL86="","x",YEAR('Indicator Date'!AL86))</f>
        <v>#VALUE!</v>
      </c>
      <c r="AM86" s="288">
        <f>IF('Indicator Date'!AM86="","x",'Indicator Date'!AM86)</f>
        <v>2017</v>
      </c>
      <c r="AN86" s="288">
        <f>IF('Indicator Date'!AN86="","x",'Indicator Date'!AN86)</f>
        <v>2014</v>
      </c>
      <c r="AO86" s="288">
        <f>IF('Indicator Date'!AO86="","x",'Indicator Date'!AO86)</f>
        <v>2014</v>
      </c>
      <c r="AP86" s="288">
        <f>IF('Indicator Date'!AP86="","x",'Indicator Date'!AP86)</f>
        <v>2014</v>
      </c>
      <c r="AQ86" s="288">
        <f>IF('Indicator Date'!AQ86="","x",'Indicator Date'!AQ86)</f>
        <v>2014</v>
      </c>
      <c r="AR86" s="288">
        <f>IF('Indicator Date'!AR86="","x",'Indicator Date'!AR86)</f>
        <v>2011</v>
      </c>
      <c r="AS86" s="288">
        <f>IF('Indicator Date'!AS86="","x",'Indicator Date'!AS86)</f>
        <v>2016</v>
      </c>
      <c r="AT86" s="288">
        <f>IF('Indicator Date'!AT86="","x",'Indicator Date'!AT86)</f>
        <v>2017</v>
      </c>
      <c r="AU86" s="288">
        <f>IF('Indicator Date'!AU86="","x",'Indicator Date'!AU86)</f>
        <v>2016</v>
      </c>
      <c r="AV86" s="288" t="str">
        <f>IF('Indicator Date'!AV86="","x",'Indicator Date'!AV86)</f>
        <v>x</v>
      </c>
      <c r="AW86" s="288">
        <f>IF('Indicator Date'!AW86="","x",'Indicator Date'!AW86)</f>
        <v>2015</v>
      </c>
      <c r="AX86" s="288">
        <f>IF('Indicator Date'!AX86="","x",'Indicator Date'!AX86)</f>
        <v>2016</v>
      </c>
      <c r="AY86" s="288">
        <f>IF('Indicator Date'!AY86="","x",'Indicator Date'!AY86)</f>
        <v>2014</v>
      </c>
      <c r="AZ86" s="288">
        <f>IF('Indicator Date'!AZ86="","x",'Indicator Date'!AZ86)</f>
        <v>2015</v>
      </c>
      <c r="BA86" s="288">
        <f>IF('Indicator Date'!BA86="","x",'Indicator Date'!BA86)</f>
        <v>2015</v>
      </c>
      <c r="BB86" s="288">
        <f>IF('Indicator Date'!BB86="","x",'Indicator Date'!BB86)</f>
        <v>2017</v>
      </c>
      <c r="BC86" s="288">
        <f>IF('Indicator Date'!BC86="","x",'Indicator Date'!BC86)</f>
        <v>2017</v>
      </c>
      <c r="BD86" s="288">
        <f>IF('Indicator Date'!BD86="","x",'Indicator Date'!BD86)</f>
        <v>2015</v>
      </c>
      <c r="BE86" s="288">
        <f>IF('Indicator Date'!BE86="","x",'Indicator Date'!BE86)</f>
        <v>2014</v>
      </c>
      <c r="BF86" s="90"/>
    </row>
    <row r="87" ht="15.75" customHeight="1">
      <c r="A87" s="156" t="s">
        <v>1216</v>
      </c>
      <c r="B87" s="157" t="s">
        <v>969</v>
      </c>
      <c r="C87" s="288">
        <f>IF('Indicator Date'!C87="","x",'Indicator Date'!C87)</f>
        <v>2015</v>
      </c>
      <c r="D87" s="288">
        <f>IF('Indicator Date'!D87="","x",'Indicator Date'!D87)</f>
        <v>2015</v>
      </c>
      <c r="E87" s="288">
        <f>IF('Indicator Date'!E87="","x",'Indicator Date'!E87)</f>
        <v>2015</v>
      </c>
      <c r="F87" s="288">
        <f>IF('Indicator Date'!F87="","x",'Indicator Date'!F87)</f>
        <v>2015</v>
      </c>
      <c r="G87" s="288">
        <f>IF('Indicator Date'!G87="","x",'Indicator Date'!G87)</f>
        <v>2015</v>
      </c>
      <c r="H87" s="288">
        <f>IF('Indicator Date'!H87="","x",'Indicator Date'!H87)</f>
        <v>2015</v>
      </c>
      <c r="I87" s="288">
        <f>IF('Indicator Date'!I87="","x",'Indicator Date'!I87)</f>
        <v>2015</v>
      </c>
      <c r="J87" s="288">
        <f>IF('Indicator Date'!J87="","x",'Indicator Date'!J87)</f>
        <v>2016</v>
      </c>
      <c r="K87" s="288">
        <f>IF('Indicator Date'!K87="","x",'Indicator Date'!K87)</f>
        <v>2016</v>
      </c>
      <c r="L87" s="288">
        <f>IF('Indicator Date'!L87="","x",'Indicator Date'!L87)</f>
        <v>2016</v>
      </c>
      <c r="M87" s="288">
        <f>IF('Indicator Date'!M87="","x",'Indicator Date'!M87)</f>
        <v>2018</v>
      </c>
      <c r="N87" s="288">
        <f>IF('Indicator Date'!N87="","x",'Indicator Date'!N87)</f>
        <v>2018</v>
      </c>
      <c r="O87" s="288">
        <f>IF('Indicator Date'!O87="","x",'Indicator Date'!O87)</f>
        <v>2017</v>
      </c>
      <c r="P87" s="288">
        <f>IF('Indicator Date'!P87="","x",'Indicator Date'!P87)</f>
        <v>2017</v>
      </c>
      <c r="Q87" s="288">
        <f>IF('Indicator Date'!Q87="","x",'Indicator Date'!Q87)</f>
        <v>2015</v>
      </c>
      <c r="R87" s="288" t="str">
        <f>IF('Indicator Date'!R87="","x",LEFT(RIGHT('Indicator Date'!R87,6),4))</f>
        <v>2012</v>
      </c>
      <c r="S87" s="288">
        <f>IF('Indicator Date'!S87="","x",'Indicator Date'!S87)</f>
        <v>2018</v>
      </c>
      <c r="T87" s="288">
        <f>IF('Indicator Date'!T87="","x",'Indicator Date'!T87)</f>
        <v>2015</v>
      </c>
      <c r="U87" s="288">
        <f>IF('Indicator Date'!U87="","x",'Indicator Date'!U87)</f>
        <v>2016</v>
      </c>
      <c r="V87" s="288">
        <f>IF('Indicator Date'!V87="","x",'Indicator Date'!V87)</f>
        <v>2016</v>
      </c>
      <c r="W87" s="288">
        <f>IF('Indicator Date'!W87="","x",'Indicator Date'!W87)</f>
        <v>2016</v>
      </c>
      <c r="X87" s="288">
        <f>IF('Indicator Date'!X87="","x",'Indicator Date'!X87)</f>
        <v>2012</v>
      </c>
      <c r="Y87" s="288">
        <f>IF('Indicator Date'!Y87="","x",'Indicator Date'!Y87)</f>
        <v>2010</v>
      </c>
      <c r="Z87" s="288">
        <f>IF('Indicator Date'!Z87="","x",'Indicator Date'!Z87)</f>
        <v>2016</v>
      </c>
      <c r="AA87" s="288">
        <f>IF('Indicator Date'!AA87="","x",'Indicator Date'!AA87)</f>
        <v>2016</v>
      </c>
      <c r="AB87" s="288">
        <f>IF('Indicator Date'!AB87="","x",'Indicator Date'!AB87)</f>
        <v>2016</v>
      </c>
      <c r="AC87" s="288">
        <f>IF('Indicator Date'!AC87="","x",'Indicator Date'!AC87)</f>
        <v>2015</v>
      </c>
      <c r="AD87" s="288">
        <f>IF('Indicator Date'!AD87="","x",'Indicator Date'!AD87)</f>
        <v>2015</v>
      </c>
      <c r="AE87" s="288" t="str">
        <f>IF('Indicator Date'!AE87="","x",'Indicator Date'!AE87)</f>
        <v>x</v>
      </c>
      <c r="AF87" s="288">
        <f>IF('Indicator Date'!AF87="","x",'Indicator Date'!AF87)</f>
        <v>2015</v>
      </c>
      <c r="AG87" s="296">
        <f>IF('Indicator Date'!AG87="","x",'Indicator Date'!AG87)</f>
        <v>2010</v>
      </c>
      <c r="AH87" s="288">
        <f>IF('Indicator Date'!AH87="","x",'Indicator Date'!AH87)</f>
        <v>2016</v>
      </c>
      <c r="AI87" s="288">
        <f>IF('Indicator Date'!AI87="","x",'Indicator Date'!AI87)</f>
        <v>2017</v>
      </c>
      <c r="AJ87" s="288">
        <f>IF('Indicator Date'!AJ87="","x",'Indicator Date'!AJ87)</f>
        <v>2018</v>
      </c>
      <c r="AK87" s="288" t="str">
        <f>IF('Indicator Date'!AK87="","x",YEAR('Indicator Date'!AK87))</f>
        <v>x</v>
      </c>
      <c r="AL87" s="288">
        <f>IF('Indicator Date'!AL87="","x",YEAR('Indicator Date'!AL87))</f>
        <v>2018</v>
      </c>
      <c r="AM87" s="288">
        <f>IF('Indicator Date'!AM87="","x",'Indicator Date'!AM87)</f>
        <v>2017</v>
      </c>
      <c r="AN87" s="288">
        <f>IF('Indicator Date'!AN87="","x",'Indicator Date'!AN87)</f>
        <v>2014</v>
      </c>
      <c r="AO87" s="288">
        <f>IF('Indicator Date'!AO87="","x",'Indicator Date'!AO87)</f>
        <v>2014</v>
      </c>
      <c r="AP87" s="288">
        <f>IF('Indicator Date'!AP87="","x",'Indicator Date'!AP87)</f>
        <v>2014</v>
      </c>
      <c r="AQ87" s="288">
        <f>IF('Indicator Date'!AQ87="","x",'Indicator Date'!AQ87)</f>
        <v>2014</v>
      </c>
      <c r="AR87" s="288">
        <f>IF('Indicator Date'!AR87="","x",'Indicator Date'!AR87)</f>
        <v>2011</v>
      </c>
      <c r="AS87" s="288">
        <f>IF('Indicator Date'!AS87="","x",'Indicator Date'!AS87)</f>
        <v>2016</v>
      </c>
      <c r="AT87" s="288">
        <f>IF('Indicator Date'!AT87="","x",'Indicator Date'!AT87)</f>
        <v>2017</v>
      </c>
      <c r="AU87" s="288">
        <f>IF('Indicator Date'!AU87="","x",'Indicator Date'!AU87)</f>
        <v>2016</v>
      </c>
      <c r="AV87" s="288">
        <f>IF('Indicator Date'!AV87="","x",'Indicator Date'!AV87)</f>
        <v>2015</v>
      </c>
      <c r="AW87" s="288">
        <f>IF('Indicator Date'!AW87="","x",'Indicator Date'!AW87)</f>
        <v>2015</v>
      </c>
      <c r="AX87" s="288">
        <f>IF('Indicator Date'!AX87="","x",'Indicator Date'!AX87)</f>
        <v>2016</v>
      </c>
      <c r="AY87" s="288">
        <f>IF('Indicator Date'!AY87="","x",'Indicator Date'!AY87)</f>
        <v>2014</v>
      </c>
      <c r="AZ87" s="288">
        <f>IF('Indicator Date'!AZ87="","x",'Indicator Date'!AZ87)</f>
        <v>2015</v>
      </c>
      <c r="BA87" s="288">
        <f>IF('Indicator Date'!BA87="","x",'Indicator Date'!BA87)</f>
        <v>2015</v>
      </c>
      <c r="BB87" s="288">
        <f>IF('Indicator Date'!BB87="","x",'Indicator Date'!BB87)</f>
        <v>2017</v>
      </c>
      <c r="BC87" s="288">
        <f>IF('Indicator Date'!BC87="","x",'Indicator Date'!BC87)</f>
        <v>2017</v>
      </c>
      <c r="BD87" s="288">
        <f>IF('Indicator Date'!BD87="","x",'Indicator Date'!BD87)</f>
        <v>2015</v>
      </c>
      <c r="BE87" s="288">
        <f>IF('Indicator Date'!BE87="","x",'Indicator Date'!BE87)</f>
        <v>2014</v>
      </c>
      <c r="BF87" s="90"/>
    </row>
    <row r="88" ht="15.75" customHeight="1">
      <c r="A88" s="156" t="s">
        <v>1218</v>
      </c>
      <c r="B88" s="157" t="s">
        <v>971</v>
      </c>
      <c r="C88" s="288">
        <f>IF('Indicator Date'!C88="","x",'Indicator Date'!C88)</f>
        <v>2015</v>
      </c>
      <c r="D88" s="288">
        <f>IF('Indicator Date'!D88="","x",'Indicator Date'!D88)</f>
        <v>2015</v>
      </c>
      <c r="E88" s="288">
        <f>IF('Indicator Date'!E88="","x",'Indicator Date'!E88)</f>
        <v>2015</v>
      </c>
      <c r="F88" s="288">
        <f>IF('Indicator Date'!F88="","x",'Indicator Date'!F88)</f>
        <v>2015</v>
      </c>
      <c r="G88" s="288">
        <f>IF('Indicator Date'!G88="","x",'Indicator Date'!G88)</f>
        <v>2015</v>
      </c>
      <c r="H88" s="288">
        <f>IF('Indicator Date'!H88="","x",'Indicator Date'!H88)</f>
        <v>2015</v>
      </c>
      <c r="I88" s="288">
        <f>IF('Indicator Date'!I88="","x",'Indicator Date'!I88)</f>
        <v>2015</v>
      </c>
      <c r="J88" s="288">
        <f>IF('Indicator Date'!J88="","x",'Indicator Date'!J88)</f>
        <v>2016</v>
      </c>
      <c r="K88" s="288">
        <f>IF('Indicator Date'!K88="","x",'Indicator Date'!K88)</f>
        <v>2016</v>
      </c>
      <c r="L88" s="288">
        <f>IF('Indicator Date'!L88="","x",'Indicator Date'!L88)</f>
        <v>2016</v>
      </c>
      <c r="M88" s="288">
        <f>IF('Indicator Date'!M88="","x",'Indicator Date'!M88)</f>
        <v>2018</v>
      </c>
      <c r="N88" s="288">
        <f>IF('Indicator Date'!N88="","x",'Indicator Date'!N88)</f>
        <v>2018</v>
      </c>
      <c r="O88" s="288">
        <f>IF('Indicator Date'!O88="","x",'Indicator Date'!O88)</f>
        <v>2017</v>
      </c>
      <c r="P88" s="288">
        <f>IF('Indicator Date'!P88="","x",'Indicator Date'!P88)</f>
        <v>2017</v>
      </c>
      <c r="Q88" s="288">
        <f>IF('Indicator Date'!Q88="","x",'Indicator Date'!Q88)</f>
        <v>2015</v>
      </c>
      <c r="R88" s="288" t="str">
        <f>IF('Indicator Date'!R88="","x",LEFT(RIGHT('Indicator Date'!R88,6),4))</f>
        <v>2011</v>
      </c>
      <c r="S88" s="288">
        <f>IF('Indicator Date'!S88="","x",'Indicator Date'!S88)</f>
        <v>2018</v>
      </c>
      <c r="T88" s="288">
        <f>IF('Indicator Date'!T88="","x",'Indicator Date'!T88)</f>
        <v>2015</v>
      </c>
      <c r="U88" s="288">
        <f>IF('Indicator Date'!U88="","x",'Indicator Date'!U88)</f>
        <v>2016</v>
      </c>
      <c r="V88" s="288">
        <f>IF('Indicator Date'!V88="","x",'Indicator Date'!V88)</f>
        <v>2016</v>
      </c>
      <c r="W88" s="288">
        <f>IF('Indicator Date'!W88="","x",'Indicator Date'!W88)</f>
        <v>2016</v>
      </c>
      <c r="X88" s="288">
        <f>IF('Indicator Date'!X88="","x",'Indicator Date'!X88)</f>
        <v>2010</v>
      </c>
      <c r="Y88" s="288">
        <f>IF('Indicator Date'!Y88="","x",'Indicator Date'!Y88)</f>
        <v>2013</v>
      </c>
      <c r="Z88" s="288">
        <f>IF('Indicator Date'!Z88="","x",'Indicator Date'!Z88)</f>
        <v>2016</v>
      </c>
      <c r="AA88" s="288">
        <f>IF('Indicator Date'!AA88="","x",'Indicator Date'!AA88)</f>
        <v>2016</v>
      </c>
      <c r="AB88" s="288">
        <f>IF('Indicator Date'!AB88="","x",'Indicator Date'!AB88)</f>
        <v>2016</v>
      </c>
      <c r="AC88" s="288">
        <f>IF('Indicator Date'!AC88="","x",'Indicator Date'!AC88)</f>
        <v>2015</v>
      </c>
      <c r="AD88" s="288">
        <f>IF('Indicator Date'!AD88="","x",'Indicator Date'!AD88)</f>
        <v>2015</v>
      </c>
      <c r="AE88" s="288" t="str">
        <f>IF('Indicator Date'!AE88="","x",'Indicator Date'!AE88)</f>
        <v>x</v>
      </c>
      <c r="AF88" s="288">
        <f>IF('Indicator Date'!AF88="","x",'Indicator Date'!AF88)</f>
        <v>2015</v>
      </c>
      <c r="AG88" s="296">
        <f>IF('Indicator Date'!AG88="","x",'Indicator Date'!AG88)</f>
        <v>2013</v>
      </c>
      <c r="AH88" s="288">
        <f>IF('Indicator Date'!AH88="","x",'Indicator Date'!AH88)</f>
        <v>2016</v>
      </c>
      <c r="AI88" s="288">
        <f>IF('Indicator Date'!AI88="","x",'Indicator Date'!AI88)</f>
        <v>2017</v>
      </c>
      <c r="AJ88" s="288">
        <f>IF('Indicator Date'!AJ88="","x",'Indicator Date'!AJ88)</f>
        <v>2018</v>
      </c>
      <c r="AK88" s="288" t="str">
        <f>IF('Indicator Date'!AK88="","x",YEAR('Indicator Date'!AK88))</f>
        <v>x</v>
      </c>
      <c r="AL88" s="288" t="str">
        <f>IF('Indicator Date'!AL88="","x",YEAR('Indicator Date'!AL88))</f>
        <v>#VALUE!</v>
      </c>
      <c r="AM88" s="288">
        <f>IF('Indicator Date'!AM88="","x",'Indicator Date'!AM88)</f>
        <v>2017</v>
      </c>
      <c r="AN88" s="288">
        <f>IF('Indicator Date'!AN88="","x",'Indicator Date'!AN88)</f>
        <v>2014</v>
      </c>
      <c r="AO88" s="288">
        <f>IF('Indicator Date'!AO88="","x",'Indicator Date'!AO88)</f>
        <v>2014</v>
      </c>
      <c r="AP88" s="288" t="str">
        <f>IF('Indicator Date'!AP88="","x",'Indicator Date'!AP88)</f>
        <v>x</v>
      </c>
      <c r="AQ88" s="288" t="str">
        <f>IF('Indicator Date'!AQ88="","x",'Indicator Date'!AQ88)</f>
        <v>x</v>
      </c>
      <c r="AR88" s="288">
        <f>IF('Indicator Date'!AR88="","x",'Indicator Date'!AR88)</f>
        <v>2011</v>
      </c>
      <c r="AS88" s="288">
        <f>IF('Indicator Date'!AS88="","x",'Indicator Date'!AS88)</f>
        <v>2016</v>
      </c>
      <c r="AT88" s="288">
        <f>IF('Indicator Date'!AT88="","x",'Indicator Date'!AT88)</f>
        <v>2017</v>
      </c>
      <c r="AU88" s="288">
        <f>IF('Indicator Date'!AU88="","x",'Indicator Date'!AU88)</f>
        <v>2016</v>
      </c>
      <c r="AV88" s="288">
        <f>IF('Indicator Date'!AV88="","x",'Indicator Date'!AV88)</f>
        <v>2015</v>
      </c>
      <c r="AW88" s="288">
        <f>IF('Indicator Date'!AW88="","x",'Indicator Date'!AW88)</f>
        <v>2015</v>
      </c>
      <c r="AX88" s="288">
        <f>IF('Indicator Date'!AX88="","x",'Indicator Date'!AX88)</f>
        <v>2016</v>
      </c>
      <c r="AY88" s="288">
        <f>IF('Indicator Date'!AY88="","x",'Indicator Date'!AY88)</f>
        <v>2014</v>
      </c>
      <c r="AZ88" s="288">
        <f>IF('Indicator Date'!AZ88="","x",'Indicator Date'!AZ88)</f>
        <v>2015</v>
      </c>
      <c r="BA88" s="288">
        <f>IF('Indicator Date'!BA88="","x",'Indicator Date'!BA88)</f>
        <v>2015</v>
      </c>
      <c r="BB88" s="288">
        <f>IF('Indicator Date'!BB88="","x",'Indicator Date'!BB88)</f>
        <v>2017</v>
      </c>
      <c r="BC88" s="288">
        <f>IF('Indicator Date'!BC88="","x",'Indicator Date'!BC88)</f>
        <v>2017</v>
      </c>
      <c r="BD88" s="288">
        <f>IF('Indicator Date'!BD88="","x",'Indicator Date'!BD88)</f>
        <v>2015</v>
      </c>
      <c r="BE88" s="288">
        <f>IF('Indicator Date'!BE88="","x",'Indicator Date'!BE88)</f>
        <v>2014</v>
      </c>
      <c r="BF88" s="90"/>
    </row>
    <row r="89" ht="15.75" customHeight="1">
      <c r="A89" s="156" t="s">
        <v>1220</v>
      </c>
      <c r="B89" s="157" t="s">
        <v>972</v>
      </c>
      <c r="C89" s="288">
        <f>IF('Indicator Date'!C89="","x",'Indicator Date'!C89)</f>
        <v>2015</v>
      </c>
      <c r="D89" s="288">
        <f>IF('Indicator Date'!D89="","x",'Indicator Date'!D89)</f>
        <v>2015</v>
      </c>
      <c r="E89" s="288">
        <f>IF('Indicator Date'!E89="","x",'Indicator Date'!E89)</f>
        <v>2015</v>
      </c>
      <c r="F89" s="288">
        <f>IF('Indicator Date'!F89="","x",'Indicator Date'!F89)</f>
        <v>2015</v>
      </c>
      <c r="G89" s="288">
        <f>IF('Indicator Date'!G89="","x",'Indicator Date'!G89)</f>
        <v>2015</v>
      </c>
      <c r="H89" s="288">
        <f>IF('Indicator Date'!H89="","x",'Indicator Date'!H89)</f>
        <v>2015</v>
      </c>
      <c r="I89" s="288">
        <f>IF('Indicator Date'!I89="","x",'Indicator Date'!I89)</f>
        <v>2015</v>
      </c>
      <c r="J89" s="288">
        <f>IF('Indicator Date'!J89="","x",'Indicator Date'!J89)</f>
        <v>2016</v>
      </c>
      <c r="K89" s="288">
        <f>IF('Indicator Date'!K89="","x",'Indicator Date'!K89)</f>
        <v>2016</v>
      </c>
      <c r="L89" s="288">
        <f>IF('Indicator Date'!L89="","x",'Indicator Date'!L89)</f>
        <v>2016</v>
      </c>
      <c r="M89" s="288">
        <f>IF('Indicator Date'!M89="","x",'Indicator Date'!M89)</f>
        <v>2018</v>
      </c>
      <c r="N89" s="288">
        <f>IF('Indicator Date'!N89="","x",'Indicator Date'!N89)</f>
        <v>2018</v>
      </c>
      <c r="O89" s="288">
        <f>IF('Indicator Date'!O89="","x",'Indicator Date'!O89)</f>
        <v>2017</v>
      </c>
      <c r="P89" s="288">
        <f>IF('Indicator Date'!P89="","x",'Indicator Date'!P89)</f>
        <v>2017</v>
      </c>
      <c r="Q89" s="288">
        <f>IF('Indicator Date'!Q89="","x",'Indicator Date'!Q89)</f>
        <v>2015</v>
      </c>
      <c r="R89" s="288" t="str">
        <f>IF('Indicator Date'!R89="","x",LEFT(RIGHT('Indicator Date'!R89,6),4))</f>
        <v>2014</v>
      </c>
      <c r="S89" s="288">
        <f>IF('Indicator Date'!S89="","x",'Indicator Date'!S89)</f>
        <v>2018</v>
      </c>
      <c r="T89" s="288">
        <f>IF('Indicator Date'!T89="","x",'Indicator Date'!T89)</f>
        <v>2015</v>
      </c>
      <c r="U89" s="288">
        <f>IF('Indicator Date'!U89="","x",'Indicator Date'!U89)</f>
        <v>2016</v>
      </c>
      <c r="V89" s="288">
        <f>IF('Indicator Date'!V89="","x",'Indicator Date'!V89)</f>
        <v>2016</v>
      </c>
      <c r="W89" s="288">
        <f>IF('Indicator Date'!W89="","x",'Indicator Date'!W89)</f>
        <v>2016</v>
      </c>
      <c r="X89" s="288">
        <f>IF('Indicator Date'!X89="","x",'Indicator Date'!X89)</f>
        <v>2014</v>
      </c>
      <c r="Y89" s="288">
        <f>IF('Indicator Date'!Y89="","x",'Indicator Date'!Y89)</f>
        <v>2013</v>
      </c>
      <c r="Z89" s="288">
        <f>IF('Indicator Date'!Z89="","x",'Indicator Date'!Z89)</f>
        <v>2016</v>
      </c>
      <c r="AA89" s="288">
        <f>IF('Indicator Date'!AA89="","x",'Indicator Date'!AA89)</f>
        <v>2016</v>
      </c>
      <c r="AB89" s="288">
        <f>IF('Indicator Date'!AB89="","x",'Indicator Date'!AB89)</f>
        <v>2016</v>
      </c>
      <c r="AC89" s="288">
        <f>IF('Indicator Date'!AC89="","x",'Indicator Date'!AC89)</f>
        <v>2015</v>
      </c>
      <c r="AD89" s="288">
        <f>IF('Indicator Date'!AD89="","x",'Indicator Date'!AD89)</f>
        <v>2015</v>
      </c>
      <c r="AE89" s="288">
        <f>IF('Indicator Date'!AE89="","x",'Indicator Date'!AE89)</f>
        <v>2012</v>
      </c>
      <c r="AF89" s="288">
        <f>IF('Indicator Date'!AF89="","x",'Indicator Date'!AF89)</f>
        <v>2015</v>
      </c>
      <c r="AG89" s="296">
        <f>IF('Indicator Date'!AG89="","x",'Indicator Date'!AG89)</f>
        <v>2005</v>
      </c>
      <c r="AH89" s="288">
        <f>IF('Indicator Date'!AH89="","x",'Indicator Date'!AH89)</f>
        <v>2016</v>
      </c>
      <c r="AI89" s="288">
        <f>IF('Indicator Date'!AI89="","x",'Indicator Date'!AI89)</f>
        <v>2017</v>
      </c>
      <c r="AJ89" s="288">
        <f>IF('Indicator Date'!AJ89="","x",'Indicator Date'!AJ89)</f>
        <v>2018</v>
      </c>
      <c r="AK89" s="288" t="str">
        <f>IF('Indicator Date'!AK89="","x",YEAR('Indicator Date'!AK89))</f>
        <v>#VALUE!</v>
      </c>
      <c r="AL89" s="288">
        <f>IF('Indicator Date'!AL89="","x",YEAR('Indicator Date'!AL89))</f>
        <v>2018</v>
      </c>
      <c r="AM89" s="288">
        <f>IF('Indicator Date'!AM89="","x",'Indicator Date'!AM89)</f>
        <v>2017</v>
      </c>
      <c r="AN89" s="288">
        <f>IF('Indicator Date'!AN89="","x",'Indicator Date'!AN89)</f>
        <v>2014</v>
      </c>
      <c r="AO89" s="288">
        <f>IF('Indicator Date'!AO89="","x",'Indicator Date'!AO89)</f>
        <v>2014</v>
      </c>
      <c r="AP89" s="288">
        <f>IF('Indicator Date'!AP89="","x",'Indicator Date'!AP89)</f>
        <v>2013</v>
      </c>
      <c r="AQ89" s="288">
        <f>IF('Indicator Date'!AQ89="","x",'Indicator Date'!AQ89)</f>
        <v>2014</v>
      </c>
      <c r="AR89" s="288">
        <f>IF('Indicator Date'!AR89="","x",'Indicator Date'!AR89)</f>
        <v>2015</v>
      </c>
      <c r="AS89" s="288">
        <f>IF('Indicator Date'!AS89="","x",'Indicator Date'!AS89)</f>
        <v>2016</v>
      </c>
      <c r="AT89" s="288">
        <f>IF('Indicator Date'!AT89="","x",'Indicator Date'!AT89)</f>
        <v>2017</v>
      </c>
      <c r="AU89" s="288">
        <f>IF('Indicator Date'!AU89="","x",'Indicator Date'!AU89)</f>
        <v>2016</v>
      </c>
      <c r="AV89" s="288">
        <f>IF('Indicator Date'!AV89="","x",'Indicator Date'!AV89)</f>
        <v>2015</v>
      </c>
      <c r="AW89" s="288">
        <f>IF('Indicator Date'!AW89="","x",'Indicator Date'!AW89)</f>
        <v>2015</v>
      </c>
      <c r="AX89" s="288">
        <f>IF('Indicator Date'!AX89="","x",'Indicator Date'!AX89)</f>
        <v>2016</v>
      </c>
      <c r="AY89" s="288">
        <f>IF('Indicator Date'!AY89="","x",'Indicator Date'!AY89)</f>
        <v>2014</v>
      </c>
      <c r="AZ89" s="288">
        <f>IF('Indicator Date'!AZ89="","x",'Indicator Date'!AZ89)</f>
        <v>2015</v>
      </c>
      <c r="BA89" s="288">
        <f>IF('Indicator Date'!BA89="","x",'Indicator Date'!BA89)</f>
        <v>2015</v>
      </c>
      <c r="BB89" s="288">
        <f>IF('Indicator Date'!BB89="","x",'Indicator Date'!BB89)</f>
        <v>2017</v>
      </c>
      <c r="BC89" s="288">
        <f>IF('Indicator Date'!BC89="","x",'Indicator Date'!BC89)</f>
        <v>2017</v>
      </c>
      <c r="BD89" s="288">
        <f>IF('Indicator Date'!BD89="","x",'Indicator Date'!BD89)</f>
        <v>2015</v>
      </c>
      <c r="BE89" s="288">
        <f>IF('Indicator Date'!BE89="","x",'Indicator Date'!BE89)</f>
        <v>2014</v>
      </c>
      <c r="BF89" s="90"/>
    </row>
    <row r="90" ht="15.75" customHeight="1">
      <c r="A90" s="156" t="s">
        <v>1221</v>
      </c>
      <c r="B90" s="157" t="s">
        <v>975</v>
      </c>
      <c r="C90" s="288">
        <f>IF('Indicator Date'!C90="","x",'Indicator Date'!C90)</f>
        <v>2015</v>
      </c>
      <c r="D90" s="288">
        <f>IF('Indicator Date'!D90="","x",'Indicator Date'!D90)</f>
        <v>2015</v>
      </c>
      <c r="E90" s="288">
        <f>IF('Indicator Date'!E90="","x",'Indicator Date'!E90)</f>
        <v>2015</v>
      </c>
      <c r="F90" s="288">
        <f>IF('Indicator Date'!F90="","x",'Indicator Date'!F90)</f>
        <v>2015</v>
      </c>
      <c r="G90" s="288">
        <f>IF('Indicator Date'!G90="","x",'Indicator Date'!G90)</f>
        <v>2015</v>
      </c>
      <c r="H90" s="288">
        <f>IF('Indicator Date'!H90="","x",'Indicator Date'!H90)</f>
        <v>2015</v>
      </c>
      <c r="I90" s="288">
        <f>IF('Indicator Date'!I90="","x",'Indicator Date'!I90)</f>
        <v>2015</v>
      </c>
      <c r="J90" s="288">
        <f>IF('Indicator Date'!J90="","x",'Indicator Date'!J90)</f>
        <v>2016</v>
      </c>
      <c r="K90" s="288">
        <f>IF('Indicator Date'!K90="","x",'Indicator Date'!K90)</f>
        <v>2016</v>
      </c>
      <c r="L90" s="288">
        <f>IF('Indicator Date'!L90="","x",'Indicator Date'!L90)</f>
        <v>2016</v>
      </c>
      <c r="M90" s="288">
        <f>IF('Indicator Date'!M90="","x",'Indicator Date'!M90)</f>
        <v>2018</v>
      </c>
      <c r="N90" s="288">
        <f>IF('Indicator Date'!N90="","x",'Indicator Date'!N90)</f>
        <v>2018</v>
      </c>
      <c r="O90" s="288">
        <f>IF('Indicator Date'!O90="","x",'Indicator Date'!O90)</f>
        <v>2017</v>
      </c>
      <c r="P90" s="288">
        <f>IF('Indicator Date'!P90="","x",'Indicator Date'!P90)</f>
        <v>2017</v>
      </c>
      <c r="Q90" s="288">
        <f>IF('Indicator Date'!Q90="","x",'Indicator Date'!Q90)</f>
        <v>2015</v>
      </c>
      <c r="R90" s="288" t="str">
        <f>IF('Indicator Date'!R90="","x",LEFT(RIGHT('Indicator Date'!R90,6),4))</f>
        <v>x</v>
      </c>
      <c r="S90" s="288">
        <f>IF('Indicator Date'!S90="","x",'Indicator Date'!S90)</f>
        <v>2018</v>
      </c>
      <c r="T90" s="288">
        <f>IF('Indicator Date'!T90="","x",'Indicator Date'!T90)</f>
        <v>2015</v>
      </c>
      <c r="U90" s="288">
        <f>IF('Indicator Date'!U90="","x",'Indicator Date'!U90)</f>
        <v>2016</v>
      </c>
      <c r="V90" s="288">
        <f>IF('Indicator Date'!V90="","x",'Indicator Date'!V90)</f>
        <v>2016</v>
      </c>
      <c r="W90" s="288">
        <f>IF('Indicator Date'!W90="","x",'Indicator Date'!W90)</f>
        <v>2016</v>
      </c>
      <c r="X90" s="288">
        <f>IF('Indicator Date'!X90="","x",'Indicator Date'!X90)</f>
        <v>2009</v>
      </c>
      <c r="Y90" s="288">
        <f>IF('Indicator Date'!Y90="","x",'Indicator Date'!Y90)</f>
        <v>2010</v>
      </c>
      <c r="Z90" s="288">
        <f>IF('Indicator Date'!Z90="","x",'Indicator Date'!Z90)</f>
        <v>2016</v>
      </c>
      <c r="AA90" s="288">
        <f>IF('Indicator Date'!AA90="","x",'Indicator Date'!AA90)</f>
        <v>2016</v>
      </c>
      <c r="AB90" s="288" t="str">
        <f>IF('Indicator Date'!AB90="","x",'Indicator Date'!AB90)</f>
        <v>x</v>
      </c>
      <c r="AC90" s="288">
        <f>IF('Indicator Date'!AC90="","x",'Indicator Date'!AC90)</f>
        <v>2015</v>
      </c>
      <c r="AD90" s="288">
        <f>IF('Indicator Date'!AD90="","x",'Indicator Date'!AD90)</f>
        <v>2015</v>
      </c>
      <c r="AE90" s="288" t="str">
        <f>IF('Indicator Date'!AE90="","x",'Indicator Date'!AE90)</f>
        <v>x</v>
      </c>
      <c r="AF90" s="288" t="str">
        <f>IF('Indicator Date'!AF90="","x",'Indicator Date'!AF90)</f>
        <v>x</v>
      </c>
      <c r="AG90" s="296">
        <f>IF('Indicator Date'!AG90="","x",'Indicator Date'!AG90)</f>
        <v>2006</v>
      </c>
      <c r="AH90" s="288">
        <f>IF('Indicator Date'!AH90="","x",'Indicator Date'!AH90)</f>
        <v>2016</v>
      </c>
      <c r="AI90" s="288">
        <f>IF('Indicator Date'!AI90="","x",'Indicator Date'!AI90)</f>
        <v>2017</v>
      </c>
      <c r="AJ90" s="288">
        <f>IF('Indicator Date'!AJ90="","x",'Indicator Date'!AJ90)</f>
        <v>2018</v>
      </c>
      <c r="AK90" s="288" t="str">
        <f>IF('Indicator Date'!AK90="","x",YEAR('Indicator Date'!AK90))</f>
        <v>x</v>
      </c>
      <c r="AL90" s="288" t="str">
        <f>IF('Indicator Date'!AL90="","x",YEAR('Indicator Date'!AL90))</f>
        <v>x</v>
      </c>
      <c r="AM90" s="288" t="str">
        <f>IF('Indicator Date'!AM90="","x",'Indicator Date'!AM90)</f>
        <v>x</v>
      </c>
      <c r="AN90" s="288">
        <f>IF('Indicator Date'!AN90="","x",'Indicator Date'!AN90)</f>
        <v>2014</v>
      </c>
      <c r="AO90" s="288">
        <f>IF('Indicator Date'!AO90="","x",'Indicator Date'!AO90)</f>
        <v>2014</v>
      </c>
      <c r="AP90" s="288" t="str">
        <f>IF('Indicator Date'!AP90="","x",'Indicator Date'!AP90)</f>
        <v>x</v>
      </c>
      <c r="AQ90" s="288" t="str">
        <f>IF('Indicator Date'!AQ90="","x",'Indicator Date'!AQ90)</f>
        <v>x</v>
      </c>
      <c r="AR90" s="288" t="str">
        <f>IF('Indicator Date'!AR90="","x",'Indicator Date'!AR90)</f>
        <v>x</v>
      </c>
      <c r="AS90" s="288">
        <f>IF('Indicator Date'!AS90="","x",'Indicator Date'!AS90)</f>
        <v>2016</v>
      </c>
      <c r="AT90" s="288" t="str">
        <f>IF('Indicator Date'!AT90="","x",'Indicator Date'!AT90)</f>
        <v>x</v>
      </c>
      <c r="AU90" s="288">
        <f>IF('Indicator Date'!AU90="","x",'Indicator Date'!AU90)</f>
        <v>2016</v>
      </c>
      <c r="AV90" s="288" t="str">
        <f>IF('Indicator Date'!AV90="","x",'Indicator Date'!AV90)</f>
        <v>x</v>
      </c>
      <c r="AW90" s="288">
        <f>IF('Indicator Date'!AW90="","x",'Indicator Date'!AW90)</f>
        <v>2015</v>
      </c>
      <c r="AX90" s="288">
        <f>IF('Indicator Date'!AX90="","x",'Indicator Date'!AX90)</f>
        <v>2016</v>
      </c>
      <c r="AY90" s="288">
        <f>IF('Indicator Date'!AY90="","x",'Indicator Date'!AY90)</f>
        <v>2014</v>
      </c>
      <c r="AZ90" s="288">
        <f>IF('Indicator Date'!AZ90="","x",'Indicator Date'!AZ90)</f>
        <v>2015</v>
      </c>
      <c r="BA90" s="288">
        <f>IF('Indicator Date'!BA90="","x",'Indicator Date'!BA90)</f>
        <v>2015</v>
      </c>
      <c r="BB90" s="288">
        <f>IF('Indicator Date'!BB90="","x",'Indicator Date'!BB90)</f>
        <v>2017</v>
      </c>
      <c r="BC90" s="288">
        <f>IF('Indicator Date'!BC90="","x",'Indicator Date'!BC90)</f>
        <v>2017</v>
      </c>
      <c r="BD90" s="288">
        <f>IF('Indicator Date'!BD90="","x",'Indicator Date'!BD90)</f>
        <v>2015</v>
      </c>
      <c r="BE90" s="288">
        <f>IF('Indicator Date'!BE90="","x",'Indicator Date'!BE90)</f>
        <v>2014</v>
      </c>
      <c r="BF90" s="90"/>
    </row>
    <row r="91" ht="15.75" customHeight="1">
      <c r="A91" s="156" t="s">
        <v>1223</v>
      </c>
      <c r="B91" s="157" t="s">
        <v>1112</v>
      </c>
      <c r="C91" s="288">
        <f>IF('Indicator Date'!C91="","x",'Indicator Date'!C91)</f>
        <v>2015</v>
      </c>
      <c r="D91" s="288">
        <f>IF('Indicator Date'!D91="","x",'Indicator Date'!D91)</f>
        <v>2015</v>
      </c>
      <c r="E91" s="288">
        <f>IF('Indicator Date'!E91="","x",'Indicator Date'!E91)</f>
        <v>2015</v>
      </c>
      <c r="F91" s="288">
        <f>IF('Indicator Date'!F91="","x",'Indicator Date'!F91)</f>
        <v>2015</v>
      </c>
      <c r="G91" s="288">
        <f>IF('Indicator Date'!G91="","x",'Indicator Date'!G91)</f>
        <v>2015</v>
      </c>
      <c r="H91" s="288">
        <f>IF('Indicator Date'!H91="","x",'Indicator Date'!H91)</f>
        <v>2015</v>
      </c>
      <c r="I91" s="288">
        <f>IF('Indicator Date'!I91="","x",'Indicator Date'!I91)</f>
        <v>2015</v>
      </c>
      <c r="J91" s="288">
        <f>IF('Indicator Date'!J91="","x",'Indicator Date'!J91)</f>
        <v>2016</v>
      </c>
      <c r="K91" s="288">
        <f>IF('Indicator Date'!K91="","x",'Indicator Date'!K91)</f>
        <v>2016</v>
      </c>
      <c r="L91" s="288">
        <f>IF('Indicator Date'!L91="","x",'Indicator Date'!L91)</f>
        <v>2016</v>
      </c>
      <c r="M91" s="288">
        <f>IF('Indicator Date'!M91="","x",'Indicator Date'!M91)</f>
        <v>2018</v>
      </c>
      <c r="N91" s="288">
        <f>IF('Indicator Date'!N91="","x",'Indicator Date'!N91)</f>
        <v>2018</v>
      </c>
      <c r="O91" s="288">
        <f>IF('Indicator Date'!O91="","x",'Indicator Date'!O91)</f>
        <v>2017</v>
      </c>
      <c r="P91" s="288">
        <f>IF('Indicator Date'!P91="","x",'Indicator Date'!P91)</f>
        <v>2017</v>
      </c>
      <c r="Q91" s="288" t="str">
        <f>IF('Indicator Date'!Q91="","x",'Indicator Date'!Q91)</f>
        <v>x</v>
      </c>
      <c r="R91" s="288" t="str">
        <f>IF('Indicator Date'!R91="","x",LEFT(RIGHT('Indicator Date'!R91,6),4))</f>
        <v>x</v>
      </c>
      <c r="S91" s="288">
        <f>IF('Indicator Date'!S91="","x",'Indicator Date'!S91)</f>
        <v>2018</v>
      </c>
      <c r="T91" s="288">
        <f>IF('Indicator Date'!T91="","x",'Indicator Date'!T91)</f>
        <v>2015</v>
      </c>
      <c r="U91" s="288">
        <f>IF('Indicator Date'!U91="","x",'Indicator Date'!U91)</f>
        <v>2016</v>
      </c>
      <c r="V91" s="288" t="str">
        <f>IF('Indicator Date'!V91="","x",'Indicator Date'!V91)</f>
        <v>x</v>
      </c>
      <c r="W91" s="288">
        <f>IF('Indicator Date'!W91="","x",'Indicator Date'!W91)</f>
        <v>2016</v>
      </c>
      <c r="X91" s="288">
        <f>IF('Indicator Date'!X91="","x",'Indicator Date'!X91)</f>
        <v>2012</v>
      </c>
      <c r="Y91" s="288" t="str">
        <f>IF('Indicator Date'!Y91="","x",'Indicator Date'!Y91)</f>
        <v>x</v>
      </c>
      <c r="Z91" s="288">
        <f>IF('Indicator Date'!Z91="","x",'Indicator Date'!Z91)</f>
        <v>2016</v>
      </c>
      <c r="AA91" s="288">
        <f>IF('Indicator Date'!AA91="","x",'Indicator Date'!AA91)</f>
        <v>2016</v>
      </c>
      <c r="AB91" s="288" t="str">
        <f>IF('Indicator Date'!AB91="","x",'Indicator Date'!AB91)</f>
        <v>x</v>
      </c>
      <c r="AC91" s="288" t="str">
        <f>IF('Indicator Date'!AC91="","x",'Indicator Date'!AC91)</f>
        <v>x</v>
      </c>
      <c r="AD91" s="288">
        <f>IF('Indicator Date'!AD91="","x",'Indicator Date'!AD91)</f>
        <v>2015</v>
      </c>
      <c r="AE91" s="288">
        <f>IF('Indicator Date'!AE91="","x",'Indicator Date'!AE91)</f>
        <v>2012</v>
      </c>
      <c r="AF91" s="288" t="str">
        <f>IF('Indicator Date'!AF91="","x",'Indicator Date'!AF91)</f>
        <v>x</v>
      </c>
      <c r="AG91" s="288" t="str">
        <f>IF('Indicator Date'!AG91="","x",'Indicator Date'!AG91)</f>
        <v>x</v>
      </c>
      <c r="AH91" s="288">
        <f>IF('Indicator Date'!AH91="","x",'Indicator Date'!AH91)</f>
        <v>2016</v>
      </c>
      <c r="AI91" s="288">
        <f>IF('Indicator Date'!AI91="","x",'Indicator Date'!AI91)</f>
        <v>2017</v>
      </c>
      <c r="AJ91" s="288">
        <f>IF('Indicator Date'!AJ91="","x",'Indicator Date'!AJ91)</f>
        <v>2018</v>
      </c>
      <c r="AK91" s="288" t="str">
        <f>IF('Indicator Date'!AK91="","x",YEAR('Indicator Date'!AK91))</f>
        <v>x</v>
      </c>
      <c r="AL91" s="288" t="str">
        <f>IF('Indicator Date'!AL91="","x",YEAR('Indicator Date'!AL91))</f>
        <v>x</v>
      </c>
      <c r="AM91" s="288" t="str">
        <f>IF('Indicator Date'!AM91="","x",'Indicator Date'!AM91)</f>
        <v>x</v>
      </c>
      <c r="AN91" s="288">
        <f>IF('Indicator Date'!AN91="","x",'Indicator Date'!AN91)</f>
        <v>2014</v>
      </c>
      <c r="AO91" s="288">
        <f>IF('Indicator Date'!AO91="","x",'Indicator Date'!AO91)</f>
        <v>2014</v>
      </c>
      <c r="AP91" s="288" t="str">
        <f>IF('Indicator Date'!AP91="","x",'Indicator Date'!AP91)</f>
        <v>x</v>
      </c>
      <c r="AQ91" s="288" t="str">
        <f>IF('Indicator Date'!AQ91="","x",'Indicator Date'!AQ91)</f>
        <v>x</v>
      </c>
      <c r="AR91" s="288" t="str">
        <f>IF('Indicator Date'!AR91="","x",'Indicator Date'!AR91)</f>
        <v>x</v>
      </c>
      <c r="AS91" s="288">
        <f>IF('Indicator Date'!AS91="","x",'Indicator Date'!AS91)</f>
        <v>2016</v>
      </c>
      <c r="AT91" s="288">
        <f>IF('Indicator Date'!AT91="","x",'Indicator Date'!AT91)</f>
        <v>2017</v>
      </c>
      <c r="AU91" s="288">
        <f>IF('Indicator Date'!AU91="","x",'Indicator Date'!AU91)</f>
        <v>2016</v>
      </c>
      <c r="AV91" s="288">
        <f>IF('Indicator Date'!AV91="","x",'Indicator Date'!AV91)</f>
        <v>2015</v>
      </c>
      <c r="AW91" s="288">
        <f>IF('Indicator Date'!AW91="","x",'Indicator Date'!AW91)</f>
        <v>2014</v>
      </c>
      <c r="AX91" s="288">
        <f>IF('Indicator Date'!AX91="","x",'Indicator Date'!AX91)</f>
        <v>2016</v>
      </c>
      <c r="AY91" s="288">
        <f>IF('Indicator Date'!AY91="","x",'Indicator Date'!AY91)</f>
        <v>2014</v>
      </c>
      <c r="AZ91" s="288">
        <f>IF('Indicator Date'!AZ91="","x",'Indicator Date'!AZ91)</f>
        <v>2015</v>
      </c>
      <c r="BA91" s="288">
        <f>IF('Indicator Date'!BA91="","x",'Indicator Date'!BA91)</f>
        <v>2015</v>
      </c>
      <c r="BB91" s="288">
        <f>IF('Indicator Date'!BB91="","x",'Indicator Date'!BB91)</f>
        <v>2015</v>
      </c>
      <c r="BC91" s="288">
        <f>IF('Indicator Date'!BC91="","x",'Indicator Date'!BC91)</f>
        <v>2017</v>
      </c>
      <c r="BD91" s="288">
        <f>IF('Indicator Date'!BD91="","x",'Indicator Date'!BD91)</f>
        <v>2015</v>
      </c>
      <c r="BE91" s="288">
        <f>IF('Indicator Date'!BE91="","x",'Indicator Date'!BE91)</f>
        <v>2014</v>
      </c>
      <c r="BF91" s="90"/>
    </row>
    <row r="92" ht="15.75" customHeight="1">
      <c r="A92" s="156" t="s">
        <v>1225</v>
      </c>
      <c r="B92" s="157" t="s">
        <v>977</v>
      </c>
      <c r="C92" s="288">
        <f>IF('Indicator Date'!C92="","x",'Indicator Date'!C92)</f>
        <v>2015</v>
      </c>
      <c r="D92" s="288">
        <f>IF('Indicator Date'!D92="","x",'Indicator Date'!D92)</f>
        <v>2015</v>
      </c>
      <c r="E92" s="288">
        <f>IF('Indicator Date'!E92="","x",'Indicator Date'!E92)</f>
        <v>2015</v>
      </c>
      <c r="F92" s="288">
        <f>IF('Indicator Date'!F92="","x",'Indicator Date'!F92)</f>
        <v>2015</v>
      </c>
      <c r="G92" s="288">
        <f>IF('Indicator Date'!G92="","x",'Indicator Date'!G92)</f>
        <v>2015</v>
      </c>
      <c r="H92" s="288">
        <f>IF('Indicator Date'!H92="","x",'Indicator Date'!H92)</f>
        <v>2015</v>
      </c>
      <c r="I92" s="288">
        <f>IF('Indicator Date'!I92="","x",'Indicator Date'!I92)</f>
        <v>2015</v>
      </c>
      <c r="J92" s="288">
        <f>IF('Indicator Date'!J92="","x",'Indicator Date'!J92)</f>
        <v>2016</v>
      </c>
      <c r="K92" s="288">
        <f>IF('Indicator Date'!K92="","x",'Indicator Date'!K92)</f>
        <v>2016</v>
      </c>
      <c r="L92" s="288">
        <f>IF('Indicator Date'!L92="","x",'Indicator Date'!L92)</f>
        <v>2016</v>
      </c>
      <c r="M92" s="288">
        <f>IF('Indicator Date'!M92="","x",'Indicator Date'!M92)</f>
        <v>2018</v>
      </c>
      <c r="N92" s="288">
        <f>IF('Indicator Date'!N92="","x",'Indicator Date'!N92)</f>
        <v>2018</v>
      </c>
      <c r="O92" s="288">
        <f>IF('Indicator Date'!O92="","x",'Indicator Date'!O92)</f>
        <v>2017</v>
      </c>
      <c r="P92" s="288">
        <f>IF('Indicator Date'!P92="","x",'Indicator Date'!P92)</f>
        <v>2017</v>
      </c>
      <c r="Q92" s="288">
        <f>IF('Indicator Date'!Q92="","x",'Indicator Date'!Q92)</f>
        <v>2015</v>
      </c>
      <c r="R92" s="288" t="str">
        <f>IF('Indicator Date'!R92="","x",LEFT(RIGHT('Indicator Date'!R92,6),4))</f>
        <v>x</v>
      </c>
      <c r="S92" s="288">
        <f>IF('Indicator Date'!S92="","x",'Indicator Date'!S92)</f>
        <v>2018</v>
      </c>
      <c r="T92" s="288">
        <f>IF('Indicator Date'!T92="","x",'Indicator Date'!T92)</f>
        <v>2015</v>
      </c>
      <c r="U92" s="288">
        <f>IF('Indicator Date'!U92="","x",'Indicator Date'!U92)</f>
        <v>2016</v>
      </c>
      <c r="V92" s="288" t="str">
        <f>IF('Indicator Date'!V92="","x",'Indicator Date'!V92)</f>
        <v>x</v>
      </c>
      <c r="W92" s="288">
        <f>IF('Indicator Date'!W92="","x",'Indicator Date'!W92)</f>
        <v>2016</v>
      </c>
      <c r="X92" s="288">
        <f>IF('Indicator Date'!X92="","x",'Indicator Date'!X92)</f>
        <v>2010</v>
      </c>
      <c r="Y92" s="288">
        <f>IF('Indicator Date'!Y92="","x",'Indicator Date'!Y92)</f>
        <v>2016</v>
      </c>
      <c r="Z92" s="288">
        <f>IF('Indicator Date'!Z92="","x",'Indicator Date'!Z92)</f>
        <v>2016</v>
      </c>
      <c r="AA92" s="288">
        <f>IF('Indicator Date'!AA92="","x",'Indicator Date'!AA92)</f>
        <v>2016</v>
      </c>
      <c r="AB92" s="288" t="str">
        <f>IF('Indicator Date'!AB92="","x",'Indicator Date'!AB92)</f>
        <v>x</v>
      </c>
      <c r="AC92" s="288">
        <f>IF('Indicator Date'!AC92="","x",'Indicator Date'!AC92)</f>
        <v>2015</v>
      </c>
      <c r="AD92" s="288">
        <f>IF('Indicator Date'!AD92="","x",'Indicator Date'!AD92)</f>
        <v>2015</v>
      </c>
      <c r="AE92" s="288">
        <f>IF('Indicator Date'!AE92="","x",'Indicator Date'!AE92)</f>
        <v>2012</v>
      </c>
      <c r="AF92" s="288">
        <f>IF('Indicator Date'!AF92="","x",'Indicator Date'!AF92)</f>
        <v>2015</v>
      </c>
      <c r="AG92" s="288" t="str">
        <f>IF('Indicator Date'!AG92="","x",'Indicator Date'!AG92)</f>
        <v>x</v>
      </c>
      <c r="AH92" s="288">
        <f>IF('Indicator Date'!AH92="","x",'Indicator Date'!AH92)</f>
        <v>2016</v>
      </c>
      <c r="AI92" s="288">
        <f>IF('Indicator Date'!AI92="","x",'Indicator Date'!AI92)</f>
        <v>2017</v>
      </c>
      <c r="AJ92" s="288">
        <f>IF('Indicator Date'!AJ92="","x",'Indicator Date'!AJ92)</f>
        <v>2018</v>
      </c>
      <c r="AK92" s="288" t="str">
        <f>IF('Indicator Date'!AK92="","x",YEAR('Indicator Date'!AK92))</f>
        <v>x</v>
      </c>
      <c r="AL92" s="288" t="str">
        <f>IF('Indicator Date'!AL92="","x",YEAR('Indicator Date'!AL92))</f>
        <v>#VALUE!</v>
      </c>
      <c r="AM92" s="288">
        <f>IF('Indicator Date'!AM92="","x",'Indicator Date'!AM92)</f>
        <v>2017</v>
      </c>
      <c r="AN92" s="288">
        <f>IF('Indicator Date'!AN92="","x",'Indicator Date'!AN92)</f>
        <v>2014</v>
      </c>
      <c r="AO92" s="288">
        <f>IF('Indicator Date'!AO92="","x",'Indicator Date'!AO92)</f>
        <v>2014</v>
      </c>
      <c r="AP92" s="288">
        <f>IF('Indicator Date'!AP92="","x",'Indicator Date'!AP92)</f>
        <v>2014</v>
      </c>
      <c r="AQ92" s="288">
        <f>IF('Indicator Date'!AQ92="","x",'Indicator Date'!AQ92)</f>
        <v>2014</v>
      </c>
      <c r="AR92" s="288">
        <f>IF('Indicator Date'!AR92="","x",'Indicator Date'!AR92)</f>
        <v>2011</v>
      </c>
      <c r="AS92" s="288">
        <f>IF('Indicator Date'!AS92="","x",'Indicator Date'!AS92)</f>
        <v>2016</v>
      </c>
      <c r="AT92" s="288">
        <f>IF('Indicator Date'!AT92="","x",'Indicator Date'!AT92)</f>
        <v>2017</v>
      </c>
      <c r="AU92" s="288">
        <f>IF('Indicator Date'!AU92="","x",'Indicator Date'!AU92)</f>
        <v>2016</v>
      </c>
      <c r="AV92" s="288">
        <f>IF('Indicator Date'!AV92="","x",'Indicator Date'!AV92)</f>
        <v>2008</v>
      </c>
      <c r="AW92" s="288">
        <f>IF('Indicator Date'!AW92="","x",'Indicator Date'!AW92)</f>
        <v>2015</v>
      </c>
      <c r="AX92" s="288">
        <f>IF('Indicator Date'!AX92="","x",'Indicator Date'!AX92)</f>
        <v>2016</v>
      </c>
      <c r="AY92" s="288">
        <f>IF('Indicator Date'!AY92="","x",'Indicator Date'!AY92)</f>
        <v>2014</v>
      </c>
      <c r="AZ92" s="288">
        <f>IF('Indicator Date'!AZ92="","x",'Indicator Date'!AZ92)</f>
        <v>2015</v>
      </c>
      <c r="BA92" s="288">
        <f>IF('Indicator Date'!BA92="","x",'Indicator Date'!BA92)</f>
        <v>2012</v>
      </c>
      <c r="BB92" s="288">
        <f>IF('Indicator Date'!BB92="","x",'Indicator Date'!BB92)</f>
        <v>2017</v>
      </c>
      <c r="BC92" s="288">
        <f>IF('Indicator Date'!BC92="","x",'Indicator Date'!BC92)</f>
        <v>2017</v>
      </c>
      <c r="BD92" s="288">
        <f>IF('Indicator Date'!BD92="","x",'Indicator Date'!BD92)</f>
        <v>2015</v>
      </c>
      <c r="BE92" s="288">
        <f>IF('Indicator Date'!BE92="","x",'Indicator Date'!BE92)</f>
        <v>2014</v>
      </c>
      <c r="BF92" s="90"/>
    </row>
    <row r="93" ht="15.75" customHeight="1">
      <c r="A93" s="156" t="s">
        <v>1227</v>
      </c>
      <c r="B93" s="157" t="s">
        <v>978</v>
      </c>
      <c r="C93" s="288">
        <f>IF('Indicator Date'!C93="","x",'Indicator Date'!C93)</f>
        <v>2015</v>
      </c>
      <c r="D93" s="288">
        <f>IF('Indicator Date'!D93="","x",'Indicator Date'!D93)</f>
        <v>2015</v>
      </c>
      <c r="E93" s="288">
        <f>IF('Indicator Date'!E93="","x",'Indicator Date'!E93)</f>
        <v>2015</v>
      </c>
      <c r="F93" s="288">
        <f>IF('Indicator Date'!F93="","x",'Indicator Date'!F93)</f>
        <v>2015</v>
      </c>
      <c r="G93" s="288">
        <f>IF('Indicator Date'!G93="","x",'Indicator Date'!G93)</f>
        <v>2015</v>
      </c>
      <c r="H93" s="288">
        <f>IF('Indicator Date'!H93="","x",'Indicator Date'!H93)</f>
        <v>2015</v>
      </c>
      <c r="I93" s="288">
        <f>IF('Indicator Date'!I93="","x",'Indicator Date'!I93)</f>
        <v>2015</v>
      </c>
      <c r="J93" s="288">
        <f>IF('Indicator Date'!J93="","x",'Indicator Date'!J93)</f>
        <v>2016</v>
      </c>
      <c r="K93" s="288">
        <f>IF('Indicator Date'!K93="","x",'Indicator Date'!K93)</f>
        <v>2016</v>
      </c>
      <c r="L93" s="288">
        <f>IF('Indicator Date'!L93="","x",'Indicator Date'!L93)</f>
        <v>2016</v>
      </c>
      <c r="M93" s="288">
        <f>IF('Indicator Date'!M93="","x",'Indicator Date'!M93)</f>
        <v>2018</v>
      </c>
      <c r="N93" s="288">
        <f>IF('Indicator Date'!N93="","x",'Indicator Date'!N93)</f>
        <v>2018</v>
      </c>
      <c r="O93" s="288">
        <f>IF('Indicator Date'!O93="","x",'Indicator Date'!O93)</f>
        <v>2017</v>
      </c>
      <c r="P93" s="288">
        <f>IF('Indicator Date'!P93="","x",'Indicator Date'!P93)</f>
        <v>2017</v>
      </c>
      <c r="Q93" s="288">
        <f>IF('Indicator Date'!Q93="","x",'Indicator Date'!Q93)</f>
        <v>2015</v>
      </c>
      <c r="R93" s="288" t="str">
        <f>IF('Indicator Date'!R93="","x",LEFT(RIGHT('Indicator Date'!R93,6),4))</f>
        <v>x</v>
      </c>
      <c r="S93" s="288">
        <f>IF('Indicator Date'!S93="","x",'Indicator Date'!S93)</f>
        <v>2018</v>
      </c>
      <c r="T93" s="288">
        <f>IF('Indicator Date'!T93="","x",'Indicator Date'!T93)</f>
        <v>2015</v>
      </c>
      <c r="U93" s="288">
        <f>IF('Indicator Date'!U93="","x",'Indicator Date'!U93)</f>
        <v>2016</v>
      </c>
      <c r="V93" s="288" t="str">
        <f>IF('Indicator Date'!V93="","x",'Indicator Date'!V93)</f>
        <v>x</v>
      </c>
      <c r="W93" s="288">
        <f>IF('Indicator Date'!W93="","x",'Indicator Date'!W93)</f>
        <v>2016</v>
      </c>
      <c r="X93" s="288">
        <f>IF('Indicator Date'!X93="","x",'Indicator Date'!X93)</f>
        <v>2014</v>
      </c>
      <c r="Y93" s="288">
        <f>IF('Indicator Date'!Y93="","x",'Indicator Date'!Y93)</f>
        <v>2012</v>
      </c>
      <c r="Z93" s="288">
        <f>IF('Indicator Date'!Z93="","x",'Indicator Date'!Z93)</f>
        <v>2016</v>
      </c>
      <c r="AA93" s="288">
        <f>IF('Indicator Date'!AA93="","x",'Indicator Date'!AA93)</f>
        <v>2016</v>
      </c>
      <c r="AB93" s="288">
        <f>IF('Indicator Date'!AB93="","x",'Indicator Date'!AB93)</f>
        <v>2016</v>
      </c>
      <c r="AC93" s="288">
        <f>IF('Indicator Date'!AC93="","x",'Indicator Date'!AC93)</f>
        <v>2015</v>
      </c>
      <c r="AD93" s="288">
        <f>IF('Indicator Date'!AD93="","x",'Indicator Date'!AD93)</f>
        <v>2015</v>
      </c>
      <c r="AE93" s="288" t="str">
        <f>IF('Indicator Date'!AE93="","x",'Indicator Date'!AE93)</f>
        <v>x</v>
      </c>
      <c r="AF93" s="288">
        <f>IF('Indicator Date'!AF93="","x",'Indicator Date'!AF93)</f>
        <v>2015</v>
      </c>
      <c r="AG93" s="288" t="str">
        <f>IF('Indicator Date'!AG93="","x",'Indicator Date'!AG93)</f>
        <v>x</v>
      </c>
      <c r="AH93" s="288">
        <f>IF('Indicator Date'!AH93="","x",'Indicator Date'!AH93)</f>
        <v>2016</v>
      </c>
      <c r="AI93" s="288">
        <f>IF('Indicator Date'!AI93="","x",'Indicator Date'!AI93)</f>
        <v>2017</v>
      </c>
      <c r="AJ93" s="288">
        <f>IF('Indicator Date'!AJ93="","x",'Indicator Date'!AJ93)</f>
        <v>2018</v>
      </c>
      <c r="AK93" s="288" t="str">
        <f>IF('Indicator Date'!AK93="","x",YEAR('Indicator Date'!AK93))</f>
        <v>x</v>
      </c>
      <c r="AL93" s="288" t="str">
        <f>IF('Indicator Date'!AL93="","x",YEAR('Indicator Date'!AL93))</f>
        <v>#VALUE!</v>
      </c>
      <c r="AM93" s="288">
        <f>IF('Indicator Date'!AM93="","x",'Indicator Date'!AM93)</f>
        <v>2017</v>
      </c>
      <c r="AN93" s="288">
        <f>IF('Indicator Date'!AN93="","x",'Indicator Date'!AN93)</f>
        <v>2014</v>
      </c>
      <c r="AO93" s="288">
        <f>IF('Indicator Date'!AO93="","x",'Indicator Date'!AO93)</f>
        <v>2014</v>
      </c>
      <c r="AP93" s="288">
        <f>IF('Indicator Date'!AP93="","x",'Indicator Date'!AP93)</f>
        <v>2014</v>
      </c>
      <c r="AQ93" s="288">
        <f>IF('Indicator Date'!AQ93="","x",'Indicator Date'!AQ93)</f>
        <v>2014</v>
      </c>
      <c r="AR93" s="288" t="str">
        <f>IF('Indicator Date'!AR93="","x",'Indicator Date'!AR93)</f>
        <v>x</v>
      </c>
      <c r="AS93" s="288">
        <f>IF('Indicator Date'!AS93="","x",'Indicator Date'!AS93)</f>
        <v>2016</v>
      </c>
      <c r="AT93" s="288">
        <f>IF('Indicator Date'!AT93="","x",'Indicator Date'!AT93)</f>
        <v>2017</v>
      </c>
      <c r="AU93" s="288">
        <f>IF('Indicator Date'!AU93="","x",'Indicator Date'!AU93)</f>
        <v>2016</v>
      </c>
      <c r="AV93" s="288">
        <f>IF('Indicator Date'!AV93="","x",'Indicator Date'!AV93)</f>
        <v>2015</v>
      </c>
      <c r="AW93" s="288">
        <f>IF('Indicator Date'!AW93="","x",'Indicator Date'!AW93)</f>
        <v>2015</v>
      </c>
      <c r="AX93" s="288">
        <f>IF('Indicator Date'!AX93="","x",'Indicator Date'!AX93)</f>
        <v>2016</v>
      </c>
      <c r="AY93" s="288">
        <f>IF('Indicator Date'!AY93="","x",'Indicator Date'!AY93)</f>
        <v>2014</v>
      </c>
      <c r="AZ93" s="288">
        <f>IF('Indicator Date'!AZ93="","x",'Indicator Date'!AZ93)</f>
        <v>2015</v>
      </c>
      <c r="BA93" s="288">
        <f>IF('Indicator Date'!BA93="","x",'Indicator Date'!BA93)</f>
        <v>2015</v>
      </c>
      <c r="BB93" s="288">
        <f>IF('Indicator Date'!BB93="","x",'Indicator Date'!BB93)</f>
        <v>2017</v>
      </c>
      <c r="BC93" s="288">
        <f>IF('Indicator Date'!BC93="","x",'Indicator Date'!BC93)</f>
        <v>2017</v>
      </c>
      <c r="BD93" s="288">
        <f>IF('Indicator Date'!BD93="","x",'Indicator Date'!BD93)</f>
        <v>2015</v>
      </c>
      <c r="BE93" s="288">
        <f>IF('Indicator Date'!BE93="","x",'Indicator Date'!BE93)</f>
        <v>2014</v>
      </c>
      <c r="BF93" s="90"/>
    </row>
    <row r="94" ht="15.75" customHeight="1">
      <c r="A94" s="156" t="s">
        <v>1229</v>
      </c>
      <c r="B94" s="157" t="s">
        <v>973</v>
      </c>
      <c r="C94" s="288">
        <f>IF('Indicator Date'!C94="","x",'Indicator Date'!C94)</f>
        <v>2015</v>
      </c>
      <c r="D94" s="288">
        <f>IF('Indicator Date'!D94="","x",'Indicator Date'!D94)</f>
        <v>2015</v>
      </c>
      <c r="E94" s="288">
        <f>IF('Indicator Date'!E94="","x",'Indicator Date'!E94)</f>
        <v>2015</v>
      </c>
      <c r="F94" s="288">
        <f>IF('Indicator Date'!F94="","x",'Indicator Date'!F94)</f>
        <v>2015</v>
      </c>
      <c r="G94" s="288">
        <f>IF('Indicator Date'!G94="","x",'Indicator Date'!G94)</f>
        <v>2015</v>
      </c>
      <c r="H94" s="288">
        <f>IF('Indicator Date'!H94="","x",'Indicator Date'!H94)</f>
        <v>2015</v>
      </c>
      <c r="I94" s="288">
        <f>IF('Indicator Date'!I94="","x",'Indicator Date'!I94)</f>
        <v>2015</v>
      </c>
      <c r="J94" s="288">
        <f>IF('Indicator Date'!J94="","x",'Indicator Date'!J94)</f>
        <v>2016</v>
      </c>
      <c r="K94" s="288">
        <f>IF('Indicator Date'!K94="","x",'Indicator Date'!K94)</f>
        <v>2016</v>
      </c>
      <c r="L94" s="288">
        <f>IF('Indicator Date'!L94="","x",'Indicator Date'!L94)</f>
        <v>2016</v>
      </c>
      <c r="M94" s="288">
        <f>IF('Indicator Date'!M94="","x",'Indicator Date'!M94)</f>
        <v>2018</v>
      </c>
      <c r="N94" s="288">
        <f>IF('Indicator Date'!N94="","x",'Indicator Date'!N94)</f>
        <v>2018</v>
      </c>
      <c r="O94" s="288">
        <f>IF('Indicator Date'!O94="","x",'Indicator Date'!O94)</f>
        <v>2017</v>
      </c>
      <c r="P94" s="288">
        <f>IF('Indicator Date'!P94="","x",'Indicator Date'!P94)</f>
        <v>2017</v>
      </c>
      <c r="Q94" s="288">
        <f>IF('Indicator Date'!Q94="","x",'Indicator Date'!Q94)</f>
        <v>2015</v>
      </c>
      <c r="R94" s="288" t="str">
        <f>IF('Indicator Date'!R94="","x",LEFT(RIGHT('Indicator Date'!R94,6),4))</f>
        <v>2014</v>
      </c>
      <c r="S94" s="288">
        <f>IF('Indicator Date'!S94="","x",'Indicator Date'!S94)</f>
        <v>2018</v>
      </c>
      <c r="T94" s="288">
        <f>IF('Indicator Date'!T94="","x",'Indicator Date'!T94)</f>
        <v>2015</v>
      </c>
      <c r="U94" s="288">
        <f>IF('Indicator Date'!U94="","x",'Indicator Date'!U94)</f>
        <v>2016</v>
      </c>
      <c r="V94" s="288">
        <f>IF('Indicator Date'!V94="","x",'Indicator Date'!V94)</f>
        <v>2016</v>
      </c>
      <c r="W94" s="288">
        <f>IF('Indicator Date'!W94="","x",'Indicator Date'!W94)</f>
        <v>2016</v>
      </c>
      <c r="X94" s="288">
        <f>IF('Indicator Date'!X94="","x",'Indicator Date'!X94)</f>
        <v>2014</v>
      </c>
      <c r="Y94" s="288">
        <f>IF('Indicator Date'!Y94="","x",'Indicator Date'!Y94)</f>
        <v>2013</v>
      </c>
      <c r="Z94" s="288">
        <f>IF('Indicator Date'!Z94="","x",'Indicator Date'!Z94)</f>
        <v>2016</v>
      </c>
      <c r="AA94" s="288">
        <f>IF('Indicator Date'!AA94="","x",'Indicator Date'!AA94)</f>
        <v>2016</v>
      </c>
      <c r="AB94" s="288">
        <f>IF('Indicator Date'!AB94="","x",'Indicator Date'!AB94)</f>
        <v>2016</v>
      </c>
      <c r="AC94" s="288">
        <f>IF('Indicator Date'!AC94="","x",'Indicator Date'!AC94)</f>
        <v>2015</v>
      </c>
      <c r="AD94" s="288">
        <f>IF('Indicator Date'!AD94="","x",'Indicator Date'!AD94)</f>
        <v>2015</v>
      </c>
      <c r="AE94" s="288">
        <f>IF('Indicator Date'!AE94="","x",'Indicator Date'!AE94)</f>
        <v>2012</v>
      </c>
      <c r="AF94" s="288">
        <f>IF('Indicator Date'!AF94="","x",'Indicator Date'!AF94)</f>
        <v>2015</v>
      </c>
      <c r="AG94" s="296">
        <f>IF('Indicator Date'!AG94="","x",'Indicator Date'!AG94)</f>
        <v>2016</v>
      </c>
      <c r="AH94" s="288">
        <f>IF('Indicator Date'!AH94="","x",'Indicator Date'!AH94)</f>
        <v>2016</v>
      </c>
      <c r="AI94" s="288">
        <f>IF('Indicator Date'!AI94="","x",'Indicator Date'!AI94)</f>
        <v>2017</v>
      </c>
      <c r="AJ94" s="288">
        <f>IF('Indicator Date'!AJ94="","x",'Indicator Date'!AJ94)</f>
        <v>2018</v>
      </c>
      <c r="AK94" s="288" t="str">
        <f>IF('Indicator Date'!AK94="","x",YEAR('Indicator Date'!AK94))</f>
        <v>x</v>
      </c>
      <c r="AL94" s="288" t="str">
        <f>IF('Indicator Date'!AL94="","x",YEAR('Indicator Date'!AL94))</f>
        <v>#VALUE!</v>
      </c>
      <c r="AM94" s="288">
        <f>IF('Indicator Date'!AM94="","x",'Indicator Date'!AM94)</f>
        <v>2017</v>
      </c>
      <c r="AN94" s="288">
        <f>IF('Indicator Date'!AN94="","x",'Indicator Date'!AN94)</f>
        <v>2014</v>
      </c>
      <c r="AO94" s="288">
        <f>IF('Indicator Date'!AO94="","x",'Indicator Date'!AO94)</f>
        <v>2014</v>
      </c>
      <c r="AP94" s="288" t="str">
        <f>IF('Indicator Date'!AP94="","x",'Indicator Date'!AP94)</f>
        <v>x</v>
      </c>
      <c r="AQ94" s="288" t="str">
        <f>IF('Indicator Date'!AQ94="","x",'Indicator Date'!AQ94)</f>
        <v>x</v>
      </c>
      <c r="AR94" s="288">
        <f>IF('Indicator Date'!AR94="","x",'Indicator Date'!AR94)</f>
        <v>2015</v>
      </c>
      <c r="AS94" s="288">
        <f>IF('Indicator Date'!AS94="","x",'Indicator Date'!AS94)</f>
        <v>2016</v>
      </c>
      <c r="AT94" s="288">
        <f>IF('Indicator Date'!AT94="","x",'Indicator Date'!AT94)</f>
        <v>2017</v>
      </c>
      <c r="AU94" s="288">
        <f>IF('Indicator Date'!AU94="","x",'Indicator Date'!AU94)</f>
        <v>2016</v>
      </c>
      <c r="AV94" s="288">
        <f>IF('Indicator Date'!AV94="","x",'Indicator Date'!AV94)</f>
        <v>2015</v>
      </c>
      <c r="AW94" s="288">
        <f>IF('Indicator Date'!AW94="","x",'Indicator Date'!AW94)</f>
        <v>2015</v>
      </c>
      <c r="AX94" s="288">
        <f>IF('Indicator Date'!AX94="","x",'Indicator Date'!AX94)</f>
        <v>2016</v>
      </c>
      <c r="AY94" s="288">
        <f>IF('Indicator Date'!AY94="","x",'Indicator Date'!AY94)</f>
        <v>2014</v>
      </c>
      <c r="AZ94" s="288">
        <f>IF('Indicator Date'!AZ94="","x",'Indicator Date'!AZ94)</f>
        <v>2015</v>
      </c>
      <c r="BA94" s="288">
        <f>IF('Indicator Date'!BA94="","x",'Indicator Date'!BA94)</f>
        <v>2015</v>
      </c>
      <c r="BB94" s="288">
        <f>IF('Indicator Date'!BB94="","x",'Indicator Date'!BB94)</f>
        <v>2017</v>
      </c>
      <c r="BC94" s="288">
        <f>IF('Indicator Date'!BC94="","x",'Indicator Date'!BC94)</f>
        <v>2017</v>
      </c>
      <c r="BD94" s="288">
        <f>IF('Indicator Date'!BD94="","x",'Indicator Date'!BD94)</f>
        <v>2015</v>
      </c>
      <c r="BE94" s="288">
        <f>IF('Indicator Date'!BE94="","x",'Indicator Date'!BE94)</f>
        <v>2014</v>
      </c>
      <c r="BF94" s="90"/>
    </row>
    <row r="95" ht="15.75" customHeight="1">
      <c r="A95" s="156" t="s">
        <v>1231</v>
      </c>
      <c r="B95" s="157" t="s">
        <v>979</v>
      </c>
      <c r="C95" s="288">
        <f>IF('Indicator Date'!C95="","x",'Indicator Date'!C95)</f>
        <v>2015</v>
      </c>
      <c r="D95" s="288">
        <f>IF('Indicator Date'!D95="","x",'Indicator Date'!D95)</f>
        <v>2015</v>
      </c>
      <c r="E95" s="288">
        <f>IF('Indicator Date'!E95="","x",'Indicator Date'!E95)</f>
        <v>2015</v>
      </c>
      <c r="F95" s="288">
        <f>IF('Indicator Date'!F95="","x",'Indicator Date'!F95)</f>
        <v>2015</v>
      </c>
      <c r="G95" s="288">
        <f>IF('Indicator Date'!G95="","x",'Indicator Date'!G95)</f>
        <v>2015</v>
      </c>
      <c r="H95" s="288">
        <f>IF('Indicator Date'!H95="","x",'Indicator Date'!H95)</f>
        <v>2015</v>
      </c>
      <c r="I95" s="288">
        <f>IF('Indicator Date'!I95="","x",'Indicator Date'!I95)</f>
        <v>2015</v>
      </c>
      <c r="J95" s="288">
        <f>IF('Indicator Date'!J95="","x",'Indicator Date'!J95)</f>
        <v>2016</v>
      </c>
      <c r="K95" s="288">
        <f>IF('Indicator Date'!K95="","x",'Indicator Date'!K95)</f>
        <v>2016</v>
      </c>
      <c r="L95" s="288">
        <f>IF('Indicator Date'!L95="","x",'Indicator Date'!L95)</f>
        <v>2016</v>
      </c>
      <c r="M95" s="288">
        <f>IF('Indicator Date'!M95="","x",'Indicator Date'!M95)</f>
        <v>2018</v>
      </c>
      <c r="N95" s="288">
        <f>IF('Indicator Date'!N95="","x",'Indicator Date'!N95)</f>
        <v>2018</v>
      </c>
      <c r="O95" s="288">
        <f>IF('Indicator Date'!O95="","x",'Indicator Date'!O95)</f>
        <v>2017</v>
      </c>
      <c r="P95" s="288">
        <f>IF('Indicator Date'!P95="","x",'Indicator Date'!P95)</f>
        <v>2017</v>
      </c>
      <c r="Q95" s="288">
        <f>IF('Indicator Date'!Q95="","x",'Indicator Date'!Q95)</f>
        <v>2015</v>
      </c>
      <c r="R95" s="288" t="str">
        <f>IF('Indicator Date'!R95="","x",LEFT(RIGHT('Indicator Date'!R95,6),4))</f>
        <v>2012</v>
      </c>
      <c r="S95" s="288">
        <f>IF('Indicator Date'!S95="","x",'Indicator Date'!S95)</f>
        <v>2018</v>
      </c>
      <c r="T95" s="288">
        <f>IF('Indicator Date'!T95="","x",'Indicator Date'!T95)</f>
        <v>2015</v>
      </c>
      <c r="U95" s="288">
        <f>IF('Indicator Date'!U95="","x",'Indicator Date'!U95)</f>
        <v>2016</v>
      </c>
      <c r="V95" s="288">
        <f>IF('Indicator Date'!V95="","x",'Indicator Date'!V95)</f>
        <v>2016</v>
      </c>
      <c r="W95" s="288">
        <f>IF('Indicator Date'!W95="","x",'Indicator Date'!W95)</f>
        <v>2016</v>
      </c>
      <c r="X95" s="288">
        <f>IF('Indicator Date'!X95="","x",'Indicator Date'!X95)</f>
        <v>2011</v>
      </c>
      <c r="Y95" s="288">
        <f>IF('Indicator Date'!Y95="","x",'Indicator Date'!Y95)</f>
        <v>2012</v>
      </c>
      <c r="Z95" s="288">
        <f>IF('Indicator Date'!Z95="","x",'Indicator Date'!Z95)</f>
        <v>2016</v>
      </c>
      <c r="AA95" s="288">
        <f>IF('Indicator Date'!AA95="","x",'Indicator Date'!AA95)</f>
        <v>2016</v>
      </c>
      <c r="AB95" s="288">
        <f>IF('Indicator Date'!AB95="","x",'Indicator Date'!AB95)</f>
        <v>2016</v>
      </c>
      <c r="AC95" s="288">
        <f>IF('Indicator Date'!AC95="","x",'Indicator Date'!AC95)</f>
        <v>2015</v>
      </c>
      <c r="AD95" s="288">
        <f>IF('Indicator Date'!AD95="","x",'Indicator Date'!AD95)</f>
        <v>2015</v>
      </c>
      <c r="AE95" s="288">
        <f>IF('Indicator Date'!AE95="","x",'Indicator Date'!AE95)</f>
        <v>2012</v>
      </c>
      <c r="AF95" s="288">
        <f>IF('Indicator Date'!AF95="","x",'Indicator Date'!AF95)</f>
        <v>2015</v>
      </c>
      <c r="AG95" s="296">
        <f>IF('Indicator Date'!AG95="","x",'Indicator Date'!AG95)</f>
        <v>2012</v>
      </c>
      <c r="AH95" s="288">
        <f>IF('Indicator Date'!AH95="","x",'Indicator Date'!AH95)</f>
        <v>2016</v>
      </c>
      <c r="AI95" s="288">
        <f>IF('Indicator Date'!AI95="","x",'Indicator Date'!AI95)</f>
        <v>2017</v>
      </c>
      <c r="AJ95" s="288">
        <f>IF('Indicator Date'!AJ95="","x",'Indicator Date'!AJ95)</f>
        <v>2018</v>
      </c>
      <c r="AK95" s="288" t="str">
        <f>IF('Indicator Date'!AK95="","x",YEAR('Indicator Date'!AK95))</f>
        <v>x</v>
      </c>
      <c r="AL95" s="288" t="str">
        <f>IF('Indicator Date'!AL95="","x",YEAR('Indicator Date'!AL95))</f>
        <v>#VALUE!</v>
      </c>
      <c r="AM95" s="288">
        <f>IF('Indicator Date'!AM95="","x",'Indicator Date'!AM95)</f>
        <v>2017</v>
      </c>
      <c r="AN95" s="288">
        <f>IF('Indicator Date'!AN95="","x",'Indicator Date'!AN95)</f>
        <v>2014</v>
      </c>
      <c r="AO95" s="288">
        <f>IF('Indicator Date'!AO95="","x",'Indicator Date'!AO95)</f>
        <v>2014</v>
      </c>
      <c r="AP95" s="288">
        <f>IF('Indicator Date'!AP95="","x",'Indicator Date'!AP95)</f>
        <v>2012</v>
      </c>
      <c r="AQ95" s="288">
        <f>IF('Indicator Date'!AQ95="","x",'Indicator Date'!AQ95)</f>
        <v>2013</v>
      </c>
      <c r="AR95" s="288">
        <f>IF('Indicator Date'!AR95="","x",'Indicator Date'!AR95)</f>
        <v>2015</v>
      </c>
      <c r="AS95" s="288">
        <f>IF('Indicator Date'!AS95="","x",'Indicator Date'!AS95)</f>
        <v>2016</v>
      </c>
      <c r="AT95" s="288">
        <f>IF('Indicator Date'!AT95="","x",'Indicator Date'!AT95)</f>
        <v>2017</v>
      </c>
      <c r="AU95" s="288">
        <f>IF('Indicator Date'!AU95="","x",'Indicator Date'!AU95)</f>
        <v>2016</v>
      </c>
      <c r="AV95" s="288">
        <f>IF('Indicator Date'!AV95="","x",'Indicator Date'!AV95)</f>
        <v>2015</v>
      </c>
      <c r="AW95" s="288">
        <f>IF('Indicator Date'!AW95="","x",'Indicator Date'!AW95)</f>
        <v>2015</v>
      </c>
      <c r="AX95" s="288">
        <f>IF('Indicator Date'!AX95="","x",'Indicator Date'!AX95)</f>
        <v>2016</v>
      </c>
      <c r="AY95" s="288">
        <f>IF('Indicator Date'!AY95="","x",'Indicator Date'!AY95)</f>
        <v>2014</v>
      </c>
      <c r="AZ95" s="288">
        <f>IF('Indicator Date'!AZ95="","x",'Indicator Date'!AZ95)</f>
        <v>2015</v>
      </c>
      <c r="BA95" s="288">
        <f>IF('Indicator Date'!BA95="","x",'Indicator Date'!BA95)</f>
        <v>2015</v>
      </c>
      <c r="BB95" s="288">
        <f>IF('Indicator Date'!BB95="","x",'Indicator Date'!BB95)</f>
        <v>2017</v>
      </c>
      <c r="BC95" s="288">
        <f>IF('Indicator Date'!BC95="","x",'Indicator Date'!BC95)</f>
        <v>2017</v>
      </c>
      <c r="BD95" s="288">
        <f>IF('Indicator Date'!BD95="","x",'Indicator Date'!BD95)</f>
        <v>2015</v>
      </c>
      <c r="BE95" s="288">
        <f>IF('Indicator Date'!BE95="","x",'Indicator Date'!BE95)</f>
        <v>2014</v>
      </c>
      <c r="BF95" s="90"/>
    </row>
    <row r="96" ht="15.75" customHeight="1">
      <c r="A96" s="156" t="s">
        <v>1233</v>
      </c>
      <c r="B96" s="157" t="s">
        <v>989</v>
      </c>
      <c r="C96" s="288">
        <f>IF('Indicator Date'!C96="","x",'Indicator Date'!C96)</f>
        <v>2015</v>
      </c>
      <c r="D96" s="288">
        <f>IF('Indicator Date'!D96="","x",'Indicator Date'!D96)</f>
        <v>2015</v>
      </c>
      <c r="E96" s="288">
        <f>IF('Indicator Date'!E96="","x",'Indicator Date'!E96)</f>
        <v>2015</v>
      </c>
      <c r="F96" s="288">
        <f>IF('Indicator Date'!F96="","x",'Indicator Date'!F96)</f>
        <v>2015</v>
      </c>
      <c r="G96" s="288">
        <f>IF('Indicator Date'!G96="","x",'Indicator Date'!G96)</f>
        <v>2015</v>
      </c>
      <c r="H96" s="288">
        <f>IF('Indicator Date'!H96="","x",'Indicator Date'!H96)</f>
        <v>2015</v>
      </c>
      <c r="I96" s="288">
        <f>IF('Indicator Date'!I96="","x",'Indicator Date'!I96)</f>
        <v>2015</v>
      </c>
      <c r="J96" s="288">
        <f>IF('Indicator Date'!J96="","x",'Indicator Date'!J96)</f>
        <v>2016</v>
      </c>
      <c r="K96" s="288">
        <f>IF('Indicator Date'!K96="","x",'Indicator Date'!K96)</f>
        <v>2016</v>
      </c>
      <c r="L96" s="288">
        <f>IF('Indicator Date'!L96="","x",'Indicator Date'!L96)</f>
        <v>2016</v>
      </c>
      <c r="M96" s="288">
        <f>IF('Indicator Date'!M96="","x",'Indicator Date'!M96)</f>
        <v>2018</v>
      </c>
      <c r="N96" s="288">
        <f>IF('Indicator Date'!N96="","x",'Indicator Date'!N96)</f>
        <v>2018</v>
      </c>
      <c r="O96" s="288">
        <f>IF('Indicator Date'!O96="","x",'Indicator Date'!O96)</f>
        <v>2017</v>
      </c>
      <c r="P96" s="288">
        <f>IF('Indicator Date'!P96="","x",'Indicator Date'!P96)</f>
        <v>2017</v>
      </c>
      <c r="Q96" s="288">
        <f>IF('Indicator Date'!Q96="","x",'Indicator Date'!Q96)</f>
        <v>2015</v>
      </c>
      <c r="R96" s="288" t="str">
        <f>IF('Indicator Date'!R96="","x",LEFT(RIGHT('Indicator Date'!R96,6),4))</f>
        <v>x</v>
      </c>
      <c r="S96" s="288">
        <f>IF('Indicator Date'!S96="","x",'Indicator Date'!S96)</f>
        <v>2018</v>
      </c>
      <c r="T96" s="288">
        <f>IF('Indicator Date'!T96="","x",'Indicator Date'!T96)</f>
        <v>2015</v>
      </c>
      <c r="U96" s="288">
        <f>IF('Indicator Date'!U96="","x",'Indicator Date'!U96)</f>
        <v>2016</v>
      </c>
      <c r="V96" s="288" t="str">
        <f>IF('Indicator Date'!V96="","x",'Indicator Date'!V96)</f>
        <v>x</v>
      </c>
      <c r="W96" s="288">
        <f>IF('Indicator Date'!W96="","x",'Indicator Date'!W96)</f>
        <v>2016</v>
      </c>
      <c r="X96" s="288" t="str">
        <f>IF('Indicator Date'!X96="","x",'Indicator Date'!X96)</f>
        <v>x</v>
      </c>
      <c r="Y96" s="288">
        <f>IF('Indicator Date'!Y96="","x",'Indicator Date'!Y96)</f>
        <v>2012</v>
      </c>
      <c r="Z96" s="288">
        <f>IF('Indicator Date'!Z96="","x",'Indicator Date'!Z96)</f>
        <v>2016</v>
      </c>
      <c r="AA96" s="288">
        <f>IF('Indicator Date'!AA96="","x",'Indicator Date'!AA96)</f>
        <v>2016</v>
      </c>
      <c r="AB96" s="288">
        <f>IF('Indicator Date'!AB96="","x",'Indicator Date'!AB96)</f>
        <v>2016</v>
      </c>
      <c r="AC96" s="288">
        <f>IF('Indicator Date'!AC96="","x",'Indicator Date'!AC96)</f>
        <v>2015</v>
      </c>
      <c r="AD96" s="288">
        <f>IF('Indicator Date'!AD96="","x",'Indicator Date'!AD96)</f>
        <v>2015</v>
      </c>
      <c r="AE96" s="288" t="str">
        <f>IF('Indicator Date'!AE96="","x",'Indicator Date'!AE96)</f>
        <v>x</v>
      </c>
      <c r="AF96" s="288">
        <f>IF('Indicator Date'!AF96="","x",'Indicator Date'!AF96)</f>
        <v>2015</v>
      </c>
      <c r="AG96" s="296">
        <f>IF('Indicator Date'!AG96="","x",'Indicator Date'!AG96)</f>
        <v>2012</v>
      </c>
      <c r="AH96" s="288">
        <f>IF('Indicator Date'!AH96="","x",'Indicator Date'!AH96)</f>
        <v>2016</v>
      </c>
      <c r="AI96" s="288">
        <f>IF('Indicator Date'!AI96="","x",'Indicator Date'!AI96)</f>
        <v>2017</v>
      </c>
      <c r="AJ96" s="288">
        <f>IF('Indicator Date'!AJ96="","x",'Indicator Date'!AJ96)</f>
        <v>2018</v>
      </c>
      <c r="AK96" s="288" t="str">
        <f>IF('Indicator Date'!AK96="","x",YEAR('Indicator Date'!AK96))</f>
        <v>x</v>
      </c>
      <c r="AL96" s="288" t="str">
        <f>IF('Indicator Date'!AL96="","x",YEAR('Indicator Date'!AL96))</f>
        <v>#VALUE!</v>
      </c>
      <c r="AM96" s="288">
        <f>IF('Indicator Date'!AM96="","x",'Indicator Date'!AM96)</f>
        <v>2017</v>
      </c>
      <c r="AN96" s="288">
        <f>IF('Indicator Date'!AN96="","x",'Indicator Date'!AN96)</f>
        <v>2014</v>
      </c>
      <c r="AO96" s="288">
        <f>IF('Indicator Date'!AO96="","x",'Indicator Date'!AO96)</f>
        <v>2014</v>
      </c>
      <c r="AP96" s="288">
        <f>IF('Indicator Date'!AP96="","x",'Indicator Date'!AP96)</f>
        <v>2014</v>
      </c>
      <c r="AQ96" s="288">
        <f>IF('Indicator Date'!AQ96="","x",'Indicator Date'!AQ96)</f>
        <v>2014</v>
      </c>
      <c r="AR96" s="288" t="str">
        <f>IF('Indicator Date'!AR96="","x",'Indicator Date'!AR96)</f>
        <v>x</v>
      </c>
      <c r="AS96" s="288">
        <f>IF('Indicator Date'!AS96="","x",'Indicator Date'!AS96)</f>
        <v>2016</v>
      </c>
      <c r="AT96" s="288">
        <f>IF('Indicator Date'!AT96="","x",'Indicator Date'!AT96)</f>
        <v>2017</v>
      </c>
      <c r="AU96" s="288">
        <f>IF('Indicator Date'!AU96="","x",'Indicator Date'!AU96)</f>
        <v>2016</v>
      </c>
      <c r="AV96" s="288">
        <f>IF('Indicator Date'!AV96="","x",'Indicator Date'!AV96)</f>
        <v>2015</v>
      </c>
      <c r="AW96" s="288">
        <f>IF('Indicator Date'!AW96="","x",'Indicator Date'!AW96)</f>
        <v>2015</v>
      </c>
      <c r="AX96" s="288">
        <f>IF('Indicator Date'!AX96="","x",'Indicator Date'!AX96)</f>
        <v>2016</v>
      </c>
      <c r="AY96" s="288">
        <f>IF('Indicator Date'!AY96="","x",'Indicator Date'!AY96)</f>
        <v>2014</v>
      </c>
      <c r="AZ96" s="288">
        <f>IF('Indicator Date'!AZ96="","x",'Indicator Date'!AZ96)</f>
        <v>2015</v>
      </c>
      <c r="BA96" s="288">
        <f>IF('Indicator Date'!BA96="","x",'Indicator Date'!BA96)</f>
        <v>2015</v>
      </c>
      <c r="BB96" s="288">
        <f>IF('Indicator Date'!BB96="","x",'Indicator Date'!BB96)</f>
        <v>2017</v>
      </c>
      <c r="BC96" s="288">
        <f>IF('Indicator Date'!BC96="","x",'Indicator Date'!BC96)</f>
        <v>2017</v>
      </c>
      <c r="BD96" s="288">
        <f>IF('Indicator Date'!BD96="","x",'Indicator Date'!BD96)</f>
        <v>2015</v>
      </c>
      <c r="BE96" s="288">
        <f>IF('Indicator Date'!BE96="","x",'Indicator Date'!BE96)</f>
        <v>2014</v>
      </c>
      <c r="BF96" s="90"/>
    </row>
    <row r="97" ht="15.75" customHeight="1">
      <c r="A97" s="156" t="s">
        <v>1235</v>
      </c>
      <c r="B97" s="157" t="s">
        <v>980</v>
      </c>
      <c r="C97" s="288">
        <f>IF('Indicator Date'!C97="","x",'Indicator Date'!C97)</f>
        <v>2015</v>
      </c>
      <c r="D97" s="288">
        <f>IF('Indicator Date'!D97="","x",'Indicator Date'!D97)</f>
        <v>2015</v>
      </c>
      <c r="E97" s="288">
        <f>IF('Indicator Date'!E97="","x",'Indicator Date'!E97)</f>
        <v>2015</v>
      </c>
      <c r="F97" s="288">
        <f>IF('Indicator Date'!F97="","x",'Indicator Date'!F97)</f>
        <v>2015</v>
      </c>
      <c r="G97" s="288">
        <f>IF('Indicator Date'!G97="","x",'Indicator Date'!G97)</f>
        <v>2015</v>
      </c>
      <c r="H97" s="288">
        <f>IF('Indicator Date'!H97="","x",'Indicator Date'!H97)</f>
        <v>2015</v>
      </c>
      <c r="I97" s="288">
        <f>IF('Indicator Date'!I97="","x",'Indicator Date'!I97)</f>
        <v>2015</v>
      </c>
      <c r="J97" s="288">
        <f>IF('Indicator Date'!J97="","x",'Indicator Date'!J97)</f>
        <v>2016</v>
      </c>
      <c r="K97" s="288">
        <f>IF('Indicator Date'!K97="","x",'Indicator Date'!K97)</f>
        <v>2016</v>
      </c>
      <c r="L97" s="288">
        <f>IF('Indicator Date'!L97="","x",'Indicator Date'!L97)</f>
        <v>2016</v>
      </c>
      <c r="M97" s="288">
        <f>IF('Indicator Date'!M97="","x",'Indicator Date'!M97)</f>
        <v>2018</v>
      </c>
      <c r="N97" s="288">
        <f>IF('Indicator Date'!N97="","x",'Indicator Date'!N97)</f>
        <v>2018</v>
      </c>
      <c r="O97" s="288">
        <f>IF('Indicator Date'!O97="","x",'Indicator Date'!O97)</f>
        <v>2017</v>
      </c>
      <c r="P97" s="288">
        <f>IF('Indicator Date'!P97="","x",'Indicator Date'!P97)</f>
        <v>2017</v>
      </c>
      <c r="Q97" s="288">
        <f>IF('Indicator Date'!Q97="","x",'Indicator Date'!Q97)</f>
        <v>2015</v>
      </c>
      <c r="R97" s="288" t="str">
        <f>IF('Indicator Date'!R97="","x",LEFT(RIGHT('Indicator Date'!R97,6),4))</f>
        <v>x</v>
      </c>
      <c r="S97" s="288">
        <f>IF('Indicator Date'!S97="","x",'Indicator Date'!S97)</f>
        <v>2018</v>
      </c>
      <c r="T97" s="288">
        <f>IF('Indicator Date'!T97="","x",'Indicator Date'!T97)</f>
        <v>2015</v>
      </c>
      <c r="U97" s="288">
        <f>IF('Indicator Date'!U97="","x",'Indicator Date'!U97)</f>
        <v>2016</v>
      </c>
      <c r="V97" s="288">
        <f>IF('Indicator Date'!V97="","x",'Indicator Date'!V97)</f>
        <v>2016</v>
      </c>
      <c r="W97" s="288">
        <f>IF('Indicator Date'!W97="","x",'Indicator Date'!W97)</f>
        <v>2016</v>
      </c>
      <c r="X97" s="288" t="str">
        <f>IF('Indicator Date'!X97="","x",'Indicator Date'!X97)</f>
        <v>x</v>
      </c>
      <c r="Y97" s="288">
        <f>IF('Indicator Date'!Y97="","x",'Indicator Date'!Y97)</f>
        <v>2011</v>
      </c>
      <c r="Z97" s="288">
        <f>IF('Indicator Date'!Z97="","x",'Indicator Date'!Z97)</f>
        <v>2016</v>
      </c>
      <c r="AA97" s="288">
        <f>IF('Indicator Date'!AA97="","x",'Indicator Date'!AA97)</f>
        <v>2016</v>
      </c>
      <c r="AB97" s="288">
        <f>IF('Indicator Date'!AB97="","x",'Indicator Date'!AB97)</f>
        <v>2016</v>
      </c>
      <c r="AC97" s="288">
        <f>IF('Indicator Date'!AC97="","x",'Indicator Date'!AC97)</f>
        <v>2015</v>
      </c>
      <c r="AD97" s="288">
        <f>IF('Indicator Date'!AD97="","x",'Indicator Date'!AD97)</f>
        <v>2015</v>
      </c>
      <c r="AE97" s="288" t="str">
        <f>IF('Indicator Date'!AE97="","x",'Indicator Date'!AE97)</f>
        <v>x</v>
      </c>
      <c r="AF97" s="288">
        <f>IF('Indicator Date'!AF97="","x",'Indicator Date'!AF97)</f>
        <v>2015</v>
      </c>
      <c r="AG97" s="288" t="str">
        <f>IF('Indicator Date'!AG97="","x",'Indicator Date'!AG97)</f>
        <v>x</v>
      </c>
      <c r="AH97" s="288">
        <f>IF('Indicator Date'!AH97="","x",'Indicator Date'!AH97)</f>
        <v>2016</v>
      </c>
      <c r="AI97" s="288">
        <f>IF('Indicator Date'!AI97="","x",'Indicator Date'!AI97)</f>
        <v>2017</v>
      </c>
      <c r="AJ97" s="288">
        <f>IF('Indicator Date'!AJ97="","x",'Indicator Date'!AJ97)</f>
        <v>2018</v>
      </c>
      <c r="AK97" s="288" t="str">
        <f>IF('Indicator Date'!AK97="","x",YEAR('Indicator Date'!AK97))</f>
        <v>#VALUE!</v>
      </c>
      <c r="AL97" s="288">
        <f>IF('Indicator Date'!AL97="","x",YEAR('Indicator Date'!AL97))</f>
        <v>2018</v>
      </c>
      <c r="AM97" s="288">
        <f>IF('Indicator Date'!AM97="","x",'Indicator Date'!AM97)</f>
        <v>2017</v>
      </c>
      <c r="AN97" s="288">
        <f>IF('Indicator Date'!AN97="","x",'Indicator Date'!AN97)</f>
        <v>2014</v>
      </c>
      <c r="AO97" s="288">
        <f>IF('Indicator Date'!AO97="","x",'Indicator Date'!AO97)</f>
        <v>2014</v>
      </c>
      <c r="AP97" s="288" t="str">
        <f>IF('Indicator Date'!AP97="","x",'Indicator Date'!AP97)</f>
        <v>x</v>
      </c>
      <c r="AQ97" s="288" t="str">
        <f>IF('Indicator Date'!AQ97="","x",'Indicator Date'!AQ97)</f>
        <v>x</v>
      </c>
      <c r="AR97" s="288">
        <f>IF('Indicator Date'!AR97="","x",'Indicator Date'!AR97)</f>
        <v>2015</v>
      </c>
      <c r="AS97" s="288">
        <f>IF('Indicator Date'!AS97="","x",'Indicator Date'!AS97)</f>
        <v>2016</v>
      </c>
      <c r="AT97" s="288">
        <f>IF('Indicator Date'!AT97="","x",'Indicator Date'!AT97)</f>
        <v>2017</v>
      </c>
      <c r="AU97" s="288">
        <f>IF('Indicator Date'!AU97="","x",'Indicator Date'!AU97)</f>
        <v>2016</v>
      </c>
      <c r="AV97" s="288">
        <f>IF('Indicator Date'!AV97="","x",'Indicator Date'!AV97)</f>
        <v>2015</v>
      </c>
      <c r="AW97" s="288">
        <f>IF('Indicator Date'!AW97="","x",'Indicator Date'!AW97)</f>
        <v>2015</v>
      </c>
      <c r="AX97" s="288">
        <f>IF('Indicator Date'!AX97="","x",'Indicator Date'!AX97)</f>
        <v>2016</v>
      </c>
      <c r="AY97" s="288">
        <f>IF('Indicator Date'!AY97="","x",'Indicator Date'!AY97)</f>
        <v>2014</v>
      </c>
      <c r="AZ97" s="288">
        <f>IF('Indicator Date'!AZ97="","x",'Indicator Date'!AZ97)</f>
        <v>2015</v>
      </c>
      <c r="BA97" s="288">
        <f>IF('Indicator Date'!BA97="","x",'Indicator Date'!BA97)</f>
        <v>2015</v>
      </c>
      <c r="BB97" s="288">
        <f>IF('Indicator Date'!BB97="","x",'Indicator Date'!BB97)</f>
        <v>2017</v>
      </c>
      <c r="BC97" s="288">
        <f>IF('Indicator Date'!BC97="","x",'Indicator Date'!BC97)</f>
        <v>2017</v>
      </c>
      <c r="BD97" s="288">
        <f>IF('Indicator Date'!BD97="","x",'Indicator Date'!BD97)</f>
        <v>2015</v>
      </c>
      <c r="BE97" s="288">
        <f>IF('Indicator Date'!BE97="","x",'Indicator Date'!BE97)</f>
        <v>2014</v>
      </c>
      <c r="BF97" s="90"/>
    </row>
    <row r="98" ht="15.75" customHeight="1">
      <c r="A98" s="156" t="s">
        <v>1237</v>
      </c>
      <c r="B98" s="157" t="s">
        <v>986</v>
      </c>
      <c r="C98" s="288">
        <f>IF('Indicator Date'!C98="","x",'Indicator Date'!C98)</f>
        <v>2015</v>
      </c>
      <c r="D98" s="288">
        <f>IF('Indicator Date'!D98="","x",'Indicator Date'!D98)</f>
        <v>2015</v>
      </c>
      <c r="E98" s="288">
        <f>IF('Indicator Date'!E98="","x",'Indicator Date'!E98)</f>
        <v>2015</v>
      </c>
      <c r="F98" s="288">
        <f>IF('Indicator Date'!F98="","x",'Indicator Date'!F98)</f>
        <v>2015</v>
      </c>
      <c r="G98" s="288">
        <f>IF('Indicator Date'!G98="","x",'Indicator Date'!G98)</f>
        <v>2015</v>
      </c>
      <c r="H98" s="288">
        <f>IF('Indicator Date'!H98="","x",'Indicator Date'!H98)</f>
        <v>2015</v>
      </c>
      <c r="I98" s="288">
        <f>IF('Indicator Date'!I98="","x",'Indicator Date'!I98)</f>
        <v>2015</v>
      </c>
      <c r="J98" s="288">
        <f>IF('Indicator Date'!J98="","x",'Indicator Date'!J98)</f>
        <v>2016</v>
      </c>
      <c r="K98" s="288">
        <f>IF('Indicator Date'!K98="","x",'Indicator Date'!K98)</f>
        <v>2016</v>
      </c>
      <c r="L98" s="288">
        <f>IF('Indicator Date'!L98="","x",'Indicator Date'!L98)</f>
        <v>2016</v>
      </c>
      <c r="M98" s="288">
        <f>IF('Indicator Date'!M98="","x",'Indicator Date'!M98)</f>
        <v>2018</v>
      </c>
      <c r="N98" s="288">
        <f>IF('Indicator Date'!N98="","x",'Indicator Date'!N98)</f>
        <v>2018</v>
      </c>
      <c r="O98" s="288">
        <f>IF('Indicator Date'!O98="","x",'Indicator Date'!O98)</f>
        <v>2017</v>
      </c>
      <c r="P98" s="288">
        <f>IF('Indicator Date'!P98="","x",'Indicator Date'!P98)</f>
        <v>2017</v>
      </c>
      <c r="Q98" s="288">
        <f>IF('Indicator Date'!Q98="","x",'Indicator Date'!Q98)</f>
        <v>2015</v>
      </c>
      <c r="R98" s="288" t="str">
        <f>IF('Indicator Date'!R98="","x",LEFT(RIGHT('Indicator Date'!R98,6),4))</f>
        <v>2009</v>
      </c>
      <c r="S98" s="288">
        <f>IF('Indicator Date'!S98="","x",'Indicator Date'!S98)</f>
        <v>2018</v>
      </c>
      <c r="T98" s="288">
        <f>IF('Indicator Date'!T98="","x",'Indicator Date'!T98)</f>
        <v>2015</v>
      </c>
      <c r="U98" s="288">
        <f>IF('Indicator Date'!U98="","x",'Indicator Date'!U98)</f>
        <v>2016</v>
      </c>
      <c r="V98" s="288">
        <f>IF('Indicator Date'!V98="","x",'Indicator Date'!V98)</f>
        <v>2016</v>
      </c>
      <c r="W98" s="288">
        <f>IF('Indicator Date'!W98="","x",'Indicator Date'!W98)</f>
        <v>2016</v>
      </c>
      <c r="X98" s="288">
        <f>IF('Indicator Date'!X98="","x",'Indicator Date'!X98)</f>
        <v>2014</v>
      </c>
      <c r="Y98" s="288" t="str">
        <f>IF('Indicator Date'!Y98="","x",'Indicator Date'!Y98)</f>
        <v>x</v>
      </c>
      <c r="Z98" s="288">
        <f>IF('Indicator Date'!Z98="","x",'Indicator Date'!Z98)</f>
        <v>2016</v>
      </c>
      <c r="AA98" s="288">
        <f>IF('Indicator Date'!AA98="","x",'Indicator Date'!AA98)</f>
        <v>2016</v>
      </c>
      <c r="AB98" s="288">
        <f>IF('Indicator Date'!AB98="","x",'Indicator Date'!AB98)</f>
        <v>2016</v>
      </c>
      <c r="AC98" s="288">
        <f>IF('Indicator Date'!AC98="","x",'Indicator Date'!AC98)</f>
        <v>2015</v>
      </c>
      <c r="AD98" s="288">
        <f>IF('Indicator Date'!AD98="","x",'Indicator Date'!AD98)</f>
        <v>2015</v>
      </c>
      <c r="AE98" s="288" t="str">
        <f>IF('Indicator Date'!AE98="","x",'Indicator Date'!AE98)</f>
        <v>x</v>
      </c>
      <c r="AF98" s="288">
        <f>IF('Indicator Date'!AF98="","x",'Indicator Date'!AF98)</f>
        <v>2015</v>
      </c>
      <c r="AG98" s="296">
        <f>IF('Indicator Date'!AG98="","x",'Indicator Date'!AG98)</f>
        <v>2010</v>
      </c>
      <c r="AH98" s="288">
        <f>IF('Indicator Date'!AH98="","x",'Indicator Date'!AH98)</f>
        <v>2016</v>
      </c>
      <c r="AI98" s="288">
        <f>IF('Indicator Date'!AI98="","x",'Indicator Date'!AI98)</f>
        <v>2017</v>
      </c>
      <c r="AJ98" s="288">
        <f>IF('Indicator Date'!AJ98="","x",'Indicator Date'!AJ98)</f>
        <v>2018</v>
      </c>
      <c r="AK98" s="288" t="str">
        <f>IF('Indicator Date'!AK98="","x",YEAR('Indicator Date'!AK98))</f>
        <v>x</v>
      </c>
      <c r="AL98" s="288" t="str">
        <f>IF('Indicator Date'!AL98="","x",YEAR('Indicator Date'!AL98))</f>
        <v>#VALUE!</v>
      </c>
      <c r="AM98" s="288">
        <f>IF('Indicator Date'!AM98="","x",'Indicator Date'!AM98)</f>
        <v>2017</v>
      </c>
      <c r="AN98" s="288">
        <f>IF('Indicator Date'!AN98="","x",'Indicator Date'!AN98)</f>
        <v>2014</v>
      </c>
      <c r="AO98" s="288">
        <f>IF('Indicator Date'!AO98="","x",'Indicator Date'!AO98)</f>
        <v>2014</v>
      </c>
      <c r="AP98" s="288">
        <f>IF('Indicator Date'!AP98="","x",'Indicator Date'!AP98)</f>
        <v>2014</v>
      </c>
      <c r="AQ98" s="288">
        <f>IF('Indicator Date'!AQ98="","x",'Indicator Date'!AQ98)</f>
        <v>2014</v>
      </c>
      <c r="AR98" s="288">
        <f>IF('Indicator Date'!AR98="","x",'Indicator Date'!AR98)</f>
        <v>2015</v>
      </c>
      <c r="AS98" s="288">
        <f>IF('Indicator Date'!AS98="","x",'Indicator Date'!AS98)</f>
        <v>2016</v>
      </c>
      <c r="AT98" s="288">
        <f>IF('Indicator Date'!AT98="","x",'Indicator Date'!AT98)</f>
        <v>2017</v>
      </c>
      <c r="AU98" s="288">
        <f>IF('Indicator Date'!AU98="","x",'Indicator Date'!AU98)</f>
        <v>2016</v>
      </c>
      <c r="AV98" s="288">
        <f>IF('Indicator Date'!AV98="","x",'Indicator Date'!AV98)</f>
        <v>2015</v>
      </c>
      <c r="AW98" s="288">
        <f>IF('Indicator Date'!AW98="","x",'Indicator Date'!AW98)</f>
        <v>2015</v>
      </c>
      <c r="AX98" s="288">
        <f>IF('Indicator Date'!AX98="","x",'Indicator Date'!AX98)</f>
        <v>2016</v>
      </c>
      <c r="AY98" s="288">
        <f>IF('Indicator Date'!AY98="","x",'Indicator Date'!AY98)</f>
        <v>2014</v>
      </c>
      <c r="AZ98" s="288">
        <f>IF('Indicator Date'!AZ98="","x",'Indicator Date'!AZ98)</f>
        <v>2015</v>
      </c>
      <c r="BA98" s="288">
        <f>IF('Indicator Date'!BA98="","x",'Indicator Date'!BA98)</f>
        <v>2015</v>
      </c>
      <c r="BB98" s="288">
        <f>IF('Indicator Date'!BB98="","x",'Indicator Date'!BB98)</f>
        <v>2017</v>
      </c>
      <c r="BC98" s="288">
        <f>IF('Indicator Date'!BC98="","x",'Indicator Date'!BC98)</f>
        <v>2017</v>
      </c>
      <c r="BD98" s="288">
        <f>IF('Indicator Date'!BD98="","x",'Indicator Date'!BD98)</f>
        <v>2015</v>
      </c>
      <c r="BE98" s="288">
        <f>IF('Indicator Date'!BE98="","x",'Indicator Date'!BE98)</f>
        <v>2014</v>
      </c>
      <c r="BF98" s="90"/>
    </row>
    <row r="99" ht="15.75" customHeight="1">
      <c r="A99" s="156" t="s">
        <v>1239</v>
      </c>
      <c r="B99" s="157" t="s">
        <v>981</v>
      </c>
      <c r="C99" s="288">
        <f>IF('Indicator Date'!C99="","x",'Indicator Date'!C99)</f>
        <v>2015</v>
      </c>
      <c r="D99" s="288">
        <f>IF('Indicator Date'!D99="","x",'Indicator Date'!D99)</f>
        <v>2015</v>
      </c>
      <c r="E99" s="288">
        <f>IF('Indicator Date'!E99="","x",'Indicator Date'!E99)</f>
        <v>2015</v>
      </c>
      <c r="F99" s="288">
        <f>IF('Indicator Date'!F99="","x",'Indicator Date'!F99)</f>
        <v>2015</v>
      </c>
      <c r="G99" s="288">
        <f>IF('Indicator Date'!G99="","x",'Indicator Date'!G99)</f>
        <v>2015</v>
      </c>
      <c r="H99" s="288">
        <f>IF('Indicator Date'!H99="","x",'Indicator Date'!H99)</f>
        <v>2015</v>
      </c>
      <c r="I99" s="288">
        <f>IF('Indicator Date'!I99="","x",'Indicator Date'!I99)</f>
        <v>2015</v>
      </c>
      <c r="J99" s="288">
        <f>IF('Indicator Date'!J99="","x",'Indicator Date'!J99)</f>
        <v>2016</v>
      </c>
      <c r="K99" s="288">
        <f>IF('Indicator Date'!K99="","x",'Indicator Date'!K99)</f>
        <v>2016</v>
      </c>
      <c r="L99" s="288">
        <f>IF('Indicator Date'!L99="","x",'Indicator Date'!L99)</f>
        <v>2016</v>
      </c>
      <c r="M99" s="288">
        <f>IF('Indicator Date'!M99="","x",'Indicator Date'!M99)</f>
        <v>2018</v>
      </c>
      <c r="N99" s="288">
        <f>IF('Indicator Date'!N99="","x",'Indicator Date'!N99)</f>
        <v>2018</v>
      </c>
      <c r="O99" s="288">
        <f>IF('Indicator Date'!O99="","x",'Indicator Date'!O99)</f>
        <v>2017</v>
      </c>
      <c r="P99" s="288">
        <f>IF('Indicator Date'!P99="","x",'Indicator Date'!P99)</f>
        <v>2017</v>
      </c>
      <c r="Q99" s="288">
        <f>IF('Indicator Date'!Q99="","x",'Indicator Date'!Q99)</f>
        <v>2015</v>
      </c>
      <c r="R99" s="288" t="str">
        <f>IF('Indicator Date'!R99="","x",LEFT(RIGHT('Indicator Date'!R99,6),4))</f>
        <v>2013</v>
      </c>
      <c r="S99" s="288">
        <f>IF('Indicator Date'!S99="","x",'Indicator Date'!S99)</f>
        <v>2018</v>
      </c>
      <c r="T99" s="288">
        <f>IF('Indicator Date'!T99="","x",'Indicator Date'!T99)</f>
        <v>2015</v>
      </c>
      <c r="U99" s="288">
        <f>IF('Indicator Date'!U99="","x",'Indicator Date'!U99)</f>
        <v>2016</v>
      </c>
      <c r="V99" s="288">
        <f>IF('Indicator Date'!V99="","x",'Indicator Date'!V99)</f>
        <v>2016</v>
      </c>
      <c r="W99" s="288">
        <f>IF('Indicator Date'!W99="","x",'Indicator Date'!W99)</f>
        <v>2016</v>
      </c>
      <c r="X99" s="288">
        <f>IF('Indicator Date'!X99="","x",'Indicator Date'!X99)</f>
        <v>2013</v>
      </c>
      <c r="Y99" s="288">
        <f>IF('Indicator Date'!Y99="","x",'Indicator Date'!Y99)</f>
        <v>2010</v>
      </c>
      <c r="Z99" s="288">
        <f>IF('Indicator Date'!Z99="","x",'Indicator Date'!Z99)</f>
        <v>2016</v>
      </c>
      <c r="AA99" s="288">
        <f>IF('Indicator Date'!AA99="","x",'Indicator Date'!AA99)</f>
        <v>2016</v>
      </c>
      <c r="AB99" s="288">
        <f>IF('Indicator Date'!AB99="","x",'Indicator Date'!AB99)</f>
        <v>2016</v>
      </c>
      <c r="AC99" s="288">
        <f>IF('Indicator Date'!AC99="","x",'Indicator Date'!AC99)</f>
        <v>2015</v>
      </c>
      <c r="AD99" s="288">
        <f>IF('Indicator Date'!AD99="","x",'Indicator Date'!AD99)</f>
        <v>2015</v>
      </c>
      <c r="AE99" s="288">
        <f>IF('Indicator Date'!AE99="","x",'Indicator Date'!AE99)</f>
        <v>2012</v>
      </c>
      <c r="AF99" s="288">
        <f>IF('Indicator Date'!AF99="","x",'Indicator Date'!AF99)</f>
        <v>2015</v>
      </c>
      <c r="AG99" s="296">
        <f>IF('Indicator Date'!AG99="","x",'Indicator Date'!AG99)</f>
        <v>2007</v>
      </c>
      <c r="AH99" s="288">
        <f>IF('Indicator Date'!AH99="","x",'Indicator Date'!AH99)</f>
        <v>2016</v>
      </c>
      <c r="AI99" s="288">
        <f>IF('Indicator Date'!AI99="","x",'Indicator Date'!AI99)</f>
        <v>2017</v>
      </c>
      <c r="AJ99" s="288">
        <f>IF('Indicator Date'!AJ99="","x",'Indicator Date'!AJ99)</f>
        <v>2018</v>
      </c>
      <c r="AK99" s="288" t="str">
        <f>IF('Indicator Date'!AK99="","x",YEAR('Indicator Date'!AK99))</f>
        <v>x</v>
      </c>
      <c r="AL99" s="288">
        <f>IF('Indicator Date'!AL99="","x",YEAR('Indicator Date'!AL99))</f>
        <v>2018</v>
      </c>
      <c r="AM99" s="288">
        <f>IF('Indicator Date'!AM99="","x",'Indicator Date'!AM99)</f>
        <v>2017</v>
      </c>
      <c r="AN99" s="288">
        <f>IF('Indicator Date'!AN99="","x",'Indicator Date'!AN99)</f>
        <v>2014</v>
      </c>
      <c r="AO99" s="288">
        <f>IF('Indicator Date'!AO99="","x",'Indicator Date'!AO99)</f>
        <v>2014</v>
      </c>
      <c r="AP99" s="288" t="str">
        <f>IF('Indicator Date'!AP99="","x",'Indicator Date'!AP99)</f>
        <v>x</v>
      </c>
      <c r="AQ99" s="288" t="str">
        <f>IF('Indicator Date'!AQ99="","x",'Indicator Date'!AQ99)</f>
        <v>x</v>
      </c>
      <c r="AR99" s="288" t="str">
        <f>IF('Indicator Date'!AR99="","x",'Indicator Date'!AR99)</f>
        <v>x</v>
      </c>
      <c r="AS99" s="288">
        <f>IF('Indicator Date'!AS99="","x",'Indicator Date'!AS99)</f>
        <v>2016</v>
      </c>
      <c r="AT99" s="288">
        <f>IF('Indicator Date'!AT99="","x",'Indicator Date'!AT99)</f>
        <v>2017</v>
      </c>
      <c r="AU99" s="288">
        <f>IF('Indicator Date'!AU99="","x",'Indicator Date'!AU99)</f>
        <v>2016</v>
      </c>
      <c r="AV99" s="288">
        <f>IF('Indicator Date'!AV99="","x",'Indicator Date'!AV99)</f>
        <v>2015</v>
      </c>
      <c r="AW99" s="288">
        <f>IF('Indicator Date'!AW99="","x",'Indicator Date'!AW99)</f>
        <v>2015</v>
      </c>
      <c r="AX99" s="288">
        <f>IF('Indicator Date'!AX99="","x",'Indicator Date'!AX99)</f>
        <v>2016</v>
      </c>
      <c r="AY99" s="288">
        <f>IF('Indicator Date'!AY99="","x",'Indicator Date'!AY99)</f>
        <v>2014</v>
      </c>
      <c r="AZ99" s="288">
        <f>IF('Indicator Date'!AZ99="","x",'Indicator Date'!AZ99)</f>
        <v>2015</v>
      </c>
      <c r="BA99" s="288">
        <f>IF('Indicator Date'!BA99="","x",'Indicator Date'!BA99)</f>
        <v>2015</v>
      </c>
      <c r="BB99" s="288">
        <f>IF('Indicator Date'!BB99="","x",'Indicator Date'!BB99)</f>
        <v>2017</v>
      </c>
      <c r="BC99" s="288">
        <f>IF('Indicator Date'!BC99="","x",'Indicator Date'!BC99)</f>
        <v>2017</v>
      </c>
      <c r="BD99" s="288">
        <f>IF('Indicator Date'!BD99="","x",'Indicator Date'!BD99)</f>
        <v>2015</v>
      </c>
      <c r="BE99" s="288">
        <f>IF('Indicator Date'!BE99="","x",'Indicator Date'!BE99)</f>
        <v>2014</v>
      </c>
      <c r="BF99" s="90"/>
    </row>
    <row r="100" ht="15.75" customHeight="1">
      <c r="A100" s="156" t="s">
        <v>1241</v>
      </c>
      <c r="B100" s="157" t="s">
        <v>982</v>
      </c>
      <c r="C100" s="288">
        <f>IF('Indicator Date'!C100="","x",'Indicator Date'!C100)</f>
        <v>2015</v>
      </c>
      <c r="D100" s="288">
        <f>IF('Indicator Date'!D100="","x",'Indicator Date'!D100)</f>
        <v>2015</v>
      </c>
      <c r="E100" s="288">
        <f>IF('Indicator Date'!E100="","x",'Indicator Date'!E100)</f>
        <v>2015</v>
      </c>
      <c r="F100" s="288">
        <f>IF('Indicator Date'!F100="","x",'Indicator Date'!F100)</f>
        <v>2015</v>
      </c>
      <c r="G100" s="288">
        <f>IF('Indicator Date'!G100="","x",'Indicator Date'!G100)</f>
        <v>2015</v>
      </c>
      <c r="H100" s="288">
        <f>IF('Indicator Date'!H100="","x",'Indicator Date'!H100)</f>
        <v>2015</v>
      </c>
      <c r="I100" s="288">
        <f>IF('Indicator Date'!I100="","x",'Indicator Date'!I100)</f>
        <v>2015</v>
      </c>
      <c r="J100" s="288">
        <f>IF('Indicator Date'!J100="","x",'Indicator Date'!J100)</f>
        <v>2016</v>
      </c>
      <c r="K100" s="288">
        <f>IF('Indicator Date'!K100="","x",'Indicator Date'!K100)</f>
        <v>2016</v>
      </c>
      <c r="L100" s="288">
        <f>IF('Indicator Date'!L100="","x",'Indicator Date'!L100)</f>
        <v>2016</v>
      </c>
      <c r="M100" s="288">
        <f>IF('Indicator Date'!M100="","x",'Indicator Date'!M100)</f>
        <v>2018</v>
      </c>
      <c r="N100" s="288">
        <f>IF('Indicator Date'!N100="","x",'Indicator Date'!N100)</f>
        <v>2018</v>
      </c>
      <c r="O100" s="288">
        <f>IF('Indicator Date'!O100="","x",'Indicator Date'!O100)</f>
        <v>2017</v>
      </c>
      <c r="P100" s="288">
        <f>IF('Indicator Date'!P100="","x",'Indicator Date'!P100)</f>
        <v>2017</v>
      </c>
      <c r="Q100" s="288">
        <f>IF('Indicator Date'!Q100="","x",'Indicator Date'!Q100)</f>
        <v>2015</v>
      </c>
      <c r="R100" s="288" t="str">
        <f>IF('Indicator Date'!R100="","x",LEFT(RIGHT('Indicator Date'!R100,6),4))</f>
        <v>2007</v>
      </c>
      <c r="S100" s="288">
        <f>IF('Indicator Date'!S100="","x",'Indicator Date'!S100)</f>
        <v>2018</v>
      </c>
      <c r="T100" s="288">
        <f>IF('Indicator Date'!T100="","x",'Indicator Date'!T100)</f>
        <v>2015</v>
      </c>
      <c r="U100" s="288">
        <f>IF('Indicator Date'!U100="","x",'Indicator Date'!U100)</f>
        <v>2016</v>
      </c>
      <c r="V100" s="288" t="str">
        <f>IF('Indicator Date'!V100="","x",'Indicator Date'!V100)</f>
        <v>x</v>
      </c>
      <c r="W100" s="288">
        <f>IF('Indicator Date'!W100="","x",'Indicator Date'!W100)</f>
        <v>2016</v>
      </c>
      <c r="X100" s="288">
        <f>IF('Indicator Date'!X100="","x",'Indicator Date'!X100)</f>
        <v>2007</v>
      </c>
      <c r="Y100" s="288">
        <f>IF('Indicator Date'!Y100="","x",'Indicator Date'!Y100)</f>
        <v>2010</v>
      </c>
      <c r="Z100" s="288">
        <f>IF('Indicator Date'!Z100="","x",'Indicator Date'!Z100)</f>
        <v>2016</v>
      </c>
      <c r="AA100" s="288">
        <f>IF('Indicator Date'!AA100="","x",'Indicator Date'!AA100)</f>
        <v>2016</v>
      </c>
      <c r="AB100" s="288" t="str">
        <f>IF('Indicator Date'!AB100="","x",'Indicator Date'!AB100)</f>
        <v>x</v>
      </c>
      <c r="AC100" s="288">
        <f>IF('Indicator Date'!AC100="","x",'Indicator Date'!AC100)</f>
        <v>2011</v>
      </c>
      <c r="AD100" s="288">
        <f>IF('Indicator Date'!AD100="","x",'Indicator Date'!AD100)</f>
        <v>2015</v>
      </c>
      <c r="AE100" s="288" t="str">
        <f>IF('Indicator Date'!AE100="","x",'Indicator Date'!AE100)</f>
        <v>x</v>
      </c>
      <c r="AF100" s="288">
        <f>IF('Indicator Date'!AF100="","x",'Indicator Date'!AF100)</f>
        <v>2015</v>
      </c>
      <c r="AG100" s="288" t="str">
        <f>IF('Indicator Date'!AG100="","x",'Indicator Date'!AG100)</f>
        <v>x</v>
      </c>
      <c r="AH100" s="288">
        <f>IF('Indicator Date'!AH100="","x",'Indicator Date'!AH100)</f>
        <v>2016</v>
      </c>
      <c r="AI100" s="288">
        <f>IF('Indicator Date'!AI100="","x",'Indicator Date'!AI100)</f>
        <v>2017</v>
      </c>
      <c r="AJ100" s="288">
        <f>IF('Indicator Date'!AJ100="","x",'Indicator Date'!AJ100)</f>
        <v>2018</v>
      </c>
      <c r="AK100" s="288" t="str">
        <f>IF('Indicator Date'!AK100="","x",YEAR('Indicator Date'!AK100))</f>
        <v>#VALUE!</v>
      </c>
      <c r="AL100" s="288" t="str">
        <f>IF('Indicator Date'!AL100="","x",YEAR('Indicator Date'!AL100))</f>
        <v>#VALUE!</v>
      </c>
      <c r="AM100" s="288">
        <f>IF('Indicator Date'!AM100="","x",'Indicator Date'!AM100)</f>
        <v>2017</v>
      </c>
      <c r="AN100" s="288">
        <f>IF('Indicator Date'!AN100="","x",'Indicator Date'!AN100)</f>
        <v>2014</v>
      </c>
      <c r="AO100" s="288">
        <f>IF('Indicator Date'!AO100="","x",'Indicator Date'!AO100)</f>
        <v>2014</v>
      </c>
      <c r="AP100" s="288" t="str">
        <f>IF('Indicator Date'!AP100="","x",'Indicator Date'!AP100)</f>
        <v>x</v>
      </c>
      <c r="AQ100" s="288" t="str">
        <f>IF('Indicator Date'!AQ100="","x",'Indicator Date'!AQ100)</f>
        <v>x</v>
      </c>
      <c r="AR100" s="288" t="str">
        <f>IF('Indicator Date'!AR100="","x",'Indicator Date'!AR100)</f>
        <v>x</v>
      </c>
      <c r="AS100" s="288">
        <f>IF('Indicator Date'!AS100="","x",'Indicator Date'!AS100)</f>
        <v>2016</v>
      </c>
      <c r="AT100" s="288">
        <f>IF('Indicator Date'!AT100="","x",'Indicator Date'!AT100)</f>
        <v>2017</v>
      </c>
      <c r="AU100" s="288">
        <f>IF('Indicator Date'!AU100="","x",'Indicator Date'!AU100)</f>
        <v>2016</v>
      </c>
      <c r="AV100" s="288">
        <f>IF('Indicator Date'!AV100="","x",'Indicator Date'!AV100)</f>
        <v>2015</v>
      </c>
      <c r="AW100" s="288">
        <f>IF('Indicator Date'!AW100="","x",'Indicator Date'!AW100)</f>
        <v>2015</v>
      </c>
      <c r="AX100" s="288">
        <f>IF('Indicator Date'!AX100="","x",'Indicator Date'!AX100)</f>
        <v>2016</v>
      </c>
      <c r="AY100" s="288">
        <f>IF('Indicator Date'!AY100="","x",'Indicator Date'!AY100)</f>
        <v>2014</v>
      </c>
      <c r="AZ100" s="288">
        <f>IF('Indicator Date'!AZ100="","x",'Indicator Date'!AZ100)</f>
        <v>2015</v>
      </c>
      <c r="BA100" s="288" t="str">
        <f>IF('Indicator Date'!BA100="","x",'Indicator Date'!BA100)</f>
        <v>x</v>
      </c>
      <c r="BB100" s="288">
        <f>IF('Indicator Date'!BB100="","x",'Indicator Date'!BB100)</f>
        <v>2017</v>
      </c>
      <c r="BC100" s="288">
        <f>IF('Indicator Date'!BC100="","x",'Indicator Date'!BC100)</f>
        <v>2017</v>
      </c>
      <c r="BD100" s="288">
        <f>IF('Indicator Date'!BD100="","x",'Indicator Date'!BD100)</f>
        <v>2015</v>
      </c>
      <c r="BE100" s="288">
        <f>IF('Indicator Date'!BE100="","x",'Indicator Date'!BE100)</f>
        <v>2014</v>
      </c>
      <c r="BF100" s="90"/>
    </row>
    <row r="101" ht="15.75" customHeight="1">
      <c r="A101" s="156" t="s">
        <v>1243</v>
      </c>
      <c r="B101" s="157" t="s">
        <v>984</v>
      </c>
      <c r="C101" s="288">
        <f>IF('Indicator Date'!C101="","x",'Indicator Date'!C101)</f>
        <v>2015</v>
      </c>
      <c r="D101" s="288">
        <f>IF('Indicator Date'!D101="","x",'Indicator Date'!D101)</f>
        <v>2015</v>
      </c>
      <c r="E101" s="288">
        <f>IF('Indicator Date'!E101="","x",'Indicator Date'!E101)</f>
        <v>2015</v>
      </c>
      <c r="F101" s="288">
        <f>IF('Indicator Date'!F101="","x",'Indicator Date'!F101)</f>
        <v>2015</v>
      </c>
      <c r="G101" s="288">
        <f>IF('Indicator Date'!G101="","x",'Indicator Date'!G101)</f>
        <v>2015</v>
      </c>
      <c r="H101" s="288">
        <f>IF('Indicator Date'!H101="","x",'Indicator Date'!H101)</f>
        <v>2015</v>
      </c>
      <c r="I101" s="288">
        <f>IF('Indicator Date'!I101="","x",'Indicator Date'!I101)</f>
        <v>2015</v>
      </c>
      <c r="J101" s="288">
        <f>IF('Indicator Date'!J101="","x",'Indicator Date'!J101)</f>
        <v>2016</v>
      </c>
      <c r="K101" s="288">
        <f>IF('Indicator Date'!K101="","x",'Indicator Date'!K101)</f>
        <v>2016</v>
      </c>
      <c r="L101" s="288">
        <f>IF('Indicator Date'!L101="","x",'Indicator Date'!L101)</f>
        <v>2016</v>
      </c>
      <c r="M101" s="288">
        <f>IF('Indicator Date'!M101="","x",'Indicator Date'!M101)</f>
        <v>2018</v>
      </c>
      <c r="N101" s="288">
        <f>IF('Indicator Date'!N101="","x",'Indicator Date'!N101)</f>
        <v>2018</v>
      </c>
      <c r="O101" s="288">
        <f>IF('Indicator Date'!O101="","x",'Indicator Date'!O101)</f>
        <v>2017</v>
      </c>
      <c r="P101" s="288">
        <f>IF('Indicator Date'!P101="","x",'Indicator Date'!P101)</f>
        <v>2017</v>
      </c>
      <c r="Q101" s="288">
        <f>IF('Indicator Date'!Q101="","x",'Indicator Date'!Q101)</f>
        <v>2015</v>
      </c>
      <c r="R101" s="288" t="str">
        <f>IF('Indicator Date'!R101="","x",LEFT(RIGHT('Indicator Date'!R101,6),4))</f>
        <v>x</v>
      </c>
      <c r="S101" s="288">
        <f>IF('Indicator Date'!S101="","x",'Indicator Date'!S101)</f>
        <v>2018</v>
      </c>
      <c r="T101" s="288">
        <f>IF('Indicator Date'!T101="","x",'Indicator Date'!T101)</f>
        <v>2015</v>
      </c>
      <c r="U101" s="288">
        <f>IF('Indicator Date'!U101="","x",'Indicator Date'!U101)</f>
        <v>2016</v>
      </c>
      <c r="V101" s="288" t="str">
        <f>IF('Indicator Date'!V101="","x",'Indicator Date'!V101)</f>
        <v>x</v>
      </c>
      <c r="W101" s="288" t="str">
        <f>IF('Indicator Date'!W101="","x",'Indicator Date'!W101)</f>
        <v>x</v>
      </c>
      <c r="X101" s="288" t="str">
        <f>IF('Indicator Date'!X101="","x",'Indicator Date'!X101)</f>
        <v>x</v>
      </c>
      <c r="Y101" s="288" t="str">
        <f>IF('Indicator Date'!Y101="","x",'Indicator Date'!Y101)</f>
        <v>x</v>
      </c>
      <c r="Z101" s="288" t="str">
        <f>IF('Indicator Date'!Z101="","x",'Indicator Date'!Z101)</f>
        <v>x</v>
      </c>
      <c r="AA101" s="288">
        <f>IF('Indicator Date'!AA101="","x",'Indicator Date'!AA101)</f>
        <v>2016</v>
      </c>
      <c r="AB101" s="288" t="str">
        <f>IF('Indicator Date'!AB101="","x",'Indicator Date'!AB101)</f>
        <v>x</v>
      </c>
      <c r="AC101" s="288" t="str">
        <f>IF('Indicator Date'!AC101="","x",'Indicator Date'!AC101)</f>
        <v>x</v>
      </c>
      <c r="AD101" s="288">
        <f>IF('Indicator Date'!AD101="","x",'Indicator Date'!AD101)</f>
        <v>2015</v>
      </c>
      <c r="AE101" s="288" t="str">
        <f>IF('Indicator Date'!AE101="","x",'Indicator Date'!AE101)</f>
        <v>x</v>
      </c>
      <c r="AF101" s="288" t="str">
        <f>IF('Indicator Date'!AF101="","x",'Indicator Date'!AF101)</f>
        <v>x</v>
      </c>
      <c r="AG101" s="288" t="str">
        <f>IF('Indicator Date'!AG101="","x",'Indicator Date'!AG101)</f>
        <v>x</v>
      </c>
      <c r="AH101" s="288">
        <f>IF('Indicator Date'!AH101="","x",'Indicator Date'!AH101)</f>
        <v>2016</v>
      </c>
      <c r="AI101" s="288">
        <f>IF('Indicator Date'!AI101="","x",'Indicator Date'!AI101)</f>
        <v>2017</v>
      </c>
      <c r="AJ101" s="288">
        <f>IF('Indicator Date'!AJ101="","x",'Indicator Date'!AJ101)</f>
        <v>2018</v>
      </c>
      <c r="AK101" s="288" t="str">
        <f>IF('Indicator Date'!AK101="","x",YEAR('Indicator Date'!AK101))</f>
        <v>x</v>
      </c>
      <c r="AL101" s="288" t="str">
        <f>IF('Indicator Date'!AL101="","x",YEAR('Indicator Date'!AL101))</f>
        <v>#VALUE!</v>
      </c>
      <c r="AM101" s="288">
        <f>IF('Indicator Date'!AM101="","x",'Indicator Date'!AM101)</f>
        <v>2017</v>
      </c>
      <c r="AN101" s="288">
        <f>IF('Indicator Date'!AN101="","x",'Indicator Date'!AN101)</f>
        <v>2014</v>
      </c>
      <c r="AO101" s="288">
        <f>IF('Indicator Date'!AO101="","x",'Indicator Date'!AO101)</f>
        <v>2014</v>
      </c>
      <c r="AP101" s="288" t="str">
        <f>IF('Indicator Date'!AP101="","x",'Indicator Date'!AP101)</f>
        <v>x</v>
      </c>
      <c r="AQ101" s="288" t="str">
        <f>IF('Indicator Date'!AQ101="","x",'Indicator Date'!AQ101)</f>
        <v>x</v>
      </c>
      <c r="AR101" s="288" t="str">
        <f>IF('Indicator Date'!AR101="","x",'Indicator Date'!AR101)</f>
        <v>x</v>
      </c>
      <c r="AS101" s="288">
        <f>IF('Indicator Date'!AS101="","x",'Indicator Date'!AS101)</f>
        <v>2016</v>
      </c>
      <c r="AT101" s="288" t="str">
        <f>IF('Indicator Date'!AT101="","x",'Indicator Date'!AT101)</f>
        <v>x</v>
      </c>
      <c r="AU101" s="288">
        <f>IF('Indicator Date'!AU101="","x",'Indicator Date'!AU101)</f>
        <v>2016</v>
      </c>
      <c r="AV101" s="288" t="str">
        <f>IF('Indicator Date'!AV101="","x",'Indicator Date'!AV101)</f>
        <v>x</v>
      </c>
      <c r="AW101" s="288">
        <f>IF('Indicator Date'!AW101="","x",'Indicator Date'!AW101)</f>
        <v>2015</v>
      </c>
      <c r="AX101" s="288">
        <f>IF('Indicator Date'!AX101="","x",'Indicator Date'!AX101)</f>
        <v>2016</v>
      </c>
      <c r="AY101" s="288">
        <f>IF('Indicator Date'!AY101="","x",'Indicator Date'!AY101)</f>
        <v>2014</v>
      </c>
      <c r="AZ101" s="288" t="str">
        <f>IF('Indicator Date'!AZ101="","x",'Indicator Date'!AZ101)</f>
        <v>x</v>
      </c>
      <c r="BA101" s="288" t="str">
        <f>IF('Indicator Date'!BA101="","x",'Indicator Date'!BA101)</f>
        <v>x</v>
      </c>
      <c r="BB101" s="288" t="str">
        <f>IF('Indicator Date'!BB101="","x",'Indicator Date'!BB101)</f>
        <v>x</v>
      </c>
      <c r="BC101" s="288">
        <f>IF('Indicator Date'!BC101="","x",'Indicator Date'!BC101)</f>
        <v>2017</v>
      </c>
      <c r="BD101" s="288">
        <f>IF('Indicator Date'!BD101="","x",'Indicator Date'!BD101)</f>
        <v>2015</v>
      </c>
      <c r="BE101" s="288">
        <f>IF('Indicator Date'!BE101="","x",'Indicator Date'!BE101)</f>
        <v>2014</v>
      </c>
      <c r="BF101" s="90"/>
    </row>
    <row r="102" ht="15.75" customHeight="1">
      <c r="A102" s="156" t="s">
        <v>1244</v>
      </c>
      <c r="B102" s="157" t="s">
        <v>987</v>
      </c>
      <c r="C102" s="288">
        <f>IF('Indicator Date'!C102="","x",'Indicator Date'!C102)</f>
        <v>2015</v>
      </c>
      <c r="D102" s="288">
        <f>IF('Indicator Date'!D102="","x",'Indicator Date'!D102)</f>
        <v>2015</v>
      </c>
      <c r="E102" s="288">
        <f>IF('Indicator Date'!E102="","x",'Indicator Date'!E102)</f>
        <v>2015</v>
      </c>
      <c r="F102" s="288">
        <f>IF('Indicator Date'!F102="","x",'Indicator Date'!F102)</f>
        <v>2015</v>
      </c>
      <c r="G102" s="288">
        <f>IF('Indicator Date'!G102="","x",'Indicator Date'!G102)</f>
        <v>2015</v>
      </c>
      <c r="H102" s="288">
        <f>IF('Indicator Date'!H102="","x",'Indicator Date'!H102)</f>
        <v>2015</v>
      </c>
      <c r="I102" s="288">
        <f>IF('Indicator Date'!I102="","x",'Indicator Date'!I102)</f>
        <v>2015</v>
      </c>
      <c r="J102" s="288">
        <f>IF('Indicator Date'!J102="","x",'Indicator Date'!J102)</f>
        <v>2016</v>
      </c>
      <c r="K102" s="288">
        <f>IF('Indicator Date'!K102="","x",'Indicator Date'!K102)</f>
        <v>2016</v>
      </c>
      <c r="L102" s="288">
        <f>IF('Indicator Date'!L102="","x",'Indicator Date'!L102)</f>
        <v>2016</v>
      </c>
      <c r="M102" s="288">
        <f>IF('Indicator Date'!M102="","x",'Indicator Date'!M102)</f>
        <v>2018</v>
      </c>
      <c r="N102" s="288">
        <f>IF('Indicator Date'!N102="","x",'Indicator Date'!N102)</f>
        <v>2018</v>
      </c>
      <c r="O102" s="288">
        <f>IF('Indicator Date'!O102="","x",'Indicator Date'!O102)</f>
        <v>2017</v>
      </c>
      <c r="P102" s="288">
        <f>IF('Indicator Date'!P102="","x",'Indicator Date'!P102)</f>
        <v>2017</v>
      </c>
      <c r="Q102" s="288">
        <f>IF('Indicator Date'!Q102="","x",'Indicator Date'!Q102)</f>
        <v>2015</v>
      </c>
      <c r="R102" s="288" t="str">
        <f>IF('Indicator Date'!R102="","x",LEFT(RIGHT('Indicator Date'!R102,6),4))</f>
        <v>x</v>
      </c>
      <c r="S102" s="288">
        <f>IF('Indicator Date'!S102="","x",'Indicator Date'!S102)</f>
        <v>2018</v>
      </c>
      <c r="T102" s="288">
        <f>IF('Indicator Date'!T102="","x",'Indicator Date'!T102)</f>
        <v>2015</v>
      </c>
      <c r="U102" s="288">
        <f>IF('Indicator Date'!U102="","x",'Indicator Date'!U102)</f>
        <v>2016</v>
      </c>
      <c r="V102" s="288" t="str">
        <f>IF('Indicator Date'!V102="","x",'Indicator Date'!V102)</f>
        <v>x</v>
      </c>
      <c r="W102" s="288">
        <f>IF('Indicator Date'!W102="","x",'Indicator Date'!W102)</f>
        <v>2015</v>
      </c>
      <c r="X102" s="288" t="str">
        <f>IF('Indicator Date'!X102="","x",'Indicator Date'!X102)</f>
        <v>x</v>
      </c>
      <c r="Y102" s="288">
        <f>IF('Indicator Date'!Y102="","x",'Indicator Date'!Y102)</f>
        <v>2012</v>
      </c>
      <c r="Z102" s="288">
        <f>IF('Indicator Date'!Z102="","x",'Indicator Date'!Z102)</f>
        <v>2016</v>
      </c>
      <c r="AA102" s="288">
        <f>IF('Indicator Date'!AA102="","x",'Indicator Date'!AA102)</f>
        <v>2016</v>
      </c>
      <c r="AB102" s="288">
        <f>IF('Indicator Date'!AB102="","x",'Indicator Date'!AB102)</f>
        <v>2016</v>
      </c>
      <c r="AC102" s="288">
        <f>IF('Indicator Date'!AC102="","x",'Indicator Date'!AC102)</f>
        <v>2015</v>
      </c>
      <c r="AD102" s="288">
        <f>IF('Indicator Date'!AD102="","x",'Indicator Date'!AD102)</f>
        <v>2015</v>
      </c>
      <c r="AE102" s="288" t="str">
        <f>IF('Indicator Date'!AE102="","x",'Indicator Date'!AE102)</f>
        <v>x</v>
      </c>
      <c r="AF102" s="288">
        <f>IF('Indicator Date'!AF102="","x",'Indicator Date'!AF102)</f>
        <v>2015</v>
      </c>
      <c r="AG102" s="296">
        <f>IF('Indicator Date'!AG102="","x",'Indicator Date'!AG102)</f>
        <v>2012</v>
      </c>
      <c r="AH102" s="288">
        <f>IF('Indicator Date'!AH102="","x",'Indicator Date'!AH102)</f>
        <v>2016</v>
      </c>
      <c r="AI102" s="288">
        <f>IF('Indicator Date'!AI102="","x",'Indicator Date'!AI102)</f>
        <v>2017</v>
      </c>
      <c r="AJ102" s="288">
        <f>IF('Indicator Date'!AJ102="","x",'Indicator Date'!AJ102)</f>
        <v>2018</v>
      </c>
      <c r="AK102" s="288" t="str">
        <f>IF('Indicator Date'!AK102="","x",YEAR('Indicator Date'!AK102))</f>
        <v>x</v>
      </c>
      <c r="AL102" s="288" t="str">
        <f>IF('Indicator Date'!AL102="","x",YEAR('Indicator Date'!AL102))</f>
        <v>#VALUE!</v>
      </c>
      <c r="AM102" s="288">
        <f>IF('Indicator Date'!AM102="","x",'Indicator Date'!AM102)</f>
        <v>2017</v>
      </c>
      <c r="AN102" s="288">
        <f>IF('Indicator Date'!AN102="","x",'Indicator Date'!AN102)</f>
        <v>2014</v>
      </c>
      <c r="AO102" s="288">
        <f>IF('Indicator Date'!AO102="","x",'Indicator Date'!AO102)</f>
        <v>2014</v>
      </c>
      <c r="AP102" s="288">
        <f>IF('Indicator Date'!AP102="","x",'Indicator Date'!AP102)</f>
        <v>2014</v>
      </c>
      <c r="AQ102" s="288">
        <f>IF('Indicator Date'!AQ102="","x",'Indicator Date'!AQ102)</f>
        <v>2014</v>
      </c>
      <c r="AR102" s="288" t="str">
        <f>IF('Indicator Date'!AR102="","x",'Indicator Date'!AR102)</f>
        <v>x</v>
      </c>
      <c r="AS102" s="288">
        <f>IF('Indicator Date'!AS102="","x",'Indicator Date'!AS102)</f>
        <v>2016</v>
      </c>
      <c r="AT102" s="288">
        <f>IF('Indicator Date'!AT102="","x",'Indicator Date'!AT102)</f>
        <v>2017</v>
      </c>
      <c r="AU102" s="288">
        <f>IF('Indicator Date'!AU102="","x",'Indicator Date'!AU102)</f>
        <v>2016</v>
      </c>
      <c r="AV102" s="288">
        <f>IF('Indicator Date'!AV102="","x",'Indicator Date'!AV102)</f>
        <v>2015</v>
      </c>
      <c r="AW102" s="288">
        <f>IF('Indicator Date'!AW102="","x",'Indicator Date'!AW102)</f>
        <v>2015</v>
      </c>
      <c r="AX102" s="288">
        <f>IF('Indicator Date'!AX102="","x",'Indicator Date'!AX102)</f>
        <v>2016</v>
      </c>
      <c r="AY102" s="288">
        <f>IF('Indicator Date'!AY102="","x",'Indicator Date'!AY102)</f>
        <v>2014</v>
      </c>
      <c r="AZ102" s="288">
        <f>IF('Indicator Date'!AZ102="","x",'Indicator Date'!AZ102)</f>
        <v>2015</v>
      </c>
      <c r="BA102" s="288">
        <f>IF('Indicator Date'!BA102="","x",'Indicator Date'!BA102)</f>
        <v>2015</v>
      </c>
      <c r="BB102" s="288">
        <f>IF('Indicator Date'!BB102="","x",'Indicator Date'!BB102)</f>
        <v>2017</v>
      </c>
      <c r="BC102" s="288">
        <f>IF('Indicator Date'!BC102="","x",'Indicator Date'!BC102)</f>
        <v>2017</v>
      </c>
      <c r="BD102" s="288">
        <f>IF('Indicator Date'!BD102="","x",'Indicator Date'!BD102)</f>
        <v>2015</v>
      </c>
      <c r="BE102" s="288">
        <f>IF('Indicator Date'!BE102="","x",'Indicator Date'!BE102)</f>
        <v>2014</v>
      </c>
      <c r="BF102" s="90"/>
    </row>
    <row r="103" ht="15.75" customHeight="1">
      <c r="A103" s="156" t="s">
        <v>1245</v>
      </c>
      <c r="B103" s="157" t="s">
        <v>988</v>
      </c>
      <c r="C103" s="288">
        <f>IF('Indicator Date'!C103="","x",'Indicator Date'!C103)</f>
        <v>2015</v>
      </c>
      <c r="D103" s="288">
        <f>IF('Indicator Date'!D103="","x",'Indicator Date'!D103)</f>
        <v>2015</v>
      </c>
      <c r="E103" s="288">
        <f>IF('Indicator Date'!E103="","x",'Indicator Date'!E103)</f>
        <v>2015</v>
      </c>
      <c r="F103" s="288">
        <f>IF('Indicator Date'!F103="","x",'Indicator Date'!F103)</f>
        <v>2015</v>
      </c>
      <c r="G103" s="288">
        <f>IF('Indicator Date'!G103="","x",'Indicator Date'!G103)</f>
        <v>2015</v>
      </c>
      <c r="H103" s="288">
        <f>IF('Indicator Date'!H103="","x",'Indicator Date'!H103)</f>
        <v>2015</v>
      </c>
      <c r="I103" s="288">
        <f>IF('Indicator Date'!I103="","x",'Indicator Date'!I103)</f>
        <v>2015</v>
      </c>
      <c r="J103" s="288">
        <f>IF('Indicator Date'!J103="","x",'Indicator Date'!J103)</f>
        <v>2016</v>
      </c>
      <c r="K103" s="288">
        <f>IF('Indicator Date'!K103="","x",'Indicator Date'!K103)</f>
        <v>2016</v>
      </c>
      <c r="L103" s="288">
        <f>IF('Indicator Date'!L103="","x",'Indicator Date'!L103)</f>
        <v>2016</v>
      </c>
      <c r="M103" s="288">
        <f>IF('Indicator Date'!M103="","x",'Indicator Date'!M103)</f>
        <v>2018</v>
      </c>
      <c r="N103" s="288">
        <f>IF('Indicator Date'!N103="","x",'Indicator Date'!N103)</f>
        <v>2018</v>
      </c>
      <c r="O103" s="288">
        <f>IF('Indicator Date'!O103="","x",'Indicator Date'!O103)</f>
        <v>2017</v>
      </c>
      <c r="P103" s="288">
        <f>IF('Indicator Date'!P103="","x",'Indicator Date'!P103)</f>
        <v>2017</v>
      </c>
      <c r="Q103" s="288">
        <f>IF('Indicator Date'!Q103="","x",'Indicator Date'!Q103)</f>
        <v>2015</v>
      </c>
      <c r="R103" s="288" t="str">
        <f>IF('Indicator Date'!R103="","x",LEFT(RIGHT('Indicator Date'!R103,6),4))</f>
        <v>x</v>
      </c>
      <c r="S103" s="288">
        <f>IF('Indicator Date'!S103="","x",'Indicator Date'!S103)</f>
        <v>2018</v>
      </c>
      <c r="T103" s="288">
        <f>IF('Indicator Date'!T103="","x",'Indicator Date'!T103)</f>
        <v>2015</v>
      </c>
      <c r="U103" s="288">
        <f>IF('Indicator Date'!U103="","x",'Indicator Date'!U103)</f>
        <v>2016</v>
      </c>
      <c r="V103" s="288" t="str">
        <f>IF('Indicator Date'!V103="","x",'Indicator Date'!V103)</f>
        <v>x</v>
      </c>
      <c r="W103" s="288">
        <f>IF('Indicator Date'!W103="","x",'Indicator Date'!W103)</f>
        <v>2015</v>
      </c>
      <c r="X103" s="288" t="str">
        <f>IF('Indicator Date'!X103="","x",'Indicator Date'!X103)</f>
        <v>x</v>
      </c>
      <c r="Y103" s="288">
        <f>IF('Indicator Date'!Y103="","x",'Indicator Date'!Y103)</f>
        <v>2016</v>
      </c>
      <c r="Z103" s="288">
        <f>IF('Indicator Date'!Z103="","x",'Indicator Date'!Z103)</f>
        <v>2016</v>
      </c>
      <c r="AA103" s="288">
        <f>IF('Indicator Date'!AA103="","x",'Indicator Date'!AA103)</f>
        <v>2016</v>
      </c>
      <c r="AB103" s="288" t="str">
        <f>IF('Indicator Date'!AB103="","x",'Indicator Date'!AB103)</f>
        <v>x</v>
      </c>
      <c r="AC103" s="288">
        <f>IF('Indicator Date'!AC103="","x",'Indicator Date'!AC103)</f>
        <v>2015</v>
      </c>
      <c r="AD103" s="288">
        <f>IF('Indicator Date'!AD103="","x",'Indicator Date'!AD103)</f>
        <v>2015</v>
      </c>
      <c r="AE103" s="288" t="str">
        <f>IF('Indicator Date'!AE103="","x",'Indicator Date'!AE103)</f>
        <v>x</v>
      </c>
      <c r="AF103" s="288">
        <f>IF('Indicator Date'!AF103="","x",'Indicator Date'!AF103)</f>
        <v>2015</v>
      </c>
      <c r="AG103" s="296">
        <f>IF('Indicator Date'!AG103="","x",'Indicator Date'!AG103)</f>
        <v>2012</v>
      </c>
      <c r="AH103" s="288">
        <f>IF('Indicator Date'!AH103="","x",'Indicator Date'!AH103)</f>
        <v>2016</v>
      </c>
      <c r="AI103" s="288">
        <f>IF('Indicator Date'!AI103="","x",'Indicator Date'!AI103)</f>
        <v>2017</v>
      </c>
      <c r="AJ103" s="288">
        <f>IF('Indicator Date'!AJ103="","x",'Indicator Date'!AJ103)</f>
        <v>2018</v>
      </c>
      <c r="AK103" s="288" t="str">
        <f>IF('Indicator Date'!AK103="","x",YEAR('Indicator Date'!AK103))</f>
        <v>x</v>
      </c>
      <c r="AL103" s="288" t="str">
        <f>IF('Indicator Date'!AL103="","x",YEAR('Indicator Date'!AL103))</f>
        <v>#VALUE!</v>
      </c>
      <c r="AM103" s="288">
        <f>IF('Indicator Date'!AM103="","x",'Indicator Date'!AM103)</f>
        <v>2017</v>
      </c>
      <c r="AN103" s="288">
        <f>IF('Indicator Date'!AN103="","x",'Indicator Date'!AN103)</f>
        <v>2014</v>
      </c>
      <c r="AO103" s="288">
        <f>IF('Indicator Date'!AO103="","x",'Indicator Date'!AO103)</f>
        <v>2014</v>
      </c>
      <c r="AP103" s="288">
        <f>IF('Indicator Date'!AP103="","x",'Indicator Date'!AP103)</f>
        <v>2014</v>
      </c>
      <c r="AQ103" s="288">
        <f>IF('Indicator Date'!AQ103="","x",'Indicator Date'!AQ103)</f>
        <v>2014</v>
      </c>
      <c r="AR103" s="288" t="str">
        <f>IF('Indicator Date'!AR103="","x",'Indicator Date'!AR103)</f>
        <v>x</v>
      </c>
      <c r="AS103" s="288">
        <f>IF('Indicator Date'!AS103="","x",'Indicator Date'!AS103)</f>
        <v>2016</v>
      </c>
      <c r="AT103" s="288">
        <f>IF('Indicator Date'!AT103="","x",'Indicator Date'!AT103)</f>
        <v>2017</v>
      </c>
      <c r="AU103" s="288">
        <f>IF('Indicator Date'!AU103="","x",'Indicator Date'!AU103)</f>
        <v>2016</v>
      </c>
      <c r="AV103" s="288" t="str">
        <f>IF('Indicator Date'!AV103="","x",'Indicator Date'!AV103)</f>
        <v>x</v>
      </c>
      <c r="AW103" s="288">
        <f>IF('Indicator Date'!AW103="","x",'Indicator Date'!AW103)</f>
        <v>2015</v>
      </c>
      <c r="AX103" s="288">
        <f>IF('Indicator Date'!AX103="","x",'Indicator Date'!AX103)</f>
        <v>2016</v>
      </c>
      <c r="AY103" s="288">
        <f>IF('Indicator Date'!AY103="","x",'Indicator Date'!AY103)</f>
        <v>2014</v>
      </c>
      <c r="AZ103" s="288">
        <f>IF('Indicator Date'!AZ103="","x",'Indicator Date'!AZ103)</f>
        <v>2015</v>
      </c>
      <c r="BA103" s="288">
        <f>IF('Indicator Date'!BA103="","x",'Indicator Date'!BA103)</f>
        <v>2015</v>
      </c>
      <c r="BB103" s="288">
        <f>IF('Indicator Date'!BB103="","x",'Indicator Date'!BB103)</f>
        <v>2017</v>
      </c>
      <c r="BC103" s="288">
        <f>IF('Indicator Date'!BC103="","x",'Indicator Date'!BC103)</f>
        <v>2017</v>
      </c>
      <c r="BD103" s="288">
        <f>IF('Indicator Date'!BD103="","x",'Indicator Date'!BD103)</f>
        <v>2015</v>
      </c>
      <c r="BE103" s="288">
        <f>IF('Indicator Date'!BE103="","x",'Indicator Date'!BE103)</f>
        <v>2014</v>
      </c>
      <c r="BF103" s="90"/>
    </row>
    <row r="104" ht="15.75" customHeight="1">
      <c r="A104" s="156" t="s">
        <v>1246</v>
      </c>
      <c r="B104" s="157" t="s">
        <v>992</v>
      </c>
      <c r="C104" s="288">
        <f>IF('Indicator Date'!C104="","x",'Indicator Date'!C104)</f>
        <v>2015</v>
      </c>
      <c r="D104" s="288">
        <f>IF('Indicator Date'!D104="","x",'Indicator Date'!D104)</f>
        <v>2015</v>
      </c>
      <c r="E104" s="288">
        <f>IF('Indicator Date'!E104="","x",'Indicator Date'!E104)</f>
        <v>2015</v>
      </c>
      <c r="F104" s="288">
        <f>IF('Indicator Date'!F104="","x",'Indicator Date'!F104)</f>
        <v>2015</v>
      </c>
      <c r="G104" s="288">
        <f>IF('Indicator Date'!G104="","x",'Indicator Date'!G104)</f>
        <v>2015</v>
      </c>
      <c r="H104" s="288">
        <f>IF('Indicator Date'!H104="","x",'Indicator Date'!H104)</f>
        <v>2015</v>
      </c>
      <c r="I104" s="288">
        <f>IF('Indicator Date'!I104="","x",'Indicator Date'!I104)</f>
        <v>2015</v>
      </c>
      <c r="J104" s="288">
        <f>IF('Indicator Date'!J104="","x",'Indicator Date'!J104)</f>
        <v>2016</v>
      </c>
      <c r="K104" s="288">
        <f>IF('Indicator Date'!K104="","x",'Indicator Date'!K104)</f>
        <v>2016</v>
      </c>
      <c r="L104" s="288">
        <f>IF('Indicator Date'!L104="","x",'Indicator Date'!L104)</f>
        <v>2016</v>
      </c>
      <c r="M104" s="288">
        <f>IF('Indicator Date'!M104="","x",'Indicator Date'!M104)</f>
        <v>2018</v>
      </c>
      <c r="N104" s="288">
        <f>IF('Indicator Date'!N104="","x",'Indicator Date'!N104)</f>
        <v>2018</v>
      </c>
      <c r="O104" s="288">
        <f>IF('Indicator Date'!O104="","x",'Indicator Date'!O104)</f>
        <v>2017</v>
      </c>
      <c r="P104" s="288">
        <f>IF('Indicator Date'!P104="","x",'Indicator Date'!P104)</f>
        <v>2017</v>
      </c>
      <c r="Q104" s="288">
        <f>IF('Indicator Date'!Q104="","x",'Indicator Date'!Q104)</f>
        <v>2015</v>
      </c>
      <c r="R104" s="288" t="str">
        <f>IF('Indicator Date'!R104="","x",LEFT(RIGHT('Indicator Date'!R104,6),4))</f>
        <v>2009</v>
      </c>
      <c r="S104" s="288">
        <f>IF('Indicator Date'!S104="","x",'Indicator Date'!S104)</f>
        <v>2018</v>
      </c>
      <c r="T104" s="288">
        <f>IF('Indicator Date'!T104="","x",'Indicator Date'!T104)</f>
        <v>2015</v>
      </c>
      <c r="U104" s="288">
        <f>IF('Indicator Date'!U104="","x",'Indicator Date'!U104)</f>
        <v>2016</v>
      </c>
      <c r="V104" s="288">
        <f>IF('Indicator Date'!V104="","x",'Indicator Date'!V104)</f>
        <v>2016</v>
      </c>
      <c r="W104" s="288">
        <f>IF('Indicator Date'!W104="","x",'Indicator Date'!W104)</f>
        <v>2015</v>
      </c>
      <c r="X104" s="288" t="str">
        <f>IF('Indicator Date'!X104="","x",'Indicator Date'!X104)</f>
        <v>x</v>
      </c>
      <c r="Y104" s="288">
        <f>IF('Indicator Date'!Y104="","x",'Indicator Date'!Y104)</f>
        <v>2010</v>
      </c>
      <c r="Z104" s="288">
        <f>IF('Indicator Date'!Z104="","x",'Indicator Date'!Z104)</f>
        <v>2016</v>
      </c>
      <c r="AA104" s="288">
        <f>IF('Indicator Date'!AA104="","x",'Indicator Date'!AA104)</f>
        <v>2016</v>
      </c>
      <c r="AB104" s="288">
        <f>IF('Indicator Date'!AB104="","x",'Indicator Date'!AB104)</f>
        <v>2016</v>
      </c>
      <c r="AC104" s="288">
        <f>IF('Indicator Date'!AC104="","x",'Indicator Date'!AC104)</f>
        <v>2015</v>
      </c>
      <c r="AD104" s="288">
        <f>IF('Indicator Date'!AD104="","x",'Indicator Date'!AD104)</f>
        <v>2015</v>
      </c>
      <c r="AE104" s="288">
        <f>IF('Indicator Date'!AE104="","x",'Indicator Date'!AE104)</f>
        <v>2012</v>
      </c>
      <c r="AF104" s="288" t="str">
        <f>IF('Indicator Date'!AF104="","x",'Indicator Date'!AF104)</f>
        <v>x</v>
      </c>
      <c r="AG104" s="296">
        <f>IF('Indicator Date'!AG104="","x",'Indicator Date'!AG104)</f>
        <v>2010</v>
      </c>
      <c r="AH104" s="288">
        <f>IF('Indicator Date'!AH104="","x",'Indicator Date'!AH104)</f>
        <v>2016</v>
      </c>
      <c r="AI104" s="288">
        <f>IF('Indicator Date'!AI104="","x",'Indicator Date'!AI104)</f>
        <v>2017</v>
      </c>
      <c r="AJ104" s="288">
        <f>IF('Indicator Date'!AJ104="","x",'Indicator Date'!AJ104)</f>
        <v>2018</v>
      </c>
      <c r="AK104" s="288" t="str">
        <f>IF('Indicator Date'!AK104="","x",YEAR('Indicator Date'!AK104))</f>
        <v>x</v>
      </c>
      <c r="AL104" s="288" t="str">
        <f>IF('Indicator Date'!AL104="","x",YEAR('Indicator Date'!AL104))</f>
        <v>#VALUE!</v>
      </c>
      <c r="AM104" s="288">
        <f>IF('Indicator Date'!AM104="","x",'Indicator Date'!AM104)</f>
        <v>2017</v>
      </c>
      <c r="AN104" s="288">
        <f>IF('Indicator Date'!AN104="","x",'Indicator Date'!AN104)</f>
        <v>2014</v>
      </c>
      <c r="AO104" s="288">
        <f>IF('Indicator Date'!AO104="","x",'Indicator Date'!AO104)</f>
        <v>2014</v>
      </c>
      <c r="AP104" s="288">
        <f>IF('Indicator Date'!AP104="","x",'Indicator Date'!AP104)</f>
        <v>2014</v>
      </c>
      <c r="AQ104" s="288">
        <f>IF('Indicator Date'!AQ104="","x",'Indicator Date'!AQ104)</f>
        <v>2014</v>
      </c>
      <c r="AR104" s="288">
        <f>IF('Indicator Date'!AR104="","x",'Indicator Date'!AR104)</f>
        <v>2015</v>
      </c>
      <c r="AS104" s="288">
        <f>IF('Indicator Date'!AS104="","x",'Indicator Date'!AS104)</f>
        <v>2016</v>
      </c>
      <c r="AT104" s="288">
        <f>IF('Indicator Date'!AT104="","x",'Indicator Date'!AT104)</f>
        <v>2017</v>
      </c>
      <c r="AU104" s="288">
        <f>IF('Indicator Date'!AU104="","x",'Indicator Date'!AU104)</f>
        <v>2016</v>
      </c>
      <c r="AV104" s="288">
        <f>IF('Indicator Date'!AV104="","x",'Indicator Date'!AV104)</f>
        <v>2015</v>
      </c>
      <c r="AW104" s="288">
        <f>IF('Indicator Date'!AW104="","x",'Indicator Date'!AW104)</f>
        <v>2015</v>
      </c>
      <c r="AX104" s="288">
        <f>IF('Indicator Date'!AX104="","x",'Indicator Date'!AX104)</f>
        <v>2016</v>
      </c>
      <c r="AY104" s="288">
        <f>IF('Indicator Date'!AY104="","x",'Indicator Date'!AY104)</f>
        <v>2014</v>
      </c>
      <c r="AZ104" s="288">
        <f>IF('Indicator Date'!AZ104="","x",'Indicator Date'!AZ104)</f>
        <v>2015</v>
      </c>
      <c r="BA104" s="288">
        <f>IF('Indicator Date'!BA104="","x",'Indicator Date'!BA104)</f>
        <v>2015</v>
      </c>
      <c r="BB104" s="288">
        <f>IF('Indicator Date'!BB104="","x",'Indicator Date'!BB104)</f>
        <v>2017</v>
      </c>
      <c r="BC104" s="288">
        <f>IF('Indicator Date'!BC104="","x",'Indicator Date'!BC104)</f>
        <v>2017</v>
      </c>
      <c r="BD104" s="288">
        <f>IF('Indicator Date'!BD104="","x",'Indicator Date'!BD104)</f>
        <v>2015</v>
      </c>
      <c r="BE104" s="288">
        <f>IF('Indicator Date'!BE104="","x",'Indicator Date'!BE104)</f>
        <v>2014</v>
      </c>
      <c r="BF104" s="90"/>
    </row>
    <row r="105" ht="15.75" customHeight="1">
      <c r="A105" s="156" t="s">
        <v>1247</v>
      </c>
      <c r="B105" s="157" t="s">
        <v>1053</v>
      </c>
      <c r="C105" s="288">
        <f>IF('Indicator Date'!C105="","x",'Indicator Date'!C105)</f>
        <v>2015</v>
      </c>
      <c r="D105" s="288">
        <f>IF('Indicator Date'!D105="","x",'Indicator Date'!D105)</f>
        <v>2015</v>
      </c>
      <c r="E105" s="288">
        <f>IF('Indicator Date'!E105="","x",'Indicator Date'!E105)</f>
        <v>2015</v>
      </c>
      <c r="F105" s="288">
        <f>IF('Indicator Date'!F105="","x",'Indicator Date'!F105)</f>
        <v>2015</v>
      </c>
      <c r="G105" s="288">
        <f>IF('Indicator Date'!G105="","x",'Indicator Date'!G105)</f>
        <v>2015</v>
      </c>
      <c r="H105" s="288">
        <f>IF('Indicator Date'!H105="","x",'Indicator Date'!H105)</f>
        <v>2015</v>
      </c>
      <c r="I105" s="288">
        <f>IF('Indicator Date'!I105="","x",'Indicator Date'!I105)</f>
        <v>2015</v>
      </c>
      <c r="J105" s="288">
        <f>IF('Indicator Date'!J105="","x",'Indicator Date'!J105)</f>
        <v>2016</v>
      </c>
      <c r="K105" s="288">
        <f>IF('Indicator Date'!K105="","x",'Indicator Date'!K105)</f>
        <v>2016</v>
      </c>
      <c r="L105" s="288">
        <f>IF('Indicator Date'!L105="","x",'Indicator Date'!L105)</f>
        <v>2016</v>
      </c>
      <c r="M105" s="288">
        <f>IF('Indicator Date'!M105="","x",'Indicator Date'!M105)</f>
        <v>2018</v>
      </c>
      <c r="N105" s="288">
        <f>IF('Indicator Date'!N105="","x",'Indicator Date'!N105)</f>
        <v>2018</v>
      </c>
      <c r="O105" s="288">
        <f>IF('Indicator Date'!O105="","x",'Indicator Date'!O105)</f>
        <v>2017</v>
      </c>
      <c r="P105" s="288">
        <f>IF('Indicator Date'!P105="","x",'Indicator Date'!P105)</f>
        <v>2017</v>
      </c>
      <c r="Q105" s="288">
        <f>IF('Indicator Date'!Q105="","x",'Indicator Date'!Q105)</f>
        <v>2015</v>
      </c>
      <c r="R105" s="288" t="str">
        <f>IF('Indicator Date'!R105="","x",LEFT(RIGHT('Indicator Date'!R105,6),4))</f>
        <v>2010</v>
      </c>
      <c r="S105" s="288">
        <f>IF('Indicator Date'!S105="","x",'Indicator Date'!S105)</f>
        <v>2018</v>
      </c>
      <c r="T105" s="288">
        <f>IF('Indicator Date'!T105="","x",'Indicator Date'!T105)</f>
        <v>2015</v>
      </c>
      <c r="U105" s="288">
        <f>IF('Indicator Date'!U105="","x",'Indicator Date'!U105)</f>
        <v>2016</v>
      </c>
      <c r="V105" s="288">
        <f>IF('Indicator Date'!V105="","x",'Indicator Date'!V105)</f>
        <v>2016</v>
      </c>
      <c r="W105" s="288">
        <f>IF('Indicator Date'!W105="","x",'Indicator Date'!W105)</f>
        <v>2015</v>
      </c>
      <c r="X105" s="288">
        <f>IF('Indicator Date'!X105="","x",'Indicator Date'!X105)</f>
        <v>2014</v>
      </c>
      <c r="Y105" s="288">
        <f>IF('Indicator Date'!Y105="","x",'Indicator Date'!Y105)</f>
        <v>2010</v>
      </c>
      <c r="Z105" s="288">
        <f>IF('Indicator Date'!Z105="","x",'Indicator Date'!Z105)</f>
        <v>2016</v>
      </c>
      <c r="AA105" s="288">
        <f>IF('Indicator Date'!AA105="","x",'Indicator Date'!AA105)</f>
        <v>2016</v>
      </c>
      <c r="AB105" s="288">
        <f>IF('Indicator Date'!AB105="","x",'Indicator Date'!AB105)</f>
        <v>2016</v>
      </c>
      <c r="AC105" s="288">
        <f>IF('Indicator Date'!AC105="","x",'Indicator Date'!AC105)</f>
        <v>2015</v>
      </c>
      <c r="AD105" s="288">
        <f>IF('Indicator Date'!AD105="","x",'Indicator Date'!AD105)</f>
        <v>2015</v>
      </c>
      <c r="AE105" s="288">
        <f>IF('Indicator Date'!AE105="","x",'Indicator Date'!AE105)</f>
        <v>2012</v>
      </c>
      <c r="AF105" s="288">
        <f>IF('Indicator Date'!AF105="","x",'Indicator Date'!AF105)</f>
        <v>2015</v>
      </c>
      <c r="AG105" s="296">
        <f>IF('Indicator Date'!AG105="","x",'Indicator Date'!AG105)</f>
        <v>2010</v>
      </c>
      <c r="AH105" s="288">
        <f>IF('Indicator Date'!AH105="","x",'Indicator Date'!AH105)</f>
        <v>2016</v>
      </c>
      <c r="AI105" s="288">
        <f>IF('Indicator Date'!AI105="","x",'Indicator Date'!AI105)</f>
        <v>2017</v>
      </c>
      <c r="AJ105" s="288">
        <f>IF('Indicator Date'!AJ105="","x",'Indicator Date'!AJ105)</f>
        <v>2018</v>
      </c>
      <c r="AK105" s="288" t="str">
        <f>IF('Indicator Date'!AK105="","x",YEAR('Indicator Date'!AK105))</f>
        <v>x</v>
      </c>
      <c r="AL105" s="288">
        <f>IF('Indicator Date'!AL105="","x",YEAR('Indicator Date'!AL105))</f>
        <v>2018</v>
      </c>
      <c r="AM105" s="288">
        <f>IF('Indicator Date'!AM105="","x",'Indicator Date'!AM105)</f>
        <v>2017</v>
      </c>
      <c r="AN105" s="288">
        <f>IF('Indicator Date'!AN105="","x",'Indicator Date'!AN105)</f>
        <v>2014</v>
      </c>
      <c r="AO105" s="288">
        <f>IF('Indicator Date'!AO105="","x",'Indicator Date'!AO105)</f>
        <v>2014</v>
      </c>
      <c r="AP105" s="288">
        <f>IF('Indicator Date'!AP105="","x",'Indicator Date'!AP105)</f>
        <v>2013</v>
      </c>
      <c r="AQ105" s="288">
        <f>IF('Indicator Date'!AQ105="","x",'Indicator Date'!AQ105)</f>
        <v>2013</v>
      </c>
      <c r="AR105" s="288">
        <f>IF('Indicator Date'!AR105="","x",'Indicator Date'!AR105)</f>
        <v>2015</v>
      </c>
      <c r="AS105" s="288">
        <f>IF('Indicator Date'!AS105="","x",'Indicator Date'!AS105)</f>
        <v>2016</v>
      </c>
      <c r="AT105" s="288">
        <f>IF('Indicator Date'!AT105="","x",'Indicator Date'!AT105)</f>
        <v>2017</v>
      </c>
      <c r="AU105" s="288">
        <f>IF('Indicator Date'!AU105="","x",'Indicator Date'!AU105)</f>
        <v>2016</v>
      </c>
      <c r="AV105" s="288">
        <f>IF('Indicator Date'!AV105="","x",'Indicator Date'!AV105)</f>
        <v>2015</v>
      </c>
      <c r="AW105" s="288">
        <f>IF('Indicator Date'!AW105="","x",'Indicator Date'!AW105)</f>
        <v>2015</v>
      </c>
      <c r="AX105" s="288">
        <f>IF('Indicator Date'!AX105="","x",'Indicator Date'!AX105)</f>
        <v>2016</v>
      </c>
      <c r="AY105" s="288">
        <f>IF('Indicator Date'!AY105="","x",'Indicator Date'!AY105)</f>
        <v>2014</v>
      </c>
      <c r="AZ105" s="288">
        <f>IF('Indicator Date'!AZ105="","x",'Indicator Date'!AZ105)</f>
        <v>2015</v>
      </c>
      <c r="BA105" s="288">
        <f>IF('Indicator Date'!BA105="","x",'Indicator Date'!BA105)</f>
        <v>2015</v>
      </c>
      <c r="BB105" s="288">
        <f>IF('Indicator Date'!BB105="","x",'Indicator Date'!BB105)</f>
        <v>2017</v>
      </c>
      <c r="BC105" s="288">
        <f>IF('Indicator Date'!BC105="","x",'Indicator Date'!BC105)</f>
        <v>2017</v>
      </c>
      <c r="BD105" s="288">
        <f>IF('Indicator Date'!BD105="","x",'Indicator Date'!BD105)</f>
        <v>2015</v>
      </c>
      <c r="BE105" s="288">
        <f>IF('Indicator Date'!BE105="","x",'Indicator Date'!BE105)</f>
        <v>2014</v>
      </c>
      <c r="BF105" s="90"/>
    </row>
    <row r="106" ht="15.75" customHeight="1">
      <c r="A106" s="156" t="s">
        <v>1248</v>
      </c>
      <c r="B106" s="157" t="s">
        <v>1056</v>
      </c>
      <c r="C106" s="288">
        <f>IF('Indicator Date'!C106="","x",'Indicator Date'!C106)</f>
        <v>2015</v>
      </c>
      <c r="D106" s="288">
        <f>IF('Indicator Date'!D106="","x",'Indicator Date'!D106)</f>
        <v>2015</v>
      </c>
      <c r="E106" s="288">
        <f>IF('Indicator Date'!E106="","x",'Indicator Date'!E106)</f>
        <v>2015</v>
      </c>
      <c r="F106" s="288">
        <f>IF('Indicator Date'!F106="","x",'Indicator Date'!F106)</f>
        <v>2015</v>
      </c>
      <c r="G106" s="288">
        <f>IF('Indicator Date'!G106="","x",'Indicator Date'!G106)</f>
        <v>2015</v>
      </c>
      <c r="H106" s="288">
        <f>IF('Indicator Date'!H106="","x",'Indicator Date'!H106)</f>
        <v>2015</v>
      </c>
      <c r="I106" s="288">
        <f>IF('Indicator Date'!I106="","x",'Indicator Date'!I106)</f>
        <v>2015</v>
      </c>
      <c r="J106" s="288">
        <f>IF('Indicator Date'!J106="","x",'Indicator Date'!J106)</f>
        <v>2016</v>
      </c>
      <c r="K106" s="288">
        <f>IF('Indicator Date'!K106="","x",'Indicator Date'!K106)</f>
        <v>2016</v>
      </c>
      <c r="L106" s="288">
        <f>IF('Indicator Date'!L106="","x",'Indicator Date'!L106)</f>
        <v>2016</v>
      </c>
      <c r="M106" s="288">
        <f>IF('Indicator Date'!M106="","x",'Indicator Date'!M106)</f>
        <v>2018</v>
      </c>
      <c r="N106" s="288">
        <f>IF('Indicator Date'!N106="","x",'Indicator Date'!N106)</f>
        <v>2018</v>
      </c>
      <c r="O106" s="288">
        <f>IF('Indicator Date'!O106="","x",'Indicator Date'!O106)</f>
        <v>2017</v>
      </c>
      <c r="P106" s="288">
        <f>IF('Indicator Date'!P106="","x",'Indicator Date'!P106)</f>
        <v>2017</v>
      </c>
      <c r="Q106" s="288">
        <f>IF('Indicator Date'!Q106="","x",'Indicator Date'!Q106)</f>
        <v>2015</v>
      </c>
      <c r="R106" s="288" t="str">
        <f>IF('Indicator Date'!R106="","x",LEFT(RIGHT('Indicator Date'!R106,6),4))</f>
        <v>x</v>
      </c>
      <c r="S106" s="288">
        <f>IF('Indicator Date'!S106="","x",'Indicator Date'!S106)</f>
        <v>2018</v>
      </c>
      <c r="T106" s="288">
        <f>IF('Indicator Date'!T106="","x",'Indicator Date'!T106)</f>
        <v>2015</v>
      </c>
      <c r="U106" s="288">
        <f>IF('Indicator Date'!U106="","x",'Indicator Date'!U106)</f>
        <v>2016</v>
      </c>
      <c r="V106" s="288">
        <f>IF('Indicator Date'!V106="","x",'Indicator Date'!V106)</f>
        <v>2016</v>
      </c>
      <c r="W106" s="288">
        <f>IF('Indicator Date'!W106="","x",'Indicator Date'!W106)</f>
        <v>2015</v>
      </c>
      <c r="X106" s="288">
        <f>IF('Indicator Date'!X106="","x",'Indicator Date'!X106)</f>
        <v>2016</v>
      </c>
      <c r="Y106" s="288">
        <f>IF('Indicator Date'!Y106="","x",'Indicator Date'!Y106)</f>
        <v>2010</v>
      </c>
      <c r="Z106" s="288">
        <f>IF('Indicator Date'!Z106="","x",'Indicator Date'!Z106)</f>
        <v>2016</v>
      </c>
      <c r="AA106" s="288">
        <f>IF('Indicator Date'!AA106="","x",'Indicator Date'!AA106)</f>
        <v>2016</v>
      </c>
      <c r="AB106" s="288">
        <f>IF('Indicator Date'!AB106="","x",'Indicator Date'!AB106)</f>
        <v>2016</v>
      </c>
      <c r="AC106" s="288">
        <f>IF('Indicator Date'!AC106="","x",'Indicator Date'!AC106)</f>
        <v>2015</v>
      </c>
      <c r="AD106" s="288">
        <f>IF('Indicator Date'!AD106="","x",'Indicator Date'!AD106)</f>
        <v>2015</v>
      </c>
      <c r="AE106" s="288">
        <f>IF('Indicator Date'!AE106="","x",'Indicator Date'!AE106)</f>
        <v>2012</v>
      </c>
      <c r="AF106" s="288">
        <f>IF('Indicator Date'!AF106="","x",'Indicator Date'!AF106)</f>
        <v>2015</v>
      </c>
      <c r="AG106" s="296">
        <f>IF('Indicator Date'!AG106="","x",'Indicator Date'!AG106)</f>
        <v>2009</v>
      </c>
      <c r="AH106" s="288">
        <f>IF('Indicator Date'!AH106="","x",'Indicator Date'!AH106)</f>
        <v>2016</v>
      </c>
      <c r="AI106" s="288">
        <f>IF('Indicator Date'!AI106="","x",'Indicator Date'!AI106)</f>
        <v>2017</v>
      </c>
      <c r="AJ106" s="288">
        <f>IF('Indicator Date'!AJ106="","x",'Indicator Date'!AJ106)</f>
        <v>2018</v>
      </c>
      <c r="AK106" s="288" t="str">
        <f>IF('Indicator Date'!AK106="","x",YEAR('Indicator Date'!AK106))</f>
        <v>x</v>
      </c>
      <c r="AL106" s="288" t="str">
        <f>IF('Indicator Date'!AL106="","x",YEAR('Indicator Date'!AL106))</f>
        <v>#VALUE!</v>
      </c>
      <c r="AM106" s="288">
        <f>IF('Indicator Date'!AM106="","x",'Indicator Date'!AM106)</f>
        <v>2017</v>
      </c>
      <c r="AN106" s="288">
        <f>IF('Indicator Date'!AN106="","x",'Indicator Date'!AN106)</f>
        <v>2014</v>
      </c>
      <c r="AO106" s="288">
        <f>IF('Indicator Date'!AO106="","x",'Indicator Date'!AO106)</f>
        <v>2014</v>
      </c>
      <c r="AP106" s="288">
        <f>IF('Indicator Date'!AP106="","x",'Indicator Date'!AP106)</f>
        <v>2014</v>
      </c>
      <c r="AQ106" s="288">
        <f>IF('Indicator Date'!AQ106="","x",'Indicator Date'!AQ106)</f>
        <v>2014</v>
      </c>
      <c r="AR106" s="288">
        <f>IF('Indicator Date'!AR106="","x",'Indicator Date'!AR106)</f>
        <v>2011</v>
      </c>
      <c r="AS106" s="288">
        <f>IF('Indicator Date'!AS106="","x",'Indicator Date'!AS106)</f>
        <v>2016</v>
      </c>
      <c r="AT106" s="288">
        <f>IF('Indicator Date'!AT106="","x",'Indicator Date'!AT106)</f>
        <v>2017</v>
      </c>
      <c r="AU106" s="288">
        <f>IF('Indicator Date'!AU106="","x",'Indicator Date'!AU106)</f>
        <v>2016</v>
      </c>
      <c r="AV106" s="288">
        <f>IF('Indicator Date'!AV106="","x",'Indicator Date'!AV106)</f>
        <v>2015</v>
      </c>
      <c r="AW106" s="288">
        <f>IF('Indicator Date'!AW106="","x",'Indicator Date'!AW106)</f>
        <v>2015</v>
      </c>
      <c r="AX106" s="288">
        <f>IF('Indicator Date'!AX106="","x",'Indicator Date'!AX106)</f>
        <v>2016</v>
      </c>
      <c r="AY106" s="288">
        <f>IF('Indicator Date'!AY106="","x",'Indicator Date'!AY106)</f>
        <v>2014</v>
      </c>
      <c r="AZ106" s="288">
        <f>IF('Indicator Date'!AZ106="","x",'Indicator Date'!AZ106)</f>
        <v>2015</v>
      </c>
      <c r="BA106" s="288">
        <f>IF('Indicator Date'!BA106="","x",'Indicator Date'!BA106)</f>
        <v>2015</v>
      </c>
      <c r="BB106" s="288">
        <f>IF('Indicator Date'!BB106="","x",'Indicator Date'!BB106)</f>
        <v>2017</v>
      </c>
      <c r="BC106" s="288">
        <f>IF('Indicator Date'!BC106="","x",'Indicator Date'!BC106)</f>
        <v>2017</v>
      </c>
      <c r="BD106" s="288">
        <f>IF('Indicator Date'!BD106="","x",'Indicator Date'!BD106)</f>
        <v>2015</v>
      </c>
      <c r="BE106" s="288">
        <f>IF('Indicator Date'!BE106="","x",'Indicator Date'!BE106)</f>
        <v>2014</v>
      </c>
      <c r="BF106" s="90"/>
    </row>
    <row r="107" ht="15.75" customHeight="1">
      <c r="A107" s="156" t="s">
        <v>1249</v>
      </c>
      <c r="B107" s="157" t="s">
        <v>993</v>
      </c>
      <c r="C107" s="288">
        <f>IF('Indicator Date'!C107="","x",'Indicator Date'!C107)</f>
        <v>2015</v>
      </c>
      <c r="D107" s="288">
        <f>IF('Indicator Date'!D107="","x",'Indicator Date'!D107)</f>
        <v>2015</v>
      </c>
      <c r="E107" s="288">
        <f>IF('Indicator Date'!E107="","x",'Indicator Date'!E107)</f>
        <v>2015</v>
      </c>
      <c r="F107" s="288">
        <f>IF('Indicator Date'!F107="","x",'Indicator Date'!F107)</f>
        <v>2015</v>
      </c>
      <c r="G107" s="288">
        <f>IF('Indicator Date'!G107="","x",'Indicator Date'!G107)</f>
        <v>2015</v>
      </c>
      <c r="H107" s="288">
        <f>IF('Indicator Date'!H107="","x",'Indicator Date'!H107)</f>
        <v>2015</v>
      </c>
      <c r="I107" s="288">
        <f>IF('Indicator Date'!I107="","x",'Indicator Date'!I107)</f>
        <v>2015</v>
      </c>
      <c r="J107" s="288">
        <f>IF('Indicator Date'!J107="","x",'Indicator Date'!J107)</f>
        <v>2016</v>
      </c>
      <c r="K107" s="288">
        <f>IF('Indicator Date'!K107="","x",'Indicator Date'!K107)</f>
        <v>2016</v>
      </c>
      <c r="L107" s="288">
        <f>IF('Indicator Date'!L107="","x",'Indicator Date'!L107)</f>
        <v>2016</v>
      </c>
      <c r="M107" s="288">
        <f>IF('Indicator Date'!M107="","x",'Indicator Date'!M107)</f>
        <v>2018</v>
      </c>
      <c r="N107" s="288">
        <f>IF('Indicator Date'!N107="","x",'Indicator Date'!N107)</f>
        <v>2018</v>
      </c>
      <c r="O107" s="288">
        <f>IF('Indicator Date'!O107="","x",'Indicator Date'!O107)</f>
        <v>2017</v>
      </c>
      <c r="P107" s="288">
        <f>IF('Indicator Date'!P107="","x",'Indicator Date'!P107)</f>
        <v>2017</v>
      </c>
      <c r="Q107" s="288">
        <f>IF('Indicator Date'!Q107="","x",'Indicator Date'!Q107)</f>
        <v>2015</v>
      </c>
      <c r="R107" s="288" t="str">
        <f>IF('Indicator Date'!R107="","x",LEFT(RIGHT('Indicator Date'!R107,6),4))</f>
        <v>2009</v>
      </c>
      <c r="S107" s="288">
        <f>IF('Indicator Date'!S107="","x",'Indicator Date'!S107)</f>
        <v>2018</v>
      </c>
      <c r="T107" s="288">
        <f>IF('Indicator Date'!T107="","x",'Indicator Date'!T107)</f>
        <v>2015</v>
      </c>
      <c r="U107" s="288">
        <f>IF('Indicator Date'!U107="","x",'Indicator Date'!U107)</f>
        <v>2016</v>
      </c>
      <c r="V107" s="288">
        <f>IF('Indicator Date'!V107="","x",'Indicator Date'!V107)</f>
        <v>2016</v>
      </c>
      <c r="W107" s="288">
        <f>IF('Indicator Date'!W107="","x",'Indicator Date'!W107)</f>
        <v>2015</v>
      </c>
      <c r="X107" s="288">
        <f>IF('Indicator Date'!X107="","x",'Indicator Date'!X107)</f>
        <v>2009</v>
      </c>
      <c r="Y107" s="288">
        <f>IF('Indicator Date'!Y107="","x",'Indicator Date'!Y107)</f>
        <v>2010</v>
      </c>
      <c r="Z107" s="288">
        <f>IF('Indicator Date'!Z107="","x",'Indicator Date'!Z107)</f>
        <v>2016</v>
      </c>
      <c r="AA107" s="288">
        <f>IF('Indicator Date'!AA107="","x",'Indicator Date'!AA107)</f>
        <v>2016</v>
      </c>
      <c r="AB107" s="288">
        <f>IF('Indicator Date'!AB107="","x",'Indicator Date'!AB107)</f>
        <v>2013</v>
      </c>
      <c r="AC107" s="288">
        <f>IF('Indicator Date'!AC107="","x",'Indicator Date'!AC107)</f>
        <v>2015</v>
      </c>
      <c r="AD107" s="288">
        <f>IF('Indicator Date'!AD107="","x",'Indicator Date'!AD107)</f>
        <v>2015</v>
      </c>
      <c r="AE107" s="288" t="str">
        <f>IF('Indicator Date'!AE107="","x",'Indicator Date'!AE107)</f>
        <v>x</v>
      </c>
      <c r="AF107" s="288">
        <f>IF('Indicator Date'!AF107="","x",'Indicator Date'!AF107)</f>
        <v>2015</v>
      </c>
      <c r="AG107" s="296">
        <f>IF('Indicator Date'!AG107="","x",'Indicator Date'!AG107)</f>
        <v>2009</v>
      </c>
      <c r="AH107" s="288">
        <f>IF('Indicator Date'!AH107="","x",'Indicator Date'!AH107)</f>
        <v>2016</v>
      </c>
      <c r="AI107" s="288">
        <f>IF('Indicator Date'!AI107="","x",'Indicator Date'!AI107)</f>
        <v>2017</v>
      </c>
      <c r="AJ107" s="288">
        <f>IF('Indicator Date'!AJ107="","x",'Indicator Date'!AJ107)</f>
        <v>2018</v>
      </c>
      <c r="AK107" s="288" t="str">
        <f>IF('Indicator Date'!AK107="","x",YEAR('Indicator Date'!AK107))</f>
        <v>x</v>
      </c>
      <c r="AL107" s="288" t="str">
        <f>IF('Indicator Date'!AL107="","x",YEAR('Indicator Date'!AL107))</f>
        <v>x</v>
      </c>
      <c r="AM107" s="288">
        <f>IF('Indicator Date'!AM107="","x",'Indicator Date'!AM107)</f>
        <v>2017</v>
      </c>
      <c r="AN107" s="288">
        <f>IF('Indicator Date'!AN107="","x",'Indicator Date'!AN107)</f>
        <v>2014</v>
      </c>
      <c r="AO107" s="288">
        <f>IF('Indicator Date'!AO107="","x",'Indicator Date'!AO107)</f>
        <v>2014</v>
      </c>
      <c r="AP107" s="288">
        <f>IF('Indicator Date'!AP107="","x",'Indicator Date'!AP107)</f>
        <v>2013</v>
      </c>
      <c r="AQ107" s="288">
        <f>IF('Indicator Date'!AQ107="","x",'Indicator Date'!AQ107)</f>
        <v>2013</v>
      </c>
      <c r="AR107" s="288">
        <f>IF('Indicator Date'!AR107="","x",'Indicator Date'!AR107)</f>
        <v>2011</v>
      </c>
      <c r="AS107" s="288">
        <f>IF('Indicator Date'!AS107="","x",'Indicator Date'!AS107)</f>
        <v>2016</v>
      </c>
      <c r="AT107" s="288">
        <f>IF('Indicator Date'!AT107="","x",'Indicator Date'!AT107)</f>
        <v>2017</v>
      </c>
      <c r="AU107" s="288">
        <f>IF('Indicator Date'!AU107="","x",'Indicator Date'!AU107)</f>
        <v>2016</v>
      </c>
      <c r="AV107" s="288">
        <f>IF('Indicator Date'!AV107="","x",'Indicator Date'!AV107)</f>
        <v>2015</v>
      </c>
      <c r="AW107" s="288">
        <f>IF('Indicator Date'!AW107="","x",'Indicator Date'!AW107)</f>
        <v>2015</v>
      </c>
      <c r="AX107" s="288">
        <f>IF('Indicator Date'!AX107="","x",'Indicator Date'!AX107)</f>
        <v>2016</v>
      </c>
      <c r="AY107" s="288">
        <f>IF('Indicator Date'!AY107="","x",'Indicator Date'!AY107)</f>
        <v>2014</v>
      </c>
      <c r="AZ107" s="288">
        <f>IF('Indicator Date'!AZ107="","x",'Indicator Date'!AZ107)</f>
        <v>2015</v>
      </c>
      <c r="BA107" s="288">
        <f>IF('Indicator Date'!BA107="","x",'Indicator Date'!BA107)</f>
        <v>2015</v>
      </c>
      <c r="BB107" s="288">
        <f>IF('Indicator Date'!BB107="","x",'Indicator Date'!BB107)</f>
        <v>2017</v>
      </c>
      <c r="BC107" s="288">
        <f>IF('Indicator Date'!BC107="","x",'Indicator Date'!BC107)</f>
        <v>2017</v>
      </c>
      <c r="BD107" s="288">
        <f>IF('Indicator Date'!BD107="","x",'Indicator Date'!BD107)</f>
        <v>2015</v>
      </c>
      <c r="BE107" s="288">
        <f>IF('Indicator Date'!BE107="","x",'Indicator Date'!BE107)</f>
        <v>2014</v>
      </c>
      <c r="BF107" s="90"/>
    </row>
    <row r="108" ht="15.75" customHeight="1">
      <c r="A108" s="156" t="s">
        <v>1250</v>
      </c>
      <c r="B108" s="157" t="s">
        <v>997</v>
      </c>
      <c r="C108" s="288">
        <f>IF('Indicator Date'!C108="","x",'Indicator Date'!C108)</f>
        <v>2015</v>
      </c>
      <c r="D108" s="288">
        <f>IF('Indicator Date'!D108="","x",'Indicator Date'!D108)</f>
        <v>2015</v>
      </c>
      <c r="E108" s="288">
        <f>IF('Indicator Date'!E108="","x",'Indicator Date'!E108)</f>
        <v>2015</v>
      </c>
      <c r="F108" s="288">
        <f>IF('Indicator Date'!F108="","x",'Indicator Date'!F108)</f>
        <v>2015</v>
      </c>
      <c r="G108" s="288">
        <f>IF('Indicator Date'!G108="","x",'Indicator Date'!G108)</f>
        <v>2015</v>
      </c>
      <c r="H108" s="288">
        <f>IF('Indicator Date'!H108="","x",'Indicator Date'!H108)</f>
        <v>2015</v>
      </c>
      <c r="I108" s="288">
        <f>IF('Indicator Date'!I108="","x",'Indicator Date'!I108)</f>
        <v>2015</v>
      </c>
      <c r="J108" s="288">
        <f>IF('Indicator Date'!J108="","x",'Indicator Date'!J108)</f>
        <v>2016</v>
      </c>
      <c r="K108" s="288">
        <f>IF('Indicator Date'!K108="","x",'Indicator Date'!K108)</f>
        <v>2016</v>
      </c>
      <c r="L108" s="288">
        <f>IF('Indicator Date'!L108="","x",'Indicator Date'!L108)</f>
        <v>2016</v>
      </c>
      <c r="M108" s="288">
        <f>IF('Indicator Date'!M108="","x",'Indicator Date'!M108)</f>
        <v>2018</v>
      </c>
      <c r="N108" s="288">
        <f>IF('Indicator Date'!N108="","x",'Indicator Date'!N108)</f>
        <v>2018</v>
      </c>
      <c r="O108" s="288">
        <f>IF('Indicator Date'!O108="","x",'Indicator Date'!O108)</f>
        <v>2017</v>
      </c>
      <c r="P108" s="288">
        <f>IF('Indicator Date'!P108="","x",'Indicator Date'!P108)</f>
        <v>2017</v>
      </c>
      <c r="Q108" s="288">
        <f>IF('Indicator Date'!Q108="","x",'Indicator Date'!Q108)</f>
        <v>2015</v>
      </c>
      <c r="R108" s="288" t="str">
        <f>IF('Indicator Date'!R108="","x",LEFT(RIGHT('Indicator Date'!R108,6),4))</f>
        <v>2013</v>
      </c>
      <c r="S108" s="288">
        <f>IF('Indicator Date'!S108="","x",'Indicator Date'!S108)</f>
        <v>2018</v>
      </c>
      <c r="T108" s="288">
        <f>IF('Indicator Date'!T108="","x",'Indicator Date'!T108)</f>
        <v>2015</v>
      </c>
      <c r="U108" s="288">
        <f>IF('Indicator Date'!U108="","x",'Indicator Date'!U108)</f>
        <v>2016</v>
      </c>
      <c r="V108" s="288">
        <f>IF('Indicator Date'!V108="","x",'Indicator Date'!V108)</f>
        <v>2016</v>
      </c>
      <c r="W108" s="288">
        <f>IF('Indicator Date'!W108="","x",'Indicator Date'!W108)</f>
        <v>2015</v>
      </c>
      <c r="X108" s="288">
        <f>IF('Indicator Date'!X108="","x",'Indicator Date'!X108)</f>
        <v>2006</v>
      </c>
      <c r="Y108" s="288">
        <f>IF('Indicator Date'!Y108="","x",'Indicator Date'!Y108)</f>
        <v>2010</v>
      </c>
      <c r="Z108" s="288">
        <f>IF('Indicator Date'!Z108="","x",'Indicator Date'!Z108)</f>
        <v>2016</v>
      </c>
      <c r="AA108" s="288">
        <f>IF('Indicator Date'!AA108="","x",'Indicator Date'!AA108)</f>
        <v>2016</v>
      </c>
      <c r="AB108" s="288">
        <f>IF('Indicator Date'!AB108="","x",'Indicator Date'!AB108)</f>
        <v>2016</v>
      </c>
      <c r="AC108" s="288">
        <f>IF('Indicator Date'!AC108="","x",'Indicator Date'!AC108)</f>
        <v>2015</v>
      </c>
      <c r="AD108" s="288">
        <f>IF('Indicator Date'!AD108="","x",'Indicator Date'!AD108)</f>
        <v>2015</v>
      </c>
      <c r="AE108" s="288">
        <f>IF('Indicator Date'!AE108="","x",'Indicator Date'!AE108)</f>
        <v>2012</v>
      </c>
      <c r="AF108" s="288">
        <f>IF('Indicator Date'!AF108="","x",'Indicator Date'!AF108)</f>
        <v>2015</v>
      </c>
      <c r="AG108" s="296">
        <f>IF('Indicator Date'!AG108="","x",'Indicator Date'!AG108)</f>
        <v>2009</v>
      </c>
      <c r="AH108" s="288">
        <f>IF('Indicator Date'!AH108="","x",'Indicator Date'!AH108)</f>
        <v>2016</v>
      </c>
      <c r="AI108" s="288">
        <f>IF('Indicator Date'!AI108="","x",'Indicator Date'!AI108)</f>
        <v>2017</v>
      </c>
      <c r="AJ108" s="288">
        <f>IF('Indicator Date'!AJ108="","x",'Indicator Date'!AJ108)</f>
        <v>2018</v>
      </c>
      <c r="AK108" s="288" t="str">
        <f>IF('Indicator Date'!AK108="","x",YEAR('Indicator Date'!AK108))</f>
        <v>#VALUE!</v>
      </c>
      <c r="AL108" s="288" t="str">
        <f>IF('Indicator Date'!AL108="","x",YEAR('Indicator Date'!AL108))</f>
        <v>#VALUE!</v>
      </c>
      <c r="AM108" s="288">
        <f>IF('Indicator Date'!AM108="","x",'Indicator Date'!AM108)</f>
        <v>2017</v>
      </c>
      <c r="AN108" s="288">
        <f>IF('Indicator Date'!AN108="","x",'Indicator Date'!AN108)</f>
        <v>2014</v>
      </c>
      <c r="AO108" s="288">
        <f>IF('Indicator Date'!AO108="","x",'Indicator Date'!AO108)</f>
        <v>2014</v>
      </c>
      <c r="AP108" s="288">
        <f>IF('Indicator Date'!AP108="","x",'Indicator Date'!AP108)</f>
        <v>2014</v>
      </c>
      <c r="AQ108" s="288">
        <f>IF('Indicator Date'!AQ108="","x",'Indicator Date'!AQ108)</f>
        <v>2014</v>
      </c>
      <c r="AR108" s="288">
        <f>IF('Indicator Date'!AR108="","x",'Indicator Date'!AR108)</f>
        <v>2015</v>
      </c>
      <c r="AS108" s="288">
        <f>IF('Indicator Date'!AS108="","x",'Indicator Date'!AS108)</f>
        <v>2016</v>
      </c>
      <c r="AT108" s="288">
        <f>IF('Indicator Date'!AT108="","x",'Indicator Date'!AT108)</f>
        <v>2017</v>
      </c>
      <c r="AU108" s="288">
        <f>IF('Indicator Date'!AU108="","x",'Indicator Date'!AU108)</f>
        <v>2016</v>
      </c>
      <c r="AV108" s="288">
        <f>IF('Indicator Date'!AV108="","x",'Indicator Date'!AV108)</f>
        <v>2015</v>
      </c>
      <c r="AW108" s="288">
        <f>IF('Indicator Date'!AW108="","x",'Indicator Date'!AW108)</f>
        <v>2015</v>
      </c>
      <c r="AX108" s="288">
        <f>IF('Indicator Date'!AX108="","x",'Indicator Date'!AX108)</f>
        <v>2016</v>
      </c>
      <c r="AY108" s="288">
        <f>IF('Indicator Date'!AY108="","x",'Indicator Date'!AY108)</f>
        <v>2014</v>
      </c>
      <c r="AZ108" s="288">
        <f>IF('Indicator Date'!AZ108="","x",'Indicator Date'!AZ108)</f>
        <v>2015</v>
      </c>
      <c r="BA108" s="288">
        <f>IF('Indicator Date'!BA108="","x",'Indicator Date'!BA108)</f>
        <v>2015</v>
      </c>
      <c r="BB108" s="288">
        <f>IF('Indicator Date'!BB108="","x",'Indicator Date'!BB108)</f>
        <v>2017</v>
      </c>
      <c r="BC108" s="288">
        <f>IF('Indicator Date'!BC108="","x",'Indicator Date'!BC108)</f>
        <v>2017</v>
      </c>
      <c r="BD108" s="288">
        <f>IF('Indicator Date'!BD108="","x",'Indicator Date'!BD108)</f>
        <v>2015</v>
      </c>
      <c r="BE108" s="288">
        <f>IF('Indicator Date'!BE108="","x",'Indicator Date'!BE108)</f>
        <v>2014</v>
      </c>
      <c r="BF108" s="90"/>
    </row>
    <row r="109" ht="15.75" customHeight="1">
      <c r="A109" s="156" t="s">
        <v>1252</v>
      </c>
      <c r="B109" s="157" t="s">
        <v>998</v>
      </c>
      <c r="C109" s="288">
        <f>IF('Indicator Date'!C109="","x",'Indicator Date'!C109)</f>
        <v>2015</v>
      </c>
      <c r="D109" s="288">
        <f>IF('Indicator Date'!D109="","x",'Indicator Date'!D109)</f>
        <v>2015</v>
      </c>
      <c r="E109" s="288">
        <f>IF('Indicator Date'!E109="","x",'Indicator Date'!E109)</f>
        <v>2015</v>
      </c>
      <c r="F109" s="288">
        <f>IF('Indicator Date'!F109="","x",'Indicator Date'!F109)</f>
        <v>2015</v>
      </c>
      <c r="G109" s="288">
        <f>IF('Indicator Date'!G109="","x",'Indicator Date'!G109)</f>
        <v>2015</v>
      </c>
      <c r="H109" s="288">
        <f>IF('Indicator Date'!H109="","x",'Indicator Date'!H109)</f>
        <v>2015</v>
      </c>
      <c r="I109" s="288">
        <f>IF('Indicator Date'!I109="","x",'Indicator Date'!I109)</f>
        <v>2015</v>
      </c>
      <c r="J109" s="288">
        <f>IF('Indicator Date'!J109="","x",'Indicator Date'!J109)</f>
        <v>2016</v>
      </c>
      <c r="K109" s="288">
        <f>IF('Indicator Date'!K109="","x",'Indicator Date'!K109)</f>
        <v>2016</v>
      </c>
      <c r="L109" s="288">
        <f>IF('Indicator Date'!L109="","x",'Indicator Date'!L109)</f>
        <v>2016</v>
      </c>
      <c r="M109" s="288">
        <f>IF('Indicator Date'!M109="","x",'Indicator Date'!M109)</f>
        <v>2018</v>
      </c>
      <c r="N109" s="288">
        <f>IF('Indicator Date'!N109="","x",'Indicator Date'!N109)</f>
        <v>2018</v>
      </c>
      <c r="O109" s="288">
        <f>IF('Indicator Date'!O109="","x",'Indicator Date'!O109)</f>
        <v>2017</v>
      </c>
      <c r="P109" s="288">
        <f>IF('Indicator Date'!P109="","x",'Indicator Date'!P109)</f>
        <v>2017</v>
      </c>
      <c r="Q109" s="288">
        <f>IF('Indicator Date'!Q109="","x",'Indicator Date'!Q109)</f>
        <v>2015</v>
      </c>
      <c r="R109" s="288" t="str">
        <f>IF('Indicator Date'!R109="","x",LEFT(RIGHT('Indicator Date'!R109,6),4))</f>
        <v>x</v>
      </c>
      <c r="S109" s="288">
        <f>IF('Indicator Date'!S109="","x",'Indicator Date'!S109)</f>
        <v>2018</v>
      </c>
      <c r="T109" s="288">
        <f>IF('Indicator Date'!T109="","x",'Indicator Date'!T109)</f>
        <v>2015</v>
      </c>
      <c r="U109" s="288">
        <f>IF('Indicator Date'!U109="","x",'Indicator Date'!U109)</f>
        <v>2016</v>
      </c>
      <c r="V109" s="288" t="str">
        <f>IF('Indicator Date'!V109="","x",'Indicator Date'!V109)</f>
        <v>x</v>
      </c>
      <c r="W109" s="288">
        <f>IF('Indicator Date'!W109="","x",'Indicator Date'!W109)</f>
        <v>2015</v>
      </c>
      <c r="X109" s="288" t="str">
        <f>IF('Indicator Date'!X109="","x",'Indicator Date'!X109)</f>
        <v>x</v>
      </c>
      <c r="Y109" s="288">
        <f>IF('Indicator Date'!Y109="","x",'Indicator Date'!Y109)</f>
        <v>2015</v>
      </c>
      <c r="Z109" s="288">
        <f>IF('Indicator Date'!Z109="","x",'Indicator Date'!Z109)</f>
        <v>2016</v>
      </c>
      <c r="AA109" s="288">
        <f>IF('Indicator Date'!AA109="","x",'Indicator Date'!AA109)</f>
        <v>2016</v>
      </c>
      <c r="AB109" s="288">
        <f>IF('Indicator Date'!AB109="","x",'Indicator Date'!AB109)</f>
        <v>2016</v>
      </c>
      <c r="AC109" s="288">
        <f>IF('Indicator Date'!AC109="","x",'Indicator Date'!AC109)</f>
        <v>2015</v>
      </c>
      <c r="AD109" s="288">
        <f>IF('Indicator Date'!AD109="","x",'Indicator Date'!AD109)</f>
        <v>2015</v>
      </c>
      <c r="AE109" s="288" t="str">
        <f>IF('Indicator Date'!AE109="","x",'Indicator Date'!AE109)</f>
        <v>x</v>
      </c>
      <c r="AF109" s="288">
        <f>IF('Indicator Date'!AF109="","x",'Indicator Date'!AF109)</f>
        <v>2015</v>
      </c>
      <c r="AG109" s="288" t="str">
        <f>IF('Indicator Date'!AG109="","x",'Indicator Date'!AG109)</f>
        <v>x</v>
      </c>
      <c r="AH109" s="288">
        <f>IF('Indicator Date'!AH109="","x",'Indicator Date'!AH109)</f>
        <v>2016</v>
      </c>
      <c r="AI109" s="288">
        <f>IF('Indicator Date'!AI109="","x",'Indicator Date'!AI109)</f>
        <v>2017</v>
      </c>
      <c r="AJ109" s="288">
        <f>IF('Indicator Date'!AJ109="","x",'Indicator Date'!AJ109)</f>
        <v>2018</v>
      </c>
      <c r="AK109" s="288" t="str">
        <f>IF('Indicator Date'!AK109="","x",YEAR('Indicator Date'!AK109))</f>
        <v>x</v>
      </c>
      <c r="AL109" s="288" t="str">
        <f>IF('Indicator Date'!AL109="","x",YEAR('Indicator Date'!AL109))</f>
        <v>#VALUE!</v>
      </c>
      <c r="AM109" s="288">
        <f>IF('Indicator Date'!AM109="","x",'Indicator Date'!AM109)</f>
        <v>2017</v>
      </c>
      <c r="AN109" s="288">
        <f>IF('Indicator Date'!AN109="","x",'Indicator Date'!AN109)</f>
        <v>2014</v>
      </c>
      <c r="AO109" s="288">
        <f>IF('Indicator Date'!AO109="","x",'Indicator Date'!AO109)</f>
        <v>2014</v>
      </c>
      <c r="AP109" s="288">
        <f>IF('Indicator Date'!AP109="","x",'Indicator Date'!AP109)</f>
        <v>2014</v>
      </c>
      <c r="AQ109" s="288">
        <f>IF('Indicator Date'!AQ109="","x",'Indicator Date'!AQ109)</f>
        <v>2014</v>
      </c>
      <c r="AR109" s="288" t="str">
        <f>IF('Indicator Date'!AR109="","x",'Indicator Date'!AR109)</f>
        <v>x</v>
      </c>
      <c r="AS109" s="288">
        <f>IF('Indicator Date'!AS109="","x",'Indicator Date'!AS109)</f>
        <v>2016</v>
      </c>
      <c r="AT109" s="288">
        <f>IF('Indicator Date'!AT109="","x",'Indicator Date'!AT109)</f>
        <v>2017</v>
      </c>
      <c r="AU109" s="288">
        <f>IF('Indicator Date'!AU109="","x",'Indicator Date'!AU109)</f>
        <v>2016</v>
      </c>
      <c r="AV109" s="288">
        <f>IF('Indicator Date'!AV109="","x",'Indicator Date'!AV109)</f>
        <v>2015</v>
      </c>
      <c r="AW109" s="288">
        <f>IF('Indicator Date'!AW109="","x",'Indicator Date'!AW109)</f>
        <v>2015</v>
      </c>
      <c r="AX109" s="288">
        <f>IF('Indicator Date'!AX109="","x",'Indicator Date'!AX109)</f>
        <v>2016</v>
      </c>
      <c r="AY109" s="288">
        <f>IF('Indicator Date'!AY109="","x",'Indicator Date'!AY109)</f>
        <v>2014</v>
      </c>
      <c r="AZ109" s="288">
        <f>IF('Indicator Date'!AZ109="","x",'Indicator Date'!AZ109)</f>
        <v>2015</v>
      </c>
      <c r="BA109" s="288">
        <f>IF('Indicator Date'!BA109="","x",'Indicator Date'!BA109)</f>
        <v>2015</v>
      </c>
      <c r="BB109" s="288">
        <f>IF('Indicator Date'!BB109="","x",'Indicator Date'!BB109)</f>
        <v>2017</v>
      </c>
      <c r="BC109" s="288">
        <f>IF('Indicator Date'!BC109="","x",'Indicator Date'!BC109)</f>
        <v>2017</v>
      </c>
      <c r="BD109" s="288">
        <f>IF('Indicator Date'!BD109="","x",'Indicator Date'!BD109)</f>
        <v>2015</v>
      </c>
      <c r="BE109" s="288">
        <f>IF('Indicator Date'!BE109="","x",'Indicator Date'!BE109)</f>
        <v>2014</v>
      </c>
      <c r="BF109" s="90"/>
    </row>
    <row r="110" ht="15.75" customHeight="1">
      <c r="A110" s="156" t="s">
        <v>1253</v>
      </c>
      <c r="B110" s="157" t="s">
        <v>995</v>
      </c>
      <c r="C110" s="288">
        <f>IF('Indicator Date'!C110="","x",'Indicator Date'!C110)</f>
        <v>2015</v>
      </c>
      <c r="D110" s="288">
        <f>IF('Indicator Date'!D110="","x",'Indicator Date'!D110)</f>
        <v>2015</v>
      </c>
      <c r="E110" s="288">
        <f>IF('Indicator Date'!E110="","x",'Indicator Date'!E110)</f>
        <v>2015</v>
      </c>
      <c r="F110" s="288">
        <f>IF('Indicator Date'!F110="","x",'Indicator Date'!F110)</f>
        <v>2015</v>
      </c>
      <c r="G110" s="288">
        <f>IF('Indicator Date'!G110="","x",'Indicator Date'!G110)</f>
        <v>2015</v>
      </c>
      <c r="H110" s="288">
        <f>IF('Indicator Date'!H110="","x",'Indicator Date'!H110)</f>
        <v>2015</v>
      </c>
      <c r="I110" s="288">
        <f>IF('Indicator Date'!I110="","x",'Indicator Date'!I110)</f>
        <v>2015</v>
      </c>
      <c r="J110" s="288">
        <f>IF('Indicator Date'!J110="","x",'Indicator Date'!J110)</f>
        <v>2016</v>
      </c>
      <c r="K110" s="288">
        <f>IF('Indicator Date'!K110="","x",'Indicator Date'!K110)</f>
        <v>2016</v>
      </c>
      <c r="L110" s="288">
        <f>IF('Indicator Date'!L110="","x",'Indicator Date'!L110)</f>
        <v>2016</v>
      </c>
      <c r="M110" s="288">
        <f>IF('Indicator Date'!M110="","x",'Indicator Date'!M110)</f>
        <v>2018</v>
      </c>
      <c r="N110" s="288">
        <f>IF('Indicator Date'!N110="","x",'Indicator Date'!N110)</f>
        <v>2018</v>
      </c>
      <c r="O110" s="288">
        <f>IF('Indicator Date'!O110="","x",'Indicator Date'!O110)</f>
        <v>2017</v>
      </c>
      <c r="P110" s="288">
        <f>IF('Indicator Date'!P110="","x",'Indicator Date'!P110)</f>
        <v>2017</v>
      </c>
      <c r="Q110" s="288" t="str">
        <f>IF('Indicator Date'!Q110="","x",'Indicator Date'!Q110)</f>
        <v>x</v>
      </c>
      <c r="R110" s="288" t="str">
        <f>IF('Indicator Date'!R110="","x",LEFT(RIGHT('Indicator Date'!R110,6),4))</f>
        <v>x</v>
      </c>
      <c r="S110" s="288">
        <f>IF('Indicator Date'!S110="","x",'Indicator Date'!S110)</f>
        <v>2018</v>
      </c>
      <c r="T110" s="288">
        <f>IF('Indicator Date'!T110="","x",'Indicator Date'!T110)</f>
        <v>2015</v>
      </c>
      <c r="U110" s="288">
        <f>IF('Indicator Date'!U110="","x",'Indicator Date'!U110)</f>
        <v>2016</v>
      </c>
      <c r="V110" s="288">
        <f>IF('Indicator Date'!V110="","x",'Indicator Date'!V110)</f>
        <v>2016</v>
      </c>
      <c r="W110" s="288">
        <f>IF('Indicator Date'!W110="","x",'Indicator Date'!W110)</f>
        <v>2015</v>
      </c>
      <c r="X110" s="288">
        <f>IF('Indicator Date'!X110="","x",'Indicator Date'!X110)</f>
        <v>2007</v>
      </c>
      <c r="Y110" s="288">
        <f>IF('Indicator Date'!Y110="","x",'Indicator Date'!Y110)</f>
        <v>2010</v>
      </c>
      <c r="Z110" s="288">
        <f>IF('Indicator Date'!Z110="","x",'Indicator Date'!Z110)</f>
        <v>2016</v>
      </c>
      <c r="AA110" s="288">
        <f>IF('Indicator Date'!AA110="","x",'Indicator Date'!AA110)</f>
        <v>2016</v>
      </c>
      <c r="AB110" s="288" t="str">
        <f>IF('Indicator Date'!AB110="","x",'Indicator Date'!AB110)</f>
        <v>x</v>
      </c>
      <c r="AC110" s="288">
        <f>IF('Indicator Date'!AC110="","x",'Indicator Date'!AC110)</f>
        <v>2015</v>
      </c>
      <c r="AD110" s="288">
        <f>IF('Indicator Date'!AD110="","x",'Indicator Date'!AD110)</f>
        <v>2015</v>
      </c>
      <c r="AE110" s="288" t="str">
        <f>IF('Indicator Date'!AE110="","x",'Indicator Date'!AE110)</f>
        <v>x</v>
      </c>
      <c r="AF110" s="288" t="str">
        <f>IF('Indicator Date'!AF110="","x",'Indicator Date'!AF110)</f>
        <v>x</v>
      </c>
      <c r="AG110" s="288" t="str">
        <f>IF('Indicator Date'!AG110="","x",'Indicator Date'!AG110)</f>
        <v>x</v>
      </c>
      <c r="AH110" s="288">
        <f>IF('Indicator Date'!AH110="","x",'Indicator Date'!AH110)</f>
        <v>2016</v>
      </c>
      <c r="AI110" s="288">
        <f>IF('Indicator Date'!AI110="","x",'Indicator Date'!AI110)</f>
        <v>2017</v>
      </c>
      <c r="AJ110" s="288">
        <f>IF('Indicator Date'!AJ110="","x",'Indicator Date'!AJ110)</f>
        <v>2018</v>
      </c>
      <c r="AK110" s="288" t="str">
        <f>IF('Indicator Date'!AK110="","x",YEAR('Indicator Date'!AK110))</f>
        <v>x</v>
      </c>
      <c r="AL110" s="288" t="str">
        <f>IF('Indicator Date'!AL110="","x",YEAR('Indicator Date'!AL110))</f>
        <v>x</v>
      </c>
      <c r="AM110" s="288">
        <f>IF('Indicator Date'!AM110="","x",'Indicator Date'!AM110)</f>
        <v>2017</v>
      </c>
      <c r="AN110" s="288">
        <f>IF('Indicator Date'!AN110="","x",'Indicator Date'!AN110)</f>
        <v>2014</v>
      </c>
      <c r="AO110" s="288">
        <f>IF('Indicator Date'!AO110="","x",'Indicator Date'!AO110)</f>
        <v>2014</v>
      </c>
      <c r="AP110" s="288" t="str">
        <f>IF('Indicator Date'!AP110="","x",'Indicator Date'!AP110)</f>
        <v>x</v>
      </c>
      <c r="AQ110" s="288" t="str">
        <f>IF('Indicator Date'!AQ110="","x",'Indicator Date'!AQ110)</f>
        <v>x</v>
      </c>
      <c r="AR110" s="288">
        <f>IF('Indicator Date'!AR110="","x",'Indicator Date'!AR110)</f>
        <v>2011</v>
      </c>
      <c r="AS110" s="288">
        <f>IF('Indicator Date'!AS110="","x",'Indicator Date'!AS110)</f>
        <v>2016</v>
      </c>
      <c r="AT110" s="288" t="str">
        <f>IF('Indicator Date'!AT110="","x",'Indicator Date'!AT110)</f>
        <v>x</v>
      </c>
      <c r="AU110" s="288">
        <f>IF('Indicator Date'!AU110="","x",'Indicator Date'!AU110)</f>
        <v>2016</v>
      </c>
      <c r="AV110" s="288">
        <f>IF('Indicator Date'!AV110="","x",'Indicator Date'!AV110)</f>
        <v>2015</v>
      </c>
      <c r="AW110" s="288">
        <f>IF('Indicator Date'!AW110="","x",'Indicator Date'!AW110)</f>
        <v>2015</v>
      </c>
      <c r="AX110" s="288">
        <f>IF('Indicator Date'!AX110="","x",'Indicator Date'!AX110)</f>
        <v>2015</v>
      </c>
      <c r="AY110" s="288">
        <f>IF('Indicator Date'!AY110="","x",'Indicator Date'!AY110)</f>
        <v>2014</v>
      </c>
      <c r="AZ110" s="288">
        <f>IF('Indicator Date'!AZ110="","x",'Indicator Date'!AZ110)</f>
        <v>2015</v>
      </c>
      <c r="BA110" s="288">
        <f>IF('Indicator Date'!BA110="","x",'Indicator Date'!BA110)</f>
        <v>2015</v>
      </c>
      <c r="BB110" s="288">
        <f>IF('Indicator Date'!BB110="","x",'Indicator Date'!BB110)</f>
        <v>2017</v>
      </c>
      <c r="BC110" s="288">
        <f>IF('Indicator Date'!BC110="","x",'Indicator Date'!BC110)</f>
        <v>2017</v>
      </c>
      <c r="BD110" s="288">
        <f>IF('Indicator Date'!BD110="","x",'Indicator Date'!BD110)</f>
        <v>2015</v>
      </c>
      <c r="BE110" s="288">
        <f>IF('Indicator Date'!BE110="","x",'Indicator Date'!BE110)</f>
        <v>2014</v>
      </c>
      <c r="BF110" s="90"/>
    </row>
    <row r="111" ht="15.75" customHeight="1">
      <c r="A111" s="156" t="s">
        <v>1254</v>
      </c>
      <c r="B111" s="157" t="s">
        <v>1047</v>
      </c>
      <c r="C111" s="288">
        <f>IF('Indicator Date'!C111="","x",'Indicator Date'!C111)</f>
        <v>2015</v>
      </c>
      <c r="D111" s="288">
        <f>IF('Indicator Date'!D111="","x",'Indicator Date'!D111)</f>
        <v>2015</v>
      </c>
      <c r="E111" s="288">
        <f>IF('Indicator Date'!E111="","x",'Indicator Date'!E111)</f>
        <v>2015</v>
      </c>
      <c r="F111" s="288">
        <f>IF('Indicator Date'!F111="","x",'Indicator Date'!F111)</f>
        <v>2015</v>
      </c>
      <c r="G111" s="288">
        <f>IF('Indicator Date'!G111="","x",'Indicator Date'!G111)</f>
        <v>2015</v>
      </c>
      <c r="H111" s="288">
        <f>IF('Indicator Date'!H111="","x",'Indicator Date'!H111)</f>
        <v>2015</v>
      </c>
      <c r="I111" s="288">
        <f>IF('Indicator Date'!I111="","x",'Indicator Date'!I111)</f>
        <v>2015</v>
      </c>
      <c r="J111" s="288">
        <f>IF('Indicator Date'!J111="","x",'Indicator Date'!J111)</f>
        <v>2016</v>
      </c>
      <c r="K111" s="288">
        <f>IF('Indicator Date'!K111="","x",'Indicator Date'!K111)</f>
        <v>2016</v>
      </c>
      <c r="L111" s="288">
        <f>IF('Indicator Date'!L111="","x",'Indicator Date'!L111)</f>
        <v>2016</v>
      </c>
      <c r="M111" s="288">
        <f>IF('Indicator Date'!M111="","x",'Indicator Date'!M111)</f>
        <v>2018</v>
      </c>
      <c r="N111" s="288">
        <f>IF('Indicator Date'!N111="","x",'Indicator Date'!N111)</f>
        <v>2018</v>
      </c>
      <c r="O111" s="288">
        <f>IF('Indicator Date'!O111="","x",'Indicator Date'!O111)</f>
        <v>2017</v>
      </c>
      <c r="P111" s="288">
        <f>IF('Indicator Date'!P111="","x",'Indicator Date'!P111)</f>
        <v>2017</v>
      </c>
      <c r="Q111" s="288">
        <f>IF('Indicator Date'!Q111="","x",'Indicator Date'!Q111)</f>
        <v>2015</v>
      </c>
      <c r="R111" s="288" t="str">
        <f>IF('Indicator Date'!R111="","x",LEFT(RIGHT('Indicator Date'!R111,6),4))</f>
        <v>2011</v>
      </c>
      <c r="S111" s="288">
        <f>IF('Indicator Date'!S111="","x",'Indicator Date'!S111)</f>
        <v>2018</v>
      </c>
      <c r="T111" s="288">
        <f>IF('Indicator Date'!T111="","x",'Indicator Date'!T111)</f>
        <v>2015</v>
      </c>
      <c r="U111" s="288">
        <f>IF('Indicator Date'!U111="","x",'Indicator Date'!U111)</f>
        <v>2016</v>
      </c>
      <c r="V111" s="288">
        <f>IF('Indicator Date'!V111="","x",'Indicator Date'!V111)</f>
        <v>2016</v>
      </c>
      <c r="W111" s="288">
        <f>IF('Indicator Date'!W111="","x",'Indicator Date'!W111)</f>
        <v>2015</v>
      </c>
      <c r="X111" s="288">
        <f>IF('Indicator Date'!X111="","x",'Indicator Date'!X111)</f>
        <v>2012</v>
      </c>
      <c r="Y111" s="288">
        <f>IF('Indicator Date'!Y111="","x",'Indicator Date'!Y111)</f>
        <v>2010</v>
      </c>
      <c r="Z111" s="288">
        <f>IF('Indicator Date'!Z111="","x",'Indicator Date'!Z111)</f>
        <v>2016</v>
      </c>
      <c r="AA111" s="288">
        <f>IF('Indicator Date'!AA111="","x",'Indicator Date'!AA111)</f>
        <v>2016</v>
      </c>
      <c r="AB111" s="288">
        <f>IF('Indicator Date'!AB111="","x",'Indicator Date'!AB111)</f>
        <v>2016</v>
      </c>
      <c r="AC111" s="288">
        <f>IF('Indicator Date'!AC111="","x",'Indicator Date'!AC111)</f>
        <v>2015</v>
      </c>
      <c r="AD111" s="288">
        <f>IF('Indicator Date'!AD111="","x",'Indicator Date'!AD111)</f>
        <v>2015</v>
      </c>
      <c r="AE111" s="288">
        <f>IF('Indicator Date'!AE111="","x",'Indicator Date'!AE111)</f>
        <v>2012</v>
      </c>
      <c r="AF111" s="288">
        <f>IF('Indicator Date'!AF111="","x",'Indicator Date'!AF111)</f>
        <v>2015</v>
      </c>
      <c r="AG111" s="296">
        <f>IF('Indicator Date'!AG111="","x",'Indicator Date'!AG111)</f>
        <v>2014</v>
      </c>
      <c r="AH111" s="288">
        <f>IF('Indicator Date'!AH111="","x",'Indicator Date'!AH111)</f>
        <v>2016</v>
      </c>
      <c r="AI111" s="288">
        <f>IF('Indicator Date'!AI111="","x",'Indicator Date'!AI111)</f>
        <v>2017</v>
      </c>
      <c r="AJ111" s="288">
        <f>IF('Indicator Date'!AJ111="","x",'Indicator Date'!AJ111)</f>
        <v>2018</v>
      </c>
      <c r="AK111" s="288" t="str">
        <f>IF('Indicator Date'!AK111="","x",YEAR('Indicator Date'!AK111))</f>
        <v>x</v>
      </c>
      <c r="AL111" s="288">
        <f>IF('Indicator Date'!AL111="","x",YEAR('Indicator Date'!AL111))</f>
        <v>2018</v>
      </c>
      <c r="AM111" s="288">
        <f>IF('Indicator Date'!AM111="","x",'Indicator Date'!AM111)</f>
        <v>2017</v>
      </c>
      <c r="AN111" s="288">
        <f>IF('Indicator Date'!AN111="","x",'Indicator Date'!AN111)</f>
        <v>2014</v>
      </c>
      <c r="AO111" s="288">
        <f>IF('Indicator Date'!AO111="","x",'Indicator Date'!AO111)</f>
        <v>2014</v>
      </c>
      <c r="AP111" s="288">
        <f>IF('Indicator Date'!AP111="","x",'Indicator Date'!AP111)</f>
        <v>2014</v>
      </c>
      <c r="AQ111" s="288">
        <f>IF('Indicator Date'!AQ111="","x",'Indicator Date'!AQ111)</f>
        <v>2014</v>
      </c>
      <c r="AR111" s="288">
        <f>IF('Indicator Date'!AR111="","x",'Indicator Date'!AR111)</f>
        <v>2011</v>
      </c>
      <c r="AS111" s="288">
        <f>IF('Indicator Date'!AS111="","x",'Indicator Date'!AS111)</f>
        <v>2016</v>
      </c>
      <c r="AT111" s="288">
        <f>IF('Indicator Date'!AT111="","x",'Indicator Date'!AT111)</f>
        <v>2017</v>
      </c>
      <c r="AU111" s="288">
        <f>IF('Indicator Date'!AU111="","x",'Indicator Date'!AU111)</f>
        <v>2016</v>
      </c>
      <c r="AV111" s="288">
        <f>IF('Indicator Date'!AV111="","x",'Indicator Date'!AV111)</f>
        <v>2015</v>
      </c>
      <c r="AW111" s="288">
        <f>IF('Indicator Date'!AW111="","x",'Indicator Date'!AW111)</f>
        <v>2015</v>
      </c>
      <c r="AX111" s="288">
        <f>IF('Indicator Date'!AX111="","x",'Indicator Date'!AX111)</f>
        <v>2016</v>
      </c>
      <c r="AY111" s="288">
        <f>IF('Indicator Date'!AY111="","x",'Indicator Date'!AY111)</f>
        <v>2014</v>
      </c>
      <c r="AZ111" s="288">
        <f>IF('Indicator Date'!AZ111="","x",'Indicator Date'!AZ111)</f>
        <v>2015</v>
      </c>
      <c r="BA111" s="288">
        <f>IF('Indicator Date'!BA111="","x",'Indicator Date'!BA111)</f>
        <v>2015</v>
      </c>
      <c r="BB111" s="288">
        <f>IF('Indicator Date'!BB111="","x",'Indicator Date'!BB111)</f>
        <v>2017</v>
      </c>
      <c r="BC111" s="288">
        <f>IF('Indicator Date'!BC111="","x",'Indicator Date'!BC111)</f>
        <v>2017</v>
      </c>
      <c r="BD111" s="288">
        <f>IF('Indicator Date'!BD111="","x",'Indicator Date'!BD111)</f>
        <v>2015</v>
      </c>
      <c r="BE111" s="288">
        <f>IF('Indicator Date'!BE111="","x",'Indicator Date'!BE111)</f>
        <v>2014</v>
      </c>
      <c r="BF111" s="90"/>
    </row>
    <row r="112" ht="15.75" customHeight="1">
      <c r="A112" s="156" t="s">
        <v>1255</v>
      </c>
      <c r="B112" s="157" t="s">
        <v>1051</v>
      </c>
      <c r="C112" s="288">
        <f>IF('Indicator Date'!C112="","x",'Indicator Date'!C112)</f>
        <v>2015</v>
      </c>
      <c r="D112" s="288">
        <f>IF('Indicator Date'!D112="","x",'Indicator Date'!D112)</f>
        <v>2015</v>
      </c>
      <c r="E112" s="288">
        <f>IF('Indicator Date'!E112="","x",'Indicator Date'!E112)</f>
        <v>2015</v>
      </c>
      <c r="F112" s="288">
        <f>IF('Indicator Date'!F112="","x",'Indicator Date'!F112)</f>
        <v>2015</v>
      </c>
      <c r="G112" s="288">
        <f>IF('Indicator Date'!G112="","x",'Indicator Date'!G112)</f>
        <v>2015</v>
      </c>
      <c r="H112" s="288">
        <f>IF('Indicator Date'!H112="","x",'Indicator Date'!H112)</f>
        <v>2015</v>
      </c>
      <c r="I112" s="288">
        <f>IF('Indicator Date'!I112="","x",'Indicator Date'!I112)</f>
        <v>2015</v>
      </c>
      <c r="J112" s="288">
        <f>IF('Indicator Date'!J112="","x",'Indicator Date'!J112)</f>
        <v>2016</v>
      </c>
      <c r="K112" s="288">
        <f>IF('Indicator Date'!K112="","x",'Indicator Date'!K112)</f>
        <v>2016</v>
      </c>
      <c r="L112" s="288">
        <f>IF('Indicator Date'!L112="","x",'Indicator Date'!L112)</f>
        <v>2016</v>
      </c>
      <c r="M112" s="288">
        <f>IF('Indicator Date'!M112="","x",'Indicator Date'!M112)</f>
        <v>2018</v>
      </c>
      <c r="N112" s="288">
        <f>IF('Indicator Date'!N112="","x",'Indicator Date'!N112)</f>
        <v>2018</v>
      </c>
      <c r="O112" s="288">
        <f>IF('Indicator Date'!O112="","x",'Indicator Date'!O112)</f>
        <v>2017</v>
      </c>
      <c r="P112" s="288">
        <f>IF('Indicator Date'!P112="","x",'Indicator Date'!P112)</f>
        <v>2017</v>
      </c>
      <c r="Q112" s="288">
        <f>IF('Indicator Date'!Q112="","x",'Indicator Date'!Q112)</f>
        <v>2015</v>
      </c>
      <c r="R112" s="288" t="str">
        <f>IF('Indicator Date'!R112="","x",LEFT(RIGHT('Indicator Date'!R112,6),4))</f>
        <v>x</v>
      </c>
      <c r="S112" s="288">
        <f>IF('Indicator Date'!S112="","x",'Indicator Date'!S112)</f>
        <v>2018</v>
      </c>
      <c r="T112" s="288">
        <f>IF('Indicator Date'!T112="","x",'Indicator Date'!T112)</f>
        <v>2015</v>
      </c>
      <c r="U112" s="288">
        <f>IF('Indicator Date'!U112="","x",'Indicator Date'!U112)</f>
        <v>2016</v>
      </c>
      <c r="V112" s="288">
        <f>IF('Indicator Date'!V112="","x",'Indicator Date'!V112)</f>
        <v>2016</v>
      </c>
      <c r="W112" s="288">
        <f>IF('Indicator Date'!W112="","x",'Indicator Date'!W112)</f>
        <v>2015</v>
      </c>
      <c r="X112" s="288" t="str">
        <f>IF('Indicator Date'!X112="","x",'Indicator Date'!X112)</f>
        <v>x</v>
      </c>
      <c r="Y112" s="288" t="str">
        <f>IF('Indicator Date'!Y112="","x",'Indicator Date'!Y112)</f>
        <v>x</v>
      </c>
      <c r="Z112" s="288">
        <f>IF('Indicator Date'!Z112="","x",'Indicator Date'!Z112)</f>
        <v>2016</v>
      </c>
      <c r="AA112" s="288">
        <f>IF('Indicator Date'!AA112="","x",'Indicator Date'!AA112)</f>
        <v>2016</v>
      </c>
      <c r="AB112" s="288">
        <f>IF('Indicator Date'!AB112="","x",'Indicator Date'!AB112)</f>
        <v>2015</v>
      </c>
      <c r="AC112" s="288">
        <f>IF('Indicator Date'!AC112="","x",'Indicator Date'!AC112)</f>
        <v>2015</v>
      </c>
      <c r="AD112" s="288">
        <f>IF('Indicator Date'!AD112="","x",'Indicator Date'!AD112)</f>
        <v>2015</v>
      </c>
      <c r="AE112" s="288" t="str">
        <f>IF('Indicator Date'!AE112="","x",'Indicator Date'!AE112)</f>
        <v>x</v>
      </c>
      <c r="AF112" s="288">
        <f>IF('Indicator Date'!AF112="","x",'Indicator Date'!AF112)</f>
        <v>2015</v>
      </c>
      <c r="AG112" s="296">
        <f>IF('Indicator Date'!AG112="","x",'Indicator Date'!AG112)</f>
        <v>2012</v>
      </c>
      <c r="AH112" s="288">
        <f>IF('Indicator Date'!AH112="","x",'Indicator Date'!AH112)</f>
        <v>2016</v>
      </c>
      <c r="AI112" s="288">
        <f>IF('Indicator Date'!AI112="","x",'Indicator Date'!AI112)</f>
        <v>2017</v>
      </c>
      <c r="AJ112" s="288">
        <f>IF('Indicator Date'!AJ112="","x",'Indicator Date'!AJ112)</f>
        <v>2018</v>
      </c>
      <c r="AK112" s="288" t="str">
        <f>IF('Indicator Date'!AK112="","x",YEAR('Indicator Date'!AK112))</f>
        <v>x</v>
      </c>
      <c r="AL112" s="288" t="str">
        <f>IF('Indicator Date'!AL112="","x",YEAR('Indicator Date'!AL112))</f>
        <v>#VALUE!</v>
      </c>
      <c r="AM112" s="288">
        <f>IF('Indicator Date'!AM112="","x",'Indicator Date'!AM112)</f>
        <v>2017</v>
      </c>
      <c r="AN112" s="288">
        <f>IF('Indicator Date'!AN112="","x",'Indicator Date'!AN112)</f>
        <v>2014</v>
      </c>
      <c r="AO112" s="288">
        <f>IF('Indicator Date'!AO112="","x",'Indicator Date'!AO112)</f>
        <v>2014</v>
      </c>
      <c r="AP112" s="288">
        <f>IF('Indicator Date'!AP112="","x",'Indicator Date'!AP112)</f>
        <v>2014</v>
      </c>
      <c r="AQ112" s="288">
        <f>IF('Indicator Date'!AQ112="","x",'Indicator Date'!AQ112)</f>
        <v>2014</v>
      </c>
      <c r="AR112" s="288">
        <f>IF('Indicator Date'!AR112="","x",'Indicator Date'!AR112)</f>
        <v>2015</v>
      </c>
      <c r="AS112" s="288">
        <f>IF('Indicator Date'!AS112="","x",'Indicator Date'!AS112)</f>
        <v>2016</v>
      </c>
      <c r="AT112" s="288">
        <f>IF('Indicator Date'!AT112="","x",'Indicator Date'!AT112)</f>
        <v>2017</v>
      </c>
      <c r="AU112" s="288">
        <f>IF('Indicator Date'!AU112="","x",'Indicator Date'!AU112)</f>
        <v>2016</v>
      </c>
      <c r="AV112" s="288">
        <f>IF('Indicator Date'!AV112="","x",'Indicator Date'!AV112)</f>
        <v>2015</v>
      </c>
      <c r="AW112" s="288">
        <f>IF('Indicator Date'!AW112="","x",'Indicator Date'!AW112)</f>
        <v>2015</v>
      </c>
      <c r="AX112" s="288">
        <f>IF('Indicator Date'!AX112="","x",'Indicator Date'!AX112)</f>
        <v>2016</v>
      </c>
      <c r="AY112" s="288">
        <f>IF('Indicator Date'!AY112="","x",'Indicator Date'!AY112)</f>
        <v>2014</v>
      </c>
      <c r="AZ112" s="288">
        <f>IF('Indicator Date'!AZ112="","x",'Indicator Date'!AZ112)</f>
        <v>2015</v>
      </c>
      <c r="BA112" s="288">
        <f>IF('Indicator Date'!BA112="","x",'Indicator Date'!BA112)</f>
        <v>2015</v>
      </c>
      <c r="BB112" s="288">
        <f>IF('Indicator Date'!BB112="","x",'Indicator Date'!BB112)</f>
        <v>2017</v>
      </c>
      <c r="BC112" s="288">
        <f>IF('Indicator Date'!BC112="","x",'Indicator Date'!BC112)</f>
        <v>2017</v>
      </c>
      <c r="BD112" s="288">
        <f>IF('Indicator Date'!BD112="","x",'Indicator Date'!BD112)</f>
        <v>2015</v>
      </c>
      <c r="BE112" s="288">
        <f>IF('Indicator Date'!BE112="","x",'Indicator Date'!BE112)</f>
        <v>2014</v>
      </c>
      <c r="BF112" s="90"/>
    </row>
    <row r="113" ht="15.75" customHeight="1">
      <c r="A113" s="156" t="s">
        <v>1256</v>
      </c>
      <c r="B113" s="157" t="s">
        <v>994</v>
      </c>
      <c r="C113" s="288">
        <f>IF('Indicator Date'!C113="","x",'Indicator Date'!C113)</f>
        <v>2015</v>
      </c>
      <c r="D113" s="288">
        <f>IF('Indicator Date'!D113="","x",'Indicator Date'!D113)</f>
        <v>2015</v>
      </c>
      <c r="E113" s="288">
        <f>IF('Indicator Date'!E113="","x",'Indicator Date'!E113)</f>
        <v>2015</v>
      </c>
      <c r="F113" s="288">
        <f>IF('Indicator Date'!F113="","x",'Indicator Date'!F113)</f>
        <v>2015</v>
      </c>
      <c r="G113" s="288">
        <f>IF('Indicator Date'!G113="","x",'Indicator Date'!G113)</f>
        <v>2015</v>
      </c>
      <c r="H113" s="288">
        <f>IF('Indicator Date'!H113="","x",'Indicator Date'!H113)</f>
        <v>2015</v>
      </c>
      <c r="I113" s="288">
        <f>IF('Indicator Date'!I113="","x",'Indicator Date'!I113)</f>
        <v>2015</v>
      </c>
      <c r="J113" s="288">
        <f>IF('Indicator Date'!J113="","x",'Indicator Date'!J113)</f>
        <v>2016</v>
      </c>
      <c r="K113" s="288">
        <f>IF('Indicator Date'!K113="","x",'Indicator Date'!K113)</f>
        <v>2016</v>
      </c>
      <c r="L113" s="288">
        <f>IF('Indicator Date'!L113="","x",'Indicator Date'!L113)</f>
        <v>2016</v>
      </c>
      <c r="M113" s="288">
        <f>IF('Indicator Date'!M113="","x",'Indicator Date'!M113)</f>
        <v>2018</v>
      </c>
      <c r="N113" s="288">
        <f>IF('Indicator Date'!N113="","x",'Indicator Date'!N113)</f>
        <v>2018</v>
      </c>
      <c r="O113" s="288">
        <f>IF('Indicator Date'!O113="","x",'Indicator Date'!O113)</f>
        <v>2017</v>
      </c>
      <c r="P113" s="288">
        <f>IF('Indicator Date'!P113="","x",'Indicator Date'!P113)</f>
        <v>2017</v>
      </c>
      <c r="Q113" s="288">
        <f>IF('Indicator Date'!Q113="","x",'Indicator Date'!Q113)</f>
        <v>2015</v>
      </c>
      <c r="R113" s="288" t="str">
        <f>IF('Indicator Date'!R113="","x",LEFT(RIGHT('Indicator Date'!R113,6),4))</f>
        <v>2012</v>
      </c>
      <c r="S113" s="288">
        <f>IF('Indicator Date'!S113="","x",'Indicator Date'!S113)</f>
        <v>2018</v>
      </c>
      <c r="T113" s="288">
        <f>IF('Indicator Date'!T113="","x",'Indicator Date'!T113)</f>
        <v>2015</v>
      </c>
      <c r="U113" s="288">
        <f>IF('Indicator Date'!U113="","x",'Indicator Date'!U113)</f>
        <v>2016</v>
      </c>
      <c r="V113" s="288">
        <f>IF('Indicator Date'!V113="","x",'Indicator Date'!V113)</f>
        <v>2016</v>
      </c>
      <c r="W113" s="288">
        <f>IF('Indicator Date'!W113="","x",'Indicator Date'!W113)</f>
        <v>2015</v>
      </c>
      <c r="X113" s="288">
        <f>IF('Indicator Date'!X113="","x",'Indicator Date'!X113)</f>
        <v>2012</v>
      </c>
      <c r="Y113" s="288">
        <f>IF('Indicator Date'!Y113="","x",'Indicator Date'!Y113)</f>
        <v>2011</v>
      </c>
      <c r="Z113" s="288">
        <f>IF('Indicator Date'!Z113="","x",'Indicator Date'!Z113)</f>
        <v>2016</v>
      </c>
      <c r="AA113" s="288">
        <f>IF('Indicator Date'!AA113="","x",'Indicator Date'!AA113)</f>
        <v>2016</v>
      </c>
      <c r="AB113" s="288">
        <f>IF('Indicator Date'!AB113="","x",'Indicator Date'!AB113)</f>
        <v>2016</v>
      </c>
      <c r="AC113" s="288">
        <f>IF('Indicator Date'!AC113="","x",'Indicator Date'!AC113)</f>
        <v>2015</v>
      </c>
      <c r="AD113" s="288">
        <f>IF('Indicator Date'!AD113="","x",'Indicator Date'!AD113)</f>
        <v>2015</v>
      </c>
      <c r="AE113" s="288">
        <f>IF('Indicator Date'!AE113="","x",'Indicator Date'!AE113)</f>
        <v>2012</v>
      </c>
      <c r="AF113" s="288">
        <f>IF('Indicator Date'!AF113="","x",'Indicator Date'!AF113)</f>
        <v>2015</v>
      </c>
      <c r="AG113" s="296">
        <f>IF('Indicator Date'!AG113="","x",'Indicator Date'!AG113)</f>
        <v>2016</v>
      </c>
      <c r="AH113" s="288">
        <f>IF('Indicator Date'!AH113="","x",'Indicator Date'!AH113)</f>
        <v>2016</v>
      </c>
      <c r="AI113" s="288">
        <f>IF('Indicator Date'!AI113="","x",'Indicator Date'!AI113)</f>
        <v>2017</v>
      </c>
      <c r="AJ113" s="288">
        <f>IF('Indicator Date'!AJ113="","x",'Indicator Date'!AJ113)</f>
        <v>2018</v>
      </c>
      <c r="AK113" s="288" t="str">
        <f>IF('Indicator Date'!AK113="","x",YEAR('Indicator Date'!AK113))</f>
        <v>#VALUE!</v>
      </c>
      <c r="AL113" s="288" t="str">
        <f>IF('Indicator Date'!AL113="","x",YEAR('Indicator Date'!AL113))</f>
        <v>#VALUE!</v>
      </c>
      <c r="AM113" s="288">
        <f>IF('Indicator Date'!AM113="","x",'Indicator Date'!AM113)</f>
        <v>2017</v>
      </c>
      <c r="AN113" s="288">
        <f>IF('Indicator Date'!AN113="","x",'Indicator Date'!AN113)</f>
        <v>2014</v>
      </c>
      <c r="AO113" s="288">
        <f>IF('Indicator Date'!AO113="","x",'Indicator Date'!AO113)</f>
        <v>2014</v>
      </c>
      <c r="AP113" s="288">
        <f>IF('Indicator Date'!AP113="","x",'Indicator Date'!AP113)</f>
        <v>2014</v>
      </c>
      <c r="AQ113" s="288">
        <f>IF('Indicator Date'!AQ113="","x",'Indicator Date'!AQ113)</f>
        <v>2014</v>
      </c>
      <c r="AR113" s="288">
        <f>IF('Indicator Date'!AR113="","x",'Indicator Date'!AR113)</f>
        <v>2015</v>
      </c>
      <c r="AS113" s="288">
        <f>IF('Indicator Date'!AS113="","x",'Indicator Date'!AS113)</f>
        <v>2016</v>
      </c>
      <c r="AT113" s="288">
        <f>IF('Indicator Date'!AT113="","x",'Indicator Date'!AT113)</f>
        <v>2017</v>
      </c>
      <c r="AU113" s="288">
        <f>IF('Indicator Date'!AU113="","x",'Indicator Date'!AU113)</f>
        <v>2016</v>
      </c>
      <c r="AV113" s="288">
        <f>IF('Indicator Date'!AV113="","x",'Indicator Date'!AV113)</f>
        <v>2015</v>
      </c>
      <c r="AW113" s="288">
        <f>IF('Indicator Date'!AW113="","x",'Indicator Date'!AW113)</f>
        <v>2015</v>
      </c>
      <c r="AX113" s="288">
        <f>IF('Indicator Date'!AX113="","x",'Indicator Date'!AX113)</f>
        <v>2016</v>
      </c>
      <c r="AY113" s="288">
        <f>IF('Indicator Date'!AY113="","x",'Indicator Date'!AY113)</f>
        <v>2014</v>
      </c>
      <c r="AZ113" s="288">
        <f>IF('Indicator Date'!AZ113="","x",'Indicator Date'!AZ113)</f>
        <v>2015</v>
      </c>
      <c r="BA113" s="288">
        <f>IF('Indicator Date'!BA113="","x",'Indicator Date'!BA113)</f>
        <v>2015</v>
      </c>
      <c r="BB113" s="288">
        <f>IF('Indicator Date'!BB113="","x",'Indicator Date'!BB113)</f>
        <v>2017</v>
      </c>
      <c r="BC113" s="288">
        <f>IF('Indicator Date'!BC113="","x",'Indicator Date'!BC113)</f>
        <v>2017</v>
      </c>
      <c r="BD113" s="288">
        <f>IF('Indicator Date'!BD113="","x",'Indicator Date'!BD113)</f>
        <v>2015</v>
      </c>
      <c r="BE113" s="288">
        <f>IF('Indicator Date'!BE113="","x",'Indicator Date'!BE113)</f>
        <v>2014</v>
      </c>
      <c r="BF113" s="90"/>
    </row>
    <row r="114" ht="15.75" customHeight="1">
      <c r="A114" s="156" t="s">
        <v>1257</v>
      </c>
      <c r="B114" s="157" t="s">
        <v>943</v>
      </c>
      <c r="C114" s="288">
        <f>IF('Indicator Date'!C114="","x",'Indicator Date'!C114)</f>
        <v>2015</v>
      </c>
      <c r="D114" s="288">
        <f>IF('Indicator Date'!D114="","x",'Indicator Date'!D114)</f>
        <v>2015</v>
      </c>
      <c r="E114" s="288">
        <f>IF('Indicator Date'!E114="","x",'Indicator Date'!E114)</f>
        <v>2015</v>
      </c>
      <c r="F114" s="288">
        <f>IF('Indicator Date'!F114="","x",'Indicator Date'!F114)</f>
        <v>2015</v>
      </c>
      <c r="G114" s="288">
        <f>IF('Indicator Date'!G114="","x",'Indicator Date'!G114)</f>
        <v>2015</v>
      </c>
      <c r="H114" s="288">
        <f>IF('Indicator Date'!H114="","x",'Indicator Date'!H114)</f>
        <v>2015</v>
      </c>
      <c r="I114" s="288">
        <f>IF('Indicator Date'!I114="","x",'Indicator Date'!I114)</f>
        <v>2015</v>
      </c>
      <c r="J114" s="288">
        <f>IF('Indicator Date'!J114="","x",'Indicator Date'!J114)</f>
        <v>2016</v>
      </c>
      <c r="K114" s="288">
        <f>IF('Indicator Date'!K114="","x",'Indicator Date'!K114)</f>
        <v>2016</v>
      </c>
      <c r="L114" s="288">
        <f>IF('Indicator Date'!L114="","x",'Indicator Date'!L114)</f>
        <v>2016</v>
      </c>
      <c r="M114" s="288">
        <f>IF('Indicator Date'!M114="","x",'Indicator Date'!M114)</f>
        <v>2018</v>
      </c>
      <c r="N114" s="288">
        <f>IF('Indicator Date'!N114="","x",'Indicator Date'!N114)</f>
        <v>2018</v>
      </c>
      <c r="O114" s="288">
        <f>IF('Indicator Date'!O114="","x",'Indicator Date'!O114)</f>
        <v>2017</v>
      </c>
      <c r="P114" s="288">
        <f>IF('Indicator Date'!P114="","x",'Indicator Date'!P114)</f>
        <v>2017</v>
      </c>
      <c r="Q114" s="288">
        <f>IF('Indicator Date'!Q114="","x",'Indicator Date'!Q114)</f>
        <v>2015</v>
      </c>
      <c r="R114" s="288" t="str">
        <f>IF('Indicator Date'!R114="","x",LEFT(RIGHT('Indicator Date'!R114,6),4))</f>
        <v>x</v>
      </c>
      <c r="S114" s="288">
        <f>IF('Indicator Date'!S114="","x",'Indicator Date'!S114)</f>
        <v>2018</v>
      </c>
      <c r="T114" s="288">
        <f>IF('Indicator Date'!T114="","x",'Indicator Date'!T114)</f>
        <v>2015</v>
      </c>
      <c r="U114" s="288">
        <f>IF('Indicator Date'!U114="","x",'Indicator Date'!U114)</f>
        <v>2016</v>
      </c>
      <c r="V114" s="288">
        <f>IF('Indicator Date'!V114="","x",'Indicator Date'!V114)</f>
        <v>2016</v>
      </c>
      <c r="W114" s="288">
        <f>IF('Indicator Date'!W114="","x",'Indicator Date'!W114)</f>
        <v>2015</v>
      </c>
      <c r="X114" s="288" t="str">
        <f>IF('Indicator Date'!X114="","x",'Indicator Date'!X114)</f>
        <v>x</v>
      </c>
      <c r="Y114" s="288">
        <f>IF('Indicator Date'!Y114="","x",'Indicator Date'!Y114)</f>
        <v>2010</v>
      </c>
      <c r="Z114" s="288">
        <f>IF('Indicator Date'!Z114="","x",'Indicator Date'!Z114)</f>
        <v>2016</v>
      </c>
      <c r="AA114" s="288">
        <f>IF('Indicator Date'!AA114="","x",'Indicator Date'!AA114)</f>
        <v>2016</v>
      </c>
      <c r="AB114" s="288" t="str">
        <f>IF('Indicator Date'!AB114="","x",'Indicator Date'!AB114)</f>
        <v>x</v>
      </c>
      <c r="AC114" s="288">
        <f>IF('Indicator Date'!AC114="","x",'Indicator Date'!AC114)</f>
        <v>2015</v>
      </c>
      <c r="AD114" s="288">
        <f>IF('Indicator Date'!AD114="","x",'Indicator Date'!AD114)</f>
        <v>2015</v>
      </c>
      <c r="AE114" s="288" t="str">
        <f>IF('Indicator Date'!AE114="","x",'Indicator Date'!AE114)</f>
        <v>x</v>
      </c>
      <c r="AF114" s="288" t="str">
        <f>IF('Indicator Date'!AF114="","x",'Indicator Date'!AF114)</f>
        <v>x</v>
      </c>
      <c r="AG114" s="288" t="str">
        <f>IF('Indicator Date'!AG114="","x",'Indicator Date'!AG114)</f>
        <v>x</v>
      </c>
      <c r="AH114" s="288">
        <f>IF('Indicator Date'!AH114="","x",'Indicator Date'!AH114)</f>
        <v>2016</v>
      </c>
      <c r="AI114" s="288">
        <f>IF('Indicator Date'!AI114="","x",'Indicator Date'!AI114)</f>
        <v>2017</v>
      </c>
      <c r="AJ114" s="288">
        <f>IF('Indicator Date'!AJ114="","x",'Indicator Date'!AJ114)</f>
        <v>2018</v>
      </c>
      <c r="AK114" s="288" t="str">
        <f>IF('Indicator Date'!AK114="","x",YEAR('Indicator Date'!AK114))</f>
        <v>x</v>
      </c>
      <c r="AL114" s="288" t="str">
        <f>IF('Indicator Date'!AL114="","x",YEAR('Indicator Date'!AL114))</f>
        <v>#VALUE!</v>
      </c>
      <c r="AM114" s="288">
        <f>IF('Indicator Date'!AM114="","x",'Indicator Date'!AM114)</f>
        <v>2017</v>
      </c>
      <c r="AN114" s="288">
        <f>IF('Indicator Date'!AN114="","x",'Indicator Date'!AN114)</f>
        <v>2014</v>
      </c>
      <c r="AO114" s="288">
        <f>IF('Indicator Date'!AO114="","x",'Indicator Date'!AO114)</f>
        <v>2014</v>
      </c>
      <c r="AP114" s="288" t="str">
        <f>IF('Indicator Date'!AP114="","x",'Indicator Date'!AP114)</f>
        <v>x</v>
      </c>
      <c r="AQ114" s="288" t="str">
        <f>IF('Indicator Date'!AQ114="","x",'Indicator Date'!AQ114)</f>
        <v>x</v>
      </c>
      <c r="AR114" s="288">
        <f>IF('Indicator Date'!AR114="","x",'Indicator Date'!AR114)</f>
        <v>2011</v>
      </c>
      <c r="AS114" s="288">
        <f>IF('Indicator Date'!AS114="","x",'Indicator Date'!AS114)</f>
        <v>2016</v>
      </c>
      <c r="AT114" s="288" t="str">
        <f>IF('Indicator Date'!AT114="","x",'Indicator Date'!AT114)</f>
        <v>x</v>
      </c>
      <c r="AU114" s="288">
        <f>IF('Indicator Date'!AU114="","x",'Indicator Date'!AU114)</f>
        <v>2016</v>
      </c>
      <c r="AV114" s="288" t="str">
        <f>IF('Indicator Date'!AV114="","x",'Indicator Date'!AV114)</f>
        <v>x</v>
      </c>
      <c r="AW114" s="288">
        <f>IF('Indicator Date'!AW114="","x",'Indicator Date'!AW114)</f>
        <v>2015</v>
      </c>
      <c r="AX114" s="288">
        <f>IF('Indicator Date'!AX114="","x",'Indicator Date'!AX114)</f>
        <v>2016</v>
      </c>
      <c r="AY114" s="288">
        <f>IF('Indicator Date'!AY114="","x",'Indicator Date'!AY114)</f>
        <v>2014</v>
      </c>
      <c r="AZ114" s="288">
        <f>IF('Indicator Date'!AZ114="","x",'Indicator Date'!AZ114)</f>
        <v>2015</v>
      </c>
      <c r="BA114" s="288">
        <f>IF('Indicator Date'!BA114="","x",'Indicator Date'!BA114)</f>
        <v>2015</v>
      </c>
      <c r="BB114" s="288">
        <f>IF('Indicator Date'!BB114="","x",'Indicator Date'!BB114)</f>
        <v>2017</v>
      </c>
      <c r="BC114" s="288">
        <f>IF('Indicator Date'!BC114="","x",'Indicator Date'!BC114)</f>
        <v>2017</v>
      </c>
      <c r="BD114" s="288">
        <f>IF('Indicator Date'!BD114="","x",'Indicator Date'!BD114)</f>
        <v>2015</v>
      </c>
      <c r="BE114" s="288">
        <f>IF('Indicator Date'!BE114="","x",'Indicator Date'!BE114)</f>
        <v>2014</v>
      </c>
      <c r="BF114" s="90"/>
    </row>
    <row r="115" ht="15.75" customHeight="1">
      <c r="A115" s="156" t="s">
        <v>1258</v>
      </c>
      <c r="B115" s="157" t="s">
        <v>991</v>
      </c>
      <c r="C115" s="288">
        <f>IF('Indicator Date'!C115="","x",'Indicator Date'!C115)</f>
        <v>2015</v>
      </c>
      <c r="D115" s="288">
        <f>IF('Indicator Date'!D115="","x",'Indicator Date'!D115)</f>
        <v>2015</v>
      </c>
      <c r="E115" s="288">
        <f>IF('Indicator Date'!E115="","x",'Indicator Date'!E115)</f>
        <v>2015</v>
      </c>
      <c r="F115" s="288">
        <f>IF('Indicator Date'!F115="","x",'Indicator Date'!F115)</f>
        <v>2015</v>
      </c>
      <c r="G115" s="288">
        <f>IF('Indicator Date'!G115="","x",'Indicator Date'!G115)</f>
        <v>2015</v>
      </c>
      <c r="H115" s="288">
        <f>IF('Indicator Date'!H115="","x",'Indicator Date'!H115)</f>
        <v>2015</v>
      </c>
      <c r="I115" s="288">
        <f>IF('Indicator Date'!I115="","x",'Indicator Date'!I115)</f>
        <v>2015</v>
      </c>
      <c r="J115" s="288">
        <f>IF('Indicator Date'!J115="","x",'Indicator Date'!J115)</f>
        <v>2016</v>
      </c>
      <c r="K115" s="288">
        <f>IF('Indicator Date'!K115="","x",'Indicator Date'!K115)</f>
        <v>2016</v>
      </c>
      <c r="L115" s="288">
        <f>IF('Indicator Date'!L115="","x",'Indicator Date'!L115)</f>
        <v>2016</v>
      </c>
      <c r="M115" s="288">
        <f>IF('Indicator Date'!M115="","x",'Indicator Date'!M115)</f>
        <v>2018</v>
      </c>
      <c r="N115" s="288">
        <f>IF('Indicator Date'!N115="","x",'Indicator Date'!N115)</f>
        <v>2018</v>
      </c>
      <c r="O115" s="288">
        <f>IF('Indicator Date'!O115="","x",'Indicator Date'!O115)</f>
        <v>2017</v>
      </c>
      <c r="P115" s="288">
        <f>IF('Indicator Date'!P115="","x",'Indicator Date'!P115)</f>
        <v>2017</v>
      </c>
      <c r="Q115" s="288">
        <f>IF('Indicator Date'!Q115="","x",'Indicator Date'!Q115)</f>
        <v>2015</v>
      </c>
      <c r="R115" s="288" t="str">
        <f>IF('Indicator Date'!R115="","x",LEFT(RIGHT('Indicator Date'!R115,6),4))</f>
        <v>2012</v>
      </c>
      <c r="S115" s="288">
        <f>IF('Indicator Date'!S115="","x",'Indicator Date'!S115)</f>
        <v>2018</v>
      </c>
      <c r="T115" s="288">
        <f>IF('Indicator Date'!T115="","x",'Indicator Date'!T115)</f>
        <v>2015</v>
      </c>
      <c r="U115" s="288">
        <f>IF('Indicator Date'!U115="","x",'Indicator Date'!U115)</f>
        <v>2016</v>
      </c>
      <c r="V115" s="288">
        <f>IF('Indicator Date'!V115="","x",'Indicator Date'!V115)</f>
        <v>2016</v>
      </c>
      <c r="W115" s="288">
        <f>IF('Indicator Date'!W115="","x",'Indicator Date'!W115)</f>
        <v>2015</v>
      </c>
      <c r="X115" s="288">
        <f>IF('Indicator Date'!X115="","x",'Indicator Date'!X115)</f>
        <v>2012</v>
      </c>
      <c r="Y115" s="288">
        <f>IF('Indicator Date'!Y115="","x",'Indicator Date'!Y115)</f>
        <v>2013</v>
      </c>
      <c r="Z115" s="288">
        <f>IF('Indicator Date'!Z115="","x",'Indicator Date'!Z115)</f>
        <v>2016</v>
      </c>
      <c r="AA115" s="288">
        <f>IF('Indicator Date'!AA115="","x",'Indicator Date'!AA115)</f>
        <v>2016</v>
      </c>
      <c r="AB115" s="288">
        <f>IF('Indicator Date'!AB115="","x",'Indicator Date'!AB115)</f>
        <v>2016</v>
      </c>
      <c r="AC115" s="288">
        <f>IF('Indicator Date'!AC115="","x",'Indicator Date'!AC115)</f>
        <v>2015</v>
      </c>
      <c r="AD115" s="288">
        <f>IF('Indicator Date'!AD115="","x",'Indicator Date'!AD115)</f>
        <v>2015</v>
      </c>
      <c r="AE115" s="288" t="str">
        <f>IF('Indicator Date'!AE115="","x",'Indicator Date'!AE115)</f>
        <v>x</v>
      </c>
      <c r="AF115" s="288">
        <f>IF('Indicator Date'!AF115="","x",'Indicator Date'!AF115)</f>
        <v>2015</v>
      </c>
      <c r="AG115" s="296">
        <f>IF('Indicator Date'!AG115="","x",'Indicator Date'!AG115)</f>
        <v>2016</v>
      </c>
      <c r="AH115" s="288">
        <f>IF('Indicator Date'!AH115="","x",'Indicator Date'!AH115)</f>
        <v>2016</v>
      </c>
      <c r="AI115" s="288">
        <f>IF('Indicator Date'!AI115="","x",'Indicator Date'!AI115)</f>
        <v>2017</v>
      </c>
      <c r="AJ115" s="288">
        <f>IF('Indicator Date'!AJ115="","x",'Indicator Date'!AJ115)</f>
        <v>2018</v>
      </c>
      <c r="AK115" s="288" t="str">
        <f>IF('Indicator Date'!AK115="","x",YEAR('Indicator Date'!AK115))</f>
        <v>x</v>
      </c>
      <c r="AL115" s="288" t="str">
        <f>IF('Indicator Date'!AL115="","x",YEAR('Indicator Date'!AL115))</f>
        <v>#VALUE!</v>
      </c>
      <c r="AM115" s="288">
        <f>IF('Indicator Date'!AM115="","x",'Indicator Date'!AM115)</f>
        <v>2017</v>
      </c>
      <c r="AN115" s="288">
        <f>IF('Indicator Date'!AN115="","x",'Indicator Date'!AN115)</f>
        <v>2014</v>
      </c>
      <c r="AO115" s="288">
        <f>IF('Indicator Date'!AO115="","x",'Indicator Date'!AO115)</f>
        <v>2014</v>
      </c>
      <c r="AP115" s="288">
        <f>IF('Indicator Date'!AP115="","x",'Indicator Date'!AP115)</f>
        <v>2013</v>
      </c>
      <c r="AQ115" s="288">
        <f>IF('Indicator Date'!AQ115="","x",'Indicator Date'!AQ115)</f>
        <v>2013</v>
      </c>
      <c r="AR115" s="288">
        <f>IF('Indicator Date'!AR115="","x",'Indicator Date'!AR115)</f>
        <v>2009</v>
      </c>
      <c r="AS115" s="288">
        <f>IF('Indicator Date'!AS115="","x",'Indicator Date'!AS115)</f>
        <v>2016</v>
      </c>
      <c r="AT115" s="288">
        <f>IF('Indicator Date'!AT115="","x",'Indicator Date'!AT115)</f>
        <v>2017</v>
      </c>
      <c r="AU115" s="288">
        <f>IF('Indicator Date'!AU115="","x",'Indicator Date'!AU115)</f>
        <v>2016</v>
      </c>
      <c r="AV115" s="288">
        <f>IF('Indicator Date'!AV115="","x",'Indicator Date'!AV115)</f>
        <v>2015</v>
      </c>
      <c r="AW115" s="288">
        <f>IF('Indicator Date'!AW115="","x",'Indicator Date'!AW115)</f>
        <v>2015</v>
      </c>
      <c r="AX115" s="288">
        <f>IF('Indicator Date'!AX115="","x",'Indicator Date'!AX115)</f>
        <v>2016</v>
      </c>
      <c r="AY115" s="288">
        <f>IF('Indicator Date'!AY115="","x",'Indicator Date'!AY115)</f>
        <v>2014</v>
      </c>
      <c r="AZ115" s="288">
        <f>IF('Indicator Date'!AZ115="","x",'Indicator Date'!AZ115)</f>
        <v>2015</v>
      </c>
      <c r="BA115" s="288">
        <f>IF('Indicator Date'!BA115="","x",'Indicator Date'!BA115)</f>
        <v>2015</v>
      </c>
      <c r="BB115" s="288">
        <f>IF('Indicator Date'!BB115="","x",'Indicator Date'!BB115)</f>
        <v>2017</v>
      </c>
      <c r="BC115" s="288">
        <f>IF('Indicator Date'!BC115="","x",'Indicator Date'!BC115)</f>
        <v>2017</v>
      </c>
      <c r="BD115" s="288">
        <f>IF('Indicator Date'!BD115="","x",'Indicator Date'!BD115)</f>
        <v>2015</v>
      </c>
      <c r="BE115" s="288">
        <f>IF('Indicator Date'!BE115="","x",'Indicator Date'!BE115)</f>
        <v>2014</v>
      </c>
      <c r="BF115" s="90"/>
    </row>
    <row r="116" ht="15.75" customHeight="1">
      <c r="A116" s="156" t="s">
        <v>1259</v>
      </c>
      <c r="B116" s="157" t="s">
        <v>1042</v>
      </c>
      <c r="C116" s="288">
        <f>IF('Indicator Date'!C116="","x",'Indicator Date'!C116)</f>
        <v>2015</v>
      </c>
      <c r="D116" s="288">
        <f>IF('Indicator Date'!D116="","x",'Indicator Date'!D116)</f>
        <v>2015</v>
      </c>
      <c r="E116" s="288">
        <f>IF('Indicator Date'!E116="","x",'Indicator Date'!E116)</f>
        <v>2015</v>
      </c>
      <c r="F116" s="288">
        <f>IF('Indicator Date'!F116="","x",'Indicator Date'!F116)</f>
        <v>2015</v>
      </c>
      <c r="G116" s="288">
        <f>IF('Indicator Date'!G116="","x",'Indicator Date'!G116)</f>
        <v>2015</v>
      </c>
      <c r="H116" s="288">
        <f>IF('Indicator Date'!H116="","x",'Indicator Date'!H116)</f>
        <v>2015</v>
      </c>
      <c r="I116" s="288">
        <f>IF('Indicator Date'!I116="","x",'Indicator Date'!I116)</f>
        <v>2015</v>
      </c>
      <c r="J116" s="288">
        <f>IF('Indicator Date'!J116="","x",'Indicator Date'!J116)</f>
        <v>2016</v>
      </c>
      <c r="K116" s="288">
        <f>IF('Indicator Date'!K116="","x",'Indicator Date'!K116)</f>
        <v>2016</v>
      </c>
      <c r="L116" s="288">
        <f>IF('Indicator Date'!L116="","x",'Indicator Date'!L116)</f>
        <v>2016</v>
      </c>
      <c r="M116" s="288">
        <f>IF('Indicator Date'!M116="","x",'Indicator Date'!M116)</f>
        <v>2018</v>
      </c>
      <c r="N116" s="288">
        <f>IF('Indicator Date'!N116="","x",'Indicator Date'!N116)</f>
        <v>2018</v>
      </c>
      <c r="O116" s="288">
        <f>IF('Indicator Date'!O116="","x",'Indicator Date'!O116)</f>
        <v>2017</v>
      </c>
      <c r="P116" s="288">
        <f>IF('Indicator Date'!P116="","x",'Indicator Date'!P116)</f>
        <v>2017</v>
      </c>
      <c r="Q116" s="288">
        <f>IF('Indicator Date'!Q116="","x",'Indicator Date'!Q116)</f>
        <v>2015</v>
      </c>
      <c r="R116" s="288" t="str">
        <f>IF('Indicator Date'!R116="","x",LEFT(RIGHT('Indicator Date'!R116,6),4))</f>
        <v>2010</v>
      </c>
      <c r="S116" s="288">
        <f>IF('Indicator Date'!S116="","x",'Indicator Date'!S116)</f>
        <v>2018</v>
      </c>
      <c r="T116" s="288">
        <f>IF('Indicator Date'!T116="","x",'Indicator Date'!T116)</f>
        <v>2015</v>
      </c>
      <c r="U116" s="288">
        <f>IF('Indicator Date'!U116="","x",'Indicator Date'!U116)</f>
        <v>2016</v>
      </c>
      <c r="V116" s="288">
        <f>IF('Indicator Date'!V116="","x",'Indicator Date'!V116)</f>
        <v>2016</v>
      </c>
      <c r="W116" s="288">
        <f>IF('Indicator Date'!W116="","x",'Indicator Date'!W116)</f>
        <v>2015</v>
      </c>
      <c r="X116" s="288">
        <f>IF('Indicator Date'!X116="","x",'Indicator Date'!X116)</f>
        <v>2013</v>
      </c>
      <c r="Y116" s="288">
        <f>IF('Indicator Date'!Y116="","x",'Indicator Date'!Y116)</f>
        <v>2011</v>
      </c>
      <c r="Z116" s="288">
        <f>IF('Indicator Date'!Z116="","x",'Indicator Date'!Z116)</f>
        <v>2016</v>
      </c>
      <c r="AA116" s="288">
        <f>IF('Indicator Date'!AA116="","x",'Indicator Date'!AA116)</f>
        <v>2016</v>
      </c>
      <c r="AB116" s="288">
        <f>IF('Indicator Date'!AB116="","x",'Indicator Date'!AB116)</f>
        <v>2016</v>
      </c>
      <c r="AC116" s="288">
        <f>IF('Indicator Date'!AC116="","x",'Indicator Date'!AC116)</f>
        <v>2015</v>
      </c>
      <c r="AD116" s="288">
        <f>IF('Indicator Date'!AD116="","x",'Indicator Date'!AD116)</f>
        <v>2015</v>
      </c>
      <c r="AE116" s="288" t="str">
        <f>IF('Indicator Date'!AE116="","x",'Indicator Date'!AE116)</f>
        <v>x</v>
      </c>
      <c r="AF116" s="288">
        <f>IF('Indicator Date'!AF116="","x",'Indicator Date'!AF116)</f>
        <v>2015</v>
      </c>
      <c r="AG116" s="296">
        <f>IF('Indicator Date'!AG116="","x",'Indicator Date'!AG116)</f>
        <v>2016</v>
      </c>
      <c r="AH116" s="288">
        <f>IF('Indicator Date'!AH116="","x",'Indicator Date'!AH116)</f>
        <v>2016</v>
      </c>
      <c r="AI116" s="288">
        <f>IF('Indicator Date'!AI116="","x",'Indicator Date'!AI116)</f>
        <v>2017</v>
      </c>
      <c r="AJ116" s="288">
        <f>IF('Indicator Date'!AJ116="","x",'Indicator Date'!AJ116)</f>
        <v>2018</v>
      </c>
      <c r="AK116" s="288" t="str">
        <f>IF('Indicator Date'!AK116="","x",YEAR('Indicator Date'!AK116))</f>
        <v>x</v>
      </c>
      <c r="AL116" s="288" t="str">
        <f>IF('Indicator Date'!AL116="","x",YEAR('Indicator Date'!AL116))</f>
        <v>#VALUE!</v>
      </c>
      <c r="AM116" s="288">
        <f>IF('Indicator Date'!AM116="","x",'Indicator Date'!AM116)</f>
        <v>2017</v>
      </c>
      <c r="AN116" s="288">
        <f>IF('Indicator Date'!AN116="","x",'Indicator Date'!AN116)</f>
        <v>2014</v>
      </c>
      <c r="AO116" s="288">
        <f>IF('Indicator Date'!AO116="","x",'Indicator Date'!AO116)</f>
        <v>2014</v>
      </c>
      <c r="AP116" s="288">
        <f>IF('Indicator Date'!AP116="","x",'Indicator Date'!AP116)</f>
        <v>2011</v>
      </c>
      <c r="AQ116" s="288">
        <f>IF('Indicator Date'!AQ116="","x",'Indicator Date'!AQ116)</f>
        <v>2012</v>
      </c>
      <c r="AR116" s="288">
        <f>IF('Indicator Date'!AR116="","x",'Indicator Date'!AR116)</f>
        <v>2015</v>
      </c>
      <c r="AS116" s="288">
        <f>IF('Indicator Date'!AS116="","x",'Indicator Date'!AS116)</f>
        <v>2016</v>
      </c>
      <c r="AT116" s="288">
        <f>IF('Indicator Date'!AT116="","x",'Indicator Date'!AT116)</f>
        <v>2017</v>
      </c>
      <c r="AU116" s="288">
        <f>IF('Indicator Date'!AU116="","x",'Indicator Date'!AU116)</f>
        <v>2016</v>
      </c>
      <c r="AV116" s="288">
        <f>IF('Indicator Date'!AV116="","x",'Indicator Date'!AV116)</f>
        <v>2015</v>
      </c>
      <c r="AW116" s="288">
        <f>IF('Indicator Date'!AW116="","x",'Indicator Date'!AW116)</f>
        <v>2015</v>
      </c>
      <c r="AX116" s="288">
        <f>IF('Indicator Date'!AX116="","x",'Indicator Date'!AX116)</f>
        <v>2016</v>
      </c>
      <c r="AY116" s="288">
        <f>IF('Indicator Date'!AY116="","x",'Indicator Date'!AY116)</f>
        <v>2014</v>
      </c>
      <c r="AZ116" s="288">
        <f>IF('Indicator Date'!AZ116="","x",'Indicator Date'!AZ116)</f>
        <v>2015</v>
      </c>
      <c r="BA116" s="288">
        <f>IF('Indicator Date'!BA116="","x",'Indicator Date'!BA116)</f>
        <v>2015</v>
      </c>
      <c r="BB116" s="288">
        <f>IF('Indicator Date'!BB116="","x",'Indicator Date'!BB116)</f>
        <v>2017</v>
      </c>
      <c r="BC116" s="288">
        <f>IF('Indicator Date'!BC116="","x",'Indicator Date'!BC116)</f>
        <v>2017</v>
      </c>
      <c r="BD116" s="288">
        <f>IF('Indicator Date'!BD116="","x",'Indicator Date'!BD116)</f>
        <v>2015</v>
      </c>
      <c r="BE116" s="288">
        <f>IF('Indicator Date'!BE116="","x",'Indicator Date'!BE116)</f>
        <v>2014</v>
      </c>
      <c r="BF116" s="90"/>
    </row>
    <row r="117" ht="15.75" customHeight="1">
      <c r="A117" s="156" t="s">
        <v>1260</v>
      </c>
      <c r="B117" s="157" t="s">
        <v>1027</v>
      </c>
      <c r="C117" s="288">
        <f>IF('Indicator Date'!C117="","x",'Indicator Date'!C117)</f>
        <v>2015</v>
      </c>
      <c r="D117" s="288">
        <f>IF('Indicator Date'!D117="","x",'Indicator Date'!D117)</f>
        <v>2015</v>
      </c>
      <c r="E117" s="288">
        <f>IF('Indicator Date'!E117="","x",'Indicator Date'!E117)</f>
        <v>2015</v>
      </c>
      <c r="F117" s="288">
        <f>IF('Indicator Date'!F117="","x",'Indicator Date'!F117)</f>
        <v>2015</v>
      </c>
      <c r="G117" s="288">
        <f>IF('Indicator Date'!G117="","x",'Indicator Date'!G117)</f>
        <v>2015</v>
      </c>
      <c r="H117" s="288">
        <f>IF('Indicator Date'!H117="","x",'Indicator Date'!H117)</f>
        <v>2015</v>
      </c>
      <c r="I117" s="288">
        <f>IF('Indicator Date'!I117="","x",'Indicator Date'!I117)</f>
        <v>2015</v>
      </c>
      <c r="J117" s="288">
        <f>IF('Indicator Date'!J117="","x",'Indicator Date'!J117)</f>
        <v>2016</v>
      </c>
      <c r="K117" s="288">
        <f>IF('Indicator Date'!K117="","x",'Indicator Date'!K117)</f>
        <v>2016</v>
      </c>
      <c r="L117" s="288">
        <f>IF('Indicator Date'!L117="","x",'Indicator Date'!L117)</f>
        <v>2016</v>
      </c>
      <c r="M117" s="288">
        <f>IF('Indicator Date'!M117="","x",'Indicator Date'!M117)</f>
        <v>2018</v>
      </c>
      <c r="N117" s="288">
        <f>IF('Indicator Date'!N117="","x",'Indicator Date'!N117)</f>
        <v>2018</v>
      </c>
      <c r="O117" s="288">
        <f>IF('Indicator Date'!O117="","x",'Indicator Date'!O117)</f>
        <v>2017</v>
      </c>
      <c r="P117" s="288">
        <f>IF('Indicator Date'!P117="","x",'Indicator Date'!P117)</f>
        <v>2017</v>
      </c>
      <c r="Q117" s="288">
        <f>IF('Indicator Date'!Q117="","x",'Indicator Date'!Q117)</f>
        <v>2015</v>
      </c>
      <c r="R117" s="288" t="str">
        <f>IF('Indicator Date'!R117="","x",LEFT(RIGHT('Indicator Date'!R117,6),4))</f>
        <v>2013</v>
      </c>
      <c r="S117" s="288">
        <f>IF('Indicator Date'!S117="","x",'Indicator Date'!S117)</f>
        <v>2018</v>
      </c>
      <c r="T117" s="288">
        <f>IF('Indicator Date'!T117="","x",'Indicator Date'!T117)</f>
        <v>2015</v>
      </c>
      <c r="U117" s="288">
        <f>IF('Indicator Date'!U117="","x",'Indicator Date'!U117)</f>
        <v>2016</v>
      </c>
      <c r="V117" s="288">
        <f>IF('Indicator Date'!V117="","x",'Indicator Date'!V117)</f>
        <v>2016</v>
      </c>
      <c r="W117" s="288">
        <f>IF('Indicator Date'!W117="","x",'Indicator Date'!W117)</f>
        <v>2015</v>
      </c>
      <c r="X117" s="288">
        <f>IF('Indicator Date'!X117="","x",'Indicator Date'!X117)</f>
        <v>2013</v>
      </c>
      <c r="Y117" s="288">
        <f>IF('Indicator Date'!Y117="","x",'Indicator Date'!Y117)</f>
        <v>2015</v>
      </c>
      <c r="Z117" s="288">
        <f>IF('Indicator Date'!Z117="","x",'Indicator Date'!Z117)</f>
        <v>2016</v>
      </c>
      <c r="AA117" s="288">
        <f>IF('Indicator Date'!AA117="","x",'Indicator Date'!AA117)</f>
        <v>2016</v>
      </c>
      <c r="AB117" s="288">
        <f>IF('Indicator Date'!AB117="","x",'Indicator Date'!AB117)</f>
        <v>2016</v>
      </c>
      <c r="AC117" s="288">
        <f>IF('Indicator Date'!AC117="","x",'Indicator Date'!AC117)</f>
        <v>2015</v>
      </c>
      <c r="AD117" s="288">
        <f>IF('Indicator Date'!AD117="","x",'Indicator Date'!AD117)</f>
        <v>2015</v>
      </c>
      <c r="AE117" s="288" t="str">
        <f>IF('Indicator Date'!AE117="","x",'Indicator Date'!AE117)</f>
        <v>x</v>
      </c>
      <c r="AF117" s="288">
        <f>IF('Indicator Date'!AF117="","x",'Indicator Date'!AF117)</f>
        <v>2015</v>
      </c>
      <c r="AG117" s="296">
        <f>IF('Indicator Date'!AG117="","x",'Indicator Date'!AG117)</f>
        <v>2014</v>
      </c>
      <c r="AH117" s="288">
        <f>IF('Indicator Date'!AH117="","x",'Indicator Date'!AH117)</f>
        <v>2016</v>
      </c>
      <c r="AI117" s="288">
        <f>IF('Indicator Date'!AI117="","x",'Indicator Date'!AI117)</f>
        <v>2017</v>
      </c>
      <c r="AJ117" s="288">
        <f>IF('Indicator Date'!AJ117="","x",'Indicator Date'!AJ117)</f>
        <v>2018</v>
      </c>
      <c r="AK117" s="288" t="str">
        <f>IF('Indicator Date'!AK117="","x",YEAR('Indicator Date'!AK117))</f>
        <v>x</v>
      </c>
      <c r="AL117" s="288" t="str">
        <f>IF('Indicator Date'!AL117="","x",YEAR('Indicator Date'!AL117))</f>
        <v>#VALUE!</v>
      </c>
      <c r="AM117" s="288">
        <f>IF('Indicator Date'!AM117="","x",'Indicator Date'!AM117)</f>
        <v>2017</v>
      </c>
      <c r="AN117" s="288">
        <f>IF('Indicator Date'!AN117="","x",'Indicator Date'!AN117)</f>
        <v>2014</v>
      </c>
      <c r="AO117" s="288">
        <f>IF('Indicator Date'!AO117="","x",'Indicator Date'!AO117)</f>
        <v>2014</v>
      </c>
      <c r="AP117" s="288">
        <f>IF('Indicator Date'!AP117="","x",'Indicator Date'!AP117)</f>
        <v>2011</v>
      </c>
      <c r="AQ117" s="288" t="str">
        <f>IF('Indicator Date'!AQ117="","x",'Indicator Date'!AQ117)</f>
        <v>x</v>
      </c>
      <c r="AR117" s="288">
        <f>IF('Indicator Date'!AR117="","x",'Indicator Date'!AR117)</f>
        <v>2007</v>
      </c>
      <c r="AS117" s="288">
        <f>IF('Indicator Date'!AS117="","x",'Indicator Date'!AS117)</f>
        <v>2016</v>
      </c>
      <c r="AT117" s="288">
        <f>IF('Indicator Date'!AT117="","x",'Indicator Date'!AT117)</f>
        <v>2017</v>
      </c>
      <c r="AU117" s="288">
        <f>IF('Indicator Date'!AU117="","x",'Indicator Date'!AU117)</f>
        <v>2016</v>
      </c>
      <c r="AV117" s="288">
        <f>IF('Indicator Date'!AV117="","x",'Indicator Date'!AV117)</f>
        <v>2015</v>
      </c>
      <c r="AW117" s="288">
        <f>IF('Indicator Date'!AW117="","x",'Indicator Date'!AW117)</f>
        <v>2015</v>
      </c>
      <c r="AX117" s="288">
        <f>IF('Indicator Date'!AX117="","x",'Indicator Date'!AX117)</f>
        <v>2016</v>
      </c>
      <c r="AY117" s="288">
        <f>IF('Indicator Date'!AY117="","x",'Indicator Date'!AY117)</f>
        <v>2014</v>
      </c>
      <c r="AZ117" s="288">
        <f>IF('Indicator Date'!AZ117="","x",'Indicator Date'!AZ117)</f>
        <v>2015</v>
      </c>
      <c r="BA117" s="288">
        <f>IF('Indicator Date'!BA117="","x",'Indicator Date'!BA117)</f>
        <v>2015</v>
      </c>
      <c r="BB117" s="288">
        <f>IF('Indicator Date'!BB117="","x",'Indicator Date'!BB117)</f>
        <v>2017</v>
      </c>
      <c r="BC117" s="288">
        <f>IF('Indicator Date'!BC117="","x",'Indicator Date'!BC117)</f>
        <v>2017</v>
      </c>
      <c r="BD117" s="288">
        <f>IF('Indicator Date'!BD117="","x",'Indicator Date'!BD117)</f>
        <v>2015</v>
      </c>
      <c r="BE117" s="288">
        <f>IF('Indicator Date'!BE117="","x",'Indicator Date'!BE117)</f>
        <v>2014</v>
      </c>
      <c r="BF117" s="90"/>
    </row>
    <row r="118" ht="15.75" customHeight="1">
      <c r="A118" s="156" t="s">
        <v>1262</v>
      </c>
      <c r="B118" s="157" t="s">
        <v>990</v>
      </c>
      <c r="C118" s="288">
        <f>IF('Indicator Date'!C118="","x",'Indicator Date'!C118)</f>
        <v>2015</v>
      </c>
      <c r="D118" s="288">
        <f>IF('Indicator Date'!D118="","x",'Indicator Date'!D118)</f>
        <v>2015</v>
      </c>
      <c r="E118" s="288">
        <f>IF('Indicator Date'!E118="","x",'Indicator Date'!E118)</f>
        <v>2015</v>
      </c>
      <c r="F118" s="288">
        <f>IF('Indicator Date'!F118="","x",'Indicator Date'!F118)</f>
        <v>2015</v>
      </c>
      <c r="G118" s="288">
        <f>IF('Indicator Date'!G118="","x",'Indicator Date'!G118)</f>
        <v>2015</v>
      </c>
      <c r="H118" s="288">
        <f>IF('Indicator Date'!H118="","x",'Indicator Date'!H118)</f>
        <v>2015</v>
      </c>
      <c r="I118" s="288">
        <f>IF('Indicator Date'!I118="","x",'Indicator Date'!I118)</f>
        <v>2015</v>
      </c>
      <c r="J118" s="288">
        <f>IF('Indicator Date'!J118="","x",'Indicator Date'!J118)</f>
        <v>2016</v>
      </c>
      <c r="K118" s="288">
        <f>IF('Indicator Date'!K118="","x",'Indicator Date'!K118)</f>
        <v>2016</v>
      </c>
      <c r="L118" s="288">
        <f>IF('Indicator Date'!L118="","x",'Indicator Date'!L118)</f>
        <v>2016</v>
      </c>
      <c r="M118" s="288">
        <f>IF('Indicator Date'!M118="","x",'Indicator Date'!M118)</f>
        <v>2018</v>
      </c>
      <c r="N118" s="288">
        <f>IF('Indicator Date'!N118="","x",'Indicator Date'!N118)</f>
        <v>2018</v>
      </c>
      <c r="O118" s="288">
        <f>IF('Indicator Date'!O118="","x",'Indicator Date'!O118)</f>
        <v>2017</v>
      </c>
      <c r="P118" s="288">
        <f>IF('Indicator Date'!P118="","x",'Indicator Date'!P118)</f>
        <v>2017</v>
      </c>
      <c r="Q118" s="288">
        <f>IF('Indicator Date'!Q118="","x",'Indicator Date'!Q118)</f>
        <v>2015</v>
      </c>
      <c r="R118" s="288" t="str">
        <f>IF('Indicator Date'!R118="","x",LEFT(RIGHT('Indicator Date'!R118,6),4))</f>
        <v>2011</v>
      </c>
      <c r="S118" s="288">
        <f>IF('Indicator Date'!S118="","x",'Indicator Date'!S118)</f>
        <v>2018</v>
      </c>
      <c r="T118" s="288">
        <f>IF('Indicator Date'!T118="","x",'Indicator Date'!T118)</f>
        <v>2015</v>
      </c>
      <c r="U118" s="288">
        <f>IF('Indicator Date'!U118="","x",'Indicator Date'!U118)</f>
        <v>2016</v>
      </c>
      <c r="V118" s="288">
        <f>IF('Indicator Date'!V118="","x",'Indicator Date'!V118)</f>
        <v>2016</v>
      </c>
      <c r="W118" s="288">
        <f>IF('Indicator Date'!W118="","x",'Indicator Date'!W118)</f>
        <v>2015</v>
      </c>
      <c r="X118" s="288">
        <f>IF('Indicator Date'!X118="","x",'Indicator Date'!X118)</f>
        <v>2011</v>
      </c>
      <c r="Y118" s="288">
        <f>IF('Indicator Date'!Y118="","x",'Indicator Date'!Y118)</f>
        <v>2010</v>
      </c>
      <c r="Z118" s="288">
        <f>IF('Indicator Date'!Z118="","x",'Indicator Date'!Z118)</f>
        <v>2016</v>
      </c>
      <c r="AA118" s="288">
        <f>IF('Indicator Date'!AA118="","x",'Indicator Date'!AA118)</f>
        <v>2016</v>
      </c>
      <c r="AB118" s="288">
        <f>IF('Indicator Date'!AB118="","x",'Indicator Date'!AB118)</f>
        <v>2016</v>
      </c>
      <c r="AC118" s="288">
        <f>IF('Indicator Date'!AC118="","x",'Indicator Date'!AC118)</f>
        <v>2015</v>
      </c>
      <c r="AD118" s="288">
        <f>IF('Indicator Date'!AD118="","x",'Indicator Date'!AD118)</f>
        <v>2015</v>
      </c>
      <c r="AE118" s="288" t="str">
        <f>IF('Indicator Date'!AE118="","x",'Indicator Date'!AE118)</f>
        <v>x</v>
      </c>
      <c r="AF118" s="288">
        <f>IF('Indicator Date'!AF118="","x",'Indicator Date'!AF118)</f>
        <v>2015</v>
      </c>
      <c r="AG118" s="296">
        <f>IF('Indicator Date'!AG118="","x",'Indicator Date'!AG118)</f>
        <v>2007</v>
      </c>
      <c r="AH118" s="288">
        <f>IF('Indicator Date'!AH118="","x",'Indicator Date'!AH118)</f>
        <v>2016</v>
      </c>
      <c r="AI118" s="288">
        <f>IF('Indicator Date'!AI118="","x",'Indicator Date'!AI118)</f>
        <v>2017</v>
      </c>
      <c r="AJ118" s="288">
        <f>IF('Indicator Date'!AJ118="","x",'Indicator Date'!AJ118)</f>
        <v>2018</v>
      </c>
      <c r="AK118" s="288" t="str">
        <f>IF('Indicator Date'!AK118="","x",YEAR('Indicator Date'!AK118))</f>
        <v>x</v>
      </c>
      <c r="AL118" s="288" t="str">
        <f>IF('Indicator Date'!AL118="","x",YEAR('Indicator Date'!AL118))</f>
        <v>#VALUE!</v>
      </c>
      <c r="AM118" s="288">
        <f>IF('Indicator Date'!AM118="","x",'Indicator Date'!AM118)</f>
        <v>2017</v>
      </c>
      <c r="AN118" s="288">
        <f>IF('Indicator Date'!AN118="","x",'Indicator Date'!AN118)</f>
        <v>2014</v>
      </c>
      <c r="AO118" s="288">
        <f>IF('Indicator Date'!AO118="","x",'Indicator Date'!AO118)</f>
        <v>2014</v>
      </c>
      <c r="AP118" s="288">
        <f>IF('Indicator Date'!AP118="","x",'Indicator Date'!AP118)</f>
        <v>2014</v>
      </c>
      <c r="AQ118" s="288">
        <f>IF('Indicator Date'!AQ118="","x",'Indicator Date'!AQ118)</f>
        <v>2014</v>
      </c>
      <c r="AR118" s="288">
        <f>IF('Indicator Date'!AR118="","x",'Indicator Date'!AR118)</f>
        <v>2011</v>
      </c>
      <c r="AS118" s="288">
        <f>IF('Indicator Date'!AS118="","x",'Indicator Date'!AS118)</f>
        <v>2016</v>
      </c>
      <c r="AT118" s="288">
        <f>IF('Indicator Date'!AT118="","x",'Indicator Date'!AT118)</f>
        <v>2017</v>
      </c>
      <c r="AU118" s="288">
        <f>IF('Indicator Date'!AU118="","x",'Indicator Date'!AU118)</f>
        <v>2016</v>
      </c>
      <c r="AV118" s="288">
        <f>IF('Indicator Date'!AV118="","x",'Indicator Date'!AV118)</f>
        <v>2015</v>
      </c>
      <c r="AW118" s="288">
        <f>IF('Indicator Date'!AW118="","x",'Indicator Date'!AW118)</f>
        <v>2015</v>
      </c>
      <c r="AX118" s="288">
        <f>IF('Indicator Date'!AX118="","x",'Indicator Date'!AX118)</f>
        <v>2016</v>
      </c>
      <c r="AY118" s="288">
        <f>IF('Indicator Date'!AY118="","x",'Indicator Date'!AY118)</f>
        <v>2014</v>
      </c>
      <c r="AZ118" s="288">
        <f>IF('Indicator Date'!AZ118="","x",'Indicator Date'!AZ118)</f>
        <v>2015</v>
      </c>
      <c r="BA118" s="288">
        <f>IF('Indicator Date'!BA118="","x",'Indicator Date'!BA118)</f>
        <v>2015</v>
      </c>
      <c r="BB118" s="288">
        <f>IF('Indicator Date'!BB118="","x",'Indicator Date'!BB118)</f>
        <v>2017</v>
      </c>
      <c r="BC118" s="288">
        <f>IF('Indicator Date'!BC118="","x",'Indicator Date'!BC118)</f>
        <v>2017</v>
      </c>
      <c r="BD118" s="288">
        <f>IF('Indicator Date'!BD118="","x",'Indicator Date'!BD118)</f>
        <v>2015</v>
      </c>
      <c r="BE118" s="288">
        <f>IF('Indicator Date'!BE118="","x",'Indicator Date'!BE118)</f>
        <v>2014</v>
      </c>
      <c r="BF118" s="90"/>
    </row>
    <row r="119" ht="15.75" customHeight="1">
      <c r="A119" s="156" t="s">
        <v>1264</v>
      </c>
      <c r="B119" s="157" t="s">
        <v>1044</v>
      </c>
      <c r="C119" s="288">
        <f>IF('Indicator Date'!C119="","x",'Indicator Date'!C119)</f>
        <v>2015</v>
      </c>
      <c r="D119" s="288">
        <f>IF('Indicator Date'!D119="","x",'Indicator Date'!D119)</f>
        <v>2015</v>
      </c>
      <c r="E119" s="288">
        <f>IF('Indicator Date'!E119="","x",'Indicator Date'!E119)</f>
        <v>2015</v>
      </c>
      <c r="F119" s="288">
        <f>IF('Indicator Date'!F119="","x",'Indicator Date'!F119)</f>
        <v>2015</v>
      </c>
      <c r="G119" s="288">
        <f>IF('Indicator Date'!G119="","x",'Indicator Date'!G119)</f>
        <v>2015</v>
      </c>
      <c r="H119" s="288">
        <f>IF('Indicator Date'!H119="","x",'Indicator Date'!H119)</f>
        <v>2015</v>
      </c>
      <c r="I119" s="288">
        <f>IF('Indicator Date'!I119="","x",'Indicator Date'!I119)</f>
        <v>2015</v>
      </c>
      <c r="J119" s="288">
        <f>IF('Indicator Date'!J119="","x",'Indicator Date'!J119)</f>
        <v>2016</v>
      </c>
      <c r="K119" s="288">
        <f>IF('Indicator Date'!K119="","x",'Indicator Date'!K119)</f>
        <v>2016</v>
      </c>
      <c r="L119" s="288">
        <f>IF('Indicator Date'!L119="","x",'Indicator Date'!L119)</f>
        <v>2016</v>
      </c>
      <c r="M119" s="288">
        <f>IF('Indicator Date'!M119="","x",'Indicator Date'!M119)</f>
        <v>2018</v>
      </c>
      <c r="N119" s="288">
        <f>IF('Indicator Date'!N119="","x",'Indicator Date'!N119)</f>
        <v>2018</v>
      </c>
      <c r="O119" s="288">
        <f>IF('Indicator Date'!O119="","x",'Indicator Date'!O119)</f>
        <v>2017</v>
      </c>
      <c r="P119" s="288">
        <f>IF('Indicator Date'!P119="","x",'Indicator Date'!P119)</f>
        <v>2017</v>
      </c>
      <c r="Q119" s="288">
        <f>IF('Indicator Date'!Q119="","x",'Indicator Date'!Q119)</f>
        <v>2015</v>
      </c>
      <c r="R119" s="288" t="str">
        <f>IF('Indicator Date'!R119="","x",LEFT(RIGHT('Indicator Date'!R119,6),4))</f>
        <v>2011</v>
      </c>
      <c r="S119" s="288">
        <f>IF('Indicator Date'!S119="","x",'Indicator Date'!S119)</f>
        <v>2018</v>
      </c>
      <c r="T119" s="288">
        <f>IF('Indicator Date'!T119="","x",'Indicator Date'!T119)</f>
        <v>2015</v>
      </c>
      <c r="U119" s="288">
        <f>IF('Indicator Date'!U119="","x",'Indicator Date'!U119)</f>
        <v>2016</v>
      </c>
      <c r="V119" s="288">
        <f>IF('Indicator Date'!V119="","x",'Indicator Date'!V119)</f>
        <v>2016</v>
      </c>
      <c r="W119" s="288">
        <f>IF('Indicator Date'!W119="","x",'Indicator Date'!W119)</f>
        <v>2015</v>
      </c>
      <c r="X119" s="288">
        <f>IF('Indicator Date'!X119="","x",'Indicator Date'!X119)</f>
        <v>2011</v>
      </c>
      <c r="Y119" s="288">
        <f>IF('Indicator Date'!Y119="","x",'Indicator Date'!Y119)</f>
        <v>2012</v>
      </c>
      <c r="Z119" s="288">
        <f>IF('Indicator Date'!Z119="","x",'Indicator Date'!Z119)</f>
        <v>2016</v>
      </c>
      <c r="AA119" s="288">
        <f>IF('Indicator Date'!AA119="","x",'Indicator Date'!AA119)</f>
        <v>2016</v>
      </c>
      <c r="AB119" s="288">
        <f>IF('Indicator Date'!AB119="","x",'Indicator Date'!AB119)</f>
        <v>2016</v>
      </c>
      <c r="AC119" s="288">
        <f>IF('Indicator Date'!AC119="","x",'Indicator Date'!AC119)</f>
        <v>2015</v>
      </c>
      <c r="AD119" s="288">
        <f>IF('Indicator Date'!AD119="","x",'Indicator Date'!AD119)</f>
        <v>2015</v>
      </c>
      <c r="AE119" s="288">
        <f>IF('Indicator Date'!AE119="","x",'Indicator Date'!AE119)</f>
        <v>2012</v>
      </c>
      <c r="AF119" s="288">
        <f>IF('Indicator Date'!AF119="","x",'Indicator Date'!AF119)</f>
        <v>2015</v>
      </c>
      <c r="AG119" s="296">
        <f>IF('Indicator Date'!AG119="","x",'Indicator Date'!AG119)</f>
        <v>2008</v>
      </c>
      <c r="AH119" s="288">
        <f>IF('Indicator Date'!AH119="","x",'Indicator Date'!AH119)</f>
        <v>2016</v>
      </c>
      <c r="AI119" s="288">
        <f>IF('Indicator Date'!AI119="","x",'Indicator Date'!AI119)</f>
        <v>2017</v>
      </c>
      <c r="AJ119" s="288">
        <f>IF('Indicator Date'!AJ119="","x",'Indicator Date'!AJ119)</f>
        <v>2018</v>
      </c>
      <c r="AK119" s="288" t="str">
        <f>IF('Indicator Date'!AK119="","x",YEAR('Indicator Date'!AK119))</f>
        <v>#VALUE!</v>
      </c>
      <c r="AL119" s="288" t="str">
        <f>IF('Indicator Date'!AL119="","x",YEAR('Indicator Date'!AL119))</f>
        <v>#VALUE!</v>
      </c>
      <c r="AM119" s="288">
        <f>IF('Indicator Date'!AM119="","x",'Indicator Date'!AM119)</f>
        <v>2017</v>
      </c>
      <c r="AN119" s="288">
        <f>IF('Indicator Date'!AN119="","x",'Indicator Date'!AN119)</f>
        <v>2014</v>
      </c>
      <c r="AO119" s="288">
        <f>IF('Indicator Date'!AO119="","x",'Indicator Date'!AO119)</f>
        <v>2014</v>
      </c>
      <c r="AP119" s="288">
        <f>IF('Indicator Date'!AP119="","x",'Indicator Date'!AP119)</f>
        <v>2012</v>
      </c>
      <c r="AQ119" s="288">
        <f>IF('Indicator Date'!AQ119="","x",'Indicator Date'!AQ119)</f>
        <v>2012</v>
      </c>
      <c r="AR119" s="288">
        <f>IF('Indicator Date'!AR119="","x",'Indicator Date'!AR119)</f>
        <v>2015</v>
      </c>
      <c r="AS119" s="288">
        <f>IF('Indicator Date'!AS119="","x",'Indicator Date'!AS119)</f>
        <v>2016</v>
      </c>
      <c r="AT119" s="288">
        <f>IF('Indicator Date'!AT119="","x",'Indicator Date'!AT119)</f>
        <v>2017</v>
      </c>
      <c r="AU119" s="288">
        <f>IF('Indicator Date'!AU119="","x",'Indicator Date'!AU119)</f>
        <v>2016</v>
      </c>
      <c r="AV119" s="288">
        <f>IF('Indicator Date'!AV119="","x",'Indicator Date'!AV119)</f>
        <v>2015</v>
      </c>
      <c r="AW119" s="288">
        <f>IF('Indicator Date'!AW119="","x",'Indicator Date'!AW119)</f>
        <v>2015</v>
      </c>
      <c r="AX119" s="288">
        <f>IF('Indicator Date'!AX119="","x",'Indicator Date'!AX119)</f>
        <v>2016</v>
      </c>
      <c r="AY119" s="288">
        <f>IF('Indicator Date'!AY119="","x",'Indicator Date'!AY119)</f>
        <v>2014</v>
      </c>
      <c r="AZ119" s="288">
        <f>IF('Indicator Date'!AZ119="","x",'Indicator Date'!AZ119)</f>
        <v>2015</v>
      </c>
      <c r="BA119" s="288">
        <f>IF('Indicator Date'!BA119="","x",'Indicator Date'!BA119)</f>
        <v>2015</v>
      </c>
      <c r="BB119" s="288">
        <f>IF('Indicator Date'!BB119="","x",'Indicator Date'!BB119)</f>
        <v>2017</v>
      </c>
      <c r="BC119" s="288">
        <f>IF('Indicator Date'!BC119="","x",'Indicator Date'!BC119)</f>
        <v>2017</v>
      </c>
      <c r="BD119" s="288">
        <f>IF('Indicator Date'!BD119="","x",'Indicator Date'!BD119)</f>
        <v>2015</v>
      </c>
      <c r="BE119" s="288">
        <f>IF('Indicator Date'!BE119="","x",'Indicator Date'!BE119)</f>
        <v>2014</v>
      </c>
      <c r="BF119" s="90"/>
    </row>
    <row r="120" ht="15.75" customHeight="1">
      <c r="A120" s="156" t="s">
        <v>1265</v>
      </c>
      <c r="B120" s="157" t="s">
        <v>999</v>
      </c>
      <c r="C120" s="288">
        <f>IF('Indicator Date'!C120="","x",'Indicator Date'!C120)</f>
        <v>2015</v>
      </c>
      <c r="D120" s="288">
        <f>IF('Indicator Date'!D120="","x",'Indicator Date'!D120)</f>
        <v>2015</v>
      </c>
      <c r="E120" s="288">
        <f>IF('Indicator Date'!E120="","x",'Indicator Date'!E120)</f>
        <v>2015</v>
      </c>
      <c r="F120" s="288">
        <f>IF('Indicator Date'!F120="","x",'Indicator Date'!F120)</f>
        <v>2015</v>
      </c>
      <c r="G120" s="288">
        <f>IF('Indicator Date'!G120="","x",'Indicator Date'!G120)</f>
        <v>2015</v>
      </c>
      <c r="H120" s="288">
        <f>IF('Indicator Date'!H120="","x",'Indicator Date'!H120)</f>
        <v>2015</v>
      </c>
      <c r="I120" s="288">
        <f>IF('Indicator Date'!I120="","x",'Indicator Date'!I120)</f>
        <v>2015</v>
      </c>
      <c r="J120" s="288">
        <f>IF('Indicator Date'!J120="","x",'Indicator Date'!J120)</f>
        <v>2016</v>
      </c>
      <c r="K120" s="288">
        <f>IF('Indicator Date'!K120="","x",'Indicator Date'!K120)</f>
        <v>2016</v>
      </c>
      <c r="L120" s="288">
        <f>IF('Indicator Date'!L120="","x",'Indicator Date'!L120)</f>
        <v>2016</v>
      </c>
      <c r="M120" s="288">
        <f>IF('Indicator Date'!M120="","x",'Indicator Date'!M120)</f>
        <v>2018</v>
      </c>
      <c r="N120" s="288">
        <f>IF('Indicator Date'!N120="","x",'Indicator Date'!N120)</f>
        <v>2018</v>
      </c>
      <c r="O120" s="288">
        <f>IF('Indicator Date'!O120="","x",'Indicator Date'!O120)</f>
        <v>2017</v>
      </c>
      <c r="P120" s="288">
        <f>IF('Indicator Date'!P120="","x",'Indicator Date'!P120)</f>
        <v>2017</v>
      </c>
      <c r="Q120" s="288">
        <f>IF('Indicator Date'!Q120="","x",'Indicator Date'!Q120)</f>
        <v>2015</v>
      </c>
      <c r="R120" s="288" t="str">
        <f>IF('Indicator Date'!R120="","x",LEFT(RIGHT('Indicator Date'!R120,6),4))</f>
        <v>x</v>
      </c>
      <c r="S120" s="288">
        <f>IF('Indicator Date'!S120="","x",'Indicator Date'!S120)</f>
        <v>2018</v>
      </c>
      <c r="T120" s="288">
        <f>IF('Indicator Date'!T120="","x",'Indicator Date'!T120)</f>
        <v>2015</v>
      </c>
      <c r="U120" s="288">
        <f>IF('Indicator Date'!U120="","x",'Indicator Date'!U120)</f>
        <v>2016</v>
      </c>
      <c r="V120" s="288">
        <f>IF('Indicator Date'!V120="","x",'Indicator Date'!V120)</f>
        <v>2016</v>
      </c>
      <c r="W120" s="288">
        <f>IF('Indicator Date'!W120="","x",'Indicator Date'!W120)</f>
        <v>2015</v>
      </c>
      <c r="X120" s="288">
        <f>IF('Indicator Date'!X120="","x",'Indicator Date'!X120)</f>
        <v>2016</v>
      </c>
      <c r="Y120" s="288">
        <f>IF('Indicator Date'!Y120="","x",'Indicator Date'!Y120)</f>
        <v>2012</v>
      </c>
      <c r="Z120" s="288">
        <f>IF('Indicator Date'!Z120="","x",'Indicator Date'!Z120)</f>
        <v>2016</v>
      </c>
      <c r="AA120" s="288">
        <f>IF('Indicator Date'!AA120="","x",'Indicator Date'!AA120)</f>
        <v>2016</v>
      </c>
      <c r="AB120" s="288">
        <f>IF('Indicator Date'!AB120="","x",'Indicator Date'!AB120)</f>
        <v>2016</v>
      </c>
      <c r="AC120" s="288">
        <f>IF('Indicator Date'!AC120="","x",'Indicator Date'!AC120)</f>
        <v>2015</v>
      </c>
      <c r="AD120" s="288">
        <f>IF('Indicator Date'!AD120="","x",'Indicator Date'!AD120)</f>
        <v>2015</v>
      </c>
      <c r="AE120" s="288">
        <f>IF('Indicator Date'!AE120="","x",'Indicator Date'!AE120)</f>
        <v>2012</v>
      </c>
      <c r="AF120" s="288">
        <f>IF('Indicator Date'!AF120="","x",'Indicator Date'!AF120)</f>
        <v>2015</v>
      </c>
      <c r="AG120" s="288" t="str">
        <f>IF('Indicator Date'!AG120="","x",'Indicator Date'!AG120)</f>
        <v>x</v>
      </c>
      <c r="AH120" s="288">
        <f>IF('Indicator Date'!AH120="","x",'Indicator Date'!AH120)</f>
        <v>2016</v>
      </c>
      <c r="AI120" s="288">
        <f>IF('Indicator Date'!AI120="","x",'Indicator Date'!AI120)</f>
        <v>2017</v>
      </c>
      <c r="AJ120" s="288">
        <f>IF('Indicator Date'!AJ120="","x",'Indicator Date'!AJ120)</f>
        <v>2018</v>
      </c>
      <c r="AK120" s="288" t="str">
        <f>IF('Indicator Date'!AK120="","x",YEAR('Indicator Date'!AK120))</f>
        <v>#VALUE!</v>
      </c>
      <c r="AL120" s="288" t="str">
        <f>IF('Indicator Date'!AL120="","x",YEAR('Indicator Date'!AL120))</f>
        <v>#VALUE!</v>
      </c>
      <c r="AM120" s="288">
        <f>IF('Indicator Date'!AM120="","x",'Indicator Date'!AM120)</f>
        <v>2017</v>
      </c>
      <c r="AN120" s="288">
        <f>IF('Indicator Date'!AN120="","x",'Indicator Date'!AN120)</f>
        <v>2014</v>
      </c>
      <c r="AO120" s="288">
        <f>IF('Indicator Date'!AO120="","x",'Indicator Date'!AO120)</f>
        <v>2014</v>
      </c>
      <c r="AP120" s="288">
        <f>IF('Indicator Date'!AP120="","x",'Indicator Date'!AP120)</f>
        <v>2013</v>
      </c>
      <c r="AQ120" s="288">
        <f>IF('Indicator Date'!AQ120="","x",'Indicator Date'!AQ120)</f>
        <v>2013</v>
      </c>
      <c r="AR120" s="288">
        <f>IF('Indicator Date'!AR120="","x",'Indicator Date'!AR120)</f>
        <v>2009</v>
      </c>
      <c r="AS120" s="288">
        <f>IF('Indicator Date'!AS120="","x",'Indicator Date'!AS120)</f>
        <v>2016</v>
      </c>
      <c r="AT120" s="288">
        <f>IF('Indicator Date'!AT120="","x",'Indicator Date'!AT120)</f>
        <v>2017</v>
      </c>
      <c r="AU120" s="288">
        <f>IF('Indicator Date'!AU120="","x",'Indicator Date'!AU120)</f>
        <v>2016</v>
      </c>
      <c r="AV120" s="288">
        <f>IF('Indicator Date'!AV120="","x",'Indicator Date'!AV120)</f>
        <v>2016</v>
      </c>
      <c r="AW120" s="288">
        <f>IF('Indicator Date'!AW120="","x",'Indicator Date'!AW120)</f>
        <v>2015</v>
      </c>
      <c r="AX120" s="288">
        <f>IF('Indicator Date'!AX120="","x",'Indicator Date'!AX120)</f>
        <v>2016</v>
      </c>
      <c r="AY120" s="288">
        <f>IF('Indicator Date'!AY120="","x",'Indicator Date'!AY120)</f>
        <v>2014</v>
      </c>
      <c r="AZ120" s="288">
        <f>IF('Indicator Date'!AZ120="","x",'Indicator Date'!AZ120)</f>
        <v>2015</v>
      </c>
      <c r="BA120" s="288">
        <f>IF('Indicator Date'!BA120="","x",'Indicator Date'!BA120)</f>
        <v>2015</v>
      </c>
      <c r="BB120" s="288">
        <f>IF('Indicator Date'!BB120="","x",'Indicator Date'!BB120)</f>
        <v>2017</v>
      </c>
      <c r="BC120" s="288">
        <f>IF('Indicator Date'!BC120="","x",'Indicator Date'!BC120)</f>
        <v>2017</v>
      </c>
      <c r="BD120" s="288">
        <f>IF('Indicator Date'!BD120="","x",'Indicator Date'!BD120)</f>
        <v>2015</v>
      </c>
      <c r="BE120" s="288">
        <f>IF('Indicator Date'!BE120="","x",'Indicator Date'!BE120)</f>
        <v>2014</v>
      </c>
      <c r="BF120" s="90"/>
    </row>
    <row r="121" ht="15.75" customHeight="1">
      <c r="A121" s="156" t="s">
        <v>1266</v>
      </c>
      <c r="B121" s="157" t="s">
        <v>1059</v>
      </c>
      <c r="C121" s="288">
        <f>IF('Indicator Date'!C121="","x",'Indicator Date'!C121)</f>
        <v>2015</v>
      </c>
      <c r="D121" s="288">
        <f>IF('Indicator Date'!D121="","x",'Indicator Date'!D121)</f>
        <v>2015</v>
      </c>
      <c r="E121" s="288">
        <f>IF('Indicator Date'!E121="","x",'Indicator Date'!E121)</f>
        <v>2015</v>
      </c>
      <c r="F121" s="288">
        <f>IF('Indicator Date'!F121="","x",'Indicator Date'!F121)</f>
        <v>2015</v>
      </c>
      <c r="G121" s="288">
        <f>IF('Indicator Date'!G121="","x",'Indicator Date'!G121)</f>
        <v>2015</v>
      </c>
      <c r="H121" s="288">
        <f>IF('Indicator Date'!H121="","x",'Indicator Date'!H121)</f>
        <v>2015</v>
      </c>
      <c r="I121" s="288">
        <f>IF('Indicator Date'!I121="","x",'Indicator Date'!I121)</f>
        <v>2015</v>
      </c>
      <c r="J121" s="288">
        <f>IF('Indicator Date'!J121="","x",'Indicator Date'!J121)</f>
        <v>2016</v>
      </c>
      <c r="K121" s="288">
        <f>IF('Indicator Date'!K121="","x",'Indicator Date'!K121)</f>
        <v>2016</v>
      </c>
      <c r="L121" s="288">
        <f>IF('Indicator Date'!L121="","x",'Indicator Date'!L121)</f>
        <v>2016</v>
      </c>
      <c r="M121" s="288">
        <f>IF('Indicator Date'!M121="","x",'Indicator Date'!M121)</f>
        <v>2018</v>
      </c>
      <c r="N121" s="288">
        <f>IF('Indicator Date'!N121="","x",'Indicator Date'!N121)</f>
        <v>2018</v>
      </c>
      <c r="O121" s="288">
        <f>IF('Indicator Date'!O121="","x",'Indicator Date'!O121)</f>
        <v>2017</v>
      </c>
      <c r="P121" s="288">
        <f>IF('Indicator Date'!P121="","x",'Indicator Date'!P121)</f>
        <v>2017</v>
      </c>
      <c r="Q121" s="288">
        <f>IF('Indicator Date'!Q121="","x",'Indicator Date'!Q121)</f>
        <v>2015</v>
      </c>
      <c r="R121" s="288" t="str">
        <f>IF('Indicator Date'!R121="","x",LEFT(RIGHT('Indicator Date'!R121,6),4))</f>
        <v>2013</v>
      </c>
      <c r="S121" s="288">
        <f>IF('Indicator Date'!S121="","x",'Indicator Date'!S121)</f>
        <v>2018</v>
      </c>
      <c r="T121" s="288">
        <f>IF('Indicator Date'!T121="","x",'Indicator Date'!T121)</f>
        <v>2015</v>
      </c>
      <c r="U121" s="288">
        <f>IF('Indicator Date'!U121="","x",'Indicator Date'!U121)</f>
        <v>2016</v>
      </c>
      <c r="V121" s="288">
        <f>IF('Indicator Date'!V121="","x",'Indicator Date'!V121)</f>
        <v>2016</v>
      </c>
      <c r="W121" s="288">
        <f>IF('Indicator Date'!W121="","x",'Indicator Date'!W121)</f>
        <v>2015</v>
      </c>
      <c r="X121" s="288">
        <f>IF('Indicator Date'!X121="","x",'Indicator Date'!X121)</f>
        <v>2013</v>
      </c>
      <c r="Y121" s="288">
        <f>IF('Indicator Date'!Y121="","x",'Indicator Date'!Y121)</f>
        <v>2010</v>
      </c>
      <c r="Z121" s="288">
        <f>IF('Indicator Date'!Z121="","x",'Indicator Date'!Z121)</f>
        <v>2016</v>
      </c>
      <c r="AA121" s="288">
        <f>IF('Indicator Date'!AA121="","x",'Indicator Date'!AA121)</f>
        <v>2016</v>
      </c>
      <c r="AB121" s="288">
        <f>IF('Indicator Date'!AB121="","x",'Indicator Date'!AB121)</f>
        <v>2016</v>
      </c>
      <c r="AC121" s="288">
        <f>IF('Indicator Date'!AC121="","x",'Indicator Date'!AC121)</f>
        <v>2015</v>
      </c>
      <c r="AD121" s="288">
        <f>IF('Indicator Date'!AD121="","x",'Indicator Date'!AD121)</f>
        <v>2015</v>
      </c>
      <c r="AE121" s="288">
        <f>IF('Indicator Date'!AE121="","x",'Indicator Date'!AE121)</f>
        <v>2012</v>
      </c>
      <c r="AF121" s="288">
        <f>IF('Indicator Date'!AF121="","x",'Indicator Date'!AF121)</f>
        <v>2015</v>
      </c>
      <c r="AG121" s="296">
        <f>IF('Indicator Date'!AG121="","x",'Indicator Date'!AG121)</f>
        <v>2009</v>
      </c>
      <c r="AH121" s="288">
        <f>IF('Indicator Date'!AH121="","x",'Indicator Date'!AH121)</f>
        <v>2016</v>
      </c>
      <c r="AI121" s="288">
        <f>IF('Indicator Date'!AI121="","x",'Indicator Date'!AI121)</f>
        <v>2017</v>
      </c>
      <c r="AJ121" s="288">
        <f>IF('Indicator Date'!AJ121="","x",'Indicator Date'!AJ121)</f>
        <v>2018</v>
      </c>
      <c r="AK121" s="288" t="str">
        <f>IF('Indicator Date'!AK121="","x",YEAR('Indicator Date'!AK121))</f>
        <v>x</v>
      </c>
      <c r="AL121" s="288" t="str">
        <f>IF('Indicator Date'!AL121="","x",YEAR('Indicator Date'!AL121))</f>
        <v>#VALUE!</v>
      </c>
      <c r="AM121" s="288">
        <f>IF('Indicator Date'!AM121="","x",'Indicator Date'!AM121)</f>
        <v>2017</v>
      </c>
      <c r="AN121" s="288">
        <f>IF('Indicator Date'!AN121="","x",'Indicator Date'!AN121)</f>
        <v>2014</v>
      </c>
      <c r="AO121" s="288">
        <f>IF('Indicator Date'!AO121="","x",'Indicator Date'!AO121)</f>
        <v>2014</v>
      </c>
      <c r="AP121" s="288">
        <f>IF('Indicator Date'!AP121="","x",'Indicator Date'!AP121)</f>
        <v>2013</v>
      </c>
      <c r="AQ121" s="288">
        <f>IF('Indicator Date'!AQ121="","x",'Indicator Date'!AQ121)</f>
        <v>2013</v>
      </c>
      <c r="AR121" s="288">
        <f>IF('Indicator Date'!AR121="","x",'Indicator Date'!AR121)</f>
        <v>2009</v>
      </c>
      <c r="AS121" s="288">
        <f>IF('Indicator Date'!AS121="","x",'Indicator Date'!AS121)</f>
        <v>2016</v>
      </c>
      <c r="AT121" s="288">
        <f>IF('Indicator Date'!AT121="","x",'Indicator Date'!AT121)</f>
        <v>2017</v>
      </c>
      <c r="AU121" s="288">
        <f>IF('Indicator Date'!AU121="","x",'Indicator Date'!AU121)</f>
        <v>2016</v>
      </c>
      <c r="AV121" s="288">
        <f>IF('Indicator Date'!AV121="","x",'Indicator Date'!AV121)</f>
        <v>2015</v>
      </c>
      <c r="AW121" s="288">
        <f>IF('Indicator Date'!AW121="","x",'Indicator Date'!AW121)</f>
        <v>2015</v>
      </c>
      <c r="AX121" s="288">
        <f>IF('Indicator Date'!AX121="","x",'Indicator Date'!AX121)</f>
        <v>2016</v>
      </c>
      <c r="AY121" s="288">
        <f>IF('Indicator Date'!AY121="","x",'Indicator Date'!AY121)</f>
        <v>2014</v>
      </c>
      <c r="AZ121" s="288">
        <f>IF('Indicator Date'!AZ121="","x",'Indicator Date'!AZ121)</f>
        <v>2015</v>
      </c>
      <c r="BA121" s="288">
        <f>IF('Indicator Date'!BA121="","x",'Indicator Date'!BA121)</f>
        <v>2015</v>
      </c>
      <c r="BB121" s="288">
        <f>IF('Indicator Date'!BB121="","x",'Indicator Date'!BB121)</f>
        <v>2017</v>
      </c>
      <c r="BC121" s="288">
        <f>IF('Indicator Date'!BC121="","x",'Indicator Date'!BC121)</f>
        <v>2017</v>
      </c>
      <c r="BD121" s="288">
        <f>IF('Indicator Date'!BD121="","x",'Indicator Date'!BD121)</f>
        <v>2015</v>
      </c>
      <c r="BE121" s="288">
        <f>IF('Indicator Date'!BE121="","x",'Indicator Date'!BE121)</f>
        <v>2014</v>
      </c>
      <c r="BF121" s="90"/>
    </row>
    <row r="122" ht="15.75" customHeight="1">
      <c r="A122" s="156" t="s">
        <v>1267</v>
      </c>
      <c r="B122" s="157" t="s">
        <v>1082</v>
      </c>
      <c r="C122" s="288">
        <f>IF('Indicator Date'!C122="","x",'Indicator Date'!C122)</f>
        <v>2015</v>
      </c>
      <c r="D122" s="288">
        <f>IF('Indicator Date'!D122="","x",'Indicator Date'!D122)</f>
        <v>2015</v>
      </c>
      <c r="E122" s="288">
        <f>IF('Indicator Date'!E122="","x",'Indicator Date'!E122)</f>
        <v>2015</v>
      </c>
      <c r="F122" s="288">
        <f>IF('Indicator Date'!F122="","x",'Indicator Date'!F122)</f>
        <v>2015</v>
      </c>
      <c r="G122" s="288">
        <f>IF('Indicator Date'!G122="","x",'Indicator Date'!G122)</f>
        <v>2015</v>
      </c>
      <c r="H122" s="288">
        <f>IF('Indicator Date'!H122="","x",'Indicator Date'!H122)</f>
        <v>2015</v>
      </c>
      <c r="I122" s="288">
        <f>IF('Indicator Date'!I122="","x",'Indicator Date'!I122)</f>
        <v>2015</v>
      </c>
      <c r="J122" s="288">
        <f>IF('Indicator Date'!J122="","x",'Indicator Date'!J122)</f>
        <v>2016</v>
      </c>
      <c r="K122" s="288">
        <f>IF('Indicator Date'!K122="","x",'Indicator Date'!K122)</f>
        <v>2016</v>
      </c>
      <c r="L122" s="288">
        <f>IF('Indicator Date'!L122="","x",'Indicator Date'!L122)</f>
        <v>2016</v>
      </c>
      <c r="M122" s="288">
        <f>IF('Indicator Date'!M122="","x",'Indicator Date'!M122)</f>
        <v>2018</v>
      </c>
      <c r="N122" s="288">
        <f>IF('Indicator Date'!N122="","x",'Indicator Date'!N122)</f>
        <v>2018</v>
      </c>
      <c r="O122" s="288">
        <f>IF('Indicator Date'!O122="","x",'Indicator Date'!O122)</f>
        <v>2017</v>
      </c>
      <c r="P122" s="288">
        <f>IF('Indicator Date'!P122="","x",'Indicator Date'!P122)</f>
        <v>2017</v>
      </c>
      <c r="Q122" s="288" t="str">
        <f>IF('Indicator Date'!Q122="","x",'Indicator Date'!Q122)</f>
        <v>x</v>
      </c>
      <c r="R122" s="288" t="str">
        <f>IF('Indicator Date'!R122="","x",LEFT(RIGHT('Indicator Date'!R122,6),4))</f>
        <v>x</v>
      </c>
      <c r="S122" s="288">
        <f>IF('Indicator Date'!S122="","x",'Indicator Date'!S122)</f>
        <v>2018</v>
      </c>
      <c r="T122" s="288">
        <f>IF('Indicator Date'!T122="","x",'Indicator Date'!T122)</f>
        <v>2015</v>
      </c>
      <c r="U122" s="288">
        <f>IF('Indicator Date'!U122="","x",'Indicator Date'!U122)</f>
        <v>2016</v>
      </c>
      <c r="V122" s="288">
        <f>IF('Indicator Date'!V122="","x",'Indicator Date'!V122)</f>
        <v>2016</v>
      </c>
      <c r="W122" s="288">
        <f>IF('Indicator Date'!W122="","x",'Indicator Date'!W122)</f>
        <v>2015</v>
      </c>
      <c r="X122" s="288">
        <f>IF('Indicator Date'!X122="","x",'Indicator Date'!X122)</f>
        <v>2007</v>
      </c>
      <c r="Y122" s="288">
        <f>IF('Indicator Date'!Y122="","x",'Indicator Date'!Y122)</f>
        <v>2010</v>
      </c>
      <c r="Z122" s="288">
        <f>IF('Indicator Date'!Z122="","x",'Indicator Date'!Z122)</f>
        <v>2016</v>
      </c>
      <c r="AA122" s="288">
        <f>IF('Indicator Date'!AA122="","x",'Indicator Date'!AA122)</f>
        <v>2016</v>
      </c>
      <c r="AB122" s="288" t="str">
        <f>IF('Indicator Date'!AB122="","x",'Indicator Date'!AB122)</f>
        <v>x</v>
      </c>
      <c r="AC122" s="288">
        <f>IF('Indicator Date'!AC122="","x",'Indicator Date'!AC122)</f>
        <v>2015</v>
      </c>
      <c r="AD122" s="288">
        <f>IF('Indicator Date'!AD122="","x",'Indicator Date'!AD122)</f>
        <v>2015</v>
      </c>
      <c r="AE122" s="288" t="str">
        <f>IF('Indicator Date'!AE122="","x",'Indicator Date'!AE122)</f>
        <v>x</v>
      </c>
      <c r="AF122" s="288" t="str">
        <f>IF('Indicator Date'!AF122="","x",'Indicator Date'!AF122)</f>
        <v>x</v>
      </c>
      <c r="AG122" s="288" t="str">
        <f>IF('Indicator Date'!AG122="","x",'Indicator Date'!AG122)</f>
        <v>x</v>
      </c>
      <c r="AH122" s="288">
        <f>IF('Indicator Date'!AH122="","x",'Indicator Date'!AH122)</f>
        <v>2016</v>
      </c>
      <c r="AI122" s="288">
        <f>IF('Indicator Date'!AI122="","x",'Indicator Date'!AI122)</f>
        <v>2017</v>
      </c>
      <c r="AJ122" s="288">
        <f>IF('Indicator Date'!AJ122="","x",'Indicator Date'!AJ122)</f>
        <v>2018</v>
      </c>
      <c r="AK122" s="288" t="str">
        <f>IF('Indicator Date'!AK122="","x",YEAR('Indicator Date'!AK122))</f>
        <v>x</v>
      </c>
      <c r="AL122" s="288" t="str">
        <f>IF('Indicator Date'!AL122="","x",YEAR('Indicator Date'!AL122))</f>
        <v>#VALUE!</v>
      </c>
      <c r="AM122" s="288">
        <f>IF('Indicator Date'!AM122="","x",'Indicator Date'!AM122)</f>
        <v>2017</v>
      </c>
      <c r="AN122" s="288">
        <f>IF('Indicator Date'!AN122="","x",'Indicator Date'!AN122)</f>
        <v>2014</v>
      </c>
      <c r="AO122" s="288">
        <f>IF('Indicator Date'!AO122="","x",'Indicator Date'!AO122)</f>
        <v>2014</v>
      </c>
      <c r="AP122" s="288" t="str">
        <f>IF('Indicator Date'!AP122="","x",'Indicator Date'!AP122)</f>
        <v>x</v>
      </c>
      <c r="AQ122" s="288" t="str">
        <f>IF('Indicator Date'!AQ122="","x",'Indicator Date'!AQ122)</f>
        <v>x</v>
      </c>
      <c r="AR122" s="288">
        <f>IF('Indicator Date'!AR122="","x",'Indicator Date'!AR122)</f>
        <v>2011</v>
      </c>
      <c r="AS122" s="288">
        <f>IF('Indicator Date'!AS122="","x",'Indicator Date'!AS122)</f>
        <v>2016</v>
      </c>
      <c r="AT122" s="288" t="str">
        <f>IF('Indicator Date'!AT122="","x",'Indicator Date'!AT122)</f>
        <v>x</v>
      </c>
      <c r="AU122" s="288">
        <f>IF('Indicator Date'!AU122="","x",'Indicator Date'!AU122)</f>
        <v>2016</v>
      </c>
      <c r="AV122" s="288" t="str">
        <f>IF('Indicator Date'!AV122="","x",'Indicator Date'!AV122)</f>
        <v>x</v>
      </c>
      <c r="AW122" s="288">
        <f>IF('Indicator Date'!AW122="","x",'Indicator Date'!AW122)</f>
        <v>2011</v>
      </c>
      <c r="AX122" s="288">
        <f>IF('Indicator Date'!AX122="","x",'Indicator Date'!AX122)</f>
        <v>2016</v>
      </c>
      <c r="AY122" s="288">
        <f>IF('Indicator Date'!AY122="","x",'Indicator Date'!AY122)</f>
        <v>2014</v>
      </c>
      <c r="AZ122" s="288">
        <f>IF('Indicator Date'!AZ122="","x",'Indicator Date'!AZ122)</f>
        <v>2015</v>
      </c>
      <c r="BA122" s="288">
        <f>IF('Indicator Date'!BA122="","x",'Indicator Date'!BA122)</f>
        <v>2015</v>
      </c>
      <c r="BB122" s="288">
        <f>IF('Indicator Date'!BB122="","x",'Indicator Date'!BB122)</f>
        <v>2017</v>
      </c>
      <c r="BC122" s="288">
        <f>IF('Indicator Date'!BC122="","x",'Indicator Date'!BC122)</f>
        <v>2017</v>
      </c>
      <c r="BD122" s="288">
        <f>IF('Indicator Date'!BD122="","x",'Indicator Date'!BD122)</f>
        <v>2015</v>
      </c>
      <c r="BE122" s="288">
        <f>IF('Indicator Date'!BE122="","x",'Indicator Date'!BE122)</f>
        <v>2014</v>
      </c>
      <c r="BF122" s="90"/>
    </row>
    <row r="123" ht="15.75" customHeight="1">
      <c r="A123" s="156" t="s">
        <v>1268</v>
      </c>
      <c r="B123" s="157" t="s">
        <v>1078</v>
      </c>
      <c r="C123" s="288">
        <f>IF('Indicator Date'!C123="","x",'Indicator Date'!C123)</f>
        <v>2015</v>
      </c>
      <c r="D123" s="288">
        <f>IF('Indicator Date'!D123="","x",'Indicator Date'!D123)</f>
        <v>2015</v>
      </c>
      <c r="E123" s="288">
        <f>IF('Indicator Date'!E123="","x",'Indicator Date'!E123)</f>
        <v>2015</v>
      </c>
      <c r="F123" s="288">
        <f>IF('Indicator Date'!F123="","x",'Indicator Date'!F123)</f>
        <v>2015</v>
      </c>
      <c r="G123" s="288">
        <f>IF('Indicator Date'!G123="","x",'Indicator Date'!G123)</f>
        <v>2015</v>
      </c>
      <c r="H123" s="288">
        <f>IF('Indicator Date'!H123="","x",'Indicator Date'!H123)</f>
        <v>2015</v>
      </c>
      <c r="I123" s="288">
        <f>IF('Indicator Date'!I123="","x",'Indicator Date'!I123)</f>
        <v>2015</v>
      </c>
      <c r="J123" s="288">
        <f>IF('Indicator Date'!J123="","x",'Indicator Date'!J123)</f>
        <v>2016</v>
      </c>
      <c r="K123" s="288">
        <f>IF('Indicator Date'!K123="","x",'Indicator Date'!K123)</f>
        <v>2016</v>
      </c>
      <c r="L123" s="288">
        <f>IF('Indicator Date'!L123="","x",'Indicator Date'!L123)</f>
        <v>2016</v>
      </c>
      <c r="M123" s="288">
        <f>IF('Indicator Date'!M123="","x",'Indicator Date'!M123)</f>
        <v>2018</v>
      </c>
      <c r="N123" s="288">
        <f>IF('Indicator Date'!N123="","x",'Indicator Date'!N123)</f>
        <v>2018</v>
      </c>
      <c r="O123" s="288">
        <f>IF('Indicator Date'!O123="","x",'Indicator Date'!O123)</f>
        <v>2017</v>
      </c>
      <c r="P123" s="288">
        <f>IF('Indicator Date'!P123="","x",'Indicator Date'!P123)</f>
        <v>2017</v>
      </c>
      <c r="Q123" s="288">
        <f>IF('Indicator Date'!Q123="","x",'Indicator Date'!Q123)</f>
        <v>2015</v>
      </c>
      <c r="R123" s="288" t="str">
        <f>IF('Indicator Date'!R123="","x",LEFT(RIGHT('Indicator Date'!R123,6),4))</f>
        <v>2014</v>
      </c>
      <c r="S123" s="288">
        <f>IF('Indicator Date'!S123="","x",'Indicator Date'!S123)</f>
        <v>2018</v>
      </c>
      <c r="T123" s="288">
        <f>IF('Indicator Date'!T123="","x",'Indicator Date'!T123)</f>
        <v>2015</v>
      </c>
      <c r="U123" s="288">
        <f>IF('Indicator Date'!U123="","x",'Indicator Date'!U123)</f>
        <v>2016</v>
      </c>
      <c r="V123" s="288">
        <f>IF('Indicator Date'!V123="","x",'Indicator Date'!V123)</f>
        <v>2016</v>
      </c>
      <c r="W123" s="288">
        <f>IF('Indicator Date'!W123="","x",'Indicator Date'!W123)</f>
        <v>2015</v>
      </c>
      <c r="X123" s="288">
        <f>IF('Indicator Date'!X123="","x",'Indicator Date'!X123)</f>
        <v>2016</v>
      </c>
      <c r="Y123" s="288" t="str">
        <f>IF('Indicator Date'!Y123="","x",'Indicator Date'!Y123)</f>
        <v>x</v>
      </c>
      <c r="Z123" s="288">
        <f>IF('Indicator Date'!Z123="","x",'Indicator Date'!Z123)</f>
        <v>2016</v>
      </c>
      <c r="AA123" s="288">
        <f>IF('Indicator Date'!AA123="","x",'Indicator Date'!AA123)</f>
        <v>2016</v>
      </c>
      <c r="AB123" s="288">
        <f>IF('Indicator Date'!AB123="","x",'Indicator Date'!AB123)</f>
        <v>2016</v>
      </c>
      <c r="AC123" s="288">
        <f>IF('Indicator Date'!AC123="","x",'Indicator Date'!AC123)</f>
        <v>2015</v>
      </c>
      <c r="AD123" s="288">
        <f>IF('Indicator Date'!AD123="","x",'Indicator Date'!AD123)</f>
        <v>2015</v>
      </c>
      <c r="AE123" s="288">
        <f>IF('Indicator Date'!AE123="","x",'Indicator Date'!AE123)</f>
        <v>2012</v>
      </c>
      <c r="AF123" s="288">
        <f>IF('Indicator Date'!AF123="","x",'Indicator Date'!AF123)</f>
        <v>2015</v>
      </c>
      <c r="AG123" s="296">
        <f>IF('Indicator Date'!AG123="","x",'Indicator Date'!AG123)</f>
        <v>2010</v>
      </c>
      <c r="AH123" s="288">
        <f>IF('Indicator Date'!AH123="","x",'Indicator Date'!AH123)</f>
        <v>2016</v>
      </c>
      <c r="AI123" s="288">
        <f>IF('Indicator Date'!AI123="","x",'Indicator Date'!AI123)</f>
        <v>2017</v>
      </c>
      <c r="AJ123" s="288">
        <f>IF('Indicator Date'!AJ123="","x",'Indicator Date'!AJ123)</f>
        <v>2018</v>
      </c>
      <c r="AK123" s="288" t="str">
        <f>IF('Indicator Date'!AK123="","x",YEAR('Indicator Date'!AK123))</f>
        <v>#VALUE!</v>
      </c>
      <c r="AL123" s="288" t="str">
        <f>IF('Indicator Date'!AL123="","x",YEAR('Indicator Date'!AL123))</f>
        <v>#VALUE!</v>
      </c>
      <c r="AM123" s="288">
        <f>IF('Indicator Date'!AM123="","x",'Indicator Date'!AM123)</f>
        <v>2017</v>
      </c>
      <c r="AN123" s="288">
        <f>IF('Indicator Date'!AN123="","x",'Indicator Date'!AN123)</f>
        <v>2014</v>
      </c>
      <c r="AO123" s="288">
        <f>IF('Indicator Date'!AO123="","x",'Indicator Date'!AO123)</f>
        <v>2014</v>
      </c>
      <c r="AP123" s="288">
        <f>IF('Indicator Date'!AP123="","x",'Indicator Date'!AP123)</f>
        <v>2014</v>
      </c>
      <c r="AQ123" s="288">
        <f>IF('Indicator Date'!AQ123="","x",'Indicator Date'!AQ123)</f>
        <v>2014</v>
      </c>
      <c r="AR123" s="288">
        <f>IF('Indicator Date'!AR123="","x",'Indicator Date'!AR123)</f>
        <v>2015</v>
      </c>
      <c r="AS123" s="288">
        <f>IF('Indicator Date'!AS123="","x",'Indicator Date'!AS123)</f>
        <v>2016</v>
      </c>
      <c r="AT123" s="288">
        <f>IF('Indicator Date'!AT123="","x",'Indicator Date'!AT123)</f>
        <v>2017</v>
      </c>
      <c r="AU123" s="288">
        <f>IF('Indicator Date'!AU123="","x",'Indicator Date'!AU123)</f>
        <v>2016</v>
      </c>
      <c r="AV123" s="288">
        <f>IF('Indicator Date'!AV123="","x",'Indicator Date'!AV123)</f>
        <v>2015</v>
      </c>
      <c r="AW123" s="288">
        <f>IF('Indicator Date'!AW123="","x",'Indicator Date'!AW123)</f>
        <v>2015</v>
      </c>
      <c r="AX123" s="288">
        <f>IF('Indicator Date'!AX123="","x",'Indicator Date'!AX123)</f>
        <v>2016</v>
      </c>
      <c r="AY123" s="288">
        <f>IF('Indicator Date'!AY123="","x",'Indicator Date'!AY123)</f>
        <v>2014</v>
      </c>
      <c r="AZ123" s="288">
        <f>IF('Indicator Date'!AZ123="","x",'Indicator Date'!AZ123)</f>
        <v>2015</v>
      </c>
      <c r="BA123" s="288">
        <f>IF('Indicator Date'!BA123="","x",'Indicator Date'!BA123)</f>
        <v>2015</v>
      </c>
      <c r="BB123" s="288">
        <f>IF('Indicator Date'!BB123="","x",'Indicator Date'!BB123)</f>
        <v>2017</v>
      </c>
      <c r="BC123" s="288">
        <f>IF('Indicator Date'!BC123="","x",'Indicator Date'!BC123)</f>
        <v>2017</v>
      </c>
      <c r="BD123" s="288">
        <f>IF('Indicator Date'!BD123="","x",'Indicator Date'!BD123)</f>
        <v>2015</v>
      </c>
      <c r="BE123" s="288">
        <f>IF('Indicator Date'!BE123="","x",'Indicator Date'!BE123)</f>
        <v>2014</v>
      </c>
      <c r="BF123" s="90"/>
    </row>
    <row r="124" ht="15.75" customHeight="1">
      <c r="A124" s="156" t="s">
        <v>1269</v>
      </c>
      <c r="B124" s="157" t="s">
        <v>1072</v>
      </c>
      <c r="C124" s="288">
        <f>IF('Indicator Date'!C124="","x",'Indicator Date'!C124)</f>
        <v>2015</v>
      </c>
      <c r="D124" s="288">
        <f>IF('Indicator Date'!D124="","x",'Indicator Date'!D124)</f>
        <v>2015</v>
      </c>
      <c r="E124" s="288">
        <f>IF('Indicator Date'!E124="","x",'Indicator Date'!E124)</f>
        <v>2015</v>
      </c>
      <c r="F124" s="288">
        <f>IF('Indicator Date'!F124="","x",'Indicator Date'!F124)</f>
        <v>2015</v>
      </c>
      <c r="G124" s="288">
        <f>IF('Indicator Date'!G124="","x",'Indicator Date'!G124)</f>
        <v>2015</v>
      </c>
      <c r="H124" s="288">
        <f>IF('Indicator Date'!H124="","x",'Indicator Date'!H124)</f>
        <v>2015</v>
      </c>
      <c r="I124" s="288">
        <f>IF('Indicator Date'!I124="","x",'Indicator Date'!I124)</f>
        <v>2015</v>
      </c>
      <c r="J124" s="288">
        <f>IF('Indicator Date'!J124="","x",'Indicator Date'!J124)</f>
        <v>2016</v>
      </c>
      <c r="K124" s="288">
        <f>IF('Indicator Date'!K124="","x",'Indicator Date'!K124)</f>
        <v>2016</v>
      </c>
      <c r="L124" s="288">
        <f>IF('Indicator Date'!L124="","x",'Indicator Date'!L124)</f>
        <v>2016</v>
      </c>
      <c r="M124" s="288">
        <f>IF('Indicator Date'!M124="","x",'Indicator Date'!M124)</f>
        <v>2018</v>
      </c>
      <c r="N124" s="288">
        <f>IF('Indicator Date'!N124="","x",'Indicator Date'!N124)</f>
        <v>2018</v>
      </c>
      <c r="O124" s="288">
        <f>IF('Indicator Date'!O124="","x",'Indicator Date'!O124)</f>
        <v>2017</v>
      </c>
      <c r="P124" s="288">
        <f>IF('Indicator Date'!P124="","x",'Indicator Date'!P124)</f>
        <v>2017</v>
      </c>
      <c r="Q124" s="288">
        <f>IF('Indicator Date'!Q124="","x",'Indicator Date'!Q124)</f>
        <v>2015</v>
      </c>
      <c r="R124" s="288" t="str">
        <f>IF('Indicator Date'!R124="","x",LEFT(RIGHT('Indicator Date'!R124,6),4))</f>
        <v>x</v>
      </c>
      <c r="S124" s="288">
        <f>IF('Indicator Date'!S124="","x",'Indicator Date'!S124)</f>
        <v>2018</v>
      </c>
      <c r="T124" s="288">
        <f>IF('Indicator Date'!T124="","x",'Indicator Date'!T124)</f>
        <v>2015</v>
      </c>
      <c r="U124" s="288">
        <f>IF('Indicator Date'!U124="","x",'Indicator Date'!U124)</f>
        <v>2016</v>
      </c>
      <c r="V124" s="288" t="str">
        <f>IF('Indicator Date'!V124="","x",'Indicator Date'!V124)</f>
        <v>x</v>
      </c>
      <c r="W124" s="288">
        <f>IF('Indicator Date'!W124="","x",'Indicator Date'!W124)</f>
        <v>2015</v>
      </c>
      <c r="X124" s="288" t="str">
        <f>IF('Indicator Date'!X124="","x",'Indicator Date'!X124)</f>
        <v>x</v>
      </c>
      <c r="Y124" s="288">
        <f>IF('Indicator Date'!Y124="","x",'Indicator Date'!Y124)</f>
        <v>2010</v>
      </c>
      <c r="Z124" s="288">
        <f>IF('Indicator Date'!Z124="","x",'Indicator Date'!Z124)</f>
        <v>2016</v>
      </c>
      <c r="AA124" s="288">
        <f>IF('Indicator Date'!AA124="","x",'Indicator Date'!AA124)</f>
        <v>2016</v>
      </c>
      <c r="AB124" s="288">
        <f>IF('Indicator Date'!AB124="","x",'Indicator Date'!AB124)</f>
        <v>2016</v>
      </c>
      <c r="AC124" s="288">
        <f>IF('Indicator Date'!AC124="","x",'Indicator Date'!AC124)</f>
        <v>2015</v>
      </c>
      <c r="AD124" s="288">
        <f>IF('Indicator Date'!AD124="","x",'Indicator Date'!AD124)</f>
        <v>2015</v>
      </c>
      <c r="AE124" s="288" t="str">
        <f>IF('Indicator Date'!AE124="","x",'Indicator Date'!AE124)</f>
        <v>x</v>
      </c>
      <c r="AF124" s="288">
        <f>IF('Indicator Date'!AF124="","x",'Indicator Date'!AF124)</f>
        <v>2015</v>
      </c>
      <c r="AG124" s="296">
        <f>IF('Indicator Date'!AG124="","x",'Indicator Date'!AG124)</f>
        <v>2012</v>
      </c>
      <c r="AH124" s="288">
        <f>IF('Indicator Date'!AH124="","x",'Indicator Date'!AH124)</f>
        <v>2016</v>
      </c>
      <c r="AI124" s="288">
        <f>IF('Indicator Date'!AI124="","x",'Indicator Date'!AI124)</f>
        <v>2017</v>
      </c>
      <c r="AJ124" s="288">
        <f>IF('Indicator Date'!AJ124="","x",'Indicator Date'!AJ124)</f>
        <v>2018</v>
      </c>
      <c r="AK124" s="288" t="str">
        <f>IF('Indicator Date'!AK124="","x",YEAR('Indicator Date'!AK124))</f>
        <v>x</v>
      </c>
      <c r="AL124" s="288" t="str">
        <f>IF('Indicator Date'!AL124="","x",YEAR('Indicator Date'!AL124))</f>
        <v>#VALUE!</v>
      </c>
      <c r="AM124" s="288">
        <f>IF('Indicator Date'!AM124="","x",'Indicator Date'!AM124)</f>
        <v>2017</v>
      </c>
      <c r="AN124" s="288">
        <f>IF('Indicator Date'!AN124="","x",'Indicator Date'!AN124)</f>
        <v>2014</v>
      </c>
      <c r="AO124" s="288">
        <f>IF('Indicator Date'!AO124="","x",'Indicator Date'!AO124)</f>
        <v>2014</v>
      </c>
      <c r="AP124" s="288">
        <f>IF('Indicator Date'!AP124="","x",'Indicator Date'!AP124)</f>
        <v>2014</v>
      </c>
      <c r="AQ124" s="288">
        <f>IF('Indicator Date'!AQ124="","x",'Indicator Date'!AQ124)</f>
        <v>2014</v>
      </c>
      <c r="AR124" s="288">
        <f>IF('Indicator Date'!AR124="","x",'Indicator Date'!AR124)</f>
        <v>2015</v>
      </c>
      <c r="AS124" s="288">
        <f>IF('Indicator Date'!AS124="","x",'Indicator Date'!AS124)</f>
        <v>2016</v>
      </c>
      <c r="AT124" s="288">
        <f>IF('Indicator Date'!AT124="","x",'Indicator Date'!AT124)</f>
        <v>2017</v>
      </c>
      <c r="AU124" s="288">
        <f>IF('Indicator Date'!AU124="","x",'Indicator Date'!AU124)</f>
        <v>2016</v>
      </c>
      <c r="AV124" s="288" t="str">
        <f>IF('Indicator Date'!AV124="","x",'Indicator Date'!AV124)</f>
        <v>x</v>
      </c>
      <c r="AW124" s="288">
        <f>IF('Indicator Date'!AW124="","x",'Indicator Date'!AW124)</f>
        <v>2015</v>
      </c>
      <c r="AX124" s="288">
        <f>IF('Indicator Date'!AX124="","x",'Indicator Date'!AX124)</f>
        <v>2016</v>
      </c>
      <c r="AY124" s="288">
        <f>IF('Indicator Date'!AY124="","x",'Indicator Date'!AY124)</f>
        <v>2014</v>
      </c>
      <c r="AZ124" s="288">
        <f>IF('Indicator Date'!AZ124="","x",'Indicator Date'!AZ124)</f>
        <v>2015</v>
      </c>
      <c r="BA124" s="288">
        <f>IF('Indicator Date'!BA124="","x",'Indicator Date'!BA124)</f>
        <v>2015</v>
      </c>
      <c r="BB124" s="288">
        <f>IF('Indicator Date'!BB124="","x",'Indicator Date'!BB124)</f>
        <v>2017</v>
      </c>
      <c r="BC124" s="288">
        <f>IF('Indicator Date'!BC124="","x",'Indicator Date'!BC124)</f>
        <v>2017</v>
      </c>
      <c r="BD124" s="288">
        <f>IF('Indicator Date'!BD124="","x",'Indicator Date'!BD124)</f>
        <v>2015</v>
      </c>
      <c r="BE124" s="288">
        <f>IF('Indicator Date'!BE124="","x",'Indicator Date'!BE124)</f>
        <v>2014</v>
      </c>
      <c r="BF124" s="90"/>
    </row>
    <row r="125" ht="15.75" customHeight="1">
      <c r="A125" s="156" t="s">
        <v>1270</v>
      </c>
      <c r="B125" s="157" t="s">
        <v>1085</v>
      </c>
      <c r="C125" s="288">
        <f>IF('Indicator Date'!C125="","x",'Indicator Date'!C125)</f>
        <v>2015</v>
      </c>
      <c r="D125" s="288">
        <f>IF('Indicator Date'!D125="","x",'Indicator Date'!D125)</f>
        <v>2015</v>
      </c>
      <c r="E125" s="288">
        <f>IF('Indicator Date'!E125="","x",'Indicator Date'!E125)</f>
        <v>2015</v>
      </c>
      <c r="F125" s="288">
        <f>IF('Indicator Date'!F125="","x",'Indicator Date'!F125)</f>
        <v>2015</v>
      </c>
      <c r="G125" s="288">
        <f>IF('Indicator Date'!G125="","x",'Indicator Date'!G125)</f>
        <v>2015</v>
      </c>
      <c r="H125" s="288">
        <f>IF('Indicator Date'!H125="","x",'Indicator Date'!H125)</f>
        <v>2015</v>
      </c>
      <c r="I125" s="288">
        <f>IF('Indicator Date'!I125="","x",'Indicator Date'!I125)</f>
        <v>2015</v>
      </c>
      <c r="J125" s="288">
        <f>IF('Indicator Date'!J125="","x",'Indicator Date'!J125)</f>
        <v>2016</v>
      </c>
      <c r="K125" s="288">
        <f>IF('Indicator Date'!K125="","x",'Indicator Date'!K125)</f>
        <v>2016</v>
      </c>
      <c r="L125" s="288">
        <f>IF('Indicator Date'!L125="","x",'Indicator Date'!L125)</f>
        <v>2016</v>
      </c>
      <c r="M125" s="288">
        <f>IF('Indicator Date'!M125="","x",'Indicator Date'!M125)</f>
        <v>2018</v>
      </c>
      <c r="N125" s="288">
        <f>IF('Indicator Date'!N125="","x",'Indicator Date'!N125)</f>
        <v>2018</v>
      </c>
      <c r="O125" s="288">
        <f>IF('Indicator Date'!O125="","x",'Indicator Date'!O125)</f>
        <v>2017</v>
      </c>
      <c r="P125" s="288">
        <f>IF('Indicator Date'!P125="","x",'Indicator Date'!P125)</f>
        <v>2017</v>
      </c>
      <c r="Q125" s="288">
        <f>IF('Indicator Date'!Q125="","x",'Indicator Date'!Q125)</f>
        <v>2015</v>
      </c>
      <c r="R125" s="288" t="str">
        <f>IF('Indicator Date'!R125="","x",LEFT(RIGHT('Indicator Date'!R125,6),4))</f>
        <v>x</v>
      </c>
      <c r="S125" s="288">
        <f>IF('Indicator Date'!S125="","x",'Indicator Date'!S125)</f>
        <v>2018</v>
      </c>
      <c r="T125" s="288">
        <f>IF('Indicator Date'!T125="","x",'Indicator Date'!T125)</f>
        <v>2015</v>
      </c>
      <c r="U125" s="288">
        <f>IF('Indicator Date'!U125="","x",'Indicator Date'!U125)</f>
        <v>2016</v>
      </c>
      <c r="V125" s="288" t="str">
        <f>IF('Indicator Date'!V125="","x",'Indicator Date'!V125)</f>
        <v>x</v>
      </c>
      <c r="W125" s="288">
        <f>IF('Indicator Date'!W125="","x",'Indicator Date'!W125)</f>
        <v>2015</v>
      </c>
      <c r="X125" s="288" t="str">
        <f>IF('Indicator Date'!X125="","x",'Indicator Date'!X125)</f>
        <v>x</v>
      </c>
      <c r="Y125" s="288">
        <f>IF('Indicator Date'!Y125="","x",'Indicator Date'!Y125)</f>
        <v>2010</v>
      </c>
      <c r="Z125" s="288">
        <f>IF('Indicator Date'!Z125="","x",'Indicator Date'!Z125)</f>
        <v>2016</v>
      </c>
      <c r="AA125" s="288">
        <f>IF('Indicator Date'!AA125="","x",'Indicator Date'!AA125)</f>
        <v>2016</v>
      </c>
      <c r="AB125" s="288">
        <f>IF('Indicator Date'!AB125="","x",'Indicator Date'!AB125)</f>
        <v>2016</v>
      </c>
      <c r="AC125" s="288">
        <f>IF('Indicator Date'!AC125="","x",'Indicator Date'!AC125)</f>
        <v>2015</v>
      </c>
      <c r="AD125" s="288">
        <f>IF('Indicator Date'!AD125="","x",'Indicator Date'!AD125)</f>
        <v>2015</v>
      </c>
      <c r="AE125" s="288" t="str">
        <f>IF('Indicator Date'!AE125="","x",'Indicator Date'!AE125)</f>
        <v>x</v>
      </c>
      <c r="AF125" s="288">
        <f>IF('Indicator Date'!AF125="","x",'Indicator Date'!AF125)</f>
        <v>2015</v>
      </c>
      <c r="AG125" s="288" t="str">
        <f>IF('Indicator Date'!AG125="","x",'Indicator Date'!AG125)</f>
        <v>x</v>
      </c>
      <c r="AH125" s="288">
        <f>IF('Indicator Date'!AH125="","x",'Indicator Date'!AH125)</f>
        <v>2016</v>
      </c>
      <c r="AI125" s="288">
        <f>IF('Indicator Date'!AI125="","x",'Indicator Date'!AI125)</f>
        <v>2017</v>
      </c>
      <c r="AJ125" s="288">
        <f>IF('Indicator Date'!AJ125="","x",'Indicator Date'!AJ125)</f>
        <v>2018</v>
      </c>
      <c r="AK125" s="288" t="str">
        <f>IF('Indicator Date'!AK125="","x",YEAR('Indicator Date'!AK125))</f>
        <v>x</v>
      </c>
      <c r="AL125" s="288" t="str">
        <f>IF('Indicator Date'!AL125="","x",YEAR('Indicator Date'!AL125))</f>
        <v>#VALUE!</v>
      </c>
      <c r="AM125" s="288">
        <f>IF('Indicator Date'!AM125="","x",'Indicator Date'!AM125)</f>
        <v>2017</v>
      </c>
      <c r="AN125" s="288">
        <f>IF('Indicator Date'!AN125="","x",'Indicator Date'!AN125)</f>
        <v>2014</v>
      </c>
      <c r="AO125" s="288">
        <f>IF('Indicator Date'!AO125="","x",'Indicator Date'!AO125)</f>
        <v>2014</v>
      </c>
      <c r="AP125" s="288">
        <f>IF('Indicator Date'!AP125="","x",'Indicator Date'!AP125)</f>
        <v>2012</v>
      </c>
      <c r="AQ125" s="288" t="str">
        <f>IF('Indicator Date'!AQ125="","x",'Indicator Date'!AQ125)</f>
        <v>x</v>
      </c>
      <c r="AR125" s="288">
        <f>IF('Indicator Date'!AR125="","x",'Indicator Date'!AR125)</f>
        <v>2015</v>
      </c>
      <c r="AS125" s="288">
        <f>IF('Indicator Date'!AS125="","x",'Indicator Date'!AS125)</f>
        <v>2016</v>
      </c>
      <c r="AT125" s="288">
        <f>IF('Indicator Date'!AT125="","x",'Indicator Date'!AT125)</f>
        <v>2017</v>
      </c>
      <c r="AU125" s="288">
        <f>IF('Indicator Date'!AU125="","x",'Indicator Date'!AU125)</f>
        <v>2016</v>
      </c>
      <c r="AV125" s="288" t="str">
        <f>IF('Indicator Date'!AV125="","x",'Indicator Date'!AV125)</f>
        <v>x</v>
      </c>
      <c r="AW125" s="288">
        <f>IF('Indicator Date'!AW125="","x",'Indicator Date'!AW125)</f>
        <v>2015</v>
      </c>
      <c r="AX125" s="288">
        <f>IF('Indicator Date'!AX125="","x",'Indicator Date'!AX125)</f>
        <v>2016</v>
      </c>
      <c r="AY125" s="288">
        <f>IF('Indicator Date'!AY125="","x",'Indicator Date'!AY125)</f>
        <v>2014</v>
      </c>
      <c r="AZ125" s="288" t="str">
        <f>IF('Indicator Date'!AZ125="","x",'Indicator Date'!AZ125)</f>
        <v>x</v>
      </c>
      <c r="BA125" s="288">
        <f>IF('Indicator Date'!BA125="","x",'Indicator Date'!BA125)</f>
        <v>2015</v>
      </c>
      <c r="BB125" s="288">
        <f>IF('Indicator Date'!BB125="","x",'Indicator Date'!BB125)</f>
        <v>2017</v>
      </c>
      <c r="BC125" s="288">
        <f>IF('Indicator Date'!BC125="","x",'Indicator Date'!BC125)</f>
        <v>2017</v>
      </c>
      <c r="BD125" s="288">
        <f>IF('Indicator Date'!BD125="","x",'Indicator Date'!BD125)</f>
        <v>2015</v>
      </c>
      <c r="BE125" s="288">
        <f>IF('Indicator Date'!BE125="","x",'Indicator Date'!BE125)</f>
        <v>2014</v>
      </c>
      <c r="BF125" s="90"/>
    </row>
    <row r="126" ht="15.75" customHeight="1">
      <c r="A126" s="156" t="s">
        <v>1271</v>
      </c>
      <c r="B126" s="157" t="s">
        <v>1069</v>
      </c>
      <c r="C126" s="288">
        <f>IF('Indicator Date'!C126="","x",'Indicator Date'!C126)</f>
        <v>2015</v>
      </c>
      <c r="D126" s="288">
        <f>IF('Indicator Date'!D126="","x",'Indicator Date'!D126)</f>
        <v>2015</v>
      </c>
      <c r="E126" s="288">
        <f>IF('Indicator Date'!E126="","x",'Indicator Date'!E126)</f>
        <v>2015</v>
      </c>
      <c r="F126" s="288">
        <f>IF('Indicator Date'!F126="","x",'Indicator Date'!F126)</f>
        <v>2015</v>
      </c>
      <c r="G126" s="288">
        <f>IF('Indicator Date'!G126="","x",'Indicator Date'!G126)</f>
        <v>2015</v>
      </c>
      <c r="H126" s="288">
        <f>IF('Indicator Date'!H126="","x",'Indicator Date'!H126)</f>
        <v>2015</v>
      </c>
      <c r="I126" s="288">
        <f>IF('Indicator Date'!I126="","x",'Indicator Date'!I126)</f>
        <v>2015</v>
      </c>
      <c r="J126" s="288">
        <f>IF('Indicator Date'!J126="","x",'Indicator Date'!J126)</f>
        <v>2016</v>
      </c>
      <c r="K126" s="288">
        <f>IF('Indicator Date'!K126="","x",'Indicator Date'!K126)</f>
        <v>2016</v>
      </c>
      <c r="L126" s="288">
        <f>IF('Indicator Date'!L126="","x",'Indicator Date'!L126)</f>
        <v>2016</v>
      </c>
      <c r="M126" s="288">
        <f>IF('Indicator Date'!M126="","x",'Indicator Date'!M126)</f>
        <v>2018</v>
      </c>
      <c r="N126" s="288">
        <f>IF('Indicator Date'!N126="","x",'Indicator Date'!N126)</f>
        <v>2018</v>
      </c>
      <c r="O126" s="288">
        <f>IF('Indicator Date'!O126="","x",'Indicator Date'!O126)</f>
        <v>2017</v>
      </c>
      <c r="P126" s="288">
        <f>IF('Indicator Date'!P126="","x",'Indicator Date'!P126)</f>
        <v>2017</v>
      </c>
      <c r="Q126" s="288">
        <f>IF('Indicator Date'!Q126="","x",'Indicator Date'!Q126)</f>
        <v>2015</v>
      </c>
      <c r="R126" s="288" t="str">
        <f>IF('Indicator Date'!R126="","x",LEFT(RIGHT('Indicator Date'!R126,6),4))</f>
        <v>2012</v>
      </c>
      <c r="S126" s="288">
        <f>IF('Indicator Date'!S126="","x",'Indicator Date'!S126)</f>
        <v>2018</v>
      </c>
      <c r="T126" s="288">
        <f>IF('Indicator Date'!T126="","x",'Indicator Date'!T126)</f>
        <v>2015</v>
      </c>
      <c r="U126" s="288">
        <f>IF('Indicator Date'!U126="","x",'Indicator Date'!U126)</f>
        <v>2016</v>
      </c>
      <c r="V126" s="288">
        <f>IF('Indicator Date'!V126="","x",'Indicator Date'!V126)</f>
        <v>2016</v>
      </c>
      <c r="W126" s="288">
        <f>IF('Indicator Date'!W126="","x",'Indicator Date'!W126)</f>
        <v>2015</v>
      </c>
      <c r="X126" s="288">
        <f>IF('Indicator Date'!X126="","x",'Indicator Date'!X126)</f>
        <v>2006</v>
      </c>
      <c r="Y126" s="288">
        <f>IF('Indicator Date'!Y126="","x",'Indicator Date'!Y126)</f>
        <v>2014</v>
      </c>
      <c r="Z126" s="288">
        <f>IF('Indicator Date'!Z126="","x",'Indicator Date'!Z126)</f>
        <v>2016</v>
      </c>
      <c r="AA126" s="288">
        <f>IF('Indicator Date'!AA126="","x",'Indicator Date'!AA126)</f>
        <v>2016</v>
      </c>
      <c r="AB126" s="288">
        <f>IF('Indicator Date'!AB126="","x",'Indicator Date'!AB126)</f>
        <v>2016</v>
      </c>
      <c r="AC126" s="288">
        <f>IF('Indicator Date'!AC126="","x",'Indicator Date'!AC126)</f>
        <v>2015</v>
      </c>
      <c r="AD126" s="288">
        <f>IF('Indicator Date'!AD126="","x",'Indicator Date'!AD126)</f>
        <v>2015</v>
      </c>
      <c r="AE126" s="288">
        <f>IF('Indicator Date'!AE126="","x",'Indicator Date'!AE126)</f>
        <v>2012</v>
      </c>
      <c r="AF126" s="288">
        <f>IF('Indicator Date'!AF126="","x",'Indicator Date'!AF126)</f>
        <v>2015</v>
      </c>
      <c r="AG126" s="296">
        <f>IF('Indicator Date'!AG126="","x",'Indicator Date'!AG126)</f>
        <v>2014</v>
      </c>
      <c r="AH126" s="288">
        <f>IF('Indicator Date'!AH126="","x",'Indicator Date'!AH126)</f>
        <v>2016</v>
      </c>
      <c r="AI126" s="288">
        <f>IF('Indicator Date'!AI126="","x",'Indicator Date'!AI126)</f>
        <v>2017</v>
      </c>
      <c r="AJ126" s="288">
        <f>IF('Indicator Date'!AJ126="","x",'Indicator Date'!AJ126)</f>
        <v>2018</v>
      </c>
      <c r="AK126" s="288" t="str">
        <f>IF('Indicator Date'!AK126="","x",YEAR('Indicator Date'!AK126))</f>
        <v>x</v>
      </c>
      <c r="AL126" s="288" t="str">
        <f>IF('Indicator Date'!AL126="","x",YEAR('Indicator Date'!AL126))</f>
        <v>#VALUE!</v>
      </c>
      <c r="AM126" s="288">
        <f>IF('Indicator Date'!AM126="","x",'Indicator Date'!AM126)</f>
        <v>2017</v>
      </c>
      <c r="AN126" s="288">
        <f>IF('Indicator Date'!AN126="","x",'Indicator Date'!AN126)</f>
        <v>2014</v>
      </c>
      <c r="AO126" s="288">
        <f>IF('Indicator Date'!AO126="","x",'Indicator Date'!AO126)</f>
        <v>2014</v>
      </c>
      <c r="AP126" s="288">
        <f>IF('Indicator Date'!AP126="","x",'Indicator Date'!AP126)</f>
        <v>2014</v>
      </c>
      <c r="AQ126" s="288">
        <f>IF('Indicator Date'!AQ126="","x",'Indicator Date'!AQ126)</f>
        <v>2014</v>
      </c>
      <c r="AR126" s="288">
        <f>IF('Indicator Date'!AR126="","x",'Indicator Date'!AR126)</f>
        <v>2009</v>
      </c>
      <c r="AS126" s="288">
        <f>IF('Indicator Date'!AS126="","x",'Indicator Date'!AS126)</f>
        <v>2016</v>
      </c>
      <c r="AT126" s="288">
        <f>IF('Indicator Date'!AT126="","x",'Indicator Date'!AT126)</f>
        <v>2017</v>
      </c>
      <c r="AU126" s="288">
        <f>IF('Indicator Date'!AU126="","x",'Indicator Date'!AU126)</f>
        <v>2016</v>
      </c>
      <c r="AV126" s="288">
        <f>IF('Indicator Date'!AV126="","x",'Indicator Date'!AV126)</f>
        <v>2015</v>
      </c>
      <c r="AW126" s="288">
        <f>IF('Indicator Date'!AW126="","x",'Indicator Date'!AW126)</f>
        <v>2015</v>
      </c>
      <c r="AX126" s="288">
        <f>IF('Indicator Date'!AX126="","x",'Indicator Date'!AX126)</f>
        <v>2016</v>
      </c>
      <c r="AY126" s="288">
        <f>IF('Indicator Date'!AY126="","x",'Indicator Date'!AY126)</f>
        <v>2014</v>
      </c>
      <c r="AZ126" s="288">
        <f>IF('Indicator Date'!AZ126="","x",'Indicator Date'!AZ126)</f>
        <v>2015</v>
      </c>
      <c r="BA126" s="288">
        <f>IF('Indicator Date'!BA126="","x",'Indicator Date'!BA126)</f>
        <v>2015</v>
      </c>
      <c r="BB126" s="288">
        <f>IF('Indicator Date'!BB126="","x",'Indicator Date'!BB126)</f>
        <v>2017</v>
      </c>
      <c r="BC126" s="288">
        <f>IF('Indicator Date'!BC126="","x",'Indicator Date'!BC126)</f>
        <v>2017</v>
      </c>
      <c r="BD126" s="288">
        <f>IF('Indicator Date'!BD126="","x",'Indicator Date'!BD126)</f>
        <v>2015</v>
      </c>
      <c r="BE126" s="288">
        <f>IF('Indicator Date'!BE126="","x",'Indicator Date'!BE126)</f>
        <v>2014</v>
      </c>
      <c r="BF126" s="90"/>
    </row>
    <row r="127" ht="15.75" customHeight="1">
      <c r="A127" s="156" t="s">
        <v>1272</v>
      </c>
      <c r="B127" s="157" t="s">
        <v>1064</v>
      </c>
      <c r="C127" s="288">
        <f>IF('Indicator Date'!C127="","x",'Indicator Date'!C127)</f>
        <v>2015</v>
      </c>
      <c r="D127" s="288">
        <f>IF('Indicator Date'!D127="","x",'Indicator Date'!D127)</f>
        <v>2015</v>
      </c>
      <c r="E127" s="288">
        <f>IF('Indicator Date'!E127="","x",'Indicator Date'!E127)</f>
        <v>2015</v>
      </c>
      <c r="F127" s="288">
        <f>IF('Indicator Date'!F127="","x",'Indicator Date'!F127)</f>
        <v>2015</v>
      </c>
      <c r="G127" s="288">
        <f>IF('Indicator Date'!G127="","x",'Indicator Date'!G127)</f>
        <v>2015</v>
      </c>
      <c r="H127" s="288">
        <f>IF('Indicator Date'!H127="","x",'Indicator Date'!H127)</f>
        <v>2015</v>
      </c>
      <c r="I127" s="288">
        <f>IF('Indicator Date'!I127="","x",'Indicator Date'!I127)</f>
        <v>2015</v>
      </c>
      <c r="J127" s="288">
        <f>IF('Indicator Date'!J127="","x",'Indicator Date'!J127)</f>
        <v>2016</v>
      </c>
      <c r="K127" s="288">
        <f>IF('Indicator Date'!K127="","x",'Indicator Date'!K127)</f>
        <v>2016</v>
      </c>
      <c r="L127" s="288">
        <f>IF('Indicator Date'!L127="","x",'Indicator Date'!L127)</f>
        <v>2016</v>
      </c>
      <c r="M127" s="288">
        <f>IF('Indicator Date'!M127="","x",'Indicator Date'!M127)</f>
        <v>2018</v>
      </c>
      <c r="N127" s="288">
        <f>IF('Indicator Date'!N127="","x",'Indicator Date'!N127)</f>
        <v>2018</v>
      </c>
      <c r="O127" s="288">
        <f>IF('Indicator Date'!O127="","x",'Indicator Date'!O127)</f>
        <v>2017</v>
      </c>
      <c r="P127" s="288">
        <f>IF('Indicator Date'!P127="","x",'Indicator Date'!P127)</f>
        <v>2017</v>
      </c>
      <c r="Q127" s="288">
        <f>IF('Indicator Date'!Q127="","x",'Indicator Date'!Q127)</f>
        <v>2015</v>
      </c>
      <c r="R127" s="288" t="str">
        <f>IF('Indicator Date'!R127="","x",LEFT(RIGHT('Indicator Date'!R127,6),4))</f>
        <v>2012</v>
      </c>
      <c r="S127" s="288">
        <f>IF('Indicator Date'!S127="","x",'Indicator Date'!S127)</f>
        <v>2018</v>
      </c>
      <c r="T127" s="288">
        <f>IF('Indicator Date'!T127="","x",'Indicator Date'!T127)</f>
        <v>2015</v>
      </c>
      <c r="U127" s="288">
        <f>IF('Indicator Date'!U127="","x",'Indicator Date'!U127)</f>
        <v>2016</v>
      </c>
      <c r="V127" s="288">
        <f>IF('Indicator Date'!V127="","x",'Indicator Date'!V127)</f>
        <v>2016</v>
      </c>
      <c r="W127" s="288">
        <f>IF('Indicator Date'!W127="","x",'Indicator Date'!W127)</f>
        <v>2015</v>
      </c>
      <c r="X127" s="288">
        <f>IF('Indicator Date'!X127="","x",'Indicator Date'!X127)</f>
        <v>2016</v>
      </c>
      <c r="Y127" s="288">
        <f>IF('Indicator Date'!Y127="","x",'Indicator Date'!Y127)</f>
        <v>2010</v>
      </c>
      <c r="Z127" s="288">
        <f>IF('Indicator Date'!Z127="","x",'Indicator Date'!Z127)</f>
        <v>2016</v>
      </c>
      <c r="AA127" s="288">
        <f>IF('Indicator Date'!AA127="","x",'Indicator Date'!AA127)</f>
        <v>2016</v>
      </c>
      <c r="AB127" s="288">
        <f>IF('Indicator Date'!AB127="","x",'Indicator Date'!AB127)</f>
        <v>2016</v>
      </c>
      <c r="AC127" s="288">
        <f>IF('Indicator Date'!AC127="","x",'Indicator Date'!AC127)</f>
        <v>2015</v>
      </c>
      <c r="AD127" s="288">
        <f>IF('Indicator Date'!AD127="","x",'Indicator Date'!AD127)</f>
        <v>2015</v>
      </c>
      <c r="AE127" s="288">
        <f>IF('Indicator Date'!AE127="","x",'Indicator Date'!AE127)</f>
        <v>2012</v>
      </c>
      <c r="AF127" s="288">
        <f>IF('Indicator Date'!AF127="","x",'Indicator Date'!AF127)</f>
        <v>2015</v>
      </c>
      <c r="AG127" s="296">
        <f>IF('Indicator Date'!AG127="","x",'Indicator Date'!AG127)</f>
        <v>2014</v>
      </c>
      <c r="AH127" s="288">
        <f>IF('Indicator Date'!AH127="","x",'Indicator Date'!AH127)</f>
        <v>2016</v>
      </c>
      <c r="AI127" s="288">
        <f>IF('Indicator Date'!AI127="","x",'Indicator Date'!AI127)</f>
        <v>2017</v>
      </c>
      <c r="AJ127" s="288">
        <f>IF('Indicator Date'!AJ127="","x",'Indicator Date'!AJ127)</f>
        <v>2018</v>
      </c>
      <c r="AK127" s="288" t="str">
        <f>IF('Indicator Date'!AK127="","x",YEAR('Indicator Date'!AK127))</f>
        <v>#VALUE!</v>
      </c>
      <c r="AL127" s="288">
        <f>IF('Indicator Date'!AL127="","x",YEAR('Indicator Date'!AL127))</f>
        <v>2018</v>
      </c>
      <c r="AM127" s="288">
        <f>IF('Indicator Date'!AM127="","x",'Indicator Date'!AM127)</f>
        <v>2017</v>
      </c>
      <c r="AN127" s="288">
        <f>IF('Indicator Date'!AN127="","x",'Indicator Date'!AN127)</f>
        <v>2014</v>
      </c>
      <c r="AO127" s="288">
        <f>IF('Indicator Date'!AO127="","x",'Indicator Date'!AO127)</f>
        <v>2014</v>
      </c>
      <c r="AP127" s="288">
        <f>IF('Indicator Date'!AP127="","x",'Indicator Date'!AP127)</f>
        <v>2014</v>
      </c>
      <c r="AQ127" s="288">
        <f>IF('Indicator Date'!AQ127="","x",'Indicator Date'!AQ127)</f>
        <v>2014</v>
      </c>
      <c r="AR127" s="288">
        <f>IF('Indicator Date'!AR127="","x",'Indicator Date'!AR127)</f>
        <v>2015</v>
      </c>
      <c r="AS127" s="288">
        <f>IF('Indicator Date'!AS127="","x",'Indicator Date'!AS127)</f>
        <v>2016</v>
      </c>
      <c r="AT127" s="288">
        <f>IF('Indicator Date'!AT127="","x",'Indicator Date'!AT127)</f>
        <v>2017</v>
      </c>
      <c r="AU127" s="288">
        <f>IF('Indicator Date'!AU127="","x",'Indicator Date'!AU127)</f>
        <v>2016</v>
      </c>
      <c r="AV127" s="288">
        <f>IF('Indicator Date'!AV127="","x",'Indicator Date'!AV127)</f>
        <v>2015</v>
      </c>
      <c r="AW127" s="288">
        <f>IF('Indicator Date'!AW127="","x",'Indicator Date'!AW127)</f>
        <v>2015</v>
      </c>
      <c r="AX127" s="288">
        <f>IF('Indicator Date'!AX127="","x",'Indicator Date'!AX127)</f>
        <v>2016</v>
      </c>
      <c r="AY127" s="288">
        <f>IF('Indicator Date'!AY127="","x",'Indicator Date'!AY127)</f>
        <v>2014</v>
      </c>
      <c r="AZ127" s="288">
        <f>IF('Indicator Date'!AZ127="","x",'Indicator Date'!AZ127)</f>
        <v>2015</v>
      </c>
      <c r="BA127" s="288">
        <f>IF('Indicator Date'!BA127="","x",'Indicator Date'!BA127)</f>
        <v>2015</v>
      </c>
      <c r="BB127" s="288">
        <f>IF('Indicator Date'!BB127="","x",'Indicator Date'!BB127)</f>
        <v>2017</v>
      </c>
      <c r="BC127" s="288">
        <f>IF('Indicator Date'!BC127="","x",'Indicator Date'!BC127)</f>
        <v>2017</v>
      </c>
      <c r="BD127" s="288">
        <f>IF('Indicator Date'!BD127="","x",'Indicator Date'!BD127)</f>
        <v>2015</v>
      </c>
      <c r="BE127" s="288">
        <f>IF('Indicator Date'!BE127="","x",'Indicator Date'!BE127)</f>
        <v>2014</v>
      </c>
      <c r="BF127" s="90"/>
    </row>
    <row r="128" ht="15.75" customHeight="1">
      <c r="A128" s="156" t="s">
        <v>1273</v>
      </c>
      <c r="B128" s="157" t="s">
        <v>1066</v>
      </c>
      <c r="C128" s="288">
        <f>IF('Indicator Date'!C128="","x",'Indicator Date'!C128)</f>
        <v>2015</v>
      </c>
      <c r="D128" s="288">
        <f>IF('Indicator Date'!D128="","x",'Indicator Date'!D128)</f>
        <v>2015</v>
      </c>
      <c r="E128" s="288">
        <f>IF('Indicator Date'!E128="","x",'Indicator Date'!E128)</f>
        <v>2015</v>
      </c>
      <c r="F128" s="288">
        <f>IF('Indicator Date'!F128="","x",'Indicator Date'!F128)</f>
        <v>2015</v>
      </c>
      <c r="G128" s="288">
        <f>IF('Indicator Date'!G128="","x",'Indicator Date'!G128)</f>
        <v>2015</v>
      </c>
      <c r="H128" s="288">
        <f>IF('Indicator Date'!H128="","x",'Indicator Date'!H128)</f>
        <v>2015</v>
      </c>
      <c r="I128" s="288">
        <f>IF('Indicator Date'!I128="","x",'Indicator Date'!I128)</f>
        <v>2015</v>
      </c>
      <c r="J128" s="288">
        <f>IF('Indicator Date'!J128="","x",'Indicator Date'!J128)</f>
        <v>2016</v>
      </c>
      <c r="K128" s="288">
        <f>IF('Indicator Date'!K128="","x",'Indicator Date'!K128)</f>
        <v>2016</v>
      </c>
      <c r="L128" s="288">
        <f>IF('Indicator Date'!L128="","x",'Indicator Date'!L128)</f>
        <v>2016</v>
      </c>
      <c r="M128" s="288">
        <f>IF('Indicator Date'!M128="","x",'Indicator Date'!M128)</f>
        <v>2018</v>
      </c>
      <c r="N128" s="288">
        <f>IF('Indicator Date'!N128="","x",'Indicator Date'!N128)</f>
        <v>2018</v>
      </c>
      <c r="O128" s="288">
        <f>IF('Indicator Date'!O128="","x",'Indicator Date'!O128)</f>
        <v>2017</v>
      </c>
      <c r="P128" s="288">
        <f>IF('Indicator Date'!P128="","x",'Indicator Date'!P128)</f>
        <v>2017</v>
      </c>
      <c r="Q128" s="288">
        <f>IF('Indicator Date'!Q128="","x",'Indicator Date'!Q128)</f>
        <v>2015</v>
      </c>
      <c r="R128" s="288" t="str">
        <f>IF('Indicator Date'!R128="","x",LEFT(RIGHT('Indicator Date'!R128,6),4))</f>
        <v>2013</v>
      </c>
      <c r="S128" s="288">
        <f>IF('Indicator Date'!S128="","x",'Indicator Date'!S128)</f>
        <v>2018</v>
      </c>
      <c r="T128" s="288">
        <f>IF('Indicator Date'!T128="","x",'Indicator Date'!T128)</f>
        <v>2015</v>
      </c>
      <c r="U128" s="288">
        <f>IF('Indicator Date'!U128="","x",'Indicator Date'!U128)</f>
        <v>2016</v>
      </c>
      <c r="V128" s="288">
        <f>IF('Indicator Date'!V128="","x",'Indicator Date'!V128)</f>
        <v>2016</v>
      </c>
      <c r="W128" s="288">
        <f>IF('Indicator Date'!W128="","x",'Indicator Date'!W128)</f>
        <v>2015</v>
      </c>
      <c r="X128" s="288">
        <f>IF('Indicator Date'!X128="","x",'Indicator Date'!X128)</f>
        <v>2016</v>
      </c>
      <c r="Y128" s="288">
        <f>IF('Indicator Date'!Y128="","x",'Indicator Date'!Y128)</f>
        <v>2010</v>
      </c>
      <c r="Z128" s="288">
        <f>IF('Indicator Date'!Z128="","x",'Indicator Date'!Z128)</f>
        <v>2016</v>
      </c>
      <c r="AA128" s="288">
        <f>IF('Indicator Date'!AA128="","x",'Indicator Date'!AA128)</f>
        <v>2016</v>
      </c>
      <c r="AB128" s="288">
        <f>IF('Indicator Date'!AB128="","x",'Indicator Date'!AB128)</f>
        <v>2016</v>
      </c>
      <c r="AC128" s="288">
        <f>IF('Indicator Date'!AC128="","x",'Indicator Date'!AC128)</f>
        <v>2015</v>
      </c>
      <c r="AD128" s="288">
        <f>IF('Indicator Date'!AD128="","x",'Indicator Date'!AD128)</f>
        <v>2015</v>
      </c>
      <c r="AE128" s="288">
        <f>IF('Indicator Date'!AE128="","x",'Indicator Date'!AE128)</f>
        <v>2012</v>
      </c>
      <c r="AF128" s="288" t="str">
        <f>IF('Indicator Date'!AF128="","x",'Indicator Date'!AF128)</f>
        <v>x</v>
      </c>
      <c r="AG128" s="296">
        <f>IF('Indicator Date'!AG128="","x",'Indicator Date'!AG128)</f>
        <v>2009</v>
      </c>
      <c r="AH128" s="288">
        <f>IF('Indicator Date'!AH128="","x",'Indicator Date'!AH128)</f>
        <v>2016</v>
      </c>
      <c r="AI128" s="288">
        <f>IF('Indicator Date'!AI128="","x",'Indicator Date'!AI128)</f>
        <v>2017</v>
      </c>
      <c r="AJ128" s="288">
        <f>IF('Indicator Date'!AJ128="","x",'Indicator Date'!AJ128)</f>
        <v>2018</v>
      </c>
      <c r="AK128" s="288" t="str">
        <f>IF('Indicator Date'!AK128="","x",YEAR('Indicator Date'!AK128))</f>
        <v>#VALUE!</v>
      </c>
      <c r="AL128" s="288" t="str">
        <f>IF('Indicator Date'!AL128="","x",YEAR('Indicator Date'!AL128))</f>
        <v>#VALUE!</v>
      </c>
      <c r="AM128" s="288">
        <f>IF('Indicator Date'!AM128="","x",'Indicator Date'!AM128)</f>
        <v>2017</v>
      </c>
      <c r="AN128" s="288">
        <f>IF('Indicator Date'!AN128="","x",'Indicator Date'!AN128)</f>
        <v>2014</v>
      </c>
      <c r="AO128" s="288">
        <f>IF('Indicator Date'!AO128="","x",'Indicator Date'!AO128)</f>
        <v>2014</v>
      </c>
      <c r="AP128" s="288">
        <f>IF('Indicator Date'!AP128="","x",'Indicator Date'!AP128)</f>
        <v>2013</v>
      </c>
      <c r="AQ128" s="288">
        <f>IF('Indicator Date'!AQ128="","x",'Indicator Date'!AQ128)</f>
        <v>2013</v>
      </c>
      <c r="AR128" s="288">
        <f>IF('Indicator Date'!AR128="","x",'Indicator Date'!AR128)</f>
        <v>2015</v>
      </c>
      <c r="AS128" s="288">
        <f>IF('Indicator Date'!AS128="","x",'Indicator Date'!AS128)</f>
        <v>2016</v>
      </c>
      <c r="AT128" s="288">
        <f>IF('Indicator Date'!AT128="","x",'Indicator Date'!AT128)</f>
        <v>2017</v>
      </c>
      <c r="AU128" s="288">
        <f>IF('Indicator Date'!AU128="","x",'Indicator Date'!AU128)</f>
        <v>2016</v>
      </c>
      <c r="AV128" s="288">
        <f>IF('Indicator Date'!AV128="","x",'Indicator Date'!AV128)</f>
        <v>2015</v>
      </c>
      <c r="AW128" s="288">
        <f>IF('Indicator Date'!AW128="","x",'Indicator Date'!AW128)</f>
        <v>2015</v>
      </c>
      <c r="AX128" s="288">
        <f>IF('Indicator Date'!AX128="","x",'Indicator Date'!AX128)</f>
        <v>2016</v>
      </c>
      <c r="AY128" s="288">
        <f>IF('Indicator Date'!AY128="","x",'Indicator Date'!AY128)</f>
        <v>2014</v>
      </c>
      <c r="AZ128" s="288">
        <f>IF('Indicator Date'!AZ128="","x",'Indicator Date'!AZ128)</f>
        <v>2015</v>
      </c>
      <c r="BA128" s="288">
        <f>IF('Indicator Date'!BA128="","x",'Indicator Date'!BA128)</f>
        <v>2015</v>
      </c>
      <c r="BB128" s="288">
        <f>IF('Indicator Date'!BB128="","x",'Indicator Date'!BB128)</f>
        <v>2017</v>
      </c>
      <c r="BC128" s="288">
        <f>IF('Indicator Date'!BC128="","x",'Indicator Date'!BC128)</f>
        <v>2017</v>
      </c>
      <c r="BD128" s="288">
        <f>IF('Indicator Date'!BD128="","x",'Indicator Date'!BD128)</f>
        <v>2015</v>
      </c>
      <c r="BE128" s="288">
        <f>IF('Indicator Date'!BE128="","x",'Indicator Date'!BE128)</f>
        <v>2014</v>
      </c>
      <c r="BF128" s="90"/>
    </row>
    <row r="129" ht="15.75" customHeight="1">
      <c r="A129" s="156" t="s">
        <v>1274</v>
      </c>
      <c r="B129" s="157" t="s">
        <v>1075</v>
      </c>
      <c r="C129" s="288">
        <f>IF('Indicator Date'!C129="","x",'Indicator Date'!C129)</f>
        <v>2015</v>
      </c>
      <c r="D129" s="288">
        <f>IF('Indicator Date'!D129="","x",'Indicator Date'!D129)</f>
        <v>2015</v>
      </c>
      <c r="E129" s="288">
        <f>IF('Indicator Date'!E129="","x",'Indicator Date'!E129)</f>
        <v>2015</v>
      </c>
      <c r="F129" s="288">
        <f>IF('Indicator Date'!F129="","x",'Indicator Date'!F129)</f>
        <v>2015</v>
      </c>
      <c r="G129" s="288">
        <f>IF('Indicator Date'!G129="","x",'Indicator Date'!G129)</f>
        <v>2015</v>
      </c>
      <c r="H129" s="288">
        <f>IF('Indicator Date'!H129="","x",'Indicator Date'!H129)</f>
        <v>2015</v>
      </c>
      <c r="I129" s="288">
        <f>IF('Indicator Date'!I129="","x",'Indicator Date'!I129)</f>
        <v>2015</v>
      </c>
      <c r="J129" s="288">
        <f>IF('Indicator Date'!J129="","x",'Indicator Date'!J129)</f>
        <v>2016</v>
      </c>
      <c r="K129" s="288">
        <f>IF('Indicator Date'!K129="","x",'Indicator Date'!K129)</f>
        <v>2016</v>
      </c>
      <c r="L129" s="288">
        <f>IF('Indicator Date'!L129="","x",'Indicator Date'!L129)</f>
        <v>2016</v>
      </c>
      <c r="M129" s="288">
        <f>IF('Indicator Date'!M129="","x",'Indicator Date'!M129)</f>
        <v>2018</v>
      </c>
      <c r="N129" s="288">
        <f>IF('Indicator Date'!N129="","x",'Indicator Date'!N129)</f>
        <v>2018</v>
      </c>
      <c r="O129" s="288">
        <f>IF('Indicator Date'!O129="","x",'Indicator Date'!O129)</f>
        <v>2017</v>
      </c>
      <c r="P129" s="288">
        <f>IF('Indicator Date'!P129="","x",'Indicator Date'!P129)</f>
        <v>2017</v>
      </c>
      <c r="Q129" s="288">
        <f>IF('Indicator Date'!Q129="","x",'Indicator Date'!Q129)</f>
        <v>2015</v>
      </c>
      <c r="R129" s="288" t="str">
        <f>IF('Indicator Date'!R129="","x",LEFT(RIGHT('Indicator Date'!R129,6),4))</f>
        <v>x</v>
      </c>
      <c r="S129" s="288">
        <f>IF('Indicator Date'!S129="","x",'Indicator Date'!S129)</f>
        <v>2018</v>
      </c>
      <c r="T129" s="288">
        <f>IF('Indicator Date'!T129="","x",'Indicator Date'!T129)</f>
        <v>2015</v>
      </c>
      <c r="U129" s="288">
        <f>IF('Indicator Date'!U129="","x",'Indicator Date'!U129)</f>
        <v>2016</v>
      </c>
      <c r="V129" s="288" t="str">
        <f>IF('Indicator Date'!V129="","x",'Indicator Date'!V129)</f>
        <v>x</v>
      </c>
      <c r="W129" s="288">
        <f>IF('Indicator Date'!W129="","x",'Indicator Date'!W129)</f>
        <v>2015</v>
      </c>
      <c r="X129" s="288" t="str">
        <f>IF('Indicator Date'!X129="","x",'Indicator Date'!X129)</f>
        <v>x</v>
      </c>
      <c r="Y129" s="288">
        <f>IF('Indicator Date'!Y129="","x",'Indicator Date'!Y129)</f>
        <v>2012</v>
      </c>
      <c r="Z129" s="288">
        <f>IF('Indicator Date'!Z129="","x",'Indicator Date'!Z129)</f>
        <v>2016</v>
      </c>
      <c r="AA129" s="288">
        <f>IF('Indicator Date'!AA129="","x",'Indicator Date'!AA129)</f>
        <v>2016</v>
      </c>
      <c r="AB129" s="288">
        <f>IF('Indicator Date'!AB129="","x",'Indicator Date'!AB129)</f>
        <v>2014</v>
      </c>
      <c r="AC129" s="288">
        <f>IF('Indicator Date'!AC129="","x",'Indicator Date'!AC129)</f>
        <v>2015</v>
      </c>
      <c r="AD129" s="288">
        <f>IF('Indicator Date'!AD129="","x",'Indicator Date'!AD129)</f>
        <v>2015</v>
      </c>
      <c r="AE129" s="288" t="str">
        <f>IF('Indicator Date'!AE129="","x",'Indicator Date'!AE129)</f>
        <v>x</v>
      </c>
      <c r="AF129" s="288">
        <f>IF('Indicator Date'!AF129="","x",'Indicator Date'!AF129)</f>
        <v>2015</v>
      </c>
      <c r="AG129" s="296">
        <f>IF('Indicator Date'!AG129="","x",'Indicator Date'!AG129)</f>
        <v>2012</v>
      </c>
      <c r="AH129" s="288">
        <f>IF('Indicator Date'!AH129="","x",'Indicator Date'!AH129)</f>
        <v>2016</v>
      </c>
      <c r="AI129" s="288">
        <f>IF('Indicator Date'!AI129="","x",'Indicator Date'!AI129)</f>
        <v>2017</v>
      </c>
      <c r="AJ129" s="288">
        <f>IF('Indicator Date'!AJ129="","x",'Indicator Date'!AJ129)</f>
        <v>2018</v>
      </c>
      <c r="AK129" s="288" t="str">
        <f>IF('Indicator Date'!AK129="","x",YEAR('Indicator Date'!AK129))</f>
        <v>x</v>
      </c>
      <c r="AL129" s="288" t="str">
        <f>IF('Indicator Date'!AL129="","x",YEAR('Indicator Date'!AL129))</f>
        <v>#VALUE!</v>
      </c>
      <c r="AM129" s="288">
        <f>IF('Indicator Date'!AM129="","x",'Indicator Date'!AM129)</f>
        <v>2017</v>
      </c>
      <c r="AN129" s="288">
        <f>IF('Indicator Date'!AN129="","x",'Indicator Date'!AN129)</f>
        <v>2014</v>
      </c>
      <c r="AO129" s="288">
        <f>IF('Indicator Date'!AO129="","x",'Indicator Date'!AO129)</f>
        <v>2014</v>
      </c>
      <c r="AP129" s="288">
        <f>IF('Indicator Date'!AP129="","x",'Indicator Date'!AP129)</f>
        <v>2014</v>
      </c>
      <c r="AQ129" s="288">
        <f>IF('Indicator Date'!AQ129="","x",'Indicator Date'!AQ129)</f>
        <v>2014</v>
      </c>
      <c r="AR129" s="288">
        <f>IF('Indicator Date'!AR129="","x",'Indicator Date'!AR129)</f>
        <v>2015</v>
      </c>
      <c r="AS129" s="288">
        <f>IF('Indicator Date'!AS129="","x",'Indicator Date'!AS129)</f>
        <v>2016</v>
      </c>
      <c r="AT129" s="288">
        <f>IF('Indicator Date'!AT129="","x",'Indicator Date'!AT129)</f>
        <v>2017</v>
      </c>
      <c r="AU129" s="288">
        <f>IF('Indicator Date'!AU129="","x",'Indicator Date'!AU129)</f>
        <v>2016</v>
      </c>
      <c r="AV129" s="288" t="str">
        <f>IF('Indicator Date'!AV129="","x",'Indicator Date'!AV129)</f>
        <v>x</v>
      </c>
      <c r="AW129" s="288">
        <f>IF('Indicator Date'!AW129="","x",'Indicator Date'!AW129)</f>
        <v>2015</v>
      </c>
      <c r="AX129" s="288">
        <f>IF('Indicator Date'!AX129="","x",'Indicator Date'!AX129)</f>
        <v>2016</v>
      </c>
      <c r="AY129" s="288">
        <f>IF('Indicator Date'!AY129="","x",'Indicator Date'!AY129)</f>
        <v>2014</v>
      </c>
      <c r="AZ129" s="288">
        <f>IF('Indicator Date'!AZ129="","x",'Indicator Date'!AZ129)</f>
        <v>2015</v>
      </c>
      <c r="BA129" s="288">
        <f>IF('Indicator Date'!BA129="","x",'Indicator Date'!BA129)</f>
        <v>2015</v>
      </c>
      <c r="BB129" s="288">
        <f>IF('Indicator Date'!BB129="","x",'Indicator Date'!BB129)</f>
        <v>2017</v>
      </c>
      <c r="BC129" s="288">
        <f>IF('Indicator Date'!BC129="","x",'Indicator Date'!BC129)</f>
        <v>2017</v>
      </c>
      <c r="BD129" s="288">
        <f>IF('Indicator Date'!BD129="","x",'Indicator Date'!BD129)</f>
        <v>2015</v>
      </c>
      <c r="BE129" s="288">
        <f>IF('Indicator Date'!BE129="","x",'Indicator Date'!BE129)</f>
        <v>2014</v>
      </c>
      <c r="BF129" s="90"/>
    </row>
    <row r="130" ht="15.75" customHeight="1">
      <c r="A130" s="156" t="s">
        <v>1275</v>
      </c>
      <c r="B130" s="157" t="s">
        <v>1088</v>
      </c>
      <c r="C130" s="288">
        <f>IF('Indicator Date'!C130="","x",'Indicator Date'!C130)</f>
        <v>2015</v>
      </c>
      <c r="D130" s="288">
        <f>IF('Indicator Date'!D130="","x",'Indicator Date'!D130)</f>
        <v>2015</v>
      </c>
      <c r="E130" s="288">
        <f>IF('Indicator Date'!E130="","x",'Indicator Date'!E130)</f>
        <v>2015</v>
      </c>
      <c r="F130" s="288">
        <f>IF('Indicator Date'!F130="","x",'Indicator Date'!F130)</f>
        <v>2015</v>
      </c>
      <c r="G130" s="288">
        <f>IF('Indicator Date'!G130="","x",'Indicator Date'!G130)</f>
        <v>2015</v>
      </c>
      <c r="H130" s="288">
        <f>IF('Indicator Date'!H130="","x",'Indicator Date'!H130)</f>
        <v>2015</v>
      </c>
      <c r="I130" s="288">
        <f>IF('Indicator Date'!I130="","x",'Indicator Date'!I130)</f>
        <v>2015</v>
      </c>
      <c r="J130" s="288">
        <f>IF('Indicator Date'!J130="","x",'Indicator Date'!J130)</f>
        <v>2016</v>
      </c>
      <c r="K130" s="288">
        <f>IF('Indicator Date'!K130="","x",'Indicator Date'!K130)</f>
        <v>2016</v>
      </c>
      <c r="L130" s="288">
        <f>IF('Indicator Date'!L130="","x",'Indicator Date'!L130)</f>
        <v>2016</v>
      </c>
      <c r="M130" s="288">
        <f>IF('Indicator Date'!M130="","x",'Indicator Date'!M130)</f>
        <v>2018</v>
      </c>
      <c r="N130" s="288">
        <f>IF('Indicator Date'!N130="","x",'Indicator Date'!N130)</f>
        <v>2018</v>
      </c>
      <c r="O130" s="288">
        <f>IF('Indicator Date'!O130="","x",'Indicator Date'!O130)</f>
        <v>2017</v>
      </c>
      <c r="P130" s="288">
        <f>IF('Indicator Date'!P130="","x",'Indicator Date'!P130)</f>
        <v>2017</v>
      </c>
      <c r="Q130" s="288">
        <f>IF('Indicator Date'!Q130="","x",'Indicator Date'!Q130)</f>
        <v>2015</v>
      </c>
      <c r="R130" s="288" t="str">
        <f>IF('Indicator Date'!R130="","x",LEFT(RIGHT('Indicator Date'!R130,6),4))</f>
        <v>x</v>
      </c>
      <c r="S130" s="288">
        <f>IF('Indicator Date'!S130="","x",'Indicator Date'!S130)</f>
        <v>2018</v>
      </c>
      <c r="T130" s="288">
        <f>IF('Indicator Date'!T130="","x",'Indicator Date'!T130)</f>
        <v>2015</v>
      </c>
      <c r="U130" s="288">
        <f>IF('Indicator Date'!U130="","x",'Indicator Date'!U130)</f>
        <v>2016</v>
      </c>
      <c r="V130" s="288" t="str">
        <f>IF('Indicator Date'!V130="","x",'Indicator Date'!V130)</f>
        <v>x</v>
      </c>
      <c r="W130" s="288">
        <f>IF('Indicator Date'!W130="","x",'Indicator Date'!W130)</f>
        <v>2015</v>
      </c>
      <c r="X130" s="288">
        <f>IF('Indicator Date'!X130="","x",'Indicator Date'!X130)</f>
        <v>2009</v>
      </c>
      <c r="Y130" s="288">
        <f>IF('Indicator Date'!Y130="","x",'Indicator Date'!Y130)</f>
        <v>2016</v>
      </c>
      <c r="Z130" s="288">
        <f>IF('Indicator Date'!Z130="","x",'Indicator Date'!Z130)</f>
        <v>2016</v>
      </c>
      <c r="AA130" s="288">
        <f>IF('Indicator Date'!AA130="","x",'Indicator Date'!AA130)</f>
        <v>2016</v>
      </c>
      <c r="AB130" s="288">
        <f>IF('Indicator Date'!AB130="","x",'Indicator Date'!AB130)</f>
        <v>2014</v>
      </c>
      <c r="AC130" s="288">
        <f>IF('Indicator Date'!AC130="","x",'Indicator Date'!AC130)</f>
        <v>2015</v>
      </c>
      <c r="AD130" s="288">
        <f>IF('Indicator Date'!AD130="","x",'Indicator Date'!AD130)</f>
        <v>2015</v>
      </c>
      <c r="AE130" s="288" t="str">
        <f>IF('Indicator Date'!AE130="","x",'Indicator Date'!AE130)</f>
        <v>x</v>
      </c>
      <c r="AF130" s="288">
        <f>IF('Indicator Date'!AF130="","x",'Indicator Date'!AF130)</f>
        <v>2015</v>
      </c>
      <c r="AG130" s="288" t="str">
        <f>IF('Indicator Date'!AG130="","x",'Indicator Date'!AG130)</f>
        <v>x</v>
      </c>
      <c r="AH130" s="288">
        <f>IF('Indicator Date'!AH130="","x",'Indicator Date'!AH130)</f>
        <v>2016</v>
      </c>
      <c r="AI130" s="288">
        <f>IF('Indicator Date'!AI130="","x",'Indicator Date'!AI130)</f>
        <v>2017</v>
      </c>
      <c r="AJ130" s="288">
        <f>IF('Indicator Date'!AJ130="","x",'Indicator Date'!AJ130)</f>
        <v>2018</v>
      </c>
      <c r="AK130" s="288" t="str">
        <f>IF('Indicator Date'!AK130="","x",YEAR('Indicator Date'!AK130))</f>
        <v>x</v>
      </c>
      <c r="AL130" s="288">
        <f>IF('Indicator Date'!AL130="","x",YEAR('Indicator Date'!AL130))</f>
        <v>2017</v>
      </c>
      <c r="AM130" s="288">
        <f>IF('Indicator Date'!AM130="","x",'Indicator Date'!AM130)</f>
        <v>2017</v>
      </c>
      <c r="AN130" s="288">
        <f>IF('Indicator Date'!AN130="","x",'Indicator Date'!AN130)</f>
        <v>2014</v>
      </c>
      <c r="AO130" s="288">
        <f>IF('Indicator Date'!AO130="","x",'Indicator Date'!AO130)</f>
        <v>2014</v>
      </c>
      <c r="AP130" s="288">
        <f>IF('Indicator Date'!AP130="","x",'Indicator Date'!AP130)</f>
        <v>2014</v>
      </c>
      <c r="AQ130" s="288">
        <f>IF('Indicator Date'!AQ130="","x",'Indicator Date'!AQ130)</f>
        <v>2014</v>
      </c>
      <c r="AR130" s="288" t="str">
        <f>IF('Indicator Date'!AR130="","x",'Indicator Date'!AR130)</f>
        <v>x</v>
      </c>
      <c r="AS130" s="288">
        <f>IF('Indicator Date'!AS130="","x",'Indicator Date'!AS130)</f>
        <v>2016</v>
      </c>
      <c r="AT130" s="288">
        <f>IF('Indicator Date'!AT130="","x",'Indicator Date'!AT130)</f>
        <v>2017</v>
      </c>
      <c r="AU130" s="288">
        <f>IF('Indicator Date'!AU130="","x",'Indicator Date'!AU130)</f>
        <v>2016</v>
      </c>
      <c r="AV130" s="288">
        <f>IF('Indicator Date'!AV130="","x",'Indicator Date'!AV130)</f>
        <v>2015</v>
      </c>
      <c r="AW130" s="288">
        <f>IF('Indicator Date'!AW130="","x",'Indicator Date'!AW130)</f>
        <v>2015</v>
      </c>
      <c r="AX130" s="288">
        <f>IF('Indicator Date'!AX130="","x",'Indicator Date'!AX130)</f>
        <v>2016</v>
      </c>
      <c r="AY130" s="288">
        <f>IF('Indicator Date'!AY130="","x",'Indicator Date'!AY130)</f>
        <v>2014</v>
      </c>
      <c r="AZ130" s="288">
        <f>IF('Indicator Date'!AZ130="","x",'Indicator Date'!AZ130)</f>
        <v>2015</v>
      </c>
      <c r="BA130" s="288">
        <f>IF('Indicator Date'!BA130="","x",'Indicator Date'!BA130)</f>
        <v>2015</v>
      </c>
      <c r="BB130" s="288">
        <f>IF('Indicator Date'!BB130="","x",'Indicator Date'!BB130)</f>
        <v>2017</v>
      </c>
      <c r="BC130" s="288">
        <f>IF('Indicator Date'!BC130="","x",'Indicator Date'!BC130)</f>
        <v>2017</v>
      </c>
      <c r="BD130" s="288">
        <f>IF('Indicator Date'!BD130="","x",'Indicator Date'!BD130)</f>
        <v>2015</v>
      </c>
      <c r="BE130" s="288">
        <f>IF('Indicator Date'!BE130="","x",'Indicator Date'!BE130)</f>
        <v>2014</v>
      </c>
      <c r="BF130" s="90"/>
    </row>
    <row r="131" ht="15.75" customHeight="1">
      <c r="A131" s="156" t="s">
        <v>1276</v>
      </c>
      <c r="B131" s="157" t="s">
        <v>1092</v>
      </c>
      <c r="C131" s="288">
        <f>IF('Indicator Date'!C131="","x",'Indicator Date'!C131)</f>
        <v>2015</v>
      </c>
      <c r="D131" s="288">
        <f>IF('Indicator Date'!D131="","x",'Indicator Date'!D131)</f>
        <v>2015</v>
      </c>
      <c r="E131" s="288">
        <f>IF('Indicator Date'!E131="","x",'Indicator Date'!E131)</f>
        <v>2015</v>
      </c>
      <c r="F131" s="288">
        <f>IF('Indicator Date'!F131="","x",'Indicator Date'!F131)</f>
        <v>2015</v>
      </c>
      <c r="G131" s="288">
        <f>IF('Indicator Date'!G131="","x",'Indicator Date'!G131)</f>
        <v>2015</v>
      </c>
      <c r="H131" s="288">
        <f>IF('Indicator Date'!H131="","x",'Indicator Date'!H131)</f>
        <v>2015</v>
      </c>
      <c r="I131" s="288">
        <f>IF('Indicator Date'!I131="","x",'Indicator Date'!I131)</f>
        <v>2015</v>
      </c>
      <c r="J131" s="288">
        <f>IF('Indicator Date'!J131="","x",'Indicator Date'!J131)</f>
        <v>2016</v>
      </c>
      <c r="K131" s="288">
        <f>IF('Indicator Date'!K131="","x",'Indicator Date'!K131)</f>
        <v>2016</v>
      </c>
      <c r="L131" s="288">
        <f>IF('Indicator Date'!L131="","x",'Indicator Date'!L131)</f>
        <v>2016</v>
      </c>
      <c r="M131" s="288">
        <f>IF('Indicator Date'!M131="","x",'Indicator Date'!M131)</f>
        <v>2018</v>
      </c>
      <c r="N131" s="288">
        <f>IF('Indicator Date'!N131="","x",'Indicator Date'!N131)</f>
        <v>2018</v>
      </c>
      <c r="O131" s="288">
        <f>IF('Indicator Date'!O131="","x",'Indicator Date'!O131)</f>
        <v>2017</v>
      </c>
      <c r="P131" s="288">
        <f>IF('Indicator Date'!P131="","x",'Indicator Date'!P131)</f>
        <v>2017</v>
      </c>
      <c r="Q131" s="288">
        <f>IF('Indicator Date'!Q131="","x",'Indicator Date'!Q131)</f>
        <v>2015</v>
      </c>
      <c r="R131" s="288" t="str">
        <f>IF('Indicator Date'!R131="","x",LEFT(RIGHT('Indicator Date'!R131,6),4))</f>
        <v>2013</v>
      </c>
      <c r="S131" s="288">
        <f>IF('Indicator Date'!S131="","x",'Indicator Date'!S131)</f>
        <v>2018</v>
      </c>
      <c r="T131" s="288">
        <f>IF('Indicator Date'!T131="","x",'Indicator Date'!T131)</f>
        <v>2015</v>
      </c>
      <c r="U131" s="288">
        <f>IF('Indicator Date'!U131="","x",'Indicator Date'!U131)</f>
        <v>2016</v>
      </c>
      <c r="V131" s="288">
        <f>IF('Indicator Date'!V131="","x",'Indicator Date'!V131)</f>
        <v>2016</v>
      </c>
      <c r="W131" s="288">
        <f>IF('Indicator Date'!W131="","x",'Indicator Date'!W131)</f>
        <v>2015</v>
      </c>
      <c r="X131" s="288">
        <f>IF('Indicator Date'!X131="","x",'Indicator Date'!X131)</f>
        <v>2012</v>
      </c>
      <c r="Y131" s="288">
        <f>IF('Indicator Date'!Y131="","x",'Indicator Date'!Y131)</f>
        <v>2010</v>
      </c>
      <c r="Z131" s="288">
        <f>IF('Indicator Date'!Z131="","x",'Indicator Date'!Z131)</f>
        <v>2016</v>
      </c>
      <c r="AA131" s="288">
        <f>IF('Indicator Date'!AA131="","x",'Indicator Date'!AA131)</f>
        <v>2016</v>
      </c>
      <c r="AB131" s="288">
        <f>IF('Indicator Date'!AB131="","x",'Indicator Date'!AB131)</f>
        <v>2016</v>
      </c>
      <c r="AC131" s="288">
        <f>IF('Indicator Date'!AC131="","x",'Indicator Date'!AC131)</f>
        <v>2015</v>
      </c>
      <c r="AD131" s="288">
        <f>IF('Indicator Date'!AD131="","x",'Indicator Date'!AD131)</f>
        <v>2015</v>
      </c>
      <c r="AE131" s="288">
        <f>IF('Indicator Date'!AE131="","x",'Indicator Date'!AE131)</f>
        <v>2012</v>
      </c>
      <c r="AF131" s="288">
        <f>IF('Indicator Date'!AF131="","x",'Indicator Date'!AF131)</f>
        <v>2015</v>
      </c>
      <c r="AG131" s="296">
        <f>IF('Indicator Date'!AG131="","x",'Indicator Date'!AG131)</f>
        <v>2010</v>
      </c>
      <c r="AH131" s="288">
        <f>IF('Indicator Date'!AH131="","x",'Indicator Date'!AH131)</f>
        <v>2016</v>
      </c>
      <c r="AI131" s="288">
        <f>IF('Indicator Date'!AI131="","x",'Indicator Date'!AI131)</f>
        <v>2017</v>
      </c>
      <c r="AJ131" s="288">
        <f>IF('Indicator Date'!AJ131="","x",'Indicator Date'!AJ131)</f>
        <v>2018</v>
      </c>
      <c r="AK131" s="288" t="str">
        <f>IF('Indicator Date'!AK131="","x",YEAR('Indicator Date'!AK131))</f>
        <v>#VALUE!</v>
      </c>
      <c r="AL131" s="288" t="str">
        <f>IF('Indicator Date'!AL131="","x",YEAR('Indicator Date'!AL131))</f>
        <v>#VALUE!</v>
      </c>
      <c r="AM131" s="288">
        <f>IF('Indicator Date'!AM131="","x",'Indicator Date'!AM131)</f>
        <v>2017</v>
      </c>
      <c r="AN131" s="288">
        <f>IF('Indicator Date'!AN131="","x",'Indicator Date'!AN131)</f>
        <v>2014</v>
      </c>
      <c r="AO131" s="288">
        <f>IF('Indicator Date'!AO131="","x",'Indicator Date'!AO131)</f>
        <v>2014</v>
      </c>
      <c r="AP131" s="288">
        <f>IF('Indicator Date'!AP131="","x",'Indicator Date'!AP131)</f>
        <v>2014</v>
      </c>
      <c r="AQ131" s="288">
        <f>IF('Indicator Date'!AQ131="","x",'Indicator Date'!AQ131)</f>
        <v>2014</v>
      </c>
      <c r="AR131" s="288">
        <f>IF('Indicator Date'!AR131="","x",'Indicator Date'!AR131)</f>
        <v>2015</v>
      </c>
      <c r="AS131" s="288">
        <f>IF('Indicator Date'!AS131="","x",'Indicator Date'!AS131)</f>
        <v>2016</v>
      </c>
      <c r="AT131" s="288">
        <f>IF('Indicator Date'!AT131="","x",'Indicator Date'!AT131)</f>
        <v>2017</v>
      </c>
      <c r="AU131" s="288">
        <f>IF('Indicator Date'!AU131="","x",'Indicator Date'!AU131)</f>
        <v>2016</v>
      </c>
      <c r="AV131" s="288">
        <f>IF('Indicator Date'!AV131="","x",'Indicator Date'!AV131)</f>
        <v>2015</v>
      </c>
      <c r="AW131" s="288">
        <f>IF('Indicator Date'!AW131="","x",'Indicator Date'!AW131)</f>
        <v>2015</v>
      </c>
      <c r="AX131" s="288">
        <f>IF('Indicator Date'!AX131="","x",'Indicator Date'!AX131)</f>
        <v>2016</v>
      </c>
      <c r="AY131" s="288">
        <f>IF('Indicator Date'!AY131="","x",'Indicator Date'!AY131)</f>
        <v>2014</v>
      </c>
      <c r="AZ131" s="288">
        <f>IF('Indicator Date'!AZ131="","x",'Indicator Date'!AZ131)</f>
        <v>2015</v>
      </c>
      <c r="BA131" s="288">
        <f>IF('Indicator Date'!BA131="","x",'Indicator Date'!BA131)</f>
        <v>2015</v>
      </c>
      <c r="BB131" s="288">
        <f>IF('Indicator Date'!BB131="","x",'Indicator Date'!BB131)</f>
        <v>2017</v>
      </c>
      <c r="BC131" s="288">
        <f>IF('Indicator Date'!BC131="","x",'Indicator Date'!BC131)</f>
        <v>2017</v>
      </c>
      <c r="BD131" s="288">
        <f>IF('Indicator Date'!BD131="","x",'Indicator Date'!BD131)</f>
        <v>2015</v>
      </c>
      <c r="BE131" s="288">
        <f>IF('Indicator Date'!BE131="","x",'Indicator Date'!BE131)</f>
        <v>2014</v>
      </c>
      <c r="BF131" s="90"/>
    </row>
    <row r="132" ht="15.75" customHeight="1">
      <c r="A132" s="156" t="s">
        <v>1277</v>
      </c>
      <c r="B132" s="157" t="s">
        <v>1104</v>
      </c>
      <c r="C132" s="288">
        <f>IF('Indicator Date'!C132="","x",'Indicator Date'!C132)</f>
        <v>2015</v>
      </c>
      <c r="D132" s="288">
        <f>IF('Indicator Date'!D132="","x",'Indicator Date'!D132)</f>
        <v>2015</v>
      </c>
      <c r="E132" s="288">
        <f>IF('Indicator Date'!E132="","x",'Indicator Date'!E132)</f>
        <v>2015</v>
      </c>
      <c r="F132" s="288">
        <f>IF('Indicator Date'!F132="","x",'Indicator Date'!F132)</f>
        <v>2015</v>
      </c>
      <c r="G132" s="288">
        <f>IF('Indicator Date'!G132="","x",'Indicator Date'!G132)</f>
        <v>2015</v>
      </c>
      <c r="H132" s="288">
        <f>IF('Indicator Date'!H132="","x",'Indicator Date'!H132)</f>
        <v>2015</v>
      </c>
      <c r="I132" s="288">
        <f>IF('Indicator Date'!I132="","x",'Indicator Date'!I132)</f>
        <v>2015</v>
      </c>
      <c r="J132" s="288">
        <f>IF('Indicator Date'!J132="","x",'Indicator Date'!J132)</f>
        <v>2016</v>
      </c>
      <c r="K132" s="288">
        <f>IF('Indicator Date'!K132="","x",'Indicator Date'!K132)</f>
        <v>2016</v>
      </c>
      <c r="L132" s="288">
        <f>IF('Indicator Date'!L132="","x",'Indicator Date'!L132)</f>
        <v>2016</v>
      </c>
      <c r="M132" s="288">
        <f>IF('Indicator Date'!M132="","x",'Indicator Date'!M132)</f>
        <v>2018</v>
      </c>
      <c r="N132" s="288">
        <f>IF('Indicator Date'!N132="","x",'Indicator Date'!N132)</f>
        <v>2018</v>
      </c>
      <c r="O132" s="288">
        <f>IF('Indicator Date'!O132="","x",'Indicator Date'!O132)</f>
        <v>2017</v>
      </c>
      <c r="P132" s="288">
        <f>IF('Indicator Date'!P132="","x",'Indicator Date'!P132)</f>
        <v>2017</v>
      </c>
      <c r="Q132" s="288">
        <f>IF('Indicator Date'!Q132="","x",'Indicator Date'!Q132)</f>
        <v>2015</v>
      </c>
      <c r="R132" s="288" t="str">
        <f>IF('Indicator Date'!R132="","x",LEFT(RIGHT('Indicator Date'!R132,6),4))</f>
        <v>x</v>
      </c>
      <c r="S132" s="288">
        <f>IF('Indicator Date'!S132="","x",'Indicator Date'!S132)</f>
        <v>2018</v>
      </c>
      <c r="T132" s="288">
        <f>IF('Indicator Date'!T132="","x",'Indicator Date'!T132)</f>
        <v>2015</v>
      </c>
      <c r="U132" s="288">
        <f>IF('Indicator Date'!U132="","x",'Indicator Date'!U132)</f>
        <v>2016</v>
      </c>
      <c r="V132" s="288">
        <f>IF('Indicator Date'!V132="","x",'Indicator Date'!V132)</f>
        <v>2016</v>
      </c>
      <c r="W132" s="288">
        <f>IF('Indicator Date'!W132="","x",'Indicator Date'!W132)</f>
        <v>2015</v>
      </c>
      <c r="X132" s="288">
        <f>IF('Indicator Date'!X132="","x",'Indicator Date'!X132)</f>
        <v>2010</v>
      </c>
      <c r="Y132" s="288">
        <f>IF('Indicator Date'!Y132="","x",'Indicator Date'!Y132)</f>
        <v>2010</v>
      </c>
      <c r="Z132" s="288">
        <f>IF('Indicator Date'!Z132="","x",'Indicator Date'!Z132)</f>
        <v>2016</v>
      </c>
      <c r="AA132" s="288">
        <f>IF('Indicator Date'!AA132="","x",'Indicator Date'!AA132)</f>
        <v>2016</v>
      </c>
      <c r="AB132" s="288" t="str">
        <f>IF('Indicator Date'!AB132="","x",'Indicator Date'!AB132)</f>
        <v>x</v>
      </c>
      <c r="AC132" s="288">
        <f>IF('Indicator Date'!AC132="","x",'Indicator Date'!AC132)</f>
        <v>2015</v>
      </c>
      <c r="AD132" s="288">
        <f>IF('Indicator Date'!AD132="","x",'Indicator Date'!AD132)</f>
        <v>2015</v>
      </c>
      <c r="AE132" s="288" t="str">
        <f>IF('Indicator Date'!AE132="","x",'Indicator Date'!AE132)</f>
        <v>x</v>
      </c>
      <c r="AF132" s="288" t="str">
        <f>IF('Indicator Date'!AF132="","x",'Indicator Date'!AF132)</f>
        <v>x</v>
      </c>
      <c r="AG132" s="288" t="str">
        <f>IF('Indicator Date'!AG132="","x",'Indicator Date'!AG132)</f>
        <v>x</v>
      </c>
      <c r="AH132" s="288">
        <f>IF('Indicator Date'!AH132="","x",'Indicator Date'!AH132)</f>
        <v>2016</v>
      </c>
      <c r="AI132" s="288">
        <f>IF('Indicator Date'!AI132="","x",'Indicator Date'!AI132)</f>
        <v>2017</v>
      </c>
      <c r="AJ132" s="288">
        <f>IF('Indicator Date'!AJ132="","x",'Indicator Date'!AJ132)</f>
        <v>2018</v>
      </c>
      <c r="AK132" s="288" t="str">
        <f>IF('Indicator Date'!AK132="","x",YEAR('Indicator Date'!AK132))</f>
        <v>x</v>
      </c>
      <c r="AL132" s="288" t="str">
        <f>IF('Indicator Date'!AL132="","x",YEAR('Indicator Date'!AL132))</f>
        <v>#VALUE!</v>
      </c>
      <c r="AM132" s="288">
        <f>IF('Indicator Date'!AM132="","x",'Indicator Date'!AM132)</f>
        <v>2017</v>
      </c>
      <c r="AN132" s="288">
        <f>IF('Indicator Date'!AN132="","x",'Indicator Date'!AN132)</f>
        <v>2014</v>
      </c>
      <c r="AO132" s="288">
        <f>IF('Indicator Date'!AO132="","x",'Indicator Date'!AO132)</f>
        <v>2014</v>
      </c>
      <c r="AP132" s="288" t="str">
        <f>IF('Indicator Date'!AP132="","x",'Indicator Date'!AP132)</f>
        <v>x</v>
      </c>
      <c r="AQ132" s="288" t="str">
        <f>IF('Indicator Date'!AQ132="","x",'Indicator Date'!AQ132)</f>
        <v>x</v>
      </c>
      <c r="AR132" s="288">
        <f>IF('Indicator Date'!AR132="","x",'Indicator Date'!AR132)</f>
        <v>2011</v>
      </c>
      <c r="AS132" s="288">
        <f>IF('Indicator Date'!AS132="","x",'Indicator Date'!AS132)</f>
        <v>2016</v>
      </c>
      <c r="AT132" s="288" t="str">
        <f>IF('Indicator Date'!AT132="","x",'Indicator Date'!AT132)</f>
        <v>x</v>
      </c>
      <c r="AU132" s="288">
        <f>IF('Indicator Date'!AU132="","x",'Indicator Date'!AU132)</f>
        <v>2016</v>
      </c>
      <c r="AV132" s="288">
        <f>IF('Indicator Date'!AV132="","x",'Indicator Date'!AV132)</f>
        <v>2015</v>
      </c>
      <c r="AW132" s="288" t="str">
        <f>IF('Indicator Date'!AW132="","x",'Indicator Date'!AW132)</f>
        <v>x</v>
      </c>
      <c r="AX132" s="288">
        <f>IF('Indicator Date'!AX132="","x",'Indicator Date'!AX132)</f>
        <v>2015</v>
      </c>
      <c r="AY132" s="288">
        <f>IF('Indicator Date'!AY132="","x",'Indicator Date'!AY132)</f>
        <v>2014</v>
      </c>
      <c r="AZ132" s="288">
        <f>IF('Indicator Date'!AZ132="","x",'Indicator Date'!AZ132)</f>
        <v>2015</v>
      </c>
      <c r="BA132" s="288">
        <f>IF('Indicator Date'!BA132="","x",'Indicator Date'!BA132)</f>
        <v>2011</v>
      </c>
      <c r="BB132" s="288">
        <f>IF('Indicator Date'!BB132="","x",'Indicator Date'!BB132)</f>
        <v>2017</v>
      </c>
      <c r="BC132" s="288">
        <f>IF('Indicator Date'!BC132="","x",'Indicator Date'!BC132)</f>
        <v>2017</v>
      </c>
      <c r="BD132" s="288">
        <f>IF('Indicator Date'!BD132="","x",'Indicator Date'!BD132)</f>
        <v>2015</v>
      </c>
      <c r="BE132" s="288">
        <f>IF('Indicator Date'!BE132="","x",'Indicator Date'!BE132)</f>
        <v>2014</v>
      </c>
      <c r="BF132" s="90"/>
    </row>
    <row r="133" ht="15.75" customHeight="1">
      <c r="A133" s="156" t="s">
        <v>1278</v>
      </c>
      <c r="B133" s="157" t="s">
        <v>1121</v>
      </c>
      <c r="C133" s="288">
        <f>IF('Indicator Date'!C133="","x",'Indicator Date'!C133)</f>
        <v>2015</v>
      </c>
      <c r="D133" s="288">
        <f>IF('Indicator Date'!D133="","x",'Indicator Date'!D133)</f>
        <v>2015</v>
      </c>
      <c r="E133" s="288">
        <f>IF('Indicator Date'!E133="","x",'Indicator Date'!E133)</f>
        <v>2015</v>
      </c>
      <c r="F133" s="288">
        <f>IF('Indicator Date'!F133="","x",'Indicator Date'!F133)</f>
        <v>2015</v>
      </c>
      <c r="G133" s="288">
        <f>IF('Indicator Date'!G133="","x",'Indicator Date'!G133)</f>
        <v>2015</v>
      </c>
      <c r="H133" s="288">
        <f>IF('Indicator Date'!H133="","x",'Indicator Date'!H133)</f>
        <v>2015</v>
      </c>
      <c r="I133" s="288">
        <f>IF('Indicator Date'!I133="","x",'Indicator Date'!I133)</f>
        <v>2015</v>
      </c>
      <c r="J133" s="288">
        <f>IF('Indicator Date'!J133="","x",'Indicator Date'!J133)</f>
        <v>2016</v>
      </c>
      <c r="K133" s="288">
        <f>IF('Indicator Date'!K133="","x",'Indicator Date'!K133)</f>
        <v>2016</v>
      </c>
      <c r="L133" s="288">
        <f>IF('Indicator Date'!L133="","x",'Indicator Date'!L133)</f>
        <v>2016</v>
      </c>
      <c r="M133" s="288">
        <f>IF('Indicator Date'!M133="","x",'Indicator Date'!M133)</f>
        <v>2018</v>
      </c>
      <c r="N133" s="288">
        <f>IF('Indicator Date'!N133="","x",'Indicator Date'!N133)</f>
        <v>2018</v>
      </c>
      <c r="O133" s="288">
        <f>IF('Indicator Date'!O133="","x",'Indicator Date'!O133)</f>
        <v>2017</v>
      </c>
      <c r="P133" s="288">
        <f>IF('Indicator Date'!P133="","x",'Indicator Date'!P133)</f>
        <v>2017</v>
      </c>
      <c r="Q133" s="288">
        <f>IF('Indicator Date'!Q133="","x",'Indicator Date'!Q133)</f>
        <v>2015</v>
      </c>
      <c r="R133" s="288" t="str">
        <f>IF('Indicator Date'!R133="","x",LEFT(RIGHT('Indicator Date'!R133,6),4))</f>
        <v>2014</v>
      </c>
      <c r="S133" s="288">
        <f>IF('Indicator Date'!S133="","x",'Indicator Date'!S133)</f>
        <v>2018</v>
      </c>
      <c r="T133" s="288">
        <f>IF('Indicator Date'!T133="","x",'Indicator Date'!T133)</f>
        <v>2015</v>
      </c>
      <c r="U133" s="288">
        <f>IF('Indicator Date'!U133="","x",'Indicator Date'!U133)</f>
        <v>2016</v>
      </c>
      <c r="V133" s="288">
        <f>IF('Indicator Date'!V133="","x",'Indicator Date'!V133)</f>
        <v>2016</v>
      </c>
      <c r="W133" s="288">
        <f>IF('Indicator Date'!W133="","x",'Indicator Date'!W133)</f>
        <v>2015</v>
      </c>
      <c r="X133" s="288">
        <f>IF('Indicator Date'!X133="","x",'Indicator Date'!X133)</f>
        <v>2014</v>
      </c>
      <c r="Y133" s="288">
        <f>IF('Indicator Date'!Y133="","x",'Indicator Date'!Y133)</f>
        <v>2012</v>
      </c>
      <c r="Z133" s="288">
        <f>IF('Indicator Date'!Z133="","x",'Indicator Date'!Z133)</f>
        <v>2016</v>
      </c>
      <c r="AA133" s="288">
        <f>IF('Indicator Date'!AA133="","x",'Indicator Date'!AA133)</f>
        <v>2016</v>
      </c>
      <c r="AB133" s="288" t="str">
        <f>IF('Indicator Date'!AB133="","x",'Indicator Date'!AB133)</f>
        <v>x</v>
      </c>
      <c r="AC133" s="288" t="str">
        <f>IF('Indicator Date'!AC133="","x",'Indicator Date'!AC133)</f>
        <v>x</v>
      </c>
      <c r="AD133" s="288">
        <f>IF('Indicator Date'!AD133="","x",'Indicator Date'!AD133)</f>
        <v>2015</v>
      </c>
      <c r="AE133" s="288" t="str">
        <f>IF('Indicator Date'!AE133="","x",'Indicator Date'!AE133)</f>
        <v>x</v>
      </c>
      <c r="AF133" s="288" t="str">
        <f>IF('Indicator Date'!AF133="","x",'Indicator Date'!AF133)</f>
        <v>x</v>
      </c>
      <c r="AG133" s="296">
        <f>IF('Indicator Date'!AG133="","x",'Indicator Date'!AG133)</f>
        <v>2009</v>
      </c>
      <c r="AH133" s="288">
        <f>IF('Indicator Date'!AH133="","x",'Indicator Date'!AH133)</f>
        <v>2016</v>
      </c>
      <c r="AI133" s="288">
        <f>IF('Indicator Date'!AI133="","x",'Indicator Date'!AI133)</f>
        <v>2017</v>
      </c>
      <c r="AJ133" s="288">
        <f>IF('Indicator Date'!AJ133="","x",'Indicator Date'!AJ133)</f>
        <v>2018</v>
      </c>
      <c r="AK133" s="288" t="str">
        <f>IF('Indicator Date'!AK133="","x",YEAR('Indicator Date'!AK133))</f>
        <v>#VALUE!</v>
      </c>
      <c r="AL133" s="288" t="str">
        <f>IF('Indicator Date'!AL133="","x",YEAR('Indicator Date'!AL133))</f>
        <v>#VALUE!</v>
      </c>
      <c r="AM133" s="288">
        <f>IF('Indicator Date'!AM133="","x",'Indicator Date'!AM133)</f>
        <v>2017</v>
      </c>
      <c r="AN133" s="288">
        <f>IF('Indicator Date'!AN133="","x",'Indicator Date'!AN133)</f>
        <v>2014</v>
      </c>
      <c r="AO133" s="288">
        <f>IF('Indicator Date'!AO133="","x",'Indicator Date'!AO133)</f>
        <v>2014</v>
      </c>
      <c r="AP133" s="288" t="str">
        <f>IF('Indicator Date'!AP133="","x",'Indicator Date'!AP133)</f>
        <v>x</v>
      </c>
      <c r="AQ133" s="288" t="str">
        <f>IF('Indicator Date'!AQ133="","x",'Indicator Date'!AQ133)</f>
        <v>x</v>
      </c>
      <c r="AR133" s="288">
        <f>IF('Indicator Date'!AR133="","x",'Indicator Date'!AR133)</f>
        <v>2015</v>
      </c>
      <c r="AS133" s="288">
        <f>IF('Indicator Date'!AS133="","x",'Indicator Date'!AS133)</f>
        <v>2016</v>
      </c>
      <c r="AT133" s="288" t="str">
        <f>IF('Indicator Date'!AT133="","x",'Indicator Date'!AT133)</f>
        <v>x</v>
      </c>
      <c r="AU133" s="288">
        <f>IF('Indicator Date'!AU133="","x",'Indicator Date'!AU133)</f>
        <v>2016</v>
      </c>
      <c r="AV133" s="288">
        <f>IF('Indicator Date'!AV133="","x",'Indicator Date'!AV133)</f>
        <v>2016</v>
      </c>
      <c r="AW133" s="288">
        <f>IF('Indicator Date'!AW133="","x",'Indicator Date'!AW133)</f>
        <v>2015</v>
      </c>
      <c r="AX133" s="288">
        <f>IF('Indicator Date'!AX133="","x",'Indicator Date'!AX133)</f>
        <v>2016</v>
      </c>
      <c r="AY133" s="288">
        <f>IF('Indicator Date'!AY133="","x",'Indicator Date'!AY133)</f>
        <v>2014</v>
      </c>
      <c r="AZ133" s="288">
        <f>IF('Indicator Date'!AZ133="","x",'Indicator Date'!AZ133)</f>
        <v>2015</v>
      </c>
      <c r="BA133" s="288">
        <f>IF('Indicator Date'!BA133="","x",'Indicator Date'!BA133)</f>
        <v>2015</v>
      </c>
      <c r="BB133" s="288">
        <f>IF('Indicator Date'!BB133="","x",'Indicator Date'!BB133)</f>
        <v>2017</v>
      </c>
      <c r="BC133" s="288">
        <f>IF('Indicator Date'!BC133="","x",'Indicator Date'!BC133)</f>
        <v>2017</v>
      </c>
      <c r="BD133" s="288">
        <f>IF('Indicator Date'!BD133="","x",'Indicator Date'!BD133)</f>
        <v>2015</v>
      </c>
      <c r="BE133" s="288">
        <f>IF('Indicator Date'!BE133="","x",'Indicator Date'!BE133)</f>
        <v>2014</v>
      </c>
      <c r="BF133" s="90"/>
    </row>
    <row r="134" ht="15.75" customHeight="1">
      <c r="A134" s="156" t="s">
        <v>1279</v>
      </c>
      <c r="B134" s="157" t="s">
        <v>1096</v>
      </c>
      <c r="C134" s="288">
        <f>IF('Indicator Date'!C134="","x",'Indicator Date'!C134)</f>
        <v>2015</v>
      </c>
      <c r="D134" s="288">
        <f>IF('Indicator Date'!D134="","x",'Indicator Date'!D134)</f>
        <v>2015</v>
      </c>
      <c r="E134" s="288">
        <f>IF('Indicator Date'!E134="","x",'Indicator Date'!E134)</f>
        <v>2015</v>
      </c>
      <c r="F134" s="288">
        <f>IF('Indicator Date'!F134="","x",'Indicator Date'!F134)</f>
        <v>2015</v>
      </c>
      <c r="G134" s="288">
        <f>IF('Indicator Date'!G134="","x",'Indicator Date'!G134)</f>
        <v>2015</v>
      </c>
      <c r="H134" s="288">
        <f>IF('Indicator Date'!H134="","x",'Indicator Date'!H134)</f>
        <v>2015</v>
      </c>
      <c r="I134" s="288">
        <f>IF('Indicator Date'!I134="","x",'Indicator Date'!I134)</f>
        <v>2015</v>
      </c>
      <c r="J134" s="288">
        <f>IF('Indicator Date'!J134="","x",'Indicator Date'!J134)</f>
        <v>2016</v>
      </c>
      <c r="K134" s="288">
        <f>IF('Indicator Date'!K134="","x",'Indicator Date'!K134)</f>
        <v>2016</v>
      </c>
      <c r="L134" s="288">
        <f>IF('Indicator Date'!L134="","x",'Indicator Date'!L134)</f>
        <v>2016</v>
      </c>
      <c r="M134" s="288">
        <f>IF('Indicator Date'!M134="","x",'Indicator Date'!M134)</f>
        <v>2018</v>
      </c>
      <c r="N134" s="288">
        <f>IF('Indicator Date'!N134="","x",'Indicator Date'!N134)</f>
        <v>2018</v>
      </c>
      <c r="O134" s="288">
        <f>IF('Indicator Date'!O134="","x",'Indicator Date'!O134)</f>
        <v>2017</v>
      </c>
      <c r="P134" s="288">
        <f>IF('Indicator Date'!P134="","x",'Indicator Date'!P134)</f>
        <v>2017</v>
      </c>
      <c r="Q134" s="288">
        <f>IF('Indicator Date'!Q134="","x",'Indicator Date'!Q134)</f>
        <v>2015</v>
      </c>
      <c r="R134" s="288" t="str">
        <f>IF('Indicator Date'!R134="","x",LEFT(RIGHT('Indicator Date'!R134,6),4))</f>
        <v>x</v>
      </c>
      <c r="S134" s="288">
        <f>IF('Indicator Date'!S134="","x",'Indicator Date'!S134)</f>
        <v>2018</v>
      </c>
      <c r="T134" s="288">
        <f>IF('Indicator Date'!T134="","x",'Indicator Date'!T134)</f>
        <v>2015</v>
      </c>
      <c r="U134" s="288">
        <f>IF('Indicator Date'!U134="","x",'Indicator Date'!U134)</f>
        <v>2016</v>
      </c>
      <c r="V134" s="288">
        <f>IF('Indicator Date'!V134="","x",'Indicator Date'!V134)</f>
        <v>2016</v>
      </c>
      <c r="W134" s="288">
        <f>IF('Indicator Date'!W134="","x",'Indicator Date'!W134)</f>
        <v>2015</v>
      </c>
      <c r="X134" s="288">
        <f>IF('Indicator Date'!X134="","x",'Indicator Date'!X134)</f>
        <v>2008</v>
      </c>
      <c r="Y134" s="288">
        <f>IF('Indicator Date'!Y134="","x",'Indicator Date'!Y134)</f>
        <v>2013</v>
      </c>
      <c r="Z134" s="288">
        <f>IF('Indicator Date'!Z134="","x",'Indicator Date'!Z134)</f>
        <v>2016</v>
      </c>
      <c r="AA134" s="288">
        <f>IF('Indicator Date'!AA134="","x",'Indicator Date'!AA134)</f>
        <v>2016</v>
      </c>
      <c r="AB134" s="288">
        <f>IF('Indicator Date'!AB134="","x",'Indicator Date'!AB134)</f>
        <v>2016</v>
      </c>
      <c r="AC134" s="288">
        <f>IF('Indicator Date'!AC134="","x",'Indicator Date'!AC134)</f>
        <v>2015</v>
      </c>
      <c r="AD134" s="288">
        <f>IF('Indicator Date'!AD134="","x",'Indicator Date'!AD134)</f>
        <v>2015</v>
      </c>
      <c r="AE134" s="288">
        <f>IF('Indicator Date'!AE134="","x",'Indicator Date'!AE134)</f>
        <v>2012</v>
      </c>
      <c r="AF134" s="288">
        <f>IF('Indicator Date'!AF134="","x",'Indicator Date'!AF134)</f>
        <v>2015</v>
      </c>
      <c r="AG134" s="296">
        <f>IF('Indicator Date'!AG134="","x",'Indicator Date'!AG134)</f>
        <v>2016</v>
      </c>
      <c r="AH134" s="288">
        <f>IF('Indicator Date'!AH134="","x",'Indicator Date'!AH134)</f>
        <v>2016</v>
      </c>
      <c r="AI134" s="288">
        <f>IF('Indicator Date'!AI134="","x",'Indicator Date'!AI134)</f>
        <v>2017</v>
      </c>
      <c r="AJ134" s="288">
        <f>IF('Indicator Date'!AJ134="","x",'Indicator Date'!AJ134)</f>
        <v>2018</v>
      </c>
      <c r="AK134" s="288" t="str">
        <f>IF('Indicator Date'!AK134="","x",YEAR('Indicator Date'!AK134))</f>
        <v>x</v>
      </c>
      <c r="AL134" s="288" t="str">
        <f>IF('Indicator Date'!AL134="","x",YEAR('Indicator Date'!AL134))</f>
        <v>#VALUE!</v>
      </c>
      <c r="AM134" s="288">
        <f>IF('Indicator Date'!AM134="","x",'Indicator Date'!AM134)</f>
        <v>2017</v>
      </c>
      <c r="AN134" s="288">
        <f>IF('Indicator Date'!AN134="","x",'Indicator Date'!AN134)</f>
        <v>2014</v>
      </c>
      <c r="AO134" s="288">
        <f>IF('Indicator Date'!AO134="","x",'Indicator Date'!AO134)</f>
        <v>2014</v>
      </c>
      <c r="AP134" s="288">
        <f>IF('Indicator Date'!AP134="","x",'Indicator Date'!AP134)</f>
        <v>2014</v>
      </c>
      <c r="AQ134" s="288">
        <f>IF('Indicator Date'!AQ134="","x",'Indicator Date'!AQ134)</f>
        <v>2014</v>
      </c>
      <c r="AR134" s="288">
        <f>IF('Indicator Date'!AR134="","x",'Indicator Date'!AR134)</f>
        <v>2011</v>
      </c>
      <c r="AS134" s="288">
        <f>IF('Indicator Date'!AS134="","x",'Indicator Date'!AS134)</f>
        <v>2016</v>
      </c>
      <c r="AT134" s="288">
        <f>IF('Indicator Date'!AT134="","x",'Indicator Date'!AT134)</f>
        <v>2017</v>
      </c>
      <c r="AU134" s="288">
        <f>IF('Indicator Date'!AU134="","x",'Indicator Date'!AU134)</f>
        <v>2016</v>
      </c>
      <c r="AV134" s="288">
        <f>IF('Indicator Date'!AV134="","x",'Indicator Date'!AV134)</f>
        <v>2015</v>
      </c>
      <c r="AW134" s="288">
        <f>IF('Indicator Date'!AW134="","x",'Indicator Date'!AW134)</f>
        <v>2015</v>
      </c>
      <c r="AX134" s="288">
        <f>IF('Indicator Date'!AX134="","x",'Indicator Date'!AX134)</f>
        <v>2016</v>
      </c>
      <c r="AY134" s="288">
        <f>IF('Indicator Date'!AY134="","x",'Indicator Date'!AY134)</f>
        <v>2014</v>
      </c>
      <c r="AZ134" s="288">
        <f>IF('Indicator Date'!AZ134="","x",'Indicator Date'!AZ134)</f>
        <v>2015</v>
      </c>
      <c r="BA134" s="288">
        <f>IF('Indicator Date'!BA134="","x",'Indicator Date'!BA134)</f>
        <v>2015</v>
      </c>
      <c r="BB134" s="288">
        <f>IF('Indicator Date'!BB134="","x",'Indicator Date'!BB134)</f>
        <v>2017</v>
      </c>
      <c r="BC134" s="288">
        <f>IF('Indicator Date'!BC134="","x",'Indicator Date'!BC134)</f>
        <v>2017</v>
      </c>
      <c r="BD134" s="288">
        <f>IF('Indicator Date'!BD134="","x",'Indicator Date'!BD134)</f>
        <v>2015</v>
      </c>
      <c r="BE134" s="288">
        <f>IF('Indicator Date'!BE134="","x",'Indicator Date'!BE134)</f>
        <v>2014</v>
      </c>
      <c r="BF134" s="90"/>
    </row>
    <row r="135" ht="15.75" customHeight="1">
      <c r="A135" s="156" t="s">
        <v>1280</v>
      </c>
      <c r="B135" s="157" t="s">
        <v>1107</v>
      </c>
      <c r="C135" s="288">
        <f>IF('Indicator Date'!C135="","x",'Indicator Date'!C135)</f>
        <v>2015</v>
      </c>
      <c r="D135" s="288">
        <f>IF('Indicator Date'!D135="","x",'Indicator Date'!D135)</f>
        <v>2015</v>
      </c>
      <c r="E135" s="288">
        <f>IF('Indicator Date'!E135="","x",'Indicator Date'!E135)</f>
        <v>2015</v>
      </c>
      <c r="F135" s="288">
        <f>IF('Indicator Date'!F135="","x",'Indicator Date'!F135)</f>
        <v>2015</v>
      </c>
      <c r="G135" s="288">
        <f>IF('Indicator Date'!G135="","x",'Indicator Date'!G135)</f>
        <v>2015</v>
      </c>
      <c r="H135" s="288">
        <f>IF('Indicator Date'!H135="","x",'Indicator Date'!H135)</f>
        <v>2015</v>
      </c>
      <c r="I135" s="288">
        <f>IF('Indicator Date'!I135="","x",'Indicator Date'!I135)</f>
        <v>2015</v>
      </c>
      <c r="J135" s="288">
        <f>IF('Indicator Date'!J135="","x",'Indicator Date'!J135)</f>
        <v>2016</v>
      </c>
      <c r="K135" s="288">
        <f>IF('Indicator Date'!K135="","x",'Indicator Date'!K135)</f>
        <v>2016</v>
      </c>
      <c r="L135" s="288">
        <f>IF('Indicator Date'!L135="","x",'Indicator Date'!L135)</f>
        <v>2016</v>
      </c>
      <c r="M135" s="288">
        <f>IF('Indicator Date'!M135="","x",'Indicator Date'!M135)</f>
        <v>2018</v>
      </c>
      <c r="N135" s="288">
        <f>IF('Indicator Date'!N135="","x",'Indicator Date'!N135)</f>
        <v>2018</v>
      </c>
      <c r="O135" s="288">
        <f>IF('Indicator Date'!O135="","x",'Indicator Date'!O135)</f>
        <v>2017</v>
      </c>
      <c r="P135" s="288">
        <f>IF('Indicator Date'!P135="","x",'Indicator Date'!P135)</f>
        <v>2017</v>
      </c>
      <c r="Q135" s="288">
        <f>IF('Indicator Date'!Q135="","x",'Indicator Date'!Q135)</f>
        <v>2015</v>
      </c>
      <c r="R135" s="288" t="str">
        <f>IF('Indicator Date'!R135="","x",LEFT(RIGHT('Indicator Date'!R135,6),4))</f>
        <v>x</v>
      </c>
      <c r="S135" s="288">
        <f>IF('Indicator Date'!S135="","x",'Indicator Date'!S135)</f>
        <v>2018</v>
      </c>
      <c r="T135" s="288">
        <f>IF('Indicator Date'!T135="","x",'Indicator Date'!T135)</f>
        <v>2015</v>
      </c>
      <c r="U135" s="288">
        <f>IF('Indicator Date'!U135="","x",'Indicator Date'!U135)</f>
        <v>2016</v>
      </c>
      <c r="V135" s="288" t="str">
        <f>IF('Indicator Date'!V135="","x",'Indicator Date'!V135)</f>
        <v>x</v>
      </c>
      <c r="W135" s="288">
        <f>IF('Indicator Date'!W135="","x",'Indicator Date'!W135)</f>
        <v>2015</v>
      </c>
      <c r="X135" s="288">
        <f>IF('Indicator Date'!X135="","x",'Indicator Date'!X135)</f>
        <v>2011</v>
      </c>
      <c r="Y135" s="288">
        <f>IF('Indicator Date'!Y135="","x",'Indicator Date'!Y135)</f>
        <v>2010</v>
      </c>
      <c r="Z135" s="288">
        <f>IF('Indicator Date'!Z135="","x",'Indicator Date'!Z135)</f>
        <v>2016</v>
      </c>
      <c r="AA135" s="288">
        <f>IF('Indicator Date'!AA135="","x",'Indicator Date'!AA135)</f>
        <v>2016</v>
      </c>
      <c r="AB135" s="288">
        <f>IF('Indicator Date'!AB135="","x",'Indicator Date'!AB135)</f>
        <v>2016</v>
      </c>
      <c r="AC135" s="288">
        <f>IF('Indicator Date'!AC135="","x",'Indicator Date'!AC135)</f>
        <v>2015</v>
      </c>
      <c r="AD135" s="288">
        <f>IF('Indicator Date'!AD135="","x",'Indicator Date'!AD135)</f>
        <v>2015</v>
      </c>
      <c r="AE135" s="288">
        <f>IF('Indicator Date'!AE135="","x",'Indicator Date'!AE135)</f>
        <v>2012</v>
      </c>
      <c r="AF135" s="288">
        <f>IF('Indicator Date'!AF135="","x",'Indicator Date'!AF135)</f>
        <v>2015</v>
      </c>
      <c r="AG135" s="296">
        <f>IF('Indicator Date'!AG135="","x",'Indicator Date'!AG135)</f>
        <v>2009</v>
      </c>
      <c r="AH135" s="288">
        <f>IF('Indicator Date'!AH135="","x",'Indicator Date'!AH135)</f>
        <v>2016</v>
      </c>
      <c r="AI135" s="288">
        <f>IF('Indicator Date'!AI135="","x",'Indicator Date'!AI135)</f>
        <v>2017</v>
      </c>
      <c r="AJ135" s="288">
        <f>IF('Indicator Date'!AJ135="","x",'Indicator Date'!AJ135)</f>
        <v>2018</v>
      </c>
      <c r="AK135" s="288" t="str">
        <f>IF('Indicator Date'!AK135="","x",YEAR('Indicator Date'!AK135))</f>
        <v>#VALUE!</v>
      </c>
      <c r="AL135" s="288" t="str">
        <f>IF('Indicator Date'!AL135="","x",YEAR('Indicator Date'!AL135))</f>
        <v>#VALUE!</v>
      </c>
      <c r="AM135" s="288">
        <f>IF('Indicator Date'!AM135="","x",'Indicator Date'!AM135)</f>
        <v>2017</v>
      </c>
      <c r="AN135" s="288">
        <f>IF('Indicator Date'!AN135="","x",'Indicator Date'!AN135)</f>
        <v>2014</v>
      </c>
      <c r="AO135" s="288">
        <f>IF('Indicator Date'!AO135="","x",'Indicator Date'!AO135)</f>
        <v>2014</v>
      </c>
      <c r="AP135" s="288" t="str">
        <f>IF('Indicator Date'!AP135="","x",'Indicator Date'!AP135)</f>
        <v>x</v>
      </c>
      <c r="AQ135" s="288" t="str">
        <f>IF('Indicator Date'!AQ135="","x",'Indicator Date'!AQ135)</f>
        <v>x</v>
      </c>
      <c r="AR135" s="288">
        <f>IF('Indicator Date'!AR135="","x",'Indicator Date'!AR135)</f>
        <v>2011</v>
      </c>
      <c r="AS135" s="288">
        <f>IF('Indicator Date'!AS135="","x",'Indicator Date'!AS135)</f>
        <v>2016</v>
      </c>
      <c r="AT135" s="288">
        <f>IF('Indicator Date'!AT135="","x",'Indicator Date'!AT135)</f>
        <v>2017</v>
      </c>
      <c r="AU135" s="288">
        <f>IF('Indicator Date'!AU135="","x",'Indicator Date'!AU135)</f>
        <v>2016</v>
      </c>
      <c r="AV135" s="288">
        <f>IF('Indicator Date'!AV135="","x",'Indicator Date'!AV135)</f>
        <v>2015</v>
      </c>
      <c r="AW135" s="288">
        <f>IF('Indicator Date'!AW135="","x",'Indicator Date'!AW135)</f>
        <v>2015</v>
      </c>
      <c r="AX135" s="288">
        <f>IF('Indicator Date'!AX135="","x",'Indicator Date'!AX135)</f>
        <v>2016</v>
      </c>
      <c r="AY135" s="288">
        <f>IF('Indicator Date'!AY135="","x",'Indicator Date'!AY135)</f>
        <v>2014</v>
      </c>
      <c r="AZ135" s="288">
        <f>IF('Indicator Date'!AZ135="","x",'Indicator Date'!AZ135)</f>
        <v>2015</v>
      </c>
      <c r="BA135" s="288">
        <f>IF('Indicator Date'!BA135="","x",'Indicator Date'!BA135)</f>
        <v>2015</v>
      </c>
      <c r="BB135" s="288">
        <f>IF('Indicator Date'!BB135="","x",'Indicator Date'!BB135)</f>
        <v>2017</v>
      </c>
      <c r="BC135" s="288">
        <f>IF('Indicator Date'!BC135="","x",'Indicator Date'!BC135)</f>
        <v>2017</v>
      </c>
      <c r="BD135" s="288">
        <f>IF('Indicator Date'!BD135="","x",'Indicator Date'!BD135)</f>
        <v>2015</v>
      </c>
      <c r="BE135" s="288">
        <f>IF('Indicator Date'!BE135="","x",'Indicator Date'!BE135)</f>
        <v>2014</v>
      </c>
      <c r="BF135" s="90"/>
    </row>
    <row r="136" ht="15.75" customHeight="1">
      <c r="A136" s="156" t="s">
        <v>1281</v>
      </c>
      <c r="B136" s="157" t="s">
        <v>1119</v>
      </c>
      <c r="C136" s="288">
        <f>IF('Indicator Date'!C136="","x",'Indicator Date'!C136)</f>
        <v>2015</v>
      </c>
      <c r="D136" s="288">
        <f>IF('Indicator Date'!D136="","x",'Indicator Date'!D136)</f>
        <v>2015</v>
      </c>
      <c r="E136" s="288">
        <f>IF('Indicator Date'!E136="","x",'Indicator Date'!E136)</f>
        <v>2015</v>
      </c>
      <c r="F136" s="288">
        <f>IF('Indicator Date'!F136="","x",'Indicator Date'!F136)</f>
        <v>2015</v>
      </c>
      <c r="G136" s="288">
        <f>IF('Indicator Date'!G136="","x",'Indicator Date'!G136)</f>
        <v>2015</v>
      </c>
      <c r="H136" s="288">
        <f>IF('Indicator Date'!H136="","x",'Indicator Date'!H136)</f>
        <v>2015</v>
      </c>
      <c r="I136" s="288">
        <f>IF('Indicator Date'!I136="","x",'Indicator Date'!I136)</f>
        <v>2015</v>
      </c>
      <c r="J136" s="288">
        <f>IF('Indicator Date'!J136="","x",'Indicator Date'!J136)</f>
        <v>2016</v>
      </c>
      <c r="K136" s="288">
        <f>IF('Indicator Date'!K136="","x",'Indicator Date'!K136)</f>
        <v>2016</v>
      </c>
      <c r="L136" s="288">
        <f>IF('Indicator Date'!L136="","x",'Indicator Date'!L136)</f>
        <v>2016</v>
      </c>
      <c r="M136" s="288">
        <f>IF('Indicator Date'!M136="","x",'Indicator Date'!M136)</f>
        <v>2018</v>
      </c>
      <c r="N136" s="288">
        <f>IF('Indicator Date'!N136="","x",'Indicator Date'!N136)</f>
        <v>2018</v>
      </c>
      <c r="O136" s="288">
        <f>IF('Indicator Date'!O136="","x",'Indicator Date'!O136)</f>
        <v>2017</v>
      </c>
      <c r="P136" s="288">
        <f>IF('Indicator Date'!P136="","x",'Indicator Date'!P136)</f>
        <v>2017</v>
      </c>
      <c r="Q136" s="288">
        <f>IF('Indicator Date'!Q136="","x",'Indicator Date'!Q136)</f>
        <v>2015</v>
      </c>
      <c r="R136" s="288" t="str">
        <f>IF('Indicator Date'!R136="","x",LEFT(RIGHT('Indicator Date'!R136,6),4))</f>
        <v>x</v>
      </c>
      <c r="S136" s="288">
        <f>IF('Indicator Date'!S136="","x",'Indicator Date'!S136)</f>
        <v>2018</v>
      </c>
      <c r="T136" s="288">
        <f>IF('Indicator Date'!T136="","x",'Indicator Date'!T136)</f>
        <v>2015</v>
      </c>
      <c r="U136" s="288">
        <f>IF('Indicator Date'!U136="","x",'Indicator Date'!U136)</f>
        <v>2016</v>
      </c>
      <c r="V136" s="288">
        <f>IF('Indicator Date'!V136="","x",'Indicator Date'!V136)</f>
        <v>2016</v>
      </c>
      <c r="W136" s="288">
        <f>IF('Indicator Date'!W136="","x",'Indicator Date'!W136)</f>
        <v>2015</v>
      </c>
      <c r="X136" s="288">
        <f>IF('Indicator Date'!X136="","x",'Indicator Date'!X136)</f>
        <v>2016</v>
      </c>
      <c r="Y136" s="288">
        <f>IF('Indicator Date'!Y136="","x",'Indicator Date'!Y136)</f>
        <v>2012</v>
      </c>
      <c r="Z136" s="288">
        <f>IF('Indicator Date'!Z136="","x",'Indicator Date'!Z136)</f>
        <v>2016</v>
      </c>
      <c r="AA136" s="288">
        <f>IF('Indicator Date'!AA136="","x",'Indicator Date'!AA136)</f>
        <v>2016</v>
      </c>
      <c r="AB136" s="288">
        <f>IF('Indicator Date'!AB136="","x",'Indicator Date'!AB136)</f>
        <v>2016</v>
      </c>
      <c r="AC136" s="288">
        <f>IF('Indicator Date'!AC136="","x",'Indicator Date'!AC136)</f>
        <v>2015</v>
      </c>
      <c r="AD136" s="288">
        <f>IF('Indicator Date'!AD136="","x",'Indicator Date'!AD136)</f>
        <v>2015</v>
      </c>
      <c r="AE136" s="288">
        <f>IF('Indicator Date'!AE136="","x",'Indicator Date'!AE136)</f>
        <v>2012</v>
      </c>
      <c r="AF136" s="288">
        <f>IF('Indicator Date'!AF136="","x",'Indicator Date'!AF136)</f>
        <v>2015</v>
      </c>
      <c r="AG136" s="296">
        <f>IF('Indicator Date'!AG136="","x",'Indicator Date'!AG136)</f>
        <v>2016</v>
      </c>
      <c r="AH136" s="288">
        <f>IF('Indicator Date'!AH136="","x",'Indicator Date'!AH136)</f>
        <v>2016</v>
      </c>
      <c r="AI136" s="288">
        <f>IF('Indicator Date'!AI136="","x",'Indicator Date'!AI136)</f>
        <v>2017</v>
      </c>
      <c r="AJ136" s="288">
        <f>IF('Indicator Date'!AJ136="","x",'Indicator Date'!AJ136)</f>
        <v>2018</v>
      </c>
      <c r="AK136" s="288" t="str">
        <f>IF('Indicator Date'!AK136="","x",YEAR('Indicator Date'!AK136))</f>
        <v>x</v>
      </c>
      <c r="AL136" s="288" t="str">
        <f>IF('Indicator Date'!AL136="","x",YEAR('Indicator Date'!AL136))</f>
        <v>#VALUE!</v>
      </c>
      <c r="AM136" s="288">
        <f>IF('Indicator Date'!AM136="","x",'Indicator Date'!AM136)</f>
        <v>2017</v>
      </c>
      <c r="AN136" s="288">
        <f>IF('Indicator Date'!AN136="","x",'Indicator Date'!AN136)</f>
        <v>2014</v>
      </c>
      <c r="AO136" s="288">
        <f>IF('Indicator Date'!AO136="","x",'Indicator Date'!AO136)</f>
        <v>2014</v>
      </c>
      <c r="AP136" s="288">
        <f>IF('Indicator Date'!AP136="","x",'Indicator Date'!AP136)</f>
        <v>2013</v>
      </c>
      <c r="AQ136" s="288">
        <f>IF('Indicator Date'!AQ136="","x",'Indicator Date'!AQ136)</f>
        <v>2013</v>
      </c>
      <c r="AR136" s="288">
        <f>IF('Indicator Date'!AR136="","x",'Indicator Date'!AR136)</f>
        <v>2009</v>
      </c>
      <c r="AS136" s="288">
        <f>IF('Indicator Date'!AS136="","x",'Indicator Date'!AS136)</f>
        <v>2016</v>
      </c>
      <c r="AT136" s="288">
        <f>IF('Indicator Date'!AT136="","x",'Indicator Date'!AT136)</f>
        <v>2017</v>
      </c>
      <c r="AU136" s="288">
        <f>IF('Indicator Date'!AU136="","x",'Indicator Date'!AU136)</f>
        <v>2016</v>
      </c>
      <c r="AV136" s="288">
        <f>IF('Indicator Date'!AV136="","x",'Indicator Date'!AV136)</f>
        <v>2015</v>
      </c>
      <c r="AW136" s="288">
        <f>IF('Indicator Date'!AW136="","x",'Indicator Date'!AW136)</f>
        <v>2015</v>
      </c>
      <c r="AX136" s="288">
        <f>IF('Indicator Date'!AX136="","x",'Indicator Date'!AX136)</f>
        <v>2016</v>
      </c>
      <c r="AY136" s="288">
        <f>IF('Indicator Date'!AY136="","x",'Indicator Date'!AY136)</f>
        <v>2014</v>
      </c>
      <c r="AZ136" s="288">
        <f>IF('Indicator Date'!AZ136="","x",'Indicator Date'!AZ136)</f>
        <v>2015</v>
      </c>
      <c r="BA136" s="288">
        <f>IF('Indicator Date'!BA136="","x",'Indicator Date'!BA136)</f>
        <v>2015</v>
      </c>
      <c r="BB136" s="288">
        <f>IF('Indicator Date'!BB136="","x",'Indicator Date'!BB136)</f>
        <v>2017</v>
      </c>
      <c r="BC136" s="288">
        <f>IF('Indicator Date'!BC136="","x",'Indicator Date'!BC136)</f>
        <v>2017</v>
      </c>
      <c r="BD136" s="288">
        <f>IF('Indicator Date'!BD136="","x",'Indicator Date'!BD136)</f>
        <v>2015</v>
      </c>
      <c r="BE136" s="288">
        <f>IF('Indicator Date'!BE136="","x",'Indicator Date'!BE136)</f>
        <v>2014</v>
      </c>
      <c r="BF136" s="90"/>
    </row>
    <row r="137" ht="15.75" customHeight="1">
      <c r="A137" s="156" t="s">
        <v>1282</v>
      </c>
      <c r="B137" s="157" t="s">
        <v>1098</v>
      </c>
      <c r="C137" s="288">
        <f>IF('Indicator Date'!C137="","x",'Indicator Date'!C137)</f>
        <v>2015</v>
      </c>
      <c r="D137" s="288">
        <f>IF('Indicator Date'!D137="","x",'Indicator Date'!D137)</f>
        <v>2015</v>
      </c>
      <c r="E137" s="288">
        <f>IF('Indicator Date'!E137="","x",'Indicator Date'!E137)</f>
        <v>2015</v>
      </c>
      <c r="F137" s="288">
        <f>IF('Indicator Date'!F137="","x",'Indicator Date'!F137)</f>
        <v>2015</v>
      </c>
      <c r="G137" s="288">
        <f>IF('Indicator Date'!G137="","x",'Indicator Date'!G137)</f>
        <v>2015</v>
      </c>
      <c r="H137" s="288">
        <f>IF('Indicator Date'!H137="","x",'Indicator Date'!H137)</f>
        <v>2015</v>
      </c>
      <c r="I137" s="288">
        <f>IF('Indicator Date'!I137="","x",'Indicator Date'!I137)</f>
        <v>2015</v>
      </c>
      <c r="J137" s="288">
        <f>IF('Indicator Date'!J137="","x",'Indicator Date'!J137)</f>
        <v>2016</v>
      </c>
      <c r="K137" s="288">
        <f>IF('Indicator Date'!K137="","x",'Indicator Date'!K137)</f>
        <v>2016</v>
      </c>
      <c r="L137" s="288">
        <f>IF('Indicator Date'!L137="","x",'Indicator Date'!L137)</f>
        <v>2016</v>
      </c>
      <c r="M137" s="288">
        <f>IF('Indicator Date'!M137="","x",'Indicator Date'!M137)</f>
        <v>2018</v>
      </c>
      <c r="N137" s="288">
        <f>IF('Indicator Date'!N137="","x",'Indicator Date'!N137)</f>
        <v>2018</v>
      </c>
      <c r="O137" s="288">
        <f>IF('Indicator Date'!O137="","x",'Indicator Date'!O137)</f>
        <v>2017</v>
      </c>
      <c r="P137" s="288">
        <f>IF('Indicator Date'!P137="","x",'Indicator Date'!P137)</f>
        <v>2017</v>
      </c>
      <c r="Q137" s="288">
        <f>IF('Indicator Date'!Q137="","x",'Indicator Date'!Q137)</f>
        <v>2015</v>
      </c>
      <c r="R137" s="288" t="str">
        <f>IF('Indicator Date'!R137="","x",LEFT(RIGHT('Indicator Date'!R137,6),4))</f>
        <v>2012</v>
      </c>
      <c r="S137" s="288">
        <f>IF('Indicator Date'!S137="","x",'Indicator Date'!S137)</f>
        <v>2018</v>
      </c>
      <c r="T137" s="288">
        <f>IF('Indicator Date'!T137="","x",'Indicator Date'!T137)</f>
        <v>2015</v>
      </c>
      <c r="U137" s="288">
        <f>IF('Indicator Date'!U137="","x",'Indicator Date'!U137)</f>
        <v>2016</v>
      </c>
      <c r="V137" s="288">
        <f>IF('Indicator Date'!V137="","x",'Indicator Date'!V137)</f>
        <v>2016</v>
      </c>
      <c r="W137" s="288">
        <f>IF('Indicator Date'!W137="","x",'Indicator Date'!W137)</f>
        <v>2015</v>
      </c>
      <c r="X137" s="288">
        <f>IF('Indicator Date'!X137="","x",'Indicator Date'!X137)</f>
        <v>2016</v>
      </c>
      <c r="Y137" s="288">
        <f>IF('Indicator Date'!Y137="","x",'Indicator Date'!Y137)</f>
        <v>2012</v>
      </c>
      <c r="Z137" s="288">
        <f>IF('Indicator Date'!Z137="","x",'Indicator Date'!Z137)</f>
        <v>2016</v>
      </c>
      <c r="AA137" s="288">
        <f>IF('Indicator Date'!AA137="","x",'Indicator Date'!AA137)</f>
        <v>2016</v>
      </c>
      <c r="AB137" s="288">
        <f>IF('Indicator Date'!AB137="","x",'Indicator Date'!AB137)</f>
        <v>2016</v>
      </c>
      <c r="AC137" s="288">
        <f>IF('Indicator Date'!AC137="","x",'Indicator Date'!AC137)</f>
        <v>2015</v>
      </c>
      <c r="AD137" s="288">
        <f>IF('Indicator Date'!AD137="","x",'Indicator Date'!AD137)</f>
        <v>2015</v>
      </c>
      <c r="AE137" s="288">
        <f>IF('Indicator Date'!AE137="","x",'Indicator Date'!AE137)</f>
        <v>2012</v>
      </c>
      <c r="AF137" s="288">
        <f>IF('Indicator Date'!AF137="","x",'Indicator Date'!AF137)</f>
        <v>2015</v>
      </c>
      <c r="AG137" s="296">
        <f>IF('Indicator Date'!AG137="","x",'Indicator Date'!AG137)</f>
        <v>2016</v>
      </c>
      <c r="AH137" s="288">
        <f>IF('Indicator Date'!AH137="","x",'Indicator Date'!AH137)</f>
        <v>2016</v>
      </c>
      <c r="AI137" s="288">
        <f>IF('Indicator Date'!AI137="","x",'Indicator Date'!AI137)</f>
        <v>2017</v>
      </c>
      <c r="AJ137" s="288">
        <f>IF('Indicator Date'!AJ137="","x",'Indicator Date'!AJ137)</f>
        <v>2018</v>
      </c>
      <c r="AK137" s="288" t="str">
        <f>IF('Indicator Date'!AK137="","x",YEAR('Indicator Date'!AK137))</f>
        <v>#VALUE!</v>
      </c>
      <c r="AL137" s="288" t="str">
        <f>IF('Indicator Date'!AL137="","x",YEAR('Indicator Date'!AL137))</f>
        <v>#VALUE!</v>
      </c>
      <c r="AM137" s="288">
        <f>IF('Indicator Date'!AM137="","x",'Indicator Date'!AM137)</f>
        <v>2017</v>
      </c>
      <c r="AN137" s="288">
        <f>IF('Indicator Date'!AN137="","x",'Indicator Date'!AN137)</f>
        <v>2014</v>
      </c>
      <c r="AO137" s="288">
        <f>IF('Indicator Date'!AO137="","x",'Indicator Date'!AO137)</f>
        <v>2014</v>
      </c>
      <c r="AP137" s="288">
        <f>IF('Indicator Date'!AP137="","x",'Indicator Date'!AP137)</f>
        <v>2014</v>
      </c>
      <c r="AQ137" s="288">
        <f>IF('Indicator Date'!AQ137="","x",'Indicator Date'!AQ137)</f>
        <v>2014</v>
      </c>
      <c r="AR137" s="288">
        <f>IF('Indicator Date'!AR137="","x",'Indicator Date'!AR137)</f>
        <v>2015</v>
      </c>
      <c r="AS137" s="288">
        <f>IF('Indicator Date'!AS137="","x",'Indicator Date'!AS137)</f>
        <v>2016</v>
      </c>
      <c r="AT137" s="288">
        <f>IF('Indicator Date'!AT137="","x",'Indicator Date'!AT137)</f>
        <v>2017</v>
      </c>
      <c r="AU137" s="288">
        <f>IF('Indicator Date'!AU137="","x",'Indicator Date'!AU137)</f>
        <v>2016</v>
      </c>
      <c r="AV137" s="288">
        <f>IF('Indicator Date'!AV137="","x",'Indicator Date'!AV137)</f>
        <v>2016</v>
      </c>
      <c r="AW137" s="288">
        <f>IF('Indicator Date'!AW137="","x",'Indicator Date'!AW137)</f>
        <v>2015</v>
      </c>
      <c r="AX137" s="288">
        <f>IF('Indicator Date'!AX137="","x",'Indicator Date'!AX137)</f>
        <v>2016</v>
      </c>
      <c r="AY137" s="288">
        <f>IF('Indicator Date'!AY137="","x",'Indicator Date'!AY137)</f>
        <v>2014</v>
      </c>
      <c r="AZ137" s="288">
        <f>IF('Indicator Date'!AZ137="","x",'Indicator Date'!AZ137)</f>
        <v>2015</v>
      </c>
      <c r="BA137" s="288">
        <f>IF('Indicator Date'!BA137="","x",'Indicator Date'!BA137)</f>
        <v>2015</v>
      </c>
      <c r="BB137" s="288">
        <f>IF('Indicator Date'!BB137="","x",'Indicator Date'!BB137)</f>
        <v>2017</v>
      </c>
      <c r="BC137" s="288">
        <f>IF('Indicator Date'!BC137="","x",'Indicator Date'!BC137)</f>
        <v>2017</v>
      </c>
      <c r="BD137" s="288">
        <f>IF('Indicator Date'!BD137="","x",'Indicator Date'!BD137)</f>
        <v>2015</v>
      </c>
      <c r="BE137" s="288">
        <f>IF('Indicator Date'!BE137="","x",'Indicator Date'!BE137)</f>
        <v>2014</v>
      </c>
      <c r="BF137" s="90"/>
    </row>
    <row r="138" ht="15.75" customHeight="1">
      <c r="A138" s="156" t="s">
        <v>1283</v>
      </c>
      <c r="B138" s="157" t="s">
        <v>1102</v>
      </c>
      <c r="C138" s="288">
        <f>IF('Indicator Date'!C138="","x",'Indicator Date'!C138)</f>
        <v>2015</v>
      </c>
      <c r="D138" s="288">
        <f>IF('Indicator Date'!D138="","x",'Indicator Date'!D138)</f>
        <v>2015</v>
      </c>
      <c r="E138" s="288">
        <f>IF('Indicator Date'!E138="","x",'Indicator Date'!E138)</f>
        <v>2015</v>
      </c>
      <c r="F138" s="288">
        <f>IF('Indicator Date'!F138="","x",'Indicator Date'!F138)</f>
        <v>2015</v>
      </c>
      <c r="G138" s="288">
        <f>IF('Indicator Date'!G138="","x",'Indicator Date'!G138)</f>
        <v>2015</v>
      </c>
      <c r="H138" s="288">
        <f>IF('Indicator Date'!H138="","x",'Indicator Date'!H138)</f>
        <v>2015</v>
      </c>
      <c r="I138" s="288">
        <f>IF('Indicator Date'!I138="","x",'Indicator Date'!I138)</f>
        <v>2015</v>
      </c>
      <c r="J138" s="288">
        <f>IF('Indicator Date'!J138="","x",'Indicator Date'!J138)</f>
        <v>2016</v>
      </c>
      <c r="K138" s="288">
        <f>IF('Indicator Date'!K138="","x",'Indicator Date'!K138)</f>
        <v>2016</v>
      </c>
      <c r="L138" s="288">
        <f>IF('Indicator Date'!L138="","x",'Indicator Date'!L138)</f>
        <v>2016</v>
      </c>
      <c r="M138" s="288">
        <f>IF('Indicator Date'!M138="","x",'Indicator Date'!M138)</f>
        <v>2018</v>
      </c>
      <c r="N138" s="288">
        <f>IF('Indicator Date'!N138="","x",'Indicator Date'!N138)</f>
        <v>2018</v>
      </c>
      <c r="O138" s="288">
        <f>IF('Indicator Date'!O138="","x",'Indicator Date'!O138)</f>
        <v>2017</v>
      </c>
      <c r="P138" s="288">
        <f>IF('Indicator Date'!P138="","x",'Indicator Date'!P138)</f>
        <v>2017</v>
      </c>
      <c r="Q138" s="288">
        <f>IF('Indicator Date'!Q138="","x",'Indicator Date'!Q138)</f>
        <v>2015</v>
      </c>
      <c r="R138" s="288" t="str">
        <f>IF('Indicator Date'!R138="","x",LEFT(RIGHT('Indicator Date'!R138,6),4))</f>
        <v>2013</v>
      </c>
      <c r="S138" s="288">
        <f>IF('Indicator Date'!S138="","x",'Indicator Date'!S138)</f>
        <v>2018</v>
      </c>
      <c r="T138" s="288">
        <f>IF('Indicator Date'!T138="","x",'Indicator Date'!T138)</f>
        <v>2015</v>
      </c>
      <c r="U138" s="288">
        <f>IF('Indicator Date'!U138="","x",'Indicator Date'!U138)</f>
        <v>2016</v>
      </c>
      <c r="V138" s="288">
        <f>IF('Indicator Date'!V138="","x",'Indicator Date'!V138)</f>
        <v>2016</v>
      </c>
      <c r="W138" s="288">
        <f>IF('Indicator Date'!W138="","x",'Indicator Date'!W138)</f>
        <v>2015</v>
      </c>
      <c r="X138" s="288">
        <f>IF('Indicator Date'!X138="","x",'Indicator Date'!X138)</f>
        <v>2011</v>
      </c>
      <c r="Y138" s="288" t="str">
        <f>IF('Indicator Date'!Y138="","x",'Indicator Date'!Y138)</f>
        <v>x</v>
      </c>
      <c r="Z138" s="288">
        <f>IF('Indicator Date'!Z138="","x",'Indicator Date'!Z138)</f>
        <v>2016</v>
      </c>
      <c r="AA138" s="288">
        <f>IF('Indicator Date'!AA138="","x",'Indicator Date'!AA138)</f>
        <v>2016</v>
      </c>
      <c r="AB138" s="288">
        <f>IF('Indicator Date'!AB138="","x",'Indicator Date'!AB138)</f>
        <v>2016</v>
      </c>
      <c r="AC138" s="288">
        <f>IF('Indicator Date'!AC138="","x",'Indicator Date'!AC138)</f>
        <v>2015</v>
      </c>
      <c r="AD138" s="288">
        <f>IF('Indicator Date'!AD138="","x",'Indicator Date'!AD138)</f>
        <v>2015</v>
      </c>
      <c r="AE138" s="288">
        <f>IF('Indicator Date'!AE138="","x",'Indicator Date'!AE138)</f>
        <v>2012</v>
      </c>
      <c r="AF138" s="288">
        <f>IF('Indicator Date'!AF138="","x",'Indicator Date'!AF138)</f>
        <v>2015</v>
      </c>
      <c r="AG138" s="296">
        <f>IF('Indicator Date'!AG138="","x",'Indicator Date'!AG138)</f>
        <v>2012</v>
      </c>
      <c r="AH138" s="288">
        <f>IF('Indicator Date'!AH138="","x",'Indicator Date'!AH138)</f>
        <v>2016</v>
      </c>
      <c r="AI138" s="288">
        <f>IF('Indicator Date'!AI138="","x",'Indicator Date'!AI138)</f>
        <v>2017</v>
      </c>
      <c r="AJ138" s="288">
        <f>IF('Indicator Date'!AJ138="","x",'Indicator Date'!AJ138)</f>
        <v>2018</v>
      </c>
      <c r="AK138" s="288" t="str">
        <f>IF('Indicator Date'!AK138="","x",YEAR('Indicator Date'!AK138))</f>
        <v>#VALUE!</v>
      </c>
      <c r="AL138" s="288" t="str">
        <f>IF('Indicator Date'!AL138="","x",YEAR('Indicator Date'!AL138))</f>
        <v>#VALUE!</v>
      </c>
      <c r="AM138" s="288">
        <f>IF('Indicator Date'!AM138="","x",'Indicator Date'!AM138)</f>
        <v>2017</v>
      </c>
      <c r="AN138" s="288">
        <f>IF('Indicator Date'!AN138="","x",'Indicator Date'!AN138)</f>
        <v>2014</v>
      </c>
      <c r="AO138" s="288">
        <f>IF('Indicator Date'!AO138="","x",'Indicator Date'!AO138)</f>
        <v>2014</v>
      </c>
      <c r="AP138" s="288">
        <f>IF('Indicator Date'!AP138="","x",'Indicator Date'!AP138)</f>
        <v>2014</v>
      </c>
      <c r="AQ138" s="288">
        <f>IF('Indicator Date'!AQ138="","x",'Indicator Date'!AQ138)</f>
        <v>2014</v>
      </c>
      <c r="AR138" s="288">
        <f>IF('Indicator Date'!AR138="","x",'Indicator Date'!AR138)</f>
        <v>2015</v>
      </c>
      <c r="AS138" s="288">
        <f>IF('Indicator Date'!AS138="","x",'Indicator Date'!AS138)</f>
        <v>2016</v>
      </c>
      <c r="AT138" s="288">
        <f>IF('Indicator Date'!AT138="","x",'Indicator Date'!AT138)</f>
        <v>2017</v>
      </c>
      <c r="AU138" s="288">
        <f>IF('Indicator Date'!AU138="","x",'Indicator Date'!AU138)</f>
        <v>2016</v>
      </c>
      <c r="AV138" s="288">
        <f>IF('Indicator Date'!AV138="","x",'Indicator Date'!AV138)</f>
        <v>2015</v>
      </c>
      <c r="AW138" s="288">
        <f>IF('Indicator Date'!AW138="","x",'Indicator Date'!AW138)</f>
        <v>2015</v>
      </c>
      <c r="AX138" s="288">
        <f>IF('Indicator Date'!AX138="","x",'Indicator Date'!AX138)</f>
        <v>2016</v>
      </c>
      <c r="AY138" s="288">
        <f>IF('Indicator Date'!AY138="","x",'Indicator Date'!AY138)</f>
        <v>2014</v>
      </c>
      <c r="AZ138" s="288">
        <f>IF('Indicator Date'!AZ138="","x",'Indicator Date'!AZ138)</f>
        <v>2015</v>
      </c>
      <c r="BA138" s="288">
        <f>IF('Indicator Date'!BA138="","x",'Indicator Date'!BA138)</f>
        <v>2015</v>
      </c>
      <c r="BB138" s="288">
        <f>IF('Indicator Date'!BB138="","x",'Indicator Date'!BB138)</f>
        <v>2017</v>
      </c>
      <c r="BC138" s="288">
        <f>IF('Indicator Date'!BC138="","x",'Indicator Date'!BC138)</f>
        <v>2017</v>
      </c>
      <c r="BD138" s="288">
        <f>IF('Indicator Date'!BD138="","x",'Indicator Date'!BD138)</f>
        <v>2015</v>
      </c>
      <c r="BE138" s="288">
        <f>IF('Indicator Date'!BE138="","x",'Indicator Date'!BE138)</f>
        <v>2014</v>
      </c>
      <c r="BF138" s="90"/>
    </row>
    <row r="139" ht="15.75" customHeight="1">
      <c r="A139" s="156" t="s">
        <v>1284</v>
      </c>
      <c r="B139" s="157" t="s">
        <v>1109</v>
      </c>
      <c r="C139" s="288">
        <f>IF('Indicator Date'!C139="","x",'Indicator Date'!C139)</f>
        <v>2015</v>
      </c>
      <c r="D139" s="288">
        <f>IF('Indicator Date'!D139="","x",'Indicator Date'!D139)</f>
        <v>2015</v>
      </c>
      <c r="E139" s="288">
        <f>IF('Indicator Date'!E139="","x",'Indicator Date'!E139)</f>
        <v>2015</v>
      </c>
      <c r="F139" s="288">
        <f>IF('Indicator Date'!F139="","x",'Indicator Date'!F139)</f>
        <v>2015</v>
      </c>
      <c r="G139" s="288">
        <f>IF('Indicator Date'!G139="","x",'Indicator Date'!G139)</f>
        <v>2015</v>
      </c>
      <c r="H139" s="288">
        <f>IF('Indicator Date'!H139="","x",'Indicator Date'!H139)</f>
        <v>2015</v>
      </c>
      <c r="I139" s="288">
        <f>IF('Indicator Date'!I139="","x",'Indicator Date'!I139)</f>
        <v>2015</v>
      </c>
      <c r="J139" s="288">
        <f>IF('Indicator Date'!J139="","x",'Indicator Date'!J139)</f>
        <v>2016</v>
      </c>
      <c r="K139" s="288">
        <f>IF('Indicator Date'!K139="","x",'Indicator Date'!K139)</f>
        <v>2016</v>
      </c>
      <c r="L139" s="288">
        <f>IF('Indicator Date'!L139="","x",'Indicator Date'!L139)</f>
        <v>2016</v>
      </c>
      <c r="M139" s="288">
        <f>IF('Indicator Date'!M139="","x",'Indicator Date'!M139)</f>
        <v>2018</v>
      </c>
      <c r="N139" s="288">
        <f>IF('Indicator Date'!N139="","x",'Indicator Date'!N139)</f>
        <v>2018</v>
      </c>
      <c r="O139" s="288">
        <f>IF('Indicator Date'!O139="","x",'Indicator Date'!O139)</f>
        <v>2017</v>
      </c>
      <c r="P139" s="288">
        <f>IF('Indicator Date'!P139="","x",'Indicator Date'!P139)</f>
        <v>2017</v>
      </c>
      <c r="Q139" s="288">
        <f>IF('Indicator Date'!Q139="","x",'Indicator Date'!Q139)</f>
        <v>2015</v>
      </c>
      <c r="R139" s="288" t="str">
        <f>IF('Indicator Date'!R139="","x",LEFT(RIGHT('Indicator Date'!R139,6),4))</f>
        <v>x</v>
      </c>
      <c r="S139" s="288">
        <f>IF('Indicator Date'!S139="","x",'Indicator Date'!S139)</f>
        <v>2018</v>
      </c>
      <c r="T139" s="288">
        <f>IF('Indicator Date'!T139="","x",'Indicator Date'!T139)</f>
        <v>2015</v>
      </c>
      <c r="U139" s="288">
        <f>IF('Indicator Date'!U139="","x",'Indicator Date'!U139)</f>
        <v>2016</v>
      </c>
      <c r="V139" s="288" t="str">
        <f>IF('Indicator Date'!V139="","x",'Indicator Date'!V139)</f>
        <v>x</v>
      </c>
      <c r="W139" s="288">
        <f>IF('Indicator Date'!W139="","x",'Indicator Date'!W139)</f>
        <v>2015</v>
      </c>
      <c r="X139" s="288" t="str">
        <f>IF('Indicator Date'!X139="","x",'Indicator Date'!X139)</f>
        <v>x</v>
      </c>
      <c r="Y139" s="288">
        <f>IF('Indicator Date'!Y139="","x",'Indicator Date'!Y139)</f>
        <v>2012</v>
      </c>
      <c r="Z139" s="288">
        <f>IF('Indicator Date'!Z139="","x",'Indicator Date'!Z139)</f>
        <v>2016</v>
      </c>
      <c r="AA139" s="288">
        <f>IF('Indicator Date'!AA139="","x",'Indicator Date'!AA139)</f>
        <v>2016</v>
      </c>
      <c r="AB139" s="288">
        <f>IF('Indicator Date'!AB139="","x",'Indicator Date'!AB139)</f>
        <v>2014</v>
      </c>
      <c r="AC139" s="288">
        <f>IF('Indicator Date'!AC139="","x",'Indicator Date'!AC139)</f>
        <v>2015</v>
      </c>
      <c r="AD139" s="288">
        <f>IF('Indicator Date'!AD139="","x",'Indicator Date'!AD139)</f>
        <v>2015</v>
      </c>
      <c r="AE139" s="288" t="str">
        <f>IF('Indicator Date'!AE139="","x",'Indicator Date'!AE139)</f>
        <v>x</v>
      </c>
      <c r="AF139" s="288">
        <f>IF('Indicator Date'!AF139="","x",'Indicator Date'!AF139)</f>
        <v>2015</v>
      </c>
      <c r="AG139" s="296">
        <f>IF('Indicator Date'!AG139="","x",'Indicator Date'!AG139)</f>
        <v>2014</v>
      </c>
      <c r="AH139" s="288">
        <f>IF('Indicator Date'!AH139="","x",'Indicator Date'!AH139)</f>
        <v>2016</v>
      </c>
      <c r="AI139" s="288">
        <f>IF('Indicator Date'!AI139="","x",'Indicator Date'!AI139)</f>
        <v>2017</v>
      </c>
      <c r="AJ139" s="288">
        <f>IF('Indicator Date'!AJ139="","x",'Indicator Date'!AJ139)</f>
        <v>2018</v>
      </c>
      <c r="AK139" s="288" t="str">
        <f>IF('Indicator Date'!AK139="","x",YEAR('Indicator Date'!AK139))</f>
        <v>x</v>
      </c>
      <c r="AL139" s="288" t="str">
        <f>IF('Indicator Date'!AL139="","x",YEAR('Indicator Date'!AL139))</f>
        <v>#VALUE!</v>
      </c>
      <c r="AM139" s="288">
        <f>IF('Indicator Date'!AM139="","x",'Indicator Date'!AM139)</f>
        <v>2017</v>
      </c>
      <c r="AN139" s="288">
        <f>IF('Indicator Date'!AN139="","x",'Indicator Date'!AN139)</f>
        <v>2014</v>
      </c>
      <c r="AO139" s="288">
        <f>IF('Indicator Date'!AO139="","x",'Indicator Date'!AO139)</f>
        <v>2014</v>
      </c>
      <c r="AP139" s="288">
        <f>IF('Indicator Date'!AP139="","x",'Indicator Date'!AP139)</f>
        <v>2014</v>
      </c>
      <c r="AQ139" s="288">
        <f>IF('Indicator Date'!AQ139="","x",'Indicator Date'!AQ139)</f>
        <v>2014</v>
      </c>
      <c r="AR139" s="288">
        <f>IF('Indicator Date'!AR139="","x",'Indicator Date'!AR139)</f>
        <v>2015</v>
      </c>
      <c r="AS139" s="288">
        <f>IF('Indicator Date'!AS139="","x",'Indicator Date'!AS139)</f>
        <v>2016</v>
      </c>
      <c r="AT139" s="288">
        <f>IF('Indicator Date'!AT139="","x",'Indicator Date'!AT139)</f>
        <v>2017</v>
      </c>
      <c r="AU139" s="288">
        <f>IF('Indicator Date'!AU139="","x",'Indicator Date'!AU139)</f>
        <v>2016</v>
      </c>
      <c r="AV139" s="288">
        <f>IF('Indicator Date'!AV139="","x",'Indicator Date'!AV139)</f>
        <v>2015</v>
      </c>
      <c r="AW139" s="288">
        <f>IF('Indicator Date'!AW139="","x",'Indicator Date'!AW139)</f>
        <v>2015</v>
      </c>
      <c r="AX139" s="288">
        <f>IF('Indicator Date'!AX139="","x",'Indicator Date'!AX139)</f>
        <v>2016</v>
      </c>
      <c r="AY139" s="288">
        <f>IF('Indicator Date'!AY139="","x",'Indicator Date'!AY139)</f>
        <v>2014</v>
      </c>
      <c r="AZ139" s="288">
        <f>IF('Indicator Date'!AZ139="","x",'Indicator Date'!AZ139)</f>
        <v>2015</v>
      </c>
      <c r="BA139" s="288">
        <f>IF('Indicator Date'!BA139="","x",'Indicator Date'!BA139)</f>
        <v>2015</v>
      </c>
      <c r="BB139" s="288">
        <f>IF('Indicator Date'!BB139="","x",'Indicator Date'!BB139)</f>
        <v>2017</v>
      </c>
      <c r="BC139" s="288">
        <f>IF('Indicator Date'!BC139="","x",'Indicator Date'!BC139)</f>
        <v>2017</v>
      </c>
      <c r="BD139" s="288">
        <f>IF('Indicator Date'!BD139="","x",'Indicator Date'!BD139)</f>
        <v>2015</v>
      </c>
      <c r="BE139" s="288">
        <f>IF('Indicator Date'!BE139="","x",'Indicator Date'!BE139)</f>
        <v>2014</v>
      </c>
      <c r="BF139" s="90"/>
    </row>
    <row r="140" ht="15.75" customHeight="1">
      <c r="A140" s="156" t="s">
        <v>1285</v>
      </c>
      <c r="B140" s="157" t="s">
        <v>1115</v>
      </c>
      <c r="C140" s="288">
        <f>IF('Indicator Date'!C140="","x",'Indicator Date'!C140)</f>
        <v>2015</v>
      </c>
      <c r="D140" s="288">
        <f>IF('Indicator Date'!D140="","x",'Indicator Date'!D140)</f>
        <v>2015</v>
      </c>
      <c r="E140" s="288">
        <f>IF('Indicator Date'!E140="","x",'Indicator Date'!E140)</f>
        <v>2015</v>
      </c>
      <c r="F140" s="288">
        <f>IF('Indicator Date'!F140="","x",'Indicator Date'!F140)</f>
        <v>2015</v>
      </c>
      <c r="G140" s="288">
        <f>IF('Indicator Date'!G140="","x",'Indicator Date'!G140)</f>
        <v>2015</v>
      </c>
      <c r="H140" s="288">
        <f>IF('Indicator Date'!H140="","x",'Indicator Date'!H140)</f>
        <v>2015</v>
      </c>
      <c r="I140" s="288">
        <f>IF('Indicator Date'!I140="","x",'Indicator Date'!I140)</f>
        <v>2015</v>
      </c>
      <c r="J140" s="288">
        <f>IF('Indicator Date'!J140="","x",'Indicator Date'!J140)</f>
        <v>2016</v>
      </c>
      <c r="K140" s="288">
        <f>IF('Indicator Date'!K140="","x",'Indicator Date'!K140)</f>
        <v>2016</v>
      </c>
      <c r="L140" s="288">
        <f>IF('Indicator Date'!L140="","x",'Indicator Date'!L140)</f>
        <v>2016</v>
      </c>
      <c r="M140" s="288">
        <f>IF('Indicator Date'!M140="","x",'Indicator Date'!M140)</f>
        <v>2018</v>
      </c>
      <c r="N140" s="288">
        <f>IF('Indicator Date'!N140="","x",'Indicator Date'!N140)</f>
        <v>2018</v>
      </c>
      <c r="O140" s="288">
        <f>IF('Indicator Date'!O140="","x",'Indicator Date'!O140)</f>
        <v>2017</v>
      </c>
      <c r="P140" s="288">
        <f>IF('Indicator Date'!P140="","x",'Indicator Date'!P140)</f>
        <v>2017</v>
      </c>
      <c r="Q140" s="288">
        <f>IF('Indicator Date'!Q140="","x",'Indicator Date'!Q140)</f>
        <v>2015</v>
      </c>
      <c r="R140" s="288" t="str">
        <f>IF('Indicator Date'!R140="","x",LEFT(RIGHT('Indicator Date'!R140,6),4))</f>
        <v>x</v>
      </c>
      <c r="S140" s="288">
        <f>IF('Indicator Date'!S140="","x",'Indicator Date'!S140)</f>
        <v>2018</v>
      </c>
      <c r="T140" s="288">
        <f>IF('Indicator Date'!T140="","x",'Indicator Date'!T140)</f>
        <v>2015</v>
      </c>
      <c r="U140" s="288">
        <f>IF('Indicator Date'!U140="","x",'Indicator Date'!U140)</f>
        <v>2016</v>
      </c>
      <c r="V140" s="288" t="str">
        <f>IF('Indicator Date'!V140="","x",'Indicator Date'!V140)</f>
        <v>x</v>
      </c>
      <c r="W140" s="288">
        <f>IF('Indicator Date'!W140="","x",'Indicator Date'!W140)</f>
        <v>2015</v>
      </c>
      <c r="X140" s="288" t="str">
        <f>IF('Indicator Date'!X140="","x",'Indicator Date'!X140)</f>
        <v>x</v>
      </c>
      <c r="Y140" s="288">
        <f>IF('Indicator Date'!Y140="","x",'Indicator Date'!Y140)</f>
        <v>2012</v>
      </c>
      <c r="Z140" s="288">
        <f>IF('Indicator Date'!Z140="","x",'Indicator Date'!Z140)</f>
        <v>2016</v>
      </c>
      <c r="AA140" s="288">
        <f>IF('Indicator Date'!AA140="","x",'Indicator Date'!AA140)</f>
        <v>2016</v>
      </c>
      <c r="AB140" s="288" t="str">
        <f>IF('Indicator Date'!AB140="","x",'Indicator Date'!AB140)</f>
        <v>x</v>
      </c>
      <c r="AC140" s="288">
        <f>IF('Indicator Date'!AC140="","x",'Indicator Date'!AC140)</f>
        <v>2015</v>
      </c>
      <c r="AD140" s="288">
        <f>IF('Indicator Date'!AD140="","x",'Indicator Date'!AD140)</f>
        <v>2015</v>
      </c>
      <c r="AE140" s="288" t="str">
        <f>IF('Indicator Date'!AE140="","x",'Indicator Date'!AE140)</f>
        <v>x</v>
      </c>
      <c r="AF140" s="288">
        <f>IF('Indicator Date'!AF140="","x",'Indicator Date'!AF140)</f>
        <v>2015</v>
      </c>
      <c r="AG140" s="296">
        <f>IF('Indicator Date'!AG140="","x",'Indicator Date'!AG140)</f>
        <v>2012</v>
      </c>
      <c r="AH140" s="288">
        <f>IF('Indicator Date'!AH140="","x",'Indicator Date'!AH140)</f>
        <v>2016</v>
      </c>
      <c r="AI140" s="288">
        <f>IF('Indicator Date'!AI140="","x",'Indicator Date'!AI140)</f>
        <v>2017</v>
      </c>
      <c r="AJ140" s="288">
        <f>IF('Indicator Date'!AJ140="","x",'Indicator Date'!AJ140)</f>
        <v>2018</v>
      </c>
      <c r="AK140" s="288" t="str">
        <f>IF('Indicator Date'!AK140="","x",YEAR('Indicator Date'!AK140))</f>
        <v>x</v>
      </c>
      <c r="AL140" s="288" t="str">
        <f>IF('Indicator Date'!AL140="","x",YEAR('Indicator Date'!AL140))</f>
        <v>#VALUE!</v>
      </c>
      <c r="AM140" s="288">
        <f>IF('Indicator Date'!AM140="","x",'Indicator Date'!AM140)</f>
        <v>2017</v>
      </c>
      <c r="AN140" s="288">
        <f>IF('Indicator Date'!AN140="","x",'Indicator Date'!AN140)</f>
        <v>2014</v>
      </c>
      <c r="AO140" s="288">
        <f>IF('Indicator Date'!AO140="","x",'Indicator Date'!AO140)</f>
        <v>2014</v>
      </c>
      <c r="AP140" s="288">
        <f>IF('Indicator Date'!AP140="","x",'Indicator Date'!AP140)</f>
        <v>2014</v>
      </c>
      <c r="AQ140" s="288">
        <f>IF('Indicator Date'!AQ140="","x",'Indicator Date'!AQ140)</f>
        <v>2014</v>
      </c>
      <c r="AR140" s="288">
        <f>IF('Indicator Date'!AR140="","x",'Indicator Date'!AR140)</f>
        <v>2015</v>
      </c>
      <c r="AS140" s="288">
        <f>IF('Indicator Date'!AS140="","x",'Indicator Date'!AS140)</f>
        <v>2016</v>
      </c>
      <c r="AT140" s="288">
        <f>IF('Indicator Date'!AT140="","x",'Indicator Date'!AT140)</f>
        <v>2017</v>
      </c>
      <c r="AU140" s="288">
        <f>IF('Indicator Date'!AU140="","x",'Indicator Date'!AU140)</f>
        <v>2016</v>
      </c>
      <c r="AV140" s="288">
        <f>IF('Indicator Date'!AV140="","x",'Indicator Date'!AV140)</f>
        <v>2015</v>
      </c>
      <c r="AW140" s="288">
        <f>IF('Indicator Date'!AW140="","x",'Indicator Date'!AW140)</f>
        <v>2015</v>
      </c>
      <c r="AX140" s="288">
        <f>IF('Indicator Date'!AX140="","x",'Indicator Date'!AX140)</f>
        <v>2016</v>
      </c>
      <c r="AY140" s="288">
        <f>IF('Indicator Date'!AY140="","x",'Indicator Date'!AY140)</f>
        <v>2014</v>
      </c>
      <c r="AZ140" s="288">
        <f>IF('Indicator Date'!AZ140="","x",'Indicator Date'!AZ140)</f>
        <v>2015</v>
      </c>
      <c r="BA140" s="288">
        <f>IF('Indicator Date'!BA140="","x",'Indicator Date'!BA140)</f>
        <v>2015</v>
      </c>
      <c r="BB140" s="288">
        <f>IF('Indicator Date'!BB140="","x",'Indicator Date'!BB140)</f>
        <v>2017</v>
      </c>
      <c r="BC140" s="288">
        <f>IF('Indicator Date'!BC140="","x",'Indicator Date'!BC140)</f>
        <v>2017</v>
      </c>
      <c r="BD140" s="288">
        <f>IF('Indicator Date'!BD140="","x",'Indicator Date'!BD140)</f>
        <v>2015</v>
      </c>
      <c r="BE140" s="288">
        <f>IF('Indicator Date'!BE140="","x",'Indicator Date'!BE140)</f>
        <v>2014</v>
      </c>
      <c r="BF140" s="90"/>
    </row>
    <row r="141" ht="15.75" customHeight="1">
      <c r="A141" s="156" t="s">
        <v>1286</v>
      </c>
      <c r="B141" s="157" t="s">
        <v>1124</v>
      </c>
      <c r="C141" s="288">
        <f>IF('Indicator Date'!C141="","x",'Indicator Date'!C141)</f>
        <v>2015</v>
      </c>
      <c r="D141" s="288">
        <f>IF('Indicator Date'!D141="","x",'Indicator Date'!D141)</f>
        <v>2015</v>
      </c>
      <c r="E141" s="288">
        <f>IF('Indicator Date'!E141="","x",'Indicator Date'!E141)</f>
        <v>2015</v>
      </c>
      <c r="F141" s="288">
        <f>IF('Indicator Date'!F141="","x",'Indicator Date'!F141)</f>
        <v>2015</v>
      </c>
      <c r="G141" s="288">
        <f>IF('Indicator Date'!G141="","x",'Indicator Date'!G141)</f>
        <v>2015</v>
      </c>
      <c r="H141" s="288">
        <f>IF('Indicator Date'!H141="","x",'Indicator Date'!H141)</f>
        <v>2015</v>
      </c>
      <c r="I141" s="288">
        <f>IF('Indicator Date'!I141="","x",'Indicator Date'!I141)</f>
        <v>2015</v>
      </c>
      <c r="J141" s="288">
        <f>IF('Indicator Date'!J141="","x",'Indicator Date'!J141)</f>
        <v>2016</v>
      </c>
      <c r="K141" s="288">
        <f>IF('Indicator Date'!K141="","x",'Indicator Date'!K141)</f>
        <v>2016</v>
      </c>
      <c r="L141" s="288">
        <f>IF('Indicator Date'!L141="","x",'Indicator Date'!L141)</f>
        <v>2016</v>
      </c>
      <c r="M141" s="288">
        <f>IF('Indicator Date'!M141="","x",'Indicator Date'!M141)</f>
        <v>2018</v>
      </c>
      <c r="N141" s="288">
        <f>IF('Indicator Date'!N141="","x",'Indicator Date'!N141)</f>
        <v>2018</v>
      </c>
      <c r="O141" s="288">
        <f>IF('Indicator Date'!O141="","x",'Indicator Date'!O141)</f>
        <v>2017</v>
      </c>
      <c r="P141" s="288">
        <f>IF('Indicator Date'!P141="","x",'Indicator Date'!P141)</f>
        <v>2017</v>
      </c>
      <c r="Q141" s="288">
        <f>IF('Indicator Date'!Q141="","x",'Indicator Date'!Q141)</f>
        <v>2015</v>
      </c>
      <c r="R141" s="288" t="str">
        <f>IF('Indicator Date'!R141="","x",LEFT(RIGHT('Indicator Date'!R141,6),4))</f>
        <v>x</v>
      </c>
      <c r="S141" s="288">
        <f>IF('Indicator Date'!S141="","x",'Indicator Date'!S141)</f>
        <v>2018</v>
      </c>
      <c r="T141" s="288">
        <f>IF('Indicator Date'!T141="","x",'Indicator Date'!T141)</f>
        <v>2015</v>
      </c>
      <c r="U141" s="288">
        <f>IF('Indicator Date'!U141="","x",'Indicator Date'!U141)</f>
        <v>2016</v>
      </c>
      <c r="V141" s="288" t="str">
        <f>IF('Indicator Date'!V141="","x",'Indicator Date'!V141)</f>
        <v>x</v>
      </c>
      <c r="W141" s="288">
        <f>IF('Indicator Date'!W141="","x",'Indicator Date'!W141)</f>
        <v>2015</v>
      </c>
      <c r="X141" s="288" t="str">
        <f>IF('Indicator Date'!X141="","x",'Indicator Date'!X141)</f>
        <v>x</v>
      </c>
      <c r="Y141" s="288">
        <f>IF('Indicator Date'!Y141="","x",'Indicator Date'!Y141)</f>
        <v>2010</v>
      </c>
      <c r="Z141" s="288">
        <f>IF('Indicator Date'!Z141="","x",'Indicator Date'!Z141)</f>
        <v>2016</v>
      </c>
      <c r="AA141" s="288">
        <f>IF('Indicator Date'!AA141="","x",'Indicator Date'!AA141)</f>
        <v>2016</v>
      </c>
      <c r="AB141" s="288">
        <f>IF('Indicator Date'!AB141="","x",'Indicator Date'!AB141)</f>
        <v>2016</v>
      </c>
      <c r="AC141" s="288">
        <f>IF('Indicator Date'!AC141="","x",'Indicator Date'!AC141)</f>
        <v>2015</v>
      </c>
      <c r="AD141" s="288">
        <f>IF('Indicator Date'!AD141="","x",'Indicator Date'!AD141)</f>
        <v>2015</v>
      </c>
      <c r="AE141" s="288" t="str">
        <f>IF('Indicator Date'!AE141="","x",'Indicator Date'!AE141)</f>
        <v>x</v>
      </c>
      <c r="AF141" s="288">
        <f>IF('Indicator Date'!AF141="","x",'Indicator Date'!AF141)</f>
        <v>2015</v>
      </c>
      <c r="AG141" s="288" t="str">
        <f>IF('Indicator Date'!AG141="","x",'Indicator Date'!AG141)</f>
        <v>x</v>
      </c>
      <c r="AH141" s="288">
        <f>IF('Indicator Date'!AH141="","x",'Indicator Date'!AH141)</f>
        <v>2016</v>
      </c>
      <c r="AI141" s="288">
        <f>IF('Indicator Date'!AI141="","x",'Indicator Date'!AI141)</f>
        <v>2017</v>
      </c>
      <c r="AJ141" s="288">
        <f>IF('Indicator Date'!AJ141="","x",'Indicator Date'!AJ141)</f>
        <v>2018</v>
      </c>
      <c r="AK141" s="288" t="str">
        <f>IF('Indicator Date'!AK141="","x",YEAR('Indicator Date'!AK141))</f>
        <v>x</v>
      </c>
      <c r="AL141" s="288" t="str">
        <f>IF('Indicator Date'!AL141="","x",YEAR('Indicator Date'!AL141))</f>
        <v>#VALUE!</v>
      </c>
      <c r="AM141" s="288">
        <f>IF('Indicator Date'!AM141="","x",'Indicator Date'!AM141)</f>
        <v>2017</v>
      </c>
      <c r="AN141" s="288">
        <f>IF('Indicator Date'!AN141="","x",'Indicator Date'!AN141)</f>
        <v>2014</v>
      </c>
      <c r="AO141" s="288">
        <f>IF('Indicator Date'!AO141="","x",'Indicator Date'!AO141)</f>
        <v>2014</v>
      </c>
      <c r="AP141" s="288">
        <f>IF('Indicator Date'!AP141="","x",'Indicator Date'!AP141)</f>
        <v>2014</v>
      </c>
      <c r="AQ141" s="288">
        <f>IF('Indicator Date'!AQ141="","x",'Indicator Date'!AQ141)</f>
        <v>2014</v>
      </c>
      <c r="AR141" s="288">
        <f>IF('Indicator Date'!AR141="","x",'Indicator Date'!AR141)</f>
        <v>2015</v>
      </c>
      <c r="AS141" s="288">
        <f>IF('Indicator Date'!AS141="","x",'Indicator Date'!AS141)</f>
        <v>2016</v>
      </c>
      <c r="AT141" s="288">
        <f>IF('Indicator Date'!AT141="","x",'Indicator Date'!AT141)</f>
        <v>2017</v>
      </c>
      <c r="AU141" s="288">
        <f>IF('Indicator Date'!AU141="","x",'Indicator Date'!AU141)</f>
        <v>2016</v>
      </c>
      <c r="AV141" s="288">
        <f>IF('Indicator Date'!AV141="","x",'Indicator Date'!AV141)</f>
        <v>2015</v>
      </c>
      <c r="AW141" s="288">
        <f>IF('Indicator Date'!AW141="","x",'Indicator Date'!AW141)</f>
        <v>2015</v>
      </c>
      <c r="AX141" s="288">
        <f>IF('Indicator Date'!AX141="","x",'Indicator Date'!AX141)</f>
        <v>2016</v>
      </c>
      <c r="AY141" s="288">
        <f>IF('Indicator Date'!AY141="","x",'Indicator Date'!AY141)</f>
        <v>2014</v>
      </c>
      <c r="AZ141" s="288">
        <f>IF('Indicator Date'!AZ141="","x",'Indicator Date'!AZ141)</f>
        <v>2015</v>
      </c>
      <c r="BA141" s="288">
        <f>IF('Indicator Date'!BA141="","x",'Indicator Date'!BA141)</f>
        <v>2015</v>
      </c>
      <c r="BB141" s="288">
        <f>IF('Indicator Date'!BB141="","x",'Indicator Date'!BB141)</f>
        <v>2017</v>
      </c>
      <c r="BC141" s="288">
        <f>IF('Indicator Date'!BC141="","x",'Indicator Date'!BC141)</f>
        <v>2017</v>
      </c>
      <c r="BD141" s="288">
        <f>IF('Indicator Date'!BD141="","x",'Indicator Date'!BD141)</f>
        <v>2015</v>
      </c>
      <c r="BE141" s="288">
        <f>IF('Indicator Date'!BE141="","x",'Indicator Date'!BE141)</f>
        <v>2014</v>
      </c>
      <c r="BF141" s="90"/>
    </row>
    <row r="142" ht="15.75" customHeight="1">
      <c r="A142" s="156" t="s">
        <v>1287</v>
      </c>
      <c r="B142" s="157" t="s">
        <v>1127</v>
      </c>
      <c r="C142" s="288">
        <f>IF('Indicator Date'!C142="","x",'Indicator Date'!C142)</f>
        <v>2015</v>
      </c>
      <c r="D142" s="288">
        <f>IF('Indicator Date'!D142="","x",'Indicator Date'!D142)</f>
        <v>2015</v>
      </c>
      <c r="E142" s="288">
        <f>IF('Indicator Date'!E142="","x",'Indicator Date'!E142)</f>
        <v>2015</v>
      </c>
      <c r="F142" s="288">
        <f>IF('Indicator Date'!F142="","x",'Indicator Date'!F142)</f>
        <v>2015</v>
      </c>
      <c r="G142" s="288">
        <f>IF('Indicator Date'!G142="","x",'Indicator Date'!G142)</f>
        <v>2015</v>
      </c>
      <c r="H142" s="288">
        <f>IF('Indicator Date'!H142="","x",'Indicator Date'!H142)</f>
        <v>2015</v>
      </c>
      <c r="I142" s="288">
        <f>IF('Indicator Date'!I142="","x",'Indicator Date'!I142)</f>
        <v>2015</v>
      </c>
      <c r="J142" s="288">
        <f>IF('Indicator Date'!J142="","x",'Indicator Date'!J142)</f>
        <v>2016</v>
      </c>
      <c r="K142" s="288">
        <f>IF('Indicator Date'!K142="","x",'Indicator Date'!K142)</f>
        <v>2016</v>
      </c>
      <c r="L142" s="288">
        <f>IF('Indicator Date'!L142="","x",'Indicator Date'!L142)</f>
        <v>2016</v>
      </c>
      <c r="M142" s="288">
        <f>IF('Indicator Date'!M142="","x",'Indicator Date'!M142)</f>
        <v>2018</v>
      </c>
      <c r="N142" s="288">
        <f>IF('Indicator Date'!N142="","x",'Indicator Date'!N142)</f>
        <v>2018</v>
      </c>
      <c r="O142" s="288">
        <f>IF('Indicator Date'!O142="","x",'Indicator Date'!O142)</f>
        <v>2017</v>
      </c>
      <c r="P142" s="288">
        <f>IF('Indicator Date'!P142="","x",'Indicator Date'!P142)</f>
        <v>2017</v>
      </c>
      <c r="Q142" s="288">
        <f>IF('Indicator Date'!Q142="","x",'Indicator Date'!Q142)</f>
        <v>2015</v>
      </c>
      <c r="R142" s="288" t="str">
        <f>IF('Indicator Date'!R142="","x",LEFT(RIGHT('Indicator Date'!R142,6),4))</f>
        <v>x</v>
      </c>
      <c r="S142" s="288">
        <f>IF('Indicator Date'!S142="","x",'Indicator Date'!S142)</f>
        <v>2018</v>
      </c>
      <c r="T142" s="288">
        <f>IF('Indicator Date'!T142="","x",'Indicator Date'!T142)</f>
        <v>2015</v>
      </c>
      <c r="U142" s="288">
        <f>IF('Indicator Date'!U142="","x",'Indicator Date'!U142)</f>
        <v>2016</v>
      </c>
      <c r="V142" s="288" t="str">
        <f>IF('Indicator Date'!V142="","x",'Indicator Date'!V142)</f>
        <v>x</v>
      </c>
      <c r="W142" s="288">
        <f>IF('Indicator Date'!W142="","x",'Indicator Date'!W142)</f>
        <v>2015</v>
      </c>
      <c r="X142" s="288" t="str">
        <f>IF('Indicator Date'!X142="","x",'Indicator Date'!X142)</f>
        <v>x</v>
      </c>
      <c r="Y142" s="288">
        <f>IF('Indicator Date'!Y142="","x",'Indicator Date'!Y142)</f>
        <v>2012</v>
      </c>
      <c r="Z142" s="288">
        <f>IF('Indicator Date'!Z142="","x",'Indicator Date'!Z142)</f>
        <v>2016</v>
      </c>
      <c r="AA142" s="288">
        <f>IF('Indicator Date'!AA142="","x",'Indicator Date'!AA142)</f>
        <v>2016</v>
      </c>
      <c r="AB142" s="288">
        <f>IF('Indicator Date'!AB142="","x",'Indicator Date'!AB142)</f>
        <v>2016</v>
      </c>
      <c r="AC142" s="288">
        <f>IF('Indicator Date'!AC142="","x",'Indicator Date'!AC142)</f>
        <v>2015</v>
      </c>
      <c r="AD142" s="288">
        <f>IF('Indicator Date'!AD142="","x",'Indicator Date'!AD142)</f>
        <v>2015</v>
      </c>
      <c r="AE142" s="288" t="str">
        <f>IF('Indicator Date'!AE142="","x",'Indicator Date'!AE142)</f>
        <v>x</v>
      </c>
      <c r="AF142" s="288">
        <f>IF('Indicator Date'!AF142="","x",'Indicator Date'!AF142)</f>
        <v>2015</v>
      </c>
      <c r="AG142" s="296">
        <f>IF('Indicator Date'!AG142="","x",'Indicator Date'!AG142)</f>
        <v>2016</v>
      </c>
      <c r="AH142" s="288">
        <f>IF('Indicator Date'!AH142="","x",'Indicator Date'!AH142)</f>
        <v>2016</v>
      </c>
      <c r="AI142" s="288">
        <f>IF('Indicator Date'!AI142="","x",'Indicator Date'!AI142)</f>
        <v>2017</v>
      </c>
      <c r="AJ142" s="288">
        <f>IF('Indicator Date'!AJ142="","x",'Indicator Date'!AJ142)</f>
        <v>2018</v>
      </c>
      <c r="AK142" s="288" t="str">
        <f>IF('Indicator Date'!AK142="","x",YEAR('Indicator Date'!AK142))</f>
        <v>x</v>
      </c>
      <c r="AL142" s="288" t="str">
        <f>IF('Indicator Date'!AL142="","x",YEAR('Indicator Date'!AL142))</f>
        <v>#VALUE!</v>
      </c>
      <c r="AM142" s="288">
        <f>IF('Indicator Date'!AM142="","x",'Indicator Date'!AM142)</f>
        <v>2017</v>
      </c>
      <c r="AN142" s="288">
        <f>IF('Indicator Date'!AN142="","x",'Indicator Date'!AN142)</f>
        <v>2014</v>
      </c>
      <c r="AO142" s="288">
        <f>IF('Indicator Date'!AO142="","x",'Indicator Date'!AO142)</f>
        <v>2014</v>
      </c>
      <c r="AP142" s="288">
        <f>IF('Indicator Date'!AP142="","x",'Indicator Date'!AP142)</f>
        <v>2014</v>
      </c>
      <c r="AQ142" s="288">
        <f>IF('Indicator Date'!AQ142="","x",'Indicator Date'!AQ142)</f>
        <v>2014</v>
      </c>
      <c r="AR142" s="288">
        <f>IF('Indicator Date'!AR142="","x",'Indicator Date'!AR142)</f>
        <v>2015</v>
      </c>
      <c r="AS142" s="288">
        <f>IF('Indicator Date'!AS142="","x",'Indicator Date'!AS142)</f>
        <v>2016</v>
      </c>
      <c r="AT142" s="288">
        <f>IF('Indicator Date'!AT142="","x",'Indicator Date'!AT142)</f>
        <v>2017</v>
      </c>
      <c r="AU142" s="288">
        <f>IF('Indicator Date'!AU142="","x",'Indicator Date'!AU142)</f>
        <v>2016</v>
      </c>
      <c r="AV142" s="288">
        <f>IF('Indicator Date'!AV142="","x",'Indicator Date'!AV142)</f>
        <v>2015</v>
      </c>
      <c r="AW142" s="288">
        <f>IF('Indicator Date'!AW142="","x",'Indicator Date'!AW142)</f>
        <v>2015</v>
      </c>
      <c r="AX142" s="288">
        <f>IF('Indicator Date'!AX142="","x",'Indicator Date'!AX142)</f>
        <v>2016</v>
      </c>
      <c r="AY142" s="288">
        <f>IF('Indicator Date'!AY142="","x",'Indicator Date'!AY142)</f>
        <v>2014</v>
      </c>
      <c r="AZ142" s="288">
        <f>IF('Indicator Date'!AZ142="","x",'Indicator Date'!AZ142)</f>
        <v>2015</v>
      </c>
      <c r="BA142" s="288">
        <f>IF('Indicator Date'!BA142="","x",'Indicator Date'!BA142)</f>
        <v>2015</v>
      </c>
      <c r="BB142" s="288">
        <f>IF('Indicator Date'!BB142="","x",'Indicator Date'!BB142)</f>
        <v>2017</v>
      </c>
      <c r="BC142" s="288">
        <f>IF('Indicator Date'!BC142="","x",'Indicator Date'!BC142)</f>
        <v>2017</v>
      </c>
      <c r="BD142" s="288">
        <f>IF('Indicator Date'!BD142="","x",'Indicator Date'!BD142)</f>
        <v>2015</v>
      </c>
      <c r="BE142" s="288">
        <f>IF('Indicator Date'!BE142="","x",'Indicator Date'!BE142)</f>
        <v>2014</v>
      </c>
      <c r="BF142" s="90"/>
    </row>
    <row r="143" ht="15.75" customHeight="1">
      <c r="A143" s="156" t="s">
        <v>1288</v>
      </c>
      <c r="B143" s="157" t="s">
        <v>1130</v>
      </c>
      <c r="C143" s="288">
        <f>IF('Indicator Date'!C143="","x",'Indicator Date'!C143)</f>
        <v>2015</v>
      </c>
      <c r="D143" s="288">
        <f>IF('Indicator Date'!D143="","x",'Indicator Date'!D143)</f>
        <v>2015</v>
      </c>
      <c r="E143" s="288">
        <f>IF('Indicator Date'!E143="","x",'Indicator Date'!E143)</f>
        <v>2015</v>
      </c>
      <c r="F143" s="288">
        <f>IF('Indicator Date'!F143="","x",'Indicator Date'!F143)</f>
        <v>2015</v>
      </c>
      <c r="G143" s="288">
        <f>IF('Indicator Date'!G143="","x",'Indicator Date'!G143)</f>
        <v>2015</v>
      </c>
      <c r="H143" s="288">
        <f>IF('Indicator Date'!H143="","x",'Indicator Date'!H143)</f>
        <v>2015</v>
      </c>
      <c r="I143" s="288">
        <f>IF('Indicator Date'!I143="","x",'Indicator Date'!I143)</f>
        <v>2015</v>
      </c>
      <c r="J143" s="288">
        <f>IF('Indicator Date'!J143="","x",'Indicator Date'!J143)</f>
        <v>2016</v>
      </c>
      <c r="K143" s="288">
        <f>IF('Indicator Date'!K143="","x",'Indicator Date'!K143)</f>
        <v>2016</v>
      </c>
      <c r="L143" s="288">
        <f>IF('Indicator Date'!L143="","x",'Indicator Date'!L143)</f>
        <v>2016</v>
      </c>
      <c r="M143" s="288">
        <f>IF('Indicator Date'!M143="","x",'Indicator Date'!M143)</f>
        <v>2018</v>
      </c>
      <c r="N143" s="288">
        <f>IF('Indicator Date'!N143="","x",'Indicator Date'!N143)</f>
        <v>2018</v>
      </c>
      <c r="O143" s="288">
        <f>IF('Indicator Date'!O143="","x",'Indicator Date'!O143)</f>
        <v>2017</v>
      </c>
      <c r="P143" s="288">
        <f>IF('Indicator Date'!P143="","x",'Indicator Date'!P143)</f>
        <v>2017</v>
      </c>
      <c r="Q143" s="288">
        <f>IF('Indicator Date'!Q143="","x",'Indicator Date'!Q143)</f>
        <v>2015</v>
      </c>
      <c r="R143" s="288" t="str">
        <f>IF('Indicator Date'!R143="","x",LEFT(RIGHT('Indicator Date'!R143,6),4))</f>
        <v>x</v>
      </c>
      <c r="S143" s="288">
        <f>IF('Indicator Date'!S143="","x",'Indicator Date'!S143)</f>
        <v>2018</v>
      </c>
      <c r="T143" s="288">
        <f>IF('Indicator Date'!T143="","x",'Indicator Date'!T143)</f>
        <v>2015</v>
      </c>
      <c r="U143" s="288">
        <f>IF('Indicator Date'!U143="","x",'Indicator Date'!U143)</f>
        <v>2016</v>
      </c>
      <c r="V143" s="288" t="str">
        <f>IF('Indicator Date'!V143="","x",'Indicator Date'!V143)</f>
        <v>x</v>
      </c>
      <c r="W143" s="288">
        <f>IF('Indicator Date'!W143="","x",'Indicator Date'!W143)</f>
        <v>2015</v>
      </c>
      <c r="X143" s="288" t="str">
        <f>IF('Indicator Date'!X143="","x",'Indicator Date'!X143)</f>
        <v>x</v>
      </c>
      <c r="Y143" s="288">
        <f>IF('Indicator Date'!Y143="","x",'Indicator Date'!Y143)</f>
        <v>2010</v>
      </c>
      <c r="Z143" s="288">
        <f>IF('Indicator Date'!Z143="","x",'Indicator Date'!Z143)</f>
        <v>2016</v>
      </c>
      <c r="AA143" s="288">
        <f>IF('Indicator Date'!AA143="","x",'Indicator Date'!AA143)</f>
        <v>2016</v>
      </c>
      <c r="AB143" s="288" t="str">
        <f>IF('Indicator Date'!AB143="","x",'Indicator Date'!AB143)</f>
        <v>x</v>
      </c>
      <c r="AC143" s="288">
        <f>IF('Indicator Date'!AC143="","x",'Indicator Date'!AC143)</f>
        <v>2015</v>
      </c>
      <c r="AD143" s="288">
        <f>IF('Indicator Date'!AD143="","x",'Indicator Date'!AD143)</f>
        <v>2015</v>
      </c>
      <c r="AE143" s="288" t="str">
        <f>IF('Indicator Date'!AE143="","x",'Indicator Date'!AE143)</f>
        <v>x</v>
      </c>
      <c r="AF143" s="288">
        <f>IF('Indicator Date'!AF143="","x",'Indicator Date'!AF143)</f>
        <v>2015</v>
      </c>
      <c r="AG143" s="296">
        <f>IF('Indicator Date'!AG143="","x",'Indicator Date'!AG143)</f>
        <v>2012</v>
      </c>
      <c r="AH143" s="288">
        <f>IF('Indicator Date'!AH143="","x",'Indicator Date'!AH143)</f>
        <v>2016</v>
      </c>
      <c r="AI143" s="288">
        <f>IF('Indicator Date'!AI143="","x",'Indicator Date'!AI143)</f>
        <v>2017</v>
      </c>
      <c r="AJ143" s="288">
        <f>IF('Indicator Date'!AJ143="","x",'Indicator Date'!AJ143)</f>
        <v>2018</v>
      </c>
      <c r="AK143" s="288" t="str">
        <f>IF('Indicator Date'!AK143="","x",YEAR('Indicator Date'!AK143))</f>
        <v>#VALUE!</v>
      </c>
      <c r="AL143" s="288" t="str">
        <f>IF('Indicator Date'!AL143="","x",YEAR('Indicator Date'!AL143))</f>
        <v>#VALUE!</v>
      </c>
      <c r="AM143" s="288">
        <f>IF('Indicator Date'!AM143="","x",'Indicator Date'!AM143)</f>
        <v>2017</v>
      </c>
      <c r="AN143" s="288">
        <f>IF('Indicator Date'!AN143="","x",'Indicator Date'!AN143)</f>
        <v>2014</v>
      </c>
      <c r="AO143" s="288">
        <f>IF('Indicator Date'!AO143="","x",'Indicator Date'!AO143)</f>
        <v>2014</v>
      </c>
      <c r="AP143" s="288">
        <f>IF('Indicator Date'!AP143="","x",'Indicator Date'!AP143)</f>
        <v>2014</v>
      </c>
      <c r="AQ143" s="288">
        <f>IF('Indicator Date'!AQ143="","x",'Indicator Date'!AQ143)</f>
        <v>2014</v>
      </c>
      <c r="AR143" s="288" t="str">
        <f>IF('Indicator Date'!AR143="","x",'Indicator Date'!AR143)</f>
        <v>x</v>
      </c>
      <c r="AS143" s="288">
        <f>IF('Indicator Date'!AS143="","x",'Indicator Date'!AS143)</f>
        <v>2016</v>
      </c>
      <c r="AT143" s="288">
        <f>IF('Indicator Date'!AT143="","x",'Indicator Date'!AT143)</f>
        <v>2017</v>
      </c>
      <c r="AU143" s="288">
        <f>IF('Indicator Date'!AU143="","x",'Indicator Date'!AU143)</f>
        <v>2016</v>
      </c>
      <c r="AV143" s="288">
        <f>IF('Indicator Date'!AV143="","x",'Indicator Date'!AV143)</f>
        <v>2015</v>
      </c>
      <c r="AW143" s="288">
        <f>IF('Indicator Date'!AW143="","x",'Indicator Date'!AW143)</f>
        <v>2015</v>
      </c>
      <c r="AX143" s="288">
        <f>IF('Indicator Date'!AX143="","x",'Indicator Date'!AX143)</f>
        <v>2016</v>
      </c>
      <c r="AY143" s="288">
        <f>IF('Indicator Date'!AY143="","x",'Indicator Date'!AY143)</f>
        <v>2014</v>
      </c>
      <c r="AZ143" s="288">
        <f>IF('Indicator Date'!AZ143="","x",'Indicator Date'!AZ143)</f>
        <v>2015</v>
      </c>
      <c r="BA143" s="288">
        <f>IF('Indicator Date'!BA143="","x",'Indicator Date'!BA143)</f>
        <v>2015</v>
      </c>
      <c r="BB143" s="288">
        <f>IF('Indicator Date'!BB143="","x",'Indicator Date'!BB143)</f>
        <v>2017</v>
      </c>
      <c r="BC143" s="288">
        <f>IF('Indicator Date'!BC143="","x",'Indicator Date'!BC143)</f>
        <v>2017</v>
      </c>
      <c r="BD143" s="288">
        <f>IF('Indicator Date'!BD143="","x",'Indicator Date'!BD143)</f>
        <v>2015</v>
      </c>
      <c r="BE143" s="288">
        <f>IF('Indicator Date'!BE143="","x",'Indicator Date'!BE143)</f>
        <v>2014</v>
      </c>
      <c r="BF143" s="90"/>
    </row>
    <row r="144" ht="15.75" customHeight="1">
      <c r="A144" s="156" t="s">
        <v>1289</v>
      </c>
      <c r="B144" s="157" t="s">
        <v>1133</v>
      </c>
      <c r="C144" s="288">
        <f>IF('Indicator Date'!C144="","x",'Indicator Date'!C144)</f>
        <v>2015</v>
      </c>
      <c r="D144" s="288">
        <f>IF('Indicator Date'!D144="","x",'Indicator Date'!D144)</f>
        <v>2015</v>
      </c>
      <c r="E144" s="288">
        <f>IF('Indicator Date'!E144="","x",'Indicator Date'!E144)</f>
        <v>2015</v>
      </c>
      <c r="F144" s="288">
        <f>IF('Indicator Date'!F144="","x",'Indicator Date'!F144)</f>
        <v>2015</v>
      </c>
      <c r="G144" s="288">
        <f>IF('Indicator Date'!G144="","x",'Indicator Date'!G144)</f>
        <v>2015</v>
      </c>
      <c r="H144" s="288">
        <f>IF('Indicator Date'!H144="","x",'Indicator Date'!H144)</f>
        <v>2015</v>
      </c>
      <c r="I144" s="288">
        <f>IF('Indicator Date'!I144="","x",'Indicator Date'!I144)</f>
        <v>2015</v>
      </c>
      <c r="J144" s="288">
        <f>IF('Indicator Date'!J144="","x",'Indicator Date'!J144)</f>
        <v>2016</v>
      </c>
      <c r="K144" s="288">
        <f>IF('Indicator Date'!K144="","x",'Indicator Date'!K144)</f>
        <v>2016</v>
      </c>
      <c r="L144" s="288">
        <f>IF('Indicator Date'!L144="","x",'Indicator Date'!L144)</f>
        <v>2016</v>
      </c>
      <c r="M144" s="288">
        <f>IF('Indicator Date'!M144="","x",'Indicator Date'!M144)</f>
        <v>2018</v>
      </c>
      <c r="N144" s="288">
        <f>IF('Indicator Date'!N144="","x",'Indicator Date'!N144)</f>
        <v>2018</v>
      </c>
      <c r="O144" s="288">
        <f>IF('Indicator Date'!O144="","x",'Indicator Date'!O144)</f>
        <v>2017</v>
      </c>
      <c r="P144" s="288">
        <f>IF('Indicator Date'!P144="","x",'Indicator Date'!P144)</f>
        <v>2017</v>
      </c>
      <c r="Q144" s="288">
        <f>IF('Indicator Date'!Q144="","x",'Indicator Date'!Q144)</f>
        <v>2015</v>
      </c>
      <c r="R144" s="288" t="str">
        <f>IF('Indicator Date'!R144="","x",LEFT(RIGHT('Indicator Date'!R144,6),4))</f>
        <v>2015</v>
      </c>
      <c r="S144" s="288">
        <f>IF('Indicator Date'!S144="","x",'Indicator Date'!S144)</f>
        <v>2018</v>
      </c>
      <c r="T144" s="288">
        <f>IF('Indicator Date'!T144="","x",'Indicator Date'!T144)</f>
        <v>2015</v>
      </c>
      <c r="U144" s="288">
        <f>IF('Indicator Date'!U144="","x",'Indicator Date'!U144)</f>
        <v>2016</v>
      </c>
      <c r="V144" s="288">
        <f>IF('Indicator Date'!V144="","x",'Indicator Date'!V144)</f>
        <v>2016</v>
      </c>
      <c r="W144" s="288">
        <f>IF('Indicator Date'!W144="","x",'Indicator Date'!W144)</f>
        <v>2015</v>
      </c>
      <c r="X144" s="288">
        <f>IF('Indicator Date'!X144="","x",'Indicator Date'!X144)</f>
        <v>2010</v>
      </c>
      <c r="Y144" s="288">
        <f>IF('Indicator Date'!Y144="","x",'Indicator Date'!Y144)</f>
        <v>2010</v>
      </c>
      <c r="Z144" s="288">
        <f>IF('Indicator Date'!Z144="","x",'Indicator Date'!Z144)</f>
        <v>2016</v>
      </c>
      <c r="AA144" s="288">
        <f>IF('Indicator Date'!AA144="","x",'Indicator Date'!AA144)</f>
        <v>2016</v>
      </c>
      <c r="AB144" s="288">
        <f>IF('Indicator Date'!AB144="","x",'Indicator Date'!AB144)</f>
        <v>2016</v>
      </c>
      <c r="AC144" s="288">
        <f>IF('Indicator Date'!AC144="","x",'Indicator Date'!AC144)</f>
        <v>2015</v>
      </c>
      <c r="AD144" s="288">
        <f>IF('Indicator Date'!AD144="","x",'Indicator Date'!AD144)</f>
        <v>2015</v>
      </c>
      <c r="AE144" s="288">
        <f>IF('Indicator Date'!AE144="","x",'Indicator Date'!AE144)</f>
        <v>2012</v>
      </c>
      <c r="AF144" s="288">
        <f>IF('Indicator Date'!AF144="","x",'Indicator Date'!AF144)</f>
        <v>2015</v>
      </c>
      <c r="AG144" s="296">
        <f>IF('Indicator Date'!AG144="","x",'Indicator Date'!AG144)</f>
        <v>2010</v>
      </c>
      <c r="AH144" s="288">
        <f>IF('Indicator Date'!AH144="","x",'Indicator Date'!AH144)</f>
        <v>2016</v>
      </c>
      <c r="AI144" s="288">
        <f>IF('Indicator Date'!AI144="","x",'Indicator Date'!AI144)</f>
        <v>2017</v>
      </c>
      <c r="AJ144" s="288">
        <f>IF('Indicator Date'!AJ144="","x",'Indicator Date'!AJ144)</f>
        <v>2018</v>
      </c>
      <c r="AK144" s="288" t="str">
        <f>IF('Indicator Date'!AK144="","x",YEAR('Indicator Date'!AK144))</f>
        <v>x</v>
      </c>
      <c r="AL144" s="288">
        <f>IF('Indicator Date'!AL144="","x",YEAR('Indicator Date'!AL144))</f>
        <v>2018</v>
      </c>
      <c r="AM144" s="288">
        <f>IF('Indicator Date'!AM144="","x",'Indicator Date'!AM144)</f>
        <v>2017</v>
      </c>
      <c r="AN144" s="288">
        <f>IF('Indicator Date'!AN144="","x",'Indicator Date'!AN144)</f>
        <v>2014</v>
      </c>
      <c r="AO144" s="288">
        <f>IF('Indicator Date'!AO144="","x",'Indicator Date'!AO144)</f>
        <v>2014</v>
      </c>
      <c r="AP144" s="288">
        <f>IF('Indicator Date'!AP144="","x",'Indicator Date'!AP144)</f>
        <v>2013</v>
      </c>
      <c r="AQ144" s="288">
        <f>IF('Indicator Date'!AQ144="","x",'Indicator Date'!AQ144)</f>
        <v>2013</v>
      </c>
      <c r="AR144" s="288">
        <f>IF('Indicator Date'!AR144="","x",'Indicator Date'!AR144)</f>
        <v>2015</v>
      </c>
      <c r="AS144" s="288">
        <f>IF('Indicator Date'!AS144="","x",'Indicator Date'!AS144)</f>
        <v>2016</v>
      </c>
      <c r="AT144" s="288">
        <f>IF('Indicator Date'!AT144="","x",'Indicator Date'!AT144)</f>
        <v>2017</v>
      </c>
      <c r="AU144" s="288">
        <f>IF('Indicator Date'!AU144="","x",'Indicator Date'!AU144)</f>
        <v>2016</v>
      </c>
      <c r="AV144" s="288">
        <f>IF('Indicator Date'!AV144="","x",'Indicator Date'!AV144)</f>
        <v>2015</v>
      </c>
      <c r="AW144" s="288">
        <f>IF('Indicator Date'!AW144="","x",'Indicator Date'!AW144)</f>
        <v>2015</v>
      </c>
      <c r="AX144" s="288">
        <f>IF('Indicator Date'!AX144="","x",'Indicator Date'!AX144)</f>
        <v>2016</v>
      </c>
      <c r="AY144" s="288">
        <f>IF('Indicator Date'!AY144="","x",'Indicator Date'!AY144)</f>
        <v>2014</v>
      </c>
      <c r="AZ144" s="288">
        <f>IF('Indicator Date'!AZ144="","x",'Indicator Date'!AZ144)</f>
        <v>2015</v>
      </c>
      <c r="BA144" s="288">
        <f>IF('Indicator Date'!BA144="","x",'Indicator Date'!BA144)</f>
        <v>2015</v>
      </c>
      <c r="BB144" s="288">
        <f>IF('Indicator Date'!BB144="","x",'Indicator Date'!BB144)</f>
        <v>2017</v>
      </c>
      <c r="BC144" s="288">
        <f>IF('Indicator Date'!BC144="","x",'Indicator Date'!BC144)</f>
        <v>2017</v>
      </c>
      <c r="BD144" s="288">
        <f>IF('Indicator Date'!BD144="","x",'Indicator Date'!BD144)</f>
        <v>2015</v>
      </c>
      <c r="BE144" s="288">
        <f>IF('Indicator Date'!BE144="","x",'Indicator Date'!BE144)</f>
        <v>2014</v>
      </c>
      <c r="BF144" s="90"/>
    </row>
    <row r="145" ht="15.75" customHeight="1">
      <c r="A145" s="156" t="s">
        <v>1291</v>
      </c>
      <c r="B145" s="157" t="s">
        <v>976</v>
      </c>
      <c r="C145" s="288">
        <f>IF('Indicator Date'!C145="","x",'Indicator Date'!C145)</f>
        <v>2015</v>
      </c>
      <c r="D145" s="288">
        <f>IF('Indicator Date'!D145="","x",'Indicator Date'!D145)</f>
        <v>2015</v>
      </c>
      <c r="E145" s="288">
        <f>IF('Indicator Date'!E145="","x",'Indicator Date'!E145)</f>
        <v>2015</v>
      </c>
      <c r="F145" s="288">
        <f>IF('Indicator Date'!F145="","x",'Indicator Date'!F145)</f>
        <v>2015</v>
      </c>
      <c r="G145" s="288">
        <f>IF('Indicator Date'!G145="","x",'Indicator Date'!G145)</f>
        <v>2015</v>
      </c>
      <c r="H145" s="288">
        <f>IF('Indicator Date'!H145="","x",'Indicator Date'!H145)</f>
        <v>2015</v>
      </c>
      <c r="I145" s="288">
        <f>IF('Indicator Date'!I145="","x",'Indicator Date'!I145)</f>
        <v>2015</v>
      </c>
      <c r="J145" s="288">
        <f>IF('Indicator Date'!J145="","x",'Indicator Date'!J145)</f>
        <v>2016</v>
      </c>
      <c r="K145" s="288">
        <f>IF('Indicator Date'!K145="","x",'Indicator Date'!K145)</f>
        <v>2016</v>
      </c>
      <c r="L145" s="288">
        <f>IF('Indicator Date'!L145="","x",'Indicator Date'!L145)</f>
        <v>2016</v>
      </c>
      <c r="M145" s="288">
        <f>IF('Indicator Date'!M145="","x",'Indicator Date'!M145)</f>
        <v>2018</v>
      </c>
      <c r="N145" s="288">
        <f>IF('Indicator Date'!N145="","x",'Indicator Date'!N145)</f>
        <v>2018</v>
      </c>
      <c r="O145" s="288">
        <f>IF('Indicator Date'!O145="","x",'Indicator Date'!O145)</f>
        <v>2017</v>
      </c>
      <c r="P145" s="288">
        <f>IF('Indicator Date'!P145="","x",'Indicator Date'!P145)</f>
        <v>2017</v>
      </c>
      <c r="Q145" s="288">
        <f>IF('Indicator Date'!Q145="","x",'Indicator Date'!Q145)</f>
        <v>2015</v>
      </c>
      <c r="R145" s="288" t="str">
        <f>IF('Indicator Date'!R145="","x",LEFT(RIGHT('Indicator Date'!R145,6),4))</f>
        <v>x</v>
      </c>
      <c r="S145" s="288">
        <f>IF('Indicator Date'!S145="","x",'Indicator Date'!S145)</f>
        <v>2018</v>
      </c>
      <c r="T145" s="288">
        <f>IF('Indicator Date'!T145="","x",'Indicator Date'!T145)</f>
        <v>2015</v>
      </c>
      <c r="U145" s="288">
        <f>IF('Indicator Date'!U145="","x",'Indicator Date'!U145)</f>
        <v>2016</v>
      </c>
      <c r="V145" s="288" t="str">
        <f>IF('Indicator Date'!V145="","x",'Indicator Date'!V145)</f>
        <v>x</v>
      </c>
      <c r="W145" s="288">
        <f>IF('Indicator Date'!W145="","x",'Indicator Date'!W145)</f>
        <v>2015</v>
      </c>
      <c r="X145" s="288" t="str">
        <f>IF('Indicator Date'!X145="","x",'Indicator Date'!X145)</f>
        <v>x</v>
      </c>
      <c r="Y145" s="288" t="str">
        <f>IF('Indicator Date'!Y145="","x",'Indicator Date'!Y145)</f>
        <v>x</v>
      </c>
      <c r="Z145" s="288">
        <f>IF('Indicator Date'!Z145="","x",'Indicator Date'!Z145)</f>
        <v>2016</v>
      </c>
      <c r="AA145" s="288">
        <f>IF('Indicator Date'!AA145="","x",'Indicator Date'!AA145)</f>
        <v>2016</v>
      </c>
      <c r="AB145" s="288" t="str">
        <f>IF('Indicator Date'!AB145="","x",'Indicator Date'!AB145)</f>
        <v>x</v>
      </c>
      <c r="AC145" s="288">
        <f>IF('Indicator Date'!AC145="","x",'Indicator Date'!AC145)</f>
        <v>2015</v>
      </c>
      <c r="AD145" s="288">
        <f>IF('Indicator Date'!AD145="","x",'Indicator Date'!AD145)</f>
        <v>2015</v>
      </c>
      <c r="AE145" s="288" t="str">
        <f>IF('Indicator Date'!AE145="","x",'Indicator Date'!AE145)</f>
        <v>x</v>
      </c>
      <c r="AF145" s="288" t="str">
        <f>IF('Indicator Date'!AF145="","x",'Indicator Date'!AF145)</f>
        <v>x</v>
      </c>
      <c r="AG145" s="296">
        <f>IF('Indicator Date'!AG145="","x",'Indicator Date'!AG145)</f>
        <v>2009</v>
      </c>
      <c r="AH145" s="288">
        <f>IF('Indicator Date'!AH145="","x",'Indicator Date'!AH145)</f>
        <v>2016</v>
      </c>
      <c r="AI145" s="288">
        <f>IF('Indicator Date'!AI145="","x",'Indicator Date'!AI145)</f>
        <v>2017</v>
      </c>
      <c r="AJ145" s="288">
        <f>IF('Indicator Date'!AJ145="","x",'Indicator Date'!AJ145)</f>
        <v>2018</v>
      </c>
      <c r="AK145" s="288" t="str">
        <f>IF('Indicator Date'!AK145="","x",YEAR('Indicator Date'!AK145))</f>
        <v>x</v>
      </c>
      <c r="AL145" s="288" t="str">
        <f>IF('Indicator Date'!AL145="","x",YEAR('Indicator Date'!AL145))</f>
        <v>#VALUE!</v>
      </c>
      <c r="AM145" s="288">
        <f>IF('Indicator Date'!AM145="","x",'Indicator Date'!AM145)</f>
        <v>2017</v>
      </c>
      <c r="AN145" s="288">
        <f>IF('Indicator Date'!AN145="","x",'Indicator Date'!AN145)</f>
        <v>2014</v>
      </c>
      <c r="AO145" s="288">
        <f>IF('Indicator Date'!AO145="","x",'Indicator Date'!AO145)</f>
        <v>2014</v>
      </c>
      <c r="AP145" s="288">
        <f>IF('Indicator Date'!AP145="","x",'Indicator Date'!AP145)</f>
        <v>2014</v>
      </c>
      <c r="AQ145" s="288" t="str">
        <f>IF('Indicator Date'!AQ145="","x",'Indicator Date'!AQ145)</f>
        <v>x</v>
      </c>
      <c r="AR145" s="288">
        <f>IF('Indicator Date'!AR145="","x",'Indicator Date'!AR145)</f>
        <v>2015</v>
      </c>
      <c r="AS145" s="288">
        <f>IF('Indicator Date'!AS145="","x",'Indicator Date'!AS145)</f>
        <v>2016</v>
      </c>
      <c r="AT145" s="288" t="str">
        <f>IF('Indicator Date'!AT145="","x",'Indicator Date'!AT145)</f>
        <v>x</v>
      </c>
      <c r="AU145" s="288">
        <f>IF('Indicator Date'!AU145="","x",'Indicator Date'!AU145)</f>
        <v>2016</v>
      </c>
      <c r="AV145" s="288" t="str">
        <f>IF('Indicator Date'!AV145="","x",'Indicator Date'!AV145)</f>
        <v>x</v>
      </c>
      <c r="AW145" s="288">
        <f>IF('Indicator Date'!AW145="","x",'Indicator Date'!AW145)</f>
        <v>2015</v>
      </c>
      <c r="AX145" s="288">
        <f>IF('Indicator Date'!AX145="","x",'Indicator Date'!AX145)</f>
        <v>2016</v>
      </c>
      <c r="AY145" s="288">
        <f>IF('Indicator Date'!AY145="","x",'Indicator Date'!AY145)</f>
        <v>2014</v>
      </c>
      <c r="AZ145" s="288">
        <f>IF('Indicator Date'!AZ145="","x",'Indicator Date'!AZ145)</f>
        <v>2007</v>
      </c>
      <c r="BA145" s="288">
        <f>IF('Indicator Date'!BA145="","x",'Indicator Date'!BA145)</f>
        <v>2015</v>
      </c>
      <c r="BB145" s="288">
        <f>IF('Indicator Date'!BB145="","x",'Indicator Date'!BB145)</f>
        <v>2017</v>
      </c>
      <c r="BC145" s="288">
        <f>IF('Indicator Date'!BC145="","x",'Indicator Date'!BC145)</f>
        <v>2017</v>
      </c>
      <c r="BD145" s="288">
        <f>IF('Indicator Date'!BD145="","x",'Indicator Date'!BD145)</f>
        <v>2015</v>
      </c>
      <c r="BE145" s="288">
        <f>IF('Indicator Date'!BE145="","x",'Indicator Date'!BE145)</f>
        <v>2014</v>
      </c>
      <c r="BF145" s="90"/>
    </row>
    <row r="146" ht="15.75" customHeight="1">
      <c r="A146" s="156" t="s">
        <v>1292</v>
      </c>
      <c r="B146" s="157" t="s">
        <v>983</v>
      </c>
      <c r="C146" s="288">
        <f>IF('Indicator Date'!C146="","x",'Indicator Date'!C146)</f>
        <v>2015</v>
      </c>
      <c r="D146" s="288">
        <f>IF('Indicator Date'!D146="","x",'Indicator Date'!D146)</f>
        <v>2015</v>
      </c>
      <c r="E146" s="288">
        <f>IF('Indicator Date'!E146="","x",'Indicator Date'!E146)</f>
        <v>2015</v>
      </c>
      <c r="F146" s="288">
        <f>IF('Indicator Date'!F146="","x",'Indicator Date'!F146)</f>
        <v>2015</v>
      </c>
      <c r="G146" s="288">
        <f>IF('Indicator Date'!G146="","x",'Indicator Date'!G146)</f>
        <v>2015</v>
      </c>
      <c r="H146" s="288">
        <f>IF('Indicator Date'!H146="","x",'Indicator Date'!H146)</f>
        <v>2015</v>
      </c>
      <c r="I146" s="288">
        <f>IF('Indicator Date'!I146="","x",'Indicator Date'!I146)</f>
        <v>2015</v>
      </c>
      <c r="J146" s="288">
        <f>IF('Indicator Date'!J146="","x",'Indicator Date'!J146)</f>
        <v>2016</v>
      </c>
      <c r="K146" s="288">
        <f>IF('Indicator Date'!K146="","x",'Indicator Date'!K146)</f>
        <v>2016</v>
      </c>
      <c r="L146" s="288">
        <f>IF('Indicator Date'!L146="","x",'Indicator Date'!L146)</f>
        <v>2016</v>
      </c>
      <c r="M146" s="288">
        <f>IF('Indicator Date'!M146="","x",'Indicator Date'!M146)</f>
        <v>2018</v>
      </c>
      <c r="N146" s="288">
        <f>IF('Indicator Date'!N146="","x",'Indicator Date'!N146)</f>
        <v>2018</v>
      </c>
      <c r="O146" s="288">
        <f>IF('Indicator Date'!O146="","x",'Indicator Date'!O146)</f>
        <v>2017</v>
      </c>
      <c r="P146" s="288">
        <f>IF('Indicator Date'!P146="","x",'Indicator Date'!P146)</f>
        <v>2017</v>
      </c>
      <c r="Q146" s="288">
        <f>IF('Indicator Date'!Q146="","x",'Indicator Date'!Q146)</f>
        <v>2015</v>
      </c>
      <c r="R146" s="288" t="str">
        <f>IF('Indicator Date'!R146="","x",LEFT(RIGHT('Indicator Date'!R146,6),4))</f>
        <v>2012</v>
      </c>
      <c r="S146" s="288">
        <f>IF('Indicator Date'!S146="","x",'Indicator Date'!S146)</f>
        <v>2018</v>
      </c>
      <c r="T146" s="288">
        <f>IF('Indicator Date'!T146="","x",'Indicator Date'!T146)</f>
        <v>2015</v>
      </c>
      <c r="U146" s="288">
        <f>IF('Indicator Date'!U146="","x",'Indicator Date'!U146)</f>
        <v>2016</v>
      </c>
      <c r="V146" s="288">
        <f>IF('Indicator Date'!V146="","x",'Indicator Date'!V146)</f>
        <v>2016</v>
      </c>
      <c r="W146" s="288">
        <f>IF('Indicator Date'!W146="","x",'Indicator Date'!W146)</f>
        <v>2015</v>
      </c>
      <c r="X146" s="288">
        <f>IF('Indicator Date'!X146="","x",'Indicator Date'!X146)</f>
        <v>2012</v>
      </c>
      <c r="Y146" s="288">
        <f>IF('Indicator Date'!Y146="","x",'Indicator Date'!Y146)</f>
        <v>2012</v>
      </c>
      <c r="Z146" s="288">
        <f>IF('Indicator Date'!Z146="","x",'Indicator Date'!Z146)</f>
        <v>2016</v>
      </c>
      <c r="AA146" s="288">
        <f>IF('Indicator Date'!AA146="","x",'Indicator Date'!AA146)</f>
        <v>2016</v>
      </c>
      <c r="AB146" s="288" t="str">
        <f>IF('Indicator Date'!AB146="","x",'Indicator Date'!AB146)</f>
        <v>x</v>
      </c>
      <c r="AC146" s="288">
        <f>IF('Indicator Date'!AC146="","x",'Indicator Date'!AC146)</f>
        <v>2015</v>
      </c>
      <c r="AD146" s="288">
        <f>IF('Indicator Date'!AD146="","x",'Indicator Date'!AD146)</f>
        <v>2015</v>
      </c>
      <c r="AE146" s="288" t="str">
        <f>IF('Indicator Date'!AE146="","x",'Indicator Date'!AE146)</f>
        <v>x</v>
      </c>
      <c r="AF146" s="288">
        <f>IF('Indicator Date'!AF146="","x",'Indicator Date'!AF146)</f>
        <v>2015</v>
      </c>
      <c r="AG146" s="296">
        <f>IF('Indicator Date'!AG146="","x",'Indicator Date'!AG146)</f>
        <v>2005</v>
      </c>
      <c r="AH146" s="288">
        <f>IF('Indicator Date'!AH146="","x",'Indicator Date'!AH146)</f>
        <v>2016</v>
      </c>
      <c r="AI146" s="288">
        <f>IF('Indicator Date'!AI146="","x",'Indicator Date'!AI146)</f>
        <v>2017</v>
      </c>
      <c r="AJ146" s="288">
        <f>IF('Indicator Date'!AJ146="","x",'Indicator Date'!AJ146)</f>
        <v>2018</v>
      </c>
      <c r="AK146" s="288" t="str">
        <f>IF('Indicator Date'!AK146="","x",YEAR('Indicator Date'!AK146))</f>
        <v>x</v>
      </c>
      <c r="AL146" s="288" t="str">
        <f>IF('Indicator Date'!AL146="","x",YEAR('Indicator Date'!AL146))</f>
        <v>#VALUE!</v>
      </c>
      <c r="AM146" s="288">
        <f>IF('Indicator Date'!AM146="","x",'Indicator Date'!AM146)</f>
        <v>2017</v>
      </c>
      <c r="AN146" s="288">
        <f>IF('Indicator Date'!AN146="","x",'Indicator Date'!AN146)</f>
        <v>2014</v>
      </c>
      <c r="AO146" s="288">
        <f>IF('Indicator Date'!AO146="","x",'Indicator Date'!AO146)</f>
        <v>2014</v>
      </c>
      <c r="AP146" s="288">
        <f>IF('Indicator Date'!AP146="","x",'Indicator Date'!AP146)</f>
        <v>2014</v>
      </c>
      <c r="AQ146" s="288">
        <f>IF('Indicator Date'!AQ146="","x",'Indicator Date'!AQ146)</f>
        <v>2014</v>
      </c>
      <c r="AR146" s="288">
        <f>IF('Indicator Date'!AR146="","x",'Indicator Date'!AR146)</f>
        <v>2009</v>
      </c>
      <c r="AS146" s="288">
        <f>IF('Indicator Date'!AS146="","x",'Indicator Date'!AS146)</f>
        <v>2016</v>
      </c>
      <c r="AT146" s="288">
        <f>IF('Indicator Date'!AT146="","x",'Indicator Date'!AT146)</f>
        <v>2017</v>
      </c>
      <c r="AU146" s="288">
        <f>IF('Indicator Date'!AU146="","x",'Indicator Date'!AU146)</f>
        <v>2016</v>
      </c>
      <c r="AV146" s="288" t="str">
        <f>IF('Indicator Date'!AV146="","x",'Indicator Date'!AV146)</f>
        <v>x</v>
      </c>
      <c r="AW146" s="288">
        <f>IF('Indicator Date'!AW146="","x",'Indicator Date'!AW146)</f>
        <v>2015</v>
      </c>
      <c r="AX146" s="288">
        <f>IF('Indicator Date'!AX146="","x",'Indicator Date'!AX146)</f>
        <v>2016</v>
      </c>
      <c r="AY146" s="288">
        <f>IF('Indicator Date'!AY146="","x",'Indicator Date'!AY146)</f>
        <v>2014</v>
      </c>
      <c r="AZ146" s="288">
        <f>IF('Indicator Date'!AZ146="","x",'Indicator Date'!AZ146)</f>
        <v>2015</v>
      </c>
      <c r="BA146" s="288">
        <f>IF('Indicator Date'!BA146="","x",'Indicator Date'!BA146)</f>
        <v>2015</v>
      </c>
      <c r="BB146" s="288">
        <f>IF('Indicator Date'!BB146="","x",'Indicator Date'!BB146)</f>
        <v>2017</v>
      </c>
      <c r="BC146" s="288">
        <f>IF('Indicator Date'!BC146="","x",'Indicator Date'!BC146)</f>
        <v>2017</v>
      </c>
      <c r="BD146" s="288">
        <f>IF('Indicator Date'!BD146="","x",'Indicator Date'!BD146)</f>
        <v>2015</v>
      </c>
      <c r="BE146" s="288">
        <f>IF('Indicator Date'!BE146="","x",'Indicator Date'!BE146)</f>
        <v>2014</v>
      </c>
      <c r="BF146" s="90"/>
    </row>
    <row r="147" ht="15.75" customHeight="1">
      <c r="A147" s="156" t="s">
        <v>1293</v>
      </c>
      <c r="B147" s="157" t="s">
        <v>1222</v>
      </c>
      <c r="C147" s="288">
        <f>IF('Indicator Date'!C147="","x",'Indicator Date'!C147)</f>
        <v>2015</v>
      </c>
      <c r="D147" s="288">
        <f>IF('Indicator Date'!D147="","x",'Indicator Date'!D147)</f>
        <v>2015</v>
      </c>
      <c r="E147" s="288">
        <f>IF('Indicator Date'!E147="","x",'Indicator Date'!E147)</f>
        <v>2015</v>
      </c>
      <c r="F147" s="288">
        <f>IF('Indicator Date'!F147="","x",'Indicator Date'!F147)</f>
        <v>2015</v>
      </c>
      <c r="G147" s="288">
        <f>IF('Indicator Date'!G147="","x",'Indicator Date'!G147)</f>
        <v>2015</v>
      </c>
      <c r="H147" s="288">
        <f>IF('Indicator Date'!H147="","x",'Indicator Date'!H147)</f>
        <v>2015</v>
      </c>
      <c r="I147" s="288">
        <f>IF('Indicator Date'!I147="","x",'Indicator Date'!I147)</f>
        <v>2015</v>
      </c>
      <c r="J147" s="288">
        <f>IF('Indicator Date'!J147="","x",'Indicator Date'!J147)</f>
        <v>2016</v>
      </c>
      <c r="K147" s="288">
        <f>IF('Indicator Date'!K147="","x",'Indicator Date'!K147)</f>
        <v>2016</v>
      </c>
      <c r="L147" s="288">
        <f>IF('Indicator Date'!L147="","x",'Indicator Date'!L147)</f>
        <v>2016</v>
      </c>
      <c r="M147" s="288">
        <f>IF('Indicator Date'!M147="","x",'Indicator Date'!M147)</f>
        <v>2018</v>
      </c>
      <c r="N147" s="288">
        <f>IF('Indicator Date'!N147="","x",'Indicator Date'!N147)</f>
        <v>2018</v>
      </c>
      <c r="O147" s="288">
        <f>IF('Indicator Date'!O147="","x",'Indicator Date'!O147)</f>
        <v>2017</v>
      </c>
      <c r="P147" s="288">
        <f>IF('Indicator Date'!P147="","x",'Indicator Date'!P147)</f>
        <v>2017</v>
      </c>
      <c r="Q147" s="288">
        <f>IF('Indicator Date'!Q147="","x",'Indicator Date'!Q147)</f>
        <v>2015</v>
      </c>
      <c r="R147" s="288" t="str">
        <f>IF('Indicator Date'!R147="","x",LEFT(RIGHT('Indicator Date'!R147,6),4))</f>
        <v>x</v>
      </c>
      <c r="S147" s="288">
        <f>IF('Indicator Date'!S147="","x",'Indicator Date'!S147)</f>
        <v>2018</v>
      </c>
      <c r="T147" s="288">
        <f>IF('Indicator Date'!T147="","x",'Indicator Date'!T147)</f>
        <v>2015</v>
      </c>
      <c r="U147" s="288">
        <f>IF('Indicator Date'!U147="","x",'Indicator Date'!U147)</f>
        <v>2016</v>
      </c>
      <c r="V147" s="288">
        <f>IF('Indicator Date'!V147="","x",'Indicator Date'!V147)</f>
        <v>2016</v>
      </c>
      <c r="W147" s="288">
        <f>IF('Indicator Date'!W147="","x",'Indicator Date'!W147)</f>
        <v>2015</v>
      </c>
      <c r="X147" s="288" t="str">
        <f>IF('Indicator Date'!X147="","x",'Indicator Date'!X147)</f>
        <v>x</v>
      </c>
      <c r="Y147" s="288">
        <f>IF('Indicator Date'!Y147="","x",'Indicator Date'!Y147)</f>
        <v>2012</v>
      </c>
      <c r="Z147" s="288">
        <f>IF('Indicator Date'!Z147="","x",'Indicator Date'!Z147)</f>
        <v>2016</v>
      </c>
      <c r="AA147" s="288">
        <f>IF('Indicator Date'!AA147="","x",'Indicator Date'!AA147)</f>
        <v>2016</v>
      </c>
      <c r="AB147" s="288" t="str">
        <f>IF('Indicator Date'!AB147="","x",'Indicator Date'!AB147)</f>
        <v>x</v>
      </c>
      <c r="AC147" s="288">
        <f>IF('Indicator Date'!AC147="","x",'Indicator Date'!AC147)</f>
        <v>2015</v>
      </c>
      <c r="AD147" s="288">
        <f>IF('Indicator Date'!AD147="","x",'Indicator Date'!AD147)</f>
        <v>2015</v>
      </c>
      <c r="AE147" s="288" t="str">
        <f>IF('Indicator Date'!AE147="","x",'Indicator Date'!AE147)</f>
        <v>x</v>
      </c>
      <c r="AF147" s="288" t="str">
        <f>IF('Indicator Date'!AF147="","x",'Indicator Date'!AF147)</f>
        <v>x</v>
      </c>
      <c r="AG147" s="296">
        <f>IF('Indicator Date'!AG147="","x",'Indicator Date'!AG147)</f>
        <v>2008</v>
      </c>
      <c r="AH147" s="288">
        <f>IF('Indicator Date'!AH147="","x",'Indicator Date'!AH147)</f>
        <v>2016</v>
      </c>
      <c r="AI147" s="288">
        <f>IF('Indicator Date'!AI147="","x",'Indicator Date'!AI147)</f>
        <v>2017</v>
      </c>
      <c r="AJ147" s="288">
        <f>IF('Indicator Date'!AJ147="","x",'Indicator Date'!AJ147)</f>
        <v>2018</v>
      </c>
      <c r="AK147" s="288" t="str">
        <f>IF('Indicator Date'!AK147="","x",YEAR('Indicator Date'!AK147))</f>
        <v>x</v>
      </c>
      <c r="AL147" s="288" t="str">
        <f>IF('Indicator Date'!AL147="","x",YEAR('Indicator Date'!AL147))</f>
        <v>#VALUE!</v>
      </c>
      <c r="AM147" s="288">
        <f>IF('Indicator Date'!AM147="","x",'Indicator Date'!AM147)</f>
        <v>2017</v>
      </c>
      <c r="AN147" s="288">
        <f>IF('Indicator Date'!AN147="","x",'Indicator Date'!AN147)</f>
        <v>2014</v>
      </c>
      <c r="AO147" s="288">
        <f>IF('Indicator Date'!AO147="","x",'Indicator Date'!AO147)</f>
        <v>2014</v>
      </c>
      <c r="AP147" s="288">
        <f>IF('Indicator Date'!AP147="","x",'Indicator Date'!AP147)</f>
        <v>2014</v>
      </c>
      <c r="AQ147" s="288">
        <f>IF('Indicator Date'!AQ147="","x",'Indicator Date'!AQ147)</f>
        <v>2014</v>
      </c>
      <c r="AR147" s="288" t="str">
        <f>IF('Indicator Date'!AR147="","x",'Indicator Date'!AR147)</f>
        <v>x</v>
      </c>
      <c r="AS147" s="288">
        <f>IF('Indicator Date'!AS147="","x",'Indicator Date'!AS147)</f>
        <v>2016</v>
      </c>
      <c r="AT147" s="288">
        <f>IF('Indicator Date'!AT147="","x",'Indicator Date'!AT147)</f>
        <v>2017</v>
      </c>
      <c r="AU147" s="288">
        <f>IF('Indicator Date'!AU147="","x",'Indicator Date'!AU147)</f>
        <v>2016</v>
      </c>
      <c r="AV147" s="288" t="str">
        <f>IF('Indicator Date'!AV147="","x",'Indicator Date'!AV147)</f>
        <v>x</v>
      </c>
      <c r="AW147" s="288">
        <f>IF('Indicator Date'!AW147="","x",'Indicator Date'!AW147)</f>
        <v>2015</v>
      </c>
      <c r="AX147" s="288">
        <f>IF('Indicator Date'!AX147="","x",'Indicator Date'!AX147)</f>
        <v>2016</v>
      </c>
      <c r="AY147" s="288">
        <f>IF('Indicator Date'!AY147="","x",'Indicator Date'!AY147)</f>
        <v>2014</v>
      </c>
      <c r="AZ147" s="288">
        <f>IF('Indicator Date'!AZ147="","x",'Indicator Date'!AZ147)</f>
        <v>2007</v>
      </c>
      <c r="BA147" s="288">
        <f>IF('Indicator Date'!BA147="","x",'Indicator Date'!BA147)</f>
        <v>2015</v>
      </c>
      <c r="BB147" s="288">
        <f>IF('Indicator Date'!BB147="","x",'Indicator Date'!BB147)</f>
        <v>2017</v>
      </c>
      <c r="BC147" s="288">
        <f>IF('Indicator Date'!BC147="","x",'Indicator Date'!BC147)</f>
        <v>2017</v>
      </c>
      <c r="BD147" s="288">
        <f>IF('Indicator Date'!BD147="","x",'Indicator Date'!BD147)</f>
        <v>2015</v>
      </c>
      <c r="BE147" s="288">
        <f>IF('Indicator Date'!BE147="","x",'Indicator Date'!BE147)</f>
        <v>2014</v>
      </c>
      <c r="BF147" s="90"/>
    </row>
    <row r="148" ht="15.75" customHeight="1">
      <c r="A148" s="156" t="s">
        <v>1294</v>
      </c>
      <c r="B148" s="157" t="s">
        <v>1232</v>
      </c>
      <c r="C148" s="288">
        <f>IF('Indicator Date'!C148="","x",'Indicator Date'!C148)</f>
        <v>2015</v>
      </c>
      <c r="D148" s="288">
        <f>IF('Indicator Date'!D148="","x",'Indicator Date'!D148)</f>
        <v>2015</v>
      </c>
      <c r="E148" s="288">
        <f>IF('Indicator Date'!E148="","x",'Indicator Date'!E148)</f>
        <v>2015</v>
      </c>
      <c r="F148" s="288">
        <f>IF('Indicator Date'!F148="","x",'Indicator Date'!F148)</f>
        <v>2015</v>
      </c>
      <c r="G148" s="288">
        <f>IF('Indicator Date'!G148="","x",'Indicator Date'!G148)</f>
        <v>2015</v>
      </c>
      <c r="H148" s="288">
        <f>IF('Indicator Date'!H148="","x",'Indicator Date'!H148)</f>
        <v>2015</v>
      </c>
      <c r="I148" s="288">
        <f>IF('Indicator Date'!I148="","x",'Indicator Date'!I148)</f>
        <v>2015</v>
      </c>
      <c r="J148" s="288">
        <f>IF('Indicator Date'!J148="","x",'Indicator Date'!J148)</f>
        <v>2016</v>
      </c>
      <c r="K148" s="288">
        <f>IF('Indicator Date'!K148="","x",'Indicator Date'!K148)</f>
        <v>2016</v>
      </c>
      <c r="L148" s="288">
        <f>IF('Indicator Date'!L148="","x",'Indicator Date'!L148)</f>
        <v>2016</v>
      </c>
      <c r="M148" s="288">
        <f>IF('Indicator Date'!M148="","x",'Indicator Date'!M148)</f>
        <v>2018</v>
      </c>
      <c r="N148" s="288">
        <f>IF('Indicator Date'!N148="","x",'Indicator Date'!N148)</f>
        <v>2018</v>
      </c>
      <c r="O148" s="288">
        <f>IF('Indicator Date'!O148="","x",'Indicator Date'!O148)</f>
        <v>2017</v>
      </c>
      <c r="P148" s="288">
        <f>IF('Indicator Date'!P148="","x",'Indicator Date'!P148)</f>
        <v>2017</v>
      </c>
      <c r="Q148" s="288">
        <f>IF('Indicator Date'!Q148="","x",'Indicator Date'!Q148)</f>
        <v>2015</v>
      </c>
      <c r="R148" s="288" t="str">
        <f>IF('Indicator Date'!R148="","x",LEFT(RIGHT('Indicator Date'!R148,6),4))</f>
        <v>x</v>
      </c>
      <c r="S148" s="288">
        <f>IF('Indicator Date'!S148="","x",'Indicator Date'!S148)</f>
        <v>2018</v>
      </c>
      <c r="T148" s="288">
        <f>IF('Indicator Date'!T148="","x",'Indicator Date'!T148)</f>
        <v>2015</v>
      </c>
      <c r="U148" s="288">
        <f>IF('Indicator Date'!U148="","x",'Indicator Date'!U148)</f>
        <v>2016</v>
      </c>
      <c r="V148" s="288">
        <f>IF('Indicator Date'!V148="","x",'Indicator Date'!V148)</f>
        <v>2016</v>
      </c>
      <c r="W148" s="288">
        <f>IF('Indicator Date'!W148="","x",'Indicator Date'!W148)</f>
        <v>2015</v>
      </c>
      <c r="X148" s="288">
        <f>IF('Indicator Date'!X148="","x",'Indicator Date'!X148)</f>
        <v>2014</v>
      </c>
      <c r="Y148" s="288">
        <f>IF('Indicator Date'!Y148="","x",'Indicator Date'!Y148)</f>
        <v>2010</v>
      </c>
      <c r="Z148" s="288">
        <f>IF('Indicator Date'!Z148="","x",'Indicator Date'!Z148)</f>
        <v>2016</v>
      </c>
      <c r="AA148" s="288">
        <f>IF('Indicator Date'!AA148="","x",'Indicator Date'!AA148)</f>
        <v>2016</v>
      </c>
      <c r="AB148" s="288" t="str">
        <f>IF('Indicator Date'!AB148="","x",'Indicator Date'!AB148)</f>
        <v>x</v>
      </c>
      <c r="AC148" s="288">
        <f>IF('Indicator Date'!AC148="","x",'Indicator Date'!AC148)</f>
        <v>2015</v>
      </c>
      <c r="AD148" s="288">
        <f>IF('Indicator Date'!AD148="","x",'Indicator Date'!AD148)</f>
        <v>2015</v>
      </c>
      <c r="AE148" s="288" t="str">
        <f>IF('Indicator Date'!AE148="","x",'Indicator Date'!AE148)</f>
        <v>x</v>
      </c>
      <c r="AF148" s="288">
        <f>IF('Indicator Date'!AF148="","x",'Indicator Date'!AF148)</f>
        <v>2015</v>
      </c>
      <c r="AG148" s="296">
        <f>IF('Indicator Date'!AG148="","x",'Indicator Date'!AG148)</f>
        <v>2008</v>
      </c>
      <c r="AH148" s="288">
        <f>IF('Indicator Date'!AH148="","x",'Indicator Date'!AH148)</f>
        <v>2016</v>
      </c>
      <c r="AI148" s="288">
        <f>IF('Indicator Date'!AI148="","x",'Indicator Date'!AI148)</f>
        <v>2017</v>
      </c>
      <c r="AJ148" s="288">
        <f>IF('Indicator Date'!AJ148="","x",'Indicator Date'!AJ148)</f>
        <v>2018</v>
      </c>
      <c r="AK148" s="288" t="str">
        <f>IF('Indicator Date'!AK148="","x",YEAR('Indicator Date'!AK148))</f>
        <v>x</v>
      </c>
      <c r="AL148" s="288" t="str">
        <f>IF('Indicator Date'!AL148="","x",YEAR('Indicator Date'!AL148))</f>
        <v>#VALUE!</v>
      </c>
      <c r="AM148" s="288">
        <f>IF('Indicator Date'!AM148="","x",'Indicator Date'!AM148)</f>
        <v>2017</v>
      </c>
      <c r="AN148" s="288">
        <f>IF('Indicator Date'!AN148="","x",'Indicator Date'!AN148)</f>
        <v>2014</v>
      </c>
      <c r="AO148" s="288">
        <f>IF('Indicator Date'!AO148="","x",'Indicator Date'!AO148)</f>
        <v>2014</v>
      </c>
      <c r="AP148" s="288" t="str">
        <f>IF('Indicator Date'!AP148="","x",'Indicator Date'!AP148)</f>
        <v>x</v>
      </c>
      <c r="AQ148" s="288" t="str">
        <f>IF('Indicator Date'!AQ148="","x",'Indicator Date'!AQ148)</f>
        <v>x</v>
      </c>
      <c r="AR148" s="288">
        <f>IF('Indicator Date'!AR148="","x",'Indicator Date'!AR148)</f>
        <v>2011</v>
      </c>
      <c r="AS148" s="288">
        <f>IF('Indicator Date'!AS148="","x",'Indicator Date'!AS148)</f>
        <v>2016</v>
      </c>
      <c r="AT148" s="288" t="str">
        <f>IF('Indicator Date'!AT148="","x",'Indicator Date'!AT148)</f>
        <v>x</v>
      </c>
      <c r="AU148" s="288">
        <f>IF('Indicator Date'!AU148="","x",'Indicator Date'!AU148)</f>
        <v>2016</v>
      </c>
      <c r="AV148" s="288">
        <f>IF('Indicator Date'!AV148="","x",'Indicator Date'!AV148)</f>
        <v>2015</v>
      </c>
      <c r="AW148" s="288">
        <f>IF('Indicator Date'!AW148="","x",'Indicator Date'!AW148)</f>
        <v>2015</v>
      </c>
      <c r="AX148" s="288">
        <f>IF('Indicator Date'!AX148="","x",'Indicator Date'!AX148)</f>
        <v>2016</v>
      </c>
      <c r="AY148" s="288">
        <f>IF('Indicator Date'!AY148="","x",'Indicator Date'!AY148)</f>
        <v>2014</v>
      </c>
      <c r="AZ148" s="288">
        <f>IF('Indicator Date'!AZ148="","x",'Indicator Date'!AZ148)</f>
        <v>2015</v>
      </c>
      <c r="BA148" s="288">
        <f>IF('Indicator Date'!BA148="","x",'Indicator Date'!BA148)</f>
        <v>2015</v>
      </c>
      <c r="BB148" s="288">
        <f>IF('Indicator Date'!BB148="","x",'Indicator Date'!BB148)</f>
        <v>2017</v>
      </c>
      <c r="BC148" s="288">
        <f>IF('Indicator Date'!BC148="","x",'Indicator Date'!BC148)</f>
        <v>2017</v>
      </c>
      <c r="BD148" s="288">
        <f>IF('Indicator Date'!BD148="","x",'Indicator Date'!BD148)</f>
        <v>2015</v>
      </c>
      <c r="BE148" s="288">
        <f>IF('Indicator Date'!BE148="","x",'Indicator Date'!BE148)</f>
        <v>2014</v>
      </c>
      <c r="BF148" s="90"/>
    </row>
    <row r="149" ht="15.75" customHeight="1">
      <c r="A149" s="156" t="s">
        <v>1295</v>
      </c>
      <c r="B149" s="157" t="s">
        <v>1162</v>
      </c>
      <c r="C149" s="288">
        <f>IF('Indicator Date'!C149="","x",'Indicator Date'!C149)</f>
        <v>2015</v>
      </c>
      <c r="D149" s="288">
        <f>IF('Indicator Date'!D149="","x",'Indicator Date'!D149)</f>
        <v>2015</v>
      </c>
      <c r="E149" s="288">
        <f>IF('Indicator Date'!E149="","x",'Indicator Date'!E149)</f>
        <v>2015</v>
      </c>
      <c r="F149" s="288">
        <f>IF('Indicator Date'!F149="","x",'Indicator Date'!F149)</f>
        <v>2015</v>
      </c>
      <c r="G149" s="288">
        <f>IF('Indicator Date'!G149="","x",'Indicator Date'!G149)</f>
        <v>2015</v>
      </c>
      <c r="H149" s="288">
        <f>IF('Indicator Date'!H149="","x",'Indicator Date'!H149)</f>
        <v>2015</v>
      </c>
      <c r="I149" s="288">
        <f>IF('Indicator Date'!I149="","x",'Indicator Date'!I149)</f>
        <v>2015</v>
      </c>
      <c r="J149" s="288">
        <f>IF('Indicator Date'!J149="","x",'Indicator Date'!J149)</f>
        <v>2016</v>
      </c>
      <c r="K149" s="288">
        <f>IF('Indicator Date'!K149="","x",'Indicator Date'!K149)</f>
        <v>2016</v>
      </c>
      <c r="L149" s="288">
        <f>IF('Indicator Date'!L149="","x",'Indicator Date'!L149)</f>
        <v>2016</v>
      </c>
      <c r="M149" s="288">
        <f>IF('Indicator Date'!M149="","x",'Indicator Date'!M149)</f>
        <v>2018</v>
      </c>
      <c r="N149" s="288">
        <f>IF('Indicator Date'!N149="","x",'Indicator Date'!N149)</f>
        <v>2018</v>
      </c>
      <c r="O149" s="288">
        <f>IF('Indicator Date'!O149="","x",'Indicator Date'!O149)</f>
        <v>2017</v>
      </c>
      <c r="P149" s="288">
        <f>IF('Indicator Date'!P149="","x",'Indicator Date'!P149)</f>
        <v>2017</v>
      </c>
      <c r="Q149" s="288">
        <f>IF('Indicator Date'!Q149="","x",'Indicator Date'!Q149)</f>
        <v>2015</v>
      </c>
      <c r="R149" s="288" t="str">
        <f>IF('Indicator Date'!R149="","x",LEFT(RIGHT('Indicator Date'!R149,6),4))</f>
        <v>2009</v>
      </c>
      <c r="S149" s="288">
        <f>IF('Indicator Date'!S149="","x",'Indicator Date'!S149)</f>
        <v>2018</v>
      </c>
      <c r="T149" s="288">
        <f>IF('Indicator Date'!T149="","x",'Indicator Date'!T149)</f>
        <v>2015</v>
      </c>
      <c r="U149" s="288">
        <f>IF('Indicator Date'!U149="","x",'Indicator Date'!U149)</f>
        <v>2016</v>
      </c>
      <c r="V149" s="288">
        <f>IF('Indicator Date'!V149="","x",'Indicator Date'!V149)</f>
        <v>2016</v>
      </c>
      <c r="W149" s="288">
        <f>IF('Indicator Date'!W149="","x",'Indicator Date'!W149)</f>
        <v>2015</v>
      </c>
      <c r="X149" s="288">
        <f>IF('Indicator Date'!X149="","x",'Indicator Date'!X149)</f>
        <v>2008</v>
      </c>
      <c r="Y149" s="288" t="str">
        <f>IF('Indicator Date'!Y149="","x",'Indicator Date'!Y149)</f>
        <v>x</v>
      </c>
      <c r="Z149" s="288">
        <f>IF('Indicator Date'!Z149="","x",'Indicator Date'!Z149)</f>
        <v>2016</v>
      </c>
      <c r="AA149" s="288">
        <f>IF('Indicator Date'!AA149="","x",'Indicator Date'!AA149)</f>
        <v>2016</v>
      </c>
      <c r="AB149" s="288">
        <f>IF('Indicator Date'!AB149="","x",'Indicator Date'!AB149)</f>
        <v>2014</v>
      </c>
      <c r="AC149" s="288">
        <f>IF('Indicator Date'!AC149="","x",'Indicator Date'!AC149)</f>
        <v>2015</v>
      </c>
      <c r="AD149" s="288">
        <f>IF('Indicator Date'!AD149="","x",'Indicator Date'!AD149)</f>
        <v>2015</v>
      </c>
      <c r="AE149" s="288">
        <f>IF('Indicator Date'!AE149="","x",'Indicator Date'!AE149)</f>
        <v>2012</v>
      </c>
      <c r="AF149" s="288">
        <f>IF('Indicator Date'!AF149="","x",'Indicator Date'!AF149)</f>
        <v>2015</v>
      </c>
      <c r="AG149" s="296">
        <f>IF('Indicator Date'!AG149="","x",'Indicator Date'!AG149)</f>
        <v>2010</v>
      </c>
      <c r="AH149" s="288">
        <f>IF('Indicator Date'!AH149="","x",'Indicator Date'!AH149)</f>
        <v>2016</v>
      </c>
      <c r="AI149" s="288">
        <f>IF('Indicator Date'!AI149="","x",'Indicator Date'!AI149)</f>
        <v>2017</v>
      </c>
      <c r="AJ149" s="288">
        <f>IF('Indicator Date'!AJ149="","x",'Indicator Date'!AJ149)</f>
        <v>2018</v>
      </c>
      <c r="AK149" s="288" t="str">
        <f>IF('Indicator Date'!AK149="","x",YEAR('Indicator Date'!AK149))</f>
        <v>x</v>
      </c>
      <c r="AL149" s="288" t="str">
        <f>IF('Indicator Date'!AL149="","x",YEAR('Indicator Date'!AL149))</f>
        <v>#VALUE!</v>
      </c>
      <c r="AM149" s="288">
        <f>IF('Indicator Date'!AM149="","x",'Indicator Date'!AM149)</f>
        <v>2017</v>
      </c>
      <c r="AN149" s="288">
        <f>IF('Indicator Date'!AN149="","x",'Indicator Date'!AN149)</f>
        <v>2014</v>
      </c>
      <c r="AO149" s="288">
        <f>IF('Indicator Date'!AO149="","x",'Indicator Date'!AO149)</f>
        <v>2014</v>
      </c>
      <c r="AP149" s="288">
        <f>IF('Indicator Date'!AP149="","x",'Indicator Date'!AP149)</f>
        <v>2011</v>
      </c>
      <c r="AQ149" s="288" t="str">
        <f>IF('Indicator Date'!AQ149="","x",'Indicator Date'!AQ149)</f>
        <v>x</v>
      </c>
      <c r="AR149" s="288" t="str">
        <f>IF('Indicator Date'!AR149="","x",'Indicator Date'!AR149)</f>
        <v>x</v>
      </c>
      <c r="AS149" s="288">
        <f>IF('Indicator Date'!AS149="","x",'Indicator Date'!AS149)</f>
        <v>2016</v>
      </c>
      <c r="AT149" s="288">
        <f>IF('Indicator Date'!AT149="","x",'Indicator Date'!AT149)</f>
        <v>2017</v>
      </c>
      <c r="AU149" s="288">
        <f>IF('Indicator Date'!AU149="","x",'Indicator Date'!AU149)</f>
        <v>2016</v>
      </c>
      <c r="AV149" s="288">
        <f>IF('Indicator Date'!AV149="","x",'Indicator Date'!AV149)</f>
        <v>2015</v>
      </c>
      <c r="AW149" s="288">
        <f>IF('Indicator Date'!AW149="","x",'Indicator Date'!AW149)</f>
        <v>2015</v>
      </c>
      <c r="AX149" s="288">
        <f>IF('Indicator Date'!AX149="","x",'Indicator Date'!AX149)</f>
        <v>2016</v>
      </c>
      <c r="AY149" s="288">
        <f>IF('Indicator Date'!AY149="","x",'Indicator Date'!AY149)</f>
        <v>2014</v>
      </c>
      <c r="AZ149" s="288">
        <f>IF('Indicator Date'!AZ149="","x",'Indicator Date'!AZ149)</f>
        <v>2015</v>
      </c>
      <c r="BA149" s="288">
        <f>IF('Indicator Date'!BA149="","x",'Indicator Date'!BA149)</f>
        <v>2015</v>
      </c>
      <c r="BB149" s="288">
        <f>IF('Indicator Date'!BB149="","x",'Indicator Date'!BB149)</f>
        <v>2017</v>
      </c>
      <c r="BC149" s="288">
        <f>IF('Indicator Date'!BC149="","x",'Indicator Date'!BC149)</f>
        <v>2017</v>
      </c>
      <c r="BD149" s="288">
        <f>IF('Indicator Date'!BD149="","x",'Indicator Date'!BD149)</f>
        <v>2015</v>
      </c>
      <c r="BE149" s="288">
        <f>IF('Indicator Date'!BE149="","x",'Indicator Date'!BE149)</f>
        <v>2014</v>
      </c>
      <c r="BF149" s="90"/>
    </row>
    <row r="150" ht="15.75" customHeight="1">
      <c r="A150" s="156" t="s">
        <v>1296</v>
      </c>
      <c r="B150" s="157" t="s">
        <v>1136</v>
      </c>
      <c r="C150" s="288">
        <f>IF('Indicator Date'!C150="","x",'Indicator Date'!C150)</f>
        <v>2015</v>
      </c>
      <c r="D150" s="288">
        <f>IF('Indicator Date'!D150="","x",'Indicator Date'!D150)</f>
        <v>2015</v>
      </c>
      <c r="E150" s="288">
        <f>IF('Indicator Date'!E150="","x",'Indicator Date'!E150)</f>
        <v>2015</v>
      </c>
      <c r="F150" s="288">
        <f>IF('Indicator Date'!F150="","x",'Indicator Date'!F150)</f>
        <v>2015</v>
      </c>
      <c r="G150" s="288">
        <f>IF('Indicator Date'!G150="","x",'Indicator Date'!G150)</f>
        <v>2015</v>
      </c>
      <c r="H150" s="288">
        <f>IF('Indicator Date'!H150="","x",'Indicator Date'!H150)</f>
        <v>2015</v>
      </c>
      <c r="I150" s="288">
        <f>IF('Indicator Date'!I150="","x",'Indicator Date'!I150)</f>
        <v>2015</v>
      </c>
      <c r="J150" s="288">
        <f>IF('Indicator Date'!J150="","x",'Indicator Date'!J150)</f>
        <v>2016</v>
      </c>
      <c r="K150" s="288">
        <f>IF('Indicator Date'!K150="","x",'Indicator Date'!K150)</f>
        <v>2016</v>
      </c>
      <c r="L150" s="288">
        <f>IF('Indicator Date'!L150="","x",'Indicator Date'!L150)</f>
        <v>2016</v>
      </c>
      <c r="M150" s="288">
        <f>IF('Indicator Date'!M150="","x",'Indicator Date'!M150)</f>
        <v>2018</v>
      </c>
      <c r="N150" s="288">
        <f>IF('Indicator Date'!N150="","x",'Indicator Date'!N150)</f>
        <v>2018</v>
      </c>
      <c r="O150" s="288">
        <f>IF('Indicator Date'!O150="","x",'Indicator Date'!O150)</f>
        <v>2017</v>
      </c>
      <c r="P150" s="288">
        <f>IF('Indicator Date'!P150="","x",'Indicator Date'!P150)</f>
        <v>2017</v>
      </c>
      <c r="Q150" s="288">
        <f>IF('Indicator Date'!Q150="","x",'Indicator Date'!Q150)</f>
        <v>2015</v>
      </c>
      <c r="R150" s="288" t="str">
        <f>IF('Indicator Date'!R150="","x",LEFT(RIGHT('Indicator Date'!R150,6),4))</f>
        <v>x</v>
      </c>
      <c r="S150" s="288">
        <f>IF('Indicator Date'!S150="","x",'Indicator Date'!S150)</f>
        <v>2018</v>
      </c>
      <c r="T150" s="288">
        <f>IF('Indicator Date'!T150="","x",'Indicator Date'!T150)</f>
        <v>2015</v>
      </c>
      <c r="U150" s="288">
        <f>IF('Indicator Date'!U150="","x",'Indicator Date'!U150)</f>
        <v>2016</v>
      </c>
      <c r="V150" s="288" t="str">
        <f>IF('Indicator Date'!V150="","x",'Indicator Date'!V150)</f>
        <v>x</v>
      </c>
      <c r="W150" s="288">
        <f>IF('Indicator Date'!W150="","x",'Indicator Date'!W150)</f>
        <v>2015</v>
      </c>
      <c r="X150" s="288" t="str">
        <f>IF('Indicator Date'!X150="","x",'Indicator Date'!X150)</f>
        <v>x</v>
      </c>
      <c r="Y150" s="288">
        <f>IF('Indicator Date'!Y150="","x",'Indicator Date'!Y150)</f>
        <v>2012</v>
      </c>
      <c r="Z150" s="288">
        <f>IF('Indicator Date'!Z150="","x",'Indicator Date'!Z150)</f>
        <v>2016</v>
      </c>
      <c r="AA150" s="288">
        <f>IF('Indicator Date'!AA150="","x",'Indicator Date'!AA150)</f>
        <v>2016</v>
      </c>
      <c r="AB150" s="288">
        <f>IF('Indicator Date'!AB150="","x",'Indicator Date'!AB150)</f>
        <v>2016</v>
      </c>
      <c r="AC150" s="288">
        <f>IF('Indicator Date'!AC150="","x",'Indicator Date'!AC150)</f>
        <v>2015</v>
      </c>
      <c r="AD150" s="288">
        <f>IF('Indicator Date'!AD150="","x",'Indicator Date'!AD150)</f>
        <v>2015</v>
      </c>
      <c r="AE150" s="288">
        <f>IF('Indicator Date'!AE150="","x",'Indicator Date'!AE150)</f>
        <v>2012</v>
      </c>
      <c r="AF150" s="288">
        <f>IF('Indicator Date'!AF150="","x",'Indicator Date'!AF150)</f>
        <v>2015</v>
      </c>
      <c r="AG150" s="288" t="str">
        <f>IF('Indicator Date'!AG150="","x",'Indicator Date'!AG150)</f>
        <v>x</v>
      </c>
      <c r="AH150" s="288">
        <f>IF('Indicator Date'!AH150="","x",'Indicator Date'!AH150)</f>
        <v>2016</v>
      </c>
      <c r="AI150" s="288">
        <f>IF('Indicator Date'!AI150="","x",'Indicator Date'!AI150)</f>
        <v>2017</v>
      </c>
      <c r="AJ150" s="288">
        <f>IF('Indicator Date'!AJ150="","x",'Indicator Date'!AJ150)</f>
        <v>2018</v>
      </c>
      <c r="AK150" s="288" t="str">
        <f>IF('Indicator Date'!AK150="","x",YEAR('Indicator Date'!AK150))</f>
        <v>x</v>
      </c>
      <c r="AL150" s="288">
        <f>IF('Indicator Date'!AL150="","x",YEAR('Indicator Date'!AL150))</f>
        <v>2017</v>
      </c>
      <c r="AM150" s="288">
        <f>IF('Indicator Date'!AM150="","x",'Indicator Date'!AM150)</f>
        <v>2017</v>
      </c>
      <c r="AN150" s="288">
        <f>IF('Indicator Date'!AN150="","x",'Indicator Date'!AN150)</f>
        <v>2014</v>
      </c>
      <c r="AO150" s="288">
        <f>IF('Indicator Date'!AO150="","x",'Indicator Date'!AO150)</f>
        <v>2014</v>
      </c>
      <c r="AP150" s="288">
        <f>IF('Indicator Date'!AP150="","x",'Indicator Date'!AP150)</f>
        <v>2013</v>
      </c>
      <c r="AQ150" s="288">
        <f>IF('Indicator Date'!AQ150="","x",'Indicator Date'!AQ150)</f>
        <v>2014</v>
      </c>
      <c r="AR150" s="288" t="str">
        <f>IF('Indicator Date'!AR150="","x",'Indicator Date'!AR150)</f>
        <v>x</v>
      </c>
      <c r="AS150" s="288">
        <f>IF('Indicator Date'!AS150="","x",'Indicator Date'!AS150)</f>
        <v>2016</v>
      </c>
      <c r="AT150" s="288">
        <f>IF('Indicator Date'!AT150="","x",'Indicator Date'!AT150)</f>
        <v>2017</v>
      </c>
      <c r="AU150" s="288">
        <f>IF('Indicator Date'!AU150="","x",'Indicator Date'!AU150)</f>
        <v>2016</v>
      </c>
      <c r="AV150" s="288">
        <f>IF('Indicator Date'!AV150="","x",'Indicator Date'!AV150)</f>
        <v>2015</v>
      </c>
      <c r="AW150" s="288">
        <f>IF('Indicator Date'!AW150="","x",'Indicator Date'!AW150)</f>
        <v>2015</v>
      </c>
      <c r="AX150" s="288">
        <f>IF('Indicator Date'!AX150="","x",'Indicator Date'!AX150)</f>
        <v>2016</v>
      </c>
      <c r="AY150" s="288">
        <f>IF('Indicator Date'!AY150="","x",'Indicator Date'!AY150)</f>
        <v>2014</v>
      </c>
      <c r="AZ150" s="288">
        <f>IF('Indicator Date'!AZ150="","x",'Indicator Date'!AZ150)</f>
        <v>2015</v>
      </c>
      <c r="BA150" s="288">
        <f>IF('Indicator Date'!BA150="","x",'Indicator Date'!BA150)</f>
        <v>2015</v>
      </c>
      <c r="BB150" s="288">
        <f>IF('Indicator Date'!BB150="","x",'Indicator Date'!BB150)</f>
        <v>2017</v>
      </c>
      <c r="BC150" s="288">
        <f>IF('Indicator Date'!BC150="","x",'Indicator Date'!BC150)</f>
        <v>2017</v>
      </c>
      <c r="BD150" s="288">
        <f>IF('Indicator Date'!BD150="","x",'Indicator Date'!BD150)</f>
        <v>2015</v>
      </c>
      <c r="BE150" s="288">
        <f>IF('Indicator Date'!BE150="","x",'Indicator Date'!BE150)</f>
        <v>2014</v>
      </c>
      <c r="BF150" s="90"/>
    </row>
    <row r="151" ht="15.75" customHeight="1">
      <c r="A151" s="156" t="s">
        <v>1297</v>
      </c>
      <c r="B151" s="157" t="s">
        <v>1141</v>
      </c>
      <c r="C151" s="288">
        <f>IF('Indicator Date'!C151="","x",'Indicator Date'!C151)</f>
        <v>2015</v>
      </c>
      <c r="D151" s="288">
        <f>IF('Indicator Date'!D151="","x",'Indicator Date'!D151)</f>
        <v>2015</v>
      </c>
      <c r="E151" s="288">
        <f>IF('Indicator Date'!E151="","x",'Indicator Date'!E151)</f>
        <v>2015</v>
      </c>
      <c r="F151" s="288">
        <f>IF('Indicator Date'!F151="","x",'Indicator Date'!F151)</f>
        <v>2015</v>
      </c>
      <c r="G151" s="288">
        <f>IF('Indicator Date'!G151="","x",'Indicator Date'!G151)</f>
        <v>2015</v>
      </c>
      <c r="H151" s="288">
        <f>IF('Indicator Date'!H151="","x",'Indicator Date'!H151)</f>
        <v>2015</v>
      </c>
      <c r="I151" s="288">
        <f>IF('Indicator Date'!I151="","x",'Indicator Date'!I151)</f>
        <v>2015</v>
      </c>
      <c r="J151" s="288">
        <f>IF('Indicator Date'!J151="","x",'Indicator Date'!J151)</f>
        <v>2016</v>
      </c>
      <c r="K151" s="288">
        <f>IF('Indicator Date'!K151="","x",'Indicator Date'!K151)</f>
        <v>2016</v>
      </c>
      <c r="L151" s="288">
        <f>IF('Indicator Date'!L151="","x",'Indicator Date'!L151)</f>
        <v>2016</v>
      </c>
      <c r="M151" s="288">
        <f>IF('Indicator Date'!M151="","x",'Indicator Date'!M151)</f>
        <v>2018</v>
      </c>
      <c r="N151" s="288">
        <f>IF('Indicator Date'!N151="","x",'Indicator Date'!N151)</f>
        <v>2018</v>
      </c>
      <c r="O151" s="288">
        <f>IF('Indicator Date'!O151="","x",'Indicator Date'!O151)</f>
        <v>2017</v>
      </c>
      <c r="P151" s="288">
        <f>IF('Indicator Date'!P151="","x",'Indicator Date'!P151)</f>
        <v>2017</v>
      </c>
      <c r="Q151" s="288">
        <f>IF('Indicator Date'!Q151="","x",'Indicator Date'!Q151)</f>
        <v>2015</v>
      </c>
      <c r="R151" s="288" t="str">
        <f>IF('Indicator Date'!R151="","x",LEFT(RIGHT('Indicator Date'!R151,6),4))</f>
        <v>2014</v>
      </c>
      <c r="S151" s="288">
        <f>IF('Indicator Date'!S151="","x",'Indicator Date'!S151)</f>
        <v>2018</v>
      </c>
      <c r="T151" s="288">
        <f>IF('Indicator Date'!T151="","x",'Indicator Date'!T151)</f>
        <v>2015</v>
      </c>
      <c r="U151" s="288">
        <f>IF('Indicator Date'!U151="","x",'Indicator Date'!U151)</f>
        <v>2016</v>
      </c>
      <c r="V151" s="288">
        <f>IF('Indicator Date'!V151="","x",'Indicator Date'!V151)</f>
        <v>2016</v>
      </c>
      <c r="W151" s="288">
        <f>IF('Indicator Date'!W151="","x",'Indicator Date'!W151)</f>
        <v>2015</v>
      </c>
      <c r="X151" s="288">
        <f>IF('Indicator Date'!X151="","x",'Indicator Date'!X151)</f>
        <v>2016</v>
      </c>
      <c r="Y151" s="288">
        <f>IF('Indicator Date'!Y151="","x",'Indicator Date'!Y151)</f>
        <v>2016</v>
      </c>
      <c r="Z151" s="288">
        <f>IF('Indicator Date'!Z151="","x",'Indicator Date'!Z151)</f>
        <v>2016</v>
      </c>
      <c r="AA151" s="288">
        <f>IF('Indicator Date'!AA151="","x",'Indicator Date'!AA151)</f>
        <v>2016</v>
      </c>
      <c r="AB151" s="288">
        <f>IF('Indicator Date'!AB151="","x",'Indicator Date'!AB151)</f>
        <v>2016</v>
      </c>
      <c r="AC151" s="288">
        <f>IF('Indicator Date'!AC151="","x",'Indicator Date'!AC151)</f>
        <v>2015</v>
      </c>
      <c r="AD151" s="288">
        <f>IF('Indicator Date'!AD151="","x",'Indicator Date'!AD151)</f>
        <v>2015</v>
      </c>
      <c r="AE151" s="288">
        <f>IF('Indicator Date'!AE151="","x",'Indicator Date'!AE151)</f>
        <v>2012</v>
      </c>
      <c r="AF151" s="288">
        <f>IF('Indicator Date'!AF151="","x",'Indicator Date'!AF151)</f>
        <v>2015</v>
      </c>
      <c r="AG151" s="296">
        <f>IF('Indicator Date'!AG151="","x",'Indicator Date'!AG151)</f>
        <v>2011</v>
      </c>
      <c r="AH151" s="288">
        <f>IF('Indicator Date'!AH151="","x",'Indicator Date'!AH151)</f>
        <v>2016</v>
      </c>
      <c r="AI151" s="288">
        <f>IF('Indicator Date'!AI151="","x",'Indicator Date'!AI151)</f>
        <v>2017</v>
      </c>
      <c r="AJ151" s="288">
        <f>IF('Indicator Date'!AJ151="","x",'Indicator Date'!AJ151)</f>
        <v>2018</v>
      </c>
      <c r="AK151" s="288" t="str">
        <f>IF('Indicator Date'!AK151="","x",YEAR('Indicator Date'!AK151))</f>
        <v>#VALUE!</v>
      </c>
      <c r="AL151" s="288" t="str">
        <f>IF('Indicator Date'!AL151="","x",YEAR('Indicator Date'!AL151))</f>
        <v>#VALUE!</v>
      </c>
      <c r="AM151" s="288">
        <f>IF('Indicator Date'!AM151="","x",'Indicator Date'!AM151)</f>
        <v>2017</v>
      </c>
      <c r="AN151" s="288">
        <f>IF('Indicator Date'!AN151="","x",'Indicator Date'!AN151)</f>
        <v>2014</v>
      </c>
      <c r="AO151" s="288">
        <f>IF('Indicator Date'!AO151="","x",'Indicator Date'!AO151)</f>
        <v>2014</v>
      </c>
      <c r="AP151" s="288">
        <f>IF('Indicator Date'!AP151="","x",'Indicator Date'!AP151)</f>
        <v>2014</v>
      </c>
      <c r="AQ151" s="288">
        <f>IF('Indicator Date'!AQ151="","x",'Indicator Date'!AQ151)</f>
        <v>2014</v>
      </c>
      <c r="AR151" s="288">
        <f>IF('Indicator Date'!AR151="","x",'Indicator Date'!AR151)</f>
        <v>2015</v>
      </c>
      <c r="AS151" s="288">
        <f>IF('Indicator Date'!AS151="","x",'Indicator Date'!AS151)</f>
        <v>2016</v>
      </c>
      <c r="AT151" s="288">
        <f>IF('Indicator Date'!AT151="","x",'Indicator Date'!AT151)</f>
        <v>2017</v>
      </c>
      <c r="AU151" s="288">
        <f>IF('Indicator Date'!AU151="","x",'Indicator Date'!AU151)</f>
        <v>2016</v>
      </c>
      <c r="AV151" s="288">
        <f>IF('Indicator Date'!AV151="","x",'Indicator Date'!AV151)</f>
        <v>2015</v>
      </c>
      <c r="AW151" s="288">
        <f>IF('Indicator Date'!AW151="","x",'Indicator Date'!AW151)</f>
        <v>2015</v>
      </c>
      <c r="AX151" s="288">
        <f>IF('Indicator Date'!AX151="","x",'Indicator Date'!AX151)</f>
        <v>2016</v>
      </c>
      <c r="AY151" s="288">
        <f>IF('Indicator Date'!AY151="","x",'Indicator Date'!AY151)</f>
        <v>2014</v>
      </c>
      <c r="AZ151" s="288">
        <f>IF('Indicator Date'!AZ151="","x",'Indicator Date'!AZ151)</f>
        <v>2015</v>
      </c>
      <c r="BA151" s="288">
        <f>IF('Indicator Date'!BA151="","x",'Indicator Date'!BA151)</f>
        <v>2015</v>
      </c>
      <c r="BB151" s="288">
        <f>IF('Indicator Date'!BB151="","x",'Indicator Date'!BB151)</f>
        <v>2017</v>
      </c>
      <c r="BC151" s="288">
        <f>IF('Indicator Date'!BC151="","x",'Indicator Date'!BC151)</f>
        <v>2017</v>
      </c>
      <c r="BD151" s="288">
        <f>IF('Indicator Date'!BD151="","x",'Indicator Date'!BD151)</f>
        <v>2015</v>
      </c>
      <c r="BE151" s="288">
        <f>IF('Indicator Date'!BE151="","x",'Indicator Date'!BE151)</f>
        <v>2014</v>
      </c>
      <c r="BF151" s="90"/>
    </row>
    <row r="152" ht="15.75" customHeight="1">
      <c r="A152" s="156" t="s">
        <v>1298</v>
      </c>
      <c r="B152" s="157" t="s">
        <v>1157</v>
      </c>
      <c r="C152" s="288">
        <f>IF('Indicator Date'!C152="","x",'Indicator Date'!C152)</f>
        <v>2015</v>
      </c>
      <c r="D152" s="288">
        <f>IF('Indicator Date'!D152="","x",'Indicator Date'!D152)</f>
        <v>2015</v>
      </c>
      <c r="E152" s="288">
        <f>IF('Indicator Date'!E152="","x",'Indicator Date'!E152)</f>
        <v>2015</v>
      </c>
      <c r="F152" s="288">
        <f>IF('Indicator Date'!F152="","x",'Indicator Date'!F152)</f>
        <v>2015</v>
      </c>
      <c r="G152" s="288">
        <f>IF('Indicator Date'!G152="","x",'Indicator Date'!G152)</f>
        <v>2015</v>
      </c>
      <c r="H152" s="288">
        <f>IF('Indicator Date'!H152="","x",'Indicator Date'!H152)</f>
        <v>2015</v>
      </c>
      <c r="I152" s="288">
        <f>IF('Indicator Date'!I152="","x",'Indicator Date'!I152)</f>
        <v>2015</v>
      </c>
      <c r="J152" s="288">
        <f>IF('Indicator Date'!J152="","x",'Indicator Date'!J152)</f>
        <v>2016</v>
      </c>
      <c r="K152" s="288">
        <f>IF('Indicator Date'!K152="","x",'Indicator Date'!K152)</f>
        <v>2016</v>
      </c>
      <c r="L152" s="288">
        <f>IF('Indicator Date'!L152="","x",'Indicator Date'!L152)</f>
        <v>2016</v>
      </c>
      <c r="M152" s="288">
        <f>IF('Indicator Date'!M152="","x",'Indicator Date'!M152)</f>
        <v>2018</v>
      </c>
      <c r="N152" s="288">
        <f>IF('Indicator Date'!N152="","x",'Indicator Date'!N152)</f>
        <v>2018</v>
      </c>
      <c r="O152" s="288">
        <f>IF('Indicator Date'!O152="","x",'Indicator Date'!O152)</f>
        <v>2017</v>
      </c>
      <c r="P152" s="288">
        <f>IF('Indicator Date'!P152="","x",'Indicator Date'!P152)</f>
        <v>2017</v>
      </c>
      <c r="Q152" s="288">
        <f>IF('Indicator Date'!Q152="","x",'Indicator Date'!Q152)</f>
        <v>2015</v>
      </c>
      <c r="R152" s="288" t="str">
        <f>IF('Indicator Date'!R152="","x",LEFT(RIGHT('Indicator Date'!R152,6),4))</f>
        <v>2014</v>
      </c>
      <c r="S152" s="288">
        <f>IF('Indicator Date'!S152="","x",'Indicator Date'!S152)</f>
        <v>2018</v>
      </c>
      <c r="T152" s="288">
        <f>IF('Indicator Date'!T152="","x",'Indicator Date'!T152)</f>
        <v>2015</v>
      </c>
      <c r="U152" s="288">
        <f>IF('Indicator Date'!U152="","x",'Indicator Date'!U152)</f>
        <v>2016</v>
      </c>
      <c r="V152" s="288">
        <f>IF('Indicator Date'!V152="","x",'Indicator Date'!V152)</f>
        <v>2016</v>
      </c>
      <c r="W152" s="288">
        <f>IF('Indicator Date'!W152="","x",'Indicator Date'!W152)</f>
        <v>2015</v>
      </c>
      <c r="X152" s="288">
        <f>IF('Indicator Date'!X152="","x",'Indicator Date'!X152)</f>
        <v>2014</v>
      </c>
      <c r="Y152" s="288">
        <f>IF('Indicator Date'!Y152="","x",'Indicator Date'!Y152)</f>
        <v>2010</v>
      </c>
      <c r="Z152" s="288">
        <f>IF('Indicator Date'!Z152="","x",'Indicator Date'!Z152)</f>
        <v>2016</v>
      </c>
      <c r="AA152" s="288">
        <f>IF('Indicator Date'!AA152="","x",'Indicator Date'!AA152)</f>
        <v>2016</v>
      </c>
      <c r="AB152" s="288">
        <f>IF('Indicator Date'!AB152="","x",'Indicator Date'!AB152)</f>
        <v>2016</v>
      </c>
      <c r="AC152" s="288">
        <f>IF('Indicator Date'!AC152="","x",'Indicator Date'!AC152)</f>
        <v>2015</v>
      </c>
      <c r="AD152" s="288">
        <f>IF('Indicator Date'!AD152="","x",'Indicator Date'!AD152)</f>
        <v>2015</v>
      </c>
      <c r="AE152" s="288" t="str">
        <f>IF('Indicator Date'!AE152="","x",'Indicator Date'!AE152)</f>
        <v>x</v>
      </c>
      <c r="AF152" s="288">
        <f>IF('Indicator Date'!AF152="","x",'Indicator Date'!AF152)</f>
        <v>2015</v>
      </c>
      <c r="AG152" s="296">
        <f>IF('Indicator Date'!AG152="","x",'Indicator Date'!AG152)</f>
        <v>2010</v>
      </c>
      <c r="AH152" s="288">
        <f>IF('Indicator Date'!AH152="","x",'Indicator Date'!AH152)</f>
        <v>2016</v>
      </c>
      <c r="AI152" s="288">
        <f>IF('Indicator Date'!AI152="","x",'Indicator Date'!AI152)</f>
        <v>2017</v>
      </c>
      <c r="AJ152" s="288">
        <f>IF('Indicator Date'!AJ152="","x",'Indicator Date'!AJ152)</f>
        <v>2018</v>
      </c>
      <c r="AK152" s="288" t="str">
        <f>IF('Indicator Date'!AK152="","x",YEAR('Indicator Date'!AK152))</f>
        <v>x</v>
      </c>
      <c r="AL152" s="288" t="str">
        <f>IF('Indicator Date'!AL152="","x",YEAR('Indicator Date'!AL152))</f>
        <v>#VALUE!</v>
      </c>
      <c r="AM152" s="288">
        <f>IF('Indicator Date'!AM152="","x",'Indicator Date'!AM152)</f>
        <v>2017</v>
      </c>
      <c r="AN152" s="288">
        <f>IF('Indicator Date'!AN152="","x",'Indicator Date'!AN152)</f>
        <v>2014</v>
      </c>
      <c r="AO152" s="288">
        <f>IF('Indicator Date'!AO152="","x",'Indicator Date'!AO152)</f>
        <v>2014</v>
      </c>
      <c r="AP152" s="288">
        <f>IF('Indicator Date'!AP152="","x",'Indicator Date'!AP152)</f>
        <v>2011</v>
      </c>
      <c r="AQ152" s="288">
        <f>IF('Indicator Date'!AQ152="","x",'Indicator Date'!AQ152)</f>
        <v>2012</v>
      </c>
      <c r="AR152" s="288">
        <f>IF('Indicator Date'!AR152="","x",'Indicator Date'!AR152)</f>
        <v>2015</v>
      </c>
      <c r="AS152" s="288">
        <f>IF('Indicator Date'!AS152="","x",'Indicator Date'!AS152)</f>
        <v>2016</v>
      </c>
      <c r="AT152" s="288">
        <f>IF('Indicator Date'!AT152="","x",'Indicator Date'!AT152)</f>
        <v>2017</v>
      </c>
      <c r="AU152" s="288">
        <f>IF('Indicator Date'!AU152="","x",'Indicator Date'!AU152)</f>
        <v>2016</v>
      </c>
      <c r="AV152" s="288">
        <f>IF('Indicator Date'!AV152="","x",'Indicator Date'!AV152)</f>
        <v>2016</v>
      </c>
      <c r="AW152" s="288">
        <f>IF('Indicator Date'!AW152="","x",'Indicator Date'!AW152)</f>
        <v>2015</v>
      </c>
      <c r="AX152" s="288">
        <f>IF('Indicator Date'!AX152="","x",'Indicator Date'!AX152)</f>
        <v>2016</v>
      </c>
      <c r="AY152" s="288">
        <f>IF('Indicator Date'!AY152="","x",'Indicator Date'!AY152)</f>
        <v>2014</v>
      </c>
      <c r="AZ152" s="288">
        <f>IF('Indicator Date'!AZ152="","x",'Indicator Date'!AZ152)</f>
        <v>2015</v>
      </c>
      <c r="BA152" s="288">
        <f>IF('Indicator Date'!BA152="","x",'Indicator Date'!BA152)</f>
        <v>2015</v>
      </c>
      <c r="BB152" s="288">
        <f>IF('Indicator Date'!BB152="","x",'Indicator Date'!BB152)</f>
        <v>2017</v>
      </c>
      <c r="BC152" s="288">
        <f>IF('Indicator Date'!BC152="","x",'Indicator Date'!BC152)</f>
        <v>2017</v>
      </c>
      <c r="BD152" s="288">
        <f>IF('Indicator Date'!BD152="","x",'Indicator Date'!BD152)</f>
        <v>2015</v>
      </c>
      <c r="BE152" s="288">
        <f>IF('Indicator Date'!BE152="","x",'Indicator Date'!BE152)</f>
        <v>2014</v>
      </c>
      <c r="BF152" s="90"/>
    </row>
    <row r="153" ht="15.75" customHeight="1">
      <c r="A153" s="156" t="s">
        <v>1299</v>
      </c>
      <c r="B153" s="157" t="s">
        <v>1176</v>
      </c>
      <c r="C153" s="288">
        <f>IF('Indicator Date'!C153="","x",'Indicator Date'!C153)</f>
        <v>2015</v>
      </c>
      <c r="D153" s="288">
        <f>IF('Indicator Date'!D153="","x",'Indicator Date'!D153)</f>
        <v>2015</v>
      </c>
      <c r="E153" s="288">
        <f>IF('Indicator Date'!E153="","x",'Indicator Date'!E153)</f>
        <v>2015</v>
      </c>
      <c r="F153" s="288">
        <f>IF('Indicator Date'!F153="","x",'Indicator Date'!F153)</f>
        <v>2015</v>
      </c>
      <c r="G153" s="288">
        <f>IF('Indicator Date'!G153="","x",'Indicator Date'!G153)</f>
        <v>2015</v>
      </c>
      <c r="H153" s="288">
        <f>IF('Indicator Date'!H153="","x",'Indicator Date'!H153)</f>
        <v>2015</v>
      </c>
      <c r="I153" s="288">
        <f>IF('Indicator Date'!I153="","x",'Indicator Date'!I153)</f>
        <v>2015</v>
      </c>
      <c r="J153" s="288">
        <f>IF('Indicator Date'!J153="","x",'Indicator Date'!J153)</f>
        <v>2016</v>
      </c>
      <c r="K153" s="288">
        <f>IF('Indicator Date'!K153="","x",'Indicator Date'!K153)</f>
        <v>2016</v>
      </c>
      <c r="L153" s="288">
        <f>IF('Indicator Date'!L153="","x",'Indicator Date'!L153)</f>
        <v>2016</v>
      </c>
      <c r="M153" s="288">
        <f>IF('Indicator Date'!M153="","x",'Indicator Date'!M153)</f>
        <v>2018</v>
      </c>
      <c r="N153" s="288">
        <f>IF('Indicator Date'!N153="","x",'Indicator Date'!N153)</f>
        <v>2018</v>
      </c>
      <c r="O153" s="288">
        <f>IF('Indicator Date'!O153="","x",'Indicator Date'!O153)</f>
        <v>2017</v>
      </c>
      <c r="P153" s="288">
        <f>IF('Indicator Date'!P153="","x",'Indicator Date'!P153)</f>
        <v>2017</v>
      </c>
      <c r="Q153" s="288">
        <f>IF('Indicator Date'!Q153="","x",'Indicator Date'!Q153)</f>
        <v>2015</v>
      </c>
      <c r="R153" s="288" t="str">
        <f>IF('Indicator Date'!R153="","x",LEFT(RIGHT('Indicator Date'!R153,6),4))</f>
        <v>x</v>
      </c>
      <c r="S153" s="288">
        <f>IF('Indicator Date'!S153="","x",'Indicator Date'!S153)</f>
        <v>2018</v>
      </c>
      <c r="T153" s="288">
        <f>IF('Indicator Date'!T153="","x",'Indicator Date'!T153)</f>
        <v>2015</v>
      </c>
      <c r="U153" s="288">
        <f>IF('Indicator Date'!U153="","x",'Indicator Date'!U153)</f>
        <v>2016</v>
      </c>
      <c r="V153" s="288">
        <f>IF('Indicator Date'!V153="","x",'Indicator Date'!V153)</f>
        <v>2016</v>
      </c>
      <c r="W153" s="288">
        <f>IF('Indicator Date'!W153="","x",'Indicator Date'!W153)</f>
        <v>2015</v>
      </c>
      <c r="X153" s="288">
        <f>IF('Indicator Date'!X153="","x",'Indicator Date'!X153)</f>
        <v>2012</v>
      </c>
      <c r="Y153" s="288">
        <f>IF('Indicator Date'!Y153="","x",'Indicator Date'!Y153)</f>
        <v>2012</v>
      </c>
      <c r="Z153" s="288">
        <f>IF('Indicator Date'!Z153="","x",'Indicator Date'!Z153)</f>
        <v>2016</v>
      </c>
      <c r="AA153" s="288">
        <f>IF('Indicator Date'!AA153="","x",'Indicator Date'!AA153)</f>
        <v>2016</v>
      </c>
      <c r="AB153" s="288" t="str">
        <f>IF('Indicator Date'!AB153="","x",'Indicator Date'!AB153)</f>
        <v>x</v>
      </c>
      <c r="AC153" s="288">
        <f>IF('Indicator Date'!AC153="","x",'Indicator Date'!AC153)</f>
        <v>2015</v>
      </c>
      <c r="AD153" s="288">
        <f>IF('Indicator Date'!AD153="","x",'Indicator Date'!AD153)</f>
        <v>2015</v>
      </c>
      <c r="AE153" s="288" t="str">
        <f>IF('Indicator Date'!AE153="","x",'Indicator Date'!AE153)</f>
        <v>x</v>
      </c>
      <c r="AF153" s="288" t="str">
        <f>IF('Indicator Date'!AF153="","x",'Indicator Date'!AF153)</f>
        <v>x</v>
      </c>
      <c r="AG153" s="296">
        <f>IF('Indicator Date'!AG153="","x",'Indicator Date'!AG153)</f>
        <v>2006</v>
      </c>
      <c r="AH153" s="288">
        <f>IF('Indicator Date'!AH153="","x",'Indicator Date'!AH153)</f>
        <v>2016</v>
      </c>
      <c r="AI153" s="288">
        <f>IF('Indicator Date'!AI153="","x",'Indicator Date'!AI153)</f>
        <v>2017</v>
      </c>
      <c r="AJ153" s="288">
        <f>IF('Indicator Date'!AJ153="","x",'Indicator Date'!AJ153)</f>
        <v>2018</v>
      </c>
      <c r="AK153" s="288" t="str">
        <f>IF('Indicator Date'!AK153="","x",YEAR('Indicator Date'!AK153))</f>
        <v>x</v>
      </c>
      <c r="AL153" s="288" t="str">
        <f>IF('Indicator Date'!AL153="","x",YEAR('Indicator Date'!AL153))</f>
        <v>#VALUE!</v>
      </c>
      <c r="AM153" s="288">
        <f>IF('Indicator Date'!AM153="","x",'Indicator Date'!AM153)</f>
        <v>2017</v>
      </c>
      <c r="AN153" s="288">
        <f>IF('Indicator Date'!AN153="","x",'Indicator Date'!AN153)</f>
        <v>2014</v>
      </c>
      <c r="AO153" s="288">
        <f>IF('Indicator Date'!AO153="","x",'Indicator Date'!AO153)</f>
        <v>2014</v>
      </c>
      <c r="AP153" s="288">
        <f>IF('Indicator Date'!AP153="","x",'Indicator Date'!AP153)</f>
        <v>2013</v>
      </c>
      <c r="AQ153" s="288">
        <f>IF('Indicator Date'!AQ153="","x",'Indicator Date'!AQ153)</f>
        <v>2013</v>
      </c>
      <c r="AR153" s="288">
        <f>IF('Indicator Date'!AR153="","x",'Indicator Date'!AR153)</f>
        <v>2015</v>
      </c>
      <c r="AS153" s="288">
        <f>IF('Indicator Date'!AS153="","x",'Indicator Date'!AS153)</f>
        <v>2016</v>
      </c>
      <c r="AT153" s="288">
        <f>IF('Indicator Date'!AT153="","x",'Indicator Date'!AT153)</f>
        <v>2017</v>
      </c>
      <c r="AU153" s="288">
        <f>IF('Indicator Date'!AU153="","x",'Indicator Date'!AU153)</f>
        <v>2016</v>
      </c>
      <c r="AV153" s="288">
        <f>IF('Indicator Date'!AV153="","x",'Indicator Date'!AV153)</f>
        <v>2015</v>
      </c>
      <c r="AW153" s="288">
        <f>IF('Indicator Date'!AW153="","x",'Indicator Date'!AW153)</f>
        <v>2015</v>
      </c>
      <c r="AX153" s="288">
        <f>IF('Indicator Date'!AX153="","x",'Indicator Date'!AX153)</f>
        <v>2016</v>
      </c>
      <c r="AY153" s="288">
        <f>IF('Indicator Date'!AY153="","x",'Indicator Date'!AY153)</f>
        <v>2014</v>
      </c>
      <c r="AZ153" s="288">
        <f>IF('Indicator Date'!AZ153="","x",'Indicator Date'!AZ153)</f>
        <v>2015</v>
      </c>
      <c r="BA153" s="288">
        <f>IF('Indicator Date'!BA153="","x",'Indicator Date'!BA153)</f>
        <v>2015</v>
      </c>
      <c r="BB153" s="288">
        <f>IF('Indicator Date'!BB153="","x",'Indicator Date'!BB153)</f>
        <v>2017</v>
      </c>
      <c r="BC153" s="288">
        <f>IF('Indicator Date'!BC153="","x",'Indicator Date'!BC153)</f>
        <v>2017</v>
      </c>
      <c r="BD153" s="288">
        <f>IF('Indicator Date'!BD153="","x",'Indicator Date'!BD153)</f>
        <v>2015</v>
      </c>
      <c r="BE153" s="288">
        <f>IF('Indicator Date'!BE153="","x",'Indicator Date'!BE153)</f>
        <v>2014</v>
      </c>
      <c r="BF153" s="90"/>
    </row>
    <row r="154" ht="15.75" customHeight="1">
      <c r="A154" s="156" t="s">
        <v>1300</v>
      </c>
      <c r="B154" s="157" t="s">
        <v>1149</v>
      </c>
      <c r="C154" s="288">
        <f>IF('Indicator Date'!C154="","x",'Indicator Date'!C154)</f>
        <v>2015</v>
      </c>
      <c r="D154" s="288">
        <f>IF('Indicator Date'!D154="","x",'Indicator Date'!D154)</f>
        <v>2015</v>
      </c>
      <c r="E154" s="288">
        <f>IF('Indicator Date'!E154="","x",'Indicator Date'!E154)</f>
        <v>2015</v>
      </c>
      <c r="F154" s="288">
        <f>IF('Indicator Date'!F154="","x",'Indicator Date'!F154)</f>
        <v>2015</v>
      </c>
      <c r="G154" s="288">
        <f>IF('Indicator Date'!G154="","x",'Indicator Date'!G154)</f>
        <v>2015</v>
      </c>
      <c r="H154" s="288">
        <f>IF('Indicator Date'!H154="","x",'Indicator Date'!H154)</f>
        <v>2015</v>
      </c>
      <c r="I154" s="288">
        <f>IF('Indicator Date'!I154="","x",'Indicator Date'!I154)</f>
        <v>2015</v>
      </c>
      <c r="J154" s="288">
        <f>IF('Indicator Date'!J154="","x",'Indicator Date'!J154)</f>
        <v>2016</v>
      </c>
      <c r="K154" s="288">
        <f>IF('Indicator Date'!K154="","x",'Indicator Date'!K154)</f>
        <v>2016</v>
      </c>
      <c r="L154" s="288">
        <f>IF('Indicator Date'!L154="","x",'Indicator Date'!L154)</f>
        <v>2016</v>
      </c>
      <c r="M154" s="288">
        <f>IF('Indicator Date'!M154="","x",'Indicator Date'!M154)</f>
        <v>2018</v>
      </c>
      <c r="N154" s="288">
        <f>IF('Indicator Date'!N154="","x",'Indicator Date'!N154)</f>
        <v>2018</v>
      </c>
      <c r="O154" s="288">
        <f>IF('Indicator Date'!O154="","x",'Indicator Date'!O154)</f>
        <v>2017</v>
      </c>
      <c r="P154" s="288">
        <f>IF('Indicator Date'!P154="","x",'Indicator Date'!P154)</f>
        <v>2017</v>
      </c>
      <c r="Q154" s="288">
        <f>IF('Indicator Date'!Q154="","x",'Indicator Date'!Q154)</f>
        <v>2015</v>
      </c>
      <c r="R154" s="288" t="str">
        <f>IF('Indicator Date'!R154="","x",LEFT(RIGHT('Indicator Date'!R154,6),4))</f>
        <v>2013</v>
      </c>
      <c r="S154" s="288">
        <f>IF('Indicator Date'!S154="","x",'Indicator Date'!S154)</f>
        <v>2018</v>
      </c>
      <c r="T154" s="288">
        <f>IF('Indicator Date'!T154="","x",'Indicator Date'!T154)</f>
        <v>2015</v>
      </c>
      <c r="U154" s="288">
        <f>IF('Indicator Date'!U154="","x",'Indicator Date'!U154)</f>
        <v>2016</v>
      </c>
      <c r="V154" s="288">
        <f>IF('Indicator Date'!V154="","x",'Indicator Date'!V154)</f>
        <v>2016</v>
      </c>
      <c r="W154" s="288">
        <f>IF('Indicator Date'!W154="","x",'Indicator Date'!W154)</f>
        <v>2015</v>
      </c>
      <c r="X154" s="288">
        <f>IF('Indicator Date'!X154="","x",'Indicator Date'!X154)</f>
        <v>2013</v>
      </c>
      <c r="Y154" s="288">
        <f>IF('Indicator Date'!Y154="","x",'Indicator Date'!Y154)</f>
        <v>2010</v>
      </c>
      <c r="Z154" s="288">
        <f>IF('Indicator Date'!Z154="","x",'Indicator Date'!Z154)</f>
        <v>2016</v>
      </c>
      <c r="AA154" s="288">
        <f>IF('Indicator Date'!AA154="","x",'Indicator Date'!AA154)</f>
        <v>2016</v>
      </c>
      <c r="AB154" s="288">
        <f>IF('Indicator Date'!AB154="","x",'Indicator Date'!AB154)</f>
        <v>2016</v>
      </c>
      <c r="AC154" s="288">
        <f>IF('Indicator Date'!AC154="","x",'Indicator Date'!AC154)</f>
        <v>2015</v>
      </c>
      <c r="AD154" s="288">
        <f>IF('Indicator Date'!AD154="","x",'Indicator Date'!AD154)</f>
        <v>2015</v>
      </c>
      <c r="AE154" s="288">
        <f>IF('Indicator Date'!AE154="","x",'Indicator Date'!AE154)</f>
        <v>2012</v>
      </c>
      <c r="AF154" s="288">
        <f>IF('Indicator Date'!AF154="","x",'Indicator Date'!AF154)</f>
        <v>2015</v>
      </c>
      <c r="AG154" s="296">
        <f>IF('Indicator Date'!AG154="","x",'Indicator Date'!AG154)</f>
        <v>2011</v>
      </c>
      <c r="AH154" s="288">
        <f>IF('Indicator Date'!AH154="","x",'Indicator Date'!AH154)</f>
        <v>2016</v>
      </c>
      <c r="AI154" s="288">
        <f>IF('Indicator Date'!AI154="","x",'Indicator Date'!AI154)</f>
        <v>2017</v>
      </c>
      <c r="AJ154" s="288">
        <f>IF('Indicator Date'!AJ154="","x",'Indicator Date'!AJ154)</f>
        <v>2018</v>
      </c>
      <c r="AK154" s="288" t="str">
        <f>IF('Indicator Date'!AK154="","x",YEAR('Indicator Date'!AK154))</f>
        <v>x</v>
      </c>
      <c r="AL154" s="288" t="str">
        <f>IF('Indicator Date'!AL154="","x",YEAR('Indicator Date'!AL154))</f>
        <v>#VALUE!</v>
      </c>
      <c r="AM154" s="288">
        <f>IF('Indicator Date'!AM154="","x",'Indicator Date'!AM154)</f>
        <v>2017</v>
      </c>
      <c r="AN154" s="288">
        <f>IF('Indicator Date'!AN154="","x",'Indicator Date'!AN154)</f>
        <v>2014</v>
      </c>
      <c r="AO154" s="288">
        <f>IF('Indicator Date'!AO154="","x",'Indicator Date'!AO154)</f>
        <v>2014</v>
      </c>
      <c r="AP154" s="288">
        <f>IF('Indicator Date'!AP154="","x",'Indicator Date'!AP154)</f>
        <v>2014</v>
      </c>
      <c r="AQ154" s="288">
        <f>IF('Indicator Date'!AQ154="","x",'Indicator Date'!AQ154)</f>
        <v>2014</v>
      </c>
      <c r="AR154" s="288">
        <f>IF('Indicator Date'!AR154="","x",'Indicator Date'!AR154)</f>
        <v>2009</v>
      </c>
      <c r="AS154" s="288">
        <f>IF('Indicator Date'!AS154="","x",'Indicator Date'!AS154)</f>
        <v>2016</v>
      </c>
      <c r="AT154" s="288">
        <f>IF('Indicator Date'!AT154="","x",'Indicator Date'!AT154)</f>
        <v>2017</v>
      </c>
      <c r="AU154" s="288">
        <f>IF('Indicator Date'!AU154="","x",'Indicator Date'!AU154)</f>
        <v>2016</v>
      </c>
      <c r="AV154" s="288">
        <f>IF('Indicator Date'!AV154="","x",'Indicator Date'!AV154)</f>
        <v>2015</v>
      </c>
      <c r="AW154" s="288">
        <f>IF('Indicator Date'!AW154="","x",'Indicator Date'!AW154)</f>
        <v>2015</v>
      </c>
      <c r="AX154" s="288">
        <f>IF('Indicator Date'!AX154="","x",'Indicator Date'!AX154)</f>
        <v>2016</v>
      </c>
      <c r="AY154" s="288">
        <f>IF('Indicator Date'!AY154="","x",'Indicator Date'!AY154)</f>
        <v>2014</v>
      </c>
      <c r="AZ154" s="288">
        <f>IF('Indicator Date'!AZ154="","x",'Indicator Date'!AZ154)</f>
        <v>2015</v>
      </c>
      <c r="BA154" s="288">
        <f>IF('Indicator Date'!BA154="","x",'Indicator Date'!BA154)</f>
        <v>2015</v>
      </c>
      <c r="BB154" s="288">
        <f>IF('Indicator Date'!BB154="","x",'Indicator Date'!BB154)</f>
        <v>2017</v>
      </c>
      <c r="BC154" s="288">
        <f>IF('Indicator Date'!BC154="","x",'Indicator Date'!BC154)</f>
        <v>2017</v>
      </c>
      <c r="BD154" s="288">
        <f>IF('Indicator Date'!BD154="","x",'Indicator Date'!BD154)</f>
        <v>2015</v>
      </c>
      <c r="BE154" s="288">
        <f>IF('Indicator Date'!BE154="","x",'Indicator Date'!BE154)</f>
        <v>2014</v>
      </c>
      <c r="BF154" s="90"/>
    </row>
    <row r="155" ht="15.75" customHeight="1">
      <c r="A155" s="156" t="s">
        <v>1301</v>
      </c>
      <c r="B155" s="157" t="s">
        <v>1143</v>
      </c>
      <c r="C155" s="288">
        <f>IF('Indicator Date'!C155="","x",'Indicator Date'!C155)</f>
        <v>2015</v>
      </c>
      <c r="D155" s="288">
        <f>IF('Indicator Date'!D155="","x",'Indicator Date'!D155)</f>
        <v>2015</v>
      </c>
      <c r="E155" s="288">
        <f>IF('Indicator Date'!E155="","x",'Indicator Date'!E155)</f>
        <v>2015</v>
      </c>
      <c r="F155" s="288">
        <f>IF('Indicator Date'!F155="","x",'Indicator Date'!F155)</f>
        <v>2015</v>
      </c>
      <c r="G155" s="288">
        <f>IF('Indicator Date'!G155="","x",'Indicator Date'!G155)</f>
        <v>2015</v>
      </c>
      <c r="H155" s="288">
        <f>IF('Indicator Date'!H155="","x",'Indicator Date'!H155)</f>
        <v>2015</v>
      </c>
      <c r="I155" s="288">
        <f>IF('Indicator Date'!I155="","x",'Indicator Date'!I155)</f>
        <v>2015</v>
      </c>
      <c r="J155" s="288">
        <f>IF('Indicator Date'!J155="","x",'Indicator Date'!J155)</f>
        <v>2016</v>
      </c>
      <c r="K155" s="288">
        <f>IF('Indicator Date'!K155="","x",'Indicator Date'!K155)</f>
        <v>2016</v>
      </c>
      <c r="L155" s="288">
        <f>IF('Indicator Date'!L155="","x",'Indicator Date'!L155)</f>
        <v>2016</v>
      </c>
      <c r="M155" s="288">
        <f>IF('Indicator Date'!M155="","x",'Indicator Date'!M155)</f>
        <v>2018</v>
      </c>
      <c r="N155" s="288">
        <f>IF('Indicator Date'!N155="","x",'Indicator Date'!N155)</f>
        <v>2018</v>
      </c>
      <c r="O155" s="288">
        <f>IF('Indicator Date'!O155="","x",'Indicator Date'!O155)</f>
        <v>2017</v>
      </c>
      <c r="P155" s="288">
        <f>IF('Indicator Date'!P155="","x",'Indicator Date'!P155)</f>
        <v>2017</v>
      </c>
      <c r="Q155" s="288">
        <f>IF('Indicator Date'!Q155="","x",'Indicator Date'!Q155)</f>
        <v>2015</v>
      </c>
      <c r="R155" s="288" t="str">
        <f>IF('Indicator Date'!R155="","x",LEFT(RIGHT('Indicator Date'!R155,6),4))</f>
        <v>x</v>
      </c>
      <c r="S155" s="288">
        <f>IF('Indicator Date'!S155="","x",'Indicator Date'!S155)</f>
        <v>2018</v>
      </c>
      <c r="T155" s="288">
        <f>IF('Indicator Date'!T155="","x",'Indicator Date'!T155)</f>
        <v>2015</v>
      </c>
      <c r="U155" s="288">
        <f>IF('Indicator Date'!U155="","x",'Indicator Date'!U155)</f>
        <v>2016</v>
      </c>
      <c r="V155" s="288" t="str">
        <f>IF('Indicator Date'!V155="","x",'Indicator Date'!V155)</f>
        <v>x</v>
      </c>
      <c r="W155" s="288">
        <f>IF('Indicator Date'!W155="","x",'Indicator Date'!W155)</f>
        <v>2015</v>
      </c>
      <c r="X155" s="288" t="str">
        <f>IF('Indicator Date'!X155="","x",'Indicator Date'!X155)</f>
        <v>x</v>
      </c>
      <c r="Y155" s="288">
        <f>IF('Indicator Date'!Y155="","x",'Indicator Date'!Y155)</f>
        <v>2016</v>
      </c>
      <c r="Z155" s="288">
        <f>IF('Indicator Date'!Z155="","x",'Indicator Date'!Z155)</f>
        <v>2016</v>
      </c>
      <c r="AA155" s="288">
        <f>IF('Indicator Date'!AA155="","x",'Indicator Date'!AA155)</f>
        <v>2016</v>
      </c>
      <c r="AB155" s="288">
        <f>IF('Indicator Date'!AB155="","x",'Indicator Date'!AB155)</f>
        <v>2016</v>
      </c>
      <c r="AC155" s="288">
        <f>IF('Indicator Date'!AC155="","x",'Indicator Date'!AC155)</f>
        <v>2015</v>
      </c>
      <c r="AD155" s="288">
        <f>IF('Indicator Date'!AD155="","x",'Indicator Date'!AD155)</f>
        <v>2015</v>
      </c>
      <c r="AE155" s="288" t="str">
        <f>IF('Indicator Date'!AE155="","x",'Indicator Date'!AE155)</f>
        <v>x</v>
      </c>
      <c r="AF155" s="288">
        <f>IF('Indicator Date'!AF155="","x",'Indicator Date'!AF155)</f>
        <v>2015</v>
      </c>
      <c r="AG155" s="288" t="str">
        <f>IF('Indicator Date'!AG155="","x",'Indicator Date'!AG155)</f>
        <v>x</v>
      </c>
      <c r="AH155" s="288">
        <f>IF('Indicator Date'!AH155="","x",'Indicator Date'!AH155)</f>
        <v>2016</v>
      </c>
      <c r="AI155" s="288">
        <f>IF('Indicator Date'!AI155="","x",'Indicator Date'!AI155)</f>
        <v>2017</v>
      </c>
      <c r="AJ155" s="288">
        <f>IF('Indicator Date'!AJ155="","x",'Indicator Date'!AJ155)</f>
        <v>2018</v>
      </c>
      <c r="AK155" s="288" t="str">
        <f>IF('Indicator Date'!AK155="","x",YEAR('Indicator Date'!AK155))</f>
        <v>x</v>
      </c>
      <c r="AL155" s="288" t="str">
        <f>IF('Indicator Date'!AL155="","x",YEAR('Indicator Date'!AL155))</f>
        <v>#VALUE!</v>
      </c>
      <c r="AM155" s="288">
        <f>IF('Indicator Date'!AM155="","x",'Indicator Date'!AM155)</f>
        <v>2017</v>
      </c>
      <c r="AN155" s="288">
        <f>IF('Indicator Date'!AN155="","x",'Indicator Date'!AN155)</f>
        <v>2014</v>
      </c>
      <c r="AO155" s="288">
        <f>IF('Indicator Date'!AO155="","x",'Indicator Date'!AO155)</f>
        <v>2014</v>
      </c>
      <c r="AP155" s="288">
        <f>IF('Indicator Date'!AP155="","x",'Indicator Date'!AP155)</f>
        <v>2014</v>
      </c>
      <c r="AQ155" s="288">
        <f>IF('Indicator Date'!AQ155="","x",'Indicator Date'!AQ155)</f>
        <v>2014</v>
      </c>
      <c r="AR155" s="288">
        <f>IF('Indicator Date'!AR155="","x",'Indicator Date'!AR155)</f>
        <v>2007</v>
      </c>
      <c r="AS155" s="288">
        <f>IF('Indicator Date'!AS155="","x",'Indicator Date'!AS155)</f>
        <v>2016</v>
      </c>
      <c r="AT155" s="288">
        <f>IF('Indicator Date'!AT155="","x",'Indicator Date'!AT155)</f>
        <v>2017</v>
      </c>
      <c r="AU155" s="288">
        <f>IF('Indicator Date'!AU155="","x",'Indicator Date'!AU155)</f>
        <v>2016</v>
      </c>
      <c r="AV155" s="288">
        <f>IF('Indicator Date'!AV155="","x",'Indicator Date'!AV155)</f>
        <v>2016</v>
      </c>
      <c r="AW155" s="288">
        <f>IF('Indicator Date'!AW155="","x",'Indicator Date'!AW155)</f>
        <v>2015</v>
      </c>
      <c r="AX155" s="288">
        <f>IF('Indicator Date'!AX155="","x",'Indicator Date'!AX155)</f>
        <v>2016</v>
      </c>
      <c r="AY155" s="288">
        <f>IF('Indicator Date'!AY155="","x",'Indicator Date'!AY155)</f>
        <v>2014</v>
      </c>
      <c r="AZ155" s="288">
        <f>IF('Indicator Date'!AZ155="","x",'Indicator Date'!AZ155)</f>
        <v>2015</v>
      </c>
      <c r="BA155" s="288">
        <f>IF('Indicator Date'!BA155="","x",'Indicator Date'!BA155)</f>
        <v>2015</v>
      </c>
      <c r="BB155" s="288">
        <f>IF('Indicator Date'!BB155="","x",'Indicator Date'!BB155)</f>
        <v>2017</v>
      </c>
      <c r="BC155" s="288">
        <f>IF('Indicator Date'!BC155="","x",'Indicator Date'!BC155)</f>
        <v>2017</v>
      </c>
      <c r="BD155" s="288">
        <f>IF('Indicator Date'!BD155="","x",'Indicator Date'!BD155)</f>
        <v>2015</v>
      </c>
      <c r="BE155" s="288">
        <f>IF('Indicator Date'!BE155="","x",'Indicator Date'!BE155)</f>
        <v>2014</v>
      </c>
      <c r="BF155" s="90"/>
    </row>
    <row r="156" ht="15.75" customHeight="1">
      <c r="A156" s="156" t="s">
        <v>1302</v>
      </c>
      <c r="B156" s="157" t="s">
        <v>1167</v>
      </c>
      <c r="C156" s="288">
        <f>IF('Indicator Date'!C156="","x",'Indicator Date'!C156)</f>
        <v>2015</v>
      </c>
      <c r="D156" s="288">
        <f>IF('Indicator Date'!D156="","x",'Indicator Date'!D156)</f>
        <v>2015</v>
      </c>
      <c r="E156" s="288">
        <f>IF('Indicator Date'!E156="","x",'Indicator Date'!E156)</f>
        <v>2015</v>
      </c>
      <c r="F156" s="288">
        <f>IF('Indicator Date'!F156="","x",'Indicator Date'!F156)</f>
        <v>2015</v>
      </c>
      <c r="G156" s="288">
        <f>IF('Indicator Date'!G156="","x",'Indicator Date'!G156)</f>
        <v>2015</v>
      </c>
      <c r="H156" s="288">
        <f>IF('Indicator Date'!H156="","x",'Indicator Date'!H156)</f>
        <v>2015</v>
      </c>
      <c r="I156" s="288">
        <f>IF('Indicator Date'!I156="","x",'Indicator Date'!I156)</f>
        <v>2015</v>
      </c>
      <c r="J156" s="288">
        <f>IF('Indicator Date'!J156="","x",'Indicator Date'!J156)</f>
        <v>2016</v>
      </c>
      <c r="K156" s="288">
        <f>IF('Indicator Date'!K156="","x",'Indicator Date'!K156)</f>
        <v>2016</v>
      </c>
      <c r="L156" s="288">
        <f>IF('Indicator Date'!L156="","x",'Indicator Date'!L156)</f>
        <v>2016</v>
      </c>
      <c r="M156" s="288">
        <f>IF('Indicator Date'!M156="","x",'Indicator Date'!M156)</f>
        <v>2018</v>
      </c>
      <c r="N156" s="288">
        <f>IF('Indicator Date'!N156="","x",'Indicator Date'!N156)</f>
        <v>2018</v>
      </c>
      <c r="O156" s="288">
        <f>IF('Indicator Date'!O156="","x",'Indicator Date'!O156)</f>
        <v>2017</v>
      </c>
      <c r="P156" s="288">
        <f>IF('Indicator Date'!P156="","x",'Indicator Date'!P156)</f>
        <v>2017</v>
      </c>
      <c r="Q156" s="288">
        <f>IF('Indicator Date'!Q156="","x",'Indicator Date'!Q156)</f>
        <v>2015</v>
      </c>
      <c r="R156" s="288" t="str">
        <f>IF('Indicator Date'!R156="","x",LEFT(RIGHT('Indicator Date'!R156,6),4))</f>
        <v>x</v>
      </c>
      <c r="S156" s="288">
        <f>IF('Indicator Date'!S156="","x",'Indicator Date'!S156)</f>
        <v>2018</v>
      </c>
      <c r="T156" s="288">
        <f>IF('Indicator Date'!T156="","x",'Indicator Date'!T156)</f>
        <v>2015</v>
      </c>
      <c r="U156" s="288">
        <f>IF('Indicator Date'!U156="","x",'Indicator Date'!U156)</f>
        <v>2016</v>
      </c>
      <c r="V156" s="288" t="str">
        <f>IF('Indicator Date'!V156="","x",'Indicator Date'!V156)</f>
        <v>x</v>
      </c>
      <c r="W156" s="288">
        <f>IF('Indicator Date'!W156="","x",'Indicator Date'!W156)</f>
        <v>2015</v>
      </c>
      <c r="X156" s="288" t="str">
        <f>IF('Indicator Date'!X156="","x",'Indicator Date'!X156)</f>
        <v>x</v>
      </c>
      <c r="Y156" s="288">
        <f>IF('Indicator Date'!Y156="","x",'Indicator Date'!Y156)</f>
        <v>2012</v>
      </c>
      <c r="Z156" s="288">
        <f>IF('Indicator Date'!Z156="","x",'Indicator Date'!Z156)</f>
        <v>2016</v>
      </c>
      <c r="AA156" s="288">
        <f>IF('Indicator Date'!AA156="","x",'Indicator Date'!AA156)</f>
        <v>2016</v>
      </c>
      <c r="AB156" s="288">
        <f>IF('Indicator Date'!AB156="","x",'Indicator Date'!AB156)</f>
        <v>2016</v>
      </c>
      <c r="AC156" s="288">
        <f>IF('Indicator Date'!AC156="","x",'Indicator Date'!AC156)</f>
        <v>2015</v>
      </c>
      <c r="AD156" s="288">
        <f>IF('Indicator Date'!AD156="","x",'Indicator Date'!AD156)</f>
        <v>2015</v>
      </c>
      <c r="AE156" s="288" t="str">
        <f>IF('Indicator Date'!AE156="","x",'Indicator Date'!AE156)</f>
        <v>x</v>
      </c>
      <c r="AF156" s="288">
        <f>IF('Indicator Date'!AF156="","x",'Indicator Date'!AF156)</f>
        <v>2015</v>
      </c>
      <c r="AG156" s="296">
        <f>IF('Indicator Date'!AG156="","x",'Indicator Date'!AG156)</f>
        <v>2012</v>
      </c>
      <c r="AH156" s="288">
        <f>IF('Indicator Date'!AH156="","x",'Indicator Date'!AH156)</f>
        <v>2016</v>
      </c>
      <c r="AI156" s="288">
        <f>IF('Indicator Date'!AI156="","x",'Indicator Date'!AI156)</f>
        <v>2017</v>
      </c>
      <c r="AJ156" s="288">
        <f>IF('Indicator Date'!AJ156="","x",'Indicator Date'!AJ156)</f>
        <v>2018</v>
      </c>
      <c r="AK156" s="288" t="str">
        <f>IF('Indicator Date'!AK156="","x",YEAR('Indicator Date'!AK156))</f>
        <v>x</v>
      </c>
      <c r="AL156" s="288" t="str">
        <f>IF('Indicator Date'!AL156="","x",YEAR('Indicator Date'!AL156))</f>
        <v>#VALUE!</v>
      </c>
      <c r="AM156" s="288">
        <f>IF('Indicator Date'!AM156="","x",'Indicator Date'!AM156)</f>
        <v>2017</v>
      </c>
      <c r="AN156" s="288">
        <f>IF('Indicator Date'!AN156="","x",'Indicator Date'!AN156)</f>
        <v>2014</v>
      </c>
      <c r="AO156" s="288">
        <f>IF('Indicator Date'!AO156="","x",'Indicator Date'!AO156)</f>
        <v>2014</v>
      </c>
      <c r="AP156" s="288">
        <f>IF('Indicator Date'!AP156="","x",'Indicator Date'!AP156)</f>
        <v>2014</v>
      </c>
      <c r="AQ156" s="288">
        <f>IF('Indicator Date'!AQ156="","x",'Indicator Date'!AQ156)</f>
        <v>2014</v>
      </c>
      <c r="AR156" s="288">
        <f>IF('Indicator Date'!AR156="","x",'Indicator Date'!AR156)</f>
        <v>2015</v>
      </c>
      <c r="AS156" s="288">
        <f>IF('Indicator Date'!AS156="","x",'Indicator Date'!AS156)</f>
        <v>2016</v>
      </c>
      <c r="AT156" s="288">
        <f>IF('Indicator Date'!AT156="","x",'Indicator Date'!AT156)</f>
        <v>2017</v>
      </c>
      <c r="AU156" s="288">
        <f>IF('Indicator Date'!AU156="","x",'Indicator Date'!AU156)</f>
        <v>2016</v>
      </c>
      <c r="AV156" s="288" t="str">
        <f>IF('Indicator Date'!AV156="","x",'Indicator Date'!AV156)</f>
        <v>x</v>
      </c>
      <c r="AW156" s="288">
        <f>IF('Indicator Date'!AW156="","x",'Indicator Date'!AW156)</f>
        <v>2015</v>
      </c>
      <c r="AX156" s="288">
        <f>IF('Indicator Date'!AX156="","x",'Indicator Date'!AX156)</f>
        <v>2016</v>
      </c>
      <c r="AY156" s="288">
        <f>IF('Indicator Date'!AY156="","x",'Indicator Date'!AY156)</f>
        <v>2014</v>
      </c>
      <c r="AZ156" s="288">
        <f>IF('Indicator Date'!AZ156="","x",'Indicator Date'!AZ156)</f>
        <v>2015</v>
      </c>
      <c r="BA156" s="288">
        <f>IF('Indicator Date'!BA156="","x",'Indicator Date'!BA156)</f>
        <v>2015</v>
      </c>
      <c r="BB156" s="288">
        <f>IF('Indicator Date'!BB156="","x",'Indicator Date'!BB156)</f>
        <v>2017</v>
      </c>
      <c r="BC156" s="288">
        <f>IF('Indicator Date'!BC156="","x",'Indicator Date'!BC156)</f>
        <v>2017</v>
      </c>
      <c r="BD156" s="288">
        <f>IF('Indicator Date'!BD156="","x",'Indicator Date'!BD156)</f>
        <v>2015</v>
      </c>
      <c r="BE156" s="288">
        <f>IF('Indicator Date'!BE156="","x",'Indicator Date'!BE156)</f>
        <v>2014</v>
      </c>
      <c r="BF156" s="90"/>
    </row>
    <row r="157" ht="15.75" customHeight="1">
      <c r="A157" s="156" t="s">
        <v>1303</v>
      </c>
      <c r="B157" s="157" t="s">
        <v>1169</v>
      </c>
      <c r="C157" s="288">
        <f>IF('Indicator Date'!C157="","x",'Indicator Date'!C157)</f>
        <v>2015</v>
      </c>
      <c r="D157" s="288">
        <f>IF('Indicator Date'!D157="","x",'Indicator Date'!D157)</f>
        <v>2015</v>
      </c>
      <c r="E157" s="288">
        <f>IF('Indicator Date'!E157="","x",'Indicator Date'!E157)</f>
        <v>2015</v>
      </c>
      <c r="F157" s="288">
        <f>IF('Indicator Date'!F157="","x",'Indicator Date'!F157)</f>
        <v>2015</v>
      </c>
      <c r="G157" s="288">
        <f>IF('Indicator Date'!G157="","x",'Indicator Date'!G157)</f>
        <v>2015</v>
      </c>
      <c r="H157" s="288">
        <f>IF('Indicator Date'!H157="","x",'Indicator Date'!H157)</f>
        <v>2015</v>
      </c>
      <c r="I157" s="288">
        <f>IF('Indicator Date'!I157="","x",'Indicator Date'!I157)</f>
        <v>2015</v>
      </c>
      <c r="J157" s="288">
        <f>IF('Indicator Date'!J157="","x",'Indicator Date'!J157)</f>
        <v>2016</v>
      </c>
      <c r="K157" s="288">
        <f>IF('Indicator Date'!K157="","x",'Indicator Date'!K157)</f>
        <v>2016</v>
      </c>
      <c r="L157" s="288">
        <f>IF('Indicator Date'!L157="","x",'Indicator Date'!L157)</f>
        <v>2016</v>
      </c>
      <c r="M157" s="288">
        <f>IF('Indicator Date'!M157="","x",'Indicator Date'!M157)</f>
        <v>2018</v>
      </c>
      <c r="N157" s="288">
        <f>IF('Indicator Date'!N157="","x",'Indicator Date'!N157)</f>
        <v>2018</v>
      </c>
      <c r="O157" s="288">
        <f>IF('Indicator Date'!O157="","x",'Indicator Date'!O157)</f>
        <v>2017</v>
      </c>
      <c r="P157" s="288">
        <f>IF('Indicator Date'!P157="","x",'Indicator Date'!P157)</f>
        <v>2017</v>
      </c>
      <c r="Q157" s="288">
        <f>IF('Indicator Date'!Q157="","x",'Indicator Date'!Q157)</f>
        <v>2015</v>
      </c>
      <c r="R157" s="288" t="str">
        <f>IF('Indicator Date'!R157="","x",LEFT(RIGHT('Indicator Date'!R157,6),4))</f>
        <v>x</v>
      </c>
      <c r="S157" s="288">
        <f>IF('Indicator Date'!S157="","x",'Indicator Date'!S157)</f>
        <v>2018</v>
      </c>
      <c r="T157" s="288">
        <f>IF('Indicator Date'!T157="","x",'Indicator Date'!T157)</f>
        <v>2015</v>
      </c>
      <c r="U157" s="288">
        <f>IF('Indicator Date'!U157="","x",'Indicator Date'!U157)</f>
        <v>2016</v>
      </c>
      <c r="V157" s="288" t="str">
        <f>IF('Indicator Date'!V157="","x",'Indicator Date'!V157)</f>
        <v>x</v>
      </c>
      <c r="W157" s="288">
        <f>IF('Indicator Date'!W157="","x",'Indicator Date'!W157)</f>
        <v>2015</v>
      </c>
      <c r="X157" s="288" t="str">
        <f>IF('Indicator Date'!X157="","x",'Indicator Date'!X157)</f>
        <v>x</v>
      </c>
      <c r="Y157" s="288">
        <f>IF('Indicator Date'!Y157="","x",'Indicator Date'!Y157)</f>
        <v>2011</v>
      </c>
      <c r="Z157" s="288">
        <f>IF('Indicator Date'!Z157="","x",'Indicator Date'!Z157)</f>
        <v>2016</v>
      </c>
      <c r="AA157" s="288">
        <f>IF('Indicator Date'!AA157="","x",'Indicator Date'!AA157)</f>
        <v>2016</v>
      </c>
      <c r="AB157" s="288">
        <f>IF('Indicator Date'!AB157="","x",'Indicator Date'!AB157)</f>
        <v>2016</v>
      </c>
      <c r="AC157" s="288">
        <f>IF('Indicator Date'!AC157="","x",'Indicator Date'!AC157)</f>
        <v>2015</v>
      </c>
      <c r="AD157" s="288">
        <f>IF('Indicator Date'!AD157="","x",'Indicator Date'!AD157)</f>
        <v>2015</v>
      </c>
      <c r="AE157" s="288" t="str">
        <f>IF('Indicator Date'!AE157="","x",'Indicator Date'!AE157)</f>
        <v>x</v>
      </c>
      <c r="AF157" s="288">
        <f>IF('Indicator Date'!AF157="","x",'Indicator Date'!AF157)</f>
        <v>2015</v>
      </c>
      <c r="AG157" s="296">
        <f>IF('Indicator Date'!AG157="","x",'Indicator Date'!AG157)</f>
        <v>2012</v>
      </c>
      <c r="AH157" s="288">
        <f>IF('Indicator Date'!AH157="","x",'Indicator Date'!AH157)</f>
        <v>2016</v>
      </c>
      <c r="AI157" s="288">
        <f>IF('Indicator Date'!AI157="","x",'Indicator Date'!AI157)</f>
        <v>2017</v>
      </c>
      <c r="AJ157" s="288">
        <f>IF('Indicator Date'!AJ157="","x",'Indicator Date'!AJ157)</f>
        <v>2018</v>
      </c>
      <c r="AK157" s="288" t="str">
        <f>IF('Indicator Date'!AK157="","x",YEAR('Indicator Date'!AK157))</f>
        <v>x</v>
      </c>
      <c r="AL157" s="288" t="str">
        <f>IF('Indicator Date'!AL157="","x",YEAR('Indicator Date'!AL157))</f>
        <v>#VALUE!</v>
      </c>
      <c r="AM157" s="288">
        <f>IF('Indicator Date'!AM157="","x",'Indicator Date'!AM157)</f>
        <v>2017</v>
      </c>
      <c r="AN157" s="288">
        <f>IF('Indicator Date'!AN157="","x",'Indicator Date'!AN157)</f>
        <v>2014</v>
      </c>
      <c r="AO157" s="288">
        <f>IF('Indicator Date'!AO157="","x",'Indicator Date'!AO157)</f>
        <v>2014</v>
      </c>
      <c r="AP157" s="288">
        <f>IF('Indicator Date'!AP157="","x",'Indicator Date'!AP157)</f>
        <v>2014</v>
      </c>
      <c r="AQ157" s="288">
        <f>IF('Indicator Date'!AQ157="","x",'Indicator Date'!AQ157)</f>
        <v>2014</v>
      </c>
      <c r="AR157" s="288">
        <f>IF('Indicator Date'!AR157="","x",'Indicator Date'!AR157)</f>
        <v>2015</v>
      </c>
      <c r="AS157" s="288">
        <f>IF('Indicator Date'!AS157="","x",'Indicator Date'!AS157)</f>
        <v>2016</v>
      </c>
      <c r="AT157" s="288">
        <f>IF('Indicator Date'!AT157="","x",'Indicator Date'!AT157)</f>
        <v>2017</v>
      </c>
      <c r="AU157" s="288">
        <f>IF('Indicator Date'!AU157="","x",'Indicator Date'!AU157)</f>
        <v>2016</v>
      </c>
      <c r="AV157" s="288">
        <f>IF('Indicator Date'!AV157="","x",'Indicator Date'!AV157)</f>
        <v>2015</v>
      </c>
      <c r="AW157" s="288">
        <f>IF('Indicator Date'!AW157="","x",'Indicator Date'!AW157)</f>
        <v>2015</v>
      </c>
      <c r="AX157" s="288">
        <f>IF('Indicator Date'!AX157="","x",'Indicator Date'!AX157)</f>
        <v>2016</v>
      </c>
      <c r="AY157" s="288">
        <f>IF('Indicator Date'!AY157="","x",'Indicator Date'!AY157)</f>
        <v>2014</v>
      </c>
      <c r="AZ157" s="288">
        <f>IF('Indicator Date'!AZ157="","x",'Indicator Date'!AZ157)</f>
        <v>2015</v>
      </c>
      <c r="BA157" s="288">
        <f>IF('Indicator Date'!BA157="","x",'Indicator Date'!BA157)</f>
        <v>2015</v>
      </c>
      <c r="BB157" s="288">
        <f>IF('Indicator Date'!BB157="","x",'Indicator Date'!BB157)</f>
        <v>2017</v>
      </c>
      <c r="BC157" s="288">
        <f>IF('Indicator Date'!BC157="","x",'Indicator Date'!BC157)</f>
        <v>2017</v>
      </c>
      <c r="BD157" s="288">
        <f>IF('Indicator Date'!BD157="","x",'Indicator Date'!BD157)</f>
        <v>2015</v>
      </c>
      <c r="BE157" s="288">
        <f>IF('Indicator Date'!BE157="","x",'Indicator Date'!BE157)</f>
        <v>2014</v>
      </c>
      <c r="BF157" s="90"/>
    </row>
    <row r="158" ht="15.75" customHeight="1">
      <c r="A158" s="156" t="s">
        <v>1304</v>
      </c>
      <c r="B158" s="157" t="s">
        <v>1145</v>
      </c>
      <c r="C158" s="288">
        <f>IF('Indicator Date'!C158="","x",'Indicator Date'!C158)</f>
        <v>2015</v>
      </c>
      <c r="D158" s="288">
        <f>IF('Indicator Date'!D158="","x",'Indicator Date'!D158)</f>
        <v>2015</v>
      </c>
      <c r="E158" s="288">
        <f>IF('Indicator Date'!E158="","x",'Indicator Date'!E158)</f>
        <v>2015</v>
      </c>
      <c r="F158" s="288">
        <f>IF('Indicator Date'!F158="","x",'Indicator Date'!F158)</f>
        <v>2015</v>
      </c>
      <c r="G158" s="288">
        <f>IF('Indicator Date'!G158="","x",'Indicator Date'!G158)</f>
        <v>2015</v>
      </c>
      <c r="H158" s="288">
        <f>IF('Indicator Date'!H158="","x",'Indicator Date'!H158)</f>
        <v>2015</v>
      </c>
      <c r="I158" s="288">
        <f>IF('Indicator Date'!I158="","x",'Indicator Date'!I158)</f>
        <v>2015</v>
      </c>
      <c r="J158" s="288">
        <f>IF('Indicator Date'!J158="","x",'Indicator Date'!J158)</f>
        <v>2016</v>
      </c>
      <c r="K158" s="288">
        <f>IF('Indicator Date'!K158="","x",'Indicator Date'!K158)</f>
        <v>2016</v>
      </c>
      <c r="L158" s="288">
        <f>IF('Indicator Date'!L158="","x",'Indicator Date'!L158)</f>
        <v>2016</v>
      </c>
      <c r="M158" s="288">
        <f>IF('Indicator Date'!M158="","x",'Indicator Date'!M158)</f>
        <v>2018</v>
      </c>
      <c r="N158" s="288">
        <f>IF('Indicator Date'!N158="","x",'Indicator Date'!N158)</f>
        <v>2018</v>
      </c>
      <c r="O158" s="288">
        <f>IF('Indicator Date'!O158="","x",'Indicator Date'!O158)</f>
        <v>2017</v>
      </c>
      <c r="P158" s="288">
        <f>IF('Indicator Date'!P158="","x",'Indicator Date'!P158)</f>
        <v>2017</v>
      </c>
      <c r="Q158" s="288">
        <f>IF('Indicator Date'!Q158="","x",'Indicator Date'!Q158)</f>
        <v>2015</v>
      </c>
      <c r="R158" s="288" t="str">
        <f>IF('Indicator Date'!R158="","x",LEFT(RIGHT('Indicator Date'!R158,6),4))</f>
        <v>x</v>
      </c>
      <c r="S158" s="288">
        <f>IF('Indicator Date'!S158="","x",'Indicator Date'!S158)</f>
        <v>2018</v>
      </c>
      <c r="T158" s="288">
        <f>IF('Indicator Date'!T158="","x",'Indicator Date'!T158)</f>
        <v>2015</v>
      </c>
      <c r="U158" s="288">
        <f>IF('Indicator Date'!U158="","x",'Indicator Date'!U158)</f>
        <v>2016</v>
      </c>
      <c r="V158" s="288">
        <f>IF('Indicator Date'!V158="","x",'Indicator Date'!V158)</f>
        <v>2016</v>
      </c>
      <c r="W158" s="288">
        <f>IF('Indicator Date'!W158="","x",'Indicator Date'!W158)</f>
        <v>2015</v>
      </c>
      <c r="X158" s="288">
        <f>IF('Indicator Date'!X158="","x",'Indicator Date'!X158)</f>
        <v>2007</v>
      </c>
      <c r="Y158" s="288">
        <f>IF('Indicator Date'!Y158="","x",'Indicator Date'!Y158)</f>
        <v>2010</v>
      </c>
      <c r="Z158" s="288">
        <f>IF('Indicator Date'!Z158="","x",'Indicator Date'!Z158)</f>
        <v>2016</v>
      </c>
      <c r="AA158" s="288">
        <f>IF('Indicator Date'!AA158="","x",'Indicator Date'!AA158)</f>
        <v>2016</v>
      </c>
      <c r="AB158" s="288" t="str">
        <f>IF('Indicator Date'!AB158="","x",'Indicator Date'!AB158)</f>
        <v>x</v>
      </c>
      <c r="AC158" s="288">
        <f>IF('Indicator Date'!AC158="","x",'Indicator Date'!AC158)</f>
        <v>2015</v>
      </c>
      <c r="AD158" s="288">
        <f>IF('Indicator Date'!AD158="","x",'Indicator Date'!AD158)</f>
        <v>2015</v>
      </c>
      <c r="AE158" s="288">
        <f>IF('Indicator Date'!AE158="","x",'Indicator Date'!AE158)</f>
        <v>2012</v>
      </c>
      <c r="AF158" s="288" t="str">
        <f>IF('Indicator Date'!AF158="","x",'Indicator Date'!AF158)</f>
        <v>x</v>
      </c>
      <c r="AG158" s="296">
        <f>IF('Indicator Date'!AG158="","x",'Indicator Date'!AG158)</f>
        <v>2005</v>
      </c>
      <c r="AH158" s="288">
        <f>IF('Indicator Date'!AH158="","x",'Indicator Date'!AH158)</f>
        <v>2016</v>
      </c>
      <c r="AI158" s="288">
        <f>IF('Indicator Date'!AI158="","x",'Indicator Date'!AI158)</f>
        <v>2017</v>
      </c>
      <c r="AJ158" s="288">
        <f>IF('Indicator Date'!AJ158="","x",'Indicator Date'!AJ158)</f>
        <v>2018</v>
      </c>
      <c r="AK158" s="288" t="str">
        <f>IF('Indicator Date'!AK158="","x",YEAR('Indicator Date'!AK158))</f>
        <v>x</v>
      </c>
      <c r="AL158" s="288" t="str">
        <f>IF('Indicator Date'!AL158="","x",YEAR('Indicator Date'!AL158))</f>
        <v>#VALUE!</v>
      </c>
      <c r="AM158" s="288">
        <f>IF('Indicator Date'!AM158="","x",'Indicator Date'!AM158)</f>
        <v>2017</v>
      </c>
      <c r="AN158" s="288">
        <f>IF('Indicator Date'!AN158="","x",'Indicator Date'!AN158)</f>
        <v>2014</v>
      </c>
      <c r="AO158" s="288">
        <f>IF('Indicator Date'!AO158="","x",'Indicator Date'!AO158)</f>
        <v>2014</v>
      </c>
      <c r="AP158" s="288" t="str">
        <f>IF('Indicator Date'!AP158="","x",'Indicator Date'!AP158)</f>
        <v>x</v>
      </c>
      <c r="AQ158" s="288" t="str">
        <f>IF('Indicator Date'!AQ158="","x",'Indicator Date'!AQ158)</f>
        <v>x</v>
      </c>
      <c r="AR158" s="288">
        <f>IF('Indicator Date'!AR158="","x",'Indicator Date'!AR158)</f>
        <v>2009</v>
      </c>
      <c r="AS158" s="288">
        <f>IF('Indicator Date'!AS158="","x",'Indicator Date'!AS158)</f>
        <v>2016</v>
      </c>
      <c r="AT158" s="288">
        <f>IF('Indicator Date'!AT158="","x",'Indicator Date'!AT158)</f>
        <v>2017</v>
      </c>
      <c r="AU158" s="288">
        <f>IF('Indicator Date'!AU158="","x",'Indicator Date'!AU158)</f>
        <v>2016</v>
      </c>
      <c r="AV158" s="288" t="str">
        <f>IF('Indicator Date'!AV158="","x",'Indicator Date'!AV158)</f>
        <v>x</v>
      </c>
      <c r="AW158" s="288">
        <f>IF('Indicator Date'!AW158="","x",'Indicator Date'!AW158)</f>
        <v>2015</v>
      </c>
      <c r="AX158" s="288">
        <f>IF('Indicator Date'!AX158="","x",'Indicator Date'!AX158)</f>
        <v>2016</v>
      </c>
      <c r="AY158" s="288">
        <f>IF('Indicator Date'!AY158="","x",'Indicator Date'!AY158)</f>
        <v>2014</v>
      </c>
      <c r="AZ158" s="288">
        <f>IF('Indicator Date'!AZ158="","x",'Indicator Date'!AZ158)</f>
        <v>2015</v>
      </c>
      <c r="BA158" s="288">
        <f>IF('Indicator Date'!BA158="","x",'Indicator Date'!BA158)</f>
        <v>2015</v>
      </c>
      <c r="BB158" s="288">
        <f>IF('Indicator Date'!BB158="","x",'Indicator Date'!BB158)</f>
        <v>2017</v>
      </c>
      <c r="BC158" s="288">
        <f>IF('Indicator Date'!BC158="","x",'Indicator Date'!BC158)</f>
        <v>2017</v>
      </c>
      <c r="BD158" s="288">
        <f>IF('Indicator Date'!BD158="","x",'Indicator Date'!BD158)</f>
        <v>2015</v>
      </c>
      <c r="BE158" s="288">
        <f>IF('Indicator Date'!BE158="","x",'Indicator Date'!BE158)</f>
        <v>2014</v>
      </c>
      <c r="BF158" s="90"/>
    </row>
    <row r="159" ht="15.75" customHeight="1">
      <c r="A159" s="156" t="s">
        <v>1305</v>
      </c>
      <c r="B159" s="157" t="s">
        <v>1155</v>
      </c>
      <c r="C159" s="288">
        <f>IF('Indicator Date'!C159="","x",'Indicator Date'!C159)</f>
        <v>2015</v>
      </c>
      <c r="D159" s="288">
        <f>IF('Indicator Date'!D159="","x",'Indicator Date'!D159)</f>
        <v>2015</v>
      </c>
      <c r="E159" s="288">
        <f>IF('Indicator Date'!E159="","x",'Indicator Date'!E159)</f>
        <v>2015</v>
      </c>
      <c r="F159" s="288">
        <f>IF('Indicator Date'!F159="","x",'Indicator Date'!F159)</f>
        <v>2015</v>
      </c>
      <c r="G159" s="288">
        <f>IF('Indicator Date'!G159="","x",'Indicator Date'!G159)</f>
        <v>2015</v>
      </c>
      <c r="H159" s="288">
        <f>IF('Indicator Date'!H159="","x",'Indicator Date'!H159)</f>
        <v>2015</v>
      </c>
      <c r="I159" s="288">
        <f>IF('Indicator Date'!I159="","x",'Indicator Date'!I159)</f>
        <v>2015</v>
      </c>
      <c r="J159" s="288">
        <f>IF('Indicator Date'!J159="","x",'Indicator Date'!J159)</f>
        <v>2016</v>
      </c>
      <c r="K159" s="288">
        <f>IF('Indicator Date'!K159="","x",'Indicator Date'!K159)</f>
        <v>2016</v>
      </c>
      <c r="L159" s="288">
        <f>IF('Indicator Date'!L159="","x",'Indicator Date'!L159)</f>
        <v>2016</v>
      </c>
      <c r="M159" s="288">
        <f>IF('Indicator Date'!M159="","x",'Indicator Date'!M159)</f>
        <v>2018</v>
      </c>
      <c r="N159" s="288">
        <f>IF('Indicator Date'!N159="","x",'Indicator Date'!N159)</f>
        <v>2018</v>
      </c>
      <c r="O159" s="288">
        <f>IF('Indicator Date'!O159="","x",'Indicator Date'!O159)</f>
        <v>2017</v>
      </c>
      <c r="P159" s="288">
        <f>IF('Indicator Date'!P159="","x",'Indicator Date'!P159)</f>
        <v>2017</v>
      </c>
      <c r="Q159" s="288" t="str">
        <f>IF('Indicator Date'!Q159="","x",'Indicator Date'!Q159)</f>
        <v>x</v>
      </c>
      <c r="R159" s="288" t="str">
        <f>IF('Indicator Date'!R159="","x",LEFT(RIGHT('Indicator Date'!R159,6),4))</f>
        <v>2006</v>
      </c>
      <c r="S159" s="288">
        <f>IF('Indicator Date'!S159="","x",'Indicator Date'!S159)</f>
        <v>2018</v>
      </c>
      <c r="T159" s="288">
        <f>IF('Indicator Date'!T159="","x",'Indicator Date'!T159)</f>
        <v>2015</v>
      </c>
      <c r="U159" s="288">
        <f>IF('Indicator Date'!U159="","x",'Indicator Date'!U159)</f>
        <v>2016</v>
      </c>
      <c r="V159" s="288">
        <f>IF('Indicator Date'!V159="","x",'Indicator Date'!V159)</f>
        <v>2016</v>
      </c>
      <c r="W159" s="288">
        <f>IF('Indicator Date'!W159="","x",'Indicator Date'!W159)</f>
        <v>2015</v>
      </c>
      <c r="X159" s="288">
        <f>IF('Indicator Date'!X159="","x",'Indicator Date'!X159)</f>
        <v>2009</v>
      </c>
      <c r="Y159" s="288">
        <f>IF('Indicator Date'!Y159="","x",'Indicator Date'!Y159)</f>
        <v>2010</v>
      </c>
      <c r="Z159" s="288">
        <f>IF('Indicator Date'!Z159="","x",'Indicator Date'!Z159)</f>
        <v>2016</v>
      </c>
      <c r="AA159" s="288">
        <f>IF('Indicator Date'!AA159="","x",'Indicator Date'!AA159)</f>
        <v>2016</v>
      </c>
      <c r="AB159" s="288">
        <f>IF('Indicator Date'!AB159="","x",'Indicator Date'!AB159)</f>
        <v>2016</v>
      </c>
      <c r="AC159" s="288" t="str">
        <f>IF('Indicator Date'!AC159="","x",'Indicator Date'!AC159)</f>
        <v>x</v>
      </c>
      <c r="AD159" s="288">
        <f>IF('Indicator Date'!AD159="","x",'Indicator Date'!AD159)</f>
        <v>2015</v>
      </c>
      <c r="AE159" s="288">
        <f>IF('Indicator Date'!AE159="","x",'Indicator Date'!AE159)</f>
        <v>2012</v>
      </c>
      <c r="AF159" s="288">
        <f>IF('Indicator Date'!AF159="","x",'Indicator Date'!AF159)</f>
        <v>2012</v>
      </c>
      <c r="AG159" s="288" t="str">
        <f>IF('Indicator Date'!AG159="","x",'Indicator Date'!AG159)</f>
        <v>x</v>
      </c>
      <c r="AH159" s="288">
        <f>IF('Indicator Date'!AH159="","x",'Indicator Date'!AH159)</f>
        <v>2016</v>
      </c>
      <c r="AI159" s="288">
        <f>IF('Indicator Date'!AI159="","x",'Indicator Date'!AI159)</f>
        <v>2017</v>
      </c>
      <c r="AJ159" s="288">
        <f>IF('Indicator Date'!AJ159="","x",'Indicator Date'!AJ159)</f>
        <v>2018</v>
      </c>
      <c r="AK159" s="288" t="str">
        <f>IF('Indicator Date'!AK159="","x",YEAR('Indicator Date'!AK159))</f>
        <v>#VALUE!</v>
      </c>
      <c r="AL159" s="288">
        <f>IF('Indicator Date'!AL159="","x",YEAR('Indicator Date'!AL159))</f>
        <v>2017</v>
      </c>
      <c r="AM159" s="288">
        <f>IF('Indicator Date'!AM159="","x",'Indicator Date'!AM159)</f>
        <v>2017</v>
      </c>
      <c r="AN159" s="288">
        <f>IF('Indicator Date'!AN159="","x",'Indicator Date'!AN159)</f>
        <v>2014</v>
      </c>
      <c r="AO159" s="288">
        <f>IF('Indicator Date'!AO159="","x",'Indicator Date'!AO159)</f>
        <v>2014</v>
      </c>
      <c r="AP159" s="288" t="str">
        <f>IF('Indicator Date'!AP159="","x",'Indicator Date'!AP159)</f>
        <v>x</v>
      </c>
      <c r="AQ159" s="288" t="str">
        <f>IF('Indicator Date'!AQ159="","x",'Indicator Date'!AQ159)</f>
        <v>x</v>
      </c>
      <c r="AR159" s="288" t="str">
        <f>IF('Indicator Date'!AR159="","x",'Indicator Date'!AR159)</f>
        <v>x</v>
      </c>
      <c r="AS159" s="288">
        <f>IF('Indicator Date'!AS159="","x",'Indicator Date'!AS159)</f>
        <v>2016</v>
      </c>
      <c r="AT159" s="288">
        <f>IF('Indicator Date'!AT159="","x",'Indicator Date'!AT159)</f>
        <v>2017</v>
      </c>
      <c r="AU159" s="288">
        <f>IF('Indicator Date'!AU159="","x",'Indicator Date'!AU159)</f>
        <v>2016</v>
      </c>
      <c r="AV159" s="288" t="str">
        <f>IF('Indicator Date'!AV159="","x",'Indicator Date'!AV159)</f>
        <v>x</v>
      </c>
      <c r="AW159" s="288">
        <f>IF('Indicator Date'!AW159="","x",'Indicator Date'!AW159)</f>
        <v>2015</v>
      </c>
      <c r="AX159" s="288">
        <f>IF('Indicator Date'!AX159="","x",'Indicator Date'!AX159)</f>
        <v>2016</v>
      </c>
      <c r="AY159" s="288">
        <f>IF('Indicator Date'!AY159="","x",'Indicator Date'!AY159)</f>
        <v>2014</v>
      </c>
      <c r="AZ159" s="288">
        <f>IF('Indicator Date'!AZ159="","x",'Indicator Date'!AZ159)</f>
        <v>2011</v>
      </c>
      <c r="BA159" s="288">
        <f>IF('Indicator Date'!BA159="","x",'Indicator Date'!BA159)</f>
        <v>2011</v>
      </c>
      <c r="BB159" s="288">
        <f>IF('Indicator Date'!BB159="","x",'Indicator Date'!BB159)</f>
        <v>2016</v>
      </c>
      <c r="BC159" s="288">
        <f>IF('Indicator Date'!BC159="","x",'Indicator Date'!BC159)</f>
        <v>2017</v>
      </c>
      <c r="BD159" s="288">
        <f>IF('Indicator Date'!BD159="","x",'Indicator Date'!BD159)</f>
        <v>2015</v>
      </c>
      <c r="BE159" s="288">
        <f>IF('Indicator Date'!BE159="","x",'Indicator Date'!BE159)</f>
        <v>2014</v>
      </c>
      <c r="BF159" s="90"/>
    </row>
    <row r="160" ht="15.75" customHeight="1">
      <c r="A160" s="156" t="s">
        <v>1306</v>
      </c>
      <c r="B160" s="157" t="s">
        <v>1236</v>
      </c>
      <c r="C160" s="288">
        <f>IF('Indicator Date'!C160="","x",'Indicator Date'!C160)</f>
        <v>2015</v>
      </c>
      <c r="D160" s="288">
        <f>IF('Indicator Date'!D160="","x",'Indicator Date'!D160)</f>
        <v>2015</v>
      </c>
      <c r="E160" s="288">
        <f>IF('Indicator Date'!E160="","x",'Indicator Date'!E160)</f>
        <v>2015</v>
      </c>
      <c r="F160" s="288">
        <f>IF('Indicator Date'!F160="","x",'Indicator Date'!F160)</f>
        <v>2015</v>
      </c>
      <c r="G160" s="288">
        <f>IF('Indicator Date'!G160="","x",'Indicator Date'!G160)</f>
        <v>2015</v>
      </c>
      <c r="H160" s="288">
        <f>IF('Indicator Date'!H160="","x",'Indicator Date'!H160)</f>
        <v>2015</v>
      </c>
      <c r="I160" s="288">
        <f>IF('Indicator Date'!I160="","x",'Indicator Date'!I160)</f>
        <v>2015</v>
      </c>
      <c r="J160" s="288">
        <f>IF('Indicator Date'!J160="","x",'Indicator Date'!J160)</f>
        <v>2016</v>
      </c>
      <c r="K160" s="288">
        <f>IF('Indicator Date'!K160="","x",'Indicator Date'!K160)</f>
        <v>2016</v>
      </c>
      <c r="L160" s="288">
        <f>IF('Indicator Date'!L160="","x",'Indicator Date'!L160)</f>
        <v>2016</v>
      </c>
      <c r="M160" s="288">
        <f>IF('Indicator Date'!M160="","x",'Indicator Date'!M160)</f>
        <v>2018</v>
      </c>
      <c r="N160" s="288">
        <f>IF('Indicator Date'!N160="","x",'Indicator Date'!N160)</f>
        <v>2018</v>
      </c>
      <c r="O160" s="288">
        <f>IF('Indicator Date'!O160="","x",'Indicator Date'!O160)</f>
        <v>2017</v>
      </c>
      <c r="P160" s="288">
        <f>IF('Indicator Date'!P160="","x",'Indicator Date'!P160)</f>
        <v>2017</v>
      </c>
      <c r="Q160" s="288">
        <f>IF('Indicator Date'!Q160="","x",'Indicator Date'!Q160)</f>
        <v>2015</v>
      </c>
      <c r="R160" s="288" t="str">
        <f>IF('Indicator Date'!R160="","x",LEFT(RIGHT('Indicator Date'!R160,6),4))</f>
        <v>2012</v>
      </c>
      <c r="S160" s="288">
        <f>IF('Indicator Date'!S160="","x",'Indicator Date'!S160)</f>
        <v>2018</v>
      </c>
      <c r="T160" s="288">
        <f>IF('Indicator Date'!T160="","x",'Indicator Date'!T160)</f>
        <v>2015</v>
      </c>
      <c r="U160" s="288">
        <f>IF('Indicator Date'!U160="","x",'Indicator Date'!U160)</f>
        <v>2016</v>
      </c>
      <c r="V160" s="288">
        <f>IF('Indicator Date'!V160="","x",'Indicator Date'!V160)</f>
        <v>2016</v>
      </c>
      <c r="W160" s="288">
        <f>IF('Indicator Date'!W160="","x",'Indicator Date'!W160)</f>
        <v>2015</v>
      </c>
      <c r="X160" s="288">
        <f>IF('Indicator Date'!X160="","x",'Indicator Date'!X160)</f>
        <v>2016</v>
      </c>
      <c r="Y160" s="288">
        <f>IF('Indicator Date'!Y160="","x",'Indicator Date'!Y160)</f>
        <v>2016</v>
      </c>
      <c r="Z160" s="288">
        <f>IF('Indicator Date'!Z160="","x",'Indicator Date'!Z160)</f>
        <v>2016</v>
      </c>
      <c r="AA160" s="288">
        <f>IF('Indicator Date'!AA160="","x",'Indicator Date'!AA160)</f>
        <v>2016</v>
      </c>
      <c r="AB160" s="288">
        <f>IF('Indicator Date'!AB160="","x",'Indicator Date'!AB160)</f>
        <v>2016</v>
      </c>
      <c r="AC160" s="288">
        <f>IF('Indicator Date'!AC160="","x",'Indicator Date'!AC160)</f>
        <v>2015</v>
      </c>
      <c r="AD160" s="288">
        <f>IF('Indicator Date'!AD160="","x",'Indicator Date'!AD160)</f>
        <v>2015</v>
      </c>
      <c r="AE160" s="288">
        <f>IF('Indicator Date'!AE160="","x",'Indicator Date'!AE160)</f>
        <v>2012</v>
      </c>
      <c r="AF160" s="288">
        <f>IF('Indicator Date'!AF160="","x",'Indicator Date'!AF160)</f>
        <v>2015</v>
      </c>
      <c r="AG160" s="296">
        <f>IF('Indicator Date'!AG160="","x",'Indicator Date'!AG160)</f>
        <v>2011</v>
      </c>
      <c r="AH160" s="288">
        <f>IF('Indicator Date'!AH160="","x",'Indicator Date'!AH160)</f>
        <v>2016</v>
      </c>
      <c r="AI160" s="288">
        <f>IF('Indicator Date'!AI160="","x",'Indicator Date'!AI160)</f>
        <v>2017</v>
      </c>
      <c r="AJ160" s="288">
        <f>IF('Indicator Date'!AJ160="","x",'Indicator Date'!AJ160)</f>
        <v>2018</v>
      </c>
      <c r="AK160" s="288" t="str">
        <f>IF('Indicator Date'!AK160="","x",YEAR('Indicator Date'!AK160))</f>
        <v>x</v>
      </c>
      <c r="AL160" s="288" t="str">
        <f>IF('Indicator Date'!AL160="","x",YEAR('Indicator Date'!AL160))</f>
        <v>#VALUE!</v>
      </c>
      <c r="AM160" s="288">
        <f>IF('Indicator Date'!AM160="","x",'Indicator Date'!AM160)</f>
        <v>2017</v>
      </c>
      <c r="AN160" s="288">
        <f>IF('Indicator Date'!AN160="","x",'Indicator Date'!AN160)</f>
        <v>2014</v>
      </c>
      <c r="AO160" s="288">
        <f>IF('Indicator Date'!AO160="","x",'Indicator Date'!AO160)</f>
        <v>2014</v>
      </c>
      <c r="AP160" s="288">
        <f>IF('Indicator Date'!AP160="","x",'Indicator Date'!AP160)</f>
        <v>2014</v>
      </c>
      <c r="AQ160" s="288">
        <f>IF('Indicator Date'!AQ160="","x",'Indicator Date'!AQ160)</f>
        <v>2014</v>
      </c>
      <c r="AR160" s="288">
        <f>IF('Indicator Date'!AR160="","x",'Indicator Date'!AR160)</f>
        <v>2015</v>
      </c>
      <c r="AS160" s="288">
        <f>IF('Indicator Date'!AS160="","x",'Indicator Date'!AS160)</f>
        <v>2016</v>
      </c>
      <c r="AT160" s="288">
        <f>IF('Indicator Date'!AT160="","x",'Indicator Date'!AT160)</f>
        <v>2017</v>
      </c>
      <c r="AU160" s="288">
        <f>IF('Indicator Date'!AU160="","x",'Indicator Date'!AU160)</f>
        <v>2016</v>
      </c>
      <c r="AV160" s="288">
        <f>IF('Indicator Date'!AV160="","x",'Indicator Date'!AV160)</f>
        <v>2015</v>
      </c>
      <c r="AW160" s="288">
        <f>IF('Indicator Date'!AW160="","x",'Indicator Date'!AW160)</f>
        <v>2015</v>
      </c>
      <c r="AX160" s="288">
        <f>IF('Indicator Date'!AX160="","x",'Indicator Date'!AX160)</f>
        <v>2016</v>
      </c>
      <c r="AY160" s="288">
        <f>IF('Indicator Date'!AY160="","x",'Indicator Date'!AY160)</f>
        <v>2014</v>
      </c>
      <c r="AZ160" s="288">
        <f>IF('Indicator Date'!AZ160="","x",'Indicator Date'!AZ160)</f>
        <v>2015</v>
      </c>
      <c r="BA160" s="288">
        <f>IF('Indicator Date'!BA160="","x",'Indicator Date'!BA160)</f>
        <v>2015</v>
      </c>
      <c r="BB160" s="288">
        <f>IF('Indicator Date'!BB160="","x",'Indicator Date'!BB160)</f>
        <v>2017</v>
      </c>
      <c r="BC160" s="288">
        <f>IF('Indicator Date'!BC160="","x",'Indicator Date'!BC160)</f>
        <v>2017</v>
      </c>
      <c r="BD160" s="288">
        <f>IF('Indicator Date'!BD160="","x",'Indicator Date'!BD160)</f>
        <v>2015</v>
      </c>
      <c r="BE160" s="288">
        <f>IF('Indicator Date'!BE160="","x",'Indicator Date'!BE160)</f>
        <v>2014</v>
      </c>
      <c r="BF160" s="90"/>
    </row>
    <row r="161" ht="15.75" customHeight="1">
      <c r="A161" s="156" t="s">
        <v>1307</v>
      </c>
      <c r="B161" s="157" t="s">
        <v>1160</v>
      </c>
      <c r="C161" s="288">
        <f>IF('Indicator Date'!C161="","x",'Indicator Date'!C161)</f>
        <v>2015</v>
      </c>
      <c r="D161" s="288">
        <f>IF('Indicator Date'!D161="","x",'Indicator Date'!D161)</f>
        <v>2015</v>
      </c>
      <c r="E161" s="288">
        <f>IF('Indicator Date'!E161="","x",'Indicator Date'!E161)</f>
        <v>2015</v>
      </c>
      <c r="F161" s="288">
        <f>IF('Indicator Date'!F161="","x",'Indicator Date'!F161)</f>
        <v>2015</v>
      </c>
      <c r="G161" s="288">
        <f>IF('Indicator Date'!G161="","x",'Indicator Date'!G161)</f>
        <v>2015</v>
      </c>
      <c r="H161" s="288">
        <f>IF('Indicator Date'!H161="","x",'Indicator Date'!H161)</f>
        <v>2015</v>
      </c>
      <c r="I161" s="288">
        <f>IF('Indicator Date'!I161="","x",'Indicator Date'!I161)</f>
        <v>2015</v>
      </c>
      <c r="J161" s="288">
        <f>IF('Indicator Date'!J161="","x",'Indicator Date'!J161)</f>
        <v>2016</v>
      </c>
      <c r="K161" s="288">
        <f>IF('Indicator Date'!K161="","x",'Indicator Date'!K161)</f>
        <v>2016</v>
      </c>
      <c r="L161" s="288">
        <f>IF('Indicator Date'!L161="","x",'Indicator Date'!L161)</f>
        <v>2016</v>
      </c>
      <c r="M161" s="288">
        <f>IF('Indicator Date'!M161="","x",'Indicator Date'!M161)</f>
        <v>2018</v>
      </c>
      <c r="N161" s="288">
        <f>IF('Indicator Date'!N161="","x",'Indicator Date'!N161)</f>
        <v>2018</v>
      </c>
      <c r="O161" s="288">
        <f>IF('Indicator Date'!O161="","x",'Indicator Date'!O161)</f>
        <v>2017</v>
      </c>
      <c r="P161" s="288">
        <f>IF('Indicator Date'!P161="","x",'Indicator Date'!P161)</f>
        <v>2017</v>
      </c>
      <c r="Q161" s="288">
        <f>IF('Indicator Date'!Q161="","x",'Indicator Date'!Q161)</f>
        <v>2015</v>
      </c>
      <c r="R161" s="288" t="str">
        <f>IF('Indicator Date'!R161="","x",LEFT(RIGHT('Indicator Date'!R161,6),4))</f>
        <v>2010</v>
      </c>
      <c r="S161" s="288">
        <f>IF('Indicator Date'!S161="","x",'Indicator Date'!S161)</f>
        <v>2018</v>
      </c>
      <c r="T161" s="288">
        <f>IF('Indicator Date'!T161="","x",'Indicator Date'!T161)</f>
        <v>2015</v>
      </c>
      <c r="U161" s="288">
        <f>IF('Indicator Date'!U161="","x",'Indicator Date'!U161)</f>
        <v>2016</v>
      </c>
      <c r="V161" s="288">
        <f>IF('Indicator Date'!V161="","x",'Indicator Date'!V161)</f>
        <v>2016</v>
      </c>
      <c r="W161" s="288">
        <f>IF('Indicator Date'!W161="","x",'Indicator Date'!W161)</f>
        <v>2015</v>
      </c>
      <c r="X161" s="288">
        <f>IF('Indicator Date'!X161="","x",'Indicator Date'!X161)</f>
        <v>2010</v>
      </c>
      <c r="Y161" s="288" t="str">
        <f>IF('Indicator Date'!Y161="","x",'Indicator Date'!Y161)</f>
        <v>x</v>
      </c>
      <c r="Z161" s="288">
        <f>IF('Indicator Date'!Z161="","x",'Indicator Date'!Z161)</f>
        <v>2016</v>
      </c>
      <c r="AA161" s="288">
        <f>IF('Indicator Date'!AA161="","x",'Indicator Date'!AA161)</f>
        <v>2016</v>
      </c>
      <c r="AB161" s="288">
        <f>IF('Indicator Date'!AB161="","x",'Indicator Date'!AB161)</f>
        <v>2016</v>
      </c>
      <c r="AC161" s="288">
        <f>IF('Indicator Date'!AC161="","x",'Indicator Date'!AC161)</f>
        <v>2015</v>
      </c>
      <c r="AD161" s="288">
        <f>IF('Indicator Date'!AD161="","x",'Indicator Date'!AD161)</f>
        <v>2015</v>
      </c>
      <c r="AE161" s="288">
        <f>IF('Indicator Date'!AE161="","x",'Indicator Date'!AE161)</f>
        <v>2012</v>
      </c>
      <c r="AF161" s="288" t="str">
        <f>IF('Indicator Date'!AF161="","x",'Indicator Date'!AF161)</f>
        <v>x</v>
      </c>
      <c r="AG161" s="288" t="str">
        <f>IF('Indicator Date'!AG161="","x",'Indicator Date'!AG161)</f>
        <v>x</v>
      </c>
      <c r="AH161" s="288">
        <f>IF('Indicator Date'!AH161="","x",'Indicator Date'!AH161)</f>
        <v>2016</v>
      </c>
      <c r="AI161" s="288">
        <f>IF('Indicator Date'!AI161="","x",'Indicator Date'!AI161)</f>
        <v>2017</v>
      </c>
      <c r="AJ161" s="288">
        <f>IF('Indicator Date'!AJ161="","x",'Indicator Date'!AJ161)</f>
        <v>2018</v>
      </c>
      <c r="AK161" s="288" t="str">
        <f>IF('Indicator Date'!AK161="","x",YEAR('Indicator Date'!AK161))</f>
        <v>#VALUE!</v>
      </c>
      <c r="AL161" s="288">
        <f>IF('Indicator Date'!AL161="","x",YEAR('Indicator Date'!AL161))</f>
        <v>2018</v>
      </c>
      <c r="AM161" s="288">
        <f>IF('Indicator Date'!AM161="","x",'Indicator Date'!AM161)</f>
        <v>2017</v>
      </c>
      <c r="AN161" s="288">
        <f>IF('Indicator Date'!AN161="","x",'Indicator Date'!AN161)</f>
        <v>2014</v>
      </c>
      <c r="AO161" s="288">
        <f>IF('Indicator Date'!AO161="","x",'Indicator Date'!AO161)</f>
        <v>2014</v>
      </c>
      <c r="AP161" s="288" t="str">
        <f>IF('Indicator Date'!AP161="","x",'Indicator Date'!AP161)</f>
        <v>x</v>
      </c>
      <c r="AQ161" s="288" t="str">
        <f>IF('Indicator Date'!AQ161="","x",'Indicator Date'!AQ161)</f>
        <v>x</v>
      </c>
      <c r="AR161" s="288" t="str">
        <f>IF('Indicator Date'!AR161="","x",'Indicator Date'!AR161)</f>
        <v>x</v>
      </c>
      <c r="AS161" s="288">
        <f>IF('Indicator Date'!AS161="","x",'Indicator Date'!AS161)</f>
        <v>2016</v>
      </c>
      <c r="AT161" s="288">
        <f>IF('Indicator Date'!AT161="","x",'Indicator Date'!AT161)</f>
        <v>2017</v>
      </c>
      <c r="AU161" s="288">
        <f>IF('Indicator Date'!AU161="","x",'Indicator Date'!AU161)</f>
        <v>2016</v>
      </c>
      <c r="AV161" s="288">
        <f>IF('Indicator Date'!AV161="","x",'Indicator Date'!AV161)</f>
        <v>2015</v>
      </c>
      <c r="AW161" s="288">
        <f>IF('Indicator Date'!AW161="","x",'Indicator Date'!AW161)</f>
        <v>2015</v>
      </c>
      <c r="AX161" s="288">
        <f>IF('Indicator Date'!AX161="","x",'Indicator Date'!AX161)</f>
        <v>2016</v>
      </c>
      <c r="AY161" s="288">
        <f>IF('Indicator Date'!AY161="","x",'Indicator Date'!AY161)</f>
        <v>2014</v>
      </c>
      <c r="AZ161" s="288">
        <f>IF('Indicator Date'!AZ161="","x",'Indicator Date'!AZ161)</f>
        <v>2015</v>
      </c>
      <c r="BA161" s="288">
        <f>IF('Indicator Date'!BA161="","x",'Indicator Date'!BA161)</f>
        <v>2015</v>
      </c>
      <c r="BB161" s="288">
        <f>IF('Indicator Date'!BB161="","x",'Indicator Date'!BB161)</f>
        <v>2015</v>
      </c>
      <c r="BC161" s="288">
        <f>IF('Indicator Date'!BC161="","x",'Indicator Date'!BC161)</f>
        <v>2017</v>
      </c>
      <c r="BD161" s="288">
        <f>IF('Indicator Date'!BD161="","x",'Indicator Date'!BD161)</f>
        <v>2015</v>
      </c>
      <c r="BE161" s="288">
        <f>IF('Indicator Date'!BE161="","x",'Indicator Date'!BE161)</f>
        <v>2014</v>
      </c>
      <c r="BF161" s="90"/>
    </row>
    <row r="162" ht="15.75" customHeight="1">
      <c r="A162" s="156" t="s">
        <v>1308</v>
      </c>
      <c r="B162" s="157" t="s">
        <v>937</v>
      </c>
      <c r="C162" s="288">
        <f>IF('Indicator Date'!C162="","x",'Indicator Date'!C162)</f>
        <v>2015</v>
      </c>
      <c r="D162" s="288">
        <f>IF('Indicator Date'!D162="","x",'Indicator Date'!D162)</f>
        <v>2015</v>
      </c>
      <c r="E162" s="288">
        <f>IF('Indicator Date'!E162="","x",'Indicator Date'!E162)</f>
        <v>2015</v>
      </c>
      <c r="F162" s="288">
        <f>IF('Indicator Date'!F162="","x",'Indicator Date'!F162)</f>
        <v>2015</v>
      </c>
      <c r="G162" s="288">
        <f>IF('Indicator Date'!G162="","x",'Indicator Date'!G162)</f>
        <v>2015</v>
      </c>
      <c r="H162" s="288">
        <f>IF('Indicator Date'!H162="","x",'Indicator Date'!H162)</f>
        <v>2015</v>
      </c>
      <c r="I162" s="288">
        <f>IF('Indicator Date'!I162="","x",'Indicator Date'!I162)</f>
        <v>2015</v>
      </c>
      <c r="J162" s="288">
        <f>IF('Indicator Date'!J162="","x",'Indicator Date'!J162)</f>
        <v>2016</v>
      </c>
      <c r="K162" s="288">
        <f>IF('Indicator Date'!K162="","x",'Indicator Date'!K162)</f>
        <v>2016</v>
      </c>
      <c r="L162" s="288">
        <f>IF('Indicator Date'!L162="","x",'Indicator Date'!L162)</f>
        <v>2016</v>
      </c>
      <c r="M162" s="288">
        <f>IF('Indicator Date'!M162="","x",'Indicator Date'!M162)</f>
        <v>2018</v>
      </c>
      <c r="N162" s="288">
        <f>IF('Indicator Date'!N162="","x",'Indicator Date'!N162)</f>
        <v>2018</v>
      </c>
      <c r="O162" s="288">
        <f>IF('Indicator Date'!O162="","x",'Indicator Date'!O162)</f>
        <v>2017</v>
      </c>
      <c r="P162" s="288">
        <f>IF('Indicator Date'!P162="","x",'Indicator Date'!P162)</f>
        <v>2017</v>
      </c>
      <c r="Q162" s="288">
        <f>IF('Indicator Date'!Q162="","x",'Indicator Date'!Q162)</f>
        <v>2015</v>
      </c>
      <c r="R162" s="288" t="str">
        <f>IF('Indicator Date'!R162="","x",LEFT(RIGHT('Indicator Date'!R162,6),4))</f>
        <v>x</v>
      </c>
      <c r="S162" s="288">
        <f>IF('Indicator Date'!S162="","x",'Indicator Date'!S162)</f>
        <v>2018</v>
      </c>
      <c r="T162" s="288">
        <f>IF('Indicator Date'!T162="","x",'Indicator Date'!T162)</f>
        <v>2015</v>
      </c>
      <c r="U162" s="288">
        <f>IF('Indicator Date'!U162="","x",'Indicator Date'!U162)</f>
        <v>2016</v>
      </c>
      <c r="V162" s="288" t="str">
        <f>IF('Indicator Date'!V162="","x",'Indicator Date'!V162)</f>
        <v>x</v>
      </c>
      <c r="W162" s="288">
        <f>IF('Indicator Date'!W162="","x",'Indicator Date'!W162)</f>
        <v>2015</v>
      </c>
      <c r="X162" s="288" t="str">
        <f>IF('Indicator Date'!X162="","x",'Indicator Date'!X162)</f>
        <v>x</v>
      </c>
      <c r="Y162" s="288">
        <f>IF('Indicator Date'!Y162="","x",'Indicator Date'!Y162)</f>
        <v>2013</v>
      </c>
      <c r="Z162" s="288">
        <f>IF('Indicator Date'!Z162="","x",'Indicator Date'!Z162)</f>
        <v>2016</v>
      </c>
      <c r="AA162" s="288">
        <f>IF('Indicator Date'!AA162="","x",'Indicator Date'!AA162)</f>
        <v>2016</v>
      </c>
      <c r="AB162" s="288">
        <f>IF('Indicator Date'!AB162="","x",'Indicator Date'!AB162)</f>
        <v>2016</v>
      </c>
      <c r="AC162" s="288">
        <f>IF('Indicator Date'!AC162="","x",'Indicator Date'!AC162)</f>
        <v>2015</v>
      </c>
      <c r="AD162" s="288">
        <f>IF('Indicator Date'!AD162="","x",'Indicator Date'!AD162)</f>
        <v>2015</v>
      </c>
      <c r="AE162" s="288" t="str">
        <f>IF('Indicator Date'!AE162="","x",'Indicator Date'!AE162)</f>
        <v>x</v>
      </c>
      <c r="AF162" s="288">
        <f>IF('Indicator Date'!AF162="","x",'Indicator Date'!AF162)</f>
        <v>2015</v>
      </c>
      <c r="AG162" s="296">
        <f>IF('Indicator Date'!AG162="","x",'Indicator Date'!AG162)</f>
        <v>2012</v>
      </c>
      <c r="AH162" s="288">
        <f>IF('Indicator Date'!AH162="","x",'Indicator Date'!AH162)</f>
        <v>2016</v>
      </c>
      <c r="AI162" s="288">
        <f>IF('Indicator Date'!AI162="","x",'Indicator Date'!AI162)</f>
        <v>2017</v>
      </c>
      <c r="AJ162" s="288">
        <f>IF('Indicator Date'!AJ162="","x",'Indicator Date'!AJ162)</f>
        <v>2018</v>
      </c>
      <c r="AK162" s="288" t="str">
        <f>IF('Indicator Date'!AK162="","x",YEAR('Indicator Date'!AK162))</f>
        <v>x</v>
      </c>
      <c r="AL162" s="288" t="str">
        <f>IF('Indicator Date'!AL162="","x",YEAR('Indicator Date'!AL162))</f>
        <v>#VALUE!</v>
      </c>
      <c r="AM162" s="288">
        <f>IF('Indicator Date'!AM162="","x",'Indicator Date'!AM162)</f>
        <v>2017</v>
      </c>
      <c r="AN162" s="288">
        <f>IF('Indicator Date'!AN162="","x",'Indicator Date'!AN162)</f>
        <v>2014</v>
      </c>
      <c r="AO162" s="288">
        <f>IF('Indicator Date'!AO162="","x",'Indicator Date'!AO162)</f>
        <v>2014</v>
      </c>
      <c r="AP162" s="288">
        <f>IF('Indicator Date'!AP162="","x",'Indicator Date'!AP162)</f>
        <v>2014</v>
      </c>
      <c r="AQ162" s="288">
        <f>IF('Indicator Date'!AQ162="","x",'Indicator Date'!AQ162)</f>
        <v>2014</v>
      </c>
      <c r="AR162" s="288">
        <f>IF('Indicator Date'!AR162="","x",'Indicator Date'!AR162)</f>
        <v>2015</v>
      </c>
      <c r="AS162" s="288">
        <f>IF('Indicator Date'!AS162="","x",'Indicator Date'!AS162)</f>
        <v>2016</v>
      </c>
      <c r="AT162" s="288">
        <f>IF('Indicator Date'!AT162="","x",'Indicator Date'!AT162)</f>
        <v>2017</v>
      </c>
      <c r="AU162" s="288">
        <f>IF('Indicator Date'!AU162="","x",'Indicator Date'!AU162)</f>
        <v>2016</v>
      </c>
      <c r="AV162" s="288">
        <f>IF('Indicator Date'!AV162="","x",'Indicator Date'!AV162)</f>
        <v>2016</v>
      </c>
      <c r="AW162" s="288">
        <f>IF('Indicator Date'!AW162="","x",'Indicator Date'!AW162)</f>
        <v>2015</v>
      </c>
      <c r="AX162" s="288">
        <f>IF('Indicator Date'!AX162="","x",'Indicator Date'!AX162)</f>
        <v>2016</v>
      </c>
      <c r="AY162" s="288">
        <f>IF('Indicator Date'!AY162="","x",'Indicator Date'!AY162)</f>
        <v>2014</v>
      </c>
      <c r="AZ162" s="288">
        <f>IF('Indicator Date'!AZ162="","x",'Indicator Date'!AZ162)</f>
        <v>2015</v>
      </c>
      <c r="BA162" s="288">
        <f>IF('Indicator Date'!BA162="","x",'Indicator Date'!BA162)</f>
        <v>2015</v>
      </c>
      <c r="BB162" s="288">
        <f>IF('Indicator Date'!BB162="","x",'Indicator Date'!BB162)</f>
        <v>2017</v>
      </c>
      <c r="BC162" s="288">
        <f>IF('Indicator Date'!BC162="","x",'Indicator Date'!BC162)</f>
        <v>2017</v>
      </c>
      <c r="BD162" s="288">
        <f>IF('Indicator Date'!BD162="","x",'Indicator Date'!BD162)</f>
        <v>2015</v>
      </c>
      <c r="BE162" s="288">
        <f>IF('Indicator Date'!BE162="","x",'Indicator Date'!BE162)</f>
        <v>2014</v>
      </c>
      <c r="BF162" s="90"/>
    </row>
    <row r="163" ht="15.75" customHeight="1">
      <c r="A163" s="156" t="s">
        <v>1309</v>
      </c>
      <c r="B163" s="157" t="s">
        <v>985</v>
      </c>
      <c r="C163" s="288">
        <f>IF('Indicator Date'!C163="","x",'Indicator Date'!C163)</f>
        <v>2015</v>
      </c>
      <c r="D163" s="288">
        <f>IF('Indicator Date'!D163="","x",'Indicator Date'!D163)</f>
        <v>2015</v>
      </c>
      <c r="E163" s="288">
        <f>IF('Indicator Date'!E163="","x",'Indicator Date'!E163)</f>
        <v>2015</v>
      </c>
      <c r="F163" s="288">
        <f>IF('Indicator Date'!F163="","x",'Indicator Date'!F163)</f>
        <v>2015</v>
      </c>
      <c r="G163" s="288">
        <f>IF('Indicator Date'!G163="","x",'Indicator Date'!G163)</f>
        <v>2015</v>
      </c>
      <c r="H163" s="288">
        <f>IF('Indicator Date'!H163="","x",'Indicator Date'!H163)</f>
        <v>2015</v>
      </c>
      <c r="I163" s="288">
        <f>IF('Indicator Date'!I163="","x",'Indicator Date'!I163)</f>
        <v>2015</v>
      </c>
      <c r="J163" s="288">
        <f>IF('Indicator Date'!J163="","x",'Indicator Date'!J163)</f>
        <v>2016</v>
      </c>
      <c r="K163" s="288">
        <f>IF('Indicator Date'!K163="","x",'Indicator Date'!K163)</f>
        <v>2016</v>
      </c>
      <c r="L163" s="288">
        <f>IF('Indicator Date'!L163="","x",'Indicator Date'!L163)</f>
        <v>2016</v>
      </c>
      <c r="M163" s="288">
        <f>IF('Indicator Date'!M163="","x",'Indicator Date'!M163)</f>
        <v>2018</v>
      </c>
      <c r="N163" s="288">
        <f>IF('Indicator Date'!N163="","x",'Indicator Date'!N163)</f>
        <v>2018</v>
      </c>
      <c r="O163" s="288">
        <f>IF('Indicator Date'!O163="","x",'Indicator Date'!O163)</f>
        <v>2017</v>
      </c>
      <c r="P163" s="288">
        <f>IF('Indicator Date'!P163="","x",'Indicator Date'!P163)</f>
        <v>2017</v>
      </c>
      <c r="Q163" s="288">
        <f>IF('Indicator Date'!Q163="","x",'Indicator Date'!Q163)</f>
        <v>2015</v>
      </c>
      <c r="R163" s="288" t="str">
        <f>IF('Indicator Date'!R163="","x",LEFT(RIGHT('Indicator Date'!R163,6),4))</f>
        <v>x</v>
      </c>
      <c r="S163" s="288">
        <f>IF('Indicator Date'!S163="","x",'Indicator Date'!S163)</f>
        <v>2018</v>
      </c>
      <c r="T163" s="288">
        <f>IF('Indicator Date'!T163="","x",'Indicator Date'!T163)</f>
        <v>2015</v>
      </c>
      <c r="U163" s="288">
        <f>IF('Indicator Date'!U163="","x",'Indicator Date'!U163)</f>
        <v>2016</v>
      </c>
      <c r="V163" s="288">
        <f>IF('Indicator Date'!V163="","x",'Indicator Date'!V163)</f>
        <v>2016</v>
      </c>
      <c r="W163" s="288">
        <f>IF('Indicator Date'!W163="","x",'Indicator Date'!W163)</f>
        <v>2015</v>
      </c>
      <c r="X163" s="288">
        <f>IF('Indicator Date'!X163="","x",'Indicator Date'!X163)</f>
        <v>2016</v>
      </c>
      <c r="Y163" s="288">
        <f>IF('Indicator Date'!Y163="","x",'Indicator Date'!Y163)</f>
        <v>2010</v>
      </c>
      <c r="Z163" s="288">
        <f>IF('Indicator Date'!Z163="","x",'Indicator Date'!Z163)</f>
        <v>2016</v>
      </c>
      <c r="AA163" s="288">
        <f>IF('Indicator Date'!AA163="","x",'Indicator Date'!AA163)</f>
        <v>2016</v>
      </c>
      <c r="AB163" s="288">
        <f>IF('Indicator Date'!AB163="","x",'Indicator Date'!AB163)</f>
        <v>2016</v>
      </c>
      <c r="AC163" s="288">
        <f>IF('Indicator Date'!AC163="","x",'Indicator Date'!AC163)</f>
        <v>2015</v>
      </c>
      <c r="AD163" s="288">
        <f>IF('Indicator Date'!AD163="","x",'Indicator Date'!AD163)</f>
        <v>2015</v>
      </c>
      <c r="AE163" s="288">
        <f>IF('Indicator Date'!AE163="","x",'Indicator Date'!AE163)</f>
        <v>2012</v>
      </c>
      <c r="AF163" s="288">
        <f>IF('Indicator Date'!AF163="","x",'Indicator Date'!AF163)</f>
        <v>2015</v>
      </c>
      <c r="AG163" s="296">
        <f>IF('Indicator Date'!AG163="","x",'Indicator Date'!AG163)</f>
        <v>2016</v>
      </c>
      <c r="AH163" s="288">
        <f>IF('Indicator Date'!AH163="","x",'Indicator Date'!AH163)</f>
        <v>2016</v>
      </c>
      <c r="AI163" s="288">
        <f>IF('Indicator Date'!AI163="","x",'Indicator Date'!AI163)</f>
        <v>2017</v>
      </c>
      <c r="AJ163" s="288">
        <f>IF('Indicator Date'!AJ163="","x",'Indicator Date'!AJ163)</f>
        <v>2018</v>
      </c>
      <c r="AK163" s="288" t="str">
        <f>IF('Indicator Date'!AK163="","x",YEAR('Indicator Date'!AK163))</f>
        <v>#VALUE!</v>
      </c>
      <c r="AL163" s="288" t="str">
        <f>IF('Indicator Date'!AL163="","x",YEAR('Indicator Date'!AL163))</f>
        <v>#VALUE!</v>
      </c>
      <c r="AM163" s="288">
        <f>IF('Indicator Date'!AM163="","x",'Indicator Date'!AM163)</f>
        <v>2017</v>
      </c>
      <c r="AN163" s="288">
        <f>IF('Indicator Date'!AN163="","x",'Indicator Date'!AN163)</f>
        <v>2014</v>
      </c>
      <c r="AO163" s="288">
        <f>IF('Indicator Date'!AO163="","x",'Indicator Date'!AO163)</f>
        <v>2014</v>
      </c>
      <c r="AP163" s="288">
        <f>IF('Indicator Date'!AP163="","x",'Indicator Date'!AP163)</f>
        <v>2014</v>
      </c>
      <c r="AQ163" s="288">
        <f>IF('Indicator Date'!AQ163="","x",'Indicator Date'!AQ163)</f>
        <v>2014</v>
      </c>
      <c r="AR163" s="288">
        <f>IF('Indicator Date'!AR163="","x",'Indicator Date'!AR163)</f>
        <v>2015</v>
      </c>
      <c r="AS163" s="288">
        <f>IF('Indicator Date'!AS163="","x",'Indicator Date'!AS163)</f>
        <v>2016</v>
      </c>
      <c r="AT163" s="288">
        <f>IF('Indicator Date'!AT163="","x",'Indicator Date'!AT163)</f>
        <v>2017</v>
      </c>
      <c r="AU163" s="288">
        <f>IF('Indicator Date'!AU163="","x",'Indicator Date'!AU163)</f>
        <v>2016</v>
      </c>
      <c r="AV163" s="288">
        <f>IF('Indicator Date'!AV163="","x",'Indicator Date'!AV163)</f>
        <v>2015</v>
      </c>
      <c r="AW163" s="288">
        <f>IF('Indicator Date'!AW163="","x",'Indicator Date'!AW163)</f>
        <v>2015</v>
      </c>
      <c r="AX163" s="288">
        <f>IF('Indicator Date'!AX163="","x",'Indicator Date'!AX163)</f>
        <v>2016</v>
      </c>
      <c r="AY163" s="288">
        <f>IF('Indicator Date'!AY163="","x",'Indicator Date'!AY163)</f>
        <v>2014</v>
      </c>
      <c r="AZ163" s="288">
        <f>IF('Indicator Date'!AZ163="","x",'Indicator Date'!AZ163)</f>
        <v>2015</v>
      </c>
      <c r="BA163" s="288">
        <f>IF('Indicator Date'!BA163="","x",'Indicator Date'!BA163)</f>
        <v>2015</v>
      </c>
      <c r="BB163" s="288">
        <f>IF('Indicator Date'!BB163="","x",'Indicator Date'!BB163)</f>
        <v>2017</v>
      </c>
      <c r="BC163" s="288">
        <f>IF('Indicator Date'!BC163="","x",'Indicator Date'!BC163)</f>
        <v>2017</v>
      </c>
      <c r="BD163" s="288">
        <f>IF('Indicator Date'!BD163="","x",'Indicator Date'!BD163)</f>
        <v>2015</v>
      </c>
      <c r="BE163" s="288">
        <f>IF('Indicator Date'!BE163="","x",'Indicator Date'!BE163)</f>
        <v>2014</v>
      </c>
      <c r="BF163" s="90"/>
    </row>
    <row r="164" ht="15.75" customHeight="1">
      <c r="A164" s="156" t="s">
        <v>1310</v>
      </c>
      <c r="B164" s="157" t="s">
        <v>1138</v>
      </c>
      <c r="C164" s="288">
        <f>IF('Indicator Date'!C164="","x",'Indicator Date'!C164)</f>
        <v>2015</v>
      </c>
      <c r="D164" s="288">
        <f>IF('Indicator Date'!D164="","x",'Indicator Date'!D164)</f>
        <v>2015</v>
      </c>
      <c r="E164" s="288">
        <f>IF('Indicator Date'!E164="","x",'Indicator Date'!E164)</f>
        <v>2015</v>
      </c>
      <c r="F164" s="288">
        <f>IF('Indicator Date'!F164="","x",'Indicator Date'!F164)</f>
        <v>2015</v>
      </c>
      <c r="G164" s="288">
        <f>IF('Indicator Date'!G164="","x",'Indicator Date'!G164)</f>
        <v>2015</v>
      </c>
      <c r="H164" s="288">
        <f>IF('Indicator Date'!H164="","x",'Indicator Date'!H164)</f>
        <v>2015</v>
      </c>
      <c r="I164" s="288">
        <f>IF('Indicator Date'!I164="","x",'Indicator Date'!I164)</f>
        <v>2015</v>
      </c>
      <c r="J164" s="288">
        <f>IF('Indicator Date'!J164="","x",'Indicator Date'!J164)</f>
        <v>2016</v>
      </c>
      <c r="K164" s="288">
        <f>IF('Indicator Date'!K164="","x",'Indicator Date'!K164)</f>
        <v>2016</v>
      </c>
      <c r="L164" s="288">
        <f>IF('Indicator Date'!L164="","x",'Indicator Date'!L164)</f>
        <v>2016</v>
      </c>
      <c r="M164" s="288">
        <f>IF('Indicator Date'!M164="","x",'Indicator Date'!M164)</f>
        <v>2018</v>
      </c>
      <c r="N164" s="288">
        <f>IF('Indicator Date'!N164="","x",'Indicator Date'!N164)</f>
        <v>2018</v>
      </c>
      <c r="O164" s="288">
        <f>IF('Indicator Date'!O164="","x",'Indicator Date'!O164)</f>
        <v>2017</v>
      </c>
      <c r="P164" s="288">
        <f>IF('Indicator Date'!P164="","x",'Indicator Date'!P164)</f>
        <v>2017</v>
      </c>
      <c r="Q164" s="288">
        <f>IF('Indicator Date'!Q164="","x",'Indicator Date'!Q164)</f>
        <v>2015</v>
      </c>
      <c r="R164" s="288" t="str">
        <f>IF('Indicator Date'!R164="","x",LEFT(RIGHT('Indicator Date'!R164,6),4))</f>
        <v>2010</v>
      </c>
      <c r="S164" s="288">
        <f>IF('Indicator Date'!S164="","x",'Indicator Date'!S164)</f>
        <v>2018</v>
      </c>
      <c r="T164" s="288">
        <f>IF('Indicator Date'!T164="","x",'Indicator Date'!T164)</f>
        <v>2015</v>
      </c>
      <c r="U164" s="288">
        <f>IF('Indicator Date'!U164="","x",'Indicator Date'!U164)</f>
        <v>2016</v>
      </c>
      <c r="V164" s="288">
        <f>IF('Indicator Date'!V164="","x",'Indicator Date'!V164)</f>
        <v>2016</v>
      </c>
      <c r="W164" s="288">
        <f>IF('Indicator Date'!W164="","x",'Indicator Date'!W164)</f>
        <v>2015</v>
      </c>
      <c r="X164" s="288">
        <f>IF('Indicator Date'!X164="","x",'Indicator Date'!X164)</f>
        <v>2014</v>
      </c>
      <c r="Y164" s="288">
        <f>IF('Indicator Date'!Y164="","x",'Indicator Date'!Y164)</f>
        <v>2010</v>
      </c>
      <c r="Z164" s="288">
        <f>IF('Indicator Date'!Z164="","x",'Indicator Date'!Z164)</f>
        <v>2016</v>
      </c>
      <c r="AA164" s="288">
        <f>IF('Indicator Date'!AA164="","x",'Indicator Date'!AA164)</f>
        <v>2016</v>
      </c>
      <c r="AB164" s="288">
        <f>IF('Indicator Date'!AB164="","x",'Indicator Date'!AB164)</f>
        <v>2016</v>
      </c>
      <c r="AC164" s="288">
        <f>IF('Indicator Date'!AC164="","x",'Indicator Date'!AC164)</f>
        <v>2015</v>
      </c>
      <c r="AD164" s="288">
        <f>IF('Indicator Date'!AD164="","x",'Indicator Date'!AD164)</f>
        <v>2015</v>
      </c>
      <c r="AE164" s="288">
        <f>IF('Indicator Date'!AE164="","x",'Indicator Date'!AE164)</f>
        <v>2012</v>
      </c>
      <c r="AF164" s="288">
        <f>IF('Indicator Date'!AF164="","x",'Indicator Date'!AF164)</f>
        <v>2015</v>
      </c>
      <c r="AG164" s="296">
        <f>IF('Indicator Date'!AG164="","x",'Indicator Date'!AG164)</f>
        <v>2009</v>
      </c>
      <c r="AH164" s="288">
        <f>IF('Indicator Date'!AH164="","x",'Indicator Date'!AH164)</f>
        <v>2016</v>
      </c>
      <c r="AI164" s="288">
        <f>IF('Indicator Date'!AI164="","x",'Indicator Date'!AI164)</f>
        <v>2017</v>
      </c>
      <c r="AJ164" s="288">
        <f>IF('Indicator Date'!AJ164="","x",'Indicator Date'!AJ164)</f>
        <v>2018</v>
      </c>
      <c r="AK164" s="288" t="str">
        <f>IF('Indicator Date'!AK164="","x",YEAR('Indicator Date'!AK164))</f>
        <v>#VALUE!</v>
      </c>
      <c r="AL164" s="288">
        <f>IF('Indicator Date'!AL164="","x",YEAR('Indicator Date'!AL164))</f>
        <v>2018</v>
      </c>
      <c r="AM164" s="288">
        <f>IF('Indicator Date'!AM164="","x",'Indicator Date'!AM164)</f>
        <v>2017</v>
      </c>
      <c r="AN164" s="288">
        <f>IF('Indicator Date'!AN164="","x",'Indicator Date'!AN164)</f>
        <v>2014</v>
      </c>
      <c r="AO164" s="288">
        <f>IF('Indicator Date'!AO164="","x",'Indicator Date'!AO164)</f>
        <v>2014</v>
      </c>
      <c r="AP164" s="288" t="str">
        <f>IF('Indicator Date'!AP164="","x",'Indicator Date'!AP164)</f>
        <v>x</v>
      </c>
      <c r="AQ164" s="288" t="str">
        <f>IF('Indicator Date'!AQ164="","x",'Indicator Date'!AQ164)</f>
        <v>x</v>
      </c>
      <c r="AR164" s="288">
        <f>IF('Indicator Date'!AR164="","x",'Indicator Date'!AR164)</f>
        <v>2011</v>
      </c>
      <c r="AS164" s="288">
        <f>IF('Indicator Date'!AS164="","x",'Indicator Date'!AS164)</f>
        <v>2016</v>
      </c>
      <c r="AT164" s="288">
        <f>IF('Indicator Date'!AT164="","x",'Indicator Date'!AT164)</f>
        <v>2017</v>
      </c>
      <c r="AU164" s="288">
        <f>IF('Indicator Date'!AU164="","x",'Indicator Date'!AU164)</f>
        <v>2016</v>
      </c>
      <c r="AV164" s="288">
        <f>IF('Indicator Date'!AV164="","x",'Indicator Date'!AV164)</f>
        <v>2015</v>
      </c>
      <c r="AW164" s="288">
        <f>IF('Indicator Date'!AW164="","x",'Indicator Date'!AW164)</f>
        <v>2015</v>
      </c>
      <c r="AX164" s="288">
        <f>IF('Indicator Date'!AX164="","x",'Indicator Date'!AX164)</f>
        <v>2016</v>
      </c>
      <c r="AY164" s="288">
        <f>IF('Indicator Date'!AY164="","x",'Indicator Date'!AY164)</f>
        <v>2014</v>
      </c>
      <c r="AZ164" s="288">
        <f>IF('Indicator Date'!AZ164="","x",'Indicator Date'!AZ164)</f>
        <v>2014</v>
      </c>
      <c r="BA164" s="288">
        <f>IF('Indicator Date'!BA164="","x",'Indicator Date'!BA164)</f>
        <v>2014</v>
      </c>
      <c r="BB164" s="288">
        <f>IF('Indicator Date'!BB164="","x",'Indicator Date'!BB164)</f>
        <v>2017</v>
      </c>
      <c r="BC164" s="288">
        <f>IF('Indicator Date'!BC164="","x",'Indicator Date'!BC164)</f>
        <v>2017</v>
      </c>
      <c r="BD164" s="288">
        <f>IF('Indicator Date'!BD164="","x",'Indicator Date'!BD164)</f>
        <v>2015</v>
      </c>
      <c r="BE164" s="288">
        <f>IF('Indicator Date'!BE164="","x",'Indicator Date'!BE164)</f>
        <v>2014</v>
      </c>
      <c r="BF164" s="90"/>
    </row>
    <row r="165" ht="15.75" customHeight="1">
      <c r="A165" s="156" t="s">
        <v>1311</v>
      </c>
      <c r="B165" s="157" t="s">
        <v>1164</v>
      </c>
      <c r="C165" s="288">
        <f>IF('Indicator Date'!C165="","x",'Indicator Date'!C165)</f>
        <v>2015</v>
      </c>
      <c r="D165" s="288">
        <f>IF('Indicator Date'!D165="","x",'Indicator Date'!D165)</f>
        <v>2015</v>
      </c>
      <c r="E165" s="288">
        <f>IF('Indicator Date'!E165="","x",'Indicator Date'!E165)</f>
        <v>2015</v>
      </c>
      <c r="F165" s="288">
        <f>IF('Indicator Date'!F165="","x",'Indicator Date'!F165)</f>
        <v>2015</v>
      </c>
      <c r="G165" s="288">
        <f>IF('Indicator Date'!G165="","x",'Indicator Date'!G165)</f>
        <v>2015</v>
      </c>
      <c r="H165" s="288">
        <f>IF('Indicator Date'!H165="","x",'Indicator Date'!H165)</f>
        <v>2015</v>
      </c>
      <c r="I165" s="288">
        <f>IF('Indicator Date'!I165="","x",'Indicator Date'!I165)</f>
        <v>2015</v>
      </c>
      <c r="J165" s="288">
        <f>IF('Indicator Date'!J165="","x",'Indicator Date'!J165)</f>
        <v>2016</v>
      </c>
      <c r="K165" s="288">
        <f>IF('Indicator Date'!K165="","x",'Indicator Date'!K165)</f>
        <v>2016</v>
      </c>
      <c r="L165" s="288">
        <f>IF('Indicator Date'!L165="","x",'Indicator Date'!L165)</f>
        <v>2016</v>
      </c>
      <c r="M165" s="288">
        <f>IF('Indicator Date'!M165="","x",'Indicator Date'!M165)</f>
        <v>2018</v>
      </c>
      <c r="N165" s="288">
        <f>IF('Indicator Date'!N165="","x",'Indicator Date'!N165)</f>
        <v>2018</v>
      </c>
      <c r="O165" s="288">
        <f>IF('Indicator Date'!O165="","x",'Indicator Date'!O165)</f>
        <v>2017</v>
      </c>
      <c r="P165" s="288">
        <f>IF('Indicator Date'!P165="","x",'Indicator Date'!P165)</f>
        <v>2017</v>
      </c>
      <c r="Q165" s="288">
        <f>IF('Indicator Date'!Q165="","x",'Indicator Date'!Q165)</f>
        <v>2015</v>
      </c>
      <c r="R165" s="288" t="str">
        <f>IF('Indicator Date'!R165="","x",LEFT(RIGHT('Indicator Date'!R165,6),4))</f>
        <v>2010</v>
      </c>
      <c r="S165" s="288">
        <f>IF('Indicator Date'!S165="","x",'Indicator Date'!S165)</f>
        <v>2018</v>
      </c>
      <c r="T165" s="288">
        <f>IF('Indicator Date'!T165="","x",'Indicator Date'!T165)</f>
        <v>2015</v>
      </c>
      <c r="U165" s="288">
        <f>IF('Indicator Date'!U165="","x",'Indicator Date'!U165)</f>
        <v>2016</v>
      </c>
      <c r="V165" s="288">
        <f>IF('Indicator Date'!V165="","x",'Indicator Date'!V165)</f>
        <v>2016</v>
      </c>
      <c r="W165" s="288">
        <f>IF('Indicator Date'!W165="","x",'Indicator Date'!W165)</f>
        <v>2015</v>
      </c>
      <c r="X165" s="288">
        <f>IF('Indicator Date'!X165="","x",'Indicator Date'!X165)</f>
        <v>2010</v>
      </c>
      <c r="Y165" s="288">
        <f>IF('Indicator Date'!Y165="","x",'Indicator Date'!Y165)</f>
        <v>2012</v>
      </c>
      <c r="Z165" s="288">
        <f>IF('Indicator Date'!Z165="","x",'Indicator Date'!Z165)</f>
        <v>2016</v>
      </c>
      <c r="AA165" s="288">
        <f>IF('Indicator Date'!AA165="","x",'Indicator Date'!AA165)</f>
        <v>2016</v>
      </c>
      <c r="AB165" s="288">
        <f>IF('Indicator Date'!AB165="","x",'Indicator Date'!AB165)</f>
        <v>2016</v>
      </c>
      <c r="AC165" s="288">
        <f>IF('Indicator Date'!AC165="","x",'Indicator Date'!AC165)</f>
        <v>2015</v>
      </c>
      <c r="AD165" s="288">
        <f>IF('Indicator Date'!AD165="","x",'Indicator Date'!AD165)</f>
        <v>2015</v>
      </c>
      <c r="AE165" s="288">
        <f>IF('Indicator Date'!AE165="","x",'Indicator Date'!AE165)</f>
        <v>2012</v>
      </c>
      <c r="AF165" s="288">
        <f>IF('Indicator Date'!AF165="","x",'Indicator Date'!AF165)</f>
        <v>2015</v>
      </c>
      <c r="AG165" s="288" t="str">
        <f>IF('Indicator Date'!AG165="","x",'Indicator Date'!AG165)</f>
        <v>x</v>
      </c>
      <c r="AH165" s="288">
        <f>IF('Indicator Date'!AH165="","x",'Indicator Date'!AH165)</f>
        <v>2016</v>
      </c>
      <c r="AI165" s="288">
        <f>IF('Indicator Date'!AI165="","x",'Indicator Date'!AI165)</f>
        <v>2017</v>
      </c>
      <c r="AJ165" s="288">
        <f>IF('Indicator Date'!AJ165="","x",'Indicator Date'!AJ165)</f>
        <v>2018</v>
      </c>
      <c r="AK165" s="288" t="str">
        <f>IF('Indicator Date'!AK165="","x",YEAR('Indicator Date'!AK165))</f>
        <v>x</v>
      </c>
      <c r="AL165" s="288" t="str">
        <f>IF('Indicator Date'!AL165="","x",YEAR('Indicator Date'!AL165))</f>
        <v>#VALUE!</v>
      </c>
      <c r="AM165" s="288">
        <f>IF('Indicator Date'!AM165="","x",'Indicator Date'!AM165)</f>
        <v>2017</v>
      </c>
      <c r="AN165" s="288">
        <f>IF('Indicator Date'!AN165="","x",'Indicator Date'!AN165)</f>
        <v>2014</v>
      </c>
      <c r="AO165" s="288">
        <f>IF('Indicator Date'!AO165="","x",'Indicator Date'!AO165)</f>
        <v>2014</v>
      </c>
      <c r="AP165" s="288">
        <f>IF('Indicator Date'!AP165="","x",'Indicator Date'!AP165)</f>
        <v>2013</v>
      </c>
      <c r="AQ165" s="288">
        <f>IF('Indicator Date'!AQ165="","x",'Indicator Date'!AQ165)</f>
        <v>2013</v>
      </c>
      <c r="AR165" s="288" t="str">
        <f>IF('Indicator Date'!AR165="","x",'Indicator Date'!AR165)</f>
        <v>x</v>
      </c>
      <c r="AS165" s="288">
        <f>IF('Indicator Date'!AS165="","x",'Indicator Date'!AS165)</f>
        <v>2016</v>
      </c>
      <c r="AT165" s="288">
        <f>IF('Indicator Date'!AT165="","x",'Indicator Date'!AT165)</f>
        <v>2017</v>
      </c>
      <c r="AU165" s="288">
        <f>IF('Indicator Date'!AU165="","x",'Indicator Date'!AU165)</f>
        <v>2016</v>
      </c>
      <c r="AV165" s="288">
        <f>IF('Indicator Date'!AV165="","x",'Indicator Date'!AV165)</f>
        <v>2015</v>
      </c>
      <c r="AW165" s="288">
        <f>IF('Indicator Date'!AW165="","x",'Indicator Date'!AW165)</f>
        <v>2015</v>
      </c>
      <c r="AX165" s="288">
        <f>IF('Indicator Date'!AX165="","x",'Indicator Date'!AX165)</f>
        <v>2016</v>
      </c>
      <c r="AY165" s="288">
        <f>IF('Indicator Date'!AY165="","x",'Indicator Date'!AY165)</f>
        <v>2014</v>
      </c>
      <c r="AZ165" s="288">
        <f>IF('Indicator Date'!AZ165="","x",'Indicator Date'!AZ165)</f>
        <v>2015</v>
      </c>
      <c r="BA165" s="288">
        <f>IF('Indicator Date'!BA165="","x",'Indicator Date'!BA165)</f>
        <v>2015</v>
      </c>
      <c r="BB165" s="288">
        <f>IF('Indicator Date'!BB165="","x",'Indicator Date'!BB165)</f>
        <v>2017</v>
      </c>
      <c r="BC165" s="288">
        <f>IF('Indicator Date'!BC165="","x",'Indicator Date'!BC165)</f>
        <v>2017</v>
      </c>
      <c r="BD165" s="288">
        <f>IF('Indicator Date'!BD165="","x",'Indicator Date'!BD165)</f>
        <v>2015</v>
      </c>
      <c r="BE165" s="288">
        <f>IF('Indicator Date'!BE165="","x",'Indicator Date'!BE165)</f>
        <v>2014</v>
      </c>
      <c r="BF165" s="90"/>
    </row>
    <row r="166" ht="15.75" customHeight="1">
      <c r="A166" s="156" t="s">
        <v>1312</v>
      </c>
      <c r="B166" s="157" t="s">
        <v>1174</v>
      </c>
      <c r="C166" s="288">
        <f>IF('Indicator Date'!C166="","x",'Indicator Date'!C166)</f>
        <v>2015</v>
      </c>
      <c r="D166" s="288">
        <f>IF('Indicator Date'!D166="","x",'Indicator Date'!D166)</f>
        <v>2015</v>
      </c>
      <c r="E166" s="288">
        <f>IF('Indicator Date'!E166="","x",'Indicator Date'!E166)</f>
        <v>2015</v>
      </c>
      <c r="F166" s="288">
        <f>IF('Indicator Date'!F166="","x",'Indicator Date'!F166)</f>
        <v>2015</v>
      </c>
      <c r="G166" s="288">
        <f>IF('Indicator Date'!G166="","x",'Indicator Date'!G166)</f>
        <v>2015</v>
      </c>
      <c r="H166" s="288">
        <f>IF('Indicator Date'!H166="","x",'Indicator Date'!H166)</f>
        <v>2015</v>
      </c>
      <c r="I166" s="288">
        <f>IF('Indicator Date'!I166="","x",'Indicator Date'!I166)</f>
        <v>2015</v>
      </c>
      <c r="J166" s="288">
        <f>IF('Indicator Date'!J166="","x",'Indicator Date'!J166)</f>
        <v>2016</v>
      </c>
      <c r="K166" s="288">
        <f>IF('Indicator Date'!K166="","x",'Indicator Date'!K166)</f>
        <v>2016</v>
      </c>
      <c r="L166" s="288">
        <f>IF('Indicator Date'!L166="","x",'Indicator Date'!L166)</f>
        <v>2016</v>
      </c>
      <c r="M166" s="288">
        <f>IF('Indicator Date'!M166="","x",'Indicator Date'!M166)</f>
        <v>2018</v>
      </c>
      <c r="N166" s="288">
        <f>IF('Indicator Date'!N166="","x",'Indicator Date'!N166)</f>
        <v>2018</v>
      </c>
      <c r="O166" s="288">
        <f>IF('Indicator Date'!O166="","x",'Indicator Date'!O166)</f>
        <v>2017</v>
      </c>
      <c r="P166" s="288">
        <f>IF('Indicator Date'!P166="","x",'Indicator Date'!P166)</f>
        <v>2017</v>
      </c>
      <c r="Q166" s="288">
        <f>IF('Indicator Date'!Q166="","x",'Indicator Date'!Q166)</f>
        <v>2015</v>
      </c>
      <c r="R166" s="288" t="str">
        <f>IF('Indicator Date'!R166="","x",LEFT(RIGHT('Indicator Date'!R166,6),4))</f>
        <v>2010</v>
      </c>
      <c r="S166" s="288">
        <f>IF('Indicator Date'!S166="","x",'Indicator Date'!S166)</f>
        <v>2018</v>
      </c>
      <c r="T166" s="288">
        <f>IF('Indicator Date'!T166="","x",'Indicator Date'!T166)</f>
        <v>2015</v>
      </c>
      <c r="U166" s="288">
        <f>IF('Indicator Date'!U166="","x",'Indicator Date'!U166)</f>
        <v>2016</v>
      </c>
      <c r="V166" s="288">
        <f>IF('Indicator Date'!V166="","x",'Indicator Date'!V166)</f>
        <v>2016</v>
      </c>
      <c r="W166" s="288">
        <f>IF('Indicator Date'!W166="","x",'Indicator Date'!W166)</f>
        <v>2015</v>
      </c>
      <c r="X166" s="288">
        <f>IF('Indicator Date'!X166="","x",'Indicator Date'!X166)</f>
        <v>2010</v>
      </c>
      <c r="Y166" s="288">
        <f>IF('Indicator Date'!Y166="","x",'Indicator Date'!Y166)</f>
        <v>2009</v>
      </c>
      <c r="Z166" s="288">
        <f>IF('Indicator Date'!Z166="","x",'Indicator Date'!Z166)</f>
        <v>2016</v>
      </c>
      <c r="AA166" s="288">
        <f>IF('Indicator Date'!AA166="","x",'Indicator Date'!AA166)</f>
        <v>2016</v>
      </c>
      <c r="AB166" s="288">
        <f>IF('Indicator Date'!AB166="","x",'Indicator Date'!AB166)</f>
        <v>2016</v>
      </c>
      <c r="AC166" s="288" t="str">
        <f>IF('Indicator Date'!AC166="","x",'Indicator Date'!AC166)</f>
        <v>x</v>
      </c>
      <c r="AD166" s="288">
        <f>IF('Indicator Date'!AD166="","x",'Indicator Date'!AD166)</f>
        <v>2015</v>
      </c>
      <c r="AE166" s="288">
        <f>IF('Indicator Date'!AE166="","x",'Indicator Date'!AE166)</f>
        <v>2012</v>
      </c>
      <c r="AF166" s="288">
        <f>IF('Indicator Date'!AF166="","x",'Indicator Date'!AF166)</f>
        <v>2015</v>
      </c>
      <c r="AG166" s="296">
        <f>IF('Indicator Date'!AG166="","x",'Indicator Date'!AG166)</f>
        <v>2009</v>
      </c>
      <c r="AH166" s="288">
        <f>IF('Indicator Date'!AH166="","x",'Indicator Date'!AH166)</f>
        <v>2016</v>
      </c>
      <c r="AI166" s="288">
        <f>IF('Indicator Date'!AI166="","x",'Indicator Date'!AI166)</f>
        <v>2017</v>
      </c>
      <c r="AJ166" s="288">
        <f>IF('Indicator Date'!AJ166="","x",'Indicator Date'!AJ166)</f>
        <v>2018</v>
      </c>
      <c r="AK166" s="288" t="str">
        <f>IF('Indicator Date'!AK166="","x",YEAR('Indicator Date'!AK166))</f>
        <v>x</v>
      </c>
      <c r="AL166" s="288" t="str">
        <f>IF('Indicator Date'!AL166="","x",YEAR('Indicator Date'!AL166))</f>
        <v>#VALUE!</v>
      </c>
      <c r="AM166" s="288">
        <f>IF('Indicator Date'!AM166="","x",'Indicator Date'!AM166)</f>
        <v>2017</v>
      </c>
      <c r="AN166" s="288">
        <f>IF('Indicator Date'!AN166="","x",'Indicator Date'!AN166)</f>
        <v>2014</v>
      </c>
      <c r="AO166" s="288">
        <f>IF('Indicator Date'!AO166="","x",'Indicator Date'!AO166)</f>
        <v>2014</v>
      </c>
      <c r="AP166" s="288" t="str">
        <f>IF('Indicator Date'!AP166="","x",'Indicator Date'!AP166)</f>
        <v>x</v>
      </c>
      <c r="AQ166" s="288" t="str">
        <f>IF('Indicator Date'!AQ166="","x",'Indicator Date'!AQ166)</f>
        <v>x</v>
      </c>
      <c r="AR166" s="288">
        <f>IF('Indicator Date'!AR166="","x",'Indicator Date'!AR166)</f>
        <v>2015</v>
      </c>
      <c r="AS166" s="288">
        <f>IF('Indicator Date'!AS166="","x",'Indicator Date'!AS166)</f>
        <v>2016</v>
      </c>
      <c r="AT166" s="288">
        <f>IF('Indicator Date'!AT166="","x",'Indicator Date'!AT166)</f>
        <v>2017</v>
      </c>
      <c r="AU166" s="288">
        <f>IF('Indicator Date'!AU166="","x",'Indicator Date'!AU166)</f>
        <v>2016</v>
      </c>
      <c r="AV166" s="288">
        <f>IF('Indicator Date'!AV166="","x",'Indicator Date'!AV166)</f>
        <v>2015</v>
      </c>
      <c r="AW166" s="288">
        <f>IF('Indicator Date'!AW166="","x",'Indicator Date'!AW166)</f>
        <v>2015</v>
      </c>
      <c r="AX166" s="288">
        <f>IF('Indicator Date'!AX166="","x",'Indicator Date'!AX166)</f>
        <v>2016</v>
      </c>
      <c r="AY166" s="288">
        <f>IF('Indicator Date'!AY166="","x",'Indicator Date'!AY166)</f>
        <v>2014</v>
      </c>
      <c r="AZ166" s="288">
        <f>IF('Indicator Date'!AZ166="","x",'Indicator Date'!AZ166)</f>
        <v>2015</v>
      </c>
      <c r="BA166" s="288">
        <f>IF('Indicator Date'!BA166="","x",'Indicator Date'!BA166)</f>
        <v>2015</v>
      </c>
      <c r="BB166" s="288">
        <f>IF('Indicator Date'!BB166="","x",'Indicator Date'!BB166)</f>
        <v>2017</v>
      </c>
      <c r="BC166" s="288">
        <f>IF('Indicator Date'!BC166="","x",'Indicator Date'!BC166)</f>
        <v>2017</v>
      </c>
      <c r="BD166" s="288">
        <f>IF('Indicator Date'!BD166="","x",'Indicator Date'!BD166)</f>
        <v>2015</v>
      </c>
      <c r="BE166" s="288">
        <f>IF('Indicator Date'!BE166="","x",'Indicator Date'!BE166)</f>
        <v>2014</v>
      </c>
      <c r="BF166" s="90"/>
    </row>
    <row r="167" ht="15.75" customHeight="1">
      <c r="A167" s="156" t="s">
        <v>1313</v>
      </c>
      <c r="B167" s="157" t="s">
        <v>1172</v>
      </c>
      <c r="C167" s="288">
        <f>IF('Indicator Date'!C167="","x",'Indicator Date'!C167)</f>
        <v>2015</v>
      </c>
      <c r="D167" s="288">
        <f>IF('Indicator Date'!D167="","x",'Indicator Date'!D167)</f>
        <v>2015</v>
      </c>
      <c r="E167" s="288">
        <f>IF('Indicator Date'!E167="","x",'Indicator Date'!E167)</f>
        <v>2015</v>
      </c>
      <c r="F167" s="288">
        <f>IF('Indicator Date'!F167="","x",'Indicator Date'!F167)</f>
        <v>2015</v>
      </c>
      <c r="G167" s="288">
        <f>IF('Indicator Date'!G167="","x",'Indicator Date'!G167)</f>
        <v>2015</v>
      </c>
      <c r="H167" s="288">
        <f>IF('Indicator Date'!H167="","x",'Indicator Date'!H167)</f>
        <v>2015</v>
      </c>
      <c r="I167" s="288">
        <f>IF('Indicator Date'!I167="","x",'Indicator Date'!I167)</f>
        <v>2015</v>
      </c>
      <c r="J167" s="288">
        <f>IF('Indicator Date'!J167="","x",'Indicator Date'!J167)</f>
        <v>2016</v>
      </c>
      <c r="K167" s="288">
        <f>IF('Indicator Date'!K167="","x",'Indicator Date'!K167)</f>
        <v>2016</v>
      </c>
      <c r="L167" s="288">
        <f>IF('Indicator Date'!L167="","x",'Indicator Date'!L167)</f>
        <v>2016</v>
      </c>
      <c r="M167" s="288">
        <f>IF('Indicator Date'!M167="","x",'Indicator Date'!M167)</f>
        <v>2018</v>
      </c>
      <c r="N167" s="288">
        <f>IF('Indicator Date'!N167="","x",'Indicator Date'!N167)</f>
        <v>2018</v>
      </c>
      <c r="O167" s="288">
        <f>IF('Indicator Date'!O167="","x",'Indicator Date'!O167)</f>
        <v>2017</v>
      </c>
      <c r="P167" s="288">
        <f>IF('Indicator Date'!P167="","x",'Indicator Date'!P167)</f>
        <v>2017</v>
      </c>
      <c r="Q167" s="288">
        <f>IF('Indicator Date'!Q167="","x",'Indicator Date'!Q167)</f>
        <v>2015</v>
      </c>
      <c r="R167" s="288" t="str">
        <f>IF('Indicator Date'!R167="","x",LEFT(RIGHT('Indicator Date'!R167,6),4))</f>
        <v>x</v>
      </c>
      <c r="S167" s="288">
        <f>IF('Indicator Date'!S167="","x",'Indicator Date'!S167)</f>
        <v>2018</v>
      </c>
      <c r="T167" s="288">
        <f>IF('Indicator Date'!T167="","x",'Indicator Date'!T167)</f>
        <v>2015</v>
      </c>
      <c r="U167" s="288">
        <f>IF('Indicator Date'!U167="","x",'Indicator Date'!U167)</f>
        <v>2016</v>
      </c>
      <c r="V167" s="288" t="str">
        <f>IF('Indicator Date'!V167="","x",'Indicator Date'!V167)</f>
        <v>x</v>
      </c>
      <c r="W167" s="288">
        <f>IF('Indicator Date'!W167="","x",'Indicator Date'!W167)</f>
        <v>2015</v>
      </c>
      <c r="X167" s="288" t="str">
        <f>IF('Indicator Date'!X167="","x",'Indicator Date'!X167)</f>
        <v>x</v>
      </c>
      <c r="Y167" s="288">
        <f>IF('Indicator Date'!Y167="","x",'Indicator Date'!Y167)</f>
        <v>2011</v>
      </c>
      <c r="Z167" s="288">
        <f>IF('Indicator Date'!Z167="","x",'Indicator Date'!Z167)</f>
        <v>2016</v>
      </c>
      <c r="AA167" s="288">
        <f>IF('Indicator Date'!AA167="","x",'Indicator Date'!AA167)</f>
        <v>2016</v>
      </c>
      <c r="AB167" s="288">
        <f>IF('Indicator Date'!AB167="","x",'Indicator Date'!AB167)</f>
        <v>2016</v>
      </c>
      <c r="AC167" s="288">
        <f>IF('Indicator Date'!AC167="","x",'Indicator Date'!AC167)</f>
        <v>2015</v>
      </c>
      <c r="AD167" s="288">
        <f>IF('Indicator Date'!AD167="","x",'Indicator Date'!AD167)</f>
        <v>2015</v>
      </c>
      <c r="AE167" s="288" t="str">
        <f>IF('Indicator Date'!AE167="","x",'Indicator Date'!AE167)</f>
        <v>x</v>
      </c>
      <c r="AF167" s="288">
        <f>IF('Indicator Date'!AF167="","x",'Indicator Date'!AF167)</f>
        <v>2015</v>
      </c>
      <c r="AG167" s="296">
        <f>IF('Indicator Date'!AG167="","x",'Indicator Date'!AG167)</f>
        <v>2012</v>
      </c>
      <c r="AH167" s="288">
        <f>IF('Indicator Date'!AH167="","x",'Indicator Date'!AH167)</f>
        <v>2016</v>
      </c>
      <c r="AI167" s="288">
        <f>IF('Indicator Date'!AI167="","x",'Indicator Date'!AI167)</f>
        <v>2017</v>
      </c>
      <c r="AJ167" s="288">
        <f>IF('Indicator Date'!AJ167="","x",'Indicator Date'!AJ167)</f>
        <v>2018</v>
      </c>
      <c r="AK167" s="288" t="str">
        <f>IF('Indicator Date'!AK167="","x",YEAR('Indicator Date'!AK167))</f>
        <v>x</v>
      </c>
      <c r="AL167" s="288" t="str">
        <f>IF('Indicator Date'!AL167="","x",YEAR('Indicator Date'!AL167))</f>
        <v>#VALUE!</v>
      </c>
      <c r="AM167" s="288">
        <f>IF('Indicator Date'!AM167="","x",'Indicator Date'!AM167)</f>
        <v>2017</v>
      </c>
      <c r="AN167" s="288">
        <f>IF('Indicator Date'!AN167="","x",'Indicator Date'!AN167)</f>
        <v>2014</v>
      </c>
      <c r="AO167" s="288">
        <f>IF('Indicator Date'!AO167="","x",'Indicator Date'!AO167)</f>
        <v>2014</v>
      </c>
      <c r="AP167" s="288">
        <f>IF('Indicator Date'!AP167="","x",'Indicator Date'!AP167)</f>
        <v>2014</v>
      </c>
      <c r="AQ167" s="288">
        <f>IF('Indicator Date'!AQ167="","x",'Indicator Date'!AQ167)</f>
        <v>2014</v>
      </c>
      <c r="AR167" s="288">
        <f>IF('Indicator Date'!AR167="","x",'Indicator Date'!AR167)</f>
        <v>2015</v>
      </c>
      <c r="AS167" s="288">
        <f>IF('Indicator Date'!AS167="","x",'Indicator Date'!AS167)</f>
        <v>2016</v>
      </c>
      <c r="AT167" s="288">
        <f>IF('Indicator Date'!AT167="","x",'Indicator Date'!AT167)</f>
        <v>2017</v>
      </c>
      <c r="AU167" s="288">
        <f>IF('Indicator Date'!AU167="","x",'Indicator Date'!AU167)</f>
        <v>2016</v>
      </c>
      <c r="AV167" s="288" t="str">
        <f>IF('Indicator Date'!AV167="","x",'Indicator Date'!AV167)</f>
        <v>x</v>
      </c>
      <c r="AW167" s="288">
        <f>IF('Indicator Date'!AW167="","x",'Indicator Date'!AW167)</f>
        <v>2015</v>
      </c>
      <c r="AX167" s="288">
        <f>IF('Indicator Date'!AX167="","x",'Indicator Date'!AX167)</f>
        <v>2016</v>
      </c>
      <c r="AY167" s="288">
        <f>IF('Indicator Date'!AY167="","x",'Indicator Date'!AY167)</f>
        <v>2014</v>
      </c>
      <c r="AZ167" s="288">
        <f>IF('Indicator Date'!AZ167="","x",'Indicator Date'!AZ167)</f>
        <v>2015</v>
      </c>
      <c r="BA167" s="288">
        <f>IF('Indicator Date'!BA167="","x",'Indicator Date'!BA167)</f>
        <v>2015</v>
      </c>
      <c r="BB167" s="288">
        <f>IF('Indicator Date'!BB167="","x",'Indicator Date'!BB167)</f>
        <v>2017</v>
      </c>
      <c r="BC167" s="288">
        <f>IF('Indicator Date'!BC167="","x",'Indicator Date'!BC167)</f>
        <v>2017</v>
      </c>
      <c r="BD167" s="288">
        <f>IF('Indicator Date'!BD167="","x",'Indicator Date'!BD167)</f>
        <v>2015</v>
      </c>
      <c r="BE167" s="288">
        <f>IF('Indicator Date'!BE167="","x",'Indicator Date'!BE167)</f>
        <v>2014</v>
      </c>
      <c r="BF167" s="90"/>
    </row>
    <row r="168" ht="15.75" customHeight="1">
      <c r="A168" s="156" t="s">
        <v>1314</v>
      </c>
      <c r="B168" s="157" t="s">
        <v>914</v>
      </c>
      <c r="C168" s="288">
        <f>IF('Indicator Date'!C168="","x",'Indicator Date'!C168)</f>
        <v>2015</v>
      </c>
      <c r="D168" s="288">
        <f>IF('Indicator Date'!D168="","x",'Indicator Date'!D168)</f>
        <v>2015</v>
      </c>
      <c r="E168" s="288">
        <f>IF('Indicator Date'!E168="","x",'Indicator Date'!E168)</f>
        <v>2015</v>
      </c>
      <c r="F168" s="288">
        <f>IF('Indicator Date'!F168="","x",'Indicator Date'!F168)</f>
        <v>2015</v>
      </c>
      <c r="G168" s="288">
        <f>IF('Indicator Date'!G168="","x",'Indicator Date'!G168)</f>
        <v>2015</v>
      </c>
      <c r="H168" s="288">
        <f>IF('Indicator Date'!H168="","x",'Indicator Date'!H168)</f>
        <v>2015</v>
      </c>
      <c r="I168" s="288">
        <f>IF('Indicator Date'!I168="","x",'Indicator Date'!I168)</f>
        <v>2015</v>
      </c>
      <c r="J168" s="288">
        <f>IF('Indicator Date'!J168="","x",'Indicator Date'!J168)</f>
        <v>2016</v>
      </c>
      <c r="K168" s="288">
        <f>IF('Indicator Date'!K168="","x",'Indicator Date'!K168)</f>
        <v>2016</v>
      </c>
      <c r="L168" s="288">
        <f>IF('Indicator Date'!L168="","x",'Indicator Date'!L168)</f>
        <v>2016</v>
      </c>
      <c r="M168" s="288">
        <f>IF('Indicator Date'!M168="","x",'Indicator Date'!M168)</f>
        <v>2018</v>
      </c>
      <c r="N168" s="288">
        <f>IF('Indicator Date'!N168="","x",'Indicator Date'!N168)</f>
        <v>2018</v>
      </c>
      <c r="O168" s="288">
        <f>IF('Indicator Date'!O168="","x",'Indicator Date'!O168)</f>
        <v>2017</v>
      </c>
      <c r="P168" s="288">
        <f>IF('Indicator Date'!P168="","x",'Indicator Date'!P168)</f>
        <v>2017</v>
      </c>
      <c r="Q168" s="288">
        <f>IF('Indicator Date'!Q168="","x",'Indicator Date'!Q168)</f>
        <v>2015</v>
      </c>
      <c r="R168" s="288" t="str">
        <f>IF('Indicator Date'!R168="","x",LEFT(RIGHT('Indicator Date'!R168,6),4))</f>
        <v>x</v>
      </c>
      <c r="S168" s="288">
        <f>IF('Indicator Date'!S168="","x",'Indicator Date'!S168)</f>
        <v>2018</v>
      </c>
      <c r="T168" s="288">
        <f>IF('Indicator Date'!T168="","x",'Indicator Date'!T168)</f>
        <v>2015</v>
      </c>
      <c r="U168" s="288">
        <f>IF('Indicator Date'!U168="","x",'Indicator Date'!U168)</f>
        <v>2016</v>
      </c>
      <c r="V168" s="288" t="str">
        <f>IF('Indicator Date'!V168="","x",'Indicator Date'!V168)</f>
        <v>x</v>
      </c>
      <c r="W168" s="288">
        <f>IF('Indicator Date'!W168="","x",'Indicator Date'!W168)</f>
        <v>2015</v>
      </c>
      <c r="X168" s="288" t="str">
        <f>IF('Indicator Date'!X168="","x",'Indicator Date'!X168)</f>
        <v>x</v>
      </c>
      <c r="Y168" s="288">
        <f>IF('Indicator Date'!Y168="","x",'Indicator Date'!Y168)</f>
        <v>2016</v>
      </c>
      <c r="Z168" s="288">
        <f>IF('Indicator Date'!Z168="","x",'Indicator Date'!Z168)</f>
        <v>2016</v>
      </c>
      <c r="AA168" s="288">
        <f>IF('Indicator Date'!AA168="","x",'Indicator Date'!AA168)</f>
        <v>2016</v>
      </c>
      <c r="AB168" s="288">
        <f>IF('Indicator Date'!AB168="","x",'Indicator Date'!AB168)</f>
        <v>2013</v>
      </c>
      <c r="AC168" s="288">
        <f>IF('Indicator Date'!AC168="","x",'Indicator Date'!AC168)</f>
        <v>2015</v>
      </c>
      <c r="AD168" s="288">
        <f>IF('Indicator Date'!AD168="","x",'Indicator Date'!AD168)</f>
        <v>2015</v>
      </c>
      <c r="AE168" s="288" t="str">
        <f>IF('Indicator Date'!AE168="","x",'Indicator Date'!AE168)</f>
        <v>x</v>
      </c>
      <c r="AF168" s="288">
        <f>IF('Indicator Date'!AF168="","x",'Indicator Date'!AF168)</f>
        <v>2015</v>
      </c>
      <c r="AG168" s="296">
        <f>IF('Indicator Date'!AG168="","x",'Indicator Date'!AG168)</f>
        <v>2012</v>
      </c>
      <c r="AH168" s="288">
        <f>IF('Indicator Date'!AH168="","x",'Indicator Date'!AH168)</f>
        <v>2016</v>
      </c>
      <c r="AI168" s="288">
        <f>IF('Indicator Date'!AI168="","x",'Indicator Date'!AI168)</f>
        <v>2017</v>
      </c>
      <c r="AJ168" s="288">
        <f>IF('Indicator Date'!AJ168="","x",'Indicator Date'!AJ168)</f>
        <v>2018</v>
      </c>
      <c r="AK168" s="288" t="str">
        <f>IF('Indicator Date'!AK168="","x",YEAR('Indicator Date'!AK168))</f>
        <v>x</v>
      </c>
      <c r="AL168" s="288" t="str">
        <f>IF('Indicator Date'!AL168="","x",YEAR('Indicator Date'!AL168))</f>
        <v>#VALUE!</v>
      </c>
      <c r="AM168" s="288">
        <f>IF('Indicator Date'!AM168="","x",'Indicator Date'!AM168)</f>
        <v>2017</v>
      </c>
      <c r="AN168" s="288">
        <f>IF('Indicator Date'!AN168="","x",'Indicator Date'!AN168)</f>
        <v>2014</v>
      </c>
      <c r="AO168" s="288">
        <f>IF('Indicator Date'!AO168="","x",'Indicator Date'!AO168)</f>
        <v>2014</v>
      </c>
      <c r="AP168" s="288">
        <f>IF('Indicator Date'!AP168="","x",'Indicator Date'!AP168)</f>
        <v>2014</v>
      </c>
      <c r="AQ168" s="288">
        <f>IF('Indicator Date'!AQ168="","x",'Indicator Date'!AQ168)</f>
        <v>2014</v>
      </c>
      <c r="AR168" s="288">
        <f>IF('Indicator Date'!AR168="","x",'Indicator Date'!AR168)</f>
        <v>2015</v>
      </c>
      <c r="AS168" s="288">
        <f>IF('Indicator Date'!AS168="","x",'Indicator Date'!AS168)</f>
        <v>2016</v>
      </c>
      <c r="AT168" s="288">
        <f>IF('Indicator Date'!AT168="","x",'Indicator Date'!AT168)</f>
        <v>2017</v>
      </c>
      <c r="AU168" s="288">
        <f>IF('Indicator Date'!AU168="","x",'Indicator Date'!AU168)</f>
        <v>2016</v>
      </c>
      <c r="AV168" s="288" t="str">
        <f>IF('Indicator Date'!AV168="","x",'Indicator Date'!AV168)</f>
        <v>x</v>
      </c>
      <c r="AW168" s="288">
        <f>IF('Indicator Date'!AW168="","x",'Indicator Date'!AW168)</f>
        <v>2015</v>
      </c>
      <c r="AX168" s="288">
        <f>IF('Indicator Date'!AX168="","x",'Indicator Date'!AX168)</f>
        <v>2016</v>
      </c>
      <c r="AY168" s="288">
        <f>IF('Indicator Date'!AY168="","x",'Indicator Date'!AY168)</f>
        <v>2014</v>
      </c>
      <c r="AZ168" s="288">
        <f>IF('Indicator Date'!AZ168="","x",'Indicator Date'!AZ168)</f>
        <v>2015</v>
      </c>
      <c r="BA168" s="288">
        <f>IF('Indicator Date'!BA168="","x",'Indicator Date'!BA168)</f>
        <v>2015</v>
      </c>
      <c r="BB168" s="288">
        <f>IF('Indicator Date'!BB168="","x",'Indicator Date'!BB168)</f>
        <v>2017</v>
      </c>
      <c r="BC168" s="288">
        <f>IF('Indicator Date'!BC168="","x",'Indicator Date'!BC168)</f>
        <v>2017</v>
      </c>
      <c r="BD168" s="288">
        <f>IF('Indicator Date'!BD168="","x",'Indicator Date'!BD168)</f>
        <v>2015</v>
      </c>
      <c r="BE168" s="288">
        <f>IF('Indicator Date'!BE168="","x",'Indicator Date'!BE168)</f>
        <v>2014</v>
      </c>
      <c r="BF168" s="90"/>
    </row>
    <row r="169" ht="15.75" customHeight="1">
      <c r="A169" s="156" t="s">
        <v>1315</v>
      </c>
      <c r="B169" s="157" t="s">
        <v>1179</v>
      </c>
      <c r="C169" s="288">
        <f>IF('Indicator Date'!C169="","x",'Indicator Date'!C169)</f>
        <v>2015</v>
      </c>
      <c r="D169" s="288">
        <f>IF('Indicator Date'!D169="","x",'Indicator Date'!D169)</f>
        <v>2015</v>
      </c>
      <c r="E169" s="288">
        <f>IF('Indicator Date'!E169="","x",'Indicator Date'!E169)</f>
        <v>2015</v>
      </c>
      <c r="F169" s="288">
        <f>IF('Indicator Date'!F169="","x",'Indicator Date'!F169)</f>
        <v>2015</v>
      </c>
      <c r="G169" s="288">
        <f>IF('Indicator Date'!G169="","x",'Indicator Date'!G169)</f>
        <v>2015</v>
      </c>
      <c r="H169" s="288">
        <f>IF('Indicator Date'!H169="","x",'Indicator Date'!H169)</f>
        <v>2015</v>
      </c>
      <c r="I169" s="288">
        <f>IF('Indicator Date'!I169="","x",'Indicator Date'!I169)</f>
        <v>2015</v>
      </c>
      <c r="J169" s="288">
        <f>IF('Indicator Date'!J169="","x",'Indicator Date'!J169)</f>
        <v>2016</v>
      </c>
      <c r="K169" s="288">
        <f>IF('Indicator Date'!K169="","x",'Indicator Date'!K169)</f>
        <v>2016</v>
      </c>
      <c r="L169" s="288">
        <f>IF('Indicator Date'!L169="","x",'Indicator Date'!L169)</f>
        <v>2016</v>
      </c>
      <c r="M169" s="288">
        <f>IF('Indicator Date'!M169="","x",'Indicator Date'!M169)</f>
        <v>2018</v>
      </c>
      <c r="N169" s="288">
        <f>IF('Indicator Date'!N169="","x",'Indicator Date'!N169)</f>
        <v>2018</v>
      </c>
      <c r="O169" s="288">
        <f>IF('Indicator Date'!O169="","x",'Indicator Date'!O169)</f>
        <v>2017</v>
      </c>
      <c r="P169" s="288">
        <f>IF('Indicator Date'!P169="","x",'Indicator Date'!P169)</f>
        <v>2017</v>
      </c>
      <c r="Q169" s="288">
        <f>IF('Indicator Date'!Q169="","x",'Indicator Date'!Q169)</f>
        <v>2015</v>
      </c>
      <c r="R169" s="288" t="str">
        <f>IF('Indicator Date'!R169="","x",LEFT(RIGHT('Indicator Date'!R169,6),4))</f>
        <v>2009</v>
      </c>
      <c r="S169" s="288">
        <f>IF('Indicator Date'!S169="","x",'Indicator Date'!S169)</f>
        <v>2018</v>
      </c>
      <c r="T169" s="288">
        <f>IF('Indicator Date'!T169="","x",'Indicator Date'!T169)</f>
        <v>2015</v>
      </c>
      <c r="U169" s="288">
        <f>IF('Indicator Date'!U169="","x",'Indicator Date'!U169)</f>
        <v>2016</v>
      </c>
      <c r="V169" s="288" t="str">
        <f>IF('Indicator Date'!V169="","x",'Indicator Date'!V169)</f>
        <v>x</v>
      </c>
      <c r="W169" s="288">
        <f>IF('Indicator Date'!W169="","x",'Indicator Date'!W169)</f>
        <v>2015</v>
      </c>
      <c r="X169" s="288">
        <f>IF('Indicator Date'!X169="","x",'Indicator Date'!X169)</f>
        <v>2009</v>
      </c>
      <c r="Y169" s="288">
        <f>IF('Indicator Date'!Y169="","x",'Indicator Date'!Y169)</f>
        <v>2010</v>
      </c>
      <c r="Z169" s="288">
        <f>IF('Indicator Date'!Z169="","x",'Indicator Date'!Z169)</f>
        <v>2016</v>
      </c>
      <c r="AA169" s="288">
        <f>IF('Indicator Date'!AA169="","x",'Indicator Date'!AA169)</f>
        <v>2016</v>
      </c>
      <c r="AB169" s="288">
        <f>IF('Indicator Date'!AB169="","x",'Indicator Date'!AB169)</f>
        <v>2014</v>
      </c>
      <c r="AC169" s="288">
        <f>IF('Indicator Date'!AC169="","x",'Indicator Date'!AC169)</f>
        <v>2012</v>
      </c>
      <c r="AD169" s="288">
        <f>IF('Indicator Date'!AD169="","x",'Indicator Date'!AD169)</f>
        <v>2015</v>
      </c>
      <c r="AE169" s="288" t="str">
        <f>IF('Indicator Date'!AE169="","x",'Indicator Date'!AE169)</f>
        <v>x</v>
      </c>
      <c r="AF169" s="288">
        <f>IF('Indicator Date'!AF169="","x",'Indicator Date'!AF169)</f>
        <v>2015</v>
      </c>
      <c r="AG169" s="296">
        <f>IF('Indicator Date'!AG169="","x",'Indicator Date'!AG169)</f>
        <v>2004</v>
      </c>
      <c r="AH169" s="288">
        <f>IF('Indicator Date'!AH169="","x",'Indicator Date'!AH169)</f>
        <v>2016</v>
      </c>
      <c r="AI169" s="288">
        <f>IF('Indicator Date'!AI169="","x",'Indicator Date'!AI169)</f>
        <v>2017</v>
      </c>
      <c r="AJ169" s="288">
        <f>IF('Indicator Date'!AJ169="","x",'Indicator Date'!AJ169)</f>
        <v>2018</v>
      </c>
      <c r="AK169" s="288" t="str">
        <f>IF('Indicator Date'!AK169="","x",YEAR('Indicator Date'!AK169))</f>
        <v>#VALUE!</v>
      </c>
      <c r="AL169" s="288" t="str">
        <f>IF('Indicator Date'!AL169="","x",YEAR('Indicator Date'!AL169))</f>
        <v>#VALUE!</v>
      </c>
      <c r="AM169" s="288">
        <f>IF('Indicator Date'!AM169="","x",'Indicator Date'!AM169)</f>
        <v>2017</v>
      </c>
      <c r="AN169" s="288">
        <f>IF('Indicator Date'!AN169="","x",'Indicator Date'!AN169)</f>
        <v>2014</v>
      </c>
      <c r="AO169" s="288">
        <f>IF('Indicator Date'!AO169="","x",'Indicator Date'!AO169)</f>
        <v>2014</v>
      </c>
      <c r="AP169" s="288" t="str">
        <f>IF('Indicator Date'!AP169="","x",'Indicator Date'!AP169)</f>
        <v>x</v>
      </c>
      <c r="AQ169" s="288" t="str">
        <f>IF('Indicator Date'!AQ169="","x",'Indicator Date'!AQ169)</f>
        <v>x</v>
      </c>
      <c r="AR169" s="288">
        <f>IF('Indicator Date'!AR169="","x",'Indicator Date'!AR169)</f>
        <v>2009</v>
      </c>
      <c r="AS169" s="288">
        <f>IF('Indicator Date'!AS169="","x",'Indicator Date'!AS169)</f>
        <v>2016</v>
      </c>
      <c r="AT169" s="288">
        <f>IF('Indicator Date'!AT169="","x",'Indicator Date'!AT169)</f>
        <v>2017</v>
      </c>
      <c r="AU169" s="288">
        <f>IF('Indicator Date'!AU169="","x",'Indicator Date'!AU169)</f>
        <v>2016</v>
      </c>
      <c r="AV169" s="288">
        <f>IF('Indicator Date'!AV169="","x",'Indicator Date'!AV169)</f>
        <v>2015</v>
      </c>
      <c r="AW169" s="288">
        <f>IF('Indicator Date'!AW169="","x",'Indicator Date'!AW169)</f>
        <v>2015</v>
      </c>
      <c r="AX169" s="288">
        <f>IF('Indicator Date'!AX169="","x",'Indicator Date'!AX169)</f>
        <v>2016</v>
      </c>
      <c r="AY169" s="288">
        <f>IF('Indicator Date'!AY169="","x",'Indicator Date'!AY169)</f>
        <v>2014</v>
      </c>
      <c r="AZ169" s="288">
        <f>IF('Indicator Date'!AZ169="","x",'Indicator Date'!AZ169)</f>
        <v>2015</v>
      </c>
      <c r="BA169" s="288">
        <f>IF('Indicator Date'!BA169="","x",'Indicator Date'!BA169)</f>
        <v>2015</v>
      </c>
      <c r="BB169" s="288">
        <f>IF('Indicator Date'!BB169="","x",'Indicator Date'!BB169)</f>
        <v>2015</v>
      </c>
      <c r="BC169" s="288">
        <f>IF('Indicator Date'!BC169="","x",'Indicator Date'!BC169)</f>
        <v>2017</v>
      </c>
      <c r="BD169" s="288">
        <f>IF('Indicator Date'!BD169="","x",'Indicator Date'!BD169)</f>
        <v>2015</v>
      </c>
      <c r="BE169" s="288">
        <f>IF('Indicator Date'!BE169="","x",'Indicator Date'!BE169)</f>
        <v>2014</v>
      </c>
      <c r="BF169" s="90"/>
    </row>
    <row r="170" ht="15.75" customHeight="1">
      <c r="A170" s="156" t="s">
        <v>1317</v>
      </c>
      <c r="B170" s="157" t="s">
        <v>1187</v>
      </c>
      <c r="C170" s="288">
        <f>IF('Indicator Date'!C170="","x",'Indicator Date'!C170)</f>
        <v>2015</v>
      </c>
      <c r="D170" s="288">
        <f>IF('Indicator Date'!D170="","x",'Indicator Date'!D170)</f>
        <v>2015</v>
      </c>
      <c r="E170" s="288">
        <f>IF('Indicator Date'!E170="","x",'Indicator Date'!E170)</f>
        <v>2015</v>
      </c>
      <c r="F170" s="288">
        <f>IF('Indicator Date'!F170="","x",'Indicator Date'!F170)</f>
        <v>2015</v>
      </c>
      <c r="G170" s="288">
        <f>IF('Indicator Date'!G170="","x",'Indicator Date'!G170)</f>
        <v>2015</v>
      </c>
      <c r="H170" s="288">
        <f>IF('Indicator Date'!H170="","x",'Indicator Date'!H170)</f>
        <v>2015</v>
      </c>
      <c r="I170" s="288">
        <f>IF('Indicator Date'!I170="","x",'Indicator Date'!I170)</f>
        <v>2015</v>
      </c>
      <c r="J170" s="288">
        <f>IF('Indicator Date'!J170="","x",'Indicator Date'!J170)</f>
        <v>2016</v>
      </c>
      <c r="K170" s="288">
        <f>IF('Indicator Date'!K170="","x",'Indicator Date'!K170)</f>
        <v>2016</v>
      </c>
      <c r="L170" s="288">
        <f>IF('Indicator Date'!L170="","x",'Indicator Date'!L170)</f>
        <v>2016</v>
      </c>
      <c r="M170" s="288">
        <f>IF('Indicator Date'!M170="","x",'Indicator Date'!M170)</f>
        <v>2018</v>
      </c>
      <c r="N170" s="288">
        <f>IF('Indicator Date'!N170="","x",'Indicator Date'!N170)</f>
        <v>2018</v>
      </c>
      <c r="O170" s="288">
        <f>IF('Indicator Date'!O170="","x",'Indicator Date'!O170)</f>
        <v>2017</v>
      </c>
      <c r="P170" s="288">
        <f>IF('Indicator Date'!P170="","x",'Indicator Date'!P170)</f>
        <v>2017</v>
      </c>
      <c r="Q170" s="288">
        <f>IF('Indicator Date'!Q170="","x",'Indicator Date'!Q170)</f>
        <v>2015</v>
      </c>
      <c r="R170" s="288" t="str">
        <f>IF('Indicator Date'!R170="","x",LEFT(RIGHT('Indicator Date'!R170,6),4))</f>
        <v>2012</v>
      </c>
      <c r="S170" s="288">
        <f>IF('Indicator Date'!S170="","x",'Indicator Date'!S170)</f>
        <v>2018</v>
      </c>
      <c r="T170" s="288">
        <f>IF('Indicator Date'!T170="","x",'Indicator Date'!T170)</f>
        <v>2015</v>
      </c>
      <c r="U170" s="288">
        <f>IF('Indicator Date'!U170="","x",'Indicator Date'!U170)</f>
        <v>2016</v>
      </c>
      <c r="V170" s="288">
        <f>IF('Indicator Date'!V170="","x",'Indicator Date'!V170)</f>
        <v>2016</v>
      </c>
      <c r="W170" s="288">
        <f>IF('Indicator Date'!W170="","x",'Indicator Date'!W170)</f>
        <v>2015</v>
      </c>
      <c r="X170" s="288">
        <f>IF('Indicator Date'!X170="","x",'Indicator Date'!X170)</f>
        <v>2012</v>
      </c>
      <c r="Y170" s="288">
        <f>IF('Indicator Date'!Y170="","x",'Indicator Date'!Y170)</f>
        <v>2013</v>
      </c>
      <c r="Z170" s="288">
        <f>IF('Indicator Date'!Z170="","x",'Indicator Date'!Z170)</f>
        <v>2016</v>
      </c>
      <c r="AA170" s="288">
        <f>IF('Indicator Date'!AA170="","x",'Indicator Date'!AA170)</f>
        <v>2016</v>
      </c>
      <c r="AB170" s="288">
        <f>IF('Indicator Date'!AB170="","x",'Indicator Date'!AB170)</f>
        <v>2016</v>
      </c>
      <c r="AC170" s="288">
        <f>IF('Indicator Date'!AC170="","x",'Indicator Date'!AC170)</f>
        <v>2015</v>
      </c>
      <c r="AD170" s="288">
        <f>IF('Indicator Date'!AD170="","x",'Indicator Date'!AD170)</f>
        <v>2015</v>
      </c>
      <c r="AE170" s="288">
        <f>IF('Indicator Date'!AE170="","x",'Indicator Date'!AE170)</f>
        <v>2012</v>
      </c>
      <c r="AF170" s="288">
        <f>IF('Indicator Date'!AF170="","x",'Indicator Date'!AF170)</f>
        <v>2015</v>
      </c>
      <c r="AG170" s="296">
        <f>IF('Indicator Date'!AG170="","x",'Indicator Date'!AG170)</f>
        <v>2014</v>
      </c>
      <c r="AH170" s="288">
        <f>IF('Indicator Date'!AH170="","x",'Indicator Date'!AH170)</f>
        <v>2016</v>
      </c>
      <c r="AI170" s="288">
        <f>IF('Indicator Date'!AI170="","x",'Indicator Date'!AI170)</f>
        <v>2017</v>
      </c>
      <c r="AJ170" s="288">
        <f>IF('Indicator Date'!AJ170="","x",'Indicator Date'!AJ170)</f>
        <v>2018</v>
      </c>
      <c r="AK170" s="288" t="str">
        <f>IF('Indicator Date'!AK170="","x",YEAR('Indicator Date'!AK170))</f>
        <v>x</v>
      </c>
      <c r="AL170" s="288" t="str">
        <f>IF('Indicator Date'!AL170="","x",YEAR('Indicator Date'!AL170))</f>
        <v>#VALUE!</v>
      </c>
      <c r="AM170" s="288">
        <f>IF('Indicator Date'!AM170="","x",'Indicator Date'!AM170)</f>
        <v>2017</v>
      </c>
      <c r="AN170" s="288">
        <f>IF('Indicator Date'!AN170="","x",'Indicator Date'!AN170)</f>
        <v>2014</v>
      </c>
      <c r="AO170" s="288">
        <f>IF('Indicator Date'!AO170="","x",'Indicator Date'!AO170)</f>
        <v>2014</v>
      </c>
      <c r="AP170" s="288" t="str">
        <f>IF('Indicator Date'!AP170="","x",'Indicator Date'!AP170)</f>
        <v>x</v>
      </c>
      <c r="AQ170" s="288" t="str">
        <f>IF('Indicator Date'!AQ170="","x",'Indicator Date'!AQ170)</f>
        <v>x</v>
      </c>
      <c r="AR170" s="288">
        <f>IF('Indicator Date'!AR170="","x",'Indicator Date'!AR170)</f>
        <v>2009</v>
      </c>
      <c r="AS170" s="288">
        <f>IF('Indicator Date'!AS170="","x",'Indicator Date'!AS170)</f>
        <v>2016</v>
      </c>
      <c r="AT170" s="288">
        <f>IF('Indicator Date'!AT170="","x",'Indicator Date'!AT170)</f>
        <v>2017</v>
      </c>
      <c r="AU170" s="288">
        <f>IF('Indicator Date'!AU170="","x",'Indicator Date'!AU170)</f>
        <v>2016</v>
      </c>
      <c r="AV170" s="288">
        <f>IF('Indicator Date'!AV170="","x",'Indicator Date'!AV170)</f>
        <v>2015</v>
      </c>
      <c r="AW170" s="288">
        <f>IF('Indicator Date'!AW170="","x",'Indicator Date'!AW170)</f>
        <v>2015</v>
      </c>
      <c r="AX170" s="288">
        <f>IF('Indicator Date'!AX170="","x",'Indicator Date'!AX170)</f>
        <v>2016</v>
      </c>
      <c r="AY170" s="288">
        <f>IF('Indicator Date'!AY170="","x",'Indicator Date'!AY170)</f>
        <v>2014</v>
      </c>
      <c r="AZ170" s="288">
        <f>IF('Indicator Date'!AZ170="","x",'Indicator Date'!AZ170)</f>
        <v>2015</v>
      </c>
      <c r="BA170" s="288">
        <f>IF('Indicator Date'!BA170="","x",'Indicator Date'!BA170)</f>
        <v>2015</v>
      </c>
      <c r="BB170" s="288">
        <f>IF('Indicator Date'!BB170="","x",'Indicator Date'!BB170)</f>
        <v>2017</v>
      </c>
      <c r="BC170" s="288">
        <f>IF('Indicator Date'!BC170="","x",'Indicator Date'!BC170)</f>
        <v>2017</v>
      </c>
      <c r="BD170" s="288">
        <f>IF('Indicator Date'!BD170="","x",'Indicator Date'!BD170)</f>
        <v>2015</v>
      </c>
      <c r="BE170" s="288">
        <f>IF('Indicator Date'!BE170="","x",'Indicator Date'!BE170)</f>
        <v>2014</v>
      </c>
      <c r="BF170" s="90"/>
    </row>
    <row r="171" ht="15.75" customHeight="1">
      <c r="A171" s="156" t="s">
        <v>1318</v>
      </c>
      <c r="B171" s="157" t="s">
        <v>1207</v>
      </c>
      <c r="C171" s="288">
        <f>IF('Indicator Date'!C171="","x",'Indicator Date'!C171)</f>
        <v>2015</v>
      </c>
      <c r="D171" s="288">
        <f>IF('Indicator Date'!D171="","x",'Indicator Date'!D171)</f>
        <v>2015</v>
      </c>
      <c r="E171" s="288">
        <f>IF('Indicator Date'!E171="","x",'Indicator Date'!E171)</f>
        <v>2015</v>
      </c>
      <c r="F171" s="288">
        <f>IF('Indicator Date'!F171="","x",'Indicator Date'!F171)</f>
        <v>2015</v>
      </c>
      <c r="G171" s="288">
        <f>IF('Indicator Date'!G171="","x",'Indicator Date'!G171)</f>
        <v>2015</v>
      </c>
      <c r="H171" s="288">
        <f>IF('Indicator Date'!H171="","x",'Indicator Date'!H171)</f>
        <v>2015</v>
      </c>
      <c r="I171" s="288">
        <f>IF('Indicator Date'!I171="","x",'Indicator Date'!I171)</f>
        <v>2015</v>
      </c>
      <c r="J171" s="288">
        <f>IF('Indicator Date'!J171="","x",'Indicator Date'!J171)</f>
        <v>2016</v>
      </c>
      <c r="K171" s="288">
        <f>IF('Indicator Date'!K171="","x",'Indicator Date'!K171)</f>
        <v>2016</v>
      </c>
      <c r="L171" s="288">
        <f>IF('Indicator Date'!L171="","x",'Indicator Date'!L171)</f>
        <v>2016</v>
      </c>
      <c r="M171" s="288">
        <f>IF('Indicator Date'!M171="","x",'Indicator Date'!M171)</f>
        <v>2018</v>
      </c>
      <c r="N171" s="288">
        <f>IF('Indicator Date'!N171="","x",'Indicator Date'!N171)</f>
        <v>2018</v>
      </c>
      <c r="O171" s="288">
        <f>IF('Indicator Date'!O171="","x",'Indicator Date'!O171)</f>
        <v>2017</v>
      </c>
      <c r="P171" s="288">
        <f>IF('Indicator Date'!P171="","x",'Indicator Date'!P171)</f>
        <v>2017</v>
      </c>
      <c r="Q171" s="288">
        <f>IF('Indicator Date'!Q171="","x",'Indicator Date'!Q171)</f>
        <v>2015</v>
      </c>
      <c r="R171" s="288" t="str">
        <f>IF('Indicator Date'!R171="","x",LEFT(RIGHT('Indicator Date'!R171,6),4))</f>
        <v>2010</v>
      </c>
      <c r="S171" s="288">
        <f>IF('Indicator Date'!S171="","x",'Indicator Date'!S171)</f>
        <v>2018</v>
      </c>
      <c r="T171" s="288">
        <f>IF('Indicator Date'!T171="","x",'Indicator Date'!T171)</f>
        <v>2015</v>
      </c>
      <c r="U171" s="288">
        <f>IF('Indicator Date'!U171="","x",'Indicator Date'!U171)</f>
        <v>2016</v>
      </c>
      <c r="V171" s="288">
        <f>IF('Indicator Date'!V171="","x",'Indicator Date'!V171)</f>
        <v>2016</v>
      </c>
      <c r="W171" s="288">
        <f>IF('Indicator Date'!W171="","x",'Indicator Date'!W171)</f>
        <v>2015</v>
      </c>
      <c r="X171" s="288">
        <f>IF('Indicator Date'!X171="","x",'Indicator Date'!X171)</f>
        <v>2011</v>
      </c>
      <c r="Y171" s="288">
        <f>IF('Indicator Date'!Y171="","x",'Indicator Date'!Y171)</f>
        <v>2012</v>
      </c>
      <c r="Z171" s="288">
        <f>IF('Indicator Date'!Z171="","x",'Indicator Date'!Z171)</f>
        <v>2016</v>
      </c>
      <c r="AA171" s="288">
        <f>IF('Indicator Date'!AA171="","x",'Indicator Date'!AA171)</f>
        <v>2016</v>
      </c>
      <c r="AB171" s="288">
        <f>IF('Indicator Date'!AB171="","x",'Indicator Date'!AB171)</f>
        <v>2016</v>
      </c>
      <c r="AC171" s="288">
        <f>IF('Indicator Date'!AC171="","x",'Indicator Date'!AC171)</f>
        <v>2015</v>
      </c>
      <c r="AD171" s="288">
        <f>IF('Indicator Date'!AD171="","x",'Indicator Date'!AD171)</f>
        <v>2015</v>
      </c>
      <c r="AE171" s="288">
        <f>IF('Indicator Date'!AE171="","x",'Indicator Date'!AE171)</f>
        <v>2012</v>
      </c>
      <c r="AF171" s="288">
        <f>IF('Indicator Date'!AF171="","x",'Indicator Date'!AF171)</f>
        <v>2015</v>
      </c>
      <c r="AG171" s="296">
        <f>IF('Indicator Date'!AG171="","x",'Indicator Date'!AG171)</f>
        <v>2011</v>
      </c>
      <c r="AH171" s="288">
        <f>IF('Indicator Date'!AH171="","x",'Indicator Date'!AH171)</f>
        <v>2016</v>
      </c>
      <c r="AI171" s="288">
        <f>IF('Indicator Date'!AI171="","x",'Indicator Date'!AI171)</f>
        <v>2017</v>
      </c>
      <c r="AJ171" s="288">
        <f>IF('Indicator Date'!AJ171="","x",'Indicator Date'!AJ171)</f>
        <v>2018</v>
      </c>
      <c r="AK171" s="288" t="str">
        <f>IF('Indicator Date'!AK171="","x",YEAR('Indicator Date'!AK171))</f>
        <v>x</v>
      </c>
      <c r="AL171" s="288">
        <f>IF('Indicator Date'!AL171="","x",YEAR('Indicator Date'!AL171))</f>
        <v>2018</v>
      </c>
      <c r="AM171" s="288">
        <f>IF('Indicator Date'!AM171="","x",'Indicator Date'!AM171)</f>
        <v>2017</v>
      </c>
      <c r="AN171" s="288">
        <f>IF('Indicator Date'!AN171="","x",'Indicator Date'!AN171)</f>
        <v>2014</v>
      </c>
      <c r="AO171" s="288">
        <f>IF('Indicator Date'!AO171="","x",'Indicator Date'!AO171)</f>
        <v>2014</v>
      </c>
      <c r="AP171" s="288">
        <f>IF('Indicator Date'!AP171="","x",'Indicator Date'!AP171)</f>
        <v>2013</v>
      </c>
      <c r="AQ171" s="288">
        <f>IF('Indicator Date'!AQ171="","x",'Indicator Date'!AQ171)</f>
        <v>2014</v>
      </c>
      <c r="AR171" s="288">
        <f>IF('Indicator Date'!AR171="","x",'Indicator Date'!AR171)</f>
        <v>2015</v>
      </c>
      <c r="AS171" s="288">
        <f>IF('Indicator Date'!AS171="","x",'Indicator Date'!AS171)</f>
        <v>2016</v>
      </c>
      <c r="AT171" s="288">
        <f>IF('Indicator Date'!AT171="","x",'Indicator Date'!AT171)</f>
        <v>2017</v>
      </c>
      <c r="AU171" s="288">
        <f>IF('Indicator Date'!AU171="","x",'Indicator Date'!AU171)</f>
        <v>2016</v>
      </c>
      <c r="AV171" s="288">
        <f>IF('Indicator Date'!AV171="","x",'Indicator Date'!AV171)</f>
        <v>2015</v>
      </c>
      <c r="AW171" s="288">
        <f>IF('Indicator Date'!AW171="","x",'Indicator Date'!AW171)</f>
        <v>2015</v>
      </c>
      <c r="AX171" s="288">
        <f>IF('Indicator Date'!AX171="","x",'Indicator Date'!AX171)</f>
        <v>2016</v>
      </c>
      <c r="AY171" s="288">
        <f>IF('Indicator Date'!AY171="","x",'Indicator Date'!AY171)</f>
        <v>2014</v>
      </c>
      <c r="AZ171" s="288">
        <f>IF('Indicator Date'!AZ171="","x",'Indicator Date'!AZ171)</f>
        <v>2015</v>
      </c>
      <c r="BA171" s="288">
        <f>IF('Indicator Date'!BA171="","x",'Indicator Date'!BA171)</f>
        <v>2015</v>
      </c>
      <c r="BB171" s="288">
        <f>IF('Indicator Date'!BB171="","x",'Indicator Date'!BB171)</f>
        <v>2017</v>
      </c>
      <c r="BC171" s="288">
        <f>IF('Indicator Date'!BC171="","x",'Indicator Date'!BC171)</f>
        <v>2017</v>
      </c>
      <c r="BD171" s="288">
        <f>IF('Indicator Date'!BD171="","x",'Indicator Date'!BD171)</f>
        <v>2015</v>
      </c>
      <c r="BE171" s="288">
        <f>IF('Indicator Date'!BE171="","x",'Indicator Date'!BE171)</f>
        <v>2014</v>
      </c>
      <c r="BF171" s="90"/>
    </row>
    <row r="172" ht="15.75" customHeight="1">
      <c r="A172" s="156" t="s">
        <v>1319</v>
      </c>
      <c r="B172" s="157" t="s">
        <v>1184</v>
      </c>
      <c r="C172" s="288">
        <f>IF('Indicator Date'!C172="","x",'Indicator Date'!C172)</f>
        <v>2015</v>
      </c>
      <c r="D172" s="288">
        <f>IF('Indicator Date'!D172="","x",'Indicator Date'!D172)</f>
        <v>2015</v>
      </c>
      <c r="E172" s="288">
        <f>IF('Indicator Date'!E172="","x",'Indicator Date'!E172)</f>
        <v>2015</v>
      </c>
      <c r="F172" s="288">
        <f>IF('Indicator Date'!F172="","x",'Indicator Date'!F172)</f>
        <v>2015</v>
      </c>
      <c r="G172" s="288">
        <f>IF('Indicator Date'!G172="","x",'Indicator Date'!G172)</f>
        <v>2015</v>
      </c>
      <c r="H172" s="288">
        <f>IF('Indicator Date'!H172="","x",'Indicator Date'!H172)</f>
        <v>2015</v>
      </c>
      <c r="I172" s="288">
        <f>IF('Indicator Date'!I172="","x",'Indicator Date'!I172)</f>
        <v>2015</v>
      </c>
      <c r="J172" s="288">
        <f>IF('Indicator Date'!J172="","x",'Indicator Date'!J172)</f>
        <v>2016</v>
      </c>
      <c r="K172" s="288">
        <f>IF('Indicator Date'!K172="","x",'Indicator Date'!K172)</f>
        <v>2016</v>
      </c>
      <c r="L172" s="288">
        <f>IF('Indicator Date'!L172="","x",'Indicator Date'!L172)</f>
        <v>2016</v>
      </c>
      <c r="M172" s="288">
        <f>IF('Indicator Date'!M172="","x",'Indicator Date'!M172)</f>
        <v>2018</v>
      </c>
      <c r="N172" s="288">
        <f>IF('Indicator Date'!N172="","x",'Indicator Date'!N172)</f>
        <v>2018</v>
      </c>
      <c r="O172" s="288">
        <f>IF('Indicator Date'!O172="","x",'Indicator Date'!O172)</f>
        <v>2017</v>
      </c>
      <c r="P172" s="288">
        <f>IF('Indicator Date'!P172="","x",'Indicator Date'!P172)</f>
        <v>2017</v>
      </c>
      <c r="Q172" s="288">
        <f>IF('Indicator Date'!Q172="","x",'Indicator Date'!Q172)</f>
        <v>2015</v>
      </c>
      <c r="R172" s="288" t="str">
        <f>IF('Indicator Date'!R172="","x",LEFT(RIGHT('Indicator Date'!R172,6),4))</f>
        <v>2006</v>
      </c>
      <c r="S172" s="288">
        <f>IF('Indicator Date'!S172="","x",'Indicator Date'!S172)</f>
        <v>2018</v>
      </c>
      <c r="T172" s="288">
        <f>IF('Indicator Date'!T172="","x",'Indicator Date'!T172)</f>
        <v>2015</v>
      </c>
      <c r="U172" s="288">
        <f>IF('Indicator Date'!U172="","x",'Indicator Date'!U172)</f>
        <v>2016</v>
      </c>
      <c r="V172" s="288">
        <f>IF('Indicator Date'!V172="","x",'Indicator Date'!V172)</f>
        <v>2016</v>
      </c>
      <c r="W172" s="288">
        <f>IF('Indicator Date'!W172="","x",'Indicator Date'!W172)</f>
        <v>2015</v>
      </c>
      <c r="X172" s="288">
        <f>IF('Indicator Date'!X172="","x",'Indicator Date'!X172)</f>
        <v>2016</v>
      </c>
      <c r="Y172" s="288">
        <f>IF('Indicator Date'!Y172="","x",'Indicator Date'!Y172)</f>
        <v>2010</v>
      </c>
      <c r="Z172" s="288">
        <f>IF('Indicator Date'!Z172="","x",'Indicator Date'!Z172)</f>
        <v>2016</v>
      </c>
      <c r="AA172" s="288">
        <f>IF('Indicator Date'!AA172="","x",'Indicator Date'!AA172)</f>
        <v>2016</v>
      </c>
      <c r="AB172" s="288">
        <f>IF('Indicator Date'!AB172="","x",'Indicator Date'!AB172)</f>
        <v>2016</v>
      </c>
      <c r="AC172" s="288">
        <f>IF('Indicator Date'!AC172="","x",'Indicator Date'!AC172)</f>
        <v>2015</v>
      </c>
      <c r="AD172" s="288">
        <f>IF('Indicator Date'!AD172="","x",'Indicator Date'!AD172)</f>
        <v>2015</v>
      </c>
      <c r="AE172" s="288">
        <f>IF('Indicator Date'!AE172="","x",'Indicator Date'!AE172)</f>
        <v>2012</v>
      </c>
      <c r="AF172" s="288">
        <f>IF('Indicator Date'!AF172="","x",'Indicator Date'!AF172)</f>
        <v>2015</v>
      </c>
      <c r="AG172" s="296">
        <f>IF('Indicator Date'!AG172="","x",'Indicator Date'!AG172)</f>
        <v>2012</v>
      </c>
      <c r="AH172" s="288">
        <f>IF('Indicator Date'!AH172="","x",'Indicator Date'!AH172)</f>
        <v>2016</v>
      </c>
      <c r="AI172" s="288">
        <f>IF('Indicator Date'!AI172="","x",'Indicator Date'!AI172)</f>
        <v>2017</v>
      </c>
      <c r="AJ172" s="288">
        <f>IF('Indicator Date'!AJ172="","x",'Indicator Date'!AJ172)</f>
        <v>2018</v>
      </c>
      <c r="AK172" s="288" t="str">
        <f>IF('Indicator Date'!AK172="","x",YEAR('Indicator Date'!AK172))</f>
        <v>#VALUE!</v>
      </c>
      <c r="AL172" s="288" t="str">
        <f>IF('Indicator Date'!AL172="","x",YEAR('Indicator Date'!AL172))</f>
        <v>#VALUE!</v>
      </c>
      <c r="AM172" s="288">
        <f>IF('Indicator Date'!AM172="","x",'Indicator Date'!AM172)</f>
        <v>2017</v>
      </c>
      <c r="AN172" s="288">
        <f>IF('Indicator Date'!AN172="","x",'Indicator Date'!AN172)</f>
        <v>2014</v>
      </c>
      <c r="AO172" s="288">
        <f>IF('Indicator Date'!AO172="","x",'Indicator Date'!AO172)</f>
        <v>2014</v>
      </c>
      <c r="AP172" s="288">
        <f>IF('Indicator Date'!AP172="","x",'Indicator Date'!AP172)</f>
        <v>2014</v>
      </c>
      <c r="AQ172" s="288">
        <f>IF('Indicator Date'!AQ172="","x",'Indicator Date'!AQ172)</f>
        <v>2014</v>
      </c>
      <c r="AR172" s="288">
        <f>IF('Indicator Date'!AR172="","x",'Indicator Date'!AR172)</f>
        <v>2015</v>
      </c>
      <c r="AS172" s="288">
        <f>IF('Indicator Date'!AS172="","x",'Indicator Date'!AS172)</f>
        <v>2016</v>
      </c>
      <c r="AT172" s="288">
        <f>IF('Indicator Date'!AT172="","x",'Indicator Date'!AT172)</f>
        <v>2017</v>
      </c>
      <c r="AU172" s="288">
        <f>IF('Indicator Date'!AU172="","x",'Indicator Date'!AU172)</f>
        <v>2016</v>
      </c>
      <c r="AV172" s="288">
        <f>IF('Indicator Date'!AV172="","x",'Indicator Date'!AV172)</f>
        <v>2015</v>
      </c>
      <c r="AW172" s="288">
        <f>IF('Indicator Date'!AW172="","x",'Indicator Date'!AW172)</f>
        <v>2015</v>
      </c>
      <c r="AX172" s="288">
        <f>IF('Indicator Date'!AX172="","x",'Indicator Date'!AX172)</f>
        <v>2016</v>
      </c>
      <c r="AY172" s="288">
        <f>IF('Indicator Date'!AY172="","x",'Indicator Date'!AY172)</f>
        <v>2014</v>
      </c>
      <c r="AZ172" s="288">
        <f>IF('Indicator Date'!AZ172="","x",'Indicator Date'!AZ172)</f>
        <v>2015</v>
      </c>
      <c r="BA172" s="288">
        <f>IF('Indicator Date'!BA172="","x",'Indicator Date'!BA172)</f>
        <v>2015</v>
      </c>
      <c r="BB172" s="288">
        <f>IF('Indicator Date'!BB172="","x",'Indicator Date'!BB172)</f>
        <v>2017</v>
      </c>
      <c r="BC172" s="288">
        <f>IF('Indicator Date'!BC172="","x",'Indicator Date'!BC172)</f>
        <v>2017</v>
      </c>
      <c r="BD172" s="288">
        <f>IF('Indicator Date'!BD172="","x",'Indicator Date'!BD172)</f>
        <v>2015</v>
      </c>
      <c r="BE172" s="288">
        <f>IF('Indicator Date'!BE172="","x",'Indicator Date'!BE172)</f>
        <v>2014</v>
      </c>
      <c r="BF172" s="90"/>
    </row>
    <row r="173" ht="15.75" customHeight="1">
      <c r="A173" s="156" t="s">
        <v>1321</v>
      </c>
      <c r="B173" s="157" t="s">
        <v>996</v>
      </c>
      <c r="C173" s="288">
        <f>IF('Indicator Date'!C173="","x",'Indicator Date'!C173)</f>
        <v>2015</v>
      </c>
      <c r="D173" s="288">
        <f>IF('Indicator Date'!D173="","x",'Indicator Date'!D173)</f>
        <v>2015</v>
      </c>
      <c r="E173" s="288">
        <f>IF('Indicator Date'!E173="","x",'Indicator Date'!E173)</f>
        <v>2015</v>
      </c>
      <c r="F173" s="288">
        <f>IF('Indicator Date'!F173="","x",'Indicator Date'!F173)</f>
        <v>2015</v>
      </c>
      <c r="G173" s="288">
        <f>IF('Indicator Date'!G173="","x",'Indicator Date'!G173)</f>
        <v>2015</v>
      </c>
      <c r="H173" s="288">
        <f>IF('Indicator Date'!H173="","x",'Indicator Date'!H173)</f>
        <v>2015</v>
      </c>
      <c r="I173" s="288">
        <f>IF('Indicator Date'!I173="","x",'Indicator Date'!I173)</f>
        <v>2015</v>
      </c>
      <c r="J173" s="288">
        <f>IF('Indicator Date'!J173="","x",'Indicator Date'!J173)</f>
        <v>2016</v>
      </c>
      <c r="K173" s="288">
        <f>IF('Indicator Date'!K173="","x",'Indicator Date'!K173)</f>
        <v>2016</v>
      </c>
      <c r="L173" s="288">
        <f>IF('Indicator Date'!L173="","x",'Indicator Date'!L173)</f>
        <v>2016</v>
      </c>
      <c r="M173" s="288">
        <f>IF('Indicator Date'!M173="","x",'Indicator Date'!M173)</f>
        <v>2018</v>
      </c>
      <c r="N173" s="288">
        <f>IF('Indicator Date'!N173="","x",'Indicator Date'!N173)</f>
        <v>2018</v>
      </c>
      <c r="O173" s="288">
        <f>IF('Indicator Date'!O173="","x",'Indicator Date'!O173)</f>
        <v>2017</v>
      </c>
      <c r="P173" s="288">
        <f>IF('Indicator Date'!P173="","x",'Indicator Date'!P173)</f>
        <v>2017</v>
      </c>
      <c r="Q173" s="288">
        <f>IF('Indicator Date'!Q173="","x",'Indicator Date'!Q173)</f>
        <v>2015</v>
      </c>
      <c r="R173" s="288" t="str">
        <f>IF('Indicator Date'!R173="","x",LEFT(RIGHT('Indicator Date'!R173,6),4))</f>
        <v>2011</v>
      </c>
      <c r="S173" s="288">
        <f>IF('Indicator Date'!S173="","x",'Indicator Date'!S173)</f>
        <v>2018</v>
      </c>
      <c r="T173" s="288">
        <f>IF('Indicator Date'!T173="","x",'Indicator Date'!T173)</f>
        <v>2015</v>
      </c>
      <c r="U173" s="288">
        <f>IF('Indicator Date'!U173="","x",'Indicator Date'!U173)</f>
        <v>2016</v>
      </c>
      <c r="V173" s="288">
        <f>IF('Indicator Date'!V173="","x",'Indicator Date'!V173)</f>
        <v>2016</v>
      </c>
      <c r="W173" s="288">
        <f>IF('Indicator Date'!W173="","x",'Indicator Date'!W173)</f>
        <v>2015</v>
      </c>
      <c r="X173" s="288">
        <f>IF('Indicator Date'!X173="","x",'Indicator Date'!X173)</f>
        <v>2011</v>
      </c>
      <c r="Y173" s="288">
        <f>IF('Indicator Date'!Y173="","x",'Indicator Date'!Y173)</f>
        <v>2010</v>
      </c>
      <c r="Z173" s="288">
        <f>IF('Indicator Date'!Z173="","x",'Indicator Date'!Z173)</f>
        <v>2016</v>
      </c>
      <c r="AA173" s="288">
        <f>IF('Indicator Date'!AA173="","x",'Indicator Date'!AA173)</f>
        <v>2016</v>
      </c>
      <c r="AB173" s="288">
        <f>IF('Indicator Date'!AB173="","x",'Indicator Date'!AB173)</f>
        <v>2016</v>
      </c>
      <c r="AC173" s="288">
        <f>IF('Indicator Date'!AC173="","x",'Indicator Date'!AC173)</f>
        <v>2015</v>
      </c>
      <c r="AD173" s="288">
        <f>IF('Indicator Date'!AD173="","x",'Indicator Date'!AD173)</f>
        <v>2015</v>
      </c>
      <c r="AE173" s="288" t="str">
        <f>IF('Indicator Date'!AE173="","x",'Indicator Date'!AE173)</f>
        <v>x</v>
      </c>
      <c r="AF173" s="288">
        <f>IF('Indicator Date'!AF173="","x",'Indicator Date'!AF173)</f>
        <v>2015</v>
      </c>
      <c r="AG173" s="296">
        <f>IF('Indicator Date'!AG173="","x",'Indicator Date'!AG173)</f>
        <v>2008</v>
      </c>
      <c r="AH173" s="288">
        <f>IF('Indicator Date'!AH173="","x",'Indicator Date'!AH173)</f>
        <v>2016</v>
      </c>
      <c r="AI173" s="288">
        <f>IF('Indicator Date'!AI173="","x",'Indicator Date'!AI173)</f>
        <v>2017</v>
      </c>
      <c r="AJ173" s="288">
        <f>IF('Indicator Date'!AJ173="","x",'Indicator Date'!AJ173)</f>
        <v>2018</v>
      </c>
      <c r="AK173" s="288" t="str">
        <f>IF('Indicator Date'!AK173="","x",YEAR('Indicator Date'!AK173))</f>
        <v>#VALUE!</v>
      </c>
      <c r="AL173" s="288" t="str">
        <f>IF('Indicator Date'!AL173="","x",YEAR('Indicator Date'!AL173))</f>
        <v>#VALUE!</v>
      </c>
      <c r="AM173" s="288">
        <f>IF('Indicator Date'!AM173="","x",'Indicator Date'!AM173)</f>
        <v>2017</v>
      </c>
      <c r="AN173" s="288">
        <f>IF('Indicator Date'!AN173="","x",'Indicator Date'!AN173)</f>
        <v>2014</v>
      </c>
      <c r="AO173" s="288">
        <f>IF('Indicator Date'!AO173="","x",'Indicator Date'!AO173)</f>
        <v>2014</v>
      </c>
      <c r="AP173" s="288">
        <f>IF('Indicator Date'!AP173="","x",'Indicator Date'!AP173)</f>
        <v>2013</v>
      </c>
      <c r="AQ173" s="288">
        <f>IF('Indicator Date'!AQ173="","x",'Indicator Date'!AQ173)</f>
        <v>2013</v>
      </c>
      <c r="AR173" s="288">
        <f>IF('Indicator Date'!AR173="","x",'Indicator Date'!AR173)</f>
        <v>2015</v>
      </c>
      <c r="AS173" s="288">
        <f>IF('Indicator Date'!AS173="","x",'Indicator Date'!AS173)</f>
        <v>2016</v>
      </c>
      <c r="AT173" s="288">
        <f>IF('Indicator Date'!AT173="","x",'Indicator Date'!AT173)</f>
        <v>2017</v>
      </c>
      <c r="AU173" s="288">
        <f>IF('Indicator Date'!AU173="","x",'Indicator Date'!AU173)</f>
        <v>2016</v>
      </c>
      <c r="AV173" s="288">
        <f>IF('Indicator Date'!AV173="","x",'Indicator Date'!AV173)</f>
        <v>2015</v>
      </c>
      <c r="AW173" s="288">
        <f>IF('Indicator Date'!AW173="","x",'Indicator Date'!AW173)</f>
        <v>2015</v>
      </c>
      <c r="AX173" s="288">
        <f>IF('Indicator Date'!AX173="","x",'Indicator Date'!AX173)</f>
        <v>2016</v>
      </c>
      <c r="AY173" s="288">
        <f>IF('Indicator Date'!AY173="","x",'Indicator Date'!AY173)</f>
        <v>2014</v>
      </c>
      <c r="AZ173" s="288">
        <f>IF('Indicator Date'!AZ173="","x",'Indicator Date'!AZ173)</f>
        <v>2015</v>
      </c>
      <c r="BA173" s="288">
        <f>IF('Indicator Date'!BA173="","x",'Indicator Date'!BA173)</f>
        <v>2015</v>
      </c>
      <c r="BB173" s="288">
        <f>IF('Indicator Date'!BB173="","x",'Indicator Date'!BB173)</f>
        <v>2017</v>
      </c>
      <c r="BC173" s="288">
        <f>IF('Indicator Date'!BC173="","x",'Indicator Date'!BC173)</f>
        <v>2017</v>
      </c>
      <c r="BD173" s="288">
        <f>IF('Indicator Date'!BD173="","x",'Indicator Date'!BD173)</f>
        <v>2015</v>
      </c>
      <c r="BE173" s="288">
        <f>IF('Indicator Date'!BE173="","x",'Indicator Date'!BE173)</f>
        <v>2014</v>
      </c>
      <c r="BF173" s="90"/>
    </row>
    <row r="174" ht="15.75" customHeight="1">
      <c r="A174" s="156" t="s">
        <v>1322</v>
      </c>
      <c r="B174" s="157" t="s">
        <v>1192</v>
      </c>
      <c r="C174" s="288">
        <f>IF('Indicator Date'!C174="","x",'Indicator Date'!C174)</f>
        <v>2015</v>
      </c>
      <c r="D174" s="288">
        <f>IF('Indicator Date'!D174="","x",'Indicator Date'!D174)</f>
        <v>2015</v>
      </c>
      <c r="E174" s="288">
        <f>IF('Indicator Date'!E174="","x",'Indicator Date'!E174)</f>
        <v>2015</v>
      </c>
      <c r="F174" s="288">
        <f>IF('Indicator Date'!F174="","x",'Indicator Date'!F174)</f>
        <v>2015</v>
      </c>
      <c r="G174" s="288">
        <f>IF('Indicator Date'!G174="","x",'Indicator Date'!G174)</f>
        <v>2015</v>
      </c>
      <c r="H174" s="288">
        <f>IF('Indicator Date'!H174="","x",'Indicator Date'!H174)</f>
        <v>2015</v>
      </c>
      <c r="I174" s="288">
        <f>IF('Indicator Date'!I174="","x",'Indicator Date'!I174)</f>
        <v>2015</v>
      </c>
      <c r="J174" s="288">
        <f>IF('Indicator Date'!J174="","x",'Indicator Date'!J174)</f>
        <v>2016</v>
      </c>
      <c r="K174" s="288">
        <f>IF('Indicator Date'!K174="","x",'Indicator Date'!K174)</f>
        <v>2016</v>
      </c>
      <c r="L174" s="288">
        <f>IF('Indicator Date'!L174="","x",'Indicator Date'!L174)</f>
        <v>2016</v>
      </c>
      <c r="M174" s="288">
        <f>IF('Indicator Date'!M174="","x",'Indicator Date'!M174)</f>
        <v>2018</v>
      </c>
      <c r="N174" s="288">
        <f>IF('Indicator Date'!N174="","x",'Indicator Date'!N174)</f>
        <v>2018</v>
      </c>
      <c r="O174" s="288">
        <f>IF('Indicator Date'!O174="","x",'Indicator Date'!O174)</f>
        <v>2017</v>
      </c>
      <c r="P174" s="288">
        <f>IF('Indicator Date'!P174="","x",'Indicator Date'!P174)</f>
        <v>2017</v>
      </c>
      <c r="Q174" s="288">
        <f>IF('Indicator Date'!Q174="","x",'Indicator Date'!Q174)</f>
        <v>2015</v>
      </c>
      <c r="R174" s="288" t="str">
        <f>IF('Indicator Date'!R174="","x",LEFT(RIGHT('Indicator Date'!R174,6),4))</f>
        <v>2010</v>
      </c>
      <c r="S174" s="288">
        <f>IF('Indicator Date'!S174="","x",'Indicator Date'!S174)</f>
        <v>2018</v>
      </c>
      <c r="T174" s="288">
        <f>IF('Indicator Date'!T174="","x",'Indicator Date'!T174)</f>
        <v>2015</v>
      </c>
      <c r="U174" s="288">
        <f>IF('Indicator Date'!U174="","x",'Indicator Date'!U174)</f>
        <v>2016</v>
      </c>
      <c r="V174" s="288">
        <f>IF('Indicator Date'!V174="","x",'Indicator Date'!V174)</f>
        <v>2016</v>
      </c>
      <c r="W174" s="288">
        <f>IF('Indicator Date'!W174="","x",'Indicator Date'!W174)</f>
        <v>2015</v>
      </c>
      <c r="X174" s="288">
        <f>IF('Indicator Date'!X174="","x",'Indicator Date'!X174)</f>
        <v>2009</v>
      </c>
      <c r="Y174" s="288">
        <f>IF('Indicator Date'!Y174="","x",'Indicator Date'!Y174)</f>
        <v>2011</v>
      </c>
      <c r="Z174" s="288">
        <f>IF('Indicator Date'!Z174="","x",'Indicator Date'!Z174)</f>
        <v>2016</v>
      </c>
      <c r="AA174" s="288">
        <f>IF('Indicator Date'!AA174="","x",'Indicator Date'!AA174)</f>
        <v>2016</v>
      </c>
      <c r="AB174" s="288" t="str">
        <f>IF('Indicator Date'!AB174="","x",'Indicator Date'!AB174)</f>
        <v>x</v>
      </c>
      <c r="AC174" s="288">
        <f>IF('Indicator Date'!AC174="","x",'Indicator Date'!AC174)</f>
        <v>2015</v>
      </c>
      <c r="AD174" s="288">
        <f>IF('Indicator Date'!AD174="","x",'Indicator Date'!AD174)</f>
        <v>2015</v>
      </c>
      <c r="AE174" s="288">
        <f>IF('Indicator Date'!AE174="","x",'Indicator Date'!AE174)</f>
        <v>2012</v>
      </c>
      <c r="AF174" s="288" t="str">
        <f>IF('Indicator Date'!AF174="","x",'Indicator Date'!AF174)</f>
        <v>x</v>
      </c>
      <c r="AG174" s="296">
        <f>IF('Indicator Date'!AG174="","x",'Indicator Date'!AG174)</f>
        <v>2007</v>
      </c>
      <c r="AH174" s="288">
        <f>IF('Indicator Date'!AH174="","x",'Indicator Date'!AH174)</f>
        <v>2016</v>
      </c>
      <c r="AI174" s="288">
        <f>IF('Indicator Date'!AI174="","x",'Indicator Date'!AI174)</f>
        <v>2017</v>
      </c>
      <c r="AJ174" s="288">
        <f>IF('Indicator Date'!AJ174="","x",'Indicator Date'!AJ174)</f>
        <v>2018</v>
      </c>
      <c r="AK174" s="288" t="str">
        <f>IF('Indicator Date'!AK174="","x",YEAR('Indicator Date'!AK174))</f>
        <v>x</v>
      </c>
      <c r="AL174" s="288" t="str">
        <f>IF('Indicator Date'!AL174="","x",YEAR('Indicator Date'!AL174))</f>
        <v>#VALUE!</v>
      </c>
      <c r="AM174" s="288">
        <f>IF('Indicator Date'!AM174="","x",'Indicator Date'!AM174)</f>
        <v>2017</v>
      </c>
      <c r="AN174" s="288">
        <f>IF('Indicator Date'!AN174="","x",'Indicator Date'!AN174)</f>
        <v>2014</v>
      </c>
      <c r="AO174" s="288">
        <f>IF('Indicator Date'!AO174="","x",'Indicator Date'!AO174)</f>
        <v>2014</v>
      </c>
      <c r="AP174" s="288" t="str">
        <f>IF('Indicator Date'!AP174="","x",'Indicator Date'!AP174)</f>
        <v>x</v>
      </c>
      <c r="AQ174" s="288" t="str">
        <f>IF('Indicator Date'!AQ174="","x",'Indicator Date'!AQ174)</f>
        <v>x</v>
      </c>
      <c r="AR174" s="288">
        <f>IF('Indicator Date'!AR174="","x",'Indicator Date'!AR174)</f>
        <v>2009</v>
      </c>
      <c r="AS174" s="288">
        <f>IF('Indicator Date'!AS174="","x",'Indicator Date'!AS174)</f>
        <v>2016</v>
      </c>
      <c r="AT174" s="288">
        <f>IF('Indicator Date'!AT174="","x",'Indicator Date'!AT174)</f>
        <v>2017</v>
      </c>
      <c r="AU174" s="288">
        <f>IF('Indicator Date'!AU174="","x",'Indicator Date'!AU174)</f>
        <v>2016</v>
      </c>
      <c r="AV174" s="288">
        <f>IF('Indicator Date'!AV174="","x",'Indicator Date'!AV174)</f>
        <v>2015</v>
      </c>
      <c r="AW174" s="288">
        <f>IF('Indicator Date'!AW174="","x",'Indicator Date'!AW174)</f>
        <v>2015</v>
      </c>
      <c r="AX174" s="288">
        <f>IF('Indicator Date'!AX174="","x",'Indicator Date'!AX174)</f>
        <v>2016</v>
      </c>
      <c r="AY174" s="288">
        <f>IF('Indicator Date'!AY174="","x",'Indicator Date'!AY174)</f>
        <v>2014</v>
      </c>
      <c r="AZ174" s="288">
        <f>IF('Indicator Date'!AZ174="","x",'Indicator Date'!AZ174)</f>
        <v>2015</v>
      </c>
      <c r="BA174" s="288">
        <f>IF('Indicator Date'!BA174="","x",'Indicator Date'!BA174)</f>
        <v>2015</v>
      </c>
      <c r="BB174" s="288">
        <f>IF('Indicator Date'!BB174="","x",'Indicator Date'!BB174)</f>
        <v>2017</v>
      </c>
      <c r="BC174" s="288">
        <f>IF('Indicator Date'!BC174="","x",'Indicator Date'!BC174)</f>
        <v>2017</v>
      </c>
      <c r="BD174" s="288">
        <f>IF('Indicator Date'!BD174="","x",'Indicator Date'!BD174)</f>
        <v>2015</v>
      </c>
      <c r="BE174" s="288">
        <f>IF('Indicator Date'!BE174="","x",'Indicator Date'!BE174)</f>
        <v>2014</v>
      </c>
      <c r="BF174" s="90"/>
    </row>
    <row r="175" ht="15.75" customHeight="1">
      <c r="A175" s="156" t="s">
        <v>1324</v>
      </c>
      <c r="B175" s="157" t="s">
        <v>1182</v>
      </c>
      <c r="C175" s="288">
        <f>IF('Indicator Date'!C175="","x",'Indicator Date'!C175)</f>
        <v>2015</v>
      </c>
      <c r="D175" s="288">
        <f>IF('Indicator Date'!D175="","x",'Indicator Date'!D175)</f>
        <v>2015</v>
      </c>
      <c r="E175" s="288">
        <f>IF('Indicator Date'!E175="","x",'Indicator Date'!E175)</f>
        <v>2015</v>
      </c>
      <c r="F175" s="288">
        <f>IF('Indicator Date'!F175="","x",'Indicator Date'!F175)</f>
        <v>2015</v>
      </c>
      <c r="G175" s="288">
        <f>IF('Indicator Date'!G175="","x",'Indicator Date'!G175)</f>
        <v>2015</v>
      </c>
      <c r="H175" s="288">
        <f>IF('Indicator Date'!H175="","x",'Indicator Date'!H175)</f>
        <v>2015</v>
      </c>
      <c r="I175" s="288">
        <f>IF('Indicator Date'!I175="","x",'Indicator Date'!I175)</f>
        <v>2015</v>
      </c>
      <c r="J175" s="288">
        <f>IF('Indicator Date'!J175="","x",'Indicator Date'!J175)</f>
        <v>2016</v>
      </c>
      <c r="K175" s="288">
        <f>IF('Indicator Date'!K175="","x",'Indicator Date'!K175)</f>
        <v>2016</v>
      </c>
      <c r="L175" s="288">
        <f>IF('Indicator Date'!L175="","x",'Indicator Date'!L175)</f>
        <v>2016</v>
      </c>
      <c r="M175" s="288">
        <f>IF('Indicator Date'!M175="","x",'Indicator Date'!M175)</f>
        <v>2018</v>
      </c>
      <c r="N175" s="288">
        <f>IF('Indicator Date'!N175="","x",'Indicator Date'!N175)</f>
        <v>2018</v>
      </c>
      <c r="O175" s="288">
        <f>IF('Indicator Date'!O175="","x",'Indicator Date'!O175)</f>
        <v>2017</v>
      </c>
      <c r="P175" s="288">
        <f>IF('Indicator Date'!P175="","x",'Indicator Date'!P175)</f>
        <v>2017</v>
      </c>
      <c r="Q175" s="288">
        <f>IF('Indicator Date'!Q175="","x",'Indicator Date'!Q175)</f>
        <v>2015</v>
      </c>
      <c r="R175" s="288" t="str">
        <f>IF('Indicator Date'!R175="","x",LEFT(RIGHT('Indicator Date'!R175,6),4))</f>
        <v>2014</v>
      </c>
      <c r="S175" s="288">
        <f>IF('Indicator Date'!S175="","x",'Indicator Date'!S175)</f>
        <v>2018</v>
      </c>
      <c r="T175" s="288">
        <f>IF('Indicator Date'!T175="","x",'Indicator Date'!T175)</f>
        <v>2015</v>
      </c>
      <c r="U175" s="288">
        <f>IF('Indicator Date'!U175="","x",'Indicator Date'!U175)</f>
        <v>2016</v>
      </c>
      <c r="V175" s="288">
        <f>IF('Indicator Date'!V175="","x",'Indicator Date'!V175)</f>
        <v>2016</v>
      </c>
      <c r="W175" s="288">
        <f>IF('Indicator Date'!W175="","x",'Indicator Date'!W175)</f>
        <v>2015</v>
      </c>
      <c r="X175" s="288">
        <f>IF('Indicator Date'!X175="","x",'Indicator Date'!X175)</f>
        <v>2014</v>
      </c>
      <c r="Y175" s="288">
        <f>IF('Indicator Date'!Y175="","x",'Indicator Date'!Y175)</f>
        <v>2010</v>
      </c>
      <c r="Z175" s="288">
        <f>IF('Indicator Date'!Z175="","x",'Indicator Date'!Z175)</f>
        <v>2016</v>
      </c>
      <c r="AA175" s="288">
        <f>IF('Indicator Date'!AA175="","x",'Indicator Date'!AA175)</f>
        <v>2016</v>
      </c>
      <c r="AB175" s="288">
        <f>IF('Indicator Date'!AB175="","x",'Indicator Date'!AB175)</f>
        <v>2016</v>
      </c>
      <c r="AC175" s="288">
        <f>IF('Indicator Date'!AC175="","x",'Indicator Date'!AC175)</f>
        <v>2015</v>
      </c>
      <c r="AD175" s="288">
        <f>IF('Indicator Date'!AD175="","x",'Indicator Date'!AD175)</f>
        <v>2015</v>
      </c>
      <c r="AE175" s="288">
        <f>IF('Indicator Date'!AE175="","x",'Indicator Date'!AE175)</f>
        <v>2012</v>
      </c>
      <c r="AF175" s="288">
        <f>IF('Indicator Date'!AF175="","x",'Indicator Date'!AF175)</f>
        <v>2015</v>
      </c>
      <c r="AG175" s="296">
        <f>IF('Indicator Date'!AG175="","x",'Indicator Date'!AG175)</f>
        <v>2011</v>
      </c>
      <c r="AH175" s="288">
        <f>IF('Indicator Date'!AH175="","x",'Indicator Date'!AH175)</f>
        <v>2016</v>
      </c>
      <c r="AI175" s="288">
        <f>IF('Indicator Date'!AI175="","x",'Indicator Date'!AI175)</f>
        <v>2017</v>
      </c>
      <c r="AJ175" s="288">
        <f>IF('Indicator Date'!AJ175="","x",'Indicator Date'!AJ175)</f>
        <v>2018</v>
      </c>
      <c r="AK175" s="288" t="str">
        <f>IF('Indicator Date'!AK175="","x",YEAR('Indicator Date'!AK175))</f>
        <v>#VALUE!</v>
      </c>
      <c r="AL175" s="288">
        <f>IF('Indicator Date'!AL175="","x",YEAR('Indicator Date'!AL175))</f>
        <v>2018</v>
      </c>
      <c r="AM175" s="288">
        <f>IF('Indicator Date'!AM175="","x",'Indicator Date'!AM175)</f>
        <v>2017</v>
      </c>
      <c r="AN175" s="288">
        <f>IF('Indicator Date'!AN175="","x",'Indicator Date'!AN175)</f>
        <v>2014</v>
      </c>
      <c r="AO175" s="288">
        <f>IF('Indicator Date'!AO175="","x",'Indicator Date'!AO175)</f>
        <v>2014</v>
      </c>
      <c r="AP175" s="288">
        <f>IF('Indicator Date'!AP175="","x",'Indicator Date'!AP175)</f>
        <v>2014</v>
      </c>
      <c r="AQ175" s="288">
        <f>IF('Indicator Date'!AQ175="","x",'Indicator Date'!AQ175)</f>
        <v>2014</v>
      </c>
      <c r="AR175" s="288">
        <f>IF('Indicator Date'!AR175="","x",'Indicator Date'!AR175)</f>
        <v>2015</v>
      </c>
      <c r="AS175" s="288">
        <f>IF('Indicator Date'!AS175="","x",'Indicator Date'!AS175)</f>
        <v>2016</v>
      </c>
      <c r="AT175" s="288">
        <f>IF('Indicator Date'!AT175="","x",'Indicator Date'!AT175)</f>
        <v>2017</v>
      </c>
      <c r="AU175" s="288">
        <f>IF('Indicator Date'!AU175="","x",'Indicator Date'!AU175)</f>
        <v>2016</v>
      </c>
      <c r="AV175" s="288">
        <f>IF('Indicator Date'!AV175="","x",'Indicator Date'!AV175)</f>
        <v>2015</v>
      </c>
      <c r="AW175" s="288">
        <f>IF('Indicator Date'!AW175="","x",'Indicator Date'!AW175)</f>
        <v>2015</v>
      </c>
      <c r="AX175" s="288">
        <f>IF('Indicator Date'!AX175="","x",'Indicator Date'!AX175)</f>
        <v>2016</v>
      </c>
      <c r="AY175" s="288">
        <f>IF('Indicator Date'!AY175="","x",'Indicator Date'!AY175)</f>
        <v>2014</v>
      </c>
      <c r="AZ175" s="288">
        <f>IF('Indicator Date'!AZ175="","x",'Indicator Date'!AZ175)</f>
        <v>2015</v>
      </c>
      <c r="BA175" s="288">
        <f>IF('Indicator Date'!BA175="","x",'Indicator Date'!BA175)</f>
        <v>2015</v>
      </c>
      <c r="BB175" s="288">
        <f>IF('Indicator Date'!BB175="","x",'Indicator Date'!BB175)</f>
        <v>2017</v>
      </c>
      <c r="BC175" s="288">
        <f>IF('Indicator Date'!BC175="","x",'Indicator Date'!BC175)</f>
        <v>2017</v>
      </c>
      <c r="BD175" s="288">
        <f>IF('Indicator Date'!BD175="","x",'Indicator Date'!BD175)</f>
        <v>2015</v>
      </c>
      <c r="BE175" s="288">
        <f>IF('Indicator Date'!BE175="","x",'Indicator Date'!BE175)</f>
        <v>2014</v>
      </c>
      <c r="BF175" s="90"/>
    </row>
    <row r="176" ht="15.75" customHeight="1">
      <c r="A176" s="156" t="s">
        <v>1325</v>
      </c>
      <c r="B176" s="157" t="s">
        <v>1195</v>
      </c>
      <c r="C176" s="288">
        <f>IF('Indicator Date'!C176="","x",'Indicator Date'!C176)</f>
        <v>2015</v>
      </c>
      <c r="D176" s="288">
        <f>IF('Indicator Date'!D176="","x",'Indicator Date'!D176)</f>
        <v>2015</v>
      </c>
      <c r="E176" s="288">
        <f>IF('Indicator Date'!E176="","x",'Indicator Date'!E176)</f>
        <v>2015</v>
      </c>
      <c r="F176" s="288">
        <f>IF('Indicator Date'!F176="","x",'Indicator Date'!F176)</f>
        <v>2015</v>
      </c>
      <c r="G176" s="288">
        <f>IF('Indicator Date'!G176="","x",'Indicator Date'!G176)</f>
        <v>2015</v>
      </c>
      <c r="H176" s="288">
        <f>IF('Indicator Date'!H176="","x",'Indicator Date'!H176)</f>
        <v>2015</v>
      </c>
      <c r="I176" s="288">
        <f>IF('Indicator Date'!I176="","x",'Indicator Date'!I176)</f>
        <v>2015</v>
      </c>
      <c r="J176" s="288">
        <f>IF('Indicator Date'!J176="","x",'Indicator Date'!J176)</f>
        <v>2016</v>
      </c>
      <c r="K176" s="288">
        <f>IF('Indicator Date'!K176="","x",'Indicator Date'!K176)</f>
        <v>2016</v>
      </c>
      <c r="L176" s="288">
        <f>IF('Indicator Date'!L176="","x",'Indicator Date'!L176)</f>
        <v>2016</v>
      </c>
      <c r="M176" s="288">
        <f>IF('Indicator Date'!M176="","x",'Indicator Date'!M176)</f>
        <v>2018</v>
      </c>
      <c r="N176" s="288">
        <f>IF('Indicator Date'!N176="","x",'Indicator Date'!N176)</f>
        <v>2018</v>
      </c>
      <c r="O176" s="288">
        <f>IF('Indicator Date'!O176="","x",'Indicator Date'!O176)</f>
        <v>2017</v>
      </c>
      <c r="P176" s="288">
        <f>IF('Indicator Date'!P176="","x",'Indicator Date'!P176)</f>
        <v>2017</v>
      </c>
      <c r="Q176" s="288">
        <f>IF('Indicator Date'!Q176="","x",'Indicator Date'!Q176)</f>
        <v>2015</v>
      </c>
      <c r="R176" s="288" t="str">
        <f>IF('Indicator Date'!R176="","x",LEFT(RIGHT('Indicator Date'!R176,6),4))</f>
        <v>x</v>
      </c>
      <c r="S176" s="288">
        <f>IF('Indicator Date'!S176="","x",'Indicator Date'!S176)</f>
        <v>2018</v>
      </c>
      <c r="T176" s="288">
        <f>IF('Indicator Date'!T176="","x",'Indicator Date'!T176)</f>
        <v>2015</v>
      </c>
      <c r="U176" s="288">
        <f>IF('Indicator Date'!U176="","x",'Indicator Date'!U176)</f>
        <v>2016</v>
      </c>
      <c r="V176" s="288">
        <f>IF('Indicator Date'!V176="","x",'Indicator Date'!V176)</f>
        <v>2016</v>
      </c>
      <c r="W176" s="288">
        <f>IF('Indicator Date'!W176="","x",'Indicator Date'!W176)</f>
        <v>2015</v>
      </c>
      <c r="X176" s="288">
        <f>IF('Indicator Date'!X176="","x",'Indicator Date'!X176)</f>
        <v>2012</v>
      </c>
      <c r="Y176" s="288">
        <f>IF('Indicator Date'!Y176="","x",'Indicator Date'!Y176)</f>
        <v>2010</v>
      </c>
      <c r="Z176" s="288">
        <f>IF('Indicator Date'!Z176="","x",'Indicator Date'!Z176)</f>
        <v>2016</v>
      </c>
      <c r="AA176" s="288">
        <f>IF('Indicator Date'!AA176="","x",'Indicator Date'!AA176)</f>
        <v>2016</v>
      </c>
      <c r="AB176" s="288" t="str">
        <f>IF('Indicator Date'!AB176="","x",'Indicator Date'!AB176)</f>
        <v>x</v>
      </c>
      <c r="AC176" s="288">
        <f>IF('Indicator Date'!AC176="","x",'Indicator Date'!AC176)</f>
        <v>2015</v>
      </c>
      <c r="AD176" s="288">
        <f>IF('Indicator Date'!AD176="","x",'Indicator Date'!AD176)</f>
        <v>2015</v>
      </c>
      <c r="AE176" s="288" t="str">
        <f>IF('Indicator Date'!AE176="","x",'Indicator Date'!AE176)</f>
        <v>x</v>
      </c>
      <c r="AF176" s="288">
        <f>IF('Indicator Date'!AF176="","x",'Indicator Date'!AF176)</f>
        <v>2015</v>
      </c>
      <c r="AG176" s="296">
        <f>IF('Indicator Date'!AG176="","x",'Indicator Date'!AG176)</f>
        <v>2009</v>
      </c>
      <c r="AH176" s="288">
        <f>IF('Indicator Date'!AH176="","x",'Indicator Date'!AH176)</f>
        <v>2016</v>
      </c>
      <c r="AI176" s="288">
        <f>IF('Indicator Date'!AI176="","x",'Indicator Date'!AI176)</f>
        <v>2017</v>
      </c>
      <c r="AJ176" s="288">
        <f>IF('Indicator Date'!AJ176="","x",'Indicator Date'!AJ176)</f>
        <v>2018</v>
      </c>
      <c r="AK176" s="288" t="str">
        <f>IF('Indicator Date'!AK176="","x",YEAR('Indicator Date'!AK176))</f>
        <v>x</v>
      </c>
      <c r="AL176" s="288" t="str">
        <f>IF('Indicator Date'!AL176="","x",YEAR('Indicator Date'!AL176))</f>
        <v>#VALUE!</v>
      </c>
      <c r="AM176" s="288">
        <f>IF('Indicator Date'!AM176="","x",'Indicator Date'!AM176)</f>
        <v>2017</v>
      </c>
      <c r="AN176" s="288">
        <f>IF('Indicator Date'!AN176="","x",'Indicator Date'!AN176)</f>
        <v>2014</v>
      </c>
      <c r="AO176" s="288">
        <f>IF('Indicator Date'!AO176="","x",'Indicator Date'!AO176)</f>
        <v>2014</v>
      </c>
      <c r="AP176" s="288" t="str">
        <f>IF('Indicator Date'!AP176="","x",'Indicator Date'!AP176)</f>
        <v>x</v>
      </c>
      <c r="AQ176" s="288" t="str">
        <f>IF('Indicator Date'!AQ176="","x",'Indicator Date'!AQ176)</f>
        <v>x</v>
      </c>
      <c r="AR176" s="288">
        <f>IF('Indicator Date'!AR176="","x",'Indicator Date'!AR176)</f>
        <v>2011</v>
      </c>
      <c r="AS176" s="288">
        <f>IF('Indicator Date'!AS176="","x",'Indicator Date'!AS176)</f>
        <v>2016</v>
      </c>
      <c r="AT176" s="288" t="str">
        <f>IF('Indicator Date'!AT176="","x",'Indicator Date'!AT176)</f>
        <v>x</v>
      </c>
      <c r="AU176" s="288">
        <f>IF('Indicator Date'!AU176="","x",'Indicator Date'!AU176)</f>
        <v>2016</v>
      </c>
      <c r="AV176" s="288">
        <f>IF('Indicator Date'!AV176="","x",'Indicator Date'!AV176)</f>
        <v>2015</v>
      </c>
      <c r="AW176" s="288">
        <f>IF('Indicator Date'!AW176="","x",'Indicator Date'!AW176)</f>
        <v>2015</v>
      </c>
      <c r="AX176" s="288">
        <f>IF('Indicator Date'!AX176="","x",'Indicator Date'!AX176)</f>
        <v>2016</v>
      </c>
      <c r="AY176" s="288">
        <f>IF('Indicator Date'!AY176="","x",'Indicator Date'!AY176)</f>
        <v>2014</v>
      </c>
      <c r="AZ176" s="288">
        <f>IF('Indicator Date'!AZ176="","x",'Indicator Date'!AZ176)</f>
        <v>2015</v>
      </c>
      <c r="BA176" s="288">
        <f>IF('Indicator Date'!BA176="","x",'Indicator Date'!BA176)</f>
        <v>2015</v>
      </c>
      <c r="BB176" s="288">
        <f>IF('Indicator Date'!BB176="","x",'Indicator Date'!BB176)</f>
        <v>2017</v>
      </c>
      <c r="BC176" s="288">
        <f>IF('Indicator Date'!BC176="","x",'Indicator Date'!BC176)</f>
        <v>2017</v>
      </c>
      <c r="BD176" s="288">
        <f>IF('Indicator Date'!BD176="","x",'Indicator Date'!BD176)</f>
        <v>2015</v>
      </c>
      <c r="BE176" s="288">
        <f>IF('Indicator Date'!BE176="","x",'Indicator Date'!BE176)</f>
        <v>2014</v>
      </c>
      <c r="BF176" s="90"/>
    </row>
    <row r="177" ht="15.75" customHeight="1">
      <c r="A177" s="156" t="s">
        <v>1326</v>
      </c>
      <c r="B177" s="157" t="s">
        <v>1197</v>
      </c>
      <c r="C177" s="288">
        <f>IF('Indicator Date'!C177="","x",'Indicator Date'!C177)</f>
        <v>2015</v>
      </c>
      <c r="D177" s="288">
        <f>IF('Indicator Date'!D177="","x",'Indicator Date'!D177)</f>
        <v>2015</v>
      </c>
      <c r="E177" s="288">
        <f>IF('Indicator Date'!E177="","x",'Indicator Date'!E177)</f>
        <v>2015</v>
      </c>
      <c r="F177" s="288">
        <f>IF('Indicator Date'!F177="","x",'Indicator Date'!F177)</f>
        <v>2015</v>
      </c>
      <c r="G177" s="288">
        <f>IF('Indicator Date'!G177="","x",'Indicator Date'!G177)</f>
        <v>2015</v>
      </c>
      <c r="H177" s="288">
        <f>IF('Indicator Date'!H177="","x",'Indicator Date'!H177)</f>
        <v>2015</v>
      </c>
      <c r="I177" s="288">
        <f>IF('Indicator Date'!I177="","x",'Indicator Date'!I177)</f>
        <v>2015</v>
      </c>
      <c r="J177" s="288">
        <f>IF('Indicator Date'!J177="","x",'Indicator Date'!J177)</f>
        <v>2016</v>
      </c>
      <c r="K177" s="288">
        <f>IF('Indicator Date'!K177="","x",'Indicator Date'!K177)</f>
        <v>2016</v>
      </c>
      <c r="L177" s="288">
        <f>IF('Indicator Date'!L177="","x",'Indicator Date'!L177)</f>
        <v>2016</v>
      </c>
      <c r="M177" s="288">
        <f>IF('Indicator Date'!M177="","x",'Indicator Date'!M177)</f>
        <v>2018</v>
      </c>
      <c r="N177" s="288">
        <f>IF('Indicator Date'!N177="","x",'Indicator Date'!N177)</f>
        <v>2018</v>
      </c>
      <c r="O177" s="288">
        <f>IF('Indicator Date'!O177="","x",'Indicator Date'!O177)</f>
        <v>2017</v>
      </c>
      <c r="P177" s="288">
        <f>IF('Indicator Date'!P177="","x",'Indicator Date'!P177)</f>
        <v>2017</v>
      </c>
      <c r="Q177" s="288">
        <f>IF('Indicator Date'!Q177="","x",'Indicator Date'!Q177)</f>
        <v>2015</v>
      </c>
      <c r="R177" s="288" t="str">
        <f>IF('Indicator Date'!R177="","x",LEFT(RIGHT('Indicator Date'!R177,6),4))</f>
        <v>2006</v>
      </c>
      <c r="S177" s="288">
        <f>IF('Indicator Date'!S177="","x",'Indicator Date'!S177)</f>
        <v>2018</v>
      </c>
      <c r="T177" s="288">
        <f>IF('Indicator Date'!T177="","x",'Indicator Date'!T177)</f>
        <v>2015</v>
      </c>
      <c r="U177" s="288">
        <f>IF('Indicator Date'!U177="","x",'Indicator Date'!U177)</f>
        <v>2016</v>
      </c>
      <c r="V177" s="288" t="str">
        <f>IF('Indicator Date'!V177="","x",'Indicator Date'!V177)</f>
        <v>x</v>
      </c>
      <c r="W177" s="288">
        <f>IF('Indicator Date'!W177="","x",'Indicator Date'!W177)</f>
        <v>2015</v>
      </c>
      <c r="X177" s="288" t="str">
        <f>IF('Indicator Date'!X177="","x",'Indicator Date'!X177)</f>
        <v>x</v>
      </c>
      <c r="Y177" s="288">
        <f>IF('Indicator Date'!Y177="","x",'Indicator Date'!Y177)</f>
        <v>2010</v>
      </c>
      <c r="Z177" s="288">
        <f>IF('Indicator Date'!Z177="","x",'Indicator Date'!Z177)</f>
        <v>2016</v>
      </c>
      <c r="AA177" s="288">
        <f>IF('Indicator Date'!AA177="","x",'Indicator Date'!AA177)</f>
        <v>2016</v>
      </c>
      <c r="AB177" s="288">
        <f>IF('Indicator Date'!AB177="","x",'Indicator Date'!AB177)</f>
        <v>2016</v>
      </c>
      <c r="AC177" s="288">
        <f>IF('Indicator Date'!AC177="","x",'Indicator Date'!AC177)</f>
        <v>2015</v>
      </c>
      <c r="AD177" s="288">
        <f>IF('Indicator Date'!AD177="","x",'Indicator Date'!AD177)</f>
        <v>2015</v>
      </c>
      <c r="AE177" s="288" t="str">
        <f>IF('Indicator Date'!AE177="","x",'Indicator Date'!AE177)</f>
        <v>x</v>
      </c>
      <c r="AF177" s="288">
        <f>IF('Indicator Date'!AF177="","x",'Indicator Date'!AF177)</f>
        <v>2015</v>
      </c>
      <c r="AG177" s="296">
        <f>IF('Indicator Date'!AG177="","x",'Indicator Date'!AG177)</f>
        <v>2005</v>
      </c>
      <c r="AH177" s="288">
        <f>IF('Indicator Date'!AH177="","x",'Indicator Date'!AH177)</f>
        <v>2016</v>
      </c>
      <c r="AI177" s="288">
        <f>IF('Indicator Date'!AI177="","x",'Indicator Date'!AI177)</f>
        <v>2017</v>
      </c>
      <c r="AJ177" s="288">
        <f>IF('Indicator Date'!AJ177="","x",'Indicator Date'!AJ177)</f>
        <v>2018</v>
      </c>
      <c r="AK177" s="288" t="str">
        <f>IF('Indicator Date'!AK177="","x",YEAR('Indicator Date'!AK177))</f>
        <v>x</v>
      </c>
      <c r="AL177" s="288" t="str">
        <f>IF('Indicator Date'!AL177="","x",YEAR('Indicator Date'!AL177))</f>
        <v>#VALUE!</v>
      </c>
      <c r="AM177" s="288">
        <f>IF('Indicator Date'!AM177="","x",'Indicator Date'!AM177)</f>
        <v>2017</v>
      </c>
      <c r="AN177" s="288">
        <f>IF('Indicator Date'!AN177="","x",'Indicator Date'!AN177)</f>
        <v>2014</v>
      </c>
      <c r="AO177" s="288">
        <f>IF('Indicator Date'!AO177="","x",'Indicator Date'!AO177)</f>
        <v>2014</v>
      </c>
      <c r="AP177" s="288">
        <f>IF('Indicator Date'!AP177="","x",'Indicator Date'!AP177)</f>
        <v>2013</v>
      </c>
      <c r="AQ177" s="288">
        <f>IF('Indicator Date'!AQ177="","x",'Indicator Date'!AQ177)</f>
        <v>2013</v>
      </c>
      <c r="AR177" s="288">
        <f>IF('Indicator Date'!AR177="","x",'Indicator Date'!AR177)</f>
        <v>2011</v>
      </c>
      <c r="AS177" s="288">
        <f>IF('Indicator Date'!AS177="","x",'Indicator Date'!AS177)</f>
        <v>2016</v>
      </c>
      <c r="AT177" s="288">
        <f>IF('Indicator Date'!AT177="","x",'Indicator Date'!AT177)</f>
        <v>2017</v>
      </c>
      <c r="AU177" s="288">
        <f>IF('Indicator Date'!AU177="","x",'Indicator Date'!AU177)</f>
        <v>2016</v>
      </c>
      <c r="AV177" s="288">
        <f>IF('Indicator Date'!AV177="","x",'Indicator Date'!AV177)</f>
        <v>2015</v>
      </c>
      <c r="AW177" s="288">
        <f>IF('Indicator Date'!AW177="","x",'Indicator Date'!AW177)</f>
        <v>2015</v>
      </c>
      <c r="AX177" s="288">
        <f>IF('Indicator Date'!AX177="","x",'Indicator Date'!AX177)</f>
        <v>2016</v>
      </c>
      <c r="AY177" s="288">
        <f>IF('Indicator Date'!AY177="","x",'Indicator Date'!AY177)</f>
        <v>2014</v>
      </c>
      <c r="AZ177" s="288">
        <f>IF('Indicator Date'!AZ177="","x",'Indicator Date'!AZ177)</f>
        <v>2015</v>
      </c>
      <c r="BA177" s="288">
        <f>IF('Indicator Date'!BA177="","x",'Indicator Date'!BA177)</f>
        <v>2015</v>
      </c>
      <c r="BB177" s="288">
        <f>IF('Indicator Date'!BB177="","x",'Indicator Date'!BB177)</f>
        <v>2017</v>
      </c>
      <c r="BC177" s="288">
        <f>IF('Indicator Date'!BC177="","x",'Indicator Date'!BC177)</f>
        <v>2017</v>
      </c>
      <c r="BD177" s="288">
        <f>IF('Indicator Date'!BD177="","x",'Indicator Date'!BD177)</f>
        <v>2015</v>
      </c>
      <c r="BE177" s="288">
        <f>IF('Indicator Date'!BE177="","x",'Indicator Date'!BE177)</f>
        <v>2014</v>
      </c>
      <c r="BF177" s="90"/>
    </row>
    <row r="178" ht="15.75" customHeight="1">
      <c r="A178" s="156" t="s">
        <v>1327</v>
      </c>
      <c r="B178" s="157" t="s">
        <v>1201</v>
      </c>
      <c r="C178" s="288">
        <f>IF('Indicator Date'!C178="","x",'Indicator Date'!C178)</f>
        <v>2015</v>
      </c>
      <c r="D178" s="288">
        <f>IF('Indicator Date'!D178="","x",'Indicator Date'!D178)</f>
        <v>2015</v>
      </c>
      <c r="E178" s="288">
        <f>IF('Indicator Date'!E178="","x",'Indicator Date'!E178)</f>
        <v>2015</v>
      </c>
      <c r="F178" s="288">
        <f>IF('Indicator Date'!F178="","x",'Indicator Date'!F178)</f>
        <v>2015</v>
      </c>
      <c r="G178" s="288">
        <f>IF('Indicator Date'!G178="","x",'Indicator Date'!G178)</f>
        <v>2015</v>
      </c>
      <c r="H178" s="288">
        <f>IF('Indicator Date'!H178="","x",'Indicator Date'!H178)</f>
        <v>2015</v>
      </c>
      <c r="I178" s="288">
        <f>IF('Indicator Date'!I178="","x",'Indicator Date'!I178)</f>
        <v>2015</v>
      </c>
      <c r="J178" s="288">
        <f>IF('Indicator Date'!J178="","x",'Indicator Date'!J178)</f>
        <v>2016</v>
      </c>
      <c r="K178" s="288">
        <f>IF('Indicator Date'!K178="","x",'Indicator Date'!K178)</f>
        <v>2016</v>
      </c>
      <c r="L178" s="288">
        <f>IF('Indicator Date'!L178="","x",'Indicator Date'!L178)</f>
        <v>2016</v>
      </c>
      <c r="M178" s="288">
        <f>IF('Indicator Date'!M178="","x",'Indicator Date'!M178)</f>
        <v>2018</v>
      </c>
      <c r="N178" s="288">
        <f>IF('Indicator Date'!N178="","x",'Indicator Date'!N178)</f>
        <v>2018</v>
      </c>
      <c r="O178" s="288">
        <f>IF('Indicator Date'!O178="","x",'Indicator Date'!O178)</f>
        <v>2017</v>
      </c>
      <c r="P178" s="288">
        <f>IF('Indicator Date'!P178="","x",'Indicator Date'!P178)</f>
        <v>2017</v>
      </c>
      <c r="Q178" s="288">
        <f>IF('Indicator Date'!Q178="","x",'Indicator Date'!Q178)</f>
        <v>2015</v>
      </c>
      <c r="R178" s="288" t="str">
        <f>IF('Indicator Date'!R178="","x",LEFT(RIGHT('Indicator Date'!R178,6),4))</f>
        <v>2012</v>
      </c>
      <c r="S178" s="288">
        <f>IF('Indicator Date'!S178="","x",'Indicator Date'!S178)</f>
        <v>2018</v>
      </c>
      <c r="T178" s="288">
        <f>IF('Indicator Date'!T178="","x",'Indicator Date'!T178)</f>
        <v>2015</v>
      </c>
      <c r="U178" s="288">
        <f>IF('Indicator Date'!U178="","x",'Indicator Date'!U178)</f>
        <v>2016</v>
      </c>
      <c r="V178" s="288">
        <f>IF('Indicator Date'!V178="","x",'Indicator Date'!V178)</f>
        <v>2016</v>
      </c>
      <c r="W178" s="288">
        <f>IF('Indicator Date'!W178="","x",'Indicator Date'!W178)</f>
        <v>2015</v>
      </c>
      <c r="X178" s="288">
        <f>IF('Indicator Date'!X178="","x",'Indicator Date'!X178)</f>
        <v>2012</v>
      </c>
      <c r="Y178" s="288">
        <f>IF('Indicator Date'!Y178="","x",'Indicator Date'!Y178)</f>
        <v>2010</v>
      </c>
      <c r="Z178" s="288">
        <f>IF('Indicator Date'!Z178="","x",'Indicator Date'!Z178)</f>
        <v>2016</v>
      </c>
      <c r="AA178" s="288">
        <f>IF('Indicator Date'!AA178="","x",'Indicator Date'!AA178)</f>
        <v>2016</v>
      </c>
      <c r="AB178" s="288">
        <f>IF('Indicator Date'!AB178="","x",'Indicator Date'!AB178)</f>
        <v>2016</v>
      </c>
      <c r="AC178" s="288">
        <f>IF('Indicator Date'!AC178="","x",'Indicator Date'!AC178)</f>
        <v>2015</v>
      </c>
      <c r="AD178" s="288">
        <f>IF('Indicator Date'!AD178="","x",'Indicator Date'!AD178)</f>
        <v>2015</v>
      </c>
      <c r="AE178" s="288" t="str">
        <f>IF('Indicator Date'!AE178="","x",'Indicator Date'!AE178)</f>
        <v>x</v>
      </c>
      <c r="AF178" s="288">
        <f>IF('Indicator Date'!AF178="","x",'Indicator Date'!AF178)</f>
        <v>2015</v>
      </c>
      <c r="AG178" s="296">
        <f>IF('Indicator Date'!AG178="","x",'Indicator Date'!AG178)</f>
        <v>2010</v>
      </c>
      <c r="AH178" s="288">
        <f>IF('Indicator Date'!AH178="","x",'Indicator Date'!AH178)</f>
        <v>2016</v>
      </c>
      <c r="AI178" s="288">
        <f>IF('Indicator Date'!AI178="","x",'Indicator Date'!AI178)</f>
        <v>2017</v>
      </c>
      <c r="AJ178" s="288">
        <f>IF('Indicator Date'!AJ178="","x",'Indicator Date'!AJ178)</f>
        <v>2018</v>
      </c>
      <c r="AK178" s="288" t="str">
        <f>IF('Indicator Date'!AK178="","x",YEAR('Indicator Date'!AK178))</f>
        <v>x</v>
      </c>
      <c r="AL178" s="288" t="str">
        <f>IF('Indicator Date'!AL178="","x",YEAR('Indicator Date'!AL178))</f>
        <v>#VALUE!</v>
      </c>
      <c r="AM178" s="288">
        <f>IF('Indicator Date'!AM178="","x",'Indicator Date'!AM178)</f>
        <v>2017</v>
      </c>
      <c r="AN178" s="288">
        <f>IF('Indicator Date'!AN178="","x",'Indicator Date'!AN178)</f>
        <v>2014</v>
      </c>
      <c r="AO178" s="288">
        <f>IF('Indicator Date'!AO178="","x",'Indicator Date'!AO178)</f>
        <v>2014</v>
      </c>
      <c r="AP178" s="288">
        <f>IF('Indicator Date'!AP178="","x",'Indicator Date'!AP178)</f>
        <v>2014</v>
      </c>
      <c r="AQ178" s="288">
        <f>IF('Indicator Date'!AQ178="","x",'Indicator Date'!AQ178)</f>
        <v>2014</v>
      </c>
      <c r="AR178" s="288">
        <f>IF('Indicator Date'!AR178="","x",'Indicator Date'!AR178)</f>
        <v>2011</v>
      </c>
      <c r="AS178" s="288">
        <f>IF('Indicator Date'!AS178="","x",'Indicator Date'!AS178)</f>
        <v>2016</v>
      </c>
      <c r="AT178" s="288">
        <f>IF('Indicator Date'!AT178="","x",'Indicator Date'!AT178)</f>
        <v>2017</v>
      </c>
      <c r="AU178" s="288">
        <f>IF('Indicator Date'!AU178="","x",'Indicator Date'!AU178)</f>
        <v>2016</v>
      </c>
      <c r="AV178" s="288">
        <f>IF('Indicator Date'!AV178="","x",'Indicator Date'!AV178)</f>
        <v>2015</v>
      </c>
      <c r="AW178" s="288">
        <f>IF('Indicator Date'!AW178="","x",'Indicator Date'!AW178)</f>
        <v>2015</v>
      </c>
      <c r="AX178" s="288">
        <f>IF('Indicator Date'!AX178="","x",'Indicator Date'!AX178)</f>
        <v>2016</v>
      </c>
      <c r="AY178" s="288">
        <f>IF('Indicator Date'!AY178="","x",'Indicator Date'!AY178)</f>
        <v>2014</v>
      </c>
      <c r="AZ178" s="288">
        <f>IF('Indicator Date'!AZ178="","x",'Indicator Date'!AZ178)</f>
        <v>2015</v>
      </c>
      <c r="BA178" s="288">
        <f>IF('Indicator Date'!BA178="","x",'Indicator Date'!BA178)</f>
        <v>2015</v>
      </c>
      <c r="BB178" s="288">
        <f>IF('Indicator Date'!BB178="","x",'Indicator Date'!BB178)</f>
        <v>2017</v>
      </c>
      <c r="BC178" s="288">
        <f>IF('Indicator Date'!BC178="","x",'Indicator Date'!BC178)</f>
        <v>2017</v>
      </c>
      <c r="BD178" s="288">
        <f>IF('Indicator Date'!BD178="","x",'Indicator Date'!BD178)</f>
        <v>2015</v>
      </c>
      <c r="BE178" s="288">
        <f>IF('Indicator Date'!BE178="","x",'Indicator Date'!BE178)</f>
        <v>2014</v>
      </c>
      <c r="BF178" s="90"/>
    </row>
    <row r="179" ht="15.75" customHeight="1">
      <c r="A179" s="156" t="s">
        <v>1328</v>
      </c>
      <c r="B179" s="157" t="s">
        <v>1203</v>
      </c>
      <c r="C179" s="288">
        <f>IF('Indicator Date'!C179="","x",'Indicator Date'!C179)</f>
        <v>2015</v>
      </c>
      <c r="D179" s="288">
        <f>IF('Indicator Date'!D179="","x",'Indicator Date'!D179)</f>
        <v>2015</v>
      </c>
      <c r="E179" s="288">
        <f>IF('Indicator Date'!E179="","x",'Indicator Date'!E179)</f>
        <v>2015</v>
      </c>
      <c r="F179" s="288">
        <f>IF('Indicator Date'!F179="","x",'Indicator Date'!F179)</f>
        <v>2015</v>
      </c>
      <c r="G179" s="288">
        <f>IF('Indicator Date'!G179="","x",'Indicator Date'!G179)</f>
        <v>2015</v>
      </c>
      <c r="H179" s="288">
        <f>IF('Indicator Date'!H179="","x",'Indicator Date'!H179)</f>
        <v>2015</v>
      </c>
      <c r="I179" s="288">
        <f>IF('Indicator Date'!I179="","x",'Indicator Date'!I179)</f>
        <v>2015</v>
      </c>
      <c r="J179" s="288">
        <f>IF('Indicator Date'!J179="","x",'Indicator Date'!J179)</f>
        <v>2016</v>
      </c>
      <c r="K179" s="288">
        <f>IF('Indicator Date'!K179="","x",'Indicator Date'!K179)</f>
        <v>2016</v>
      </c>
      <c r="L179" s="288">
        <f>IF('Indicator Date'!L179="","x",'Indicator Date'!L179)</f>
        <v>2016</v>
      </c>
      <c r="M179" s="288">
        <f>IF('Indicator Date'!M179="","x",'Indicator Date'!M179)</f>
        <v>2018</v>
      </c>
      <c r="N179" s="288">
        <f>IF('Indicator Date'!N179="","x",'Indicator Date'!N179)</f>
        <v>2018</v>
      </c>
      <c r="O179" s="288">
        <f>IF('Indicator Date'!O179="","x",'Indicator Date'!O179)</f>
        <v>2017</v>
      </c>
      <c r="P179" s="288">
        <f>IF('Indicator Date'!P179="","x",'Indicator Date'!P179)</f>
        <v>2017</v>
      </c>
      <c r="Q179" s="288">
        <f>IF('Indicator Date'!Q179="","x",'Indicator Date'!Q179)</f>
        <v>2015</v>
      </c>
      <c r="R179" s="288" t="str">
        <f>IF('Indicator Date'!R179="","x",LEFT(RIGHT('Indicator Date'!R179,6),4))</f>
        <v>x</v>
      </c>
      <c r="S179" s="288">
        <f>IF('Indicator Date'!S179="","x",'Indicator Date'!S179)</f>
        <v>2018</v>
      </c>
      <c r="T179" s="288">
        <f>IF('Indicator Date'!T179="","x",'Indicator Date'!T179)</f>
        <v>2015</v>
      </c>
      <c r="U179" s="288">
        <f>IF('Indicator Date'!U179="","x",'Indicator Date'!U179)</f>
        <v>2016</v>
      </c>
      <c r="V179" s="288">
        <f>IF('Indicator Date'!V179="","x",'Indicator Date'!V179)</f>
        <v>2016</v>
      </c>
      <c r="W179" s="288">
        <f>IF('Indicator Date'!W179="","x",'Indicator Date'!W179)</f>
        <v>2015</v>
      </c>
      <c r="X179" s="288">
        <f>IF('Indicator Date'!X179="","x",'Indicator Date'!X179)</f>
        <v>2013</v>
      </c>
      <c r="Y179" s="288">
        <f>IF('Indicator Date'!Y179="","x",'Indicator Date'!Y179)</f>
        <v>2011</v>
      </c>
      <c r="Z179" s="288">
        <f>IF('Indicator Date'!Z179="","x",'Indicator Date'!Z179)</f>
        <v>2016</v>
      </c>
      <c r="AA179" s="288">
        <f>IF('Indicator Date'!AA179="","x",'Indicator Date'!AA179)</f>
        <v>2016</v>
      </c>
      <c r="AB179" s="288" t="str">
        <f>IF('Indicator Date'!AB179="","x",'Indicator Date'!AB179)</f>
        <v>x</v>
      </c>
      <c r="AC179" s="288">
        <f>IF('Indicator Date'!AC179="","x",'Indicator Date'!AC179)</f>
        <v>2015</v>
      </c>
      <c r="AD179" s="288">
        <f>IF('Indicator Date'!AD179="","x",'Indicator Date'!AD179)</f>
        <v>2015</v>
      </c>
      <c r="AE179" s="288">
        <f>IF('Indicator Date'!AE179="","x",'Indicator Date'!AE179)</f>
        <v>2012</v>
      </c>
      <c r="AF179" s="288">
        <f>IF('Indicator Date'!AF179="","x",'Indicator Date'!AF179)</f>
        <v>2015</v>
      </c>
      <c r="AG179" s="296">
        <f>IF('Indicator Date'!AG179="","x",'Indicator Date'!AG179)</f>
        <v>2016</v>
      </c>
      <c r="AH179" s="288">
        <f>IF('Indicator Date'!AH179="","x",'Indicator Date'!AH179)</f>
        <v>2016</v>
      </c>
      <c r="AI179" s="288">
        <f>IF('Indicator Date'!AI179="","x",'Indicator Date'!AI179)</f>
        <v>2017</v>
      </c>
      <c r="AJ179" s="288">
        <f>IF('Indicator Date'!AJ179="","x",'Indicator Date'!AJ179)</f>
        <v>2018</v>
      </c>
      <c r="AK179" s="288" t="str">
        <f>IF('Indicator Date'!AK179="","x",YEAR('Indicator Date'!AK179))</f>
        <v>#VALUE!</v>
      </c>
      <c r="AL179" s="288">
        <f>IF('Indicator Date'!AL179="","x",YEAR('Indicator Date'!AL179))</f>
        <v>2018</v>
      </c>
      <c r="AM179" s="288">
        <f>IF('Indicator Date'!AM179="","x",'Indicator Date'!AM179)</f>
        <v>2017</v>
      </c>
      <c r="AN179" s="288">
        <f>IF('Indicator Date'!AN179="","x",'Indicator Date'!AN179)</f>
        <v>2014</v>
      </c>
      <c r="AO179" s="288">
        <f>IF('Indicator Date'!AO179="","x",'Indicator Date'!AO179)</f>
        <v>2014</v>
      </c>
      <c r="AP179" s="288">
        <f>IF('Indicator Date'!AP179="","x",'Indicator Date'!AP179)</f>
        <v>2014</v>
      </c>
      <c r="AQ179" s="288">
        <f>IF('Indicator Date'!AQ179="","x",'Indicator Date'!AQ179)</f>
        <v>2014</v>
      </c>
      <c r="AR179" s="288">
        <f>IF('Indicator Date'!AR179="","x",'Indicator Date'!AR179)</f>
        <v>2015</v>
      </c>
      <c r="AS179" s="288">
        <f>IF('Indicator Date'!AS179="","x",'Indicator Date'!AS179)</f>
        <v>2016</v>
      </c>
      <c r="AT179" s="288">
        <f>IF('Indicator Date'!AT179="","x",'Indicator Date'!AT179)</f>
        <v>2017</v>
      </c>
      <c r="AU179" s="288">
        <f>IF('Indicator Date'!AU179="","x",'Indicator Date'!AU179)</f>
        <v>2016</v>
      </c>
      <c r="AV179" s="288">
        <f>IF('Indicator Date'!AV179="","x",'Indicator Date'!AV179)</f>
        <v>2015</v>
      </c>
      <c r="AW179" s="288">
        <f>IF('Indicator Date'!AW179="","x",'Indicator Date'!AW179)</f>
        <v>2015</v>
      </c>
      <c r="AX179" s="288">
        <f>IF('Indicator Date'!AX179="","x",'Indicator Date'!AX179)</f>
        <v>2016</v>
      </c>
      <c r="AY179" s="288">
        <f>IF('Indicator Date'!AY179="","x",'Indicator Date'!AY179)</f>
        <v>2014</v>
      </c>
      <c r="AZ179" s="288">
        <f>IF('Indicator Date'!AZ179="","x",'Indicator Date'!AZ179)</f>
        <v>2015</v>
      </c>
      <c r="BA179" s="288">
        <f>IF('Indicator Date'!BA179="","x",'Indicator Date'!BA179)</f>
        <v>2015</v>
      </c>
      <c r="BB179" s="288">
        <f>IF('Indicator Date'!BB179="","x",'Indicator Date'!BB179)</f>
        <v>2017</v>
      </c>
      <c r="BC179" s="288">
        <f>IF('Indicator Date'!BC179="","x",'Indicator Date'!BC179)</f>
        <v>2017</v>
      </c>
      <c r="BD179" s="288">
        <f>IF('Indicator Date'!BD179="","x",'Indicator Date'!BD179)</f>
        <v>2015</v>
      </c>
      <c r="BE179" s="288">
        <f>IF('Indicator Date'!BE179="","x",'Indicator Date'!BE179)</f>
        <v>2014</v>
      </c>
      <c r="BF179" s="90"/>
    </row>
    <row r="180" ht="15.75" customHeight="1">
      <c r="A180" s="156" t="s">
        <v>1329</v>
      </c>
      <c r="B180" s="157" t="s">
        <v>1190</v>
      </c>
      <c r="C180" s="288">
        <f>IF('Indicator Date'!C180="","x",'Indicator Date'!C180)</f>
        <v>2015</v>
      </c>
      <c r="D180" s="288">
        <f>IF('Indicator Date'!D180="","x",'Indicator Date'!D180)</f>
        <v>2015</v>
      </c>
      <c r="E180" s="288">
        <f>IF('Indicator Date'!E180="","x",'Indicator Date'!E180)</f>
        <v>2015</v>
      </c>
      <c r="F180" s="288">
        <f>IF('Indicator Date'!F180="","x",'Indicator Date'!F180)</f>
        <v>2015</v>
      </c>
      <c r="G180" s="288">
        <f>IF('Indicator Date'!G180="","x",'Indicator Date'!G180)</f>
        <v>2015</v>
      </c>
      <c r="H180" s="288">
        <f>IF('Indicator Date'!H180="","x",'Indicator Date'!H180)</f>
        <v>2015</v>
      </c>
      <c r="I180" s="288">
        <f>IF('Indicator Date'!I180="","x",'Indicator Date'!I180)</f>
        <v>2015</v>
      </c>
      <c r="J180" s="288">
        <f>IF('Indicator Date'!J180="","x",'Indicator Date'!J180)</f>
        <v>2016</v>
      </c>
      <c r="K180" s="288">
        <f>IF('Indicator Date'!K180="","x",'Indicator Date'!K180)</f>
        <v>2016</v>
      </c>
      <c r="L180" s="288">
        <f>IF('Indicator Date'!L180="","x",'Indicator Date'!L180)</f>
        <v>2016</v>
      </c>
      <c r="M180" s="288">
        <f>IF('Indicator Date'!M180="","x",'Indicator Date'!M180)</f>
        <v>2018</v>
      </c>
      <c r="N180" s="288">
        <f>IF('Indicator Date'!N180="","x",'Indicator Date'!N180)</f>
        <v>2018</v>
      </c>
      <c r="O180" s="288">
        <f>IF('Indicator Date'!O180="","x",'Indicator Date'!O180)</f>
        <v>2017</v>
      </c>
      <c r="P180" s="288">
        <f>IF('Indicator Date'!P180="","x",'Indicator Date'!P180)</f>
        <v>2017</v>
      </c>
      <c r="Q180" s="288">
        <f>IF('Indicator Date'!Q180="","x",'Indicator Date'!Q180)</f>
        <v>2015</v>
      </c>
      <c r="R180" s="288" t="str">
        <f>IF('Indicator Date'!R180="","x",LEFT(RIGHT('Indicator Date'!R180,6),4))</f>
        <v>x</v>
      </c>
      <c r="S180" s="288">
        <f>IF('Indicator Date'!S180="","x",'Indicator Date'!S180)</f>
        <v>2018</v>
      </c>
      <c r="T180" s="288">
        <f>IF('Indicator Date'!T180="","x",'Indicator Date'!T180)</f>
        <v>2015</v>
      </c>
      <c r="U180" s="288">
        <f>IF('Indicator Date'!U180="","x",'Indicator Date'!U180)</f>
        <v>2016</v>
      </c>
      <c r="V180" s="288">
        <f>IF('Indicator Date'!V180="","x",'Indicator Date'!V180)</f>
        <v>2016</v>
      </c>
      <c r="W180" s="288">
        <f>IF('Indicator Date'!W180="","x",'Indicator Date'!W180)</f>
        <v>2015</v>
      </c>
      <c r="X180" s="288" t="str">
        <f>IF('Indicator Date'!X180="","x",'Indicator Date'!X180)</f>
        <v>x</v>
      </c>
      <c r="Y180" s="288">
        <f>IF('Indicator Date'!Y180="","x",'Indicator Date'!Y180)</f>
        <v>2010</v>
      </c>
      <c r="Z180" s="288">
        <f>IF('Indicator Date'!Z180="","x",'Indicator Date'!Z180)</f>
        <v>2016</v>
      </c>
      <c r="AA180" s="288">
        <f>IF('Indicator Date'!AA180="","x",'Indicator Date'!AA180)</f>
        <v>2016</v>
      </c>
      <c r="AB180" s="288" t="str">
        <f>IF('Indicator Date'!AB180="","x",'Indicator Date'!AB180)</f>
        <v>x</v>
      </c>
      <c r="AC180" s="288">
        <f>IF('Indicator Date'!AC180="","x",'Indicator Date'!AC180)</f>
        <v>2015</v>
      </c>
      <c r="AD180" s="288">
        <f>IF('Indicator Date'!AD180="","x",'Indicator Date'!AD180)</f>
        <v>2015</v>
      </c>
      <c r="AE180" s="288" t="str">
        <f>IF('Indicator Date'!AE180="","x",'Indicator Date'!AE180)</f>
        <v>x</v>
      </c>
      <c r="AF180" s="288" t="str">
        <f>IF('Indicator Date'!AF180="","x",'Indicator Date'!AF180)</f>
        <v>x</v>
      </c>
      <c r="AG180" s="288" t="str">
        <f>IF('Indicator Date'!AG180="","x",'Indicator Date'!AG180)</f>
        <v>x</v>
      </c>
      <c r="AH180" s="288">
        <f>IF('Indicator Date'!AH180="","x",'Indicator Date'!AH180)</f>
        <v>2016</v>
      </c>
      <c r="AI180" s="288">
        <f>IF('Indicator Date'!AI180="","x",'Indicator Date'!AI180)</f>
        <v>2017</v>
      </c>
      <c r="AJ180" s="288">
        <f>IF('Indicator Date'!AJ180="","x",'Indicator Date'!AJ180)</f>
        <v>2018</v>
      </c>
      <c r="AK180" s="288" t="str">
        <f>IF('Indicator Date'!AK180="","x",YEAR('Indicator Date'!AK180))</f>
        <v>x</v>
      </c>
      <c r="AL180" s="288" t="str">
        <f>IF('Indicator Date'!AL180="","x",YEAR('Indicator Date'!AL180))</f>
        <v>#VALUE!</v>
      </c>
      <c r="AM180" s="288">
        <f>IF('Indicator Date'!AM180="","x",'Indicator Date'!AM180)</f>
        <v>2017</v>
      </c>
      <c r="AN180" s="288">
        <f>IF('Indicator Date'!AN180="","x",'Indicator Date'!AN180)</f>
        <v>2014</v>
      </c>
      <c r="AO180" s="288">
        <f>IF('Indicator Date'!AO180="","x",'Indicator Date'!AO180)</f>
        <v>2014</v>
      </c>
      <c r="AP180" s="288" t="str">
        <f>IF('Indicator Date'!AP180="","x",'Indicator Date'!AP180)</f>
        <v>x</v>
      </c>
      <c r="AQ180" s="288" t="str">
        <f>IF('Indicator Date'!AQ180="","x",'Indicator Date'!AQ180)</f>
        <v>x</v>
      </c>
      <c r="AR180" s="288" t="str">
        <f>IF('Indicator Date'!AR180="","x",'Indicator Date'!AR180)</f>
        <v>x</v>
      </c>
      <c r="AS180" s="288">
        <f>IF('Indicator Date'!AS180="","x",'Indicator Date'!AS180)</f>
        <v>2016</v>
      </c>
      <c r="AT180" s="288">
        <f>IF('Indicator Date'!AT180="","x",'Indicator Date'!AT180)</f>
        <v>2017</v>
      </c>
      <c r="AU180" s="288">
        <f>IF('Indicator Date'!AU180="","x",'Indicator Date'!AU180)</f>
        <v>2016</v>
      </c>
      <c r="AV180" s="288">
        <f>IF('Indicator Date'!AV180="","x",'Indicator Date'!AV180)</f>
        <v>2015</v>
      </c>
      <c r="AW180" s="288">
        <f>IF('Indicator Date'!AW180="","x",'Indicator Date'!AW180)</f>
        <v>2015</v>
      </c>
      <c r="AX180" s="288">
        <f>IF('Indicator Date'!AX180="","x",'Indicator Date'!AX180)</f>
        <v>2016</v>
      </c>
      <c r="AY180" s="288">
        <f>IF('Indicator Date'!AY180="","x",'Indicator Date'!AY180)</f>
        <v>2014</v>
      </c>
      <c r="AZ180" s="288">
        <f>IF('Indicator Date'!AZ180="","x",'Indicator Date'!AZ180)</f>
        <v>2006</v>
      </c>
      <c r="BA180" s="288">
        <f>IF('Indicator Date'!BA180="","x",'Indicator Date'!BA180)</f>
        <v>2006</v>
      </c>
      <c r="BB180" s="288">
        <f>IF('Indicator Date'!BB180="","x",'Indicator Date'!BB180)</f>
        <v>2017</v>
      </c>
      <c r="BC180" s="288">
        <f>IF('Indicator Date'!BC180="","x",'Indicator Date'!BC180)</f>
        <v>2017</v>
      </c>
      <c r="BD180" s="288">
        <f>IF('Indicator Date'!BD180="","x",'Indicator Date'!BD180)</f>
        <v>2015</v>
      </c>
      <c r="BE180" s="288">
        <f>IF('Indicator Date'!BE180="","x",'Indicator Date'!BE180)</f>
        <v>2014</v>
      </c>
      <c r="BF180" s="90"/>
    </row>
    <row r="181" ht="15.75" customHeight="1">
      <c r="A181" s="156" t="s">
        <v>1330</v>
      </c>
      <c r="B181" s="157" t="s">
        <v>1205</v>
      </c>
      <c r="C181" s="288">
        <f>IF('Indicator Date'!C181="","x",'Indicator Date'!C181)</f>
        <v>2015</v>
      </c>
      <c r="D181" s="288">
        <f>IF('Indicator Date'!D181="","x",'Indicator Date'!D181)</f>
        <v>2015</v>
      </c>
      <c r="E181" s="288">
        <f>IF('Indicator Date'!E181="","x",'Indicator Date'!E181)</f>
        <v>2015</v>
      </c>
      <c r="F181" s="288">
        <f>IF('Indicator Date'!F181="","x",'Indicator Date'!F181)</f>
        <v>2015</v>
      </c>
      <c r="G181" s="288">
        <f>IF('Indicator Date'!G181="","x",'Indicator Date'!G181)</f>
        <v>2015</v>
      </c>
      <c r="H181" s="288">
        <f>IF('Indicator Date'!H181="","x",'Indicator Date'!H181)</f>
        <v>2015</v>
      </c>
      <c r="I181" s="288">
        <f>IF('Indicator Date'!I181="","x",'Indicator Date'!I181)</f>
        <v>2015</v>
      </c>
      <c r="J181" s="288">
        <f>IF('Indicator Date'!J181="","x",'Indicator Date'!J181)</f>
        <v>2016</v>
      </c>
      <c r="K181" s="288">
        <f>IF('Indicator Date'!K181="","x",'Indicator Date'!K181)</f>
        <v>2016</v>
      </c>
      <c r="L181" s="288">
        <f>IF('Indicator Date'!L181="","x",'Indicator Date'!L181)</f>
        <v>2016</v>
      </c>
      <c r="M181" s="288">
        <f>IF('Indicator Date'!M181="","x",'Indicator Date'!M181)</f>
        <v>2018</v>
      </c>
      <c r="N181" s="288">
        <f>IF('Indicator Date'!N181="","x",'Indicator Date'!N181)</f>
        <v>2018</v>
      </c>
      <c r="O181" s="288">
        <f>IF('Indicator Date'!O181="","x",'Indicator Date'!O181)</f>
        <v>2017</v>
      </c>
      <c r="P181" s="288">
        <f>IF('Indicator Date'!P181="","x",'Indicator Date'!P181)</f>
        <v>2017</v>
      </c>
      <c r="Q181" s="288" t="str">
        <f>IF('Indicator Date'!Q181="","x",'Indicator Date'!Q181)</f>
        <v>x</v>
      </c>
      <c r="R181" s="288" t="str">
        <f>IF('Indicator Date'!R181="","x",LEFT(RIGHT('Indicator Date'!R181,6),4))</f>
        <v>x</v>
      </c>
      <c r="S181" s="288">
        <f>IF('Indicator Date'!S181="","x",'Indicator Date'!S181)</f>
        <v>2018</v>
      </c>
      <c r="T181" s="288">
        <f>IF('Indicator Date'!T181="","x",'Indicator Date'!T181)</f>
        <v>2015</v>
      </c>
      <c r="U181" s="288">
        <f>IF('Indicator Date'!U181="","x",'Indicator Date'!U181)</f>
        <v>2016</v>
      </c>
      <c r="V181" s="288">
        <f>IF('Indicator Date'!V181="","x",'Indicator Date'!V181)</f>
        <v>2016</v>
      </c>
      <c r="W181" s="288">
        <f>IF('Indicator Date'!W181="","x",'Indicator Date'!W181)</f>
        <v>2015</v>
      </c>
      <c r="X181" s="288">
        <f>IF('Indicator Date'!X181="","x",'Indicator Date'!X181)</f>
        <v>2007</v>
      </c>
      <c r="Y181" s="288">
        <f>IF('Indicator Date'!Y181="","x",'Indicator Date'!Y181)</f>
        <v>2010</v>
      </c>
      <c r="Z181" s="288">
        <f>IF('Indicator Date'!Z181="","x",'Indicator Date'!Z181)</f>
        <v>2016</v>
      </c>
      <c r="AA181" s="288">
        <f>IF('Indicator Date'!AA181="","x",'Indicator Date'!AA181)</f>
        <v>2016</v>
      </c>
      <c r="AB181" s="288" t="str">
        <f>IF('Indicator Date'!AB181="","x",'Indicator Date'!AB181)</f>
        <v>x</v>
      </c>
      <c r="AC181" s="288">
        <f>IF('Indicator Date'!AC181="","x",'Indicator Date'!AC181)</f>
        <v>2015</v>
      </c>
      <c r="AD181" s="288">
        <f>IF('Indicator Date'!AD181="","x",'Indicator Date'!AD181)</f>
        <v>2015</v>
      </c>
      <c r="AE181" s="288" t="str">
        <f>IF('Indicator Date'!AE181="","x",'Indicator Date'!AE181)</f>
        <v>x</v>
      </c>
      <c r="AF181" s="288" t="str">
        <f>IF('Indicator Date'!AF181="","x",'Indicator Date'!AF181)</f>
        <v>x</v>
      </c>
      <c r="AG181" s="288" t="str">
        <f>IF('Indicator Date'!AG181="","x",'Indicator Date'!AG181)</f>
        <v>x</v>
      </c>
      <c r="AH181" s="288">
        <f>IF('Indicator Date'!AH181="","x",'Indicator Date'!AH181)</f>
        <v>2016</v>
      </c>
      <c r="AI181" s="288">
        <f>IF('Indicator Date'!AI181="","x",'Indicator Date'!AI181)</f>
        <v>2017</v>
      </c>
      <c r="AJ181" s="288">
        <f>IF('Indicator Date'!AJ181="","x",'Indicator Date'!AJ181)</f>
        <v>2018</v>
      </c>
      <c r="AK181" s="288" t="str">
        <f>IF('Indicator Date'!AK181="","x",YEAR('Indicator Date'!AK181))</f>
        <v>x</v>
      </c>
      <c r="AL181" s="288" t="str">
        <f>IF('Indicator Date'!AL181="","x",YEAR('Indicator Date'!AL181))</f>
        <v>x</v>
      </c>
      <c r="AM181" s="288" t="str">
        <f>IF('Indicator Date'!AM181="","x",'Indicator Date'!AM181)</f>
        <v>x</v>
      </c>
      <c r="AN181" s="288">
        <f>IF('Indicator Date'!AN181="","x",'Indicator Date'!AN181)</f>
        <v>2014</v>
      </c>
      <c r="AO181" s="288">
        <f>IF('Indicator Date'!AO181="","x",'Indicator Date'!AO181)</f>
        <v>2014</v>
      </c>
      <c r="AP181" s="288" t="str">
        <f>IF('Indicator Date'!AP181="","x",'Indicator Date'!AP181)</f>
        <v>x</v>
      </c>
      <c r="AQ181" s="288" t="str">
        <f>IF('Indicator Date'!AQ181="","x",'Indicator Date'!AQ181)</f>
        <v>x</v>
      </c>
      <c r="AR181" s="288" t="str">
        <f>IF('Indicator Date'!AR181="","x",'Indicator Date'!AR181)</f>
        <v>x</v>
      </c>
      <c r="AS181" s="288">
        <f>IF('Indicator Date'!AS181="","x",'Indicator Date'!AS181)</f>
        <v>2016</v>
      </c>
      <c r="AT181" s="288" t="str">
        <f>IF('Indicator Date'!AT181="","x",'Indicator Date'!AT181)</f>
        <v>x</v>
      </c>
      <c r="AU181" s="288">
        <f>IF('Indicator Date'!AU181="","x",'Indicator Date'!AU181)</f>
        <v>2016</v>
      </c>
      <c r="AV181" s="288" t="str">
        <f>IF('Indicator Date'!AV181="","x",'Indicator Date'!AV181)</f>
        <v>x</v>
      </c>
      <c r="AW181" s="288">
        <f>IF('Indicator Date'!AW181="","x",'Indicator Date'!AW181)</f>
        <v>2015</v>
      </c>
      <c r="AX181" s="288">
        <f>IF('Indicator Date'!AX181="","x",'Indicator Date'!AX181)</f>
        <v>2016</v>
      </c>
      <c r="AY181" s="288">
        <f>IF('Indicator Date'!AY181="","x",'Indicator Date'!AY181)</f>
        <v>2014</v>
      </c>
      <c r="AZ181" s="288">
        <f>IF('Indicator Date'!AZ181="","x",'Indicator Date'!AZ181)</f>
        <v>2013</v>
      </c>
      <c r="BA181" s="288">
        <f>IF('Indicator Date'!BA181="","x",'Indicator Date'!BA181)</f>
        <v>2015</v>
      </c>
      <c r="BB181" s="288">
        <f>IF('Indicator Date'!BB181="","x",'Indicator Date'!BB181)</f>
        <v>2017</v>
      </c>
      <c r="BC181" s="288">
        <f>IF('Indicator Date'!BC181="","x",'Indicator Date'!BC181)</f>
        <v>2017</v>
      </c>
      <c r="BD181" s="288">
        <f>IF('Indicator Date'!BD181="","x",'Indicator Date'!BD181)</f>
        <v>2015</v>
      </c>
      <c r="BE181" s="288">
        <f>IF('Indicator Date'!BE181="","x",'Indicator Date'!BE181)</f>
        <v>2014</v>
      </c>
      <c r="BF181" s="90"/>
    </row>
    <row r="182" ht="15.75" customHeight="1">
      <c r="A182" s="156" t="s">
        <v>1331</v>
      </c>
      <c r="B182" s="157" t="s">
        <v>1210</v>
      </c>
      <c r="C182" s="288">
        <f>IF('Indicator Date'!C182="","x",'Indicator Date'!C182)</f>
        <v>2015</v>
      </c>
      <c r="D182" s="288">
        <f>IF('Indicator Date'!D182="","x",'Indicator Date'!D182)</f>
        <v>2015</v>
      </c>
      <c r="E182" s="288">
        <f>IF('Indicator Date'!E182="","x",'Indicator Date'!E182)</f>
        <v>2015</v>
      </c>
      <c r="F182" s="288">
        <f>IF('Indicator Date'!F182="","x",'Indicator Date'!F182)</f>
        <v>2015</v>
      </c>
      <c r="G182" s="288">
        <f>IF('Indicator Date'!G182="","x",'Indicator Date'!G182)</f>
        <v>2015</v>
      </c>
      <c r="H182" s="288">
        <f>IF('Indicator Date'!H182="","x",'Indicator Date'!H182)</f>
        <v>2015</v>
      </c>
      <c r="I182" s="288">
        <f>IF('Indicator Date'!I182="","x",'Indicator Date'!I182)</f>
        <v>2015</v>
      </c>
      <c r="J182" s="288">
        <f>IF('Indicator Date'!J182="","x",'Indicator Date'!J182)</f>
        <v>2016</v>
      </c>
      <c r="K182" s="288">
        <f>IF('Indicator Date'!K182="","x",'Indicator Date'!K182)</f>
        <v>2016</v>
      </c>
      <c r="L182" s="288">
        <f>IF('Indicator Date'!L182="","x",'Indicator Date'!L182)</f>
        <v>2016</v>
      </c>
      <c r="M182" s="288">
        <f>IF('Indicator Date'!M182="","x",'Indicator Date'!M182)</f>
        <v>2018</v>
      </c>
      <c r="N182" s="288">
        <f>IF('Indicator Date'!N182="","x",'Indicator Date'!N182)</f>
        <v>2018</v>
      </c>
      <c r="O182" s="288">
        <f>IF('Indicator Date'!O182="","x",'Indicator Date'!O182)</f>
        <v>2017</v>
      </c>
      <c r="P182" s="288">
        <f>IF('Indicator Date'!P182="","x",'Indicator Date'!P182)</f>
        <v>2017</v>
      </c>
      <c r="Q182" s="288">
        <f>IF('Indicator Date'!Q182="","x",'Indicator Date'!Q182)</f>
        <v>2015</v>
      </c>
      <c r="R182" s="288" t="str">
        <f>IF('Indicator Date'!R182="","x",LEFT(RIGHT('Indicator Date'!R182,6),4))</f>
        <v>2011</v>
      </c>
      <c r="S182" s="288">
        <f>IF('Indicator Date'!S182="","x",'Indicator Date'!S182)</f>
        <v>2018</v>
      </c>
      <c r="T182" s="288">
        <f>IF('Indicator Date'!T182="","x",'Indicator Date'!T182)</f>
        <v>2015</v>
      </c>
      <c r="U182" s="288">
        <f>IF('Indicator Date'!U182="","x",'Indicator Date'!U182)</f>
        <v>2016</v>
      </c>
      <c r="V182" s="288">
        <f>IF('Indicator Date'!V182="","x",'Indicator Date'!V182)</f>
        <v>2016</v>
      </c>
      <c r="W182" s="288">
        <f>IF('Indicator Date'!W182="","x",'Indicator Date'!W182)</f>
        <v>2015</v>
      </c>
      <c r="X182" s="288">
        <f>IF('Indicator Date'!X182="","x",'Indicator Date'!X182)</f>
        <v>2016</v>
      </c>
      <c r="Y182" s="288">
        <f>IF('Indicator Date'!Y182="","x",'Indicator Date'!Y182)</f>
        <v>2010</v>
      </c>
      <c r="Z182" s="288">
        <f>IF('Indicator Date'!Z182="","x",'Indicator Date'!Z182)</f>
        <v>2016</v>
      </c>
      <c r="AA182" s="288">
        <f>IF('Indicator Date'!AA182="","x",'Indicator Date'!AA182)</f>
        <v>2016</v>
      </c>
      <c r="AB182" s="288">
        <f>IF('Indicator Date'!AB182="","x",'Indicator Date'!AB182)</f>
        <v>2016</v>
      </c>
      <c r="AC182" s="288">
        <f>IF('Indicator Date'!AC182="","x",'Indicator Date'!AC182)</f>
        <v>2015</v>
      </c>
      <c r="AD182" s="288">
        <f>IF('Indicator Date'!AD182="","x",'Indicator Date'!AD182)</f>
        <v>2015</v>
      </c>
      <c r="AE182" s="288">
        <f>IF('Indicator Date'!AE182="","x",'Indicator Date'!AE182)</f>
        <v>2012</v>
      </c>
      <c r="AF182" s="288">
        <f>IF('Indicator Date'!AF182="","x",'Indicator Date'!AF182)</f>
        <v>2015</v>
      </c>
      <c r="AG182" s="296">
        <f>IF('Indicator Date'!AG182="","x",'Indicator Date'!AG182)</f>
        <v>2012</v>
      </c>
      <c r="AH182" s="288">
        <f>IF('Indicator Date'!AH182="","x",'Indicator Date'!AH182)</f>
        <v>2016</v>
      </c>
      <c r="AI182" s="288">
        <f>IF('Indicator Date'!AI182="","x",'Indicator Date'!AI182)</f>
        <v>2017</v>
      </c>
      <c r="AJ182" s="288">
        <f>IF('Indicator Date'!AJ182="","x",'Indicator Date'!AJ182)</f>
        <v>2018</v>
      </c>
      <c r="AK182" s="288" t="str">
        <f>IF('Indicator Date'!AK182="","x",YEAR('Indicator Date'!AK182))</f>
        <v>#VALUE!</v>
      </c>
      <c r="AL182" s="288" t="str">
        <f>IF('Indicator Date'!AL182="","x",YEAR('Indicator Date'!AL182))</f>
        <v>#VALUE!</v>
      </c>
      <c r="AM182" s="288">
        <f>IF('Indicator Date'!AM182="","x",'Indicator Date'!AM182)</f>
        <v>2017</v>
      </c>
      <c r="AN182" s="288">
        <f>IF('Indicator Date'!AN182="","x",'Indicator Date'!AN182)</f>
        <v>2014</v>
      </c>
      <c r="AO182" s="288">
        <f>IF('Indicator Date'!AO182="","x",'Indicator Date'!AO182)</f>
        <v>2014</v>
      </c>
      <c r="AP182" s="288">
        <f>IF('Indicator Date'!AP182="","x",'Indicator Date'!AP182)</f>
        <v>2013</v>
      </c>
      <c r="AQ182" s="288">
        <f>IF('Indicator Date'!AQ182="","x",'Indicator Date'!AQ182)</f>
        <v>2014</v>
      </c>
      <c r="AR182" s="288" t="str">
        <f>IF('Indicator Date'!AR182="","x",'Indicator Date'!AR182)</f>
        <v>x</v>
      </c>
      <c r="AS182" s="288">
        <f>IF('Indicator Date'!AS182="","x",'Indicator Date'!AS182)</f>
        <v>2016</v>
      </c>
      <c r="AT182" s="288">
        <f>IF('Indicator Date'!AT182="","x",'Indicator Date'!AT182)</f>
        <v>2017</v>
      </c>
      <c r="AU182" s="288">
        <f>IF('Indicator Date'!AU182="","x",'Indicator Date'!AU182)</f>
        <v>2016</v>
      </c>
      <c r="AV182" s="288">
        <f>IF('Indicator Date'!AV182="","x",'Indicator Date'!AV182)</f>
        <v>2015</v>
      </c>
      <c r="AW182" s="288">
        <f>IF('Indicator Date'!AW182="","x",'Indicator Date'!AW182)</f>
        <v>2015</v>
      </c>
      <c r="AX182" s="288">
        <f>IF('Indicator Date'!AX182="","x",'Indicator Date'!AX182)</f>
        <v>2016</v>
      </c>
      <c r="AY182" s="288">
        <f>IF('Indicator Date'!AY182="","x",'Indicator Date'!AY182)</f>
        <v>2014</v>
      </c>
      <c r="AZ182" s="288">
        <f>IF('Indicator Date'!AZ182="","x",'Indicator Date'!AZ182)</f>
        <v>2015</v>
      </c>
      <c r="BA182" s="288">
        <f>IF('Indicator Date'!BA182="","x",'Indicator Date'!BA182)</f>
        <v>2015</v>
      </c>
      <c r="BB182" s="288">
        <f>IF('Indicator Date'!BB182="","x",'Indicator Date'!BB182)</f>
        <v>2017</v>
      </c>
      <c r="BC182" s="288">
        <f>IF('Indicator Date'!BC182="","x",'Indicator Date'!BC182)</f>
        <v>2017</v>
      </c>
      <c r="BD182" s="288">
        <f>IF('Indicator Date'!BD182="","x",'Indicator Date'!BD182)</f>
        <v>2015</v>
      </c>
      <c r="BE182" s="288">
        <f>IF('Indicator Date'!BE182="","x",'Indicator Date'!BE182)</f>
        <v>2014</v>
      </c>
      <c r="BF182" s="90"/>
    </row>
    <row r="183" ht="15.75" customHeight="1">
      <c r="A183" s="156" t="s">
        <v>1332</v>
      </c>
      <c r="B183" s="157" t="s">
        <v>1213</v>
      </c>
      <c r="C183" s="288">
        <f>IF('Indicator Date'!C183="","x",'Indicator Date'!C183)</f>
        <v>2015</v>
      </c>
      <c r="D183" s="288">
        <f>IF('Indicator Date'!D183="","x",'Indicator Date'!D183)</f>
        <v>2015</v>
      </c>
      <c r="E183" s="288">
        <f>IF('Indicator Date'!E183="","x",'Indicator Date'!E183)</f>
        <v>2015</v>
      </c>
      <c r="F183" s="288">
        <f>IF('Indicator Date'!F183="","x",'Indicator Date'!F183)</f>
        <v>2015</v>
      </c>
      <c r="G183" s="288">
        <f>IF('Indicator Date'!G183="","x",'Indicator Date'!G183)</f>
        <v>2015</v>
      </c>
      <c r="H183" s="288">
        <f>IF('Indicator Date'!H183="","x",'Indicator Date'!H183)</f>
        <v>2015</v>
      </c>
      <c r="I183" s="288">
        <f>IF('Indicator Date'!I183="","x",'Indicator Date'!I183)</f>
        <v>2015</v>
      </c>
      <c r="J183" s="288">
        <f>IF('Indicator Date'!J183="","x",'Indicator Date'!J183)</f>
        <v>2016</v>
      </c>
      <c r="K183" s="288">
        <f>IF('Indicator Date'!K183="","x",'Indicator Date'!K183)</f>
        <v>2016</v>
      </c>
      <c r="L183" s="288">
        <f>IF('Indicator Date'!L183="","x",'Indicator Date'!L183)</f>
        <v>2016</v>
      </c>
      <c r="M183" s="288">
        <f>IF('Indicator Date'!M183="","x",'Indicator Date'!M183)</f>
        <v>2018</v>
      </c>
      <c r="N183" s="288">
        <f>IF('Indicator Date'!N183="","x",'Indicator Date'!N183)</f>
        <v>2018</v>
      </c>
      <c r="O183" s="288">
        <f>IF('Indicator Date'!O183="","x",'Indicator Date'!O183)</f>
        <v>2017</v>
      </c>
      <c r="P183" s="288">
        <f>IF('Indicator Date'!P183="","x",'Indicator Date'!P183)</f>
        <v>2017</v>
      </c>
      <c r="Q183" s="288">
        <f>IF('Indicator Date'!Q183="","x",'Indicator Date'!Q183)</f>
        <v>2015</v>
      </c>
      <c r="R183" s="288" t="str">
        <f>IF('Indicator Date'!R183="","x",LEFT(RIGHT('Indicator Date'!R183,6),4))</f>
        <v>2012</v>
      </c>
      <c r="S183" s="288">
        <f>IF('Indicator Date'!S183="","x",'Indicator Date'!S183)</f>
        <v>2018</v>
      </c>
      <c r="T183" s="288">
        <f>IF('Indicator Date'!T183="","x",'Indicator Date'!T183)</f>
        <v>2015</v>
      </c>
      <c r="U183" s="288">
        <f>IF('Indicator Date'!U183="","x",'Indicator Date'!U183)</f>
        <v>2016</v>
      </c>
      <c r="V183" s="288">
        <f>IF('Indicator Date'!V183="","x",'Indicator Date'!V183)</f>
        <v>2016</v>
      </c>
      <c r="W183" s="288">
        <f>IF('Indicator Date'!W183="","x",'Indicator Date'!W183)</f>
        <v>2015</v>
      </c>
      <c r="X183" s="288" t="str">
        <f>IF('Indicator Date'!X183="","x",'Indicator Date'!X183)</f>
        <v>x</v>
      </c>
      <c r="Y183" s="288">
        <f>IF('Indicator Date'!Y183="","x",'Indicator Date'!Y183)</f>
        <v>2013</v>
      </c>
      <c r="Z183" s="288">
        <f>IF('Indicator Date'!Z183="","x",'Indicator Date'!Z183)</f>
        <v>2016</v>
      </c>
      <c r="AA183" s="288">
        <f>IF('Indicator Date'!AA183="","x",'Indicator Date'!AA183)</f>
        <v>2016</v>
      </c>
      <c r="AB183" s="288">
        <f>IF('Indicator Date'!AB183="","x",'Indicator Date'!AB183)</f>
        <v>2016</v>
      </c>
      <c r="AC183" s="288">
        <f>IF('Indicator Date'!AC183="","x",'Indicator Date'!AC183)</f>
        <v>2015</v>
      </c>
      <c r="AD183" s="288">
        <f>IF('Indicator Date'!AD183="","x",'Indicator Date'!AD183)</f>
        <v>2015</v>
      </c>
      <c r="AE183" s="288" t="str">
        <f>IF('Indicator Date'!AE183="","x",'Indicator Date'!AE183)</f>
        <v>x</v>
      </c>
      <c r="AF183" s="288">
        <f>IF('Indicator Date'!AF183="","x",'Indicator Date'!AF183)</f>
        <v>2015</v>
      </c>
      <c r="AG183" s="296">
        <f>IF('Indicator Date'!AG183="","x",'Indicator Date'!AG183)</f>
        <v>2016</v>
      </c>
      <c r="AH183" s="288">
        <f>IF('Indicator Date'!AH183="","x",'Indicator Date'!AH183)</f>
        <v>2016</v>
      </c>
      <c r="AI183" s="288">
        <f>IF('Indicator Date'!AI183="","x",'Indicator Date'!AI183)</f>
        <v>2017</v>
      </c>
      <c r="AJ183" s="288">
        <f>IF('Indicator Date'!AJ183="","x",'Indicator Date'!AJ183)</f>
        <v>2018</v>
      </c>
      <c r="AK183" s="288" t="str">
        <f>IF('Indicator Date'!AK183="","x",YEAR('Indicator Date'!AK183))</f>
        <v>#VALUE!</v>
      </c>
      <c r="AL183" s="288" t="str">
        <f>IF('Indicator Date'!AL183="","x",YEAR('Indicator Date'!AL183))</f>
        <v>#VALUE!</v>
      </c>
      <c r="AM183" s="288">
        <f>IF('Indicator Date'!AM183="","x",'Indicator Date'!AM183)</f>
        <v>2017</v>
      </c>
      <c r="AN183" s="288">
        <f>IF('Indicator Date'!AN183="","x",'Indicator Date'!AN183)</f>
        <v>2014</v>
      </c>
      <c r="AO183" s="288">
        <f>IF('Indicator Date'!AO183="","x",'Indicator Date'!AO183)</f>
        <v>2014</v>
      </c>
      <c r="AP183" s="288">
        <f>IF('Indicator Date'!AP183="","x",'Indicator Date'!AP183)</f>
        <v>2013</v>
      </c>
      <c r="AQ183" s="288">
        <f>IF('Indicator Date'!AQ183="","x",'Indicator Date'!AQ183)</f>
        <v>2014</v>
      </c>
      <c r="AR183" s="288" t="str">
        <f>IF('Indicator Date'!AR183="","x",'Indicator Date'!AR183)</f>
        <v>x</v>
      </c>
      <c r="AS183" s="288">
        <f>IF('Indicator Date'!AS183="","x",'Indicator Date'!AS183)</f>
        <v>2016</v>
      </c>
      <c r="AT183" s="288">
        <f>IF('Indicator Date'!AT183="","x",'Indicator Date'!AT183)</f>
        <v>2017</v>
      </c>
      <c r="AU183" s="288">
        <f>IF('Indicator Date'!AU183="","x",'Indicator Date'!AU183)</f>
        <v>2016</v>
      </c>
      <c r="AV183" s="288">
        <f>IF('Indicator Date'!AV183="","x",'Indicator Date'!AV183)</f>
        <v>2015</v>
      </c>
      <c r="AW183" s="288">
        <f>IF('Indicator Date'!AW183="","x",'Indicator Date'!AW183)</f>
        <v>2015</v>
      </c>
      <c r="AX183" s="288">
        <f>IF('Indicator Date'!AX183="","x",'Indicator Date'!AX183)</f>
        <v>2016</v>
      </c>
      <c r="AY183" s="288">
        <f>IF('Indicator Date'!AY183="","x",'Indicator Date'!AY183)</f>
        <v>2014</v>
      </c>
      <c r="AZ183" s="288">
        <f>IF('Indicator Date'!AZ183="","x",'Indicator Date'!AZ183)</f>
        <v>2015</v>
      </c>
      <c r="BA183" s="288">
        <f>IF('Indicator Date'!BA183="","x",'Indicator Date'!BA183)</f>
        <v>2015</v>
      </c>
      <c r="BB183" s="288">
        <f>IF('Indicator Date'!BB183="","x",'Indicator Date'!BB183)</f>
        <v>2017</v>
      </c>
      <c r="BC183" s="288">
        <f>IF('Indicator Date'!BC183="","x",'Indicator Date'!BC183)</f>
        <v>2017</v>
      </c>
      <c r="BD183" s="288">
        <f>IF('Indicator Date'!BD183="","x",'Indicator Date'!BD183)</f>
        <v>2015</v>
      </c>
      <c r="BE183" s="288">
        <f>IF('Indicator Date'!BE183="","x",'Indicator Date'!BE183)</f>
        <v>2014</v>
      </c>
      <c r="BF183" s="90"/>
    </row>
    <row r="184" ht="15.75" customHeight="1">
      <c r="A184" s="156" t="s">
        <v>1333</v>
      </c>
      <c r="B184" s="157" t="s">
        <v>888</v>
      </c>
      <c r="C184" s="288">
        <f>IF('Indicator Date'!C184="","x",'Indicator Date'!C184)</f>
        <v>2015</v>
      </c>
      <c r="D184" s="288">
        <f>IF('Indicator Date'!D184="","x",'Indicator Date'!D184)</f>
        <v>2015</v>
      </c>
      <c r="E184" s="288">
        <f>IF('Indicator Date'!E184="","x",'Indicator Date'!E184)</f>
        <v>2015</v>
      </c>
      <c r="F184" s="288">
        <f>IF('Indicator Date'!F184="","x",'Indicator Date'!F184)</f>
        <v>2015</v>
      </c>
      <c r="G184" s="288">
        <f>IF('Indicator Date'!G184="","x",'Indicator Date'!G184)</f>
        <v>2015</v>
      </c>
      <c r="H184" s="288">
        <f>IF('Indicator Date'!H184="","x",'Indicator Date'!H184)</f>
        <v>2015</v>
      </c>
      <c r="I184" s="288">
        <f>IF('Indicator Date'!I184="","x",'Indicator Date'!I184)</f>
        <v>2015</v>
      </c>
      <c r="J184" s="288">
        <f>IF('Indicator Date'!J184="","x",'Indicator Date'!J184)</f>
        <v>2016</v>
      </c>
      <c r="K184" s="288">
        <f>IF('Indicator Date'!K184="","x",'Indicator Date'!K184)</f>
        <v>2016</v>
      </c>
      <c r="L184" s="288">
        <f>IF('Indicator Date'!L184="","x",'Indicator Date'!L184)</f>
        <v>2016</v>
      </c>
      <c r="M184" s="288">
        <f>IF('Indicator Date'!M184="","x",'Indicator Date'!M184)</f>
        <v>2018</v>
      </c>
      <c r="N184" s="288">
        <f>IF('Indicator Date'!N184="","x",'Indicator Date'!N184)</f>
        <v>2018</v>
      </c>
      <c r="O184" s="288">
        <f>IF('Indicator Date'!O184="","x",'Indicator Date'!O184)</f>
        <v>2017</v>
      </c>
      <c r="P184" s="288">
        <f>IF('Indicator Date'!P184="","x",'Indicator Date'!P184)</f>
        <v>2017</v>
      </c>
      <c r="Q184" s="288">
        <f>IF('Indicator Date'!Q184="","x",'Indicator Date'!Q184)</f>
        <v>2015</v>
      </c>
      <c r="R184" s="288" t="str">
        <f>IF('Indicator Date'!R184="","x",LEFT(RIGHT('Indicator Date'!R184,6),4))</f>
        <v>x</v>
      </c>
      <c r="S184" s="288">
        <f>IF('Indicator Date'!S184="","x",'Indicator Date'!S184)</f>
        <v>2018</v>
      </c>
      <c r="T184" s="288">
        <f>IF('Indicator Date'!T184="","x",'Indicator Date'!T184)</f>
        <v>2015</v>
      </c>
      <c r="U184" s="288">
        <f>IF('Indicator Date'!U184="","x",'Indicator Date'!U184)</f>
        <v>2016</v>
      </c>
      <c r="V184" s="288" t="str">
        <f>IF('Indicator Date'!V184="","x",'Indicator Date'!V184)</f>
        <v>x</v>
      </c>
      <c r="W184" s="288">
        <f>IF('Indicator Date'!W184="","x",'Indicator Date'!W184)</f>
        <v>2015</v>
      </c>
      <c r="X184" s="288" t="str">
        <f>IF('Indicator Date'!X184="","x",'Indicator Date'!X184)</f>
        <v>x</v>
      </c>
      <c r="Y184" s="288">
        <f>IF('Indicator Date'!Y184="","x",'Indicator Date'!Y184)</f>
        <v>2010</v>
      </c>
      <c r="Z184" s="288">
        <f>IF('Indicator Date'!Z184="","x",'Indicator Date'!Z184)</f>
        <v>2016</v>
      </c>
      <c r="AA184" s="288">
        <f>IF('Indicator Date'!AA184="","x",'Indicator Date'!AA184)</f>
        <v>2016</v>
      </c>
      <c r="AB184" s="288" t="str">
        <f>IF('Indicator Date'!AB184="","x",'Indicator Date'!AB184)</f>
        <v>x</v>
      </c>
      <c r="AC184" s="288">
        <f>IF('Indicator Date'!AC184="","x",'Indicator Date'!AC184)</f>
        <v>2015</v>
      </c>
      <c r="AD184" s="288">
        <f>IF('Indicator Date'!AD184="","x",'Indicator Date'!AD184)</f>
        <v>2015</v>
      </c>
      <c r="AE184" s="288" t="str">
        <f>IF('Indicator Date'!AE184="","x",'Indicator Date'!AE184)</f>
        <v>x</v>
      </c>
      <c r="AF184" s="288">
        <f>IF('Indicator Date'!AF184="","x",'Indicator Date'!AF184)</f>
        <v>2015</v>
      </c>
      <c r="AG184" s="288" t="str">
        <f>IF('Indicator Date'!AG184="","x",'Indicator Date'!AG184)</f>
        <v>x</v>
      </c>
      <c r="AH184" s="288">
        <f>IF('Indicator Date'!AH184="","x",'Indicator Date'!AH184)</f>
        <v>2016</v>
      </c>
      <c r="AI184" s="288">
        <f>IF('Indicator Date'!AI184="","x",'Indicator Date'!AI184)</f>
        <v>2017</v>
      </c>
      <c r="AJ184" s="288">
        <f>IF('Indicator Date'!AJ184="","x",'Indicator Date'!AJ184)</f>
        <v>2018</v>
      </c>
      <c r="AK184" s="288" t="str">
        <f>IF('Indicator Date'!AK184="","x",YEAR('Indicator Date'!AK184))</f>
        <v>x</v>
      </c>
      <c r="AL184" s="288" t="str">
        <f>IF('Indicator Date'!AL184="","x",YEAR('Indicator Date'!AL184))</f>
        <v>#VALUE!</v>
      </c>
      <c r="AM184" s="288">
        <f>IF('Indicator Date'!AM184="","x",'Indicator Date'!AM184)</f>
        <v>2017</v>
      </c>
      <c r="AN184" s="288">
        <f>IF('Indicator Date'!AN184="","x",'Indicator Date'!AN184)</f>
        <v>2014</v>
      </c>
      <c r="AO184" s="288">
        <f>IF('Indicator Date'!AO184="","x",'Indicator Date'!AO184)</f>
        <v>2014</v>
      </c>
      <c r="AP184" s="288" t="str">
        <f>IF('Indicator Date'!AP184="","x",'Indicator Date'!AP184)</f>
        <v>x</v>
      </c>
      <c r="AQ184" s="288" t="str">
        <f>IF('Indicator Date'!AQ184="","x",'Indicator Date'!AQ184)</f>
        <v>x</v>
      </c>
      <c r="AR184" s="288">
        <f>IF('Indicator Date'!AR184="","x",'Indicator Date'!AR184)</f>
        <v>2015</v>
      </c>
      <c r="AS184" s="288">
        <f>IF('Indicator Date'!AS184="","x",'Indicator Date'!AS184)</f>
        <v>2016</v>
      </c>
      <c r="AT184" s="288">
        <f>IF('Indicator Date'!AT184="","x",'Indicator Date'!AT184)</f>
        <v>2017</v>
      </c>
      <c r="AU184" s="288">
        <f>IF('Indicator Date'!AU184="","x",'Indicator Date'!AU184)</f>
        <v>2016</v>
      </c>
      <c r="AV184" s="288">
        <f>IF('Indicator Date'!AV184="","x",'Indicator Date'!AV184)</f>
        <v>2015</v>
      </c>
      <c r="AW184" s="288">
        <f>IF('Indicator Date'!AW184="","x",'Indicator Date'!AW184)</f>
        <v>2015</v>
      </c>
      <c r="AX184" s="288">
        <f>IF('Indicator Date'!AX184="","x",'Indicator Date'!AX184)</f>
        <v>2016</v>
      </c>
      <c r="AY184" s="288">
        <f>IF('Indicator Date'!AY184="","x",'Indicator Date'!AY184)</f>
        <v>2014</v>
      </c>
      <c r="AZ184" s="288">
        <f>IF('Indicator Date'!AZ184="","x",'Indicator Date'!AZ184)</f>
        <v>2015</v>
      </c>
      <c r="BA184" s="288">
        <f>IF('Indicator Date'!BA184="","x",'Indicator Date'!BA184)</f>
        <v>2015</v>
      </c>
      <c r="BB184" s="288">
        <f>IF('Indicator Date'!BB184="","x",'Indicator Date'!BB184)</f>
        <v>2017</v>
      </c>
      <c r="BC184" s="288">
        <f>IF('Indicator Date'!BC184="","x",'Indicator Date'!BC184)</f>
        <v>2017</v>
      </c>
      <c r="BD184" s="288">
        <f>IF('Indicator Date'!BD184="","x",'Indicator Date'!BD184)</f>
        <v>2015</v>
      </c>
      <c r="BE184" s="288">
        <f>IF('Indicator Date'!BE184="","x",'Indicator Date'!BE184)</f>
        <v>2014</v>
      </c>
      <c r="BF184" s="90"/>
    </row>
    <row r="185" ht="15.75" customHeight="1">
      <c r="A185" s="156" t="s">
        <v>1334</v>
      </c>
      <c r="B185" s="157" t="s">
        <v>945</v>
      </c>
      <c r="C185" s="288">
        <f>IF('Indicator Date'!C185="","x",'Indicator Date'!C185)</f>
        <v>2015</v>
      </c>
      <c r="D185" s="288">
        <f>IF('Indicator Date'!D185="","x",'Indicator Date'!D185)</f>
        <v>2015</v>
      </c>
      <c r="E185" s="288">
        <f>IF('Indicator Date'!E185="","x",'Indicator Date'!E185)</f>
        <v>2015</v>
      </c>
      <c r="F185" s="288">
        <f>IF('Indicator Date'!F185="","x",'Indicator Date'!F185)</f>
        <v>2015</v>
      </c>
      <c r="G185" s="288">
        <f>IF('Indicator Date'!G185="","x",'Indicator Date'!G185)</f>
        <v>2015</v>
      </c>
      <c r="H185" s="288">
        <f>IF('Indicator Date'!H185="","x",'Indicator Date'!H185)</f>
        <v>2015</v>
      </c>
      <c r="I185" s="288">
        <f>IF('Indicator Date'!I185="","x",'Indicator Date'!I185)</f>
        <v>2015</v>
      </c>
      <c r="J185" s="288">
        <f>IF('Indicator Date'!J185="","x",'Indicator Date'!J185)</f>
        <v>2016</v>
      </c>
      <c r="K185" s="288">
        <f>IF('Indicator Date'!K185="","x",'Indicator Date'!K185)</f>
        <v>2016</v>
      </c>
      <c r="L185" s="288">
        <f>IF('Indicator Date'!L185="","x",'Indicator Date'!L185)</f>
        <v>2016</v>
      </c>
      <c r="M185" s="288">
        <f>IF('Indicator Date'!M185="","x",'Indicator Date'!M185)</f>
        <v>2018</v>
      </c>
      <c r="N185" s="288">
        <f>IF('Indicator Date'!N185="","x",'Indicator Date'!N185)</f>
        <v>2018</v>
      </c>
      <c r="O185" s="288">
        <f>IF('Indicator Date'!O185="","x",'Indicator Date'!O185)</f>
        <v>2017</v>
      </c>
      <c r="P185" s="288">
        <f>IF('Indicator Date'!P185="","x",'Indicator Date'!P185)</f>
        <v>2017</v>
      </c>
      <c r="Q185" s="288">
        <f>IF('Indicator Date'!Q185="","x",'Indicator Date'!Q185)</f>
        <v>2015</v>
      </c>
      <c r="R185" s="288" t="str">
        <f>IF('Indicator Date'!R185="","x",LEFT(RIGHT('Indicator Date'!R185,6),4))</f>
        <v>x</v>
      </c>
      <c r="S185" s="288">
        <f>IF('Indicator Date'!S185="","x",'Indicator Date'!S185)</f>
        <v>2018</v>
      </c>
      <c r="T185" s="288">
        <f>IF('Indicator Date'!T185="","x",'Indicator Date'!T185)</f>
        <v>2015</v>
      </c>
      <c r="U185" s="288">
        <f>IF('Indicator Date'!U185="","x",'Indicator Date'!U185)</f>
        <v>2016</v>
      </c>
      <c r="V185" s="288" t="str">
        <f>IF('Indicator Date'!V185="","x",'Indicator Date'!V185)</f>
        <v>x</v>
      </c>
      <c r="W185" s="288">
        <f>IF('Indicator Date'!W185="","x",'Indicator Date'!W185)</f>
        <v>2015</v>
      </c>
      <c r="X185" s="288" t="str">
        <f>IF('Indicator Date'!X185="","x",'Indicator Date'!X185)</f>
        <v>x</v>
      </c>
      <c r="Y185" s="288">
        <f>IF('Indicator Date'!Y185="","x",'Indicator Date'!Y185)</f>
        <v>2016</v>
      </c>
      <c r="Z185" s="288">
        <f>IF('Indicator Date'!Z185="","x",'Indicator Date'!Z185)</f>
        <v>2016</v>
      </c>
      <c r="AA185" s="288">
        <f>IF('Indicator Date'!AA185="","x",'Indicator Date'!AA185)</f>
        <v>2016</v>
      </c>
      <c r="AB185" s="288">
        <f>IF('Indicator Date'!AB185="","x",'Indicator Date'!AB185)</f>
        <v>2013</v>
      </c>
      <c r="AC185" s="288">
        <f>IF('Indicator Date'!AC185="","x",'Indicator Date'!AC185)</f>
        <v>2015</v>
      </c>
      <c r="AD185" s="288">
        <f>IF('Indicator Date'!AD185="","x",'Indicator Date'!AD185)</f>
        <v>2015</v>
      </c>
      <c r="AE185" s="288" t="str">
        <f>IF('Indicator Date'!AE185="","x",'Indicator Date'!AE185)</f>
        <v>x</v>
      </c>
      <c r="AF185" s="288">
        <f>IF('Indicator Date'!AF185="","x",'Indicator Date'!AF185)</f>
        <v>2015</v>
      </c>
      <c r="AG185" s="296">
        <f>IF('Indicator Date'!AG185="","x",'Indicator Date'!AG185)</f>
        <v>2012</v>
      </c>
      <c r="AH185" s="288">
        <f>IF('Indicator Date'!AH185="","x",'Indicator Date'!AH185)</f>
        <v>2016</v>
      </c>
      <c r="AI185" s="288">
        <f>IF('Indicator Date'!AI185="","x",'Indicator Date'!AI185)</f>
        <v>2017</v>
      </c>
      <c r="AJ185" s="288">
        <f>IF('Indicator Date'!AJ185="","x",'Indicator Date'!AJ185)</f>
        <v>2018</v>
      </c>
      <c r="AK185" s="288" t="str">
        <f>IF('Indicator Date'!AK185="","x",YEAR('Indicator Date'!AK185))</f>
        <v>x</v>
      </c>
      <c r="AL185" s="288" t="str">
        <f>IF('Indicator Date'!AL185="","x",YEAR('Indicator Date'!AL185))</f>
        <v>#VALUE!</v>
      </c>
      <c r="AM185" s="288">
        <f>IF('Indicator Date'!AM185="","x",'Indicator Date'!AM185)</f>
        <v>2017</v>
      </c>
      <c r="AN185" s="288">
        <f>IF('Indicator Date'!AN185="","x",'Indicator Date'!AN185)</f>
        <v>2014</v>
      </c>
      <c r="AO185" s="288">
        <f>IF('Indicator Date'!AO185="","x",'Indicator Date'!AO185)</f>
        <v>2014</v>
      </c>
      <c r="AP185" s="288">
        <f>IF('Indicator Date'!AP185="","x",'Indicator Date'!AP185)</f>
        <v>2014</v>
      </c>
      <c r="AQ185" s="288">
        <f>IF('Indicator Date'!AQ185="","x",'Indicator Date'!AQ185)</f>
        <v>2014</v>
      </c>
      <c r="AR185" s="288">
        <f>IF('Indicator Date'!AR185="","x",'Indicator Date'!AR185)</f>
        <v>2015</v>
      </c>
      <c r="AS185" s="288">
        <f>IF('Indicator Date'!AS185="","x",'Indicator Date'!AS185)</f>
        <v>2016</v>
      </c>
      <c r="AT185" s="288">
        <f>IF('Indicator Date'!AT185="","x",'Indicator Date'!AT185)</f>
        <v>2017</v>
      </c>
      <c r="AU185" s="288">
        <f>IF('Indicator Date'!AU185="","x",'Indicator Date'!AU185)</f>
        <v>2016</v>
      </c>
      <c r="AV185" s="288" t="str">
        <f>IF('Indicator Date'!AV185="","x",'Indicator Date'!AV185)</f>
        <v>x</v>
      </c>
      <c r="AW185" s="288">
        <f>IF('Indicator Date'!AW185="","x",'Indicator Date'!AW185)</f>
        <v>2015</v>
      </c>
      <c r="AX185" s="288">
        <f>IF('Indicator Date'!AX185="","x",'Indicator Date'!AX185)</f>
        <v>2016</v>
      </c>
      <c r="AY185" s="288">
        <f>IF('Indicator Date'!AY185="","x",'Indicator Date'!AY185)</f>
        <v>2014</v>
      </c>
      <c r="AZ185" s="288">
        <f>IF('Indicator Date'!AZ185="","x",'Indicator Date'!AZ185)</f>
        <v>2015</v>
      </c>
      <c r="BA185" s="288">
        <f>IF('Indicator Date'!BA185="","x",'Indicator Date'!BA185)</f>
        <v>2015</v>
      </c>
      <c r="BB185" s="288">
        <f>IF('Indicator Date'!BB185="","x",'Indicator Date'!BB185)</f>
        <v>2017</v>
      </c>
      <c r="BC185" s="288">
        <f>IF('Indicator Date'!BC185="","x",'Indicator Date'!BC185)</f>
        <v>2017</v>
      </c>
      <c r="BD185" s="288">
        <f>IF('Indicator Date'!BD185="","x",'Indicator Date'!BD185)</f>
        <v>2015</v>
      </c>
      <c r="BE185" s="288">
        <f>IF('Indicator Date'!BE185="","x",'Indicator Date'!BE185)</f>
        <v>2014</v>
      </c>
      <c r="BF185" s="90"/>
    </row>
    <row r="186" ht="15.75" customHeight="1">
      <c r="A186" s="156" t="s">
        <v>1335</v>
      </c>
      <c r="B186" s="157" t="s">
        <v>1217</v>
      </c>
      <c r="C186" s="288">
        <f>IF('Indicator Date'!C186="","x",'Indicator Date'!C186)</f>
        <v>2015</v>
      </c>
      <c r="D186" s="288">
        <f>IF('Indicator Date'!D186="","x",'Indicator Date'!D186)</f>
        <v>2015</v>
      </c>
      <c r="E186" s="288">
        <f>IF('Indicator Date'!E186="","x",'Indicator Date'!E186)</f>
        <v>2015</v>
      </c>
      <c r="F186" s="288">
        <f>IF('Indicator Date'!F186="","x",'Indicator Date'!F186)</f>
        <v>2015</v>
      </c>
      <c r="G186" s="288">
        <f>IF('Indicator Date'!G186="","x",'Indicator Date'!G186)</f>
        <v>2015</v>
      </c>
      <c r="H186" s="288">
        <f>IF('Indicator Date'!H186="","x",'Indicator Date'!H186)</f>
        <v>2015</v>
      </c>
      <c r="I186" s="288">
        <f>IF('Indicator Date'!I186="","x",'Indicator Date'!I186)</f>
        <v>2015</v>
      </c>
      <c r="J186" s="288">
        <f>IF('Indicator Date'!J186="","x",'Indicator Date'!J186)</f>
        <v>2016</v>
      </c>
      <c r="K186" s="288">
        <f>IF('Indicator Date'!K186="","x",'Indicator Date'!K186)</f>
        <v>2016</v>
      </c>
      <c r="L186" s="288">
        <f>IF('Indicator Date'!L186="","x",'Indicator Date'!L186)</f>
        <v>2016</v>
      </c>
      <c r="M186" s="288">
        <f>IF('Indicator Date'!M186="","x",'Indicator Date'!M186)</f>
        <v>2018</v>
      </c>
      <c r="N186" s="288">
        <f>IF('Indicator Date'!N186="","x",'Indicator Date'!N186)</f>
        <v>2018</v>
      </c>
      <c r="O186" s="288">
        <f>IF('Indicator Date'!O186="","x",'Indicator Date'!O186)</f>
        <v>2017</v>
      </c>
      <c r="P186" s="288">
        <f>IF('Indicator Date'!P186="","x",'Indicator Date'!P186)</f>
        <v>2017</v>
      </c>
      <c r="Q186" s="288">
        <f>IF('Indicator Date'!Q186="","x",'Indicator Date'!Q186)</f>
        <v>2015</v>
      </c>
      <c r="R186" s="288" t="str">
        <f>IF('Indicator Date'!R186="","x",LEFT(RIGHT('Indicator Date'!R186,6),4))</f>
        <v>x</v>
      </c>
      <c r="S186" s="288">
        <f>IF('Indicator Date'!S186="","x",'Indicator Date'!S186)</f>
        <v>2018</v>
      </c>
      <c r="T186" s="288">
        <f>IF('Indicator Date'!T186="","x",'Indicator Date'!T186)</f>
        <v>2015</v>
      </c>
      <c r="U186" s="288">
        <f>IF('Indicator Date'!U186="","x",'Indicator Date'!U186)</f>
        <v>2016</v>
      </c>
      <c r="V186" s="288" t="str">
        <f>IF('Indicator Date'!V186="","x",'Indicator Date'!V186)</f>
        <v>x</v>
      </c>
      <c r="W186" s="288">
        <f>IF('Indicator Date'!W186="","x",'Indicator Date'!W186)</f>
        <v>2015</v>
      </c>
      <c r="X186" s="288">
        <f>IF('Indicator Date'!X186="","x",'Indicator Date'!X186)</f>
        <v>2012</v>
      </c>
      <c r="Y186" s="288">
        <f>IF('Indicator Date'!Y186="","x",'Indicator Date'!Y186)</f>
        <v>2011</v>
      </c>
      <c r="Z186" s="288">
        <f>IF('Indicator Date'!Z186="","x",'Indicator Date'!Z186)</f>
        <v>2016</v>
      </c>
      <c r="AA186" s="288">
        <f>IF('Indicator Date'!AA186="","x",'Indicator Date'!AA186)</f>
        <v>2016</v>
      </c>
      <c r="AB186" s="288" t="str">
        <f>IF('Indicator Date'!AB186="","x",'Indicator Date'!AB186)</f>
        <v>x</v>
      </c>
      <c r="AC186" s="288">
        <f>IF('Indicator Date'!AC186="","x",'Indicator Date'!AC186)</f>
        <v>2015</v>
      </c>
      <c r="AD186" s="288">
        <f>IF('Indicator Date'!AD186="","x",'Indicator Date'!AD186)</f>
        <v>2015</v>
      </c>
      <c r="AE186" s="288" t="str">
        <f>IF('Indicator Date'!AE186="","x",'Indicator Date'!AE186)</f>
        <v>x</v>
      </c>
      <c r="AF186" s="288">
        <f>IF('Indicator Date'!AF186="","x",'Indicator Date'!AF186)</f>
        <v>2015</v>
      </c>
      <c r="AG186" s="296">
        <f>IF('Indicator Date'!AG186="","x",'Indicator Date'!AG186)</f>
        <v>2016</v>
      </c>
      <c r="AH186" s="288">
        <f>IF('Indicator Date'!AH186="","x",'Indicator Date'!AH186)</f>
        <v>2016</v>
      </c>
      <c r="AI186" s="288">
        <f>IF('Indicator Date'!AI186="","x",'Indicator Date'!AI186)</f>
        <v>2017</v>
      </c>
      <c r="AJ186" s="288">
        <f>IF('Indicator Date'!AJ186="","x",'Indicator Date'!AJ186)</f>
        <v>2018</v>
      </c>
      <c r="AK186" s="288" t="str">
        <f>IF('Indicator Date'!AK186="","x",YEAR('Indicator Date'!AK186))</f>
        <v>x</v>
      </c>
      <c r="AL186" s="288" t="str">
        <f>IF('Indicator Date'!AL186="","x",YEAR('Indicator Date'!AL186))</f>
        <v>#VALUE!</v>
      </c>
      <c r="AM186" s="288">
        <f>IF('Indicator Date'!AM186="","x",'Indicator Date'!AM186)</f>
        <v>2017</v>
      </c>
      <c r="AN186" s="288">
        <f>IF('Indicator Date'!AN186="","x",'Indicator Date'!AN186)</f>
        <v>2014</v>
      </c>
      <c r="AO186" s="288">
        <f>IF('Indicator Date'!AO186="","x",'Indicator Date'!AO186)</f>
        <v>2014</v>
      </c>
      <c r="AP186" s="288">
        <f>IF('Indicator Date'!AP186="","x",'Indicator Date'!AP186)</f>
        <v>2014</v>
      </c>
      <c r="AQ186" s="288">
        <f>IF('Indicator Date'!AQ186="","x",'Indicator Date'!AQ186)</f>
        <v>2014</v>
      </c>
      <c r="AR186" s="288">
        <f>IF('Indicator Date'!AR186="","x",'Indicator Date'!AR186)</f>
        <v>2011</v>
      </c>
      <c r="AS186" s="288">
        <f>IF('Indicator Date'!AS186="","x",'Indicator Date'!AS186)</f>
        <v>2016</v>
      </c>
      <c r="AT186" s="288">
        <f>IF('Indicator Date'!AT186="","x",'Indicator Date'!AT186)</f>
        <v>2017</v>
      </c>
      <c r="AU186" s="288">
        <f>IF('Indicator Date'!AU186="","x",'Indicator Date'!AU186)</f>
        <v>2016</v>
      </c>
      <c r="AV186" s="288" t="str">
        <f>IF('Indicator Date'!AV186="","x",'Indicator Date'!AV186)</f>
        <v>x</v>
      </c>
      <c r="AW186" s="288">
        <f>IF('Indicator Date'!AW186="","x",'Indicator Date'!AW186)</f>
        <v>2015</v>
      </c>
      <c r="AX186" s="288">
        <f>IF('Indicator Date'!AX186="","x",'Indicator Date'!AX186)</f>
        <v>2016</v>
      </c>
      <c r="AY186" s="288">
        <f>IF('Indicator Date'!AY186="","x",'Indicator Date'!AY186)</f>
        <v>2013</v>
      </c>
      <c r="AZ186" s="288">
        <f>IF('Indicator Date'!AZ186="","x",'Indicator Date'!AZ186)</f>
        <v>2015</v>
      </c>
      <c r="BA186" s="288">
        <f>IF('Indicator Date'!BA186="","x",'Indicator Date'!BA186)</f>
        <v>2015</v>
      </c>
      <c r="BB186" s="288">
        <f>IF('Indicator Date'!BB186="","x",'Indicator Date'!BB186)</f>
        <v>2017</v>
      </c>
      <c r="BC186" s="288">
        <f>IF('Indicator Date'!BC186="","x",'Indicator Date'!BC186)</f>
        <v>2017</v>
      </c>
      <c r="BD186" s="288">
        <f>IF('Indicator Date'!BD186="","x",'Indicator Date'!BD186)</f>
        <v>2015</v>
      </c>
      <c r="BE186" s="288">
        <f>IF('Indicator Date'!BE186="","x",'Indicator Date'!BE186)</f>
        <v>2014</v>
      </c>
      <c r="BF186" s="90"/>
    </row>
    <row r="187" ht="15.75" customHeight="1">
      <c r="A187" s="156" t="s">
        <v>1336</v>
      </c>
      <c r="B187" s="157" t="s">
        <v>1215</v>
      </c>
      <c r="C187" s="288">
        <f>IF('Indicator Date'!C187="","x",'Indicator Date'!C187)</f>
        <v>2015</v>
      </c>
      <c r="D187" s="288">
        <f>IF('Indicator Date'!D187="","x",'Indicator Date'!D187)</f>
        <v>2015</v>
      </c>
      <c r="E187" s="288">
        <f>IF('Indicator Date'!E187="","x",'Indicator Date'!E187)</f>
        <v>2015</v>
      </c>
      <c r="F187" s="288">
        <f>IF('Indicator Date'!F187="","x",'Indicator Date'!F187)</f>
        <v>2015</v>
      </c>
      <c r="G187" s="288">
        <f>IF('Indicator Date'!G187="","x",'Indicator Date'!G187)</f>
        <v>2015</v>
      </c>
      <c r="H187" s="288">
        <f>IF('Indicator Date'!H187="","x",'Indicator Date'!H187)</f>
        <v>2015</v>
      </c>
      <c r="I187" s="288">
        <f>IF('Indicator Date'!I187="","x",'Indicator Date'!I187)</f>
        <v>2015</v>
      </c>
      <c r="J187" s="288">
        <f>IF('Indicator Date'!J187="","x",'Indicator Date'!J187)</f>
        <v>2016</v>
      </c>
      <c r="K187" s="288">
        <f>IF('Indicator Date'!K187="","x",'Indicator Date'!K187)</f>
        <v>2016</v>
      </c>
      <c r="L187" s="288">
        <f>IF('Indicator Date'!L187="","x",'Indicator Date'!L187)</f>
        <v>2016</v>
      </c>
      <c r="M187" s="288">
        <f>IF('Indicator Date'!M187="","x",'Indicator Date'!M187)</f>
        <v>2018</v>
      </c>
      <c r="N187" s="288">
        <f>IF('Indicator Date'!N187="","x",'Indicator Date'!N187)</f>
        <v>2018</v>
      </c>
      <c r="O187" s="288">
        <f>IF('Indicator Date'!O187="","x",'Indicator Date'!O187)</f>
        <v>2017</v>
      </c>
      <c r="P187" s="288">
        <f>IF('Indicator Date'!P187="","x",'Indicator Date'!P187)</f>
        <v>2017</v>
      </c>
      <c r="Q187" s="288">
        <f>IF('Indicator Date'!Q187="","x",'Indicator Date'!Q187)</f>
        <v>2015</v>
      </c>
      <c r="R187" s="288" t="str">
        <f>IF('Indicator Date'!R187="","x",LEFT(RIGHT('Indicator Date'!R187,6),4))</f>
        <v>x</v>
      </c>
      <c r="S187" s="288">
        <f>IF('Indicator Date'!S187="","x",'Indicator Date'!S187)</f>
        <v>2018</v>
      </c>
      <c r="T187" s="288">
        <f>IF('Indicator Date'!T187="","x",'Indicator Date'!T187)</f>
        <v>2015</v>
      </c>
      <c r="U187" s="288">
        <f>IF('Indicator Date'!U187="","x",'Indicator Date'!U187)</f>
        <v>2016</v>
      </c>
      <c r="V187" s="288">
        <f>IF('Indicator Date'!V187="","x",'Indicator Date'!V187)</f>
        <v>2016</v>
      </c>
      <c r="W187" s="288">
        <f>IF('Indicator Date'!W187="","x",'Indicator Date'!W187)</f>
        <v>2015</v>
      </c>
      <c r="X187" s="288">
        <f>IF('Indicator Date'!X187="","x",'Indicator Date'!X187)</f>
        <v>2011</v>
      </c>
      <c r="Y187" s="288">
        <f>IF('Indicator Date'!Y187="","x",'Indicator Date'!Y187)</f>
        <v>2010</v>
      </c>
      <c r="Z187" s="288">
        <f>IF('Indicator Date'!Z187="","x",'Indicator Date'!Z187)</f>
        <v>2016</v>
      </c>
      <c r="AA187" s="288">
        <f>IF('Indicator Date'!AA187="","x",'Indicator Date'!AA187)</f>
        <v>2016</v>
      </c>
      <c r="AB187" s="288">
        <f>IF('Indicator Date'!AB187="","x",'Indicator Date'!AB187)</f>
        <v>2016</v>
      </c>
      <c r="AC187" s="288">
        <f>IF('Indicator Date'!AC187="","x",'Indicator Date'!AC187)</f>
        <v>2015</v>
      </c>
      <c r="AD187" s="288">
        <f>IF('Indicator Date'!AD187="","x",'Indicator Date'!AD187)</f>
        <v>2015</v>
      </c>
      <c r="AE187" s="288" t="str">
        <f>IF('Indicator Date'!AE187="","x",'Indicator Date'!AE187)</f>
        <v>x</v>
      </c>
      <c r="AF187" s="288">
        <f>IF('Indicator Date'!AF187="","x",'Indicator Date'!AF187)</f>
        <v>2015</v>
      </c>
      <c r="AG187" s="296">
        <f>IF('Indicator Date'!AG187="","x",'Indicator Date'!AG187)</f>
        <v>2016</v>
      </c>
      <c r="AH187" s="288">
        <f>IF('Indicator Date'!AH187="","x",'Indicator Date'!AH187)</f>
        <v>2016</v>
      </c>
      <c r="AI187" s="288">
        <f>IF('Indicator Date'!AI187="","x",'Indicator Date'!AI187)</f>
        <v>2017</v>
      </c>
      <c r="AJ187" s="288">
        <f>IF('Indicator Date'!AJ187="","x",'Indicator Date'!AJ187)</f>
        <v>2018</v>
      </c>
      <c r="AK187" s="288" t="str">
        <f>IF('Indicator Date'!AK187="","x",YEAR('Indicator Date'!AK187))</f>
        <v>x</v>
      </c>
      <c r="AL187" s="288" t="str">
        <f>IF('Indicator Date'!AL187="","x",YEAR('Indicator Date'!AL187))</f>
        <v>#VALUE!</v>
      </c>
      <c r="AM187" s="288">
        <f>IF('Indicator Date'!AM187="","x",'Indicator Date'!AM187)</f>
        <v>2017</v>
      </c>
      <c r="AN187" s="288">
        <f>IF('Indicator Date'!AN187="","x",'Indicator Date'!AN187)</f>
        <v>2014</v>
      </c>
      <c r="AO187" s="288">
        <f>IF('Indicator Date'!AO187="","x",'Indicator Date'!AO187)</f>
        <v>2014</v>
      </c>
      <c r="AP187" s="288">
        <f>IF('Indicator Date'!AP187="","x",'Indicator Date'!AP187)</f>
        <v>2014</v>
      </c>
      <c r="AQ187" s="288">
        <f>IF('Indicator Date'!AQ187="","x",'Indicator Date'!AQ187)</f>
        <v>2014</v>
      </c>
      <c r="AR187" s="288">
        <f>IF('Indicator Date'!AR187="","x",'Indicator Date'!AR187)</f>
        <v>2011</v>
      </c>
      <c r="AS187" s="288">
        <f>IF('Indicator Date'!AS187="","x",'Indicator Date'!AS187)</f>
        <v>2016</v>
      </c>
      <c r="AT187" s="288">
        <f>IF('Indicator Date'!AT187="","x",'Indicator Date'!AT187)</f>
        <v>2017</v>
      </c>
      <c r="AU187" s="288">
        <f>IF('Indicator Date'!AU187="","x",'Indicator Date'!AU187)</f>
        <v>2016</v>
      </c>
      <c r="AV187" s="288">
        <f>IF('Indicator Date'!AV187="","x",'Indicator Date'!AV187)</f>
        <v>2015</v>
      </c>
      <c r="AW187" s="288">
        <f>IF('Indicator Date'!AW187="","x",'Indicator Date'!AW187)</f>
        <v>2015</v>
      </c>
      <c r="AX187" s="288">
        <f>IF('Indicator Date'!AX187="","x",'Indicator Date'!AX187)</f>
        <v>2016</v>
      </c>
      <c r="AY187" s="288">
        <f>IF('Indicator Date'!AY187="","x",'Indicator Date'!AY187)</f>
        <v>2014</v>
      </c>
      <c r="AZ187" s="288">
        <f>IF('Indicator Date'!AZ187="","x",'Indicator Date'!AZ187)</f>
        <v>2015</v>
      </c>
      <c r="BA187" s="288">
        <f>IF('Indicator Date'!BA187="","x",'Indicator Date'!BA187)</f>
        <v>2015</v>
      </c>
      <c r="BB187" s="288">
        <f>IF('Indicator Date'!BB187="","x",'Indicator Date'!BB187)</f>
        <v>2017</v>
      </c>
      <c r="BC187" s="288">
        <f>IF('Indicator Date'!BC187="","x",'Indicator Date'!BC187)</f>
        <v>2017</v>
      </c>
      <c r="BD187" s="288">
        <f>IF('Indicator Date'!BD187="","x",'Indicator Date'!BD187)</f>
        <v>2015</v>
      </c>
      <c r="BE187" s="288">
        <f>IF('Indicator Date'!BE187="","x",'Indicator Date'!BE187)</f>
        <v>2014</v>
      </c>
      <c r="BF187" s="90"/>
    </row>
    <row r="188" ht="15.75" customHeight="1">
      <c r="A188" s="156" t="s">
        <v>1337</v>
      </c>
      <c r="B188" s="157" t="s">
        <v>1219</v>
      </c>
      <c r="C188" s="288">
        <f>IF('Indicator Date'!C188="","x",'Indicator Date'!C188)</f>
        <v>2015</v>
      </c>
      <c r="D188" s="288">
        <f>IF('Indicator Date'!D188="","x",'Indicator Date'!D188)</f>
        <v>2015</v>
      </c>
      <c r="E188" s="288">
        <f>IF('Indicator Date'!E188="","x",'Indicator Date'!E188)</f>
        <v>2015</v>
      </c>
      <c r="F188" s="288">
        <f>IF('Indicator Date'!F188="","x",'Indicator Date'!F188)</f>
        <v>2015</v>
      </c>
      <c r="G188" s="288">
        <f>IF('Indicator Date'!G188="","x",'Indicator Date'!G188)</f>
        <v>2015</v>
      </c>
      <c r="H188" s="288">
        <f>IF('Indicator Date'!H188="","x",'Indicator Date'!H188)</f>
        <v>2015</v>
      </c>
      <c r="I188" s="288">
        <f>IF('Indicator Date'!I188="","x",'Indicator Date'!I188)</f>
        <v>2015</v>
      </c>
      <c r="J188" s="288">
        <f>IF('Indicator Date'!J188="","x",'Indicator Date'!J188)</f>
        <v>2016</v>
      </c>
      <c r="K188" s="288">
        <f>IF('Indicator Date'!K188="","x",'Indicator Date'!K188)</f>
        <v>2016</v>
      </c>
      <c r="L188" s="288">
        <f>IF('Indicator Date'!L188="","x",'Indicator Date'!L188)</f>
        <v>2016</v>
      </c>
      <c r="M188" s="288">
        <f>IF('Indicator Date'!M188="","x",'Indicator Date'!M188)</f>
        <v>2018</v>
      </c>
      <c r="N188" s="288">
        <f>IF('Indicator Date'!N188="","x",'Indicator Date'!N188)</f>
        <v>2018</v>
      </c>
      <c r="O188" s="288">
        <f>IF('Indicator Date'!O188="","x",'Indicator Date'!O188)</f>
        <v>2017</v>
      </c>
      <c r="P188" s="288">
        <f>IF('Indicator Date'!P188="","x",'Indicator Date'!P188)</f>
        <v>2017</v>
      </c>
      <c r="Q188" s="288">
        <f>IF('Indicator Date'!Q188="","x",'Indicator Date'!Q188)</f>
        <v>2015</v>
      </c>
      <c r="R188" s="288" t="str">
        <f>IF('Indicator Date'!R188="","x",LEFT(RIGHT('Indicator Date'!R188,6),4))</f>
        <v>2006</v>
      </c>
      <c r="S188" s="288">
        <f>IF('Indicator Date'!S188="","x",'Indicator Date'!S188)</f>
        <v>2018</v>
      </c>
      <c r="T188" s="288">
        <f>IF('Indicator Date'!T188="","x",'Indicator Date'!T188)</f>
        <v>2015</v>
      </c>
      <c r="U188" s="288">
        <f>IF('Indicator Date'!U188="","x",'Indicator Date'!U188)</f>
        <v>2016</v>
      </c>
      <c r="V188" s="288">
        <f>IF('Indicator Date'!V188="","x",'Indicator Date'!V188)</f>
        <v>2016</v>
      </c>
      <c r="W188" s="288">
        <f>IF('Indicator Date'!W188="","x",'Indicator Date'!W188)</f>
        <v>2015</v>
      </c>
      <c r="X188" s="288">
        <f>IF('Indicator Date'!X188="","x",'Indicator Date'!X188)</f>
        <v>2006</v>
      </c>
      <c r="Y188" s="288">
        <f>IF('Indicator Date'!Y188="","x",'Indicator Date'!Y188)</f>
        <v>2013</v>
      </c>
      <c r="Z188" s="288">
        <f>IF('Indicator Date'!Z188="","x",'Indicator Date'!Z188)</f>
        <v>2016</v>
      </c>
      <c r="AA188" s="288">
        <f>IF('Indicator Date'!AA188="","x",'Indicator Date'!AA188)</f>
        <v>2016</v>
      </c>
      <c r="AB188" s="288">
        <f>IF('Indicator Date'!AB188="","x",'Indicator Date'!AB188)</f>
        <v>2015</v>
      </c>
      <c r="AC188" s="288">
        <f>IF('Indicator Date'!AC188="","x",'Indicator Date'!AC188)</f>
        <v>2015</v>
      </c>
      <c r="AD188" s="288">
        <f>IF('Indicator Date'!AD188="","x",'Indicator Date'!AD188)</f>
        <v>2015</v>
      </c>
      <c r="AE188" s="288" t="str">
        <f>IF('Indicator Date'!AE188="","x",'Indicator Date'!AE188)</f>
        <v>x</v>
      </c>
      <c r="AF188" s="288">
        <f>IF('Indicator Date'!AF188="","x",'Indicator Date'!AF188)</f>
        <v>2015</v>
      </c>
      <c r="AG188" s="288" t="str">
        <f>IF('Indicator Date'!AG188="","x",'Indicator Date'!AG188)</f>
        <v>x</v>
      </c>
      <c r="AH188" s="288">
        <f>IF('Indicator Date'!AH188="","x",'Indicator Date'!AH188)</f>
        <v>2016</v>
      </c>
      <c r="AI188" s="288">
        <f>IF('Indicator Date'!AI188="","x",'Indicator Date'!AI188)</f>
        <v>2017</v>
      </c>
      <c r="AJ188" s="288">
        <f>IF('Indicator Date'!AJ188="","x",'Indicator Date'!AJ188)</f>
        <v>2018</v>
      </c>
      <c r="AK188" s="288" t="str">
        <f>IF('Indicator Date'!AK188="","x",YEAR('Indicator Date'!AK188))</f>
        <v>x</v>
      </c>
      <c r="AL188" s="288" t="str">
        <f>IF('Indicator Date'!AL188="","x",YEAR('Indicator Date'!AL188))</f>
        <v>#VALUE!</v>
      </c>
      <c r="AM188" s="288">
        <f>IF('Indicator Date'!AM188="","x",'Indicator Date'!AM188)</f>
        <v>2017</v>
      </c>
      <c r="AN188" s="288">
        <f>IF('Indicator Date'!AN188="","x",'Indicator Date'!AN188)</f>
        <v>2014</v>
      </c>
      <c r="AO188" s="288">
        <f>IF('Indicator Date'!AO188="","x",'Indicator Date'!AO188)</f>
        <v>2014</v>
      </c>
      <c r="AP188" s="288" t="str">
        <f>IF('Indicator Date'!AP188="","x",'Indicator Date'!AP188)</f>
        <v>x</v>
      </c>
      <c r="AQ188" s="288" t="str">
        <f>IF('Indicator Date'!AQ188="","x",'Indicator Date'!AQ188)</f>
        <v>x</v>
      </c>
      <c r="AR188" s="288">
        <f>IF('Indicator Date'!AR188="","x",'Indicator Date'!AR188)</f>
        <v>2007</v>
      </c>
      <c r="AS188" s="288">
        <f>IF('Indicator Date'!AS188="","x",'Indicator Date'!AS188)</f>
        <v>2016</v>
      </c>
      <c r="AT188" s="288">
        <f>IF('Indicator Date'!AT188="","x",'Indicator Date'!AT188)</f>
        <v>2017</v>
      </c>
      <c r="AU188" s="288">
        <f>IF('Indicator Date'!AU188="","x",'Indicator Date'!AU188)</f>
        <v>2016</v>
      </c>
      <c r="AV188" s="288">
        <f>IF('Indicator Date'!AV188="","x",'Indicator Date'!AV188)</f>
        <v>2015</v>
      </c>
      <c r="AW188" s="288">
        <f>IF('Indicator Date'!AW188="","x",'Indicator Date'!AW188)</f>
        <v>2015</v>
      </c>
      <c r="AX188" s="288">
        <f>IF('Indicator Date'!AX188="","x",'Indicator Date'!AX188)</f>
        <v>2016</v>
      </c>
      <c r="AY188" s="288">
        <f>IF('Indicator Date'!AY188="","x",'Indicator Date'!AY188)</f>
        <v>2014</v>
      </c>
      <c r="AZ188" s="288">
        <f>IF('Indicator Date'!AZ188="","x",'Indicator Date'!AZ188)</f>
        <v>2015</v>
      </c>
      <c r="BA188" s="288">
        <f>IF('Indicator Date'!BA188="","x",'Indicator Date'!BA188)</f>
        <v>2012</v>
      </c>
      <c r="BB188" s="288">
        <f>IF('Indicator Date'!BB188="","x",'Indicator Date'!BB188)</f>
        <v>2017</v>
      </c>
      <c r="BC188" s="288">
        <f>IF('Indicator Date'!BC188="","x",'Indicator Date'!BC188)</f>
        <v>2017</v>
      </c>
      <c r="BD188" s="288">
        <f>IF('Indicator Date'!BD188="","x",'Indicator Date'!BD188)</f>
        <v>2015</v>
      </c>
      <c r="BE188" s="288">
        <f>IF('Indicator Date'!BE188="","x",'Indicator Date'!BE188)</f>
        <v>2014</v>
      </c>
      <c r="BF188" s="90"/>
    </row>
    <row r="189" ht="15.75" customHeight="1">
      <c r="A189" s="156" t="s">
        <v>1338</v>
      </c>
      <c r="B189" s="157" t="s">
        <v>1228</v>
      </c>
      <c r="C189" s="288">
        <f>IF('Indicator Date'!C189="","x",'Indicator Date'!C189)</f>
        <v>2015</v>
      </c>
      <c r="D189" s="288">
        <f>IF('Indicator Date'!D189="","x",'Indicator Date'!D189)</f>
        <v>2015</v>
      </c>
      <c r="E189" s="288">
        <f>IF('Indicator Date'!E189="","x",'Indicator Date'!E189)</f>
        <v>2015</v>
      </c>
      <c r="F189" s="288">
        <f>IF('Indicator Date'!F189="","x",'Indicator Date'!F189)</f>
        <v>2015</v>
      </c>
      <c r="G189" s="288">
        <f>IF('Indicator Date'!G189="","x",'Indicator Date'!G189)</f>
        <v>2015</v>
      </c>
      <c r="H189" s="288">
        <f>IF('Indicator Date'!H189="","x",'Indicator Date'!H189)</f>
        <v>2015</v>
      </c>
      <c r="I189" s="288">
        <f>IF('Indicator Date'!I189="","x",'Indicator Date'!I189)</f>
        <v>2015</v>
      </c>
      <c r="J189" s="288">
        <f>IF('Indicator Date'!J189="","x",'Indicator Date'!J189)</f>
        <v>2016</v>
      </c>
      <c r="K189" s="288">
        <f>IF('Indicator Date'!K189="","x",'Indicator Date'!K189)</f>
        <v>2016</v>
      </c>
      <c r="L189" s="288">
        <f>IF('Indicator Date'!L189="","x",'Indicator Date'!L189)</f>
        <v>2016</v>
      </c>
      <c r="M189" s="288">
        <f>IF('Indicator Date'!M189="","x",'Indicator Date'!M189)</f>
        <v>2018</v>
      </c>
      <c r="N189" s="288">
        <f>IF('Indicator Date'!N189="","x",'Indicator Date'!N189)</f>
        <v>2018</v>
      </c>
      <c r="O189" s="288">
        <f>IF('Indicator Date'!O189="","x",'Indicator Date'!O189)</f>
        <v>2017</v>
      </c>
      <c r="P189" s="288">
        <f>IF('Indicator Date'!P189="","x",'Indicator Date'!P189)</f>
        <v>2017</v>
      </c>
      <c r="Q189" s="288">
        <f>IF('Indicator Date'!Q189="","x",'Indicator Date'!Q189)</f>
        <v>2015</v>
      </c>
      <c r="R189" s="288" t="str">
        <f>IF('Indicator Date'!R189="","x",LEFT(RIGHT('Indicator Date'!R189,6),4))</f>
        <v>2007</v>
      </c>
      <c r="S189" s="288">
        <f>IF('Indicator Date'!S189="","x",'Indicator Date'!S189)</f>
        <v>2018</v>
      </c>
      <c r="T189" s="288">
        <f>IF('Indicator Date'!T189="","x",'Indicator Date'!T189)</f>
        <v>2015</v>
      </c>
      <c r="U189" s="288">
        <f>IF('Indicator Date'!U189="","x",'Indicator Date'!U189)</f>
        <v>2016</v>
      </c>
      <c r="V189" s="288" t="str">
        <f>IF('Indicator Date'!V189="","x",'Indicator Date'!V189)</f>
        <v>x</v>
      </c>
      <c r="W189" s="288">
        <f>IF('Indicator Date'!W189="","x",'Indicator Date'!W189)</f>
        <v>2015</v>
      </c>
      <c r="X189" s="288">
        <f>IF('Indicator Date'!X189="","x",'Indicator Date'!X189)</f>
        <v>2013</v>
      </c>
      <c r="Y189" s="288">
        <f>IF('Indicator Date'!Y189="","x",'Indicator Date'!Y189)</f>
        <v>2010</v>
      </c>
      <c r="Z189" s="288">
        <f>IF('Indicator Date'!Z189="","x",'Indicator Date'!Z189)</f>
        <v>2016</v>
      </c>
      <c r="AA189" s="288">
        <f>IF('Indicator Date'!AA189="","x",'Indicator Date'!AA189)</f>
        <v>2016</v>
      </c>
      <c r="AB189" s="288" t="str">
        <f>IF('Indicator Date'!AB189="","x",'Indicator Date'!AB189)</f>
        <v>x</v>
      </c>
      <c r="AC189" s="288">
        <f>IF('Indicator Date'!AC189="","x",'Indicator Date'!AC189)</f>
        <v>2015</v>
      </c>
      <c r="AD189" s="288">
        <f>IF('Indicator Date'!AD189="","x",'Indicator Date'!AD189)</f>
        <v>2015</v>
      </c>
      <c r="AE189" s="288">
        <f>IF('Indicator Date'!AE189="","x",'Indicator Date'!AE189)</f>
        <v>2012</v>
      </c>
      <c r="AF189" s="288" t="str">
        <f>IF('Indicator Date'!AF189="","x",'Indicator Date'!AF189)</f>
        <v>x</v>
      </c>
      <c r="AG189" s="296">
        <f>IF('Indicator Date'!AG189="","x",'Indicator Date'!AG189)</f>
        <v>2010</v>
      </c>
      <c r="AH189" s="288">
        <f>IF('Indicator Date'!AH189="","x",'Indicator Date'!AH189)</f>
        <v>2016</v>
      </c>
      <c r="AI189" s="288">
        <f>IF('Indicator Date'!AI189="","x",'Indicator Date'!AI189)</f>
        <v>2017</v>
      </c>
      <c r="AJ189" s="288">
        <f>IF('Indicator Date'!AJ189="","x",'Indicator Date'!AJ189)</f>
        <v>2018</v>
      </c>
      <c r="AK189" s="288" t="str">
        <f>IF('Indicator Date'!AK189="","x",YEAR('Indicator Date'!AK189))</f>
        <v>x</v>
      </c>
      <c r="AL189" s="288" t="str">
        <f>IF('Indicator Date'!AL189="","x",YEAR('Indicator Date'!AL189))</f>
        <v>#VALUE!</v>
      </c>
      <c r="AM189" s="288">
        <f>IF('Indicator Date'!AM189="","x",'Indicator Date'!AM189)</f>
        <v>2017</v>
      </c>
      <c r="AN189" s="288">
        <f>IF('Indicator Date'!AN189="","x",'Indicator Date'!AN189)</f>
        <v>2014</v>
      </c>
      <c r="AO189" s="288">
        <f>IF('Indicator Date'!AO189="","x",'Indicator Date'!AO189)</f>
        <v>2014</v>
      </c>
      <c r="AP189" s="288" t="str">
        <f>IF('Indicator Date'!AP189="","x",'Indicator Date'!AP189)</f>
        <v>x</v>
      </c>
      <c r="AQ189" s="288" t="str">
        <f>IF('Indicator Date'!AQ189="","x",'Indicator Date'!AQ189)</f>
        <v>x</v>
      </c>
      <c r="AR189" s="288">
        <f>IF('Indicator Date'!AR189="","x",'Indicator Date'!AR189)</f>
        <v>2011</v>
      </c>
      <c r="AS189" s="288">
        <f>IF('Indicator Date'!AS189="","x",'Indicator Date'!AS189)</f>
        <v>2016</v>
      </c>
      <c r="AT189" s="288">
        <f>IF('Indicator Date'!AT189="","x",'Indicator Date'!AT189)</f>
        <v>2017</v>
      </c>
      <c r="AU189" s="288">
        <f>IF('Indicator Date'!AU189="","x",'Indicator Date'!AU189)</f>
        <v>2016</v>
      </c>
      <c r="AV189" s="288">
        <f>IF('Indicator Date'!AV189="","x",'Indicator Date'!AV189)</f>
        <v>2015</v>
      </c>
      <c r="AW189" s="288">
        <f>IF('Indicator Date'!AW189="","x",'Indicator Date'!AW189)</f>
        <v>2015</v>
      </c>
      <c r="AX189" s="288">
        <f>IF('Indicator Date'!AX189="","x",'Indicator Date'!AX189)</f>
        <v>2016</v>
      </c>
      <c r="AY189" s="288">
        <f>IF('Indicator Date'!AY189="","x",'Indicator Date'!AY189)</f>
        <v>2014</v>
      </c>
      <c r="AZ189" s="288">
        <f>IF('Indicator Date'!AZ189="","x",'Indicator Date'!AZ189)</f>
        <v>2015</v>
      </c>
      <c r="BA189" s="288">
        <f>IF('Indicator Date'!BA189="","x",'Indicator Date'!BA189)</f>
        <v>2015</v>
      </c>
      <c r="BB189" s="288">
        <f>IF('Indicator Date'!BB189="","x",'Indicator Date'!BB189)</f>
        <v>2017</v>
      </c>
      <c r="BC189" s="288">
        <f>IF('Indicator Date'!BC189="","x",'Indicator Date'!BC189)</f>
        <v>2017</v>
      </c>
      <c r="BD189" s="288">
        <f>IF('Indicator Date'!BD189="","x",'Indicator Date'!BD189)</f>
        <v>2015</v>
      </c>
      <c r="BE189" s="288">
        <f>IF('Indicator Date'!BE189="","x",'Indicator Date'!BE189)</f>
        <v>2014</v>
      </c>
      <c r="BF189" s="90"/>
    </row>
    <row r="190" ht="15.75" customHeight="1">
      <c r="A190" s="156" t="s">
        <v>1340</v>
      </c>
      <c r="B190" s="157" t="s">
        <v>1224</v>
      </c>
      <c r="C190" s="288">
        <f>IF('Indicator Date'!C190="","x",'Indicator Date'!C190)</f>
        <v>2015</v>
      </c>
      <c r="D190" s="288">
        <f>IF('Indicator Date'!D190="","x",'Indicator Date'!D190)</f>
        <v>2015</v>
      </c>
      <c r="E190" s="288">
        <f>IF('Indicator Date'!E190="","x",'Indicator Date'!E190)</f>
        <v>2015</v>
      </c>
      <c r="F190" s="288">
        <f>IF('Indicator Date'!F190="","x",'Indicator Date'!F190)</f>
        <v>2015</v>
      </c>
      <c r="G190" s="288">
        <f>IF('Indicator Date'!G190="","x",'Indicator Date'!G190)</f>
        <v>2015</v>
      </c>
      <c r="H190" s="288">
        <f>IF('Indicator Date'!H190="","x",'Indicator Date'!H190)</f>
        <v>2015</v>
      </c>
      <c r="I190" s="288">
        <f>IF('Indicator Date'!I190="","x",'Indicator Date'!I190)</f>
        <v>2015</v>
      </c>
      <c r="J190" s="288">
        <f>IF('Indicator Date'!J190="","x",'Indicator Date'!J190)</f>
        <v>2016</v>
      </c>
      <c r="K190" s="288">
        <f>IF('Indicator Date'!K190="","x",'Indicator Date'!K190)</f>
        <v>2016</v>
      </c>
      <c r="L190" s="288">
        <f>IF('Indicator Date'!L190="","x",'Indicator Date'!L190)</f>
        <v>2016</v>
      </c>
      <c r="M190" s="288">
        <f>IF('Indicator Date'!M190="","x",'Indicator Date'!M190)</f>
        <v>2018</v>
      </c>
      <c r="N190" s="288">
        <f>IF('Indicator Date'!N190="","x",'Indicator Date'!N190)</f>
        <v>2018</v>
      </c>
      <c r="O190" s="288">
        <f>IF('Indicator Date'!O190="","x",'Indicator Date'!O190)</f>
        <v>2017</v>
      </c>
      <c r="P190" s="288">
        <f>IF('Indicator Date'!P190="","x",'Indicator Date'!P190)</f>
        <v>2017</v>
      </c>
      <c r="Q190" s="288">
        <f>IF('Indicator Date'!Q190="","x",'Indicator Date'!Q190)</f>
        <v>2015</v>
      </c>
      <c r="R190" s="288" t="str">
        <f>IF('Indicator Date'!R190="","x",LEFT(RIGHT('Indicator Date'!R190,6),4))</f>
        <v>x</v>
      </c>
      <c r="S190" s="288">
        <f>IF('Indicator Date'!S190="","x",'Indicator Date'!S190)</f>
        <v>2018</v>
      </c>
      <c r="T190" s="288">
        <f>IF('Indicator Date'!T190="","x",'Indicator Date'!T190)</f>
        <v>2015</v>
      </c>
      <c r="U190" s="288">
        <f>IF('Indicator Date'!U190="","x",'Indicator Date'!U190)</f>
        <v>2016</v>
      </c>
      <c r="V190" s="288" t="str">
        <f>IF('Indicator Date'!V190="","x",'Indicator Date'!V190)</f>
        <v>x</v>
      </c>
      <c r="W190" s="288">
        <f>IF('Indicator Date'!W190="","x",'Indicator Date'!W190)</f>
        <v>2015</v>
      </c>
      <c r="X190" s="288">
        <f>IF('Indicator Date'!X190="","x",'Indicator Date'!X190)</f>
        <v>2009</v>
      </c>
      <c r="Y190" s="288" t="str">
        <f>IF('Indicator Date'!Y190="","x",'Indicator Date'!Y190)</f>
        <v>x</v>
      </c>
      <c r="Z190" s="288">
        <f>IF('Indicator Date'!Z190="","x",'Indicator Date'!Z190)</f>
        <v>2016</v>
      </c>
      <c r="AA190" s="288">
        <f>IF('Indicator Date'!AA190="","x",'Indicator Date'!AA190)</f>
        <v>2016</v>
      </c>
      <c r="AB190" s="288">
        <f>IF('Indicator Date'!AB190="","x",'Indicator Date'!AB190)</f>
        <v>2016</v>
      </c>
      <c r="AC190" s="288">
        <f>IF('Indicator Date'!AC190="","x",'Indicator Date'!AC190)</f>
        <v>2015</v>
      </c>
      <c r="AD190" s="288">
        <f>IF('Indicator Date'!AD190="","x",'Indicator Date'!AD190)</f>
        <v>2015</v>
      </c>
      <c r="AE190" s="288">
        <f>IF('Indicator Date'!AE190="","x",'Indicator Date'!AE190)</f>
        <v>2012</v>
      </c>
      <c r="AF190" s="288">
        <f>IF('Indicator Date'!AF190="","x",'Indicator Date'!AF190)</f>
        <v>2015</v>
      </c>
      <c r="AG190" s="296">
        <f>IF('Indicator Date'!AG190="","x",'Indicator Date'!AG190)</f>
        <v>2006</v>
      </c>
      <c r="AH190" s="288">
        <f>IF('Indicator Date'!AH190="","x",'Indicator Date'!AH190)</f>
        <v>2016</v>
      </c>
      <c r="AI190" s="288">
        <f>IF('Indicator Date'!AI190="","x",'Indicator Date'!AI190)</f>
        <v>2017</v>
      </c>
      <c r="AJ190" s="288">
        <f>IF('Indicator Date'!AJ190="","x",'Indicator Date'!AJ190)</f>
        <v>2018</v>
      </c>
      <c r="AK190" s="288" t="str">
        <f>IF('Indicator Date'!AK190="","x",YEAR('Indicator Date'!AK190))</f>
        <v>x</v>
      </c>
      <c r="AL190" s="288" t="str">
        <f>IF('Indicator Date'!AL190="","x",YEAR('Indicator Date'!AL190))</f>
        <v>#VALUE!</v>
      </c>
      <c r="AM190" s="288">
        <f>IF('Indicator Date'!AM190="","x",'Indicator Date'!AM190)</f>
        <v>2017</v>
      </c>
      <c r="AN190" s="288">
        <f>IF('Indicator Date'!AN190="","x",'Indicator Date'!AN190)</f>
        <v>2014</v>
      </c>
      <c r="AO190" s="288">
        <f>IF('Indicator Date'!AO190="","x",'Indicator Date'!AO190)</f>
        <v>2014</v>
      </c>
      <c r="AP190" s="288">
        <f>IF('Indicator Date'!AP190="","x",'Indicator Date'!AP190)</f>
        <v>2014</v>
      </c>
      <c r="AQ190" s="288">
        <f>IF('Indicator Date'!AQ190="","x",'Indicator Date'!AQ190)</f>
        <v>2014</v>
      </c>
      <c r="AR190" s="288">
        <f>IF('Indicator Date'!AR190="","x",'Indicator Date'!AR190)</f>
        <v>2015</v>
      </c>
      <c r="AS190" s="288">
        <f>IF('Indicator Date'!AS190="","x",'Indicator Date'!AS190)</f>
        <v>2016</v>
      </c>
      <c r="AT190" s="288">
        <f>IF('Indicator Date'!AT190="","x",'Indicator Date'!AT190)</f>
        <v>2017</v>
      </c>
      <c r="AU190" s="288">
        <f>IF('Indicator Date'!AU190="","x",'Indicator Date'!AU190)</f>
        <v>2016</v>
      </c>
      <c r="AV190" s="288">
        <f>IF('Indicator Date'!AV190="","x",'Indicator Date'!AV190)</f>
        <v>2016</v>
      </c>
      <c r="AW190" s="288">
        <f>IF('Indicator Date'!AW190="","x",'Indicator Date'!AW190)</f>
        <v>2015</v>
      </c>
      <c r="AX190" s="288">
        <f>IF('Indicator Date'!AX190="","x",'Indicator Date'!AX190)</f>
        <v>2016</v>
      </c>
      <c r="AY190" s="288">
        <f>IF('Indicator Date'!AY190="","x",'Indicator Date'!AY190)</f>
        <v>2014</v>
      </c>
      <c r="AZ190" s="288">
        <f>IF('Indicator Date'!AZ190="","x",'Indicator Date'!AZ190)</f>
        <v>2015</v>
      </c>
      <c r="BA190" s="288">
        <f>IF('Indicator Date'!BA190="","x",'Indicator Date'!BA190)</f>
        <v>2015</v>
      </c>
      <c r="BB190" s="288">
        <f>IF('Indicator Date'!BB190="","x",'Indicator Date'!BB190)</f>
        <v>2013</v>
      </c>
      <c r="BC190" s="288">
        <f>IF('Indicator Date'!BC190="","x",'Indicator Date'!BC190)</f>
        <v>2017</v>
      </c>
      <c r="BD190" s="288">
        <f>IF('Indicator Date'!BD190="","x",'Indicator Date'!BD190)</f>
        <v>2015</v>
      </c>
      <c r="BE190" s="288">
        <f>IF('Indicator Date'!BE190="","x",'Indicator Date'!BE190)</f>
        <v>2014</v>
      </c>
      <c r="BF190" s="90"/>
    </row>
    <row r="191" ht="15.75" customHeight="1">
      <c r="A191" s="156" t="s">
        <v>1341</v>
      </c>
      <c r="B191" s="157" t="s">
        <v>1226</v>
      </c>
      <c r="C191" s="288">
        <f>IF('Indicator Date'!C191="","x",'Indicator Date'!C191)</f>
        <v>2015</v>
      </c>
      <c r="D191" s="288">
        <f>IF('Indicator Date'!D191="","x",'Indicator Date'!D191)</f>
        <v>2015</v>
      </c>
      <c r="E191" s="288">
        <f>IF('Indicator Date'!E191="","x",'Indicator Date'!E191)</f>
        <v>2015</v>
      </c>
      <c r="F191" s="288">
        <f>IF('Indicator Date'!F191="","x",'Indicator Date'!F191)</f>
        <v>2015</v>
      </c>
      <c r="G191" s="288">
        <f>IF('Indicator Date'!G191="","x",'Indicator Date'!G191)</f>
        <v>2015</v>
      </c>
      <c r="H191" s="288">
        <f>IF('Indicator Date'!H191="","x",'Indicator Date'!H191)</f>
        <v>2015</v>
      </c>
      <c r="I191" s="288">
        <f>IF('Indicator Date'!I191="","x",'Indicator Date'!I191)</f>
        <v>2015</v>
      </c>
      <c r="J191" s="288">
        <f>IF('Indicator Date'!J191="","x",'Indicator Date'!J191)</f>
        <v>2016</v>
      </c>
      <c r="K191" s="288">
        <f>IF('Indicator Date'!K191="","x",'Indicator Date'!K191)</f>
        <v>2016</v>
      </c>
      <c r="L191" s="288">
        <f>IF('Indicator Date'!L191="","x",'Indicator Date'!L191)</f>
        <v>2016</v>
      </c>
      <c r="M191" s="288">
        <f>IF('Indicator Date'!M191="","x",'Indicator Date'!M191)</f>
        <v>2018</v>
      </c>
      <c r="N191" s="288">
        <f>IF('Indicator Date'!N191="","x",'Indicator Date'!N191)</f>
        <v>2018</v>
      </c>
      <c r="O191" s="288">
        <f>IF('Indicator Date'!O191="","x",'Indicator Date'!O191)</f>
        <v>2017</v>
      </c>
      <c r="P191" s="288">
        <f>IF('Indicator Date'!P191="","x",'Indicator Date'!P191)</f>
        <v>2017</v>
      </c>
      <c r="Q191" s="288">
        <f>IF('Indicator Date'!Q191="","x",'Indicator Date'!Q191)</f>
        <v>2015</v>
      </c>
      <c r="R191" s="288" t="str">
        <f>IF('Indicator Date'!R191="","x",LEFT(RIGHT('Indicator Date'!R191,6),4))</f>
        <v>2011</v>
      </c>
      <c r="S191" s="288">
        <f>IF('Indicator Date'!S191="","x",'Indicator Date'!S191)</f>
        <v>2018</v>
      </c>
      <c r="T191" s="288">
        <f>IF('Indicator Date'!T191="","x",'Indicator Date'!T191)</f>
        <v>2015</v>
      </c>
      <c r="U191" s="288">
        <f>IF('Indicator Date'!U191="","x",'Indicator Date'!U191)</f>
        <v>2016</v>
      </c>
      <c r="V191" s="288">
        <f>IF('Indicator Date'!V191="","x",'Indicator Date'!V191)</f>
        <v>2016</v>
      </c>
      <c r="W191" s="288">
        <f>IF('Indicator Date'!W191="","x",'Indicator Date'!W191)</f>
        <v>2015</v>
      </c>
      <c r="X191" s="288">
        <f>IF('Indicator Date'!X191="","x",'Indicator Date'!X191)</f>
        <v>2013</v>
      </c>
      <c r="Y191" s="288">
        <f>IF('Indicator Date'!Y191="","x",'Indicator Date'!Y191)</f>
        <v>2016</v>
      </c>
      <c r="Z191" s="288">
        <f>IF('Indicator Date'!Z191="","x",'Indicator Date'!Z191)</f>
        <v>2016</v>
      </c>
      <c r="AA191" s="288">
        <f>IF('Indicator Date'!AA191="","x",'Indicator Date'!AA191)</f>
        <v>2016</v>
      </c>
      <c r="AB191" s="288">
        <f>IF('Indicator Date'!AB191="","x",'Indicator Date'!AB191)</f>
        <v>2016</v>
      </c>
      <c r="AC191" s="288">
        <f>IF('Indicator Date'!AC191="","x",'Indicator Date'!AC191)</f>
        <v>2015</v>
      </c>
      <c r="AD191" s="288">
        <f>IF('Indicator Date'!AD191="","x",'Indicator Date'!AD191)</f>
        <v>2015</v>
      </c>
      <c r="AE191" s="288">
        <f>IF('Indicator Date'!AE191="","x",'Indicator Date'!AE191)</f>
        <v>2012</v>
      </c>
      <c r="AF191" s="288">
        <f>IF('Indicator Date'!AF191="","x",'Indicator Date'!AF191)</f>
        <v>2015</v>
      </c>
      <c r="AG191" s="296">
        <f>IF('Indicator Date'!AG191="","x",'Indicator Date'!AG191)</f>
        <v>2014</v>
      </c>
      <c r="AH191" s="288">
        <f>IF('Indicator Date'!AH191="","x",'Indicator Date'!AH191)</f>
        <v>2016</v>
      </c>
      <c r="AI191" s="288">
        <f>IF('Indicator Date'!AI191="","x",'Indicator Date'!AI191)</f>
        <v>2017</v>
      </c>
      <c r="AJ191" s="288">
        <f>IF('Indicator Date'!AJ191="","x",'Indicator Date'!AJ191)</f>
        <v>2018</v>
      </c>
      <c r="AK191" s="288" t="str">
        <f>IF('Indicator Date'!AK191="","x",YEAR('Indicator Date'!AK191))</f>
        <v>x</v>
      </c>
      <c r="AL191" s="288" t="str">
        <f>IF('Indicator Date'!AL191="","x",YEAR('Indicator Date'!AL191))</f>
        <v>#VALUE!</v>
      </c>
      <c r="AM191" s="288">
        <f>IF('Indicator Date'!AM191="","x",'Indicator Date'!AM191)</f>
        <v>2017</v>
      </c>
      <c r="AN191" s="288">
        <f>IF('Indicator Date'!AN191="","x",'Indicator Date'!AN191)</f>
        <v>2014</v>
      </c>
      <c r="AO191" s="288">
        <f>IF('Indicator Date'!AO191="","x",'Indicator Date'!AO191)</f>
        <v>2014</v>
      </c>
      <c r="AP191" s="288" t="str">
        <f>IF('Indicator Date'!AP191="","x",'Indicator Date'!AP191)</f>
        <v>x</v>
      </c>
      <c r="AQ191" s="288" t="str">
        <f>IF('Indicator Date'!AQ191="","x",'Indicator Date'!AQ191)</f>
        <v>x</v>
      </c>
      <c r="AR191" s="288">
        <f>IF('Indicator Date'!AR191="","x",'Indicator Date'!AR191)</f>
        <v>2015</v>
      </c>
      <c r="AS191" s="288">
        <f>IF('Indicator Date'!AS191="","x",'Indicator Date'!AS191)</f>
        <v>2016</v>
      </c>
      <c r="AT191" s="288">
        <f>IF('Indicator Date'!AT191="","x",'Indicator Date'!AT191)</f>
        <v>2017</v>
      </c>
      <c r="AU191" s="288">
        <f>IF('Indicator Date'!AU191="","x",'Indicator Date'!AU191)</f>
        <v>2016</v>
      </c>
      <c r="AV191" s="288">
        <f>IF('Indicator Date'!AV191="","x",'Indicator Date'!AV191)</f>
        <v>2015</v>
      </c>
      <c r="AW191" s="288">
        <f>IF('Indicator Date'!AW191="","x",'Indicator Date'!AW191)</f>
        <v>2015</v>
      </c>
      <c r="AX191" s="288">
        <f>IF('Indicator Date'!AX191="","x",'Indicator Date'!AX191)</f>
        <v>2016</v>
      </c>
      <c r="AY191" s="288">
        <f>IF('Indicator Date'!AY191="","x",'Indicator Date'!AY191)</f>
        <v>2014</v>
      </c>
      <c r="AZ191" s="288">
        <f>IF('Indicator Date'!AZ191="","x",'Indicator Date'!AZ191)</f>
        <v>2015</v>
      </c>
      <c r="BA191" s="288">
        <f>IF('Indicator Date'!BA191="","x",'Indicator Date'!BA191)</f>
        <v>2015</v>
      </c>
      <c r="BB191" s="288">
        <f>IF('Indicator Date'!BB191="","x",'Indicator Date'!BB191)</f>
        <v>2017</v>
      </c>
      <c r="BC191" s="288">
        <f>IF('Indicator Date'!BC191="","x",'Indicator Date'!BC191)</f>
        <v>2017</v>
      </c>
      <c r="BD191" s="288">
        <f>IF('Indicator Date'!BD191="","x",'Indicator Date'!BD191)</f>
        <v>2015</v>
      </c>
      <c r="BE191" s="288">
        <f>IF('Indicator Date'!BE191="","x",'Indicator Date'!BE191)</f>
        <v>2014</v>
      </c>
      <c r="BF191" s="90"/>
    </row>
    <row r="192" ht="15.75" customHeight="1">
      <c r="A192" s="156" t="s">
        <v>1342</v>
      </c>
      <c r="B192" s="157" t="s">
        <v>1234</v>
      </c>
      <c r="C192" s="288">
        <f>IF('Indicator Date'!C192="","x",'Indicator Date'!C192)</f>
        <v>2015</v>
      </c>
      <c r="D192" s="288">
        <f>IF('Indicator Date'!D192="","x",'Indicator Date'!D192)</f>
        <v>2015</v>
      </c>
      <c r="E192" s="288">
        <f>IF('Indicator Date'!E192="","x",'Indicator Date'!E192)</f>
        <v>2015</v>
      </c>
      <c r="F192" s="288">
        <f>IF('Indicator Date'!F192="","x",'Indicator Date'!F192)</f>
        <v>2015</v>
      </c>
      <c r="G192" s="288">
        <f>IF('Indicator Date'!G192="","x",'Indicator Date'!G192)</f>
        <v>2015</v>
      </c>
      <c r="H192" s="288">
        <f>IF('Indicator Date'!H192="","x",'Indicator Date'!H192)</f>
        <v>2015</v>
      </c>
      <c r="I192" s="288">
        <f>IF('Indicator Date'!I192="","x",'Indicator Date'!I192)</f>
        <v>2015</v>
      </c>
      <c r="J192" s="288">
        <f>IF('Indicator Date'!J192="","x",'Indicator Date'!J192)</f>
        <v>2016</v>
      </c>
      <c r="K192" s="288">
        <f>IF('Indicator Date'!K192="","x",'Indicator Date'!K192)</f>
        <v>2016</v>
      </c>
      <c r="L192" s="288">
        <f>IF('Indicator Date'!L192="","x",'Indicator Date'!L192)</f>
        <v>2016</v>
      </c>
      <c r="M192" s="288">
        <f>IF('Indicator Date'!M192="","x",'Indicator Date'!M192)</f>
        <v>2018</v>
      </c>
      <c r="N192" s="288">
        <f>IF('Indicator Date'!N192="","x",'Indicator Date'!N192)</f>
        <v>2018</v>
      </c>
      <c r="O192" s="288">
        <f>IF('Indicator Date'!O192="","x",'Indicator Date'!O192)</f>
        <v>2017</v>
      </c>
      <c r="P192" s="288">
        <f>IF('Indicator Date'!P192="","x",'Indicator Date'!P192)</f>
        <v>2017</v>
      </c>
      <c r="Q192" s="288">
        <f>IF('Indicator Date'!Q192="","x",'Indicator Date'!Q192)</f>
        <v>2015</v>
      </c>
      <c r="R192" s="288" t="str">
        <f>IF('Indicator Date'!R192="","x",LEFT(RIGHT('Indicator Date'!R192,6),4))</f>
        <v>2013</v>
      </c>
      <c r="S192" s="288">
        <f>IF('Indicator Date'!S192="","x",'Indicator Date'!S192)</f>
        <v>2018</v>
      </c>
      <c r="T192" s="288">
        <f>IF('Indicator Date'!T192="","x",'Indicator Date'!T192)</f>
        <v>2015</v>
      </c>
      <c r="U192" s="288">
        <f>IF('Indicator Date'!U192="","x",'Indicator Date'!U192)</f>
        <v>2016</v>
      </c>
      <c r="V192" s="288">
        <f>IF('Indicator Date'!V192="","x",'Indicator Date'!V192)</f>
        <v>2016</v>
      </c>
      <c r="W192" s="288">
        <f>IF('Indicator Date'!W192="","x",'Indicator Date'!W192)</f>
        <v>2015</v>
      </c>
      <c r="X192" s="288">
        <f>IF('Indicator Date'!X192="","x",'Indicator Date'!X192)</f>
        <v>2013</v>
      </c>
      <c r="Y192" s="288">
        <f>IF('Indicator Date'!Y192="","x",'Indicator Date'!Y192)</f>
        <v>2010</v>
      </c>
      <c r="Z192" s="288">
        <f>IF('Indicator Date'!Z192="","x",'Indicator Date'!Z192)</f>
        <v>2016</v>
      </c>
      <c r="AA192" s="288">
        <f>IF('Indicator Date'!AA192="","x",'Indicator Date'!AA192)</f>
        <v>2016</v>
      </c>
      <c r="AB192" s="288">
        <f>IF('Indicator Date'!AB192="","x",'Indicator Date'!AB192)</f>
        <v>2016</v>
      </c>
      <c r="AC192" s="288">
        <f>IF('Indicator Date'!AC192="","x",'Indicator Date'!AC192)</f>
        <v>2015</v>
      </c>
      <c r="AD192" s="288">
        <f>IF('Indicator Date'!AD192="","x",'Indicator Date'!AD192)</f>
        <v>2015</v>
      </c>
      <c r="AE192" s="288">
        <f>IF('Indicator Date'!AE192="","x",'Indicator Date'!AE192)</f>
        <v>2012</v>
      </c>
      <c r="AF192" s="288">
        <f>IF('Indicator Date'!AF192="","x",'Indicator Date'!AF192)</f>
        <v>2015</v>
      </c>
      <c r="AG192" s="296">
        <f>IF('Indicator Date'!AG192="","x",'Indicator Date'!AG192)</f>
        <v>2005</v>
      </c>
      <c r="AH192" s="288">
        <f>IF('Indicator Date'!AH192="","x",'Indicator Date'!AH192)</f>
        <v>2016</v>
      </c>
      <c r="AI192" s="288">
        <f>IF('Indicator Date'!AI192="","x",'Indicator Date'!AI192)</f>
        <v>2017</v>
      </c>
      <c r="AJ192" s="288">
        <f>IF('Indicator Date'!AJ192="","x",'Indicator Date'!AJ192)</f>
        <v>2018</v>
      </c>
      <c r="AK192" s="288" t="str">
        <f>IF('Indicator Date'!AK192="","x",YEAR('Indicator Date'!AK192))</f>
        <v>#VALUE!</v>
      </c>
      <c r="AL192" s="288" t="str">
        <f>IF('Indicator Date'!AL192="","x",YEAR('Indicator Date'!AL192))</f>
        <v>#VALUE!</v>
      </c>
      <c r="AM192" s="288">
        <f>IF('Indicator Date'!AM192="","x",'Indicator Date'!AM192)</f>
        <v>2017</v>
      </c>
      <c r="AN192" s="288">
        <f>IF('Indicator Date'!AN192="","x",'Indicator Date'!AN192)</f>
        <v>2014</v>
      </c>
      <c r="AO192" s="288">
        <f>IF('Indicator Date'!AO192="","x",'Indicator Date'!AO192)</f>
        <v>2014</v>
      </c>
      <c r="AP192" s="288">
        <f>IF('Indicator Date'!AP192="","x",'Indicator Date'!AP192)</f>
        <v>2013</v>
      </c>
      <c r="AQ192" s="288">
        <f>IF('Indicator Date'!AQ192="","x",'Indicator Date'!AQ192)</f>
        <v>2013</v>
      </c>
      <c r="AR192" s="288">
        <f>IF('Indicator Date'!AR192="","x",'Indicator Date'!AR192)</f>
        <v>2015</v>
      </c>
      <c r="AS192" s="288">
        <f>IF('Indicator Date'!AS192="","x",'Indicator Date'!AS192)</f>
        <v>2016</v>
      </c>
      <c r="AT192" s="288">
        <f>IF('Indicator Date'!AT192="","x",'Indicator Date'!AT192)</f>
        <v>2017</v>
      </c>
      <c r="AU192" s="288">
        <f>IF('Indicator Date'!AU192="","x",'Indicator Date'!AU192)</f>
        <v>2016</v>
      </c>
      <c r="AV192" s="288">
        <f>IF('Indicator Date'!AV192="","x",'Indicator Date'!AV192)</f>
        <v>2015</v>
      </c>
      <c r="AW192" s="288">
        <f>IF('Indicator Date'!AW192="","x",'Indicator Date'!AW192)</f>
        <v>2015</v>
      </c>
      <c r="AX192" s="288">
        <f>IF('Indicator Date'!AX192="","x",'Indicator Date'!AX192)</f>
        <v>2016</v>
      </c>
      <c r="AY192" s="288">
        <f>IF('Indicator Date'!AY192="","x",'Indicator Date'!AY192)</f>
        <v>2014</v>
      </c>
      <c r="AZ192" s="288">
        <f>IF('Indicator Date'!AZ192="","x",'Indicator Date'!AZ192)</f>
        <v>2012</v>
      </c>
      <c r="BA192" s="288">
        <f>IF('Indicator Date'!BA192="","x",'Indicator Date'!BA192)</f>
        <v>2012</v>
      </c>
      <c r="BB192" s="288">
        <f>IF('Indicator Date'!BB192="","x",'Indicator Date'!BB192)</f>
        <v>2016</v>
      </c>
      <c r="BC192" s="288">
        <f>IF('Indicator Date'!BC192="","x",'Indicator Date'!BC192)</f>
        <v>2017</v>
      </c>
      <c r="BD192" s="288">
        <f>IF('Indicator Date'!BD192="","x",'Indicator Date'!BD192)</f>
        <v>2015</v>
      </c>
      <c r="BE192" s="288">
        <f>IF('Indicator Date'!BE192="","x",'Indicator Date'!BE192)</f>
        <v>2014</v>
      </c>
      <c r="BF192" s="90"/>
    </row>
    <row r="193" ht="15.75" customHeight="1">
      <c r="A193" s="156" t="s">
        <v>1343</v>
      </c>
      <c r="B193" s="157" t="s">
        <v>1238</v>
      </c>
      <c r="C193" s="288">
        <f>IF('Indicator Date'!C193="","x",'Indicator Date'!C193)</f>
        <v>2015</v>
      </c>
      <c r="D193" s="288">
        <f>IF('Indicator Date'!D193="","x",'Indicator Date'!D193)</f>
        <v>2015</v>
      </c>
      <c r="E193" s="288">
        <f>IF('Indicator Date'!E193="","x",'Indicator Date'!E193)</f>
        <v>2015</v>
      </c>
      <c r="F193" s="288">
        <f>IF('Indicator Date'!F193="","x",'Indicator Date'!F193)</f>
        <v>2015</v>
      </c>
      <c r="G193" s="288">
        <f>IF('Indicator Date'!G193="","x",'Indicator Date'!G193)</f>
        <v>2015</v>
      </c>
      <c r="H193" s="288">
        <f>IF('Indicator Date'!H193="","x",'Indicator Date'!H193)</f>
        <v>2015</v>
      </c>
      <c r="I193" s="288">
        <f>IF('Indicator Date'!I193="","x",'Indicator Date'!I193)</f>
        <v>2015</v>
      </c>
      <c r="J193" s="288">
        <f>IF('Indicator Date'!J193="","x",'Indicator Date'!J193)</f>
        <v>2016</v>
      </c>
      <c r="K193" s="288">
        <f>IF('Indicator Date'!K193="","x",'Indicator Date'!K193)</f>
        <v>2016</v>
      </c>
      <c r="L193" s="288">
        <f>IF('Indicator Date'!L193="","x",'Indicator Date'!L193)</f>
        <v>2016</v>
      </c>
      <c r="M193" s="288">
        <f>IF('Indicator Date'!M193="","x",'Indicator Date'!M193)</f>
        <v>2018</v>
      </c>
      <c r="N193" s="288">
        <f>IF('Indicator Date'!N193="","x",'Indicator Date'!N193)</f>
        <v>2018</v>
      </c>
      <c r="O193" s="288">
        <f>IF('Indicator Date'!O193="","x",'Indicator Date'!O193)</f>
        <v>2017</v>
      </c>
      <c r="P193" s="288">
        <f>IF('Indicator Date'!P193="","x",'Indicator Date'!P193)</f>
        <v>2017</v>
      </c>
      <c r="Q193" s="288">
        <f>IF('Indicator Date'!Q193="","x",'Indicator Date'!Q193)</f>
        <v>2015</v>
      </c>
      <c r="R193" s="288" t="str">
        <f>IF('Indicator Date'!R193="","x",LEFT(RIGHT('Indicator Date'!R193,6),4))</f>
        <v>2014</v>
      </c>
      <c r="S193" s="288">
        <f>IF('Indicator Date'!S193="","x",'Indicator Date'!S193)</f>
        <v>2018</v>
      </c>
      <c r="T193" s="288">
        <f>IF('Indicator Date'!T193="","x",'Indicator Date'!T193)</f>
        <v>2015</v>
      </c>
      <c r="U193" s="288">
        <f>IF('Indicator Date'!U193="","x",'Indicator Date'!U193)</f>
        <v>2016</v>
      </c>
      <c r="V193" s="288">
        <f>IF('Indicator Date'!V193="","x",'Indicator Date'!V193)</f>
        <v>2016</v>
      </c>
      <c r="W193" s="288">
        <f>IF('Indicator Date'!W193="","x",'Indicator Date'!W193)</f>
        <v>2015</v>
      </c>
      <c r="X193" s="288">
        <f>IF('Indicator Date'!X193="","x",'Indicator Date'!X193)</f>
        <v>2013</v>
      </c>
      <c r="Y193" s="288">
        <f>IF('Indicator Date'!Y193="","x",'Indicator Date'!Y193)</f>
        <v>2016</v>
      </c>
      <c r="Z193" s="288">
        <f>IF('Indicator Date'!Z193="","x",'Indicator Date'!Z193)</f>
        <v>2016</v>
      </c>
      <c r="AA193" s="288">
        <f>IF('Indicator Date'!AA193="","x",'Indicator Date'!AA193)</f>
        <v>2016</v>
      </c>
      <c r="AB193" s="288">
        <f>IF('Indicator Date'!AB193="","x",'Indicator Date'!AB193)</f>
        <v>2016</v>
      </c>
      <c r="AC193" s="288">
        <f>IF('Indicator Date'!AC193="","x",'Indicator Date'!AC193)</f>
        <v>2015</v>
      </c>
      <c r="AD193" s="288">
        <f>IF('Indicator Date'!AD193="","x",'Indicator Date'!AD193)</f>
        <v>2015</v>
      </c>
      <c r="AE193" s="288">
        <f>IF('Indicator Date'!AE193="","x",'Indicator Date'!AE193)</f>
        <v>2012</v>
      </c>
      <c r="AF193" s="288">
        <f>IF('Indicator Date'!AF193="","x",'Indicator Date'!AF193)</f>
        <v>2015</v>
      </c>
      <c r="AG193" s="296">
        <f>IF('Indicator Date'!AG193="","x",'Indicator Date'!AG193)</f>
        <v>2010</v>
      </c>
      <c r="AH193" s="288">
        <f>IF('Indicator Date'!AH193="","x",'Indicator Date'!AH193)</f>
        <v>2016</v>
      </c>
      <c r="AI193" s="288">
        <f>IF('Indicator Date'!AI193="","x",'Indicator Date'!AI193)</f>
        <v>2017</v>
      </c>
      <c r="AJ193" s="288">
        <f>IF('Indicator Date'!AJ193="","x",'Indicator Date'!AJ193)</f>
        <v>2018</v>
      </c>
      <c r="AK193" s="288" t="str">
        <f>IF('Indicator Date'!AK193="","x",YEAR('Indicator Date'!AK193))</f>
        <v>x</v>
      </c>
      <c r="AL193" s="288" t="str">
        <f>IF('Indicator Date'!AL193="","x",YEAR('Indicator Date'!AL193))</f>
        <v>#VALUE!</v>
      </c>
      <c r="AM193" s="288">
        <f>IF('Indicator Date'!AM193="","x",'Indicator Date'!AM193)</f>
        <v>2017</v>
      </c>
      <c r="AN193" s="288">
        <f>IF('Indicator Date'!AN193="","x",'Indicator Date'!AN193)</f>
        <v>2014</v>
      </c>
      <c r="AO193" s="288">
        <f>IF('Indicator Date'!AO193="","x",'Indicator Date'!AO193)</f>
        <v>2014</v>
      </c>
      <c r="AP193" s="288">
        <f>IF('Indicator Date'!AP193="","x",'Indicator Date'!AP193)</f>
        <v>2013</v>
      </c>
      <c r="AQ193" s="288">
        <f>IF('Indicator Date'!AQ193="","x",'Indicator Date'!AQ193)</f>
        <v>2013</v>
      </c>
      <c r="AR193" s="288">
        <f>IF('Indicator Date'!AR193="","x",'Indicator Date'!AR193)</f>
        <v>2009</v>
      </c>
      <c r="AS193" s="288">
        <f>IF('Indicator Date'!AS193="","x",'Indicator Date'!AS193)</f>
        <v>2016</v>
      </c>
      <c r="AT193" s="288">
        <f>IF('Indicator Date'!AT193="","x",'Indicator Date'!AT193)</f>
        <v>2017</v>
      </c>
      <c r="AU193" s="288">
        <f>IF('Indicator Date'!AU193="","x",'Indicator Date'!AU193)</f>
        <v>2016</v>
      </c>
      <c r="AV193" s="288">
        <f>IF('Indicator Date'!AV193="","x",'Indicator Date'!AV193)</f>
        <v>2015</v>
      </c>
      <c r="AW193" s="288">
        <f>IF('Indicator Date'!AW193="","x",'Indicator Date'!AW193)</f>
        <v>2015</v>
      </c>
      <c r="AX193" s="288">
        <f>IF('Indicator Date'!AX193="","x",'Indicator Date'!AX193)</f>
        <v>2016</v>
      </c>
      <c r="AY193" s="288">
        <f>IF('Indicator Date'!AY193="","x",'Indicator Date'!AY193)</f>
        <v>2014</v>
      </c>
      <c r="AZ193" s="288">
        <f>IF('Indicator Date'!AZ193="","x",'Indicator Date'!AZ193)</f>
        <v>2015</v>
      </c>
      <c r="BA193" s="288">
        <f>IF('Indicator Date'!BA193="","x",'Indicator Date'!BA193)</f>
        <v>2015</v>
      </c>
      <c r="BB193" s="288">
        <f>IF('Indicator Date'!BB193="","x",'Indicator Date'!BB193)</f>
        <v>2017</v>
      </c>
      <c r="BC193" s="288">
        <f>IF('Indicator Date'!BC193="","x",'Indicator Date'!BC193)</f>
        <v>2017</v>
      </c>
      <c r="BD193" s="288">
        <f>IF('Indicator Date'!BD193="","x",'Indicator Date'!BD193)</f>
        <v>2015</v>
      </c>
      <c r="BE193" s="288">
        <f>IF('Indicator Date'!BE193="","x",'Indicator Date'!BE193)</f>
        <v>2014</v>
      </c>
      <c r="BF193" s="90"/>
    </row>
    <row r="194" ht="15.75" customHeight="1">
      <c r="A194" s="156" t="s">
        <v>1344</v>
      </c>
      <c r="B194" s="157" t="s">
        <v>1240</v>
      </c>
      <c r="C194" s="288">
        <f>IF('Indicator Date'!C194="","x",'Indicator Date'!C194)</f>
        <v>2015</v>
      </c>
      <c r="D194" s="288">
        <f>IF('Indicator Date'!D194="","x",'Indicator Date'!D194)</f>
        <v>2015</v>
      </c>
      <c r="E194" s="288">
        <f>IF('Indicator Date'!E194="","x",'Indicator Date'!E194)</f>
        <v>2015</v>
      </c>
      <c r="F194" s="288">
        <f>IF('Indicator Date'!F194="","x",'Indicator Date'!F194)</f>
        <v>2015</v>
      </c>
      <c r="G194" s="288">
        <f>IF('Indicator Date'!G194="","x",'Indicator Date'!G194)</f>
        <v>2015</v>
      </c>
      <c r="H194" s="288">
        <f>IF('Indicator Date'!H194="","x",'Indicator Date'!H194)</f>
        <v>2015</v>
      </c>
      <c r="I194" s="288">
        <f>IF('Indicator Date'!I194="","x",'Indicator Date'!I194)</f>
        <v>2015</v>
      </c>
      <c r="J194" s="288">
        <f>IF('Indicator Date'!J194="","x",'Indicator Date'!J194)</f>
        <v>2016</v>
      </c>
      <c r="K194" s="288">
        <f>IF('Indicator Date'!K194="","x",'Indicator Date'!K194)</f>
        <v>2016</v>
      </c>
      <c r="L194" s="288">
        <f>IF('Indicator Date'!L194="","x",'Indicator Date'!L194)</f>
        <v>2016</v>
      </c>
      <c r="M194" s="288">
        <f>IF('Indicator Date'!M194="","x",'Indicator Date'!M194)</f>
        <v>2018</v>
      </c>
      <c r="N194" s="288">
        <f>IF('Indicator Date'!N194="","x",'Indicator Date'!N194)</f>
        <v>2018</v>
      </c>
      <c r="O194" s="288">
        <f>IF('Indicator Date'!O194="","x",'Indicator Date'!O194)</f>
        <v>2017</v>
      </c>
      <c r="P194" s="288">
        <f>IF('Indicator Date'!P194="","x",'Indicator Date'!P194)</f>
        <v>2017</v>
      </c>
      <c r="Q194" s="288">
        <f>IF('Indicator Date'!Q194="","x",'Indicator Date'!Q194)</f>
        <v>2015</v>
      </c>
      <c r="R194" s="288" t="str">
        <f>IF('Indicator Date'!R194="","x",LEFT(RIGHT('Indicator Date'!R194,6),4))</f>
        <v>2014</v>
      </c>
      <c r="S194" s="288">
        <f>IF('Indicator Date'!S194="","x",'Indicator Date'!S194)</f>
        <v>2018</v>
      </c>
      <c r="T194" s="288">
        <f>IF('Indicator Date'!T194="","x",'Indicator Date'!T194)</f>
        <v>2015</v>
      </c>
      <c r="U194" s="288">
        <f>IF('Indicator Date'!U194="","x",'Indicator Date'!U194)</f>
        <v>2016</v>
      </c>
      <c r="V194" s="288">
        <f>IF('Indicator Date'!V194="","x",'Indicator Date'!V194)</f>
        <v>2016</v>
      </c>
      <c r="W194" s="288">
        <f>IF('Indicator Date'!W194="","x",'Indicator Date'!W194)</f>
        <v>2015</v>
      </c>
      <c r="X194" s="288">
        <f>IF('Indicator Date'!X194="","x",'Indicator Date'!X194)</f>
        <v>2014</v>
      </c>
      <c r="Y194" s="288">
        <f>IF('Indicator Date'!Y194="","x",'Indicator Date'!Y194)</f>
        <v>2011</v>
      </c>
      <c r="Z194" s="288">
        <f>IF('Indicator Date'!Z194="","x",'Indicator Date'!Z194)</f>
        <v>2016</v>
      </c>
      <c r="AA194" s="288">
        <f>IF('Indicator Date'!AA194="","x",'Indicator Date'!AA194)</f>
        <v>2016</v>
      </c>
      <c r="AB194" s="288">
        <f>IF('Indicator Date'!AB194="","x",'Indicator Date'!AB194)</f>
        <v>2016</v>
      </c>
      <c r="AC194" s="288">
        <f>IF('Indicator Date'!AC194="","x",'Indicator Date'!AC194)</f>
        <v>2015</v>
      </c>
      <c r="AD194" s="288">
        <f>IF('Indicator Date'!AD194="","x",'Indicator Date'!AD194)</f>
        <v>2015</v>
      </c>
      <c r="AE194" s="288">
        <f>IF('Indicator Date'!AE194="","x",'Indicator Date'!AE194)</f>
        <v>2012</v>
      </c>
      <c r="AF194" s="288">
        <f>IF('Indicator Date'!AF194="","x",'Indicator Date'!AF194)</f>
        <v>2015</v>
      </c>
      <c r="AG194" s="288" t="str">
        <f>IF('Indicator Date'!AG194="","x",'Indicator Date'!AG194)</f>
        <v>x</v>
      </c>
      <c r="AH194" s="288">
        <f>IF('Indicator Date'!AH194="","x",'Indicator Date'!AH194)</f>
        <v>2016</v>
      </c>
      <c r="AI194" s="288">
        <f>IF('Indicator Date'!AI194="","x",'Indicator Date'!AI194)</f>
        <v>2017</v>
      </c>
      <c r="AJ194" s="288">
        <f>IF('Indicator Date'!AJ194="","x",'Indicator Date'!AJ194)</f>
        <v>2018</v>
      </c>
      <c r="AK194" s="288" t="str">
        <f>IF('Indicator Date'!AK194="","x",YEAR('Indicator Date'!AK194))</f>
        <v>x</v>
      </c>
      <c r="AL194" s="288" t="str">
        <f>IF('Indicator Date'!AL194="","x",YEAR('Indicator Date'!AL194))</f>
        <v>#VALUE!</v>
      </c>
      <c r="AM194" s="288">
        <f>IF('Indicator Date'!AM194="","x",'Indicator Date'!AM194)</f>
        <v>2017</v>
      </c>
      <c r="AN194" s="288">
        <f>IF('Indicator Date'!AN194="","x",'Indicator Date'!AN194)</f>
        <v>2014</v>
      </c>
      <c r="AO194" s="288">
        <f>IF('Indicator Date'!AO194="","x",'Indicator Date'!AO194)</f>
        <v>2014</v>
      </c>
      <c r="AP194" s="288" t="str">
        <f>IF('Indicator Date'!AP194="","x",'Indicator Date'!AP194)</f>
        <v>x</v>
      </c>
      <c r="AQ194" s="288" t="str">
        <f>IF('Indicator Date'!AQ194="","x",'Indicator Date'!AQ194)</f>
        <v>x</v>
      </c>
      <c r="AR194" s="288">
        <f>IF('Indicator Date'!AR194="","x",'Indicator Date'!AR194)</f>
        <v>2015</v>
      </c>
      <c r="AS194" s="288">
        <f>IF('Indicator Date'!AS194="","x",'Indicator Date'!AS194)</f>
        <v>2016</v>
      </c>
      <c r="AT194" s="288">
        <f>IF('Indicator Date'!AT194="","x",'Indicator Date'!AT194)</f>
        <v>2017</v>
      </c>
      <c r="AU194" s="288">
        <f>IF('Indicator Date'!AU194="","x",'Indicator Date'!AU194)</f>
        <v>2016</v>
      </c>
      <c r="AV194" s="288">
        <f>IF('Indicator Date'!AV194="","x",'Indicator Date'!AV194)</f>
        <v>2015</v>
      </c>
      <c r="AW194" s="288">
        <f>IF('Indicator Date'!AW194="","x",'Indicator Date'!AW194)</f>
        <v>2015</v>
      </c>
      <c r="AX194" s="288">
        <f>IF('Indicator Date'!AX194="","x",'Indicator Date'!AX194)</f>
        <v>2016</v>
      </c>
      <c r="AY194" s="288">
        <f>IF('Indicator Date'!AY194="","x",'Indicator Date'!AY194)</f>
        <v>2014</v>
      </c>
      <c r="AZ194" s="288">
        <f>IF('Indicator Date'!AZ194="","x",'Indicator Date'!AZ194)</f>
        <v>2015</v>
      </c>
      <c r="BA194" s="288">
        <f>IF('Indicator Date'!BA194="","x",'Indicator Date'!BA194)</f>
        <v>2015</v>
      </c>
      <c r="BB194" s="288">
        <f>IF('Indicator Date'!BB194="","x",'Indicator Date'!BB194)</f>
        <v>2017</v>
      </c>
      <c r="BC194" s="288">
        <f>IF('Indicator Date'!BC194="","x",'Indicator Date'!BC194)</f>
        <v>2017</v>
      </c>
      <c r="BD194" s="288">
        <f>IF('Indicator Date'!BD194="","x",'Indicator Date'!BD194)</f>
        <v>2015</v>
      </c>
      <c r="BE194" s="288">
        <f>IF('Indicator Date'!BE194="","x",'Indicator Date'!BE194)</f>
        <v>2014</v>
      </c>
      <c r="BF194" s="90"/>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row>
  </sheetData>
  <mergeCells count="1">
    <mergeCell ref="A1:BE1"/>
  </mergeCells>
  <printOptions/>
  <pageMargins bottom="0.75" footer="0.0" header="0.0" left="0.7" right="0.7" top="0.75"/>
  <pageSetup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8.71"/>
    <col customWidth="1" min="2" max="22" width="5.0"/>
    <col customWidth="1" min="23" max="23" width="4.71"/>
    <col customWidth="1" min="24" max="36" width="5.0"/>
    <col customWidth="1" min="37" max="37" width="5.86"/>
    <col customWidth="1" min="38" max="52" width="5.0"/>
    <col customWidth="1" min="53" max="57" width="8.71"/>
  </cols>
  <sheetData>
    <row r="1">
      <c r="A1" t="s">
        <v>1001</v>
      </c>
      <c r="B1" s="297" t="s">
        <v>1002</v>
      </c>
      <c r="C1" s="297" t="s">
        <v>1003</v>
      </c>
      <c r="D1" s="297" t="s">
        <v>1004</v>
      </c>
      <c r="E1" s="297" t="s">
        <v>1005</v>
      </c>
      <c r="F1" s="297" t="s">
        <v>1006</v>
      </c>
      <c r="G1" s="297" t="s">
        <v>1007</v>
      </c>
      <c r="H1" s="297" t="s">
        <v>1008</v>
      </c>
      <c r="I1" s="297" t="s">
        <v>1009</v>
      </c>
      <c r="J1" s="297" t="s">
        <v>1010</v>
      </c>
      <c r="K1" s="297" t="s">
        <v>1011</v>
      </c>
      <c r="L1" s="297" t="s">
        <v>1012</v>
      </c>
      <c r="M1" s="297" t="s">
        <v>1013</v>
      </c>
      <c r="N1" s="297" t="s">
        <v>1014</v>
      </c>
      <c r="O1" s="297" t="s">
        <v>1015</v>
      </c>
      <c r="P1" s="297" t="s">
        <v>647</v>
      </c>
      <c r="Q1" s="297" t="s">
        <v>653</v>
      </c>
      <c r="R1" s="297" t="s">
        <v>1016</v>
      </c>
      <c r="S1" s="297" t="s">
        <v>1017</v>
      </c>
      <c r="T1" s="297" t="s">
        <v>1017</v>
      </c>
      <c r="U1" s="297" t="s">
        <v>679</v>
      </c>
      <c r="V1" s="297" t="s">
        <v>1018</v>
      </c>
      <c r="W1" s="297" t="s">
        <v>1019</v>
      </c>
      <c r="X1" s="297" t="s">
        <v>1020</v>
      </c>
      <c r="Y1" s="297" t="s">
        <v>1021</v>
      </c>
      <c r="Z1" s="297" t="s">
        <v>719</v>
      </c>
      <c r="AA1" s="297" t="s">
        <v>1022</v>
      </c>
      <c r="AB1" s="297" t="s">
        <v>1345</v>
      </c>
      <c r="AC1" s="297" t="s">
        <v>1023</v>
      </c>
      <c r="AD1" s="297" t="s">
        <v>1024</v>
      </c>
      <c r="AE1" s="297" t="s">
        <v>659</v>
      </c>
      <c r="AF1" s="297" t="s">
        <v>1025</v>
      </c>
      <c r="AG1" s="297" t="s">
        <v>1026</v>
      </c>
      <c r="AH1" s="297" t="s">
        <v>1026</v>
      </c>
      <c r="AI1" s="297" t="s">
        <v>1026</v>
      </c>
      <c r="AJ1" s="297" t="s">
        <v>691</v>
      </c>
      <c r="AK1" s="297" t="s">
        <v>684</v>
      </c>
      <c r="AL1" s="297" t="s">
        <v>1028</v>
      </c>
      <c r="AM1" s="297" t="s">
        <v>1029</v>
      </c>
      <c r="AN1" s="297" t="s">
        <v>1030</v>
      </c>
      <c r="AO1" s="297" t="s">
        <v>765</v>
      </c>
      <c r="AP1" s="297" t="s">
        <v>1031</v>
      </c>
      <c r="AQ1" s="297" t="s">
        <v>1032</v>
      </c>
      <c r="AR1" s="297" t="s">
        <v>1033</v>
      </c>
      <c r="AS1" s="297" t="s">
        <v>782</v>
      </c>
      <c r="AT1" s="297" t="s">
        <v>806</v>
      </c>
      <c r="AU1" s="297" t="s">
        <v>1034</v>
      </c>
      <c r="AV1" s="297" t="s">
        <v>1035</v>
      </c>
      <c r="AW1" s="297" t="s">
        <v>1036</v>
      </c>
      <c r="AX1" s="297" t="s">
        <v>1037</v>
      </c>
      <c r="AY1" s="297" t="s">
        <v>825</v>
      </c>
      <c r="AZ1" s="297" t="s">
        <v>833</v>
      </c>
    </row>
    <row r="2">
      <c r="A2" t="s">
        <v>1041</v>
      </c>
      <c r="B2">
        <f>'Indicator Date'!C3</f>
        <v>2015</v>
      </c>
      <c r="C2" s="10">
        <f>'Indicator Date'!D3</f>
        <v>2015</v>
      </c>
      <c r="D2" s="10">
        <f>'Indicator Date'!E3</f>
        <v>2015</v>
      </c>
      <c r="E2" s="10">
        <f>'Indicator Date'!F3</f>
        <v>2015</v>
      </c>
      <c r="F2" s="10">
        <f>'Indicator Date'!G3</f>
        <v>2015</v>
      </c>
      <c r="G2" s="10">
        <f>'Indicator Date'!H3</f>
        <v>2015</v>
      </c>
      <c r="H2" s="10">
        <f>'Indicator Date'!I3</f>
        <v>2015</v>
      </c>
      <c r="I2" s="10">
        <f>'Indicator Date'!J3</f>
        <v>2016</v>
      </c>
      <c r="J2" s="10">
        <f>'Indicator Date'!K3</f>
        <v>2016</v>
      </c>
      <c r="K2" s="10">
        <f>'Indicator Date'!L3</f>
        <v>2016</v>
      </c>
      <c r="L2" s="10">
        <f>'Indicator Date'!M3</f>
        <v>2018</v>
      </c>
      <c r="M2" s="10">
        <f>'Indicator Date'!N3</f>
        <v>2018</v>
      </c>
      <c r="N2" s="10">
        <f>'Indicator Date'!O3</f>
        <v>2017</v>
      </c>
      <c r="O2" s="10">
        <f>'Indicator Date'!P3</f>
        <v>2017</v>
      </c>
      <c r="P2" s="10">
        <f>'Indicator Date'!Q3</f>
        <v>2015</v>
      </c>
      <c r="Q2" s="10">
        <f>'Indicator Date'!R3</f>
        <v>2015</v>
      </c>
      <c r="R2" s="10">
        <f>'Indicator Date'!S3</f>
        <v>2018</v>
      </c>
      <c r="S2" s="10">
        <f>'Indicator Date'!T3</f>
        <v>2015</v>
      </c>
      <c r="T2" s="10">
        <f>'Indicator Date'!U3</f>
        <v>2016</v>
      </c>
      <c r="U2" s="10">
        <f>'Indicator Date'!V3</f>
        <v>2016</v>
      </c>
      <c r="V2" s="10">
        <f>'Indicator Date'!W3</f>
        <v>2016</v>
      </c>
      <c r="W2" s="10">
        <f>'Indicator Date'!X3</f>
        <v>2016</v>
      </c>
      <c r="X2" s="10">
        <f>'Indicator Date'!Y3</f>
        <v>2016</v>
      </c>
      <c r="Y2" s="10">
        <f>'Indicator Date'!Z3</f>
        <v>2016</v>
      </c>
      <c r="Z2" s="10">
        <f>'Indicator Date'!AA3</f>
        <v>2016</v>
      </c>
      <c r="AA2" s="10">
        <f>'Indicator Date'!AB3</f>
        <v>2016</v>
      </c>
      <c r="AB2" s="10">
        <f>'Indicator Date'!AC3</f>
        <v>2015</v>
      </c>
      <c r="AC2" s="10">
        <f>'Indicator Date'!AD3</f>
        <v>2015</v>
      </c>
      <c r="AD2" s="10">
        <f>'Indicator Date'!AE3</f>
        <v>2012</v>
      </c>
      <c r="AE2" s="10">
        <f>'Indicator Date'!AF3</f>
        <v>2015</v>
      </c>
      <c r="AF2" s="10">
        <f>'Indicator Date'!AG3</f>
        <v>2015</v>
      </c>
      <c r="AG2" s="10">
        <f>'Indicator Date'!AH3</f>
        <v>2016</v>
      </c>
      <c r="AH2" s="10">
        <f>'Indicator Date'!AI3</f>
        <v>2017</v>
      </c>
      <c r="AI2" s="10">
        <f>'Indicator Date'!AJ3</f>
        <v>2018</v>
      </c>
      <c r="AJ2" s="10">
        <f>'Indicator Date'!AK3</f>
        <v>2018</v>
      </c>
      <c r="AK2" s="10">
        <f>'Indicator Date'!AL3</f>
        <v>2018</v>
      </c>
      <c r="AL2" s="10">
        <f>'Indicator Date'!AM3</f>
        <v>2017</v>
      </c>
      <c r="AM2" s="10">
        <f>'Indicator Date'!AN3</f>
        <v>2014</v>
      </c>
      <c r="AN2" s="10">
        <f>'Indicator Date'!AO3</f>
        <v>2014</v>
      </c>
      <c r="AO2" s="10">
        <f>'Indicator Date'!AP3</f>
        <v>2014</v>
      </c>
      <c r="AP2" s="10">
        <f>'Indicator Date'!AQ3</f>
        <v>2014</v>
      </c>
      <c r="AQ2" s="10">
        <f>'Indicator Date'!AR3</f>
        <v>2015</v>
      </c>
      <c r="AR2" s="10">
        <f>'Indicator Date'!AS3</f>
        <v>2016</v>
      </c>
      <c r="AS2" s="10">
        <f>'Indicator Date'!AT3</f>
        <v>2017</v>
      </c>
      <c r="AT2" s="10">
        <f>'Indicator Date'!AU3</f>
        <v>2016</v>
      </c>
      <c r="AU2" s="10">
        <f>'Indicator Date'!AV3</f>
        <v>2016</v>
      </c>
      <c r="AV2" s="10">
        <f>'Indicator Date'!AW3</f>
        <v>2015</v>
      </c>
      <c r="AW2" s="10">
        <f>'Indicator Date'!AX3</f>
        <v>2016</v>
      </c>
      <c r="AX2" s="10">
        <f>'Indicator Date'!AY3</f>
        <v>2014</v>
      </c>
      <c r="AY2" s="10">
        <f>'Indicator Date'!AZ3</f>
        <v>2015</v>
      </c>
      <c r="AZ2" s="10">
        <f>'Indicator Date'!BA3</f>
        <v>2015</v>
      </c>
      <c r="BA2" t="s">
        <v>1346</v>
      </c>
      <c r="BB2" t="s">
        <v>1347</v>
      </c>
      <c r="BC2" t="s">
        <v>1348</v>
      </c>
      <c r="BD2" t="s">
        <v>1349</v>
      </c>
      <c r="BE2" t="s">
        <v>1350</v>
      </c>
    </row>
    <row r="3">
      <c r="A3" t="s">
        <v>885</v>
      </c>
      <c r="B3" s="298">
        <f>IF('Indicator Date hidden'!C4="x","x",$B$2-'Indicator Date hidden'!C4)</f>
        <v>0</v>
      </c>
      <c r="C3" s="298">
        <f>IF('Indicator Date hidden'!D4="x","x",$C$2-'Indicator Date hidden'!D4)</f>
        <v>0</v>
      </c>
      <c r="D3" s="298">
        <f>IF('Indicator Date hidden'!E4="x","x",$D$2-'Indicator Date hidden'!E4)</f>
        <v>0</v>
      </c>
      <c r="E3" s="298">
        <f>IF('Indicator Date hidden'!F4="x","x",$E$2-'Indicator Date hidden'!F4)</f>
        <v>0</v>
      </c>
      <c r="F3" s="298">
        <f>IF('Indicator Date hidden'!G4="x","x",$F$2-'Indicator Date hidden'!G4)</f>
        <v>0</v>
      </c>
      <c r="G3" s="298">
        <f>IF('Indicator Date hidden'!H4="x","x",$G$2-'Indicator Date hidden'!H4)</f>
        <v>0</v>
      </c>
      <c r="H3" s="298">
        <f>IF('Indicator Date hidden'!I4="x","x",$H$2-'Indicator Date hidden'!I4)</f>
        <v>0</v>
      </c>
      <c r="I3" s="298">
        <f>IF('Indicator Date hidden'!J4="x","x",$I$2-'Indicator Date hidden'!J4)</f>
        <v>0</v>
      </c>
      <c r="J3" s="298">
        <f>IF('Indicator Date hidden'!K4="x","x",$J$2-'Indicator Date hidden'!K4)</f>
        <v>0</v>
      </c>
      <c r="K3" s="298">
        <f>IF('Indicator Date hidden'!L4="x","x",$K$2-'Indicator Date hidden'!L4)</f>
        <v>0</v>
      </c>
      <c r="L3" s="298">
        <f>IF('Indicator Date hidden'!M4="x","x",$L$2-'Indicator Date hidden'!M4)</f>
        <v>0</v>
      </c>
      <c r="M3" s="298">
        <f>IF('Indicator Date hidden'!N4="x","x",$M$2-'Indicator Date hidden'!N4)</f>
        <v>0</v>
      </c>
      <c r="N3" s="298">
        <f>IF('Indicator Date hidden'!O4="x","x",$N$2-'Indicator Date hidden'!O4)</f>
        <v>0</v>
      </c>
      <c r="O3" s="298">
        <f>IF('Indicator Date hidden'!P4="x","x",$O$2-'Indicator Date hidden'!P4)</f>
        <v>0</v>
      </c>
      <c r="P3" s="298">
        <f>IF('Indicator Date hidden'!Q4="x","x",$P$2-'Indicator Date hidden'!Q4)</f>
        <v>0</v>
      </c>
      <c r="Q3" s="298">
        <f>IF('Indicator Date hidden'!R4="x","x",$Q$2-'Indicator Date hidden'!R4)</f>
        <v>4</v>
      </c>
      <c r="R3" s="298">
        <f>IF('Indicator Date hidden'!S4="x","x",$R$2-'Indicator Date hidden'!S4)</f>
        <v>0</v>
      </c>
      <c r="S3" s="298">
        <f>IF('Indicator Date hidden'!T4="x","x",$S$2-'Indicator Date hidden'!T4)</f>
        <v>0</v>
      </c>
      <c r="T3" s="298">
        <f>IF('Indicator Date hidden'!U4="x","x",$T$2-'Indicator Date hidden'!U4)</f>
        <v>0</v>
      </c>
      <c r="U3" s="298">
        <f>IF('Indicator Date hidden'!V4="x","x",$U$2-'Indicator Date hidden'!V4)</f>
        <v>0</v>
      </c>
      <c r="V3" s="298">
        <f>IF('Indicator Date hidden'!W4="x","x",$V$2-'Indicator Date hidden'!W4)</f>
        <v>0</v>
      </c>
      <c r="W3" s="298" t="str">
        <f>IF('Indicator Date hidden'!X4="x","x",$W$2-'Indicator Date hidden'!X4)</f>
        <v>x</v>
      </c>
      <c r="X3" s="298">
        <f>IF('Indicator Date hidden'!Y4="x","x",$X$2-'Indicator Date hidden'!Y4)</f>
        <v>0</v>
      </c>
      <c r="Y3" s="298">
        <f>IF('Indicator Date hidden'!Z4="x","x",$Y$2-'Indicator Date hidden'!Z4)</f>
        <v>0</v>
      </c>
      <c r="Z3" s="298">
        <f>IF('Indicator Date hidden'!AA4="x","x",$Z$2-'Indicator Date hidden'!AA4)</f>
        <v>0</v>
      </c>
      <c r="AA3" s="298">
        <f>IF('Indicator Date hidden'!AB4="x","x",$AA$2-'Indicator Date hidden'!AB4)</f>
        <v>0</v>
      </c>
      <c r="AB3" s="298">
        <f>IF('Indicator Date hidden'!AC4="x","x",$AB$2-'Indicator Date hidden'!AC4)</f>
        <v>0</v>
      </c>
      <c r="AC3" s="298">
        <f>IF('Indicator Date hidden'!AD4="x","x",$AC$2-'Indicator Date hidden'!AD4)</f>
        <v>0</v>
      </c>
      <c r="AD3" s="298">
        <f>IF('Indicator Date hidden'!AE4="x","x",$AD$2-'Indicator Date hidden'!AE4)</f>
        <v>0</v>
      </c>
      <c r="AE3" s="298">
        <f>IF('Indicator Date hidden'!AF4="x","x",$AE$2-'Indicator Date hidden'!AF4)</f>
        <v>0</v>
      </c>
      <c r="AF3" s="299">
        <f>IF('Indicator Date hidden'!AG4="x","x",$AF$2-'Indicator Date hidden'!AG4)</f>
        <v>8</v>
      </c>
      <c r="AG3" s="298">
        <f>IF('Indicator Date hidden'!AH4="x","x",$AG$2-'Indicator Date hidden'!AH4)</f>
        <v>0</v>
      </c>
      <c r="AH3" s="298">
        <f>IF('Indicator Date hidden'!AI4="x","x",$AH$2-'Indicator Date hidden'!AI4)</f>
        <v>0</v>
      </c>
      <c r="AI3" s="298">
        <f>IF('Indicator Date hidden'!AJ4="x","x",$AI$2-'Indicator Date hidden'!AJ4)</f>
        <v>0</v>
      </c>
      <c r="AJ3" s="298" t="str">
        <f>IF('Indicator Date hidden'!AK4="x","x",$AJ$2-'Indicator Date hidden'!AK4)</f>
        <v>#VALUE!</v>
      </c>
      <c r="AK3" s="298" t="str">
        <f>IF('Indicator Date hidden'!AL4="x","x",$AK$2-'Indicator Date hidden'!AL4)</f>
        <v>#VALUE!</v>
      </c>
      <c r="AL3" s="298">
        <f>IF('Indicator Date hidden'!AM4="x","x",$AL$2-'Indicator Date hidden'!AM4)</f>
        <v>0</v>
      </c>
      <c r="AM3" s="298">
        <f>IF('Indicator Date hidden'!AN4="x","x",$AM$2-'Indicator Date hidden'!AN4)</f>
        <v>0</v>
      </c>
      <c r="AN3" s="298">
        <f>IF('Indicator Date hidden'!AO4="x","x",$AN$2-'Indicator Date hidden'!AO4)</f>
        <v>0</v>
      </c>
      <c r="AO3" s="298" t="str">
        <f>IF('Indicator Date hidden'!AP4="x","x",$AO$2-'Indicator Date hidden'!AP4)</f>
        <v>x</v>
      </c>
      <c r="AP3" s="298" t="str">
        <f>IF('Indicator Date hidden'!AQ4="x","x",$AP$2-'Indicator Date hidden'!AQ4)</f>
        <v>x</v>
      </c>
      <c r="AQ3" s="298">
        <f>IF('Indicator Date hidden'!AR4="x","x",$AQ$2-'Indicator Date hidden'!AR4)</f>
        <v>0</v>
      </c>
      <c r="AR3" s="298">
        <f>IF('Indicator Date hidden'!AS4="x","x",$AR$2-'Indicator Date hidden'!AS4)</f>
        <v>0</v>
      </c>
      <c r="AS3" s="298">
        <f>IF('Indicator Date hidden'!AT4="x","x",$AS$2-'Indicator Date hidden'!AT4)</f>
        <v>0</v>
      </c>
      <c r="AT3" s="298">
        <f>IF('Indicator Date hidden'!AU4="x","x",$AT$2-'Indicator Date hidden'!AU4)</f>
        <v>0</v>
      </c>
      <c r="AU3" s="298">
        <f>IF('Indicator Date hidden'!AV4="x","x",$AU$2-'Indicator Date hidden'!AV4)</f>
        <v>1</v>
      </c>
      <c r="AV3" s="298">
        <f>IF('Indicator Date hidden'!AW4="x","x",$AV$2-'Indicator Date hidden'!AW4)</f>
        <v>0</v>
      </c>
      <c r="AW3" s="298">
        <f>IF('Indicator Date hidden'!AX4="x","x",$AW$2-'Indicator Date hidden'!AX4)</f>
        <v>0</v>
      </c>
      <c r="AX3" s="298">
        <f>IF('Indicator Date hidden'!AY4="x","x",$AX$2-'Indicator Date hidden'!AY4)</f>
        <v>0</v>
      </c>
      <c r="AY3" s="298">
        <f>IF('Indicator Date hidden'!AZ4="x","x",$AY$2-'Indicator Date hidden'!AZ4)</f>
        <v>0</v>
      </c>
      <c r="AZ3" s="298">
        <f>IF('Indicator Date hidden'!BA4="x","x",$AZ$2-'Indicator Date hidden'!BA4)</f>
        <v>0</v>
      </c>
      <c r="BA3" s="10" t="str">
        <f t="shared" ref="BA3:BA193" si="1">SUM(B3:AZ3)</f>
        <v>#VALUE!</v>
      </c>
      <c r="BB3" s="258" t="str">
        <f t="shared" ref="BB3:BB193" si="2">BA3/COUNT(B3:AZ3)</f>
        <v>#VALUE!</v>
      </c>
      <c r="BC3" s="10">
        <f t="shared" ref="BC3:BC193" si="3">COUNTIF(B3:AZ3,"&gt;0")</f>
        <v>3</v>
      </c>
      <c r="BD3" s="258" t="str">
        <f t="shared" ref="BD3:BD193" si="4">STDEV.P(B3:AZ3)</f>
        <v>#VALUE!</v>
      </c>
      <c r="BE3" s="284" t="str">
        <f t="shared" ref="BE3:BE193" si="5">MEDIAN(B3:AZ3)</f>
        <v>#VALUE!</v>
      </c>
    </row>
    <row r="4">
      <c r="A4" t="s">
        <v>887</v>
      </c>
      <c r="B4" s="298">
        <f>IF('Indicator Date hidden'!C5="x","x",$B$2-'Indicator Date hidden'!C5)</f>
        <v>0</v>
      </c>
      <c r="C4" s="298">
        <f>IF('Indicator Date hidden'!D5="x","x",$C$2-'Indicator Date hidden'!D5)</f>
        <v>0</v>
      </c>
      <c r="D4" s="298">
        <f>IF('Indicator Date hidden'!E5="x","x",$D$2-'Indicator Date hidden'!E5)</f>
        <v>0</v>
      </c>
      <c r="E4" s="298">
        <f>IF('Indicator Date hidden'!F5="x","x",$E$2-'Indicator Date hidden'!F5)</f>
        <v>0</v>
      </c>
      <c r="F4" s="298">
        <f>IF('Indicator Date hidden'!G5="x","x",$F$2-'Indicator Date hidden'!G5)</f>
        <v>0</v>
      </c>
      <c r="G4" s="298">
        <f>IF('Indicator Date hidden'!H5="x","x",$G$2-'Indicator Date hidden'!H5)</f>
        <v>0</v>
      </c>
      <c r="H4" s="298">
        <f>IF('Indicator Date hidden'!I5="x","x",$H$2-'Indicator Date hidden'!I5)</f>
        <v>0</v>
      </c>
      <c r="I4" s="298">
        <f>IF('Indicator Date hidden'!J5="x","x",$I$2-'Indicator Date hidden'!J5)</f>
        <v>0</v>
      </c>
      <c r="J4" s="298">
        <f>IF('Indicator Date hidden'!K5="x","x",$J$2-'Indicator Date hidden'!K5)</f>
        <v>0</v>
      </c>
      <c r="K4" s="298">
        <f>IF('Indicator Date hidden'!L5="x","x",$K$2-'Indicator Date hidden'!L5)</f>
        <v>0</v>
      </c>
      <c r="L4" s="298">
        <f>IF('Indicator Date hidden'!M5="x","x",$L$2-'Indicator Date hidden'!M5)</f>
        <v>0</v>
      </c>
      <c r="M4" s="298">
        <f>IF('Indicator Date hidden'!N5="x","x",$M$2-'Indicator Date hidden'!N5)</f>
        <v>0</v>
      </c>
      <c r="N4" s="298">
        <f>IF('Indicator Date hidden'!O5="x","x",$N$2-'Indicator Date hidden'!O5)</f>
        <v>0</v>
      </c>
      <c r="O4" s="298">
        <f>IF('Indicator Date hidden'!P5="x","x",$O$2-'Indicator Date hidden'!P5)</f>
        <v>0</v>
      </c>
      <c r="P4" s="298">
        <f>IF('Indicator Date hidden'!Q5="x","x",$P$2-'Indicator Date hidden'!Q5)</f>
        <v>0</v>
      </c>
      <c r="Q4" s="298">
        <f>IF('Indicator Date hidden'!R5="x","x",$Q$2-'Indicator Date hidden'!R5)</f>
        <v>6</v>
      </c>
      <c r="R4" s="298">
        <f>IF('Indicator Date hidden'!S5="x","x",$R$2-'Indicator Date hidden'!S5)</f>
        <v>0</v>
      </c>
      <c r="S4" s="298">
        <f>IF('Indicator Date hidden'!T5="x","x",$S$2-'Indicator Date hidden'!T5)</f>
        <v>0</v>
      </c>
      <c r="T4" s="298">
        <f>IF('Indicator Date hidden'!U5="x","x",$T$2-'Indicator Date hidden'!U5)</f>
        <v>0</v>
      </c>
      <c r="U4" s="298">
        <f>IF('Indicator Date hidden'!V5="x","x",$U$2-'Indicator Date hidden'!V5)</f>
        <v>0</v>
      </c>
      <c r="V4" s="298">
        <f>IF('Indicator Date hidden'!W5="x","x",$V$2-'Indicator Date hidden'!W5)</f>
        <v>0</v>
      </c>
      <c r="W4" s="298">
        <f>IF('Indicator Date hidden'!X5="x","x",$W$2-'Indicator Date hidden'!X5)</f>
        <v>7</v>
      </c>
      <c r="X4" s="298">
        <f>IF('Indicator Date hidden'!Y5="x","x",$X$2-'Indicator Date hidden'!Y5)</f>
        <v>3</v>
      </c>
      <c r="Y4" s="298">
        <f>IF('Indicator Date hidden'!Z5="x","x",$Y$2-'Indicator Date hidden'!Z5)</f>
        <v>0</v>
      </c>
      <c r="Z4" s="298">
        <f>IF('Indicator Date hidden'!AA5="x","x",$Z$2-'Indicator Date hidden'!AA5)</f>
        <v>0</v>
      </c>
      <c r="AA4" s="298">
        <f>IF('Indicator Date hidden'!AB5="x","x",$AA$2-'Indicator Date hidden'!AB5)</f>
        <v>0</v>
      </c>
      <c r="AB4" s="298">
        <f>IF('Indicator Date hidden'!AC5="x","x",$AB$2-'Indicator Date hidden'!AC5)</f>
        <v>0</v>
      </c>
      <c r="AC4" s="298">
        <f>IF('Indicator Date hidden'!AD5="x","x",$AC$2-'Indicator Date hidden'!AD5)</f>
        <v>0</v>
      </c>
      <c r="AD4" s="298" t="str">
        <f>IF('Indicator Date hidden'!AE5="x","x",$AD$2-'Indicator Date hidden'!AE5)</f>
        <v>x</v>
      </c>
      <c r="AE4" s="298">
        <f>IF('Indicator Date hidden'!AF5="x","x",$AE$2-'Indicator Date hidden'!AF5)</f>
        <v>0</v>
      </c>
      <c r="AF4" s="299">
        <f>IF('Indicator Date hidden'!AG5="x","x",$AF$2-'Indicator Date hidden'!AG5)</f>
        <v>3</v>
      </c>
      <c r="AG4" s="298">
        <f>IF('Indicator Date hidden'!AH5="x","x",$AG$2-'Indicator Date hidden'!AH5)</f>
        <v>0</v>
      </c>
      <c r="AH4" s="298">
        <f>IF('Indicator Date hidden'!AI5="x","x",$AH$2-'Indicator Date hidden'!AI5)</f>
        <v>0</v>
      </c>
      <c r="AI4" s="298">
        <f>IF('Indicator Date hidden'!AJ5="x","x",$AI$2-'Indicator Date hidden'!AJ5)</f>
        <v>0</v>
      </c>
      <c r="AJ4" s="298" t="str">
        <f>IF('Indicator Date hidden'!AK5="x","x",$AJ$2-'Indicator Date hidden'!AK5)</f>
        <v>x</v>
      </c>
      <c r="AK4" s="298" t="str">
        <f>IF('Indicator Date hidden'!AL5="x","x",$AK$2-'Indicator Date hidden'!AL5)</f>
        <v>#VALUE!</v>
      </c>
      <c r="AL4" s="298">
        <f>IF('Indicator Date hidden'!AM5="x","x",$AL$2-'Indicator Date hidden'!AM5)</f>
        <v>0</v>
      </c>
      <c r="AM4" s="298">
        <f>IF('Indicator Date hidden'!AN5="x","x",$AM$2-'Indicator Date hidden'!AN5)</f>
        <v>0</v>
      </c>
      <c r="AN4" s="298">
        <f>IF('Indicator Date hidden'!AO5="x","x",$AN$2-'Indicator Date hidden'!AO5)</f>
        <v>0</v>
      </c>
      <c r="AO4" s="298">
        <f>IF('Indicator Date hidden'!AP5="x","x",$AO$2-'Indicator Date hidden'!AP5)</f>
        <v>0</v>
      </c>
      <c r="AP4" s="298">
        <f>IF('Indicator Date hidden'!AQ5="x","x",$AP$2-'Indicator Date hidden'!AQ5)</f>
        <v>0</v>
      </c>
      <c r="AQ4" s="298" t="str">
        <f>IF('Indicator Date hidden'!AR5="x","x",$AQ$2-'Indicator Date hidden'!AR5)</f>
        <v>x</v>
      </c>
      <c r="AR4" s="298">
        <f>IF('Indicator Date hidden'!AS5="x","x",$AR$2-'Indicator Date hidden'!AS5)</f>
        <v>0</v>
      </c>
      <c r="AS4" s="298">
        <f>IF('Indicator Date hidden'!AT5="x","x",$AS$2-'Indicator Date hidden'!AT5)</f>
        <v>0</v>
      </c>
      <c r="AT4" s="298">
        <f>IF('Indicator Date hidden'!AU5="x","x",$AT$2-'Indicator Date hidden'!AU5)</f>
        <v>0</v>
      </c>
      <c r="AU4" s="298">
        <f>IF('Indicator Date hidden'!AV5="x","x",$AU$2-'Indicator Date hidden'!AV5)</f>
        <v>1</v>
      </c>
      <c r="AV4" s="298">
        <f>IF('Indicator Date hidden'!AW5="x","x",$AV$2-'Indicator Date hidden'!AW5)</f>
        <v>0</v>
      </c>
      <c r="AW4" s="298">
        <f>IF('Indicator Date hidden'!AX5="x","x",$AW$2-'Indicator Date hidden'!AX5)</f>
        <v>0</v>
      </c>
      <c r="AX4" s="298">
        <f>IF('Indicator Date hidden'!AY5="x","x",$AX$2-'Indicator Date hidden'!AY5)</f>
        <v>0</v>
      </c>
      <c r="AY4" s="298">
        <f>IF('Indicator Date hidden'!AZ5="x","x",$AY$2-'Indicator Date hidden'!AZ5)</f>
        <v>0</v>
      </c>
      <c r="AZ4" s="298">
        <f>IF('Indicator Date hidden'!BA5="x","x",$AZ$2-'Indicator Date hidden'!BA5)</f>
        <v>0</v>
      </c>
      <c r="BA4" s="10" t="str">
        <f t="shared" si="1"/>
        <v>#VALUE!</v>
      </c>
      <c r="BB4" s="258" t="str">
        <f t="shared" si="2"/>
        <v>#VALUE!</v>
      </c>
      <c r="BC4" s="10">
        <f t="shared" si="3"/>
        <v>5</v>
      </c>
      <c r="BD4" s="258" t="str">
        <f t="shared" si="4"/>
        <v>#VALUE!</v>
      </c>
      <c r="BE4" s="284" t="str">
        <f t="shared" si="5"/>
        <v>#VALUE!</v>
      </c>
    </row>
    <row r="5">
      <c r="A5" t="s">
        <v>933</v>
      </c>
      <c r="B5" s="298">
        <f>IF('Indicator Date hidden'!C6="x","x",$B$2-'Indicator Date hidden'!C6)</f>
        <v>0</v>
      </c>
      <c r="C5" s="298">
        <f>IF('Indicator Date hidden'!D6="x","x",$C$2-'Indicator Date hidden'!D6)</f>
        <v>0</v>
      </c>
      <c r="D5" s="298">
        <f>IF('Indicator Date hidden'!E6="x","x",$D$2-'Indicator Date hidden'!E6)</f>
        <v>0</v>
      </c>
      <c r="E5" s="298">
        <f>IF('Indicator Date hidden'!F6="x","x",$E$2-'Indicator Date hidden'!F6)</f>
        <v>0</v>
      </c>
      <c r="F5" s="298">
        <f>IF('Indicator Date hidden'!G6="x","x",$F$2-'Indicator Date hidden'!G6)</f>
        <v>0</v>
      </c>
      <c r="G5" s="298">
        <f>IF('Indicator Date hidden'!H6="x","x",$G$2-'Indicator Date hidden'!H6)</f>
        <v>0</v>
      </c>
      <c r="H5" s="298">
        <f>IF('Indicator Date hidden'!I6="x","x",$H$2-'Indicator Date hidden'!I6)</f>
        <v>0</v>
      </c>
      <c r="I5" s="298">
        <f>IF('Indicator Date hidden'!J6="x","x",$I$2-'Indicator Date hidden'!J6)</f>
        <v>0</v>
      </c>
      <c r="J5" s="298">
        <f>IF('Indicator Date hidden'!K6="x","x",$J$2-'Indicator Date hidden'!K6)</f>
        <v>0</v>
      </c>
      <c r="K5" s="298">
        <f>IF('Indicator Date hidden'!L6="x","x",$K$2-'Indicator Date hidden'!L6)</f>
        <v>0</v>
      </c>
      <c r="L5" s="298">
        <f>IF('Indicator Date hidden'!M6="x","x",$L$2-'Indicator Date hidden'!M6)</f>
        <v>0</v>
      </c>
      <c r="M5" s="298">
        <f>IF('Indicator Date hidden'!N6="x","x",$M$2-'Indicator Date hidden'!N6)</f>
        <v>0</v>
      </c>
      <c r="N5" s="298">
        <f>IF('Indicator Date hidden'!O6="x","x",$N$2-'Indicator Date hidden'!O6)</f>
        <v>0</v>
      </c>
      <c r="O5" s="298">
        <f>IF('Indicator Date hidden'!P6="x","x",$O$2-'Indicator Date hidden'!P6)</f>
        <v>0</v>
      </c>
      <c r="P5" s="298">
        <f>IF('Indicator Date hidden'!Q6="x","x",$P$2-'Indicator Date hidden'!Q6)</f>
        <v>0</v>
      </c>
      <c r="Q5" s="298" t="str">
        <f>IF('Indicator Date hidden'!R6="x","x",$Q$2-'Indicator Date hidden'!R6)</f>
        <v>x</v>
      </c>
      <c r="R5" s="298">
        <f>IF('Indicator Date hidden'!S6="x","x",$R$2-'Indicator Date hidden'!S6)</f>
        <v>0</v>
      </c>
      <c r="S5" s="298">
        <f>IF('Indicator Date hidden'!T6="x","x",$S$2-'Indicator Date hidden'!T6)</f>
        <v>0</v>
      </c>
      <c r="T5" s="298">
        <f>IF('Indicator Date hidden'!U6="x","x",$T$2-'Indicator Date hidden'!U6)</f>
        <v>0</v>
      </c>
      <c r="U5" s="298">
        <f>IF('Indicator Date hidden'!V6="x","x",$U$2-'Indicator Date hidden'!V6)</f>
        <v>0</v>
      </c>
      <c r="V5" s="298">
        <f>IF('Indicator Date hidden'!W6="x","x",$V$2-'Indicator Date hidden'!W6)</f>
        <v>0</v>
      </c>
      <c r="W5" s="298">
        <f>IF('Indicator Date hidden'!X6="x","x",$W$2-'Indicator Date hidden'!X6)</f>
        <v>4</v>
      </c>
      <c r="X5" s="298">
        <f>IF('Indicator Date hidden'!Y6="x","x",$X$2-'Indicator Date hidden'!Y6)</f>
        <v>6</v>
      </c>
      <c r="Y5" s="298">
        <f>IF('Indicator Date hidden'!Z6="x","x",$Y$2-'Indicator Date hidden'!Z6)</f>
        <v>0</v>
      </c>
      <c r="Z5" s="298">
        <f>IF('Indicator Date hidden'!AA6="x","x",$Z$2-'Indicator Date hidden'!AA6)</f>
        <v>0</v>
      </c>
      <c r="AA5" s="298">
        <f>IF('Indicator Date hidden'!AB6="x","x",$AA$2-'Indicator Date hidden'!AB6)</f>
        <v>0</v>
      </c>
      <c r="AB5" s="298">
        <f>IF('Indicator Date hidden'!AC6="x","x",$AB$2-'Indicator Date hidden'!AC6)</f>
        <v>0</v>
      </c>
      <c r="AC5" s="298">
        <f>IF('Indicator Date hidden'!AD6="x","x",$AC$2-'Indicator Date hidden'!AD6)</f>
        <v>0</v>
      </c>
      <c r="AD5" s="298">
        <f>IF('Indicator Date hidden'!AE6="x","x",$AD$2-'Indicator Date hidden'!AE6)</f>
        <v>0</v>
      </c>
      <c r="AE5" s="298">
        <f>IF('Indicator Date hidden'!AF6="x","x",$AE$2-'Indicator Date hidden'!AF6)</f>
        <v>0</v>
      </c>
      <c r="AF5" s="298" t="str">
        <f>IF('Indicator Date hidden'!AG6="x","x",$AF$2-'Indicator Date hidden'!AG6)</f>
        <v>x</v>
      </c>
      <c r="AG5" s="298">
        <f>IF('Indicator Date hidden'!AH6="x","x",$AG$2-'Indicator Date hidden'!AH6)</f>
        <v>0</v>
      </c>
      <c r="AH5" s="298">
        <f>IF('Indicator Date hidden'!AI6="x","x",$AH$2-'Indicator Date hidden'!AI6)</f>
        <v>0</v>
      </c>
      <c r="AI5" s="298">
        <f>IF('Indicator Date hidden'!AJ6="x","x",$AI$2-'Indicator Date hidden'!AJ6)</f>
        <v>0</v>
      </c>
      <c r="AJ5" s="298" t="str">
        <f>IF('Indicator Date hidden'!AK6="x","x",$AJ$2-'Indicator Date hidden'!AK6)</f>
        <v>#VALUE!</v>
      </c>
      <c r="AK5" s="298" t="str">
        <f>IF('Indicator Date hidden'!AL6="x","x",$AK$2-'Indicator Date hidden'!AL6)</f>
        <v>#VALUE!</v>
      </c>
      <c r="AL5" s="298">
        <f>IF('Indicator Date hidden'!AM6="x","x",$AL$2-'Indicator Date hidden'!AM6)</f>
        <v>0</v>
      </c>
      <c r="AM5" s="298">
        <f>IF('Indicator Date hidden'!AN6="x","x",$AM$2-'Indicator Date hidden'!AN6)</f>
        <v>0</v>
      </c>
      <c r="AN5" s="298">
        <f>IF('Indicator Date hidden'!AO6="x","x",$AN$2-'Indicator Date hidden'!AO6)</f>
        <v>0</v>
      </c>
      <c r="AO5" s="298">
        <f>IF('Indicator Date hidden'!AP6="x","x",$AO$2-'Indicator Date hidden'!AP6)</f>
        <v>0</v>
      </c>
      <c r="AP5" s="298">
        <f>IF('Indicator Date hidden'!AQ6="x","x",$AP$2-'Indicator Date hidden'!AQ6)</f>
        <v>0</v>
      </c>
      <c r="AQ5" s="298">
        <f>IF('Indicator Date hidden'!AR6="x","x",$AQ$2-'Indicator Date hidden'!AR6)</f>
        <v>4</v>
      </c>
      <c r="AR5" s="298">
        <f>IF('Indicator Date hidden'!AS6="x","x",$AR$2-'Indicator Date hidden'!AS6)</f>
        <v>0</v>
      </c>
      <c r="AS5" s="298">
        <f>IF('Indicator Date hidden'!AT6="x","x",$AS$2-'Indicator Date hidden'!AT6)</f>
        <v>0</v>
      </c>
      <c r="AT5" s="298">
        <f>IF('Indicator Date hidden'!AU6="x","x",$AT$2-'Indicator Date hidden'!AU6)</f>
        <v>0</v>
      </c>
      <c r="AU5" s="298">
        <f>IF('Indicator Date hidden'!AV6="x","x",$AU$2-'Indicator Date hidden'!AV6)</f>
        <v>1</v>
      </c>
      <c r="AV5" s="298">
        <f>IF('Indicator Date hidden'!AW6="x","x",$AV$2-'Indicator Date hidden'!AW6)</f>
        <v>0</v>
      </c>
      <c r="AW5" s="298">
        <f>IF('Indicator Date hidden'!AX6="x","x",$AW$2-'Indicator Date hidden'!AX6)</f>
        <v>0</v>
      </c>
      <c r="AX5" s="298">
        <f>IF('Indicator Date hidden'!AY6="x","x",$AX$2-'Indicator Date hidden'!AY6)</f>
        <v>0</v>
      </c>
      <c r="AY5" s="298">
        <f>IF('Indicator Date hidden'!AZ6="x","x",$AY$2-'Indicator Date hidden'!AZ6)</f>
        <v>0</v>
      </c>
      <c r="AZ5" s="298">
        <f>IF('Indicator Date hidden'!BA6="x","x",$AZ$2-'Indicator Date hidden'!BA6)</f>
        <v>0</v>
      </c>
      <c r="BA5" s="10" t="str">
        <f t="shared" si="1"/>
        <v>#VALUE!</v>
      </c>
      <c r="BB5" s="258" t="str">
        <f t="shared" si="2"/>
        <v>#VALUE!</v>
      </c>
      <c r="BC5" s="10">
        <f t="shared" si="3"/>
        <v>4</v>
      </c>
      <c r="BD5" s="258" t="str">
        <f t="shared" si="4"/>
        <v>#VALUE!</v>
      </c>
      <c r="BE5" s="284" t="str">
        <f t="shared" si="5"/>
        <v>#VALUE!</v>
      </c>
    </row>
    <row r="6">
      <c r="A6" t="s">
        <v>886</v>
      </c>
      <c r="B6" s="298">
        <f>IF('Indicator Date hidden'!C7="x","x",$B$2-'Indicator Date hidden'!C7)</f>
        <v>0</v>
      </c>
      <c r="C6" s="298">
        <f>IF('Indicator Date hidden'!D7="x","x",$C$2-'Indicator Date hidden'!D7)</f>
        <v>0</v>
      </c>
      <c r="D6" s="298">
        <f>IF('Indicator Date hidden'!E7="x","x",$D$2-'Indicator Date hidden'!E7)</f>
        <v>0</v>
      </c>
      <c r="E6" s="298">
        <f>IF('Indicator Date hidden'!F7="x","x",$E$2-'Indicator Date hidden'!F7)</f>
        <v>0</v>
      </c>
      <c r="F6" s="298">
        <f>IF('Indicator Date hidden'!G7="x","x",$F$2-'Indicator Date hidden'!G7)</f>
        <v>0</v>
      </c>
      <c r="G6" s="298">
        <f>IF('Indicator Date hidden'!H7="x","x",$G$2-'Indicator Date hidden'!H7)</f>
        <v>0</v>
      </c>
      <c r="H6" s="298">
        <f>IF('Indicator Date hidden'!I7="x","x",$H$2-'Indicator Date hidden'!I7)</f>
        <v>0</v>
      </c>
      <c r="I6" s="298">
        <f>IF('Indicator Date hidden'!J7="x","x",$I$2-'Indicator Date hidden'!J7)</f>
        <v>0</v>
      </c>
      <c r="J6" s="298">
        <f>IF('Indicator Date hidden'!K7="x","x",$J$2-'Indicator Date hidden'!K7)</f>
        <v>0</v>
      </c>
      <c r="K6" s="298">
        <f>IF('Indicator Date hidden'!L7="x","x",$K$2-'Indicator Date hidden'!L7)</f>
        <v>0</v>
      </c>
      <c r="L6" s="298">
        <f>IF('Indicator Date hidden'!M7="x","x",$L$2-'Indicator Date hidden'!M7)</f>
        <v>0</v>
      </c>
      <c r="M6" s="298">
        <f>IF('Indicator Date hidden'!N7="x","x",$M$2-'Indicator Date hidden'!N7)</f>
        <v>0</v>
      </c>
      <c r="N6" s="298">
        <f>IF('Indicator Date hidden'!O7="x","x",$N$2-'Indicator Date hidden'!O7)</f>
        <v>0</v>
      </c>
      <c r="O6" s="298">
        <f>IF('Indicator Date hidden'!P7="x","x",$O$2-'Indicator Date hidden'!P7)</f>
        <v>0</v>
      </c>
      <c r="P6" s="298">
        <f>IF('Indicator Date hidden'!Q7="x","x",$P$2-'Indicator Date hidden'!Q7)</f>
        <v>0</v>
      </c>
      <c r="Q6" s="298" t="str">
        <f>IF('Indicator Date hidden'!R7="x","x",$Q$2-'Indicator Date hidden'!R7)</f>
        <v>x</v>
      </c>
      <c r="R6" s="298">
        <f>IF('Indicator Date hidden'!S7="x","x",$R$2-'Indicator Date hidden'!S7)</f>
        <v>0</v>
      </c>
      <c r="S6" s="298">
        <f>IF('Indicator Date hidden'!T7="x","x",$S$2-'Indicator Date hidden'!T7)</f>
        <v>0</v>
      </c>
      <c r="T6" s="298">
        <f>IF('Indicator Date hidden'!U7="x","x",$T$2-'Indicator Date hidden'!U7)</f>
        <v>0</v>
      </c>
      <c r="U6" s="298">
        <f>IF('Indicator Date hidden'!V7="x","x",$U$2-'Indicator Date hidden'!V7)</f>
        <v>0</v>
      </c>
      <c r="V6" s="298">
        <f>IF('Indicator Date hidden'!W7="x","x",$V$2-'Indicator Date hidden'!W7)</f>
        <v>0</v>
      </c>
      <c r="W6" s="298">
        <f>IF('Indicator Date hidden'!X7="x","x",$W$2-'Indicator Date hidden'!X7)</f>
        <v>0</v>
      </c>
      <c r="X6" s="298">
        <f>IF('Indicator Date hidden'!Y7="x","x",$X$2-'Indicator Date hidden'!Y7)</f>
        <v>7</v>
      </c>
      <c r="Y6" s="298">
        <f>IF('Indicator Date hidden'!Z7="x","x",$Y$2-'Indicator Date hidden'!Z7)</f>
        <v>0</v>
      </c>
      <c r="Z6" s="298">
        <f>IF('Indicator Date hidden'!AA7="x","x",$Z$2-'Indicator Date hidden'!AA7)</f>
        <v>0</v>
      </c>
      <c r="AA6" s="298">
        <f>IF('Indicator Date hidden'!AB7="x","x",$AA$2-'Indicator Date hidden'!AB7)</f>
        <v>0</v>
      </c>
      <c r="AB6" s="298">
        <f>IF('Indicator Date hidden'!AC7="x","x",$AB$2-'Indicator Date hidden'!AC7)</f>
        <v>0</v>
      </c>
      <c r="AC6" s="298">
        <f>IF('Indicator Date hidden'!AD7="x","x",$AC$2-'Indicator Date hidden'!AD7)</f>
        <v>0</v>
      </c>
      <c r="AD6" s="298">
        <f>IF('Indicator Date hidden'!AE7="x","x",$AD$2-'Indicator Date hidden'!AE7)</f>
        <v>0</v>
      </c>
      <c r="AE6" s="298" t="str">
        <f>IF('Indicator Date hidden'!AF7="x","x",$AE$2-'Indicator Date hidden'!AF7)</f>
        <v>x</v>
      </c>
      <c r="AF6" s="299">
        <f>IF('Indicator Date hidden'!AG7="x","x",$AF$2-'Indicator Date hidden'!AG7)</f>
        <v>7</v>
      </c>
      <c r="AG6" s="298">
        <f>IF('Indicator Date hidden'!AH7="x","x",$AG$2-'Indicator Date hidden'!AH7)</f>
        <v>0</v>
      </c>
      <c r="AH6" s="298">
        <f>IF('Indicator Date hidden'!AI7="x","x",$AH$2-'Indicator Date hidden'!AI7)</f>
        <v>0</v>
      </c>
      <c r="AI6" s="298">
        <f>IF('Indicator Date hidden'!AJ7="x","x",$AI$2-'Indicator Date hidden'!AJ7)</f>
        <v>0</v>
      </c>
      <c r="AJ6" s="298" t="str">
        <f>IF('Indicator Date hidden'!AK7="x","x",$AJ$2-'Indicator Date hidden'!AK7)</f>
        <v>x</v>
      </c>
      <c r="AK6" s="298">
        <f>IF('Indicator Date hidden'!AL7="x","x",$AK$2-'Indicator Date hidden'!AL7)</f>
        <v>0</v>
      </c>
      <c r="AL6" s="298">
        <f>IF('Indicator Date hidden'!AM7="x","x",$AL$2-'Indicator Date hidden'!AM7)</f>
        <v>0</v>
      </c>
      <c r="AM6" s="298">
        <f>IF('Indicator Date hidden'!AN7="x","x",$AM$2-'Indicator Date hidden'!AN7)</f>
        <v>0</v>
      </c>
      <c r="AN6" s="298">
        <f>IF('Indicator Date hidden'!AO7="x","x",$AN$2-'Indicator Date hidden'!AO7)</f>
        <v>0</v>
      </c>
      <c r="AO6" s="298">
        <f>IF('Indicator Date hidden'!AP7="x","x",$AO$2-'Indicator Date hidden'!AP7)</f>
        <v>1</v>
      </c>
      <c r="AP6" s="298">
        <f>IF('Indicator Date hidden'!AQ7="x","x",$AP$2-'Indicator Date hidden'!AQ7)</f>
        <v>1</v>
      </c>
      <c r="AQ6" s="298">
        <f>IF('Indicator Date hidden'!AR7="x","x",$AQ$2-'Indicator Date hidden'!AR7)</f>
        <v>8</v>
      </c>
      <c r="AR6" s="298">
        <f>IF('Indicator Date hidden'!AS7="x","x",$AR$2-'Indicator Date hidden'!AS7)</f>
        <v>0</v>
      </c>
      <c r="AS6" s="298">
        <f>IF('Indicator Date hidden'!AT7="x","x",$AS$2-'Indicator Date hidden'!AT7)</f>
        <v>0</v>
      </c>
      <c r="AT6" s="298">
        <f>IF('Indicator Date hidden'!AU7="x","x",$AT$2-'Indicator Date hidden'!AU7)</f>
        <v>0</v>
      </c>
      <c r="AU6" s="298">
        <f>IF('Indicator Date hidden'!AV7="x","x",$AU$2-'Indicator Date hidden'!AV7)</f>
        <v>1</v>
      </c>
      <c r="AV6" s="298">
        <f>IF('Indicator Date hidden'!AW7="x","x",$AV$2-'Indicator Date hidden'!AW7)</f>
        <v>0</v>
      </c>
      <c r="AW6" s="298">
        <f>IF('Indicator Date hidden'!AX7="x","x",$AW$2-'Indicator Date hidden'!AX7)</f>
        <v>0</v>
      </c>
      <c r="AX6" s="298">
        <f>IF('Indicator Date hidden'!AY7="x","x",$AX$2-'Indicator Date hidden'!AY7)</f>
        <v>0</v>
      </c>
      <c r="AY6" s="298">
        <f>IF('Indicator Date hidden'!AZ7="x","x",$AY$2-'Indicator Date hidden'!AZ7)</f>
        <v>0</v>
      </c>
      <c r="AZ6" s="298">
        <f>IF('Indicator Date hidden'!BA7="x","x",$AZ$2-'Indicator Date hidden'!BA7)</f>
        <v>0</v>
      </c>
      <c r="BA6" s="10">
        <f t="shared" si="1"/>
        <v>25</v>
      </c>
      <c r="BB6" s="258">
        <f t="shared" si="2"/>
        <v>0.5208333333</v>
      </c>
      <c r="BC6" s="10">
        <f t="shared" si="3"/>
        <v>6</v>
      </c>
      <c r="BD6" s="258">
        <f t="shared" si="4"/>
        <v>1.779391087</v>
      </c>
      <c r="BE6" s="284">
        <f t="shared" si="5"/>
        <v>0</v>
      </c>
    </row>
    <row r="7">
      <c r="A7" t="s">
        <v>891</v>
      </c>
      <c r="B7" s="298">
        <f>IF('Indicator Date hidden'!C8="x","x",$B$2-'Indicator Date hidden'!C8)</f>
        <v>0</v>
      </c>
      <c r="C7" s="298">
        <f>IF('Indicator Date hidden'!D8="x","x",$C$2-'Indicator Date hidden'!D8)</f>
        <v>0</v>
      </c>
      <c r="D7" s="298">
        <f>IF('Indicator Date hidden'!E8="x","x",$D$2-'Indicator Date hidden'!E8)</f>
        <v>0</v>
      </c>
      <c r="E7" s="298">
        <f>IF('Indicator Date hidden'!F8="x","x",$E$2-'Indicator Date hidden'!F8)</f>
        <v>0</v>
      </c>
      <c r="F7" s="298">
        <f>IF('Indicator Date hidden'!G8="x","x",$F$2-'Indicator Date hidden'!G8)</f>
        <v>0</v>
      </c>
      <c r="G7" s="298">
        <f>IF('Indicator Date hidden'!H8="x","x",$G$2-'Indicator Date hidden'!H8)</f>
        <v>0</v>
      </c>
      <c r="H7" s="298">
        <f>IF('Indicator Date hidden'!I8="x","x",$H$2-'Indicator Date hidden'!I8)</f>
        <v>0</v>
      </c>
      <c r="I7" s="298">
        <f>IF('Indicator Date hidden'!J8="x","x",$I$2-'Indicator Date hidden'!J8)</f>
        <v>0</v>
      </c>
      <c r="J7" s="298">
        <f>IF('Indicator Date hidden'!K8="x","x",$J$2-'Indicator Date hidden'!K8)</f>
        <v>0</v>
      </c>
      <c r="K7" s="298">
        <f>IF('Indicator Date hidden'!L8="x","x",$K$2-'Indicator Date hidden'!L8)</f>
        <v>0</v>
      </c>
      <c r="L7" s="298">
        <f>IF('Indicator Date hidden'!M8="x","x",$L$2-'Indicator Date hidden'!M8)</f>
        <v>0</v>
      </c>
      <c r="M7" s="298">
        <f>IF('Indicator Date hidden'!N8="x","x",$M$2-'Indicator Date hidden'!N8)</f>
        <v>0</v>
      </c>
      <c r="N7" s="298">
        <f>IF('Indicator Date hidden'!O8="x","x",$N$2-'Indicator Date hidden'!O8)</f>
        <v>0</v>
      </c>
      <c r="O7" s="298">
        <f>IF('Indicator Date hidden'!P8="x","x",$O$2-'Indicator Date hidden'!P8)</f>
        <v>0</v>
      </c>
      <c r="P7" s="298">
        <f>IF('Indicator Date hidden'!Q8="x","x",$P$2-'Indicator Date hidden'!Q8)</f>
        <v>0</v>
      </c>
      <c r="Q7" s="298" t="str">
        <f>IF('Indicator Date hidden'!R8="x","x",$Q$2-'Indicator Date hidden'!R8)</f>
        <v>x</v>
      </c>
      <c r="R7" s="298">
        <f>IF('Indicator Date hidden'!S8="x","x",$R$2-'Indicator Date hidden'!S8)</f>
        <v>0</v>
      </c>
      <c r="S7" s="298">
        <f>IF('Indicator Date hidden'!T8="x","x",$S$2-'Indicator Date hidden'!T8)</f>
        <v>0</v>
      </c>
      <c r="T7" s="298">
        <f>IF('Indicator Date hidden'!U8="x","x",$T$2-'Indicator Date hidden'!U8)</f>
        <v>0</v>
      </c>
      <c r="U7" s="298">
        <f>IF('Indicator Date hidden'!V8="x","x",$U$2-'Indicator Date hidden'!V8)</f>
        <v>0</v>
      </c>
      <c r="V7" s="298">
        <f>IF('Indicator Date hidden'!W8="x","x",$V$2-'Indicator Date hidden'!W8)</f>
        <v>0</v>
      </c>
      <c r="W7" s="298" t="str">
        <f>IF('Indicator Date hidden'!X8="x","x",$W$2-'Indicator Date hidden'!X8)</f>
        <v>x</v>
      </c>
      <c r="X7" s="298" t="str">
        <f>IF('Indicator Date hidden'!Y8="x","x",$X$2-'Indicator Date hidden'!Y8)</f>
        <v>x</v>
      </c>
      <c r="Y7" s="298">
        <f>IF('Indicator Date hidden'!Z8="x","x",$Y$2-'Indicator Date hidden'!Z8)</f>
        <v>0</v>
      </c>
      <c r="Z7" s="298">
        <f>IF('Indicator Date hidden'!AA8="x","x",$Z$2-'Indicator Date hidden'!AA8)</f>
        <v>0</v>
      </c>
      <c r="AA7" s="298" t="str">
        <f>IF('Indicator Date hidden'!AB8="x","x",$AA$2-'Indicator Date hidden'!AB8)</f>
        <v>x</v>
      </c>
      <c r="AB7" s="298">
        <f>IF('Indicator Date hidden'!AC8="x","x",$AB$2-'Indicator Date hidden'!AC8)</f>
        <v>0</v>
      </c>
      <c r="AC7" s="298">
        <f>IF('Indicator Date hidden'!AD8="x","x",$AC$2-'Indicator Date hidden'!AD8)</f>
        <v>0</v>
      </c>
      <c r="AD7" s="298" t="str">
        <f>IF('Indicator Date hidden'!AE8="x","x",$AD$2-'Indicator Date hidden'!AE8)</f>
        <v>x</v>
      </c>
      <c r="AE7" s="298" t="str">
        <f>IF('Indicator Date hidden'!AF8="x","x",$AE$2-'Indicator Date hidden'!AF8)</f>
        <v>x</v>
      </c>
      <c r="AF7" s="299">
        <f>IF('Indicator Date hidden'!AG8="x","x",$AF$2-'Indicator Date hidden'!AG8)</f>
        <v>8</v>
      </c>
      <c r="AG7" s="298">
        <f>IF('Indicator Date hidden'!AH8="x","x",$AG$2-'Indicator Date hidden'!AH8)</f>
        <v>0</v>
      </c>
      <c r="AH7" s="298">
        <f>IF('Indicator Date hidden'!AI8="x","x",$AH$2-'Indicator Date hidden'!AI8)</f>
        <v>0</v>
      </c>
      <c r="AI7" s="298">
        <f>IF('Indicator Date hidden'!AJ8="x","x",$AI$2-'Indicator Date hidden'!AJ8)</f>
        <v>0</v>
      </c>
      <c r="AJ7" s="298" t="str">
        <f>IF('Indicator Date hidden'!AK8="x","x",$AJ$2-'Indicator Date hidden'!AK8)</f>
        <v>x</v>
      </c>
      <c r="AK7" s="298" t="str">
        <f>IF('Indicator Date hidden'!AL8="x","x",$AK$2-'Indicator Date hidden'!AL8)</f>
        <v>#VALUE!</v>
      </c>
      <c r="AL7" s="298">
        <f>IF('Indicator Date hidden'!AM8="x","x",$AL$2-'Indicator Date hidden'!AM8)</f>
        <v>0</v>
      </c>
      <c r="AM7" s="298">
        <f>IF('Indicator Date hidden'!AN8="x","x",$AM$2-'Indicator Date hidden'!AN8)</f>
        <v>0</v>
      </c>
      <c r="AN7" s="298">
        <f>IF('Indicator Date hidden'!AO8="x","x",$AN$2-'Indicator Date hidden'!AO8)</f>
        <v>0</v>
      </c>
      <c r="AO7" s="298">
        <f>IF('Indicator Date hidden'!AP8="x","x",$AO$2-'Indicator Date hidden'!AP8)</f>
        <v>0</v>
      </c>
      <c r="AP7" s="298" t="str">
        <f>IF('Indicator Date hidden'!AQ8="x","x",$AP$2-'Indicator Date hidden'!AQ8)</f>
        <v>x</v>
      </c>
      <c r="AQ7" s="298">
        <f>IF('Indicator Date hidden'!AR8="x","x",$AQ$2-'Indicator Date hidden'!AR8)</f>
        <v>6</v>
      </c>
      <c r="AR7" s="298">
        <f>IF('Indicator Date hidden'!AS8="x","x",$AR$2-'Indicator Date hidden'!AS8)</f>
        <v>0</v>
      </c>
      <c r="AS7" s="298" t="str">
        <f>IF('Indicator Date hidden'!AT8="x","x",$AS$2-'Indicator Date hidden'!AT8)</f>
        <v>x</v>
      </c>
      <c r="AT7" s="298">
        <f>IF('Indicator Date hidden'!AU8="x","x",$AT$2-'Indicator Date hidden'!AU8)</f>
        <v>0</v>
      </c>
      <c r="AU7" s="298">
        <f>IF('Indicator Date hidden'!AV8="x","x",$AU$2-'Indicator Date hidden'!AV8)</f>
        <v>2</v>
      </c>
      <c r="AV7" s="298">
        <f>IF('Indicator Date hidden'!AW8="x","x",$AV$2-'Indicator Date hidden'!AW8)</f>
        <v>0</v>
      </c>
      <c r="AW7" s="298">
        <f>IF('Indicator Date hidden'!AX8="x","x",$AW$2-'Indicator Date hidden'!AX8)</f>
        <v>0</v>
      </c>
      <c r="AX7" s="298">
        <f>IF('Indicator Date hidden'!AY8="x","x",$AX$2-'Indicator Date hidden'!AY8)</f>
        <v>0</v>
      </c>
      <c r="AY7" s="298">
        <f>IF('Indicator Date hidden'!AZ8="x","x",$AY$2-'Indicator Date hidden'!AZ8)</f>
        <v>4</v>
      </c>
      <c r="AZ7" s="298">
        <f>IF('Indicator Date hidden'!BA8="x","x",$AZ$2-'Indicator Date hidden'!BA8)</f>
        <v>0</v>
      </c>
      <c r="BA7" s="10" t="str">
        <f t="shared" si="1"/>
        <v>#VALUE!</v>
      </c>
      <c r="BB7" s="258" t="str">
        <f t="shared" si="2"/>
        <v>#VALUE!</v>
      </c>
      <c r="BC7" s="10">
        <f t="shared" si="3"/>
        <v>4</v>
      </c>
      <c r="BD7" s="258" t="str">
        <f t="shared" si="4"/>
        <v>#VALUE!</v>
      </c>
      <c r="BE7" s="284" t="str">
        <f t="shared" si="5"/>
        <v>#VALUE!</v>
      </c>
    </row>
    <row r="8">
      <c r="A8" t="s">
        <v>889</v>
      </c>
      <c r="B8" s="298">
        <f>IF('Indicator Date hidden'!C9="x","x",$B$2-'Indicator Date hidden'!C9)</f>
        <v>0</v>
      </c>
      <c r="C8" s="298">
        <f>IF('Indicator Date hidden'!D9="x","x",$C$2-'Indicator Date hidden'!D9)</f>
        <v>0</v>
      </c>
      <c r="D8" s="298">
        <f>IF('Indicator Date hidden'!E9="x","x",$D$2-'Indicator Date hidden'!E9)</f>
        <v>0</v>
      </c>
      <c r="E8" s="298">
        <f>IF('Indicator Date hidden'!F9="x","x",$E$2-'Indicator Date hidden'!F9)</f>
        <v>0</v>
      </c>
      <c r="F8" s="298">
        <f>IF('Indicator Date hidden'!G9="x","x",$F$2-'Indicator Date hidden'!G9)</f>
        <v>0</v>
      </c>
      <c r="G8" s="298">
        <f>IF('Indicator Date hidden'!H9="x","x",$G$2-'Indicator Date hidden'!H9)</f>
        <v>0</v>
      </c>
      <c r="H8" s="298">
        <f>IF('Indicator Date hidden'!I9="x","x",$H$2-'Indicator Date hidden'!I9)</f>
        <v>0</v>
      </c>
      <c r="I8" s="298">
        <f>IF('Indicator Date hidden'!J9="x","x",$I$2-'Indicator Date hidden'!J9)</f>
        <v>0</v>
      </c>
      <c r="J8" s="298">
        <f>IF('Indicator Date hidden'!K9="x","x",$J$2-'Indicator Date hidden'!K9)</f>
        <v>0</v>
      </c>
      <c r="K8" s="298">
        <f>IF('Indicator Date hidden'!L9="x","x",$K$2-'Indicator Date hidden'!L9)</f>
        <v>0</v>
      </c>
      <c r="L8" s="298">
        <f>IF('Indicator Date hidden'!M9="x","x",$L$2-'Indicator Date hidden'!M9)</f>
        <v>0</v>
      </c>
      <c r="M8" s="298">
        <f>IF('Indicator Date hidden'!N9="x","x",$M$2-'Indicator Date hidden'!N9)</f>
        <v>0</v>
      </c>
      <c r="N8" s="298">
        <f>IF('Indicator Date hidden'!O9="x","x",$N$2-'Indicator Date hidden'!O9)</f>
        <v>0</v>
      </c>
      <c r="O8" s="298">
        <f>IF('Indicator Date hidden'!P9="x","x",$O$2-'Indicator Date hidden'!P9)</f>
        <v>0</v>
      </c>
      <c r="P8" s="298">
        <f>IF('Indicator Date hidden'!Q9="x","x",$P$2-'Indicator Date hidden'!Q9)</f>
        <v>0</v>
      </c>
      <c r="Q8" s="298">
        <f>IF('Indicator Date hidden'!R9="x","x",$Q$2-'Indicator Date hidden'!R9)</f>
        <v>10</v>
      </c>
      <c r="R8" s="298">
        <f>IF('Indicator Date hidden'!S9="x","x",$R$2-'Indicator Date hidden'!S9)</f>
        <v>0</v>
      </c>
      <c r="S8" s="298">
        <f>IF('Indicator Date hidden'!T9="x","x",$S$2-'Indicator Date hidden'!T9)</f>
        <v>0</v>
      </c>
      <c r="T8" s="298">
        <f>IF('Indicator Date hidden'!U9="x","x",$T$2-'Indicator Date hidden'!U9)</f>
        <v>0</v>
      </c>
      <c r="U8" s="298">
        <f>IF('Indicator Date hidden'!V9="x","x",$U$2-'Indicator Date hidden'!V9)</f>
        <v>0</v>
      </c>
      <c r="V8" s="298">
        <f>IF('Indicator Date hidden'!W9="x","x",$V$2-'Indicator Date hidden'!W9)</f>
        <v>0</v>
      </c>
      <c r="W8" s="298" t="str">
        <f>IF('Indicator Date hidden'!X9="x","x",$W$2-'Indicator Date hidden'!X9)</f>
        <v>x</v>
      </c>
      <c r="X8" s="298">
        <f>IF('Indicator Date hidden'!Y9="x","x",$X$2-'Indicator Date hidden'!Y9)</f>
        <v>3</v>
      </c>
      <c r="Y8" s="298">
        <f>IF('Indicator Date hidden'!Z9="x","x",$Y$2-'Indicator Date hidden'!Z9)</f>
        <v>0</v>
      </c>
      <c r="Z8" s="298">
        <f>IF('Indicator Date hidden'!AA9="x","x",$Z$2-'Indicator Date hidden'!AA9)</f>
        <v>0</v>
      </c>
      <c r="AA8" s="298">
        <f>IF('Indicator Date hidden'!AB9="x","x",$AA$2-'Indicator Date hidden'!AB9)</f>
        <v>0</v>
      </c>
      <c r="AB8" s="298">
        <f>IF('Indicator Date hidden'!AC9="x","x",$AB$2-'Indicator Date hidden'!AC9)</f>
        <v>0</v>
      </c>
      <c r="AC8" s="298">
        <f>IF('Indicator Date hidden'!AD9="x","x",$AC$2-'Indicator Date hidden'!AD9)</f>
        <v>0</v>
      </c>
      <c r="AD8" s="298" t="str">
        <f>IF('Indicator Date hidden'!AE9="x","x",$AD$2-'Indicator Date hidden'!AE9)</f>
        <v>x</v>
      </c>
      <c r="AE8" s="298">
        <f>IF('Indicator Date hidden'!AF9="x","x",$AE$2-'Indicator Date hidden'!AF9)</f>
        <v>0</v>
      </c>
      <c r="AF8" s="299">
        <f>IF('Indicator Date hidden'!AG9="x","x",$AF$2-'Indicator Date hidden'!AG9)</f>
        <v>-1</v>
      </c>
      <c r="AG8" s="298">
        <f>IF('Indicator Date hidden'!AH9="x","x",$AG$2-'Indicator Date hidden'!AH9)</f>
        <v>0</v>
      </c>
      <c r="AH8" s="298">
        <f>IF('Indicator Date hidden'!AI9="x","x",$AH$2-'Indicator Date hidden'!AI9)</f>
        <v>0</v>
      </c>
      <c r="AI8" s="298">
        <f>IF('Indicator Date hidden'!AJ9="x","x",$AI$2-'Indicator Date hidden'!AJ9)</f>
        <v>0</v>
      </c>
      <c r="AJ8" s="298" t="str">
        <f>IF('Indicator Date hidden'!AK9="x","x",$AJ$2-'Indicator Date hidden'!AK9)</f>
        <v>x</v>
      </c>
      <c r="AK8" s="298" t="str">
        <f>IF('Indicator Date hidden'!AL9="x","x",$AK$2-'Indicator Date hidden'!AL9)</f>
        <v>#VALUE!</v>
      </c>
      <c r="AL8" s="298">
        <f>IF('Indicator Date hidden'!AM9="x","x",$AL$2-'Indicator Date hidden'!AM9)</f>
        <v>0</v>
      </c>
      <c r="AM8" s="298">
        <f>IF('Indicator Date hidden'!AN9="x","x",$AM$2-'Indicator Date hidden'!AN9)</f>
        <v>0</v>
      </c>
      <c r="AN8" s="298">
        <f>IF('Indicator Date hidden'!AO9="x","x",$AN$2-'Indicator Date hidden'!AO9)</f>
        <v>0</v>
      </c>
      <c r="AO8" s="298" t="str">
        <f>IF('Indicator Date hidden'!AP9="x","x",$AO$2-'Indicator Date hidden'!AP9)</f>
        <v>x</v>
      </c>
      <c r="AP8" s="298" t="str">
        <f>IF('Indicator Date hidden'!AQ9="x","x",$AP$2-'Indicator Date hidden'!AQ9)</f>
        <v>x</v>
      </c>
      <c r="AQ8" s="298">
        <f>IF('Indicator Date hidden'!AR9="x","x",$AQ$2-'Indicator Date hidden'!AR9)</f>
        <v>0</v>
      </c>
      <c r="AR8" s="298">
        <f>IF('Indicator Date hidden'!AS9="x","x",$AR$2-'Indicator Date hidden'!AS9)</f>
        <v>0</v>
      </c>
      <c r="AS8" s="298">
        <f>IF('Indicator Date hidden'!AT9="x","x",$AS$2-'Indicator Date hidden'!AT9)</f>
        <v>0</v>
      </c>
      <c r="AT8" s="298">
        <f>IF('Indicator Date hidden'!AU9="x","x",$AT$2-'Indicator Date hidden'!AU9)</f>
        <v>0</v>
      </c>
      <c r="AU8" s="298">
        <f>IF('Indicator Date hidden'!AV9="x","x",$AU$2-'Indicator Date hidden'!AV9)</f>
        <v>1</v>
      </c>
      <c r="AV8" s="298">
        <f>IF('Indicator Date hidden'!AW9="x","x",$AV$2-'Indicator Date hidden'!AW9)</f>
        <v>0</v>
      </c>
      <c r="AW8" s="298">
        <f>IF('Indicator Date hidden'!AX9="x","x",$AW$2-'Indicator Date hidden'!AX9)</f>
        <v>0</v>
      </c>
      <c r="AX8" s="298">
        <f>IF('Indicator Date hidden'!AY9="x","x",$AX$2-'Indicator Date hidden'!AY9)</f>
        <v>0</v>
      </c>
      <c r="AY8" s="298">
        <f>IF('Indicator Date hidden'!AZ9="x","x",$AY$2-'Indicator Date hidden'!AZ9)</f>
        <v>0</v>
      </c>
      <c r="AZ8" s="298">
        <f>IF('Indicator Date hidden'!BA9="x","x",$AZ$2-'Indicator Date hidden'!BA9)</f>
        <v>0</v>
      </c>
      <c r="BA8" s="10" t="str">
        <f t="shared" si="1"/>
        <v>#VALUE!</v>
      </c>
      <c r="BB8" s="258" t="str">
        <f t="shared" si="2"/>
        <v>#VALUE!</v>
      </c>
      <c r="BC8" s="10">
        <f t="shared" si="3"/>
        <v>3</v>
      </c>
      <c r="BD8" s="258" t="str">
        <f t="shared" si="4"/>
        <v>#VALUE!</v>
      </c>
      <c r="BE8" s="284" t="str">
        <f t="shared" si="5"/>
        <v>#VALUE!</v>
      </c>
    </row>
    <row r="9">
      <c r="A9" t="s">
        <v>890</v>
      </c>
      <c r="B9" s="298">
        <f>IF('Indicator Date hidden'!C10="x","x",$B$2-'Indicator Date hidden'!C10)</f>
        <v>0</v>
      </c>
      <c r="C9" s="298">
        <f>IF('Indicator Date hidden'!D10="x","x",$C$2-'Indicator Date hidden'!D10)</f>
        <v>0</v>
      </c>
      <c r="D9" s="298">
        <f>IF('Indicator Date hidden'!E10="x","x",$D$2-'Indicator Date hidden'!E10)</f>
        <v>0</v>
      </c>
      <c r="E9" s="298">
        <f>IF('Indicator Date hidden'!F10="x","x",$E$2-'Indicator Date hidden'!F10)</f>
        <v>0</v>
      </c>
      <c r="F9" s="298">
        <f>IF('Indicator Date hidden'!G10="x","x",$F$2-'Indicator Date hidden'!G10)</f>
        <v>0</v>
      </c>
      <c r="G9" s="298">
        <f>IF('Indicator Date hidden'!H10="x","x",$G$2-'Indicator Date hidden'!H10)</f>
        <v>0</v>
      </c>
      <c r="H9" s="298">
        <f>IF('Indicator Date hidden'!I10="x","x",$H$2-'Indicator Date hidden'!I10)</f>
        <v>0</v>
      </c>
      <c r="I9" s="298">
        <f>IF('Indicator Date hidden'!J10="x","x",$I$2-'Indicator Date hidden'!J10)</f>
        <v>0</v>
      </c>
      <c r="J9" s="298">
        <f>IF('Indicator Date hidden'!K10="x","x",$J$2-'Indicator Date hidden'!K10)</f>
        <v>0</v>
      </c>
      <c r="K9" s="298">
        <f>IF('Indicator Date hidden'!L10="x","x",$K$2-'Indicator Date hidden'!L10)</f>
        <v>0</v>
      </c>
      <c r="L9" s="298">
        <f>IF('Indicator Date hidden'!M10="x","x",$L$2-'Indicator Date hidden'!M10)</f>
        <v>0</v>
      </c>
      <c r="M9" s="298">
        <f>IF('Indicator Date hidden'!N10="x","x",$M$2-'Indicator Date hidden'!N10)</f>
        <v>0</v>
      </c>
      <c r="N9" s="298">
        <f>IF('Indicator Date hidden'!O10="x","x",$N$2-'Indicator Date hidden'!O10)</f>
        <v>0</v>
      </c>
      <c r="O9" s="298">
        <f>IF('Indicator Date hidden'!P10="x","x",$O$2-'Indicator Date hidden'!P10)</f>
        <v>0</v>
      </c>
      <c r="P9" s="298">
        <f>IF('Indicator Date hidden'!Q10="x","x",$P$2-'Indicator Date hidden'!Q10)</f>
        <v>0</v>
      </c>
      <c r="Q9" s="298">
        <f>IF('Indicator Date hidden'!R10="x","x",$Q$2-'Indicator Date hidden'!R10)</f>
        <v>5</v>
      </c>
      <c r="R9" s="298">
        <f>IF('Indicator Date hidden'!S10="x","x",$R$2-'Indicator Date hidden'!S10)</f>
        <v>0</v>
      </c>
      <c r="S9" s="298">
        <f>IF('Indicator Date hidden'!T10="x","x",$S$2-'Indicator Date hidden'!T10)</f>
        <v>0</v>
      </c>
      <c r="T9" s="298">
        <f>IF('Indicator Date hidden'!U10="x","x",$T$2-'Indicator Date hidden'!U10)</f>
        <v>0</v>
      </c>
      <c r="U9" s="298">
        <f>IF('Indicator Date hidden'!V10="x","x",$U$2-'Indicator Date hidden'!V10)</f>
        <v>0</v>
      </c>
      <c r="V9" s="298">
        <f>IF('Indicator Date hidden'!W10="x","x",$V$2-'Indicator Date hidden'!W10)</f>
        <v>0</v>
      </c>
      <c r="W9" s="298">
        <f>IF('Indicator Date hidden'!X10="x","x",$W$2-'Indicator Date hidden'!X10)</f>
        <v>0</v>
      </c>
      <c r="X9" s="298">
        <f>IF('Indicator Date hidden'!Y10="x","x",$X$2-'Indicator Date hidden'!Y10)</f>
        <v>3</v>
      </c>
      <c r="Y9" s="298">
        <f>IF('Indicator Date hidden'!Z10="x","x",$Y$2-'Indicator Date hidden'!Z10)</f>
        <v>0</v>
      </c>
      <c r="Z9" s="298">
        <f>IF('Indicator Date hidden'!AA10="x","x",$Z$2-'Indicator Date hidden'!AA10)</f>
        <v>0</v>
      </c>
      <c r="AA9" s="298">
        <f>IF('Indicator Date hidden'!AB10="x","x",$AA$2-'Indicator Date hidden'!AB10)</f>
        <v>0</v>
      </c>
      <c r="AB9" s="298">
        <f>IF('Indicator Date hidden'!AC10="x","x",$AB$2-'Indicator Date hidden'!AC10)</f>
        <v>0</v>
      </c>
      <c r="AC9" s="298">
        <f>IF('Indicator Date hidden'!AD10="x","x",$AC$2-'Indicator Date hidden'!AD10)</f>
        <v>0</v>
      </c>
      <c r="AD9" s="298" t="str">
        <f>IF('Indicator Date hidden'!AE10="x","x",$AD$2-'Indicator Date hidden'!AE10)</f>
        <v>x</v>
      </c>
      <c r="AE9" s="298">
        <f>IF('Indicator Date hidden'!AF10="x","x",$AE$2-'Indicator Date hidden'!AF10)</f>
        <v>0</v>
      </c>
      <c r="AF9" s="299">
        <f>IF('Indicator Date hidden'!AG10="x","x",$AF$2-'Indicator Date hidden'!AG10)</f>
        <v>-1</v>
      </c>
      <c r="AG9" s="298">
        <f>IF('Indicator Date hidden'!AH10="x","x",$AG$2-'Indicator Date hidden'!AH10)</f>
        <v>0</v>
      </c>
      <c r="AH9" s="298">
        <f>IF('Indicator Date hidden'!AI10="x","x",$AH$2-'Indicator Date hidden'!AI10)</f>
        <v>0</v>
      </c>
      <c r="AI9" s="298">
        <f>IF('Indicator Date hidden'!AJ10="x","x",$AI$2-'Indicator Date hidden'!AJ10)</f>
        <v>0</v>
      </c>
      <c r="AJ9" s="298" t="str">
        <f>IF('Indicator Date hidden'!AK10="x","x",$AJ$2-'Indicator Date hidden'!AK10)</f>
        <v>#VALUE!</v>
      </c>
      <c r="AK9" s="298" t="str">
        <f>IF('Indicator Date hidden'!AL10="x","x",$AK$2-'Indicator Date hidden'!AL10)</f>
        <v>#VALUE!</v>
      </c>
      <c r="AL9" s="298">
        <f>IF('Indicator Date hidden'!AM10="x","x",$AL$2-'Indicator Date hidden'!AM10)</f>
        <v>0</v>
      </c>
      <c r="AM9" s="298">
        <f>IF('Indicator Date hidden'!AN10="x","x",$AM$2-'Indicator Date hidden'!AN10)</f>
        <v>0</v>
      </c>
      <c r="AN9" s="298">
        <f>IF('Indicator Date hidden'!AO10="x","x",$AN$2-'Indicator Date hidden'!AO10)</f>
        <v>0</v>
      </c>
      <c r="AO9" s="298">
        <f>IF('Indicator Date hidden'!AP10="x","x",$AO$2-'Indicator Date hidden'!AP10)</f>
        <v>0</v>
      </c>
      <c r="AP9" s="298">
        <f>IF('Indicator Date hidden'!AQ10="x","x",$AP$2-'Indicator Date hidden'!AQ10)</f>
        <v>0</v>
      </c>
      <c r="AQ9" s="298">
        <f>IF('Indicator Date hidden'!AR10="x","x",$AQ$2-'Indicator Date hidden'!AR10)</f>
        <v>4</v>
      </c>
      <c r="AR9" s="298">
        <f>IF('Indicator Date hidden'!AS10="x","x",$AR$2-'Indicator Date hidden'!AS10)</f>
        <v>0</v>
      </c>
      <c r="AS9" s="298">
        <f>IF('Indicator Date hidden'!AT10="x","x",$AS$2-'Indicator Date hidden'!AT10)</f>
        <v>0</v>
      </c>
      <c r="AT9" s="298">
        <f>IF('Indicator Date hidden'!AU10="x","x",$AT$2-'Indicator Date hidden'!AU10)</f>
        <v>0</v>
      </c>
      <c r="AU9" s="298">
        <f>IF('Indicator Date hidden'!AV10="x","x",$AU$2-'Indicator Date hidden'!AV10)</f>
        <v>1</v>
      </c>
      <c r="AV9" s="298">
        <f>IF('Indicator Date hidden'!AW10="x","x",$AV$2-'Indicator Date hidden'!AW10)</f>
        <v>0</v>
      </c>
      <c r="AW9" s="298">
        <f>IF('Indicator Date hidden'!AX10="x","x",$AW$2-'Indicator Date hidden'!AX10)</f>
        <v>0</v>
      </c>
      <c r="AX9" s="298">
        <f>IF('Indicator Date hidden'!AY10="x","x",$AX$2-'Indicator Date hidden'!AY10)</f>
        <v>0</v>
      </c>
      <c r="AY9" s="298">
        <f>IF('Indicator Date hidden'!AZ10="x","x",$AY$2-'Indicator Date hidden'!AZ10)</f>
        <v>0</v>
      </c>
      <c r="AZ9" s="298">
        <f>IF('Indicator Date hidden'!BA10="x","x",$AZ$2-'Indicator Date hidden'!BA10)</f>
        <v>0</v>
      </c>
      <c r="BA9" s="10" t="str">
        <f t="shared" si="1"/>
        <v>#VALUE!</v>
      </c>
      <c r="BB9" s="258" t="str">
        <f t="shared" si="2"/>
        <v>#VALUE!</v>
      </c>
      <c r="BC9" s="10">
        <f t="shared" si="3"/>
        <v>4</v>
      </c>
      <c r="BD9" s="258" t="str">
        <f t="shared" si="4"/>
        <v>#VALUE!</v>
      </c>
      <c r="BE9" s="284" t="str">
        <f t="shared" si="5"/>
        <v>#VALUE!</v>
      </c>
    </row>
    <row r="10">
      <c r="A10" t="s">
        <v>892</v>
      </c>
      <c r="B10" s="298">
        <f>IF('Indicator Date hidden'!C11="x","x",$B$2-'Indicator Date hidden'!C11)</f>
        <v>0</v>
      </c>
      <c r="C10" s="298">
        <f>IF('Indicator Date hidden'!D11="x","x",$C$2-'Indicator Date hidden'!D11)</f>
        <v>0</v>
      </c>
      <c r="D10" s="298">
        <f>IF('Indicator Date hidden'!E11="x","x",$D$2-'Indicator Date hidden'!E11)</f>
        <v>0</v>
      </c>
      <c r="E10" s="298">
        <f>IF('Indicator Date hidden'!F11="x","x",$E$2-'Indicator Date hidden'!F11)</f>
        <v>0</v>
      </c>
      <c r="F10" s="298">
        <f>IF('Indicator Date hidden'!G11="x","x",$F$2-'Indicator Date hidden'!G11)</f>
        <v>0</v>
      </c>
      <c r="G10" s="298">
        <f>IF('Indicator Date hidden'!H11="x","x",$G$2-'Indicator Date hidden'!H11)</f>
        <v>0</v>
      </c>
      <c r="H10" s="298">
        <f>IF('Indicator Date hidden'!I11="x","x",$H$2-'Indicator Date hidden'!I11)</f>
        <v>0</v>
      </c>
      <c r="I10" s="298">
        <f>IF('Indicator Date hidden'!J11="x","x",$I$2-'Indicator Date hidden'!J11)</f>
        <v>0</v>
      </c>
      <c r="J10" s="298">
        <f>IF('Indicator Date hidden'!K11="x","x",$J$2-'Indicator Date hidden'!K11)</f>
        <v>0</v>
      </c>
      <c r="K10" s="298">
        <f>IF('Indicator Date hidden'!L11="x","x",$K$2-'Indicator Date hidden'!L11)</f>
        <v>0</v>
      </c>
      <c r="L10" s="298">
        <f>IF('Indicator Date hidden'!M11="x","x",$L$2-'Indicator Date hidden'!M11)</f>
        <v>0</v>
      </c>
      <c r="M10" s="298">
        <f>IF('Indicator Date hidden'!N11="x","x",$M$2-'Indicator Date hidden'!N11)</f>
        <v>0</v>
      </c>
      <c r="N10" s="298">
        <f>IF('Indicator Date hidden'!O11="x","x",$N$2-'Indicator Date hidden'!O11)</f>
        <v>0</v>
      </c>
      <c r="O10" s="298">
        <f>IF('Indicator Date hidden'!P11="x","x",$O$2-'Indicator Date hidden'!P11)</f>
        <v>0</v>
      </c>
      <c r="P10" s="298">
        <f>IF('Indicator Date hidden'!Q11="x","x",$P$2-'Indicator Date hidden'!Q11)</f>
        <v>0</v>
      </c>
      <c r="Q10" s="298" t="str">
        <f>IF('Indicator Date hidden'!R11="x","x",$Q$2-'Indicator Date hidden'!R11)</f>
        <v>x</v>
      </c>
      <c r="R10" s="298">
        <f>IF('Indicator Date hidden'!S11="x","x",$R$2-'Indicator Date hidden'!S11)</f>
        <v>0</v>
      </c>
      <c r="S10" s="298">
        <f>IF('Indicator Date hidden'!T11="x","x",$S$2-'Indicator Date hidden'!T11)</f>
        <v>0</v>
      </c>
      <c r="T10" s="298">
        <f>IF('Indicator Date hidden'!U11="x","x",$T$2-'Indicator Date hidden'!U11)</f>
        <v>0</v>
      </c>
      <c r="U10" s="298" t="str">
        <f>IF('Indicator Date hidden'!V11="x","x",$U$2-'Indicator Date hidden'!V11)</f>
        <v>x</v>
      </c>
      <c r="V10" s="298">
        <f>IF('Indicator Date hidden'!W11="x","x",$V$2-'Indicator Date hidden'!W11)</f>
        <v>0</v>
      </c>
      <c r="W10" s="298">
        <f>IF('Indicator Date hidden'!X11="x","x",$W$2-'Indicator Date hidden'!X11)</f>
        <v>9</v>
      </c>
      <c r="X10" s="298">
        <f>IF('Indicator Date hidden'!Y11="x","x",$X$2-'Indicator Date hidden'!Y11)</f>
        <v>5</v>
      </c>
      <c r="Y10" s="298">
        <f>IF('Indicator Date hidden'!Z11="x","x",$Y$2-'Indicator Date hidden'!Z11)</f>
        <v>0</v>
      </c>
      <c r="Z10" s="298">
        <f>IF('Indicator Date hidden'!AA11="x","x",$Z$2-'Indicator Date hidden'!AA11)</f>
        <v>0</v>
      </c>
      <c r="AA10" s="298">
        <f>IF('Indicator Date hidden'!AB11="x","x",$AA$2-'Indicator Date hidden'!AB11)</f>
        <v>0</v>
      </c>
      <c r="AB10" s="298">
        <f>IF('Indicator Date hidden'!AC11="x","x",$AB$2-'Indicator Date hidden'!AC11)</f>
        <v>0</v>
      </c>
      <c r="AC10" s="298">
        <f>IF('Indicator Date hidden'!AD11="x","x",$AC$2-'Indicator Date hidden'!AD11)</f>
        <v>0</v>
      </c>
      <c r="AD10" s="298" t="str">
        <f>IF('Indicator Date hidden'!AE11="x","x",$AD$2-'Indicator Date hidden'!AE11)</f>
        <v>x</v>
      </c>
      <c r="AE10" s="298">
        <f>IF('Indicator Date hidden'!AF11="x","x",$AE$2-'Indicator Date hidden'!AF11)</f>
        <v>0</v>
      </c>
      <c r="AF10" s="299">
        <f>IF('Indicator Date hidden'!AG11="x","x",$AF$2-'Indicator Date hidden'!AG11)</f>
        <v>5</v>
      </c>
      <c r="AG10" s="298">
        <f>IF('Indicator Date hidden'!AH11="x","x",$AG$2-'Indicator Date hidden'!AH11)</f>
        <v>0</v>
      </c>
      <c r="AH10" s="298">
        <f>IF('Indicator Date hidden'!AI11="x","x",$AH$2-'Indicator Date hidden'!AI11)</f>
        <v>0</v>
      </c>
      <c r="AI10" s="298">
        <f>IF('Indicator Date hidden'!AJ11="x","x",$AI$2-'Indicator Date hidden'!AJ11)</f>
        <v>0</v>
      </c>
      <c r="AJ10" s="298" t="str">
        <f>IF('Indicator Date hidden'!AK11="x","x",$AJ$2-'Indicator Date hidden'!AK11)</f>
        <v>x</v>
      </c>
      <c r="AK10" s="298" t="str">
        <f>IF('Indicator Date hidden'!AL11="x","x",$AK$2-'Indicator Date hidden'!AL11)</f>
        <v>#VALUE!</v>
      </c>
      <c r="AL10" s="298">
        <f>IF('Indicator Date hidden'!AM11="x","x",$AL$2-'Indicator Date hidden'!AM11)</f>
        <v>0</v>
      </c>
      <c r="AM10" s="298">
        <f>IF('Indicator Date hidden'!AN11="x","x",$AM$2-'Indicator Date hidden'!AN11)</f>
        <v>0</v>
      </c>
      <c r="AN10" s="298">
        <f>IF('Indicator Date hidden'!AO11="x","x",$AN$2-'Indicator Date hidden'!AO11)</f>
        <v>0</v>
      </c>
      <c r="AO10" s="298">
        <f>IF('Indicator Date hidden'!AP11="x","x",$AO$2-'Indicator Date hidden'!AP11)</f>
        <v>0</v>
      </c>
      <c r="AP10" s="298" t="str">
        <f>IF('Indicator Date hidden'!AQ11="x","x",$AP$2-'Indicator Date hidden'!AQ11)</f>
        <v>x</v>
      </c>
      <c r="AQ10" s="298">
        <f>IF('Indicator Date hidden'!AR11="x","x",$AQ$2-'Indicator Date hidden'!AR11)</f>
        <v>0</v>
      </c>
      <c r="AR10" s="298">
        <f>IF('Indicator Date hidden'!AS11="x","x",$AR$2-'Indicator Date hidden'!AS11)</f>
        <v>0</v>
      </c>
      <c r="AS10" s="298">
        <f>IF('Indicator Date hidden'!AT11="x","x",$AS$2-'Indicator Date hidden'!AT11)</f>
        <v>0</v>
      </c>
      <c r="AT10" s="298">
        <f>IF('Indicator Date hidden'!AU11="x","x",$AT$2-'Indicator Date hidden'!AU11)</f>
        <v>0</v>
      </c>
      <c r="AU10" s="298" t="str">
        <f>IF('Indicator Date hidden'!AV11="x","x",$AU$2-'Indicator Date hidden'!AV11)</f>
        <v>x</v>
      </c>
      <c r="AV10" s="298">
        <f>IF('Indicator Date hidden'!AW11="x","x",$AV$2-'Indicator Date hidden'!AW11)</f>
        <v>0</v>
      </c>
      <c r="AW10" s="298">
        <f>IF('Indicator Date hidden'!AX11="x","x",$AW$2-'Indicator Date hidden'!AX11)</f>
        <v>0</v>
      </c>
      <c r="AX10" s="298">
        <f>IF('Indicator Date hidden'!AY11="x","x",$AX$2-'Indicator Date hidden'!AY11)</f>
        <v>0</v>
      </c>
      <c r="AY10" s="298">
        <f>IF('Indicator Date hidden'!AZ11="x","x",$AY$2-'Indicator Date hidden'!AZ11)</f>
        <v>0</v>
      </c>
      <c r="AZ10" s="298">
        <f>IF('Indicator Date hidden'!BA11="x","x",$AZ$2-'Indicator Date hidden'!BA11)</f>
        <v>0</v>
      </c>
      <c r="BA10" s="10" t="str">
        <f t="shared" si="1"/>
        <v>#VALUE!</v>
      </c>
      <c r="BB10" s="258" t="str">
        <f t="shared" si="2"/>
        <v>#VALUE!</v>
      </c>
      <c r="BC10" s="10">
        <f t="shared" si="3"/>
        <v>3</v>
      </c>
      <c r="BD10" s="258" t="str">
        <f t="shared" si="4"/>
        <v>#VALUE!</v>
      </c>
      <c r="BE10" s="284" t="str">
        <f t="shared" si="5"/>
        <v>#VALUE!</v>
      </c>
    </row>
    <row r="11">
      <c r="A11" t="s">
        <v>893</v>
      </c>
      <c r="B11" s="298">
        <f>IF('Indicator Date hidden'!C12="x","x",$B$2-'Indicator Date hidden'!C12)</f>
        <v>0</v>
      </c>
      <c r="C11" s="298">
        <f>IF('Indicator Date hidden'!D12="x","x",$C$2-'Indicator Date hidden'!D12)</f>
        <v>0</v>
      </c>
      <c r="D11" s="298">
        <f>IF('Indicator Date hidden'!E12="x","x",$D$2-'Indicator Date hidden'!E12)</f>
        <v>0</v>
      </c>
      <c r="E11" s="298">
        <f>IF('Indicator Date hidden'!F12="x","x",$E$2-'Indicator Date hidden'!F12)</f>
        <v>0</v>
      </c>
      <c r="F11" s="298">
        <f>IF('Indicator Date hidden'!G12="x","x",$F$2-'Indicator Date hidden'!G12)</f>
        <v>0</v>
      </c>
      <c r="G11" s="298">
        <f>IF('Indicator Date hidden'!H12="x","x",$G$2-'Indicator Date hidden'!H12)</f>
        <v>0</v>
      </c>
      <c r="H11" s="298">
        <f>IF('Indicator Date hidden'!I12="x","x",$H$2-'Indicator Date hidden'!I12)</f>
        <v>0</v>
      </c>
      <c r="I11" s="298">
        <f>IF('Indicator Date hidden'!J12="x","x",$I$2-'Indicator Date hidden'!J12)</f>
        <v>0</v>
      </c>
      <c r="J11" s="298">
        <f>IF('Indicator Date hidden'!K12="x","x",$J$2-'Indicator Date hidden'!K12)</f>
        <v>0</v>
      </c>
      <c r="K11" s="298">
        <f>IF('Indicator Date hidden'!L12="x","x",$K$2-'Indicator Date hidden'!L12)</f>
        <v>0</v>
      </c>
      <c r="L11" s="298">
        <f>IF('Indicator Date hidden'!M12="x","x",$L$2-'Indicator Date hidden'!M12)</f>
        <v>0</v>
      </c>
      <c r="M11" s="298">
        <f>IF('Indicator Date hidden'!N12="x","x",$M$2-'Indicator Date hidden'!N12)</f>
        <v>0</v>
      </c>
      <c r="N11" s="298">
        <f>IF('Indicator Date hidden'!O12="x","x",$N$2-'Indicator Date hidden'!O12)</f>
        <v>0</v>
      </c>
      <c r="O11" s="298">
        <f>IF('Indicator Date hidden'!P12="x","x",$O$2-'Indicator Date hidden'!P12)</f>
        <v>0</v>
      </c>
      <c r="P11" s="298">
        <f>IF('Indicator Date hidden'!Q12="x","x",$P$2-'Indicator Date hidden'!Q12)</f>
        <v>0</v>
      </c>
      <c r="Q11" s="298" t="str">
        <f>IF('Indicator Date hidden'!R12="x","x",$Q$2-'Indicator Date hidden'!R12)</f>
        <v>x</v>
      </c>
      <c r="R11" s="298">
        <f>IF('Indicator Date hidden'!S12="x","x",$R$2-'Indicator Date hidden'!S12)</f>
        <v>0</v>
      </c>
      <c r="S11" s="298">
        <f>IF('Indicator Date hidden'!T12="x","x",$S$2-'Indicator Date hidden'!T12)</f>
        <v>0</v>
      </c>
      <c r="T11" s="298">
        <f>IF('Indicator Date hidden'!U12="x","x",$T$2-'Indicator Date hidden'!U12)</f>
        <v>0</v>
      </c>
      <c r="U11" s="298" t="str">
        <f>IF('Indicator Date hidden'!V12="x","x",$U$2-'Indicator Date hidden'!V12)</f>
        <v>x</v>
      </c>
      <c r="V11" s="298">
        <f>IF('Indicator Date hidden'!W12="x","x",$V$2-'Indicator Date hidden'!W12)</f>
        <v>0</v>
      </c>
      <c r="W11" s="298" t="str">
        <f>IF('Indicator Date hidden'!X12="x","x",$W$2-'Indicator Date hidden'!X12)</f>
        <v>x</v>
      </c>
      <c r="X11" s="298">
        <f>IF('Indicator Date hidden'!Y12="x","x",$X$2-'Indicator Date hidden'!Y12)</f>
        <v>0</v>
      </c>
      <c r="Y11" s="298">
        <f>IF('Indicator Date hidden'!Z12="x","x",$Y$2-'Indicator Date hidden'!Z12)</f>
        <v>0</v>
      </c>
      <c r="Z11" s="298">
        <f>IF('Indicator Date hidden'!AA12="x","x",$Z$2-'Indicator Date hidden'!AA12)</f>
        <v>0</v>
      </c>
      <c r="AA11" s="298" t="str">
        <f>IF('Indicator Date hidden'!AB12="x","x",$AA$2-'Indicator Date hidden'!AB12)</f>
        <v>x</v>
      </c>
      <c r="AB11" s="298">
        <f>IF('Indicator Date hidden'!AC12="x","x",$AB$2-'Indicator Date hidden'!AC12)</f>
        <v>0</v>
      </c>
      <c r="AC11" s="298">
        <f>IF('Indicator Date hidden'!AD12="x","x",$AC$2-'Indicator Date hidden'!AD12)</f>
        <v>0</v>
      </c>
      <c r="AD11" s="298" t="str">
        <f>IF('Indicator Date hidden'!AE12="x","x",$AD$2-'Indicator Date hidden'!AE12)</f>
        <v>x</v>
      </c>
      <c r="AE11" s="298">
        <f>IF('Indicator Date hidden'!AF12="x","x",$AE$2-'Indicator Date hidden'!AF12)</f>
        <v>0</v>
      </c>
      <c r="AF11" s="299">
        <f>IF('Indicator Date hidden'!AG12="x","x",$AF$2-'Indicator Date hidden'!AG12)</f>
        <v>3</v>
      </c>
      <c r="AG11" s="298">
        <f>IF('Indicator Date hidden'!AH12="x","x",$AG$2-'Indicator Date hidden'!AH12)</f>
        <v>0</v>
      </c>
      <c r="AH11" s="298">
        <f>IF('Indicator Date hidden'!AI12="x","x",$AH$2-'Indicator Date hidden'!AI12)</f>
        <v>0</v>
      </c>
      <c r="AI11" s="298">
        <f>IF('Indicator Date hidden'!AJ12="x","x",$AI$2-'Indicator Date hidden'!AJ12)</f>
        <v>0</v>
      </c>
      <c r="AJ11" s="298" t="str">
        <f>IF('Indicator Date hidden'!AK12="x","x",$AJ$2-'Indicator Date hidden'!AK12)</f>
        <v>x</v>
      </c>
      <c r="AK11" s="298" t="str">
        <f>IF('Indicator Date hidden'!AL12="x","x",$AK$2-'Indicator Date hidden'!AL12)</f>
        <v>#VALUE!</v>
      </c>
      <c r="AL11" s="298">
        <f>IF('Indicator Date hidden'!AM12="x","x",$AL$2-'Indicator Date hidden'!AM12)</f>
        <v>0</v>
      </c>
      <c r="AM11" s="298">
        <f>IF('Indicator Date hidden'!AN12="x","x",$AM$2-'Indicator Date hidden'!AN12)</f>
        <v>0</v>
      </c>
      <c r="AN11" s="298">
        <f>IF('Indicator Date hidden'!AO12="x","x",$AN$2-'Indicator Date hidden'!AO12)</f>
        <v>0</v>
      </c>
      <c r="AO11" s="298">
        <f>IF('Indicator Date hidden'!AP12="x","x",$AO$2-'Indicator Date hidden'!AP12)</f>
        <v>0</v>
      </c>
      <c r="AP11" s="298">
        <f>IF('Indicator Date hidden'!AQ12="x","x",$AP$2-'Indicator Date hidden'!AQ12)</f>
        <v>0</v>
      </c>
      <c r="AQ11" s="298">
        <f>IF('Indicator Date hidden'!AR12="x","x",$AQ$2-'Indicator Date hidden'!AR12)</f>
        <v>0</v>
      </c>
      <c r="AR11" s="298">
        <f>IF('Indicator Date hidden'!AS12="x","x",$AR$2-'Indicator Date hidden'!AS12)</f>
        <v>0</v>
      </c>
      <c r="AS11" s="298">
        <f>IF('Indicator Date hidden'!AT12="x","x",$AS$2-'Indicator Date hidden'!AT12)</f>
        <v>0</v>
      </c>
      <c r="AT11" s="298">
        <f>IF('Indicator Date hidden'!AU12="x","x",$AT$2-'Indicator Date hidden'!AU12)</f>
        <v>0</v>
      </c>
      <c r="AU11" s="298" t="str">
        <f>IF('Indicator Date hidden'!AV12="x","x",$AU$2-'Indicator Date hidden'!AV12)</f>
        <v>x</v>
      </c>
      <c r="AV11" s="298">
        <f>IF('Indicator Date hidden'!AW12="x","x",$AV$2-'Indicator Date hidden'!AW12)</f>
        <v>0</v>
      </c>
      <c r="AW11" s="298">
        <f>IF('Indicator Date hidden'!AX12="x","x",$AW$2-'Indicator Date hidden'!AX12)</f>
        <v>0</v>
      </c>
      <c r="AX11" s="298">
        <f>IF('Indicator Date hidden'!AY12="x","x",$AX$2-'Indicator Date hidden'!AY12)</f>
        <v>0</v>
      </c>
      <c r="AY11" s="298">
        <f>IF('Indicator Date hidden'!AZ12="x","x",$AY$2-'Indicator Date hidden'!AZ12)</f>
        <v>0</v>
      </c>
      <c r="AZ11" s="298">
        <f>IF('Indicator Date hidden'!BA12="x","x",$AZ$2-'Indicator Date hidden'!BA12)</f>
        <v>0</v>
      </c>
      <c r="BA11" s="10" t="str">
        <f t="shared" si="1"/>
        <v>#VALUE!</v>
      </c>
      <c r="BB11" s="258" t="str">
        <f t="shared" si="2"/>
        <v>#VALUE!</v>
      </c>
      <c r="BC11" s="10">
        <f t="shared" si="3"/>
        <v>1</v>
      </c>
      <c r="BD11" s="258" t="str">
        <f t="shared" si="4"/>
        <v>#VALUE!</v>
      </c>
      <c r="BE11" s="284" t="str">
        <f t="shared" si="5"/>
        <v>#VALUE!</v>
      </c>
    </row>
    <row r="12">
      <c r="A12" t="s">
        <v>894</v>
      </c>
      <c r="B12" s="298">
        <f>IF('Indicator Date hidden'!C13="x","x",$B$2-'Indicator Date hidden'!C13)</f>
        <v>0</v>
      </c>
      <c r="C12" s="298">
        <f>IF('Indicator Date hidden'!D13="x","x",$C$2-'Indicator Date hidden'!D13)</f>
        <v>0</v>
      </c>
      <c r="D12" s="298">
        <f>IF('Indicator Date hidden'!E13="x","x",$D$2-'Indicator Date hidden'!E13)</f>
        <v>0</v>
      </c>
      <c r="E12" s="298">
        <f>IF('Indicator Date hidden'!F13="x","x",$E$2-'Indicator Date hidden'!F13)</f>
        <v>0</v>
      </c>
      <c r="F12" s="298">
        <f>IF('Indicator Date hidden'!G13="x","x",$F$2-'Indicator Date hidden'!G13)</f>
        <v>0</v>
      </c>
      <c r="G12" s="298">
        <f>IF('Indicator Date hidden'!H13="x","x",$G$2-'Indicator Date hidden'!H13)</f>
        <v>0</v>
      </c>
      <c r="H12" s="298">
        <f>IF('Indicator Date hidden'!I13="x","x",$H$2-'Indicator Date hidden'!I13)</f>
        <v>0</v>
      </c>
      <c r="I12" s="298">
        <f>IF('Indicator Date hidden'!J13="x","x",$I$2-'Indicator Date hidden'!J13)</f>
        <v>0</v>
      </c>
      <c r="J12" s="298">
        <f>IF('Indicator Date hidden'!K13="x","x",$J$2-'Indicator Date hidden'!K13)</f>
        <v>0</v>
      </c>
      <c r="K12" s="298">
        <f>IF('Indicator Date hidden'!L13="x","x",$K$2-'Indicator Date hidden'!L13)</f>
        <v>0</v>
      </c>
      <c r="L12" s="298">
        <f>IF('Indicator Date hidden'!M13="x","x",$L$2-'Indicator Date hidden'!M13)</f>
        <v>0</v>
      </c>
      <c r="M12" s="298">
        <f>IF('Indicator Date hidden'!N13="x","x",$M$2-'Indicator Date hidden'!N13)</f>
        <v>0</v>
      </c>
      <c r="N12" s="298">
        <f>IF('Indicator Date hidden'!O13="x","x",$N$2-'Indicator Date hidden'!O13)</f>
        <v>0</v>
      </c>
      <c r="O12" s="298">
        <f>IF('Indicator Date hidden'!P13="x","x",$O$2-'Indicator Date hidden'!P13)</f>
        <v>0</v>
      </c>
      <c r="P12" s="298">
        <f>IF('Indicator Date hidden'!Q13="x","x",$P$2-'Indicator Date hidden'!Q13)</f>
        <v>0</v>
      </c>
      <c r="Q12" s="298">
        <f>IF('Indicator Date hidden'!R13="x","x",$Q$2-'Indicator Date hidden'!R13)</f>
        <v>9</v>
      </c>
      <c r="R12" s="298">
        <f>IF('Indicator Date hidden'!S13="x","x",$R$2-'Indicator Date hidden'!S13)</f>
        <v>0</v>
      </c>
      <c r="S12" s="298">
        <f>IF('Indicator Date hidden'!T13="x","x",$S$2-'Indicator Date hidden'!T13)</f>
        <v>0</v>
      </c>
      <c r="T12" s="298">
        <f>IF('Indicator Date hidden'!U13="x","x",$T$2-'Indicator Date hidden'!U13)</f>
        <v>0</v>
      </c>
      <c r="U12" s="298">
        <f>IF('Indicator Date hidden'!V13="x","x",$U$2-'Indicator Date hidden'!V13)</f>
        <v>0</v>
      </c>
      <c r="V12" s="298">
        <f>IF('Indicator Date hidden'!W13="x","x",$V$2-'Indicator Date hidden'!W13)</f>
        <v>0</v>
      </c>
      <c r="W12" s="298">
        <f>IF('Indicator Date hidden'!X13="x","x",$W$2-'Indicator Date hidden'!X13)</f>
        <v>3</v>
      </c>
      <c r="X12" s="298">
        <f>IF('Indicator Date hidden'!Y13="x","x",$X$2-'Indicator Date hidden'!Y13)</f>
        <v>3</v>
      </c>
      <c r="Y12" s="298">
        <f>IF('Indicator Date hidden'!Z13="x","x",$Y$2-'Indicator Date hidden'!Z13)</f>
        <v>0</v>
      </c>
      <c r="Z12" s="298">
        <f>IF('Indicator Date hidden'!AA13="x","x",$Z$2-'Indicator Date hidden'!AA13)</f>
        <v>0</v>
      </c>
      <c r="AA12" s="298">
        <f>IF('Indicator Date hidden'!AB13="x","x",$AA$2-'Indicator Date hidden'!AB13)</f>
        <v>0</v>
      </c>
      <c r="AB12" s="298">
        <f>IF('Indicator Date hidden'!AC13="x","x",$AB$2-'Indicator Date hidden'!AC13)</f>
        <v>0</v>
      </c>
      <c r="AC12" s="298">
        <f>IF('Indicator Date hidden'!AD13="x","x",$AC$2-'Indicator Date hidden'!AD13)</f>
        <v>0</v>
      </c>
      <c r="AD12" s="298">
        <f>IF('Indicator Date hidden'!AE13="x","x",$AD$2-'Indicator Date hidden'!AE13)</f>
        <v>0</v>
      </c>
      <c r="AE12" s="298">
        <f>IF('Indicator Date hidden'!AF13="x","x",$AE$2-'Indicator Date hidden'!AF13)</f>
        <v>0</v>
      </c>
      <c r="AF12" s="299">
        <f>IF('Indicator Date hidden'!AG13="x","x",$AF$2-'Indicator Date hidden'!AG13)</f>
        <v>7</v>
      </c>
      <c r="AG12" s="298">
        <f>IF('Indicator Date hidden'!AH13="x","x",$AG$2-'Indicator Date hidden'!AH13)</f>
        <v>0</v>
      </c>
      <c r="AH12" s="298">
        <f>IF('Indicator Date hidden'!AI13="x","x",$AH$2-'Indicator Date hidden'!AI13)</f>
        <v>0</v>
      </c>
      <c r="AI12" s="298">
        <f>IF('Indicator Date hidden'!AJ13="x","x",$AI$2-'Indicator Date hidden'!AJ13)</f>
        <v>0</v>
      </c>
      <c r="AJ12" s="298" t="str">
        <f>IF('Indicator Date hidden'!AK13="x","x",$AJ$2-'Indicator Date hidden'!AK13)</f>
        <v>#VALUE!</v>
      </c>
      <c r="AK12" s="298" t="str">
        <f>IF('Indicator Date hidden'!AL13="x","x",$AK$2-'Indicator Date hidden'!AL13)</f>
        <v>#VALUE!</v>
      </c>
      <c r="AL12" s="298">
        <f>IF('Indicator Date hidden'!AM13="x","x",$AL$2-'Indicator Date hidden'!AM13)</f>
        <v>0</v>
      </c>
      <c r="AM12" s="298">
        <f>IF('Indicator Date hidden'!AN13="x","x",$AM$2-'Indicator Date hidden'!AN13)</f>
        <v>0</v>
      </c>
      <c r="AN12" s="298">
        <f>IF('Indicator Date hidden'!AO13="x","x",$AN$2-'Indicator Date hidden'!AO13)</f>
        <v>0</v>
      </c>
      <c r="AO12" s="298" t="str">
        <f>IF('Indicator Date hidden'!AP13="x","x",$AO$2-'Indicator Date hidden'!AP13)</f>
        <v>x</v>
      </c>
      <c r="AP12" s="298" t="str">
        <f>IF('Indicator Date hidden'!AQ13="x","x",$AP$2-'Indicator Date hidden'!AQ13)</f>
        <v>x</v>
      </c>
      <c r="AQ12" s="298" t="str">
        <f>IF('Indicator Date hidden'!AR13="x","x",$AQ$2-'Indicator Date hidden'!AR13)</f>
        <v>x</v>
      </c>
      <c r="AR12" s="298">
        <f>IF('Indicator Date hidden'!AS13="x","x",$AR$2-'Indicator Date hidden'!AS13)</f>
        <v>0</v>
      </c>
      <c r="AS12" s="298">
        <f>IF('Indicator Date hidden'!AT13="x","x",$AS$2-'Indicator Date hidden'!AT13)</f>
        <v>0</v>
      </c>
      <c r="AT12" s="298">
        <f>IF('Indicator Date hidden'!AU13="x","x",$AT$2-'Indicator Date hidden'!AU13)</f>
        <v>0</v>
      </c>
      <c r="AU12" s="298">
        <f>IF('Indicator Date hidden'!AV13="x","x",$AU$2-'Indicator Date hidden'!AV13)</f>
        <v>0</v>
      </c>
      <c r="AV12" s="298">
        <f>IF('Indicator Date hidden'!AW13="x","x",$AV$2-'Indicator Date hidden'!AW13)</f>
        <v>0</v>
      </c>
      <c r="AW12" s="298">
        <f>IF('Indicator Date hidden'!AX13="x","x",$AW$2-'Indicator Date hidden'!AX13)</f>
        <v>0</v>
      </c>
      <c r="AX12" s="298">
        <f>IF('Indicator Date hidden'!AY13="x","x",$AX$2-'Indicator Date hidden'!AY13)</f>
        <v>0</v>
      </c>
      <c r="AY12" s="298">
        <f>IF('Indicator Date hidden'!AZ13="x","x",$AY$2-'Indicator Date hidden'!AZ13)</f>
        <v>0</v>
      </c>
      <c r="AZ12" s="298">
        <f>IF('Indicator Date hidden'!BA13="x","x",$AZ$2-'Indicator Date hidden'!BA13)</f>
        <v>0</v>
      </c>
      <c r="BA12" s="10" t="str">
        <f t="shared" si="1"/>
        <v>#VALUE!</v>
      </c>
      <c r="BB12" s="258" t="str">
        <f t="shared" si="2"/>
        <v>#VALUE!</v>
      </c>
      <c r="BC12" s="10">
        <f t="shared" si="3"/>
        <v>4</v>
      </c>
      <c r="BD12" s="258" t="str">
        <f t="shared" si="4"/>
        <v>#VALUE!</v>
      </c>
      <c r="BE12" s="284" t="str">
        <f t="shared" si="5"/>
        <v>#VALUE!</v>
      </c>
    </row>
    <row r="13">
      <c r="A13" t="s">
        <v>902</v>
      </c>
      <c r="B13" s="298">
        <f>IF('Indicator Date hidden'!C14="x","x",$B$2-'Indicator Date hidden'!C14)</f>
        <v>0</v>
      </c>
      <c r="C13" s="298">
        <f>IF('Indicator Date hidden'!D14="x","x",$C$2-'Indicator Date hidden'!D14)</f>
        <v>0</v>
      </c>
      <c r="D13" s="298">
        <f>IF('Indicator Date hidden'!E14="x","x",$D$2-'Indicator Date hidden'!E14)</f>
        <v>0</v>
      </c>
      <c r="E13" s="298">
        <f>IF('Indicator Date hidden'!F14="x","x",$E$2-'Indicator Date hidden'!F14)</f>
        <v>0</v>
      </c>
      <c r="F13" s="298">
        <f>IF('Indicator Date hidden'!G14="x","x",$F$2-'Indicator Date hidden'!G14)</f>
        <v>0</v>
      </c>
      <c r="G13" s="298">
        <f>IF('Indicator Date hidden'!H14="x","x",$G$2-'Indicator Date hidden'!H14)</f>
        <v>0</v>
      </c>
      <c r="H13" s="298">
        <f>IF('Indicator Date hidden'!I14="x","x",$H$2-'Indicator Date hidden'!I14)</f>
        <v>0</v>
      </c>
      <c r="I13" s="298">
        <f>IF('Indicator Date hidden'!J14="x","x",$I$2-'Indicator Date hidden'!J14)</f>
        <v>0</v>
      </c>
      <c r="J13" s="298">
        <f>IF('Indicator Date hidden'!K14="x","x",$J$2-'Indicator Date hidden'!K14)</f>
        <v>0</v>
      </c>
      <c r="K13" s="298">
        <f>IF('Indicator Date hidden'!L14="x","x",$K$2-'Indicator Date hidden'!L14)</f>
        <v>0</v>
      </c>
      <c r="L13" s="298">
        <f>IF('Indicator Date hidden'!M14="x","x",$L$2-'Indicator Date hidden'!M14)</f>
        <v>0</v>
      </c>
      <c r="M13" s="298">
        <f>IF('Indicator Date hidden'!N14="x","x",$M$2-'Indicator Date hidden'!N14)</f>
        <v>0</v>
      </c>
      <c r="N13" s="298">
        <f>IF('Indicator Date hidden'!O14="x","x",$N$2-'Indicator Date hidden'!O14)</f>
        <v>0</v>
      </c>
      <c r="O13" s="298">
        <f>IF('Indicator Date hidden'!P14="x","x",$O$2-'Indicator Date hidden'!P14)</f>
        <v>0</v>
      </c>
      <c r="P13" s="298">
        <f>IF('Indicator Date hidden'!Q14="x","x",$P$2-'Indicator Date hidden'!Q14)</f>
        <v>0</v>
      </c>
      <c r="Q13" s="298" t="str">
        <f>IF('Indicator Date hidden'!R14="x","x",$Q$2-'Indicator Date hidden'!R14)</f>
        <v>x</v>
      </c>
      <c r="R13" s="298">
        <f>IF('Indicator Date hidden'!S14="x","x",$R$2-'Indicator Date hidden'!S14)</f>
        <v>0</v>
      </c>
      <c r="S13" s="298">
        <f>IF('Indicator Date hidden'!T14="x","x",$S$2-'Indicator Date hidden'!T14)</f>
        <v>0</v>
      </c>
      <c r="T13" s="298">
        <f>IF('Indicator Date hidden'!U14="x","x",$T$2-'Indicator Date hidden'!U14)</f>
        <v>0</v>
      </c>
      <c r="U13" s="298" t="str">
        <f>IF('Indicator Date hidden'!V14="x","x",$U$2-'Indicator Date hidden'!V14)</f>
        <v>x</v>
      </c>
      <c r="V13" s="298">
        <f>IF('Indicator Date hidden'!W14="x","x",$V$2-'Indicator Date hidden'!W14)</f>
        <v>0</v>
      </c>
      <c r="W13" s="298" t="str">
        <f>IF('Indicator Date hidden'!X14="x","x",$W$2-'Indicator Date hidden'!X14)</f>
        <v>x</v>
      </c>
      <c r="X13" s="298" t="str">
        <f>IF('Indicator Date hidden'!Y14="x","x",$X$2-'Indicator Date hidden'!Y14)</f>
        <v>x</v>
      </c>
      <c r="Y13" s="298">
        <f>IF('Indicator Date hidden'!Z14="x","x",$Y$2-'Indicator Date hidden'!Z14)</f>
        <v>0</v>
      </c>
      <c r="Z13" s="298">
        <f>IF('Indicator Date hidden'!AA14="x","x",$Z$2-'Indicator Date hidden'!AA14)</f>
        <v>0</v>
      </c>
      <c r="AA13" s="298">
        <f>IF('Indicator Date hidden'!AB14="x","x",$AA$2-'Indicator Date hidden'!AB14)</f>
        <v>0</v>
      </c>
      <c r="AB13" s="298">
        <f>IF('Indicator Date hidden'!AC14="x","x",$AB$2-'Indicator Date hidden'!AC14)</f>
        <v>0</v>
      </c>
      <c r="AC13" s="298">
        <f>IF('Indicator Date hidden'!AD14="x","x",$AC$2-'Indicator Date hidden'!AD14)</f>
        <v>0</v>
      </c>
      <c r="AD13" s="298" t="str">
        <f>IF('Indicator Date hidden'!AE14="x","x",$AD$2-'Indicator Date hidden'!AE14)</f>
        <v>x</v>
      </c>
      <c r="AE13" s="298">
        <f>IF('Indicator Date hidden'!AF14="x","x",$AE$2-'Indicator Date hidden'!AF14)</f>
        <v>0</v>
      </c>
      <c r="AF13" s="298" t="str">
        <f>IF('Indicator Date hidden'!AG14="x","x",$AF$2-'Indicator Date hidden'!AG14)</f>
        <v>x</v>
      </c>
      <c r="AG13" s="298">
        <f>IF('Indicator Date hidden'!AH14="x","x",$AG$2-'Indicator Date hidden'!AH14)</f>
        <v>0</v>
      </c>
      <c r="AH13" s="298">
        <f>IF('Indicator Date hidden'!AI14="x","x",$AH$2-'Indicator Date hidden'!AI14)</f>
        <v>0</v>
      </c>
      <c r="AI13" s="298">
        <f>IF('Indicator Date hidden'!AJ14="x","x",$AI$2-'Indicator Date hidden'!AJ14)</f>
        <v>0</v>
      </c>
      <c r="AJ13" s="298" t="str">
        <f>IF('Indicator Date hidden'!AK14="x","x",$AJ$2-'Indicator Date hidden'!AK14)</f>
        <v>x</v>
      </c>
      <c r="AK13" s="298" t="str">
        <f>IF('Indicator Date hidden'!AL14="x","x",$AK$2-'Indicator Date hidden'!AL14)</f>
        <v>#VALUE!</v>
      </c>
      <c r="AL13" s="298">
        <f>IF('Indicator Date hidden'!AM14="x","x",$AL$2-'Indicator Date hidden'!AM14)</f>
        <v>0</v>
      </c>
      <c r="AM13" s="298">
        <f>IF('Indicator Date hidden'!AN14="x","x",$AM$2-'Indicator Date hidden'!AN14)</f>
        <v>0</v>
      </c>
      <c r="AN13" s="298">
        <f>IF('Indicator Date hidden'!AO14="x","x",$AN$2-'Indicator Date hidden'!AO14)</f>
        <v>0</v>
      </c>
      <c r="AO13" s="298">
        <f>IF('Indicator Date hidden'!AP14="x","x",$AO$2-'Indicator Date hidden'!AP14)</f>
        <v>0</v>
      </c>
      <c r="AP13" s="298">
        <f>IF('Indicator Date hidden'!AQ14="x","x",$AP$2-'Indicator Date hidden'!AQ14)</f>
        <v>0</v>
      </c>
      <c r="AQ13" s="298" t="str">
        <f>IF('Indicator Date hidden'!AR14="x","x",$AQ$2-'Indicator Date hidden'!AR14)</f>
        <v>x</v>
      </c>
      <c r="AR13" s="298">
        <f>IF('Indicator Date hidden'!AS14="x","x",$AR$2-'Indicator Date hidden'!AS14)</f>
        <v>0</v>
      </c>
      <c r="AS13" s="298">
        <f>IF('Indicator Date hidden'!AT14="x","x",$AS$2-'Indicator Date hidden'!AT14)</f>
        <v>0</v>
      </c>
      <c r="AT13" s="298">
        <f>IF('Indicator Date hidden'!AU14="x","x",$AT$2-'Indicator Date hidden'!AU14)</f>
        <v>0</v>
      </c>
      <c r="AU13" s="298" t="str">
        <f>IF('Indicator Date hidden'!AV14="x","x",$AU$2-'Indicator Date hidden'!AV14)</f>
        <v>x</v>
      </c>
      <c r="AV13" s="298">
        <f>IF('Indicator Date hidden'!AW14="x","x",$AV$2-'Indicator Date hidden'!AW14)</f>
        <v>0</v>
      </c>
      <c r="AW13" s="298">
        <f>IF('Indicator Date hidden'!AX14="x","x",$AW$2-'Indicator Date hidden'!AX14)</f>
        <v>0</v>
      </c>
      <c r="AX13" s="298">
        <f>IF('Indicator Date hidden'!AY14="x","x",$AX$2-'Indicator Date hidden'!AY14)</f>
        <v>0</v>
      </c>
      <c r="AY13" s="298">
        <f>IF('Indicator Date hidden'!AZ14="x","x",$AY$2-'Indicator Date hidden'!AZ14)</f>
        <v>0</v>
      </c>
      <c r="AZ13" s="298">
        <f>IF('Indicator Date hidden'!BA14="x","x",$AZ$2-'Indicator Date hidden'!BA14)</f>
        <v>0</v>
      </c>
      <c r="BA13" s="10" t="str">
        <f t="shared" si="1"/>
        <v>#VALUE!</v>
      </c>
      <c r="BB13" s="258" t="str">
        <f t="shared" si="2"/>
        <v>#VALUE!</v>
      </c>
      <c r="BC13" s="10">
        <f t="shared" si="3"/>
        <v>0</v>
      </c>
      <c r="BD13" s="258" t="str">
        <f t="shared" si="4"/>
        <v>#VALUE!</v>
      </c>
      <c r="BE13" s="284" t="str">
        <f t="shared" si="5"/>
        <v>#VALUE!</v>
      </c>
    </row>
    <row r="14">
      <c r="A14" t="s">
        <v>901</v>
      </c>
      <c r="B14" s="298">
        <f>IF('Indicator Date hidden'!C15="x","x",$B$2-'Indicator Date hidden'!C15)</f>
        <v>0</v>
      </c>
      <c r="C14" s="298">
        <f>IF('Indicator Date hidden'!D15="x","x",$C$2-'Indicator Date hidden'!D15)</f>
        <v>0</v>
      </c>
      <c r="D14" s="298">
        <f>IF('Indicator Date hidden'!E15="x","x",$D$2-'Indicator Date hidden'!E15)</f>
        <v>0</v>
      </c>
      <c r="E14" s="298">
        <f>IF('Indicator Date hidden'!F15="x","x",$E$2-'Indicator Date hidden'!F15)</f>
        <v>0</v>
      </c>
      <c r="F14" s="298">
        <f>IF('Indicator Date hidden'!G15="x","x",$F$2-'Indicator Date hidden'!G15)</f>
        <v>0</v>
      </c>
      <c r="G14" s="298">
        <f>IF('Indicator Date hidden'!H15="x","x",$G$2-'Indicator Date hidden'!H15)</f>
        <v>0</v>
      </c>
      <c r="H14" s="298">
        <f>IF('Indicator Date hidden'!I15="x","x",$H$2-'Indicator Date hidden'!I15)</f>
        <v>0</v>
      </c>
      <c r="I14" s="298">
        <f>IF('Indicator Date hidden'!J15="x","x",$I$2-'Indicator Date hidden'!J15)</f>
        <v>0</v>
      </c>
      <c r="J14" s="298">
        <f>IF('Indicator Date hidden'!K15="x","x",$J$2-'Indicator Date hidden'!K15)</f>
        <v>0</v>
      </c>
      <c r="K14" s="298">
        <f>IF('Indicator Date hidden'!L15="x","x",$K$2-'Indicator Date hidden'!L15)</f>
        <v>0</v>
      </c>
      <c r="L14" s="298">
        <f>IF('Indicator Date hidden'!M15="x","x",$L$2-'Indicator Date hidden'!M15)</f>
        <v>0</v>
      </c>
      <c r="M14" s="298">
        <f>IF('Indicator Date hidden'!N15="x","x",$M$2-'Indicator Date hidden'!N15)</f>
        <v>0</v>
      </c>
      <c r="N14" s="298">
        <f>IF('Indicator Date hidden'!O15="x","x",$N$2-'Indicator Date hidden'!O15)</f>
        <v>0</v>
      </c>
      <c r="O14" s="298">
        <f>IF('Indicator Date hidden'!P15="x","x",$O$2-'Indicator Date hidden'!P15)</f>
        <v>0</v>
      </c>
      <c r="P14" s="298">
        <f>IF('Indicator Date hidden'!Q15="x","x",$P$2-'Indicator Date hidden'!Q15)</f>
        <v>0</v>
      </c>
      <c r="Q14" s="298" t="str">
        <f>IF('Indicator Date hidden'!R15="x","x",$Q$2-'Indicator Date hidden'!R15)</f>
        <v>x</v>
      </c>
      <c r="R14" s="298">
        <f>IF('Indicator Date hidden'!S15="x","x",$R$2-'Indicator Date hidden'!S15)</f>
        <v>0</v>
      </c>
      <c r="S14" s="298">
        <f>IF('Indicator Date hidden'!T15="x","x",$S$2-'Indicator Date hidden'!T15)</f>
        <v>0</v>
      </c>
      <c r="T14" s="298">
        <f>IF('Indicator Date hidden'!U15="x","x",$T$2-'Indicator Date hidden'!U15)</f>
        <v>0</v>
      </c>
      <c r="U14" s="298" t="str">
        <f>IF('Indicator Date hidden'!V15="x","x",$U$2-'Indicator Date hidden'!V15)</f>
        <v>x</v>
      </c>
      <c r="V14" s="298">
        <f>IF('Indicator Date hidden'!W15="x","x",$V$2-'Indicator Date hidden'!W15)</f>
        <v>0</v>
      </c>
      <c r="W14" s="298" t="str">
        <f>IF('Indicator Date hidden'!X15="x","x",$W$2-'Indicator Date hidden'!X15)</f>
        <v>x</v>
      </c>
      <c r="X14" s="298">
        <f>IF('Indicator Date hidden'!Y15="x","x",$X$2-'Indicator Date hidden'!Y15)</f>
        <v>4</v>
      </c>
      <c r="Y14" s="298">
        <f>IF('Indicator Date hidden'!Z15="x","x",$Y$2-'Indicator Date hidden'!Z15)</f>
        <v>0</v>
      </c>
      <c r="Z14" s="298">
        <f>IF('Indicator Date hidden'!AA15="x","x",$Z$2-'Indicator Date hidden'!AA15)</f>
        <v>0</v>
      </c>
      <c r="AA14" s="298">
        <f>IF('Indicator Date hidden'!AB15="x","x",$AA$2-'Indicator Date hidden'!AB15)</f>
        <v>0</v>
      </c>
      <c r="AB14" s="298">
        <f>IF('Indicator Date hidden'!AC15="x","x",$AB$2-'Indicator Date hidden'!AC15)</f>
        <v>0</v>
      </c>
      <c r="AC14" s="298">
        <f>IF('Indicator Date hidden'!AD15="x","x",$AC$2-'Indicator Date hidden'!AD15)</f>
        <v>0</v>
      </c>
      <c r="AD14" s="298" t="str">
        <f>IF('Indicator Date hidden'!AE15="x","x",$AD$2-'Indicator Date hidden'!AE15)</f>
        <v>x</v>
      </c>
      <c r="AE14" s="298">
        <f>IF('Indicator Date hidden'!AF15="x","x",$AE$2-'Indicator Date hidden'!AF15)</f>
        <v>0</v>
      </c>
      <c r="AF14" s="298" t="str">
        <f>IF('Indicator Date hidden'!AG15="x","x",$AF$2-'Indicator Date hidden'!AG15)</f>
        <v>x</v>
      </c>
      <c r="AG14" s="298">
        <f>IF('Indicator Date hidden'!AH15="x","x",$AG$2-'Indicator Date hidden'!AH15)</f>
        <v>0</v>
      </c>
      <c r="AH14" s="298">
        <f>IF('Indicator Date hidden'!AI15="x","x",$AH$2-'Indicator Date hidden'!AI15)</f>
        <v>0</v>
      </c>
      <c r="AI14" s="298">
        <f>IF('Indicator Date hidden'!AJ15="x","x",$AI$2-'Indicator Date hidden'!AJ15)</f>
        <v>0</v>
      </c>
      <c r="AJ14" s="298" t="str">
        <f>IF('Indicator Date hidden'!AK15="x","x",$AJ$2-'Indicator Date hidden'!AK15)</f>
        <v>x</v>
      </c>
      <c r="AK14" s="298" t="str">
        <f>IF('Indicator Date hidden'!AL15="x","x",$AK$2-'Indicator Date hidden'!AL15)</f>
        <v>#VALUE!</v>
      </c>
      <c r="AL14" s="298">
        <f>IF('Indicator Date hidden'!AM15="x","x",$AL$2-'Indicator Date hidden'!AM15)</f>
        <v>0</v>
      </c>
      <c r="AM14" s="298">
        <f>IF('Indicator Date hidden'!AN15="x","x",$AM$2-'Indicator Date hidden'!AN15)</f>
        <v>0</v>
      </c>
      <c r="AN14" s="298">
        <f>IF('Indicator Date hidden'!AO15="x","x",$AN$2-'Indicator Date hidden'!AO15)</f>
        <v>0</v>
      </c>
      <c r="AO14" s="298">
        <f>IF('Indicator Date hidden'!AP15="x","x",$AO$2-'Indicator Date hidden'!AP15)</f>
        <v>0</v>
      </c>
      <c r="AP14" s="298">
        <f>IF('Indicator Date hidden'!AQ15="x","x",$AP$2-'Indicator Date hidden'!AQ15)</f>
        <v>0</v>
      </c>
      <c r="AQ14" s="298">
        <f>IF('Indicator Date hidden'!AR15="x","x",$AQ$2-'Indicator Date hidden'!AR15)</f>
        <v>4</v>
      </c>
      <c r="AR14" s="298">
        <f>IF('Indicator Date hidden'!AS15="x","x",$AR$2-'Indicator Date hidden'!AS15)</f>
        <v>0</v>
      </c>
      <c r="AS14" s="298">
        <f>IF('Indicator Date hidden'!AT15="x","x",$AS$2-'Indicator Date hidden'!AT15)</f>
        <v>0</v>
      </c>
      <c r="AT14" s="298">
        <f>IF('Indicator Date hidden'!AU15="x","x",$AT$2-'Indicator Date hidden'!AU15)</f>
        <v>0</v>
      </c>
      <c r="AU14" s="298">
        <f>IF('Indicator Date hidden'!AV15="x","x",$AU$2-'Indicator Date hidden'!AV15)</f>
        <v>1</v>
      </c>
      <c r="AV14" s="298">
        <f>IF('Indicator Date hidden'!AW15="x","x",$AV$2-'Indicator Date hidden'!AW15)</f>
        <v>0</v>
      </c>
      <c r="AW14" s="298">
        <f>IF('Indicator Date hidden'!AX15="x","x",$AW$2-'Indicator Date hidden'!AX15)</f>
        <v>0</v>
      </c>
      <c r="AX14" s="298">
        <f>IF('Indicator Date hidden'!AY15="x","x",$AX$2-'Indicator Date hidden'!AY15)</f>
        <v>0</v>
      </c>
      <c r="AY14" s="298">
        <f>IF('Indicator Date hidden'!AZ15="x","x",$AY$2-'Indicator Date hidden'!AZ15)</f>
        <v>0</v>
      </c>
      <c r="AZ14" s="298">
        <f>IF('Indicator Date hidden'!BA15="x","x",$AZ$2-'Indicator Date hidden'!BA15)</f>
        <v>0</v>
      </c>
      <c r="BA14" s="10" t="str">
        <f t="shared" si="1"/>
        <v>#VALUE!</v>
      </c>
      <c r="BB14" s="258" t="str">
        <f t="shared" si="2"/>
        <v>#VALUE!</v>
      </c>
      <c r="BC14" s="10">
        <f t="shared" si="3"/>
        <v>3</v>
      </c>
      <c r="BD14" s="258" t="str">
        <f t="shared" si="4"/>
        <v>#VALUE!</v>
      </c>
      <c r="BE14" s="284" t="str">
        <f t="shared" si="5"/>
        <v>#VALUE!</v>
      </c>
    </row>
    <row r="15">
      <c r="A15" t="s">
        <v>899</v>
      </c>
      <c r="B15" s="298">
        <f>IF('Indicator Date hidden'!C16="x","x",$B$2-'Indicator Date hidden'!C16)</f>
        <v>0</v>
      </c>
      <c r="C15" s="298">
        <f>IF('Indicator Date hidden'!D16="x","x",$C$2-'Indicator Date hidden'!D16)</f>
        <v>0</v>
      </c>
      <c r="D15" s="298">
        <f>IF('Indicator Date hidden'!E16="x","x",$D$2-'Indicator Date hidden'!E16)</f>
        <v>0</v>
      </c>
      <c r="E15" s="298">
        <f>IF('Indicator Date hidden'!F16="x","x",$E$2-'Indicator Date hidden'!F16)</f>
        <v>0</v>
      </c>
      <c r="F15" s="298">
        <f>IF('Indicator Date hidden'!G16="x","x",$F$2-'Indicator Date hidden'!G16)</f>
        <v>0</v>
      </c>
      <c r="G15" s="298">
        <f>IF('Indicator Date hidden'!H16="x","x",$G$2-'Indicator Date hidden'!H16)</f>
        <v>0</v>
      </c>
      <c r="H15" s="298">
        <f>IF('Indicator Date hidden'!I16="x","x",$H$2-'Indicator Date hidden'!I16)</f>
        <v>0</v>
      </c>
      <c r="I15" s="298">
        <f>IF('Indicator Date hidden'!J16="x","x",$I$2-'Indicator Date hidden'!J16)</f>
        <v>0</v>
      </c>
      <c r="J15" s="298">
        <f>IF('Indicator Date hidden'!K16="x","x",$J$2-'Indicator Date hidden'!K16)</f>
        <v>0</v>
      </c>
      <c r="K15" s="298">
        <f>IF('Indicator Date hidden'!L16="x","x",$K$2-'Indicator Date hidden'!L16)</f>
        <v>0</v>
      </c>
      <c r="L15" s="298">
        <f>IF('Indicator Date hidden'!M16="x","x",$L$2-'Indicator Date hidden'!M16)</f>
        <v>0</v>
      </c>
      <c r="M15" s="298">
        <f>IF('Indicator Date hidden'!N16="x","x",$M$2-'Indicator Date hidden'!N16)</f>
        <v>0</v>
      </c>
      <c r="N15" s="298">
        <f>IF('Indicator Date hidden'!O16="x","x",$N$2-'Indicator Date hidden'!O16)</f>
        <v>0</v>
      </c>
      <c r="O15" s="298">
        <f>IF('Indicator Date hidden'!P16="x","x",$O$2-'Indicator Date hidden'!P16)</f>
        <v>0</v>
      </c>
      <c r="P15" s="298">
        <f>IF('Indicator Date hidden'!Q16="x","x",$P$2-'Indicator Date hidden'!Q16)</f>
        <v>0</v>
      </c>
      <c r="Q15" s="298">
        <f>IF('Indicator Date hidden'!R16="x","x",$Q$2-'Indicator Date hidden'!R16)</f>
        <v>1</v>
      </c>
      <c r="R15" s="298">
        <f>IF('Indicator Date hidden'!S16="x","x",$R$2-'Indicator Date hidden'!S16)</f>
        <v>0</v>
      </c>
      <c r="S15" s="298">
        <f>IF('Indicator Date hidden'!T16="x","x",$S$2-'Indicator Date hidden'!T16)</f>
        <v>0</v>
      </c>
      <c r="T15" s="298">
        <f>IF('Indicator Date hidden'!U16="x","x",$T$2-'Indicator Date hidden'!U16)</f>
        <v>0</v>
      </c>
      <c r="U15" s="298">
        <f>IF('Indicator Date hidden'!V16="x","x",$U$2-'Indicator Date hidden'!V16)</f>
        <v>0</v>
      </c>
      <c r="V15" s="298">
        <f>IF('Indicator Date hidden'!W16="x","x",$V$2-'Indicator Date hidden'!W16)</f>
        <v>0</v>
      </c>
      <c r="W15" s="298">
        <f>IF('Indicator Date hidden'!X16="x","x",$W$2-'Indicator Date hidden'!X16)</f>
        <v>2</v>
      </c>
      <c r="X15" s="298">
        <f>IF('Indicator Date hidden'!Y16="x","x",$X$2-'Indicator Date hidden'!Y16)</f>
        <v>5</v>
      </c>
      <c r="Y15" s="298">
        <f>IF('Indicator Date hidden'!Z16="x","x",$Y$2-'Indicator Date hidden'!Z16)</f>
        <v>0</v>
      </c>
      <c r="Z15" s="298">
        <f>IF('Indicator Date hidden'!AA16="x","x",$Z$2-'Indicator Date hidden'!AA16)</f>
        <v>0</v>
      </c>
      <c r="AA15" s="298">
        <f>IF('Indicator Date hidden'!AB16="x","x",$AA$2-'Indicator Date hidden'!AB16)</f>
        <v>0</v>
      </c>
      <c r="AB15" s="298">
        <f>IF('Indicator Date hidden'!AC16="x","x",$AB$2-'Indicator Date hidden'!AC16)</f>
        <v>0</v>
      </c>
      <c r="AC15" s="298">
        <f>IF('Indicator Date hidden'!AD16="x","x",$AC$2-'Indicator Date hidden'!AD16)</f>
        <v>0</v>
      </c>
      <c r="AD15" s="298">
        <f>IF('Indicator Date hidden'!AE16="x","x",$AD$2-'Indicator Date hidden'!AE16)</f>
        <v>0</v>
      </c>
      <c r="AE15" s="298">
        <f>IF('Indicator Date hidden'!AF16="x","x",$AE$2-'Indicator Date hidden'!AF16)</f>
        <v>0</v>
      </c>
      <c r="AF15" s="299">
        <f>IF('Indicator Date hidden'!AG16="x","x",$AF$2-'Indicator Date hidden'!AG16)</f>
        <v>-1</v>
      </c>
      <c r="AG15" s="298">
        <f>IF('Indicator Date hidden'!AH16="x","x",$AG$2-'Indicator Date hidden'!AH16)</f>
        <v>0</v>
      </c>
      <c r="AH15" s="298">
        <f>IF('Indicator Date hidden'!AI16="x","x",$AH$2-'Indicator Date hidden'!AI16)</f>
        <v>0</v>
      </c>
      <c r="AI15" s="298">
        <f>IF('Indicator Date hidden'!AJ16="x","x",$AI$2-'Indicator Date hidden'!AJ16)</f>
        <v>0</v>
      </c>
      <c r="AJ15" s="298" t="str">
        <f>IF('Indicator Date hidden'!AK16="x","x",$AJ$2-'Indicator Date hidden'!AK16)</f>
        <v>#VALUE!</v>
      </c>
      <c r="AK15" s="298">
        <f>IF('Indicator Date hidden'!AL16="x","x",$AK$2-'Indicator Date hidden'!AL16)</f>
        <v>0</v>
      </c>
      <c r="AL15" s="298">
        <f>IF('Indicator Date hidden'!AM16="x","x",$AL$2-'Indicator Date hidden'!AM16)</f>
        <v>0</v>
      </c>
      <c r="AM15" s="298">
        <f>IF('Indicator Date hidden'!AN16="x","x",$AM$2-'Indicator Date hidden'!AN16)</f>
        <v>0</v>
      </c>
      <c r="AN15" s="298">
        <f>IF('Indicator Date hidden'!AO16="x","x",$AN$2-'Indicator Date hidden'!AO16)</f>
        <v>0</v>
      </c>
      <c r="AO15" s="298">
        <f>IF('Indicator Date hidden'!AP16="x","x",$AO$2-'Indicator Date hidden'!AP16)</f>
        <v>0</v>
      </c>
      <c r="AP15" s="298">
        <f>IF('Indicator Date hidden'!AQ16="x","x",$AP$2-'Indicator Date hidden'!AQ16)</f>
        <v>0</v>
      </c>
      <c r="AQ15" s="298">
        <f>IF('Indicator Date hidden'!AR16="x","x",$AQ$2-'Indicator Date hidden'!AR16)</f>
        <v>0</v>
      </c>
      <c r="AR15" s="298">
        <f>IF('Indicator Date hidden'!AS16="x","x",$AR$2-'Indicator Date hidden'!AS16)</f>
        <v>0</v>
      </c>
      <c r="AS15" s="298">
        <f>IF('Indicator Date hidden'!AT16="x","x",$AS$2-'Indicator Date hidden'!AT16)</f>
        <v>0</v>
      </c>
      <c r="AT15" s="298">
        <f>IF('Indicator Date hidden'!AU16="x","x",$AT$2-'Indicator Date hidden'!AU16)</f>
        <v>0</v>
      </c>
      <c r="AU15" s="298">
        <f>IF('Indicator Date hidden'!AV16="x","x",$AU$2-'Indicator Date hidden'!AV16)</f>
        <v>0</v>
      </c>
      <c r="AV15" s="298">
        <f>IF('Indicator Date hidden'!AW16="x","x",$AV$2-'Indicator Date hidden'!AW16)</f>
        <v>0</v>
      </c>
      <c r="AW15" s="298">
        <f>IF('Indicator Date hidden'!AX16="x","x",$AW$2-'Indicator Date hidden'!AX16)</f>
        <v>0</v>
      </c>
      <c r="AX15" s="298">
        <f>IF('Indicator Date hidden'!AY16="x","x",$AX$2-'Indicator Date hidden'!AY16)</f>
        <v>0</v>
      </c>
      <c r="AY15" s="298">
        <f>IF('Indicator Date hidden'!AZ16="x","x",$AY$2-'Indicator Date hidden'!AZ16)</f>
        <v>0</v>
      </c>
      <c r="AZ15" s="298">
        <f>IF('Indicator Date hidden'!BA16="x","x",$AZ$2-'Indicator Date hidden'!BA16)</f>
        <v>0</v>
      </c>
      <c r="BA15" s="10" t="str">
        <f t="shared" si="1"/>
        <v>#VALUE!</v>
      </c>
      <c r="BB15" s="258" t="str">
        <f t="shared" si="2"/>
        <v>#VALUE!</v>
      </c>
      <c r="BC15" s="10">
        <f t="shared" si="3"/>
        <v>3</v>
      </c>
      <c r="BD15" s="258" t="str">
        <f t="shared" si="4"/>
        <v>#VALUE!</v>
      </c>
      <c r="BE15" s="284" t="str">
        <f t="shared" si="5"/>
        <v>#VALUE!</v>
      </c>
    </row>
    <row r="16">
      <c r="A16" t="s">
        <v>908</v>
      </c>
      <c r="B16" s="298">
        <f>IF('Indicator Date hidden'!C17="x","x",$B$2-'Indicator Date hidden'!C17)</f>
        <v>0</v>
      </c>
      <c r="C16" s="298">
        <f>IF('Indicator Date hidden'!D17="x","x",$C$2-'Indicator Date hidden'!D17)</f>
        <v>0</v>
      </c>
      <c r="D16" s="298">
        <f>IF('Indicator Date hidden'!E17="x","x",$D$2-'Indicator Date hidden'!E17)</f>
        <v>0</v>
      </c>
      <c r="E16" s="298">
        <f>IF('Indicator Date hidden'!F17="x","x",$E$2-'Indicator Date hidden'!F17)</f>
        <v>0</v>
      </c>
      <c r="F16" s="298">
        <f>IF('Indicator Date hidden'!G17="x","x",$F$2-'Indicator Date hidden'!G17)</f>
        <v>0</v>
      </c>
      <c r="G16" s="298">
        <f>IF('Indicator Date hidden'!H17="x","x",$G$2-'Indicator Date hidden'!H17)</f>
        <v>0</v>
      </c>
      <c r="H16" s="298">
        <f>IF('Indicator Date hidden'!I17="x","x",$H$2-'Indicator Date hidden'!I17)</f>
        <v>0</v>
      </c>
      <c r="I16" s="298">
        <f>IF('Indicator Date hidden'!J17="x","x",$I$2-'Indicator Date hidden'!J17)</f>
        <v>0</v>
      </c>
      <c r="J16" s="298">
        <f>IF('Indicator Date hidden'!K17="x","x",$J$2-'Indicator Date hidden'!K17)</f>
        <v>0</v>
      </c>
      <c r="K16" s="298">
        <f>IF('Indicator Date hidden'!L17="x","x",$K$2-'Indicator Date hidden'!L17)</f>
        <v>0</v>
      </c>
      <c r="L16" s="298">
        <f>IF('Indicator Date hidden'!M17="x","x",$L$2-'Indicator Date hidden'!M17)</f>
        <v>0</v>
      </c>
      <c r="M16" s="298">
        <f>IF('Indicator Date hidden'!N17="x","x",$M$2-'Indicator Date hidden'!N17)</f>
        <v>0</v>
      </c>
      <c r="N16" s="298">
        <f>IF('Indicator Date hidden'!O17="x","x",$N$2-'Indicator Date hidden'!O17)</f>
        <v>0</v>
      </c>
      <c r="O16" s="298">
        <f>IF('Indicator Date hidden'!P17="x","x",$O$2-'Indicator Date hidden'!P17)</f>
        <v>0</v>
      </c>
      <c r="P16" s="298">
        <f>IF('Indicator Date hidden'!Q17="x","x",$P$2-'Indicator Date hidden'!Q17)</f>
        <v>0</v>
      </c>
      <c r="Q16" s="298">
        <f>IF('Indicator Date hidden'!R17="x","x",$Q$2-'Indicator Date hidden'!R17)</f>
        <v>3</v>
      </c>
      <c r="R16" s="298">
        <f>IF('Indicator Date hidden'!S17="x","x",$R$2-'Indicator Date hidden'!S17)</f>
        <v>0</v>
      </c>
      <c r="S16" s="298">
        <f>IF('Indicator Date hidden'!T17="x","x",$S$2-'Indicator Date hidden'!T17)</f>
        <v>0</v>
      </c>
      <c r="T16" s="298">
        <f>IF('Indicator Date hidden'!U17="x","x",$T$2-'Indicator Date hidden'!U17)</f>
        <v>0</v>
      </c>
      <c r="U16" s="298" t="str">
        <f>IF('Indicator Date hidden'!V17="x","x",$U$2-'Indicator Date hidden'!V17)</f>
        <v>x</v>
      </c>
      <c r="V16" s="298">
        <f>IF('Indicator Date hidden'!W17="x","x",$V$2-'Indicator Date hidden'!W17)</f>
        <v>0</v>
      </c>
      <c r="W16" s="298">
        <f>IF('Indicator Date hidden'!X17="x","x",$W$2-'Indicator Date hidden'!X17)</f>
        <v>3</v>
      </c>
      <c r="X16" s="298">
        <f>IF('Indicator Date hidden'!Y17="x","x",$X$2-'Indicator Date hidden'!Y17)</f>
        <v>6</v>
      </c>
      <c r="Y16" s="298">
        <f>IF('Indicator Date hidden'!Z17="x","x",$Y$2-'Indicator Date hidden'!Z17)</f>
        <v>0</v>
      </c>
      <c r="Z16" s="298">
        <f>IF('Indicator Date hidden'!AA17="x","x",$Z$2-'Indicator Date hidden'!AA17)</f>
        <v>0</v>
      </c>
      <c r="AA16" s="298">
        <f>IF('Indicator Date hidden'!AB17="x","x",$AA$2-'Indicator Date hidden'!AB17)</f>
        <v>0</v>
      </c>
      <c r="AB16" s="298">
        <f>IF('Indicator Date hidden'!AC17="x","x",$AB$2-'Indicator Date hidden'!AC17)</f>
        <v>0</v>
      </c>
      <c r="AC16" s="298">
        <f>IF('Indicator Date hidden'!AD17="x","x",$AC$2-'Indicator Date hidden'!AD17)</f>
        <v>0</v>
      </c>
      <c r="AD16" s="298" t="str">
        <f>IF('Indicator Date hidden'!AE17="x","x",$AD$2-'Indicator Date hidden'!AE17)</f>
        <v>x</v>
      </c>
      <c r="AE16" s="298">
        <f>IF('Indicator Date hidden'!AF17="x","x",$AE$2-'Indicator Date hidden'!AF17)</f>
        <v>0</v>
      </c>
      <c r="AF16" s="299">
        <f>IF('Indicator Date hidden'!AG17="x","x",$AF$2-'Indicator Date hidden'!AG17)</f>
        <v>5</v>
      </c>
      <c r="AG16" s="298">
        <f>IF('Indicator Date hidden'!AH17="x","x",$AG$2-'Indicator Date hidden'!AH17)</f>
        <v>0</v>
      </c>
      <c r="AH16" s="298">
        <f>IF('Indicator Date hidden'!AI17="x","x",$AH$2-'Indicator Date hidden'!AI17)</f>
        <v>0</v>
      </c>
      <c r="AI16" s="298">
        <f>IF('Indicator Date hidden'!AJ17="x","x",$AI$2-'Indicator Date hidden'!AJ17)</f>
        <v>0</v>
      </c>
      <c r="AJ16" s="298" t="str">
        <f>IF('Indicator Date hidden'!AK17="x","x",$AJ$2-'Indicator Date hidden'!AK17)</f>
        <v>x</v>
      </c>
      <c r="AK16" s="298" t="str">
        <f>IF('Indicator Date hidden'!AL17="x","x",$AK$2-'Indicator Date hidden'!AL17)</f>
        <v>#VALUE!</v>
      </c>
      <c r="AL16" s="298">
        <f>IF('Indicator Date hidden'!AM17="x","x",$AL$2-'Indicator Date hidden'!AM17)</f>
        <v>0</v>
      </c>
      <c r="AM16" s="298">
        <f>IF('Indicator Date hidden'!AN17="x","x",$AM$2-'Indicator Date hidden'!AN17)</f>
        <v>0</v>
      </c>
      <c r="AN16" s="298">
        <f>IF('Indicator Date hidden'!AO17="x","x",$AN$2-'Indicator Date hidden'!AO17)</f>
        <v>0</v>
      </c>
      <c r="AO16" s="298">
        <f>IF('Indicator Date hidden'!AP17="x","x",$AO$2-'Indicator Date hidden'!AP17)</f>
        <v>0</v>
      </c>
      <c r="AP16" s="298">
        <f>IF('Indicator Date hidden'!AQ17="x","x",$AP$2-'Indicator Date hidden'!AQ17)</f>
        <v>0</v>
      </c>
      <c r="AQ16" s="298">
        <f>IF('Indicator Date hidden'!AR17="x","x",$AQ$2-'Indicator Date hidden'!AR17)</f>
        <v>4</v>
      </c>
      <c r="AR16" s="298">
        <f>IF('Indicator Date hidden'!AS17="x","x",$AR$2-'Indicator Date hidden'!AS17)</f>
        <v>0</v>
      </c>
      <c r="AS16" s="298">
        <f>IF('Indicator Date hidden'!AT17="x","x",$AS$2-'Indicator Date hidden'!AT17)</f>
        <v>0</v>
      </c>
      <c r="AT16" s="298">
        <f>IF('Indicator Date hidden'!AU17="x","x",$AT$2-'Indicator Date hidden'!AU17)</f>
        <v>0</v>
      </c>
      <c r="AU16" s="298" t="str">
        <f>IF('Indicator Date hidden'!AV17="x","x",$AU$2-'Indicator Date hidden'!AV17)</f>
        <v>x</v>
      </c>
      <c r="AV16" s="298">
        <f>IF('Indicator Date hidden'!AW17="x","x",$AV$2-'Indicator Date hidden'!AW17)</f>
        <v>0</v>
      </c>
      <c r="AW16" s="298">
        <f>IF('Indicator Date hidden'!AX17="x","x",$AW$2-'Indicator Date hidden'!AX17)</f>
        <v>0</v>
      </c>
      <c r="AX16" s="298">
        <f>IF('Indicator Date hidden'!AY17="x","x",$AX$2-'Indicator Date hidden'!AY17)</f>
        <v>0</v>
      </c>
      <c r="AY16" s="298">
        <f>IF('Indicator Date hidden'!AZ17="x","x",$AY$2-'Indicator Date hidden'!AZ17)</f>
        <v>0</v>
      </c>
      <c r="AZ16" s="298">
        <f>IF('Indicator Date hidden'!BA17="x","x",$AZ$2-'Indicator Date hidden'!BA17)</f>
        <v>0</v>
      </c>
      <c r="BA16" s="10" t="str">
        <f t="shared" si="1"/>
        <v>#VALUE!</v>
      </c>
      <c r="BB16" s="258" t="str">
        <f t="shared" si="2"/>
        <v>#VALUE!</v>
      </c>
      <c r="BC16" s="10">
        <f t="shared" si="3"/>
        <v>5</v>
      </c>
      <c r="BD16" s="258" t="str">
        <f t="shared" si="4"/>
        <v>#VALUE!</v>
      </c>
      <c r="BE16" s="284" t="str">
        <f t="shared" si="5"/>
        <v>#VALUE!</v>
      </c>
    </row>
    <row r="17">
      <c r="A17" t="s">
        <v>904</v>
      </c>
      <c r="B17" s="298">
        <f>IF('Indicator Date hidden'!C18="x","x",$B$2-'Indicator Date hidden'!C18)</f>
        <v>0</v>
      </c>
      <c r="C17" s="298">
        <f>IF('Indicator Date hidden'!D18="x","x",$C$2-'Indicator Date hidden'!D18)</f>
        <v>0</v>
      </c>
      <c r="D17" s="298">
        <f>IF('Indicator Date hidden'!E18="x","x",$D$2-'Indicator Date hidden'!E18)</f>
        <v>0</v>
      </c>
      <c r="E17" s="298">
        <f>IF('Indicator Date hidden'!F18="x","x",$E$2-'Indicator Date hidden'!F18)</f>
        <v>0</v>
      </c>
      <c r="F17" s="298">
        <f>IF('Indicator Date hidden'!G18="x","x",$F$2-'Indicator Date hidden'!G18)</f>
        <v>0</v>
      </c>
      <c r="G17" s="298">
        <f>IF('Indicator Date hidden'!H18="x","x",$G$2-'Indicator Date hidden'!H18)</f>
        <v>0</v>
      </c>
      <c r="H17" s="298">
        <f>IF('Indicator Date hidden'!I18="x","x",$H$2-'Indicator Date hidden'!I18)</f>
        <v>0</v>
      </c>
      <c r="I17" s="298">
        <f>IF('Indicator Date hidden'!J18="x","x",$I$2-'Indicator Date hidden'!J18)</f>
        <v>0</v>
      </c>
      <c r="J17" s="298">
        <f>IF('Indicator Date hidden'!K18="x","x",$J$2-'Indicator Date hidden'!K18)</f>
        <v>0</v>
      </c>
      <c r="K17" s="298">
        <f>IF('Indicator Date hidden'!L18="x","x",$K$2-'Indicator Date hidden'!L18)</f>
        <v>0</v>
      </c>
      <c r="L17" s="298">
        <f>IF('Indicator Date hidden'!M18="x","x",$L$2-'Indicator Date hidden'!M18)</f>
        <v>0</v>
      </c>
      <c r="M17" s="298">
        <f>IF('Indicator Date hidden'!N18="x","x",$M$2-'Indicator Date hidden'!N18)</f>
        <v>0</v>
      </c>
      <c r="N17" s="298">
        <f>IF('Indicator Date hidden'!O18="x","x",$N$2-'Indicator Date hidden'!O18)</f>
        <v>0</v>
      </c>
      <c r="O17" s="298">
        <f>IF('Indicator Date hidden'!P18="x","x",$O$2-'Indicator Date hidden'!P18)</f>
        <v>0</v>
      </c>
      <c r="P17" s="298">
        <f>IF('Indicator Date hidden'!Q18="x","x",$P$2-'Indicator Date hidden'!Q18)</f>
        <v>0</v>
      </c>
      <c r="Q17" s="298">
        <f>IF('Indicator Date hidden'!R18="x","x",$Q$2-'Indicator Date hidden'!R18)</f>
        <v>10</v>
      </c>
      <c r="R17" s="298">
        <f>IF('Indicator Date hidden'!S18="x","x",$R$2-'Indicator Date hidden'!S18)</f>
        <v>0</v>
      </c>
      <c r="S17" s="298">
        <f>IF('Indicator Date hidden'!T18="x","x",$S$2-'Indicator Date hidden'!T18)</f>
        <v>0</v>
      </c>
      <c r="T17" s="298">
        <f>IF('Indicator Date hidden'!U18="x","x",$T$2-'Indicator Date hidden'!U18)</f>
        <v>0</v>
      </c>
      <c r="U17" s="298">
        <f>IF('Indicator Date hidden'!V18="x","x",$U$2-'Indicator Date hidden'!V18)</f>
        <v>0</v>
      </c>
      <c r="V17" s="298">
        <f>IF('Indicator Date hidden'!W18="x","x",$V$2-'Indicator Date hidden'!W18)</f>
        <v>0</v>
      </c>
      <c r="W17" s="298" t="str">
        <f>IF('Indicator Date hidden'!X18="x","x",$W$2-'Indicator Date hidden'!X18)</f>
        <v>x</v>
      </c>
      <c r="X17" s="298">
        <f>IF('Indicator Date hidden'!Y18="x","x",$X$2-'Indicator Date hidden'!Y18)</f>
        <v>3</v>
      </c>
      <c r="Y17" s="298">
        <f>IF('Indicator Date hidden'!Z18="x","x",$Y$2-'Indicator Date hidden'!Z18)</f>
        <v>0</v>
      </c>
      <c r="Z17" s="298">
        <f>IF('Indicator Date hidden'!AA18="x","x",$Z$2-'Indicator Date hidden'!AA18)</f>
        <v>0</v>
      </c>
      <c r="AA17" s="298">
        <f>IF('Indicator Date hidden'!AB18="x","x",$AA$2-'Indicator Date hidden'!AB18)</f>
        <v>0</v>
      </c>
      <c r="AB17" s="298">
        <f>IF('Indicator Date hidden'!AC18="x","x",$AB$2-'Indicator Date hidden'!AC18)</f>
        <v>0</v>
      </c>
      <c r="AC17" s="298">
        <f>IF('Indicator Date hidden'!AD18="x","x",$AC$2-'Indicator Date hidden'!AD18)</f>
        <v>0</v>
      </c>
      <c r="AD17" s="298" t="str">
        <f>IF('Indicator Date hidden'!AE18="x","x",$AD$2-'Indicator Date hidden'!AE18)</f>
        <v>x</v>
      </c>
      <c r="AE17" s="298">
        <f>IF('Indicator Date hidden'!AF18="x","x",$AE$2-'Indicator Date hidden'!AF18)</f>
        <v>0</v>
      </c>
      <c r="AF17" s="299">
        <f>IF('Indicator Date hidden'!AG18="x","x",$AF$2-'Indicator Date hidden'!AG18)</f>
        <v>-1</v>
      </c>
      <c r="AG17" s="298">
        <f>IF('Indicator Date hidden'!AH18="x","x",$AG$2-'Indicator Date hidden'!AH18)</f>
        <v>0</v>
      </c>
      <c r="AH17" s="298">
        <f>IF('Indicator Date hidden'!AI18="x","x",$AH$2-'Indicator Date hidden'!AI18)</f>
        <v>0</v>
      </c>
      <c r="AI17" s="298">
        <f>IF('Indicator Date hidden'!AJ18="x","x",$AI$2-'Indicator Date hidden'!AJ18)</f>
        <v>0</v>
      </c>
      <c r="AJ17" s="298" t="str">
        <f>IF('Indicator Date hidden'!AK18="x","x",$AJ$2-'Indicator Date hidden'!AK18)</f>
        <v>x</v>
      </c>
      <c r="AK17" s="298" t="str">
        <f>IF('Indicator Date hidden'!AL18="x","x",$AK$2-'Indicator Date hidden'!AL18)</f>
        <v>#VALUE!</v>
      </c>
      <c r="AL17" s="298">
        <f>IF('Indicator Date hidden'!AM18="x","x",$AL$2-'Indicator Date hidden'!AM18)</f>
        <v>0</v>
      </c>
      <c r="AM17" s="298">
        <f>IF('Indicator Date hidden'!AN18="x","x",$AM$2-'Indicator Date hidden'!AN18)</f>
        <v>0</v>
      </c>
      <c r="AN17" s="298">
        <f>IF('Indicator Date hidden'!AO18="x","x",$AN$2-'Indicator Date hidden'!AO18)</f>
        <v>0</v>
      </c>
      <c r="AO17" s="298">
        <f>IF('Indicator Date hidden'!AP18="x","x",$AO$2-'Indicator Date hidden'!AP18)</f>
        <v>3</v>
      </c>
      <c r="AP17" s="298" t="str">
        <f>IF('Indicator Date hidden'!AQ18="x","x",$AP$2-'Indicator Date hidden'!AQ18)</f>
        <v>x</v>
      </c>
      <c r="AQ17" s="298">
        <f>IF('Indicator Date hidden'!AR18="x","x",$AQ$2-'Indicator Date hidden'!AR18)</f>
        <v>0</v>
      </c>
      <c r="AR17" s="298">
        <f>IF('Indicator Date hidden'!AS18="x","x",$AR$2-'Indicator Date hidden'!AS18)</f>
        <v>0</v>
      </c>
      <c r="AS17" s="298">
        <f>IF('Indicator Date hidden'!AT18="x","x",$AS$2-'Indicator Date hidden'!AT18)</f>
        <v>0</v>
      </c>
      <c r="AT17" s="298">
        <f>IF('Indicator Date hidden'!AU18="x","x",$AT$2-'Indicator Date hidden'!AU18)</f>
        <v>0</v>
      </c>
      <c r="AU17" s="298">
        <f>IF('Indicator Date hidden'!AV18="x","x",$AU$2-'Indicator Date hidden'!AV18)</f>
        <v>1</v>
      </c>
      <c r="AV17" s="298">
        <f>IF('Indicator Date hidden'!AW18="x","x",$AV$2-'Indicator Date hidden'!AW18)</f>
        <v>0</v>
      </c>
      <c r="AW17" s="298">
        <f>IF('Indicator Date hidden'!AX18="x","x",$AW$2-'Indicator Date hidden'!AX18)</f>
        <v>0</v>
      </c>
      <c r="AX17" s="298">
        <f>IF('Indicator Date hidden'!AY18="x","x",$AX$2-'Indicator Date hidden'!AY18)</f>
        <v>0</v>
      </c>
      <c r="AY17" s="298">
        <f>IF('Indicator Date hidden'!AZ18="x","x",$AY$2-'Indicator Date hidden'!AZ18)</f>
        <v>0</v>
      </c>
      <c r="AZ17" s="298">
        <f>IF('Indicator Date hidden'!BA18="x","x",$AZ$2-'Indicator Date hidden'!BA18)</f>
        <v>0</v>
      </c>
      <c r="BA17" s="10" t="str">
        <f t="shared" si="1"/>
        <v>#VALUE!</v>
      </c>
      <c r="BB17" s="258" t="str">
        <f t="shared" si="2"/>
        <v>#VALUE!</v>
      </c>
      <c r="BC17" s="10">
        <f t="shared" si="3"/>
        <v>4</v>
      </c>
      <c r="BD17" s="258" t="str">
        <f t="shared" si="4"/>
        <v>#VALUE!</v>
      </c>
      <c r="BE17" s="284" t="str">
        <f t="shared" si="5"/>
        <v>#VALUE!</v>
      </c>
    </row>
    <row r="18">
      <c r="A18" t="s">
        <v>896</v>
      </c>
      <c r="B18" s="298">
        <f>IF('Indicator Date hidden'!C19="x","x",$B$2-'Indicator Date hidden'!C19)</f>
        <v>0</v>
      </c>
      <c r="C18" s="298">
        <f>IF('Indicator Date hidden'!D19="x","x",$C$2-'Indicator Date hidden'!D19)</f>
        <v>0</v>
      </c>
      <c r="D18" s="298">
        <f>IF('Indicator Date hidden'!E19="x","x",$D$2-'Indicator Date hidden'!E19)</f>
        <v>0</v>
      </c>
      <c r="E18" s="298">
        <f>IF('Indicator Date hidden'!F19="x","x",$E$2-'Indicator Date hidden'!F19)</f>
        <v>0</v>
      </c>
      <c r="F18" s="298">
        <f>IF('Indicator Date hidden'!G19="x","x",$F$2-'Indicator Date hidden'!G19)</f>
        <v>0</v>
      </c>
      <c r="G18" s="298">
        <f>IF('Indicator Date hidden'!H19="x","x",$G$2-'Indicator Date hidden'!H19)</f>
        <v>0</v>
      </c>
      <c r="H18" s="298">
        <f>IF('Indicator Date hidden'!I19="x","x",$H$2-'Indicator Date hidden'!I19)</f>
        <v>0</v>
      </c>
      <c r="I18" s="298">
        <f>IF('Indicator Date hidden'!J19="x","x",$I$2-'Indicator Date hidden'!J19)</f>
        <v>0</v>
      </c>
      <c r="J18" s="298">
        <f>IF('Indicator Date hidden'!K19="x","x",$J$2-'Indicator Date hidden'!K19)</f>
        <v>0</v>
      </c>
      <c r="K18" s="298">
        <f>IF('Indicator Date hidden'!L19="x","x",$K$2-'Indicator Date hidden'!L19)</f>
        <v>0</v>
      </c>
      <c r="L18" s="298">
        <f>IF('Indicator Date hidden'!M19="x","x",$L$2-'Indicator Date hidden'!M19)</f>
        <v>0</v>
      </c>
      <c r="M18" s="298">
        <f>IF('Indicator Date hidden'!N19="x","x",$M$2-'Indicator Date hidden'!N19)</f>
        <v>0</v>
      </c>
      <c r="N18" s="298">
        <f>IF('Indicator Date hidden'!O19="x","x",$N$2-'Indicator Date hidden'!O19)</f>
        <v>0</v>
      </c>
      <c r="O18" s="298">
        <f>IF('Indicator Date hidden'!P19="x","x",$O$2-'Indicator Date hidden'!P19)</f>
        <v>0</v>
      </c>
      <c r="P18" s="298">
        <f>IF('Indicator Date hidden'!Q19="x","x",$P$2-'Indicator Date hidden'!Q19)</f>
        <v>0</v>
      </c>
      <c r="Q18" s="298" t="str">
        <f>IF('Indicator Date hidden'!R19="x","x",$Q$2-'Indicator Date hidden'!R19)</f>
        <v>x</v>
      </c>
      <c r="R18" s="298">
        <f>IF('Indicator Date hidden'!S19="x","x",$R$2-'Indicator Date hidden'!S19)</f>
        <v>0</v>
      </c>
      <c r="S18" s="298">
        <f>IF('Indicator Date hidden'!T19="x","x",$S$2-'Indicator Date hidden'!T19)</f>
        <v>0</v>
      </c>
      <c r="T18" s="298">
        <f>IF('Indicator Date hidden'!U19="x","x",$T$2-'Indicator Date hidden'!U19)</f>
        <v>0</v>
      </c>
      <c r="U18" s="298" t="str">
        <f>IF('Indicator Date hidden'!V19="x","x",$U$2-'Indicator Date hidden'!V19)</f>
        <v>x</v>
      </c>
      <c r="V18" s="298">
        <f>IF('Indicator Date hidden'!W19="x","x",$V$2-'Indicator Date hidden'!W19)</f>
        <v>0</v>
      </c>
      <c r="W18" s="298" t="str">
        <f>IF('Indicator Date hidden'!X19="x","x",$W$2-'Indicator Date hidden'!X19)</f>
        <v>x</v>
      </c>
      <c r="X18" s="298">
        <f>IF('Indicator Date hidden'!Y19="x","x",$X$2-'Indicator Date hidden'!Y19)</f>
        <v>3</v>
      </c>
      <c r="Y18" s="298">
        <f>IF('Indicator Date hidden'!Z19="x","x",$Y$2-'Indicator Date hidden'!Z19)</f>
        <v>0</v>
      </c>
      <c r="Z18" s="298">
        <f>IF('Indicator Date hidden'!AA19="x","x",$Z$2-'Indicator Date hidden'!AA19)</f>
        <v>0</v>
      </c>
      <c r="AA18" s="298" t="str">
        <f>IF('Indicator Date hidden'!AB19="x","x",$AA$2-'Indicator Date hidden'!AB19)</f>
        <v>x</v>
      </c>
      <c r="AB18" s="298">
        <f>IF('Indicator Date hidden'!AC19="x","x",$AB$2-'Indicator Date hidden'!AC19)</f>
        <v>0</v>
      </c>
      <c r="AC18" s="298">
        <f>IF('Indicator Date hidden'!AD19="x","x",$AC$2-'Indicator Date hidden'!AD19)</f>
        <v>0</v>
      </c>
      <c r="AD18" s="298" t="str">
        <f>IF('Indicator Date hidden'!AE19="x","x",$AD$2-'Indicator Date hidden'!AE19)</f>
        <v>x</v>
      </c>
      <c r="AE18" s="298">
        <f>IF('Indicator Date hidden'!AF19="x","x",$AE$2-'Indicator Date hidden'!AF19)</f>
        <v>0</v>
      </c>
      <c r="AF18" s="299">
        <f>IF('Indicator Date hidden'!AG19="x","x",$AF$2-'Indicator Date hidden'!AG19)</f>
        <v>3</v>
      </c>
      <c r="AG18" s="298">
        <f>IF('Indicator Date hidden'!AH19="x","x",$AG$2-'Indicator Date hidden'!AH19)</f>
        <v>0</v>
      </c>
      <c r="AH18" s="298">
        <f>IF('Indicator Date hidden'!AI19="x","x",$AH$2-'Indicator Date hidden'!AI19)</f>
        <v>0</v>
      </c>
      <c r="AI18" s="298">
        <f>IF('Indicator Date hidden'!AJ19="x","x",$AI$2-'Indicator Date hidden'!AJ19)</f>
        <v>0</v>
      </c>
      <c r="AJ18" s="298" t="str">
        <f>IF('Indicator Date hidden'!AK19="x","x",$AJ$2-'Indicator Date hidden'!AK19)</f>
        <v>x</v>
      </c>
      <c r="AK18" s="298" t="str">
        <f>IF('Indicator Date hidden'!AL19="x","x",$AK$2-'Indicator Date hidden'!AL19)</f>
        <v>#VALUE!</v>
      </c>
      <c r="AL18" s="298">
        <f>IF('Indicator Date hidden'!AM19="x","x",$AL$2-'Indicator Date hidden'!AM19)</f>
        <v>0</v>
      </c>
      <c r="AM18" s="298">
        <f>IF('Indicator Date hidden'!AN19="x","x",$AM$2-'Indicator Date hidden'!AN19)</f>
        <v>0</v>
      </c>
      <c r="AN18" s="298">
        <f>IF('Indicator Date hidden'!AO19="x","x",$AN$2-'Indicator Date hidden'!AO19)</f>
        <v>0</v>
      </c>
      <c r="AO18" s="298">
        <f>IF('Indicator Date hidden'!AP19="x","x",$AO$2-'Indicator Date hidden'!AP19)</f>
        <v>0</v>
      </c>
      <c r="AP18" s="298">
        <f>IF('Indicator Date hidden'!AQ19="x","x",$AP$2-'Indicator Date hidden'!AQ19)</f>
        <v>0</v>
      </c>
      <c r="AQ18" s="298" t="str">
        <f>IF('Indicator Date hidden'!AR19="x","x",$AQ$2-'Indicator Date hidden'!AR19)</f>
        <v>x</v>
      </c>
      <c r="AR18" s="298">
        <f>IF('Indicator Date hidden'!AS19="x","x",$AR$2-'Indicator Date hidden'!AS19)</f>
        <v>0</v>
      </c>
      <c r="AS18" s="298">
        <f>IF('Indicator Date hidden'!AT19="x","x",$AS$2-'Indicator Date hidden'!AT19)</f>
        <v>0</v>
      </c>
      <c r="AT18" s="298">
        <f>IF('Indicator Date hidden'!AU19="x","x",$AT$2-'Indicator Date hidden'!AU19)</f>
        <v>0</v>
      </c>
      <c r="AU18" s="298" t="str">
        <f>IF('Indicator Date hidden'!AV19="x","x",$AU$2-'Indicator Date hidden'!AV19)</f>
        <v>x</v>
      </c>
      <c r="AV18" s="298">
        <f>IF('Indicator Date hidden'!AW19="x","x",$AV$2-'Indicator Date hidden'!AW19)</f>
        <v>0</v>
      </c>
      <c r="AW18" s="298">
        <f>IF('Indicator Date hidden'!AX19="x","x",$AW$2-'Indicator Date hidden'!AX19)</f>
        <v>0</v>
      </c>
      <c r="AX18" s="298">
        <f>IF('Indicator Date hidden'!AY19="x","x",$AX$2-'Indicator Date hidden'!AY19)</f>
        <v>0</v>
      </c>
      <c r="AY18" s="298">
        <f>IF('Indicator Date hidden'!AZ19="x","x",$AY$2-'Indicator Date hidden'!AZ19)</f>
        <v>0</v>
      </c>
      <c r="AZ18" s="298">
        <f>IF('Indicator Date hidden'!BA19="x","x",$AZ$2-'Indicator Date hidden'!BA19)</f>
        <v>0</v>
      </c>
      <c r="BA18" s="10" t="str">
        <f t="shared" si="1"/>
        <v>#VALUE!</v>
      </c>
      <c r="BB18" s="258" t="str">
        <f t="shared" si="2"/>
        <v>#VALUE!</v>
      </c>
      <c r="BC18" s="10">
        <f t="shared" si="3"/>
        <v>2</v>
      </c>
      <c r="BD18" s="258" t="str">
        <f t="shared" si="4"/>
        <v>#VALUE!</v>
      </c>
      <c r="BE18" s="284" t="str">
        <f t="shared" si="5"/>
        <v>#VALUE!</v>
      </c>
    </row>
    <row r="19">
      <c r="A19" t="s">
        <v>905</v>
      </c>
      <c r="B19" s="298">
        <f>IF('Indicator Date hidden'!C20="x","x",$B$2-'Indicator Date hidden'!C20)</f>
        <v>0</v>
      </c>
      <c r="C19" s="298">
        <f>IF('Indicator Date hidden'!D20="x","x",$C$2-'Indicator Date hidden'!D20)</f>
        <v>0</v>
      </c>
      <c r="D19" s="298">
        <f>IF('Indicator Date hidden'!E20="x","x",$D$2-'Indicator Date hidden'!E20)</f>
        <v>0</v>
      </c>
      <c r="E19" s="298">
        <f>IF('Indicator Date hidden'!F20="x","x",$E$2-'Indicator Date hidden'!F20)</f>
        <v>0</v>
      </c>
      <c r="F19" s="298">
        <f>IF('Indicator Date hidden'!G20="x","x",$F$2-'Indicator Date hidden'!G20)</f>
        <v>0</v>
      </c>
      <c r="G19" s="298">
        <f>IF('Indicator Date hidden'!H20="x","x",$G$2-'Indicator Date hidden'!H20)</f>
        <v>0</v>
      </c>
      <c r="H19" s="298">
        <f>IF('Indicator Date hidden'!I20="x","x",$H$2-'Indicator Date hidden'!I20)</f>
        <v>0</v>
      </c>
      <c r="I19" s="298">
        <f>IF('Indicator Date hidden'!J20="x","x",$I$2-'Indicator Date hidden'!J20)</f>
        <v>0</v>
      </c>
      <c r="J19" s="298">
        <f>IF('Indicator Date hidden'!K20="x","x",$J$2-'Indicator Date hidden'!K20)</f>
        <v>0</v>
      </c>
      <c r="K19" s="298">
        <f>IF('Indicator Date hidden'!L20="x","x",$K$2-'Indicator Date hidden'!L20)</f>
        <v>0</v>
      </c>
      <c r="L19" s="298">
        <f>IF('Indicator Date hidden'!M20="x","x",$L$2-'Indicator Date hidden'!M20)</f>
        <v>0</v>
      </c>
      <c r="M19" s="298">
        <f>IF('Indicator Date hidden'!N20="x","x",$M$2-'Indicator Date hidden'!N20)</f>
        <v>0</v>
      </c>
      <c r="N19" s="298">
        <f>IF('Indicator Date hidden'!O20="x","x",$N$2-'Indicator Date hidden'!O20)</f>
        <v>0</v>
      </c>
      <c r="O19" s="298">
        <f>IF('Indicator Date hidden'!P20="x","x",$O$2-'Indicator Date hidden'!P20)</f>
        <v>0</v>
      </c>
      <c r="P19" s="298">
        <f>IF('Indicator Date hidden'!Q20="x","x",$P$2-'Indicator Date hidden'!Q20)</f>
        <v>0</v>
      </c>
      <c r="Q19" s="298">
        <f>IF('Indicator Date hidden'!R20="x","x",$Q$2-'Indicator Date hidden'!R20)</f>
        <v>4</v>
      </c>
      <c r="R19" s="298">
        <f>IF('Indicator Date hidden'!S20="x","x",$R$2-'Indicator Date hidden'!S20)</f>
        <v>0</v>
      </c>
      <c r="S19" s="298">
        <f>IF('Indicator Date hidden'!T20="x","x",$S$2-'Indicator Date hidden'!T20)</f>
        <v>0</v>
      </c>
      <c r="T19" s="298">
        <f>IF('Indicator Date hidden'!U20="x","x",$T$2-'Indicator Date hidden'!U20)</f>
        <v>0</v>
      </c>
      <c r="U19" s="298">
        <f>IF('Indicator Date hidden'!V20="x","x",$U$2-'Indicator Date hidden'!V20)</f>
        <v>0</v>
      </c>
      <c r="V19" s="298">
        <f>IF('Indicator Date hidden'!W20="x","x",$V$2-'Indicator Date hidden'!W20)</f>
        <v>0</v>
      </c>
      <c r="W19" s="298">
        <f>IF('Indicator Date hidden'!X20="x","x",$W$2-'Indicator Date hidden'!X20)</f>
        <v>5</v>
      </c>
      <c r="X19" s="298">
        <f>IF('Indicator Date hidden'!Y20="x","x",$X$2-'Indicator Date hidden'!Y20)</f>
        <v>6</v>
      </c>
      <c r="Y19" s="298">
        <f>IF('Indicator Date hidden'!Z20="x","x",$Y$2-'Indicator Date hidden'!Z20)</f>
        <v>0</v>
      </c>
      <c r="Z19" s="298">
        <f>IF('Indicator Date hidden'!AA20="x","x",$Z$2-'Indicator Date hidden'!AA20)</f>
        <v>0</v>
      </c>
      <c r="AA19" s="298">
        <f>IF('Indicator Date hidden'!AB20="x","x",$AA$2-'Indicator Date hidden'!AB20)</f>
        <v>0</v>
      </c>
      <c r="AB19" s="298">
        <f>IF('Indicator Date hidden'!AC20="x","x",$AB$2-'Indicator Date hidden'!AC20)</f>
        <v>0</v>
      </c>
      <c r="AC19" s="298">
        <f>IF('Indicator Date hidden'!AD20="x","x",$AC$2-'Indicator Date hidden'!AD20)</f>
        <v>0</v>
      </c>
      <c r="AD19" s="298">
        <f>IF('Indicator Date hidden'!AE20="x","x",$AD$2-'Indicator Date hidden'!AE20)</f>
        <v>0</v>
      </c>
      <c r="AE19" s="298">
        <f>IF('Indicator Date hidden'!AF20="x","x",$AE$2-'Indicator Date hidden'!AF20)</f>
        <v>0</v>
      </c>
      <c r="AF19" s="299">
        <f>IF('Indicator Date hidden'!AG20="x","x",$AF$2-'Indicator Date hidden'!AG20)</f>
        <v>6</v>
      </c>
      <c r="AG19" s="298">
        <f>IF('Indicator Date hidden'!AH20="x","x",$AG$2-'Indicator Date hidden'!AH20)</f>
        <v>0</v>
      </c>
      <c r="AH19" s="298">
        <f>IF('Indicator Date hidden'!AI20="x","x",$AH$2-'Indicator Date hidden'!AI20)</f>
        <v>0</v>
      </c>
      <c r="AI19" s="298">
        <f>IF('Indicator Date hidden'!AJ20="x","x",$AI$2-'Indicator Date hidden'!AJ20)</f>
        <v>0</v>
      </c>
      <c r="AJ19" s="298" t="str">
        <f>IF('Indicator Date hidden'!AK20="x","x",$AJ$2-'Indicator Date hidden'!AK20)</f>
        <v>x</v>
      </c>
      <c r="AK19" s="298" t="str">
        <f>IF('Indicator Date hidden'!AL20="x","x",$AK$2-'Indicator Date hidden'!AL20)</f>
        <v>#VALUE!</v>
      </c>
      <c r="AL19" s="298">
        <f>IF('Indicator Date hidden'!AM20="x","x",$AL$2-'Indicator Date hidden'!AM20)</f>
        <v>0</v>
      </c>
      <c r="AM19" s="298">
        <f>IF('Indicator Date hidden'!AN20="x","x",$AM$2-'Indicator Date hidden'!AN20)</f>
        <v>0</v>
      </c>
      <c r="AN19" s="298">
        <f>IF('Indicator Date hidden'!AO20="x","x",$AN$2-'Indicator Date hidden'!AO20)</f>
        <v>0</v>
      </c>
      <c r="AO19" s="298">
        <f>IF('Indicator Date hidden'!AP20="x","x",$AO$2-'Indicator Date hidden'!AP20)</f>
        <v>3</v>
      </c>
      <c r="AP19" s="298">
        <f>IF('Indicator Date hidden'!AQ20="x","x",$AP$2-'Indicator Date hidden'!AQ20)</f>
        <v>2</v>
      </c>
      <c r="AQ19" s="298" t="str">
        <f>IF('Indicator Date hidden'!AR20="x","x",$AQ$2-'Indicator Date hidden'!AR20)</f>
        <v>x</v>
      </c>
      <c r="AR19" s="298">
        <f>IF('Indicator Date hidden'!AS20="x","x",$AR$2-'Indicator Date hidden'!AS20)</f>
        <v>0</v>
      </c>
      <c r="AS19" s="298" t="str">
        <f>IF('Indicator Date hidden'!AT20="x","x",$AS$2-'Indicator Date hidden'!AT20)</f>
        <v>x</v>
      </c>
      <c r="AT19" s="298">
        <f>IF('Indicator Date hidden'!AU20="x","x",$AT$2-'Indicator Date hidden'!AU20)</f>
        <v>0</v>
      </c>
      <c r="AU19" s="298">
        <f>IF('Indicator Date hidden'!AV20="x","x",$AU$2-'Indicator Date hidden'!AV20)</f>
        <v>1</v>
      </c>
      <c r="AV19" s="298">
        <f>IF('Indicator Date hidden'!AW20="x","x",$AV$2-'Indicator Date hidden'!AW20)</f>
        <v>0</v>
      </c>
      <c r="AW19" s="298">
        <f>IF('Indicator Date hidden'!AX20="x","x",$AW$2-'Indicator Date hidden'!AX20)</f>
        <v>0</v>
      </c>
      <c r="AX19" s="298">
        <f>IF('Indicator Date hidden'!AY20="x","x",$AX$2-'Indicator Date hidden'!AY20)</f>
        <v>0</v>
      </c>
      <c r="AY19" s="298">
        <f>IF('Indicator Date hidden'!AZ20="x","x",$AY$2-'Indicator Date hidden'!AZ20)</f>
        <v>0</v>
      </c>
      <c r="AZ19" s="298">
        <f>IF('Indicator Date hidden'!BA20="x","x",$AZ$2-'Indicator Date hidden'!BA20)</f>
        <v>0</v>
      </c>
      <c r="BA19" s="10" t="str">
        <f t="shared" si="1"/>
        <v>#VALUE!</v>
      </c>
      <c r="BB19" s="258" t="str">
        <f t="shared" si="2"/>
        <v>#VALUE!</v>
      </c>
      <c r="BC19" s="10">
        <f t="shared" si="3"/>
        <v>7</v>
      </c>
      <c r="BD19" s="258" t="str">
        <f t="shared" si="4"/>
        <v>#VALUE!</v>
      </c>
      <c r="BE19" s="284" t="str">
        <f t="shared" si="5"/>
        <v>#VALUE!</v>
      </c>
    </row>
    <row r="20">
      <c r="A20" t="s">
        <v>897</v>
      </c>
      <c r="B20" s="298">
        <f>IF('Indicator Date hidden'!C21="x","x",$B$2-'Indicator Date hidden'!C21)</f>
        <v>0</v>
      </c>
      <c r="C20" s="298">
        <f>IF('Indicator Date hidden'!D21="x","x",$C$2-'Indicator Date hidden'!D21)</f>
        <v>0</v>
      </c>
      <c r="D20" s="298">
        <f>IF('Indicator Date hidden'!E21="x","x",$D$2-'Indicator Date hidden'!E21)</f>
        <v>0</v>
      </c>
      <c r="E20" s="298">
        <f>IF('Indicator Date hidden'!F21="x","x",$E$2-'Indicator Date hidden'!F21)</f>
        <v>0</v>
      </c>
      <c r="F20" s="298">
        <f>IF('Indicator Date hidden'!G21="x","x",$F$2-'Indicator Date hidden'!G21)</f>
        <v>0</v>
      </c>
      <c r="G20" s="298">
        <f>IF('Indicator Date hidden'!H21="x","x",$G$2-'Indicator Date hidden'!H21)</f>
        <v>0</v>
      </c>
      <c r="H20" s="298">
        <f>IF('Indicator Date hidden'!I21="x","x",$H$2-'Indicator Date hidden'!I21)</f>
        <v>0</v>
      </c>
      <c r="I20" s="298">
        <f>IF('Indicator Date hidden'!J21="x","x",$I$2-'Indicator Date hidden'!J21)</f>
        <v>0</v>
      </c>
      <c r="J20" s="298">
        <f>IF('Indicator Date hidden'!K21="x","x",$J$2-'Indicator Date hidden'!K21)</f>
        <v>0</v>
      </c>
      <c r="K20" s="298">
        <f>IF('Indicator Date hidden'!L21="x","x",$K$2-'Indicator Date hidden'!L21)</f>
        <v>0</v>
      </c>
      <c r="L20" s="298">
        <f>IF('Indicator Date hidden'!M21="x","x",$L$2-'Indicator Date hidden'!M21)</f>
        <v>0</v>
      </c>
      <c r="M20" s="298">
        <f>IF('Indicator Date hidden'!N21="x","x",$M$2-'Indicator Date hidden'!N21)</f>
        <v>0</v>
      </c>
      <c r="N20" s="298">
        <f>IF('Indicator Date hidden'!O21="x","x",$N$2-'Indicator Date hidden'!O21)</f>
        <v>0</v>
      </c>
      <c r="O20" s="298">
        <f>IF('Indicator Date hidden'!P21="x","x",$O$2-'Indicator Date hidden'!P21)</f>
        <v>0</v>
      </c>
      <c r="P20" s="298">
        <f>IF('Indicator Date hidden'!Q21="x","x",$P$2-'Indicator Date hidden'!Q21)</f>
        <v>0</v>
      </c>
      <c r="Q20" s="298">
        <f>IF('Indicator Date hidden'!R21="x","x",$Q$2-'Indicator Date hidden'!R21)</f>
        <v>3</v>
      </c>
      <c r="R20" s="298">
        <f>IF('Indicator Date hidden'!S21="x","x",$R$2-'Indicator Date hidden'!S21)</f>
        <v>0</v>
      </c>
      <c r="S20" s="298">
        <f>IF('Indicator Date hidden'!T21="x","x",$S$2-'Indicator Date hidden'!T21)</f>
        <v>0</v>
      </c>
      <c r="T20" s="298">
        <f>IF('Indicator Date hidden'!U21="x","x",$T$2-'Indicator Date hidden'!U21)</f>
        <v>0</v>
      </c>
      <c r="U20" s="298">
        <f>IF('Indicator Date hidden'!V21="x","x",$U$2-'Indicator Date hidden'!V21)</f>
        <v>0</v>
      </c>
      <c r="V20" s="298">
        <f>IF('Indicator Date hidden'!W21="x","x",$V$2-'Indicator Date hidden'!W21)</f>
        <v>0</v>
      </c>
      <c r="W20" s="298">
        <f>IF('Indicator Date hidden'!X21="x","x",$W$2-'Indicator Date hidden'!X21)</f>
        <v>2</v>
      </c>
      <c r="X20" s="298">
        <f>IF('Indicator Date hidden'!Y21="x","x",$X$2-'Indicator Date hidden'!Y21)</f>
        <v>0</v>
      </c>
      <c r="Y20" s="298">
        <f>IF('Indicator Date hidden'!Z21="x","x",$Y$2-'Indicator Date hidden'!Z21)</f>
        <v>0</v>
      </c>
      <c r="Z20" s="298">
        <f>IF('Indicator Date hidden'!AA21="x","x",$Z$2-'Indicator Date hidden'!AA21)</f>
        <v>0</v>
      </c>
      <c r="AA20" s="298">
        <f>IF('Indicator Date hidden'!AB21="x","x",$AA$2-'Indicator Date hidden'!AB21)</f>
        <v>0</v>
      </c>
      <c r="AB20" s="298">
        <f>IF('Indicator Date hidden'!AC21="x","x",$AB$2-'Indicator Date hidden'!AC21)</f>
        <v>0</v>
      </c>
      <c r="AC20" s="298">
        <f>IF('Indicator Date hidden'!AD21="x","x",$AC$2-'Indicator Date hidden'!AD21)</f>
        <v>0</v>
      </c>
      <c r="AD20" s="298">
        <f>IF('Indicator Date hidden'!AE21="x","x",$AD$2-'Indicator Date hidden'!AE21)</f>
        <v>0</v>
      </c>
      <c r="AE20" s="298">
        <f>IF('Indicator Date hidden'!AF21="x","x",$AE$2-'Indicator Date hidden'!AF21)</f>
        <v>0</v>
      </c>
      <c r="AF20" s="299">
        <f>IF('Indicator Date hidden'!AG21="x","x",$AF$2-'Indicator Date hidden'!AG21)</f>
        <v>4</v>
      </c>
      <c r="AG20" s="298">
        <f>IF('Indicator Date hidden'!AH21="x","x",$AG$2-'Indicator Date hidden'!AH21)</f>
        <v>0</v>
      </c>
      <c r="AH20" s="298">
        <f>IF('Indicator Date hidden'!AI21="x","x",$AH$2-'Indicator Date hidden'!AI21)</f>
        <v>0</v>
      </c>
      <c r="AI20" s="298">
        <f>IF('Indicator Date hidden'!AJ21="x","x",$AI$2-'Indicator Date hidden'!AJ21)</f>
        <v>0</v>
      </c>
      <c r="AJ20" s="298" t="str">
        <f>IF('Indicator Date hidden'!AK21="x","x",$AJ$2-'Indicator Date hidden'!AK21)</f>
        <v>x</v>
      </c>
      <c r="AK20" s="298" t="str">
        <f>IF('Indicator Date hidden'!AL21="x","x",$AK$2-'Indicator Date hidden'!AL21)</f>
        <v>#VALUE!</v>
      </c>
      <c r="AL20" s="298">
        <f>IF('Indicator Date hidden'!AM21="x","x",$AL$2-'Indicator Date hidden'!AM21)</f>
        <v>0</v>
      </c>
      <c r="AM20" s="298">
        <f>IF('Indicator Date hidden'!AN21="x","x",$AM$2-'Indicator Date hidden'!AN21)</f>
        <v>0</v>
      </c>
      <c r="AN20" s="298">
        <f>IF('Indicator Date hidden'!AO21="x","x",$AN$2-'Indicator Date hidden'!AO21)</f>
        <v>0</v>
      </c>
      <c r="AO20" s="298">
        <f>IF('Indicator Date hidden'!AP21="x","x",$AO$2-'Indicator Date hidden'!AP21)</f>
        <v>0</v>
      </c>
      <c r="AP20" s="298">
        <f>IF('Indicator Date hidden'!AQ21="x","x",$AP$2-'Indicator Date hidden'!AQ21)</f>
        <v>0</v>
      </c>
      <c r="AQ20" s="298">
        <f>IF('Indicator Date hidden'!AR21="x","x",$AQ$2-'Indicator Date hidden'!AR21)</f>
        <v>0</v>
      </c>
      <c r="AR20" s="298">
        <f>IF('Indicator Date hidden'!AS21="x","x",$AR$2-'Indicator Date hidden'!AS21)</f>
        <v>0</v>
      </c>
      <c r="AS20" s="298">
        <f>IF('Indicator Date hidden'!AT21="x","x",$AS$2-'Indicator Date hidden'!AT21)</f>
        <v>0</v>
      </c>
      <c r="AT20" s="298">
        <f>IF('Indicator Date hidden'!AU21="x","x",$AT$2-'Indicator Date hidden'!AU21)</f>
        <v>0</v>
      </c>
      <c r="AU20" s="298">
        <f>IF('Indicator Date hidden'!AV21="x","x",$AU$2-'Indicator Date hidden'!AV21)</f>
        <v>1</v>
      </c>
      <c r="AV20" s="298">
        <f>IF('Indicator Date hidden'!AW21="x","x",$AV$2-'Indicator Date hidden'!AW21)</f>
        <v>0</v>
      </c>
      <c r="AW20" s="298">
        <f>IF('Indicator Date hidden'!AX21="x","x",$AW$2-'Indicator Date hidden'!AX21)</f>
        <v>0</v>
      </c>
      <c r="AX20" s="298">
        <f>IF('Indicator Date hidden'!AY21="x","x",$AX$2-'Indicator Date hidden'!AY21)</f>
        <v>0</v>
      </c>
      <c r="AY20" s="298">
        <f>IF('Indicator Date hidden'!AZ21="x","x",$AY$2-'Indicator Date hidden'!AZ21)</f>
        <v>0</v>
      </c>
      <c r="AZ20" s="298">
        <f>IF('Indicator Date hidden'!BA21="x","x",$AZ$2-'Indicator Date hidden'!BA21)</f>
        <v>0</v>
      </c>
      <c r="BA20" s="10" t="str">
        <f t="shared" si="1"/>
        <v>#VALUE!</v>
      </c>
      <c r="BB20" s="258" t="str">
        <f t="shared" si="2"/>
        <v>#VALUE!</v>
      </c>
      <c r="BC20" s="10">
        <f t="shared" si="3"/>
        <v>4</v>
      </c>
      <c r="BD20" s="258" t="str">
        <f t="shared" si="4"/>
        <v>#VALUE!</v>
      </c>
      <c r="BE20" s="284" t="str">
        <f t="shared" si="5"/>
        <v>#VALUE!</v>
      </c>
    </row>
    <row r="21" ht="15.75" customHeight="1">
      <c r="A21" t="s">
        <v>910</v>
      </c>
      <c r="B21" s="298">
        <f>IF('Indicator Date hidden'!C22="x","x",$B$2-'Indicator Date hidden'!C22)</f>
        <v>0</v>
      </c>
      <c r="C21" s="298">
        <f>IF('Indicator Date hidden'!D22="x","x",$C$2-'Indicator Date hidden'!D22)</f>
        <v>0</v>
      </c>
      <c r="D21" s="298">
        <f>IF('Indicator Date hidden'!E22="x","x",$D$2-'Indicator Date hidden'!E22)</f>
        <v>0</v>
      </c>
      <c r="E21" s="298">
        <f>IF('Indicator Date hidden'!F22="x","x",$E$2-'Indicator Date hidden'!F22)</f>
        <v>0</v>
      </c>
      <c r="F21" s="298">
        <f>IF('Indicator Date hidden'!G22="x","x",$F$2-'Indicator Date hidden'!G22)</f>
        <v>0</v>
      </c>
      <c r="G21" s="298">
        <f>IF('Indicator Date hidden'!H22="x","x",$G$2-'Indicator Date hidden'!H22)</f>
        <v>0</v>
      </c>
      <c r="H21" s="298">
        <f>IF('Indicator Date hidden'!I22="x","x",$H$2-'Indicator Date hidden'!I22)</f>
        <v>0</v>
      </c>
      <c r="I21" s="298">
        <f>IF('Indicator Date hidden'!J22="x","x",$I$2-'Indicator Date hidden'!J22)</f>
        <v>0</v>
      </c>
      <c r="J21" s="298">
        <f>IF('Indicator Date hidden'!K22="x","x",$J$2-'Indicator Date hidden'!K22)</f>
        <v>0</v>
      </c>
      <c r="K21" s="298">
        <f>IF('Indicator Date hidden'!L22="x","x",$K$2-'Indicator Date hidden'!L22)</f>
        <v>0</v>
      </c>
      <c r="L21" s="298">
        <f>IF('Indicator Date hidden'!M22="x","x",$L$2-'Indicator Date hidden'!M22)</f>
        <v>0</v>
      </c>
      <c r="M21" s="298">
        <f>IF('Indicator Date hidden'!N22="x","x",$M$2-'Indicator Date hidden'!N22)</f>
        <v>0</v>
      </c>
      <c r="N21" s="298">
        <f>IF('Indicator Date hidden'!O22="x","x",$N$2-'Indicator Date hidden'!O22)</f>
        <v>0</v>
      </c>
      <c r="O21" s="298">
        <f>IF('Indicator Date hidden'!P22="x","x",$O$2-'Indicator Date hidden'!P22)</f>
        <v>0</v>
      </c>
      <c r="P21" s="298">
        <f>IF('Indicator Date hidden'!Q22="x","x",$P$2-'Indicator Date hidden'!Q22)</f>
        <v>0</v>
      </c>
      <c r="Q21" s="298">
        <f>IF('Indicator Date hidden'!R22="x","x",$Q$2-'Indicator Date hidden'!R22)</f>
        <v>5</v>
      </c>
      <c r="R21" s="298">
        <f>IF('Indicator Date hidden'!S22="x","x",$R$2-'Indicator Date hidden'!S22)</f>
        <v>0</v>
      </c>
      <c r="S21" s="298">
        <f>IF('Indicator Date hidden'!T22="x","x",$S$2-'Indicator Date hidden'!T22)</f>
        <v>0</v>
      </c>
      <c r="T21" s="298">
        <f>IF('Indicator Date hidden'!U22="x","x",$T$2-'Indicator Date hidden'!U22)</f>
        <v>0</v>
      </c>
      <c r="U21" s="298">
        <f>IF('Indicator Date hidden'!V22="x","x",$U$2-'Indicator Date hidden'!V22)</f>
        <v>0</v>
      </c>
      <c r="V21" s="298">
        <f>IF('Indicator Date hidden'!W22="x","x",$V$2-'Indicator Date hidden'!W22)</f>
        <v>0</v>
      </c>
      <c r="W21" s="298">
        <f>IF('Indicator Date hidden'!X22="x","x",$W$2-'Indicator Date hidden'!X22)</f>
        <v>6</v>
      </c>
      <c r="X21" s="298">
        <f>IF('Indicator Date hidden'!Y22="x","x",$X$2-'Indicator Date hidden'!Y22)</f>
        <v>0</v>
      </c>
      <c r="Y21" s="298">
        <f>IF('Indicator Date hidden'!Z22="x","x",$Y$2-'Indicator Date hidden'!Z22)</f>
        <v>0</v>
      </c>
      <c r="Z21" s="298">
        <f>IF('Indicator Date hidden'!AA22="x","x",$Z$2-'Indicator Date hidden'!AA22)</f>
        <v>0</v>
      </c>
      <c r="AA21" s="298">
        <f>IF('Indicator Date hidden'!AB22="x","x",$AA$2-'Indicator Date hidden'!AB22)</f>
        <v>3</v>
      </c>
      <c r="AB21" s="298">
        <f>IF('Indicator Date hidden'!AC22="x","x",$AB$2-'Indicator Date hidden'!AC22)</f>
        <v>0</v>
      </c>
      <c r="AC21" s="298">
        <f>IF('Indicator Date hidden'!AD22="x","x",$AC$2-'Indicator Date hidden'!AD22)</f>
        <v>0</v>
      </c>
      <c r="AD21" s="298">
        <f>IF('Indicator Date hidden'!AE22="x","x",$AD$2-'Indicator Date hidden'!AE22)</f>
        <v>0</v>
      </c>
      <c r="AE21" s="298">
        <f>IF('Indicator Date hidden'!AF22="x","x",$AE$2-'Indicator Date hidden'!AF22)</f>
        <v>0</v>
      </c>
      <c r="AF21" s="299">
        <f>IF('Indicator Date hidden'!AG22="x","x",$AF$2-'Indicator Date hidden'!AG22)</f>
        <v>3</v>
      </c>
      <c r="AG21" s="298">
        <f>IF('Indicator Date hidden'!AH22="x","x",$AG$2-'Indicator Date hidden'!AH22)</f>
        <v>0</v>
      </c>
      <c r="AH21" s="298">
        <f>IF('Indicator Date hidden'!AI22="x","x",$AH$2-'Indicator Date hidden'!AI22)</f>
        <v>0</v>
      </c>
      <c r="AI21" s="298">
        <f>IF('Indicator Date hidden'!AJ22="x","x",$AI$2-'Indicator Date hidden'!AJ22)</f>
        <v>0</v>
      </c>
      <c r="AJ21" s="298" t="str">
        <f>IF('Indicator Date hidden'!AK22="x","x",$AJ$2-'Indicator Date hidden'!AK22)</f>
        <v>x</v>
      </c>
      <c r="AK21" s="298" t="str">
        <f>IF('Indicator Date hidden'!AL22="x","x",$AK$2-'Indicator Date hidden'!AL22)</f>
        <v>#VALUE!</v>
      </c>
      <c r="AL21" s="298">
        <f>IF('Indicator Date hidden'!AM22="x","x",$AL$2-'Indicator Date hidden'!AM22)</f>
        <v>0</v>
      </c>
      <c r="AM21" s="298">
        <f>IF('Indicator Date hidden'!AN22="x","x",$AM$2-'Indicator Date hidden'!AN22)</f>
        <v>0</v>
      </c>
      <c r="AN21" s="298">
        <f>IF('Indicator Date hidden'!AO22="x","x",$AN$2-'Indicator Date hidden'!AO22)</f>
        <v>0</v>
      </c>
      <c r="AO21" s="298">
        <f>IF('Indicator Date hidden'!AP22="x","x",$AO$2-'Indicator Date hidden'!AP22)</f>
        <v>0</v>
      </c>
      <c r="AP21" s="298">
        <f>IF('Indicator Date hidden'!AQ22="x","x",$AP$2-'Indicator Date hidden'!AQ22)</f>
        <v>0</v>
      </c>
      <c r="AQ21" s="298">
        <f>IF('Indicator Date hidden'!AR22="x","x",$AQ$2-'Indicator Date hidden'!AR22)</f>
        <v>0</v>
      </c>
      <c r="AR21" s="298">
        <f>IF('Indicator Date hidden'!AS22="x","x",$AR$2-'Indicator Date hidden'!AS22)</f>
        <v>0</v>
      </c>
      <c r="AS21" s="298">
        <f>IF('Indicator Date hidden'!AT22="x","x",$AS$2-'Indicator Date hidden'!AT22)</f>
        <v>0</v>
      </c>
      <c r="AT21" s="298">
        <f>IF('Indicator Date hidden'!AU22="x","x",$AT$2-'Indicator Date hidden'!AU22)</f>
        <v>0</v>
      </c>
      <c r="AU21" s="298">
        <f>IF('Indicator Date hidden'!AV22="x","x",$AU$2-'Indicator Date hidden'!AV22)</f>
        <v>1</v>
      </c>
      <c r="AV21" s="298">
        <f>IF('Indicator Date hidden'!AW22="x","x",$AV$2-'Indicator Date hidden'!AW22)</f>
        <v>0</v>
      </c>
      <c r="AW21" s="298">
        <f>IF('Indicator Date hidden'!AX22="x","x",$AW$2-'Indicator Date hidden'!AX22)</f>
        <v>0</v>
      </c>
      <c r="AX21" s="298">
        <f>IF('Indicator Date hidden'!AY22="x","x",$AX$2-'Indicator Date hidden'!AY22)</f>
        <v>0</v>
      </c>
      <c r="AY21" s="298">
        <f>IF('Indicator Date hidden'!AZ22="x","x",$AY$2-'Indicator Date hidden'!AZ22)</f>
        <v>0</v>
      </c>
      <c r="AZ21" s="298">
        <f>IF('Indicator Date hidden'!BA22="x","x",$AZ$2-'Indicator Date hidden'!BA22)</f>
        <v>0</v>
      </c>
      <c r="BA21" s="10" t="str">
        <f t="shared" si="1"/>
        <v>#VALUE!</v>
      </c>
      <c r="BB21" s="258" t="str">
        <f t="shared" si="2"/>
        <v>#VALUE!</v>
      </c>
      <c r="BC21" s="10">
        <f t="shared" si="3"/>
        <v>5</v>
      </c>
      <c r="BD21" s="258" t="str">
        <f t="shared" si="4"/>
        <v>#VALUE!</v>
      </c>
      <c r="BE21" s="284" t="str">
        <f t="shared" si="5"/>
        <v>#VALUE!</v>
      </c>
    </row>
    <row r="22" ht="15.75" customHeight="1">
      <c r="A22" t="s">
        <v>906</v>
      </c>
      <c r="B22" s="298">
        <f>IF('Indicator Date hidden'!C23="x","x",$B$2-'Indicator Date hidden'!C23)</f>
        <v>0</v>
      </c>
      <c r="C22" s="298">
        <f>IF('Indicator Date hidden'!D23="x","x",$C$2-'Indicator Date hidden'!D23)</f>
        <v>0</v>
      </c>
      <c r="D22" s="298">
        <f>IF('Indicator Date hidden'!E23="x","x",$D$2-'Indicator Date hidden'!E23)</f>
        <v>0</v>
      </c>
      <c r="E22" s="298">
        <f>IF('Indicator Date hidden'!F23="x","x",$E$2-'Indicator Date hidden'!F23)</f>
        <v>0</v>
      </c>
      <c r="F22" s="298">
        <f>IF('Indicator Date hidden'!G23="x","x",$F$2-'Indicator Date hidden'!G23)</f>
        <v>0</v>
      </c>
      <c r="G22" s="298">
        <f>IF('Indicator Date hidden'!H23="x","x",$G$2-'Indicator Date hidden'!H23)</f>
        <v>0</v>
      </c>
      <c r="H22" s="298">
        <f>IF('Indicator Date hidden'!I23="x","x",$H$2-'Indicator Date hidden'!I23)</f>
        <v>0</v>
      </c>
      <c r="I22" s="298">
        <f>IF('Indicator Date hidden'!J23="x","x",$I$2-'Indicator Date hidden'!J23)</f>
        <v>0</v>
      </c>
      <c r="J22" s="298">
        <f>IF('Indicator Date hidden'!K23="x","x",$J$2-'Indicator Date hidden'!K23)</f>
        <v>0</v>
      </c>
      <c r="K22" s="298">
        <f>IF('Indicator Date hidden'!L23="x","x",$K$2-'Indicator Date hidden'!L23)</f>
        <v>0</v>
      </c>
      <c r="L22" s="298">
        <f>IF('Indicator Date hidden'!M23="x","x",$L$2-'Indicator Date hidden'!M23)</f>
        <v>0</v>
      </c>
      <c r="M22" s="298">
        <f>IF('Indicator Date hidden'!N23="x","x",$M$2-'Indicator Date hidden'!N23)</f>
        <v>0</v>
      </c>
      <c r="N22" s="298">
        <f>IF('Indicator Date hidden'!O23="x","x",$N$2-'Indicator Date hidden'!O23)</f>
        <v>0</v>
      </c>
      <c r="O22" s="298">
        <f>IF('Indicator Date hidden'!P23="x","x",$O$2-'Indicator Date hidden'!P23)</f>
        <v>0</v>
      </c>
      <c r="P22" s="298">
        <f>IF('Indicator Date hidden'!Q23="x","x",$P$2-'Indicator Date hidden'!Q23)</f>
        <v>0</v>
      </c>
      <c r="Q22" s="298">
        <f>IF('Indicator Date hidden'!R23="x","x",$Q$2-'Indicator Date hidden'!R23)</f>
        <v>7</v>
      </c>
      <c r="R22" s="298">
        <f>IF('Indicator Date hidden'!S23="x","x",$R$2-'Indicator Date hidden'!S23)</f>
        <v>0</v>
      </c>
      <c r="S22" s="298">
        <f>IF('Indicator Date hidden'!T23="x","x",$S$2-'Indicator Date hidden'!T23)</f>
        <v>0</v>
      </c>
      <c r="T22" s="298">
        <f>IF('Indicator Date hidden'!U23="x","x",$T$2-'Indicator Date hidden'!U23)</f>
        <v>0</v>
      </c>
      <c r="U22" s="298">
        <f>IF('Indicator Date hidden'!V23="x","x",$U$2-'Indicator Date hidden'!V23)</f>
        <v>0</v>
      </c>
      <c r="V22" s="298">
        <f>IF('Indicator Date hidden'!W23="x","x",$V$2-'Indicator Date hidden'!W23)</f>
        <v>0</v>
      </c>
      <c r="W22" s="298">
        <f>IF('Indicator Date hidden'!X23="x","x",$W$2-'Indicator Date hidden'!X23)</f>
        <v>0</v>
      </c>
      <c r="X22" s="298">
        <f>IF('Indicator Date hidden'!Y23="x","x",$X$2-'Indicator Date hidden'!Y23)</f>
        <v>4</v>
      </c>
      <c r="Y22" s="298">
        <f>IF('Indicator Date hidden'!Z23="x","x",$Y$2-'Indicator Date hidden'!Z23)</f>
        <v>0</v>
      </c>
      <c r="Z22" s="298">
        <f>IF('Indicator Date hidden'!AA23="x","x",$Z$2-'Indicator Date hidden'!AA23)</f>
        <v>0</v>
      </c>
      <c r="AA22" s="298">
        <f>IF('Indicator Date hidden'!AB23="x","x",$AA$2-'Indicator Date hidden'!AB23)</f>
        <v>0</v>
      </c>
      <c r="AB22" s="298">
        <f>IF('Indicator Date hidden'!AC23="x","x",$AB$2-'Indicator Date hidden'!AC23)</f>
        <v>0</v>
      </c>
      <c r="AC22" s="298">
        <f>IF('Indicator Date hidden'!AD23="x","x",$AC$2-'Indicator Date hidden'!AD23)</f>
        <v>0</v>
      </c>
      <c r="AD22" s="298">
        <f>IF('Indicator Date hidden'!AE23="x","x",$AD$2-'Indicator Date hidden'!AE23)</f>
        <v>0</v>
      </c>
      <c r="AE22" s="298">
        <f>IF('Indicator Date hidden'!AF23="x","x",$AE$2-'Indicator Date hidden'!AF23)</f>
        <v>0</v>
      </c>
      <c r="AF22" s="299">
        <f>IF('Indicator Date hidden'!AG23="x","x",$AF$2-'Indicator Date hidden'!AG23)</f>
        <v>-1</v>
      </c>
      <c r="AG22" s="298">
        <f>IF('Indicator Date hidden'!AH23="x","x",$AG$2-'Indicator Date hidden'!AH23)</f>
        <v>0</v>
      </c>
      <c r="AH22" s="298">
        <f>IF('Indicator Date hidden'!AI23="x","x",$AH$2-'Indicator Date hidden'!AI23)</f>
        <v>0</v>
      </c>
      <c r="AI22" s="298">
        <f>IF('Indicator Date hidden'!AJ23="x","x",$AI$2-'Indicator Date hidden'!AJ23)</f>
        <v>0</v>
      </c>
      <c r="AJ22" s="298" t="str">
        <f>IF('Indicator Date hidden'!AK23="x","x",$AJ$2-'Indicator Date hidden'!AK23)</f>
        <v>x</v>
      </c>
      <c r="AK22" s="298" t="str">
        <f>IF('Indicator Date hidden'!AL23="x","x",$AK$2-'Indicator Date hidden'!AL23)</f>
        <v>#VALUE!</v>
      </c>
      <c r="AL22" s="298">
        <f>IF('Indicator Date hidden'!AM23="x","x",$AL$2-'Indicator Date hidden'!AM23)</f>
        <v>0</v>
      </c>
      <c r="AM22" s="298">
        <f>IF('Indicator Date hidden'!AN23="x","x",$AM$2-'Indicator Date hidden'!AN23)</f>
        <v>0</v>
      </c>
      <c r="AN22" s="298">
        <f>IF('Indicator Date hidden'!AO23="x","x",$AN$2-'Indicator Date hidden'!AO23)</f>
        <v>0</v>
      </c>
      <c r="AO22" s="298">
        <f>IF('Indicator Date hidden'!AP23="x","x",$AO$2-'Indicator Date hidden'!AP23)</f>
        <v>0</v>
      </c>
      <c r="AP22" s="298">
        <f>IF('Indicator Date hidden'!AQ23="x","x",$AP$2-'Indicator Date hidden'!AQ23)</f>
        <v>0</v>
      </c>
      <c r="AQ22" s="298">
        <f>IF('Indicator Date hidden'!AR23="x","x",$AQ$2-'Indicator Date hidden'!AR23)</f>
        <v>4</v>
      </c>
      <c r="AR22" s="298">
        <f>IF('Indicator Date hidden'!AS23="x","x",$AR$2-'Indicator Date hidden'!AS23)</f>
        <v>0</v>
      </c>
      <c r="AS22" s="298">
        <f>IF('Indicator Date hidden'!AT23="x","x",$AS$2-'Indicator Date hidden'!AT23)</f>
        <v>0</v>
      </c>
      <c r="AT22" s="298">
        <f>IF('Indicator Date hidden'!AU23="x","x",$AT$2-'Indicator Date hidden'!AU23)</f>
        <v>0</v>
      </c>
      <c r="AU22" s="298">
        <f>IF('Indicator Date hidden'!AV23="x","x",$AU$2-'Indicator Date hidden'!AV23)</f>
        <v>1</v>
      </c>
      <c r="AV22" s="298">
        <f>IF('Indicator Date hidden'!AW23="x","x",$AV$2-'Indicator Date hidden'!AW23)</f>
        <v>0</v>
      </c>
      <c r="AW22" s="298">
        <f>IF('Indicator Date hidden'!AX23="x","x",$AW$2-'Indicator Date hidden'!AX23)</f>
        <v>0</v>
      </c>
      <c r="AX22" s="298">
        <f>IF('Indicator Date hidden'!AY23="x","x",$AX$2-'Indicator Date hidden'!AY23)</f>
        <v>0</v>
      </c>
      <c r="AY22" s="298">
        <f>IF('Indicator Date hidden'!AZ23="x","x",$AY$2-'Indicator Date hidden'!AZ23)</f>
        <v>0</v>
      </c>
      <c r="AZ22" s="298">
        <f>IF('Indicator Date hidden'!BA23="x","x",$AZ$2-'Indicator Date hidden'!BA23)</f>
        <v>0</v>
      </c>
      <c r="BA22" s="10" t="str">
        <f t="shared" si="1"/>
        <v>#VALUE!</v>
      </c>
      <c r="BB22" s="258" t="str">
        <f t="shared" si="2"/>
        <v>#VALUE!</v>
      </c>
      <c r="BC22" s="10">
        <f t="shared" si="3"/>
        <v>4</v>
      </c>
      <c r="BD22" s="258" t="str">
        <f t="shared" si="4"/>
        <v>#VALUE!</v>
      </c>
      <c r="BE22" s="284" t="str">
        <f t="shared" si="5"/>
        <v>#VALUE!</v>
      </c>
    </row>
    <row r="23" ht="15.75" customHeight="1">
      <c r="A23" t="s">
        <v>903</v>
      </c>
      <c r="B23" s="298">
        <f>IF('Indicator Date hidden'!C24="x","x",$B$2-'Indicator Date hidden'!C24)</f>
        <v>0</v>
      </c>
      <c r="C23" s="298">
        <f>IF('Indicator Date hidden'!D24="x","x",$C$2-'Indicator Date hidden'!D24)</f>
        <v>0</v>
      </c>
      <c r="D23" s="298">
        <f>IF('Indicator Date hidden'!E24="x","x",$D$2-'Indicator Date hidden'!E24)</f>
        <v>0</v>
      </c>
      <c r="E23" s="298">
        <f>IF('Indicator Date hidden'!F24="x","x",$E$2-'Indicator Date hidden'!F24)</f>
        <v>0</v>
      </c>
      <c r="F23" s="298">
        <f>IF('Indicator Date hidden'!G24="x","x",$F$2-'Indicator Date hidden'!G24)</f>
        <v>0</v>
      </c>
      <c r="G23" s="298">
        <f>IF('Indicator Date hidden'!H24="x","x",$G$2-'Indicator Date hidden'!H24)</f>
        <v>0</v>
      </c>
      <c r="H23" s="298">
        <f>IF('Indicator Date hidden'!I24="x","x",$H$2-'Indicator Date hidden'!I24)</f>
        <v>0</v>
      </c>
      <c r="I23" s="298">
        <f>IF('Indicator Date hidden'!J24="x","x",$I$2-'Indicator Date hidden'!J24)</f>
        <v>0</v>
      </c>
      <c r="J23" s="298">
        <f>IF('Indicator Date hidden'!K24="x","x",$J$2-'Indicator Date hidden'!K24)</f>
        <v>0</v>
      </c>
      <c r="K23" s="298">
        <f>IF('Indicator Date hidden'!L24="x","x",$K$2-'Indicator Date hidden'!L24)</f>
        <v>0</v>
      </c>
      <c r="L23" s="298">
        <f>IF('Indicator Date hidden'!M24="x","x",$L$2-'Indicator Date hidden'!M24)</f>
        <v>0</v>
      </c>
      <c r="M23" s="298">
        <f>IF('Indicator Date hidden'!N24="x","x",$M$2-'Indicator Date hidden'!N24)</f>
        <v>0</v>
      </c>
      <c r="N23" s="298">
        <f>IF('Indicator Date hidden'!O24="x","x",$N$2-'Indicator Date hidden'!O24)</f>
        <v>0</v>
      </c>
      <c r="O23" s="298">
        <f>IF('Indicator Date hidden'!P24="x","x",$O$2-'Indicator Date hidden'!P24)</f>
        <v>0</v>
      </c>
      <c r="P23" s="298">
        <f>IF('Indicator Date hidden'!Q24="x","x",$P$2-'Indicator Date hidden'!Q24)</f>
        <v>0</v>
      </c>
      <c r="Q23" s="298">
        <f>IF('Indicator Date hidden'!R24="x","x",$Q$2-'Indicator Date hidden'!R24)</f>
        <v>3</v>
      </c>
      <c r="R23" s="298">
        <f>IF('Indicator Date hidden'!S24="x","x",$R$2-'Indicator Date hidden'!S24)</f>
        <v>0</v>
      </c>
      <c r="S23" s="298">
        <f>IF('Indicator Date hidden'!T24="x","x",$S$2-'Indicator Date hidden'!T24)</f>
        <v>0</v>
      </c>
      <c r="T23" s="298">
        <f>IF('Indicator Date hidden'!U24="x","x",$T$2-'Indicator Date hidden'!U24)</f>
        <v>0</v>
      </c>
      <c r="U23" s="298">
        <f>IF('Indicator Date hidden'!V24="x","x",$U$2-'Indicator Date hidden'!V24)</f>
        <v>0</v>
      </c>
      <c r="V23" s="298">
        <f>IF('Indicator Date hidden'!W24="x","x",$V$2-'Indicator Date hidden'!W24)</f>
        <v>0</v>
      </c>
      <c r="W23" s="298">
        <f>IF('Indicator Date hidden'!X24="x","x",$W$2-'Indicator Date hidden'!X24)</f>
        <v>4</v>
      </c>
      <c r="X23" s="298">
        <f>IF('Indicator Date hidden'!Y24="x","x",$X$2-'Indicator Date hidden'!Y24)</f>
        <v>3</v>
      </c>
      <c r="Y23" s="298">
        <f>IF('Indicator Date hidden'!Z24="x","x",$Y$2-'Indicator Date hidden'!Z24)</f>
        <v>0</v>
      </c>
      <c r="Z23" s="298">
        <f>IF('Indicator Date hidden'!AA24="x","x",$Z$2-'Indicator Date hidden'!AA24)</f>
        <v>0</v>
      </c>
      <c r="AA23" s="298" t="str">
        <f>IF('Indicator Date hidden'!AB24="x","x",$AA$2-'Indicator Date hidden'!AB24)</f>
        <v>x</v>
      </c>
      <c r="AB23" s="298">
        <f>IF('Indicator Date hidden'!AC24="x","x",$AB$2-'Indicator Date hidden'!AC24)</f>
        <v>0</v>
      </c>
      <c r="AC23" s="298">
        <f>IF('Indicator Date hidden'!AD24="x","x",$AC$2-'Indicator Date hidden'!AD24)</f>
        <v>0</v>
      </c>
      <c r="AD23" s="298" t="str">
        <f>IF('Indicator Date hidden'!AE24="x","x",$AD$2-'Indicator Date hidden'!AE24)</f>
        <v>x</v>
      </c>
      <c r="AE23" s="298">
        <f>IF('Indicator Date hidden'!AF24="x","x",$AE$2-'Indicator Date hidden'!AF24)</f>
        <v>0</v>
      </c>
      <c r="AF23" s="299">
        <f>IF('Indicator Date hidden'!AG24="x","x",$AF$2-'Indicator Date hidden'!AG24)</f>
        <v>4</v>
      </c>
      <c r="AG23" s="298">
        <f>IF('Indicator Date hidden'!AH24="x","x",$AG$2-'Indicator Date hidden'!AH24)</f>
        <v>0</v>
      </c>
      <c r="AH23" s="298">
        <f>IF('Indicator Date hidden'!AI24="x","x",$AH$2-'Indicator Date hidden'!AI24)</f>
        <v>0</v>
      </c>
      <c r="AI23" s="298">
        <f>IF('Indicator Date hidden'!AJ24="x","x",$AI$2-'Indicator Date hidden'!AJ24)</f>
        <v>0</v>
      </c>
      <c r="AJ23" s="298" t="str">
        <f>IF('Indicator Date hidden'!AK24="x","x",$AJ$2-'Indicator Date hidden'!AK24)</f>
        <v>#VALUE!</v>
      </c>
      <c r="AK23" s="298" t="str">
        <f>IF('Indicator Date hidden'!AL24="x","x",$AK$2-'Indicator Date hidden'!AL24)</f>
        <v>#VALUE!</v>
      </c>
      <c r="AL23" s="298">
        <f>IF('Indicator Date hidden'!AM24="x","x",$AL$2-'Indicator Date hidden'!AM24)</f>
        <v>0</v>
      </c>
      <c r="AM23" s="298">
        <f>IF('Indicator Date hidden'!AN24="x","x",$AM$2-'Indicator Date hidden'!AN24)</f>
        <v>0</v>
      </c>
      <c r="AN23" s="298">
        <f>IF('Indicator Date hidden'!AO24="x","x",$AN$2-'Indicator Date hidden'!AO24)</f>
        <v>0</v>
      </c>
      <c r="AO23" s="298">
        <f>IF('Indicator Date hidden'!AP24="x","x",$AO$2-'Indicator Date hidden'!AP24)</f>
        <v>3</v>
      </c>
      <c r="AP23" s="298">
        <f>IF('Indicator Date hidden'!AQ24="x","x",$AP$2-'Indicator Date hidden'!AQ24)</f>
        <v>2</v>
      </c>
      <c r="AQ23" s="298" t="str">
        <f>IF('Indicator Date hidden'!AR24="x","x",$AQ$2-'Indicator Date hidden'!AR24)</f>
        <v>x</v>
      </c>
      <c r="AR23" s="298">
        <f>IF('Indicator Date hidden'!AS24="x","x",$AR$2-'Indicator Date hidden'!AS24)</f>
        <v>0</v>
      </c>
      <c r="AS23" s="298">
        <f>IF('Indicator Date hidden'!AT24="x","x",$AS$2-'Indicator Date hidden'!AT24)</f>
        <v>0</v>
      </c>
      <c r="AT23" s="298">
        <f>IF('Indicator Date hidden'!AU24="x","x",$AT$2-'Indicator Date hidden'!AU24)</f>
        <v>0</v>
      </c>
      <c r="AU23" s="298">
        <f>IF('Indicator Date hidden'!AV24="x","x",$AU$2-'Indicator Date hidden'!AV24)</f>
        <v>1</v>
      </c>
      <c r="AV23" s="298">
        <f>IF('Indicator Date hidden'!AW24="x","x",$AV$2-'Indicator Date hidden'!AW24)</f>
        <v>0</v>
      </c>
      <c r="AW23" s="298">
        <f>IF('Indicator Date hidden'!AX24="x","x",$AW$2-'Indicator Date hidden'!AX24)</f>
        <v>0</v>
      </c>
      <c r="AX23" s="298">
        <f>IF('Indicator Date hidden'!AY24="x","x",$AX$2-'Indicator Date hidden'!AY24)</f>
        <v>0</v>
      </c>
      <c r="AY23" s="298">
        <f>IF('Indicator Date hidden'!AZ24="x","x",$AY$2-'Indicator Date hidden'!AZ24)</f>
        <v>0</v>
      </c>
      <c r="AZ23" s="298">
        <f>IF('Indicator Date hidden'!BA24="x","x",$AZ$2-'Indicator Date hidden'!BA24)</f>
        <v>0</v>
      </c>
      <c r="BA23" s="10" t="str">
        <f t="shared" si="1"/>
        <v>#VALUE!</v>
      </c>
      <c r="BB23" s="258" t="str">
        <f t="shared" si="2"/>
        <v>#VALUE!</v>
      </c>
      <c r="BC23" s="10">
        <f t="shared" si="3"/>
        <v>7</v>
      </c>
      <c r="BD23" s="258" t="str">
        <f t="shared" si="4"/>
        <v>#VALUE!</v>
      </c>
      <c r="BE23" s="284" t="str">
        <f t="shared" si="5"/>
        <v>#VALUE!</v>
      </c>
    </row>
    <row r="24" ht="15.75" customHeight="1">
      <c r="A24" t="s">
        <v>911</v>
      </c>
      <c r="B24" s="298">
        <f>IF('Indicator Date hidden'!C25="x","x",$B$2-'Indicator Date hidden'!C25)</f>
        <v>0</v>
      </c>
      <c r="C24" s="298">
        <f>IF('Indicator Date hidden'!D25="x","x",$C$2-'Indicator Date hidden'!D25)</f>
        <v>0</v>
      </c>
      <c r="D24" s="298">
        <f>IF('Indicator Date hidden'!E25="x","x",$D$2-'Indicator Date hidden'!E25)</f>
        <v>0</v>
      </c>
      <c r="E24" s="298">
        <f>IF('Indicator Date hidden'!F25="x","x",$E$2-'Indicator Date hidden'!F25)</f>
        <v>0</v>
      </c>
      <c r="F24" s="298">
        <f>IF('Indicator Date hidden'!G25="x","x",$F$2-'Indicator Date hidden'!G25)</f>
        <v>0</v>
      </c>
      <c r="G24" s="298">
        <f>IF('Indicator Date hidden'!H25="x","x",$G$2-'Indicator Date hidden'!H25)</f>
        <v>0</v>
      </c>
      <c r="H24" s="298">
        <f>IF('Indicator Date hidden'!I25="x","x",$H$2-'Indicator Date hidden'!I25)</f>
        <v>0</v>
      </c>
      <c r="I24" s="298">
        <f>IF('Indicator Date hidden'!J25="x","x",$I$2-'Indicator Date hidden'!J25)</f>
        <v>0</v>
      </c>
      <c r="J24" s="298">
        <f>IF('Indicator Date hidden'!K25="x","x",$J$2-'Indicator Date hidden'!K25)</f>
        <v>0</v>
      </c>
      <c r="K24" s="298">
        <f>IF('Indicator Date hidden'!L25="x","x",$K$2-'Indicator Date hidden'!L25)</f>
        <v>0</v>
      </c>
      <c r="L24" s="298">
        <f>IF('Indicator Date hidden'!M25="x","x",$L$2-'Indicator Date hidden'!M25)</f>
        <v>0</v>
      </c>
      <c r="M24" s="298">
        <f>IF('Indicator Date hidden'!N25="x","x",$M$2-'Indicator Date hidden'!N25)</f>
        <v>0</v>
      </c>
      <c r="N24" s="298">
        <f>IF('Indicator Date hidden'!O25="x","x",$N$2-'Indicator Date hidden'!O25)</f>
        <v>0</v>
      </c>
      <c r="O24" s="298">
        <f>IF('Indicator Date hidden'!P25="x","x",$O$2-'Indicator Date hidden'!P25)</f>
        <v>0</v>
      </c>
      <c r="P24" s="298">
        <f>IF('Indicator Date hidden'!Q25="x","x",$P$2-'Indicator Date hidden'!Q25)</f>
        <v>0</v>
      </c>
      <c r="Q24" s="298" t="str">
        <f>IF('Indicator Date hidden'!R25="x","x",$Q$2-'Indicator Date hidden'!R25)</f>
        <v>x</v>
      </c>
      <c r="R24" s="298">
        <f>IF('Indicator Date hidden'!S25="x","x",$R$2-'Indicator Date hidden'!S25)</f>
        <v>0</v>
      </c>
      <c r="S24" s="298">
        <f>IF('Indicator Date hidden'!T25="x","x",$S$2-'Indicator Date hidden'!T25)</f>
        <v>0</v>
      </c>
      <c r="T24" s="298">
        <f>IF('Indicator Date hidden'!U25="x","x",$T$2-'Indicator Date hidden'!U25)</f>
        <v>0</v>
      </c>
      <c r="U24" s="298">
        <f>IF('Indicator Date hidden'!V25="x","x",$U$2-'Indicator Date hidden'!V25)</f>
        <v>0</v>
      </c>
      <c r="V24" s="298">
        <f>IF('Indicator Date hidden'!W25="x","x",$V$2-'Indicator Date hidden'!W25)</f>
        <v>0</v>
      </c>
      <c r="W24" s="298">
        <f>IF('Indicator Date hidden'!X25="x","x",$W$2-'Indicator Date hidden'!X25)</f>
        <v>9</v>
      </c>
      <c r="X24" s="298">
        <f>IF('Indicator Date hidden'!Y25="x","x",$X$2-'Indicator Date hidden'!Y25)</f>
        <v>6</v>
      </c>
      <c r="Y24" s="298">
        <f>IF('Indicator Date hidden'!Z25="x","x",$Y$2-'Indicator Date hidden'!Z25)</f>
        <v>0</v>
      </c>
      <c r="Z24" s="298">
        <f>IF('Indicator Date hidden'!AA25="x","x",$Z$2-'Indicator Date hidden'!AA25)</f>
        <v>0</v>
      </c>
      <c r="AA24" s="298">
        <f>IF('Indicator Date hidden'!AB25="x","x",$AA$2-'Indicator Date hidden'!AB25)</f>
        <v>0</v>
      </c>
      <c r="AB24" s="298">
        <f>IF('Indicator Date hidden'!AC25="x","x",$AB$2-'Indicator Date hidden'!AC25)</f>
        <v>0</v>
      </c>
      <c r="AC24" s="298">
        <f>IF('Indicator Date hidden'!AD25="x","x",$AC$2-'Indicator Date hidden'!AD25)</f>
        <v>0</v>
      </c>
      <c r="AD24" s="298">
        <f>IF('Indicator Date hidden'!AE25="x","x",$AD$2-'Indicator Date hidden'!AE25)</f>
        <v>0</v>
      </c>
      <c r="AE24" s="298">
        <f>IF('Indicator Date hidden'!AF25="x","x",$AE$2-'Indicator Date hidden'!AF25)</f>
        <v>0</v>
      </c>
      <c r="AF24" s="299">
        <f>IF('Indicator Date hidden'!AG25="x","x",$AF$2-'Indicator Date hidden'!AG25)</f>
        <v>6</v>
      </c>
      <c r="AG24" s="298">
        <f>IF('Indicator Date hidden'!AH25="x","x",$AG$2-'Indicator Date hidden'!AH25)</f>
        <v>0</v>
      </c>
      <c r="AH24" s="298">
        <f>IF('Indicator Date hidden'!AI25="x","x",$AH$2-'Indicator Date hidden'!AI25)</f>
        <v>0</v>
      </c>
      <c r="AI24" s="298">
        <f>IF('Indicator Date hidden'!AJ25="x","x",$AI$2-'Indicator Date hidden'!AJ25)</f>
        <v>0</v>
      </c>
      <c r="AJ24" s="298" t="str">
        <f>IF('Indicator Date hidden'!AK25="x","x",$AJ$2-'Indicator Date hidden'!AK25)</f>
        <v>x</v>
      </c>
      <c r="AK24" s="298" t="str">
        <f>IF('Indicator Date hidden'!AL25="x","x",$AK$2-'Indicator Date hidden'!AL25)</f>
        <v>#VALUE!</v>
      </c>
      <c r="AL24" s="298">
        <f>IF('Indicator Date hidden'!AM25="x","x",$AL$2-'Indicator Date hidden'!AM25)</f>
        <v>0</v>
      </c>
      <c r="AM24" s="298">
        <f>IF('Indicator Date hidden'!AN25="x","x",$AM$2-'Indicator Date hidden'!AN25)</f>
        <v>0</v>
      </c>
      <c r="AN24" s="298">
        <f>IF('Indicator Date hidden'!AO25="x","x",$AN$2-'Indicator Date hidden'!AO25)</f>
        <v>0</v>
      </c>
      <c r="AO24" s="298">
        <f>IF('Indicator Date hidden'!AP25="x","x",$AO$2-'Indicator Date hidden'!AP25)</f>
        <v>0</v>
      </c>
      <c r="AP24" s="298">
        <f>IF('Indicator Date hidden'!AQ25="x","x",$AP$2-'Indicator Date hidden'!AQ25)</f>
        <v>0</v>
      </c>
      <c r="AQ24" s="298">
        <f>IF('Indicator Date hidden'!AR25="x","x",$AQ$2-'Indicator Date hidden'!AR25)</f>
        <v>0</v>
      </c>
      <c r="AR24" s="298">
        <f>IF('Indicator Date hidden'!AS25="x","x",$AR$2-'Indicator Date hidden'!AS25)</f>
        <v>0</v>
      </c>
      <c r="AS24" s="298">
        <f>IF('Indicator Date hidden'!AT25="x","x",$AS$2-'Indicator Date hidden'!AT25)</f>
        <v>0</v>
      </c>
      <c r="AT24" s="298">
        <f>IF('Indicator Date hidden'!AU25="x","x",$AT$2-'Indicator Date hidden'!AU25)</f>
        <v>0</v>
      </c>
      <c r="AU24" s="298">
        <f>IF('Indicator Date hidden'!AV25="x","x",$AU$2-'Indicator Date hidden'!AV25)</f>
        <v>1</v>
      </c>
      <c r="AV24" s="298">
        <f>IF('Indicator Date hidden'!AW25="x","x",$AV$2-'Indicator Date hidden'!AW25)</f>
        <v>0</v>
      </c>
      <c r="AW24" s="298">
        <f>IF('Indicator Date hidden'!AX25="x","x",$AW$2-'Indicator Date hidden'!AX25)</f>
        <v>0</v>
      </c>
      <c r="AX24" s="298">
        <f>IF('Indicator Date hidden'!AY25="x","x",$AX$2-'Indicator Date hidden'!AY25)</f>
        <v>0</v>
      </c>
      <c r="AY24" s="298">
        <f>IF('Indicator Date hidden'!AZ25="x","x",$AY$2-'Indicator Date hidden'!AZ25)</f>
        <v>0</v>
      </c>
      <c r="AZ24" s="298">
        <f>IF('Indicator Date hidden'!BA25="x","x",$AZ$2-'Indicator Date hidden'!BA25)</f>
        <v>0</v>
      </c>
      <c r="BA24" s="10" t="str">
        <f t="shared" si="1"/>
        <v>#VALUE!</v>
      </c>
      <c r="BB24" s="258" t="str">
        <f t="shared" si="2"/>
        <v>#VALUE!</v>
      </c>
      <c r="BC24" s="10">
        <f t="shared" si="3"/>
        <v>4</v>
      </c>
      <c r="BD24" s="258" t="str">
        <f t="shared" si="4"/>
        <v>#VALUE!</v>
      </c>
      <c r="BE24" s="284" t="str">
        <f t="shared" si="5"/>
        <v>#VALUE!</v>
      </c>
    </row>
    <row r="25" ht="15.75" customHeight="1">
      <c r="A25" t="s">
        <v>907</v>
      </c>
      <c r="B25" s="298">
        <f>IF('Indicator Date hidden'!C26="x","x",$B$2-'Indicator Date hidden'!C26)</f>
        <v>0</v>
      </c>
      <c r="C25" s="298">
        <f>IF('Indicator Date hidden'!D26="x","x",$C$2-'Indicator Date hidden'!D26)</f>
        <v>0</v>
      </c>
      <c r="D25" s="298">
        <f>IF('Indicator Date hidden'!E26="x","x",$D$2-'Indicator Date hidden'!E26)</f>
        <v>0</v>
      </c>
      <c r="E25" s="298">
        <f>IF('Indicator Date hidden'!F26="x","x",$E$2-'Indicator Date hidden'!F26)</f>
        <v>0</v>
      </c>
      <c r="F25" s="298">
        <f>IF('Indicator Date hidden'!G26="x","x",$F$2-'Indicator Date hidden'!G26)</f>
        <v>0</v>
      </c>
      <c r="G25" s="298">
        <f>IF('Indicator Date hidden'!H26="x","x",$G$2-'Indicator Date hidden'!H26)</f>
        <v>0</v>
      </c>
      <c r="H25" s="298">
        <f>IF('Indicator Date hidden'!I26="x","x",$H$2-'Indicator Date hidden'!I26)</f>
        <v>0</v>
      </c>
      <c r="I25" s="298">
        <f>IF('Indicator Date hidden'!J26="x","x",$I$2-'Indicator Date hidden'!J26)</f>
        <v>0</v>
      </c>
      <c r="J25" s="298">
        <f>IF('Indicator Date hidden'!K26="x","x",$J$2-'Indicator Date hidden'!K26)</f>
        <v>0</v>
      </c>
      <c r="K25" s="298">
        <f>IF('Indicator Date hidden'!L26="x","x",$K$2-'Indicator Date hidden'!L26)</f>
        <v>0</v>
      </c>
      <c r="L25" s="298">
        <f>IF('Indicator Date hidden'!M26="x","x",$L$2-'Indicator Date hidden'!M26)</f>
        <v>0</v>
      </c>
      <c r="M25" s="298">
        <f>IF('Indicator Date hidden'!N26="x","x",$M$2-'Indicator Date hidden'!N26)</f>
        <v>0</v>
      </c>
      <c r="N25" s="298">
        <f>IF('Indicator Date hidden'!O26="x","x",$N$2-'Indicator Date hidden'!O26)</f>
        <v>0</v>
      </c>
      <c r="O25" s="298">
        <f>IF('Indicator Date hidden'!P26="x","x",$O$2-'Indicator Date hidden'!P26)</f>
        <v>0</v>
      </c>
      <c r="P25" s="298">
        <f>IF('Indicator Date hidden'!Q26="x","x",$P$2-'Indicator Date hidden'!Q26)</f>
        <v>0</v>
      </c>
      <c r="Q25" s="298">
        <f>IF('Indicator Date hidden'!R26="x","x",$Q$2-'Indicator Date hidden'!R26)</f>
        <v>1</v>
      </c>
      <c r="R25" s="298">
        <f>IF('Indicator Date hidden'!S26="x","x",$R$2-'Indicator Date hidden'!S26)</f>
        <v>0</v>
      </c>
      <c r="S25" s="298">
        <f>IF('Indicator Date hidden'!T26="x","x",$S$2-'Indicator Date hidden'!T26)</f>
        <v>0</v>
      </c>
      <c r="T25" s="298">
        <f>IF('Indicator Date hidden'!U26="x","x",$T$2-'Indicator Date hidden'!U26)</f>
        <v>0</v>
      </c>
      <c r="U25" s="298">
        <f>IF('Indicator Date hidden'!V26="x","x",$U$2-'Indicator Date hidden'!V26)</f>
        <v>0</v>
      </c>
      <c r="V25" s="298">
        <f>IF('Indicator Date hidden'!W26="x","x",$V$2-'Indicator Date hidden'!W26)</f>
        <v>0</v>
      </c>
      <c r="W25" s="298">
        <f>IF('Indicator Date hidden'!X26="x","x",$W$2-'Indicator Date hidden'!X26)</f>
        <v>9</v>
      </c>
      <c r="X25" s="298">
        <f>IF('Indicator Date hidden'!Y26="x","x",$X$2-'Indicator Date hidden'!Y26)</f>
        <v>3</v>
      </c>
      <c r="Y25" s="298">
        <f>IF('Indicator Date hidden'!Z26="x","x",$Y$2-'Indicator Date hidden'!Z26)</f>
        <v>0</v>
      </c>
      <c r="Z25" s="298">
        <f>IF('Indicator Date hidden'!AA26="x","x",$Z$2-'Indicator Date hidden'!AA26)</f>
        <v>0</v>
      </c>
      <c r="AA25" s="298">
        <f>IF('Indicator Date hidden'!AB26="x","x",$AA$2-'Indicator Date hidden'!AB26)</f>
        <v>0</v>
      </c>
      <c r="AB25" s="298">
        <f>IF('Indicator Date hidden'!AC26="x","x",$AB$2-'Indicator Date hidden'!AC26)</f>
        <v>0</v>
      </c>
      <c r="AC25" s="298">
        <f>IF('Indicator Date hidden'!AD26="x","x",$AC$2-'Indicator Date hidden'!AD26)</f>
        <v>0</v>
      </c>
      <c r="AD25" s="298">
        <f>IF('Indicator Date hidden'!AE26="x","x",$AD$2-'Indicator Date hidden'!AE26)</f>
        <v>0</v>
      </c>
      <c r="AE25" s="298">
        <f>IF('Indicator Date hidden'!AF26="x","x",$AE$2-'Indicator Date hidden'!AF26)</f>
        <v>0</v>
      </c>
      <c r="AF25" s="299">
        <f>IF('Indicator Date hidden'!AG26="x","x",$AF$2-'Indicator Date hidden'!AG26)</f>
        <v>1</v>
      </c>
      <c r="AG25" s="298">
        <f>IF('Indicator Date hidden'!AH26="x","x",$AG$2-'Indicator Date hidden'!AH26)</f>
        <v>0</v>
      </c>
      <c r="AH25" s="298">
        <f>IF('Indicator Date hidden'!AI26="x","x",$AH$2-'Indicator Date hidden'!AI26)</f>
        <v>0</v>
      </c>
      <c r="AI25" s="298">
        <f>IF('Indicator Date hidden'!AJ26="x","x",$AI$2-'Indicator Date hidden'!AJ26)</f>
        <v>0</v>
      </c>
      <c r="AJ25" s="298" t="str">
        <f>IF('Indicator Date hidden'!AK26="x","x",$AJ$2-'Indicator Date hidden'!AK26)</f>
        <v>x</v>
      </c>
      <c r="AK25" s="298" t="str">
        <f>IF('Indicator Date hidden'!AL26="x","x",$AK$2-'Indicator Date hidden'!AL26)</f>
        <v>#VALUE!</v>
      </c>
      <c r="AL25" s="298">
        <f>IF('Indicator Date hidden'!AM26="x","x",$AL$2-'Indicator Date hidden'!AM26)</f>
        <v>0</v>
      </c>
      <c r="AM25" s="298">
        <f>IF('Indicator Date hidden'!AN26="x","x",$AM$2-'Indicator Date hidden'!AN26)</f>
        <v>0</v>
      </c>
      <c r="AN25" s="298">
        <f>IF('Indicator Date hidden'!AO26="x","x",$AN$2-'Indicator Date hidden'!AO26)</f>
        <v>0</v>
      </c>
      <c r="AO25" s="298">
        <f>IF('Indicator Date hidden'!AP26="x","x",$AO$2-'Indicator Date hidden'!AP26)</f>
        <v>0</v>
      </c>
      <c r="AP25" s="298">
        <f>IF('Indicator Date hidden'!AQ26="x","x",$AP$2-'Indicator Date hidden'!AQ26)</f>
        <v>0</v>
      </c>
      <c r="AQ25" s="298">
        <f>IF('Indicator Date hidden'!AR26="x","x",$AQ$2-'Indicator Date hidden'!AR26)</f>
        <v>4</v>
      </c>
      <c r="AR25" s="298">
        <f>IF('Indicator Date hidden'!AS26="x","x",$AR$2-'Indicator Date hidden'!AS26)</f>
        <v>0</v>
      </c>
      <c r="AS25" s="298">
        <f>IF('Indicator Date hidden'!AT26="x","x",$AS$2-'Indicator Date hidden'!AT26)</f>
        <v>0</v>
      </c>
      <c r="AT25" s="298">
        <f>IF('Indicator Date hidden'!AU26="x","x",$AT$2-'Indicator Date hidden'!AU26)</f>
        <v>0</v>
      </c>
      <c r="AU25" s="298">
        <f>IF('Indicator Date hidden'!AV26="x","x",$AU$2-'Indicator Date hidden'!AV26)</f>
        <v>1</v>
      </c>
      <c r="AV25" s="298">
        <f>IF('Indicator Date hidden'!AW26="x","x",$AV$2-'Indicator Date hidden'!AW26)</f>
        <v>0</v>
      </c>
      <c r="AW25" s="298">
        <f>IF('Indicator Date hidden'!AX26="x","x",$AW$2-'Indicator Date hidden'!AX26)</f>
        <v>0</v>
      </c>
      <c r="AX25" s="298">
        <f>IF('Indicator Date hidden'!AY26="x","x",$AX$2-'Indicator Date hidden'!AY26)</f>
        <v>0</v>
      </c>
      <c r="AY25" s="298">
        <f>IF('Indicator Date hidden'!AZ26="x","x",$AY$2-'Indicator Date hidden'!AZ26)</f>
        <v>0</v>
      </c>
      <c r="AZ25" s="298">
        <f>IF('Indicator Date hidden'!BA26="x","x",$AZ$2-'Indicator Date hidden'!BA26)</f>
        <v>0</v>
      </c>
      <c r="BA25" s="10" t="str">
        <f t="shared" si="1"/>
        <v>#VALUE!</v>
      </c>
      <c r="BB25" s="258" t="str">
        <f t="shared" si="2"/>
        <v>#VALUE!</v>
      </c>
      <c r="BC25" s="10">
        <f t="shared" si="3"/>
        <v>6</v>
      </c>
      <c r="BD25" s="258" t="str">
        <f t="shared" si="4"/>
        <v>#VALUE!</v>
      </c>
      <c r="BE25" s="284" t="str">
        <f t="shared" si="5"/>
        <v>#VALUE!</v>
      </c>
    </row>
    <row r="26" ht="15.75" customHeight="1">
      <c r="A26" t="s">
        <v>909</v>
      </c>
      <c r="B26" s="298">
        <f>IF('Indicator Date hidden'!C27="x","x",$B$2-'Indicator Date hidden'!C27)</f>
        <v>0</v>
      </c>
      <c r="C26" s="298">
        <f>IF('Indicator Date hidden'!D27="x","x",$C$2-'Indicator Date hidden'!D27)</f>
        <v>0</v>
      </c>
      <c r="D26" s="298">
        <f>IF('Indicator Date hidden'!E27="x","x",$D$2-'Indicator Date hidden'!E27)</f>
        <v>0</v>
      </c>
      <c r="E26" s="298">
        <f>IF('Indicator Date hidden'!F27="x","x",$E$2-'Indicator Date hidden'!F27)</f>
        <v>0</v>
      </c>
      <c r="F26" s="298">
        <f>IF('Indicator Date hidden'!G27="x","x",$F$2-'Indicator Date hidden'!G27)</f>
        <v>0</v>
      </c>
      <c r="G26" s="298">
        <f>IF('Indicator Date hidden'!H27="x","x",$G$2-'Indicator Date hidden'!H27)</f>
        <v>0</v>
      </c>
      <c r="H26" s="298">
        <f>IF('Indicator Date hidden'!I27="x","x",$H$2-'Indicator Date hidden'!I27)</f>
        <v>0</v>
      </c>
      <c r="I26" s="298">
        <f>IF('Indicator Date hidden'!J27="x","x",$I$2-'Indicator Date hidden'!J27)</f>
        <v>0</v>
      </c>
      <c r="J26" s="298">
        <f>IF('Indicator Date hidden'!K27="x","x",$J$2-'Indicator Date hidden'!K27)</f>
        <v>0</v>
      </c>
      <c r="K26" s="298">
        <f>IF('Indicator Date hidden'!L27="x","x",$K$2-'Indicator Date hidden'!L27)</f>
        <v>0</v>
      </c>
      <c r="L26" s="298">
        <f>IF('Indicator Date hidden'!M27="x","x",$L$2-'Indicator Date hidden'!M27)</f>
        <v>0</v>
      </c>
      <c r="M26" s="298">
        <f>IF('Indicator Date hidden'!N27="x","x",$M$2-'Indicator Date hidden'!N27)</f>
        <v>0</v>
      </c>
      <c r="N26" s="298">
        <f>IF('Indicator Date hidden'!O27="x","x",$N$2-'Indicator Date hidden'!O27)</f>
        <v>0</v>
      </c>
      <c r="O26" s="298">
        <f>IF('Indicator Date hidden'!P27="x","x",$O$2-'Indicator Date hidden'!P27)</f>
        <v>0</v>
      </c>
      <c r="P26" s="298">
        <f>IF('Indicator Date hidden'!Q27="x","x",$P$2-'Indicator Date hidden'!Q27)</f>
        <v>0</v>
      </c>
      <c r="Q26" s="298" t="str">
        <f>IF('Indicator Date hidden'!R27="x","x",$Q$2-'Indicator Date hidden'!R27)</f>
        <v>x</v>
      </c>
      <c r="R26" s="298">
        <f>IF('Indicator Date hidden'!S27="x","x",$R$2-'Indicator Date hidden'!S27)</f>
        <v>0</v>
      </c>
      <c r="S26" s="298">
        <f>IF('Indicator Date hidden'!T27="x","x",$S$2-'Indicator Date hidden'!T27)</f>
        <v>0</v>
      </c>
      <c r="T26" s="298">
        <f>IF('Indicator Date hidden'!U27="x","x",$T$2-'Indicator Date hidden'!U27)</f>
        <v>0</v>
      </c>
      <c r="U26" s="298" t="str">
        <f>IF('Indicator Date hidden'!V27="x","x",$U$2-'Indicator Date hidden'!V27)</f>
        <v>x</v>
      </c>
      <c r="V26" s="298">
        <f>IF('Indicator Date hidden'!W27="x","x",$V$2-'Indicator Date hidden'!W27)</f>
        <v>0</v>
      </c>
      <c r="W26" s="298">
        <f>IF('Indicator Date hidden'!X27="x","x",$W$2-'Indicator Date hidden'!X27)</f>
        <v>7</v>
      </c>
      <c r="X26" s="298">
        <f>IF('Indicator Date hidden'!Y27="x","x",$X$2-'Indicator Date hidden'!Y27)</f>
        <v>4</v>
      </c>
      <c r="Y26" s="298">
        <f>IF('Indicator Date hidden'!Z27="x","x",$Y$2-'Indicator Date hidden'!Z27)</f>
        <v>0</v>
      </c>
      <c r="Z26" s="298">
        <f>IF('Indicator Date hidden'!AA27="x","x",$Z$2-'Indicator Date hidden'!AA27)</f>
        <v>0</v>
      </c>
      <c r="AA26" s="298">
        <f>IF('Indicator Date hidden'!AB27="x","x",$AA$2-'Indicator Date hidden'!AB27)</f>
        <v>0</v>
      </c>
      <c r="AB26" s="298">
        <f>IF('Indicator Date hidden'!AC27="x","x",$AB$2-'Indicator Date hidden'!AC27)</f>
        <v>0</v>
      </c>
      <c r="AC26" s="298">
        <f>IF('Indicator Date hidden'!AD27="x","x",$AC$2-'Indicator Date hidden'!AD27)</f>
        <v>0</v>
      </c>
      <c r="AD26" s="298" t="str">
        <f>IF('Indicator Date hidden'!AE27="x","x",$AD$2-'Indicator Date hidden'!AE27)</f>
        <v>x</v>
      </c>
      <c r="AE26" s="298" t="str">
        <f>IF('Indicator Date hidden'!AF27="x","x",$AE$2-'Indicator Date hidden'!AF27)</f>
        <v>x</v>
      </c>
      <c r="AF26" s="298" t="str">
        <f>IF('Indicator Date hidden'!AG27="x","x",$AF$2-'Indicator Date hidden'!AG27)</f>
        <v>x</v>
      </c>
      <c r="AG26" s="298">
        <f>IF('Indicator Date hidden'!AH27="x","x",$AG$2-'Indicator Date hidden'!AH27)</f>
        <v>0</v>
      </c>
      <c r="AH26" s="298">
        <f>IF('Indicator Date hidden'!AI27="x","x",$AH$2-'Indicator Date hidden'!AI27)</f>
        <v>0</v>
      </c>
      <c r="AI26" s="298">
        <f>IF('Indicator Date hidden'!AJ27="x","x",$AI$2-'Indicator Date hidden'!AJ27)</f>
        <v>0</v>
      </c>
      <c r="AJ26" s="298" t="str">
        <f>IF('Indicator Date hidden'!AK27="x","x",$AJ$2-'Indicator Date hidden'!AK27)</f>
        <v>x</v>
      </c>
      <c r="AK26" s="298" t="str">
        <f>IF('Indicator Date hidden'!AL27="x","x",$AK$2-'Indicator Date hidden'!AL27)</f>
        <v>#VALUE!</v>
      </c>
      <c r="AL26" s="298">
        <f>IF('Indicator Date hidden'!AM27="x","x",$AL$2-'Indicator Date hidden'!AM27)</f>
        <v>0</v>
      </c>
      <c r="AM26" s="298">
        <f>IF('Indicator Date hidden'!AN27="x","x",$AM$2-'Indicator Date hidden'!AN27)</f>
        <v>0</v>
      </c>
      <c r="AN26" s="298">
        <f>IF('Indicator Date hidden'!AO27="x","x",$AN$2-'Indicator Date hidden'!AO27)</f>
        <v>0</v>
      </c>
      <c r="AO26" s="298">
        <f>IF('Indicator Date hidden'!AP27="x","x",$AO$2-'Indicator Date hidden'!AP27)</f>
        <v>0</v>
      </c>
      <c r="AP26" s="298">
        <f>IF('Indicator Date hidden'!AQ27="x","x",$AP$2-'Indicator Date hidden'!AQ27)</f>
        <v>0</v>
      </c>
      <c r="AQ26" s="298">
        <f>IF('Indicator Date hidden'!AR27="x","x",$AQ$2-'Indicator Date hidden'!AR27)</f>
        <v>6</v>
      </c>
      <c r="AR26" s="298">
        <f>IF('Indicator Date hidden'!AS27="x","x",$AR$2-'Indicator Date hidden'!AS27)</f>
        <v>0</v>
      </c>
      <c r="AS26" s="298">
        <f>IF('Indicator Date hidden'!AT27="x","x",$AS$2-'Indicator Date hidden'!AT27)</f>
        <v>0</v>
      </c>
      <c r="AT26" s="298">
        <f>IF('Indicator Date hidden'!AU27="x","x",$AT$2-'Indicator Date hidden'!AU27)</f>
        <v>0</v>
      </c>
      <c r="AU26" s="298">
        <f>IF('Indicator Date hidden'!AV27="x","x",$AU$2-'Indicator Date hidden'!AV27)</f>
        <v>1</v>
      </c>
      <c r="AV26" s="298">
        <f>IF('Indicator Date hidden'!AW27="x","x",$AV$2-'Indicator Date hidden'!AW27)</f>
        <v>0</v>
      </c>
      <c r="AW26" s="298">
        <f>IF('Indicator Date hidden'!AX27="x","x",$AW$2-'Indicator Date hidden'!AX27)</f>
        <v>0</v>
      </c>
      <c r="AX26" s="298">
        <f>IF('Indicator Date hidden'!AY27="x","x",$AX$2-'Indicator Date hidden'!AY27)</f>
        <v>0</v>
      </c>
      <c r="AY26" s="298" t="str">
        <f>IF('Indicator Date hidden'!AZ27="x","x",$AY$2-'Indicator Date hidden'!AZ27)</f>
        <v>x</v>
      </c>
      <c r="AZ26" s="298" t="str">
        <f>IF('Indicator Date hidden'!BA27="x","x",$AZ$2-'Indicator Date hidden'!BA27)</f>
        <v>x</v>
      </c>
      <c r="BA26" s="10" t="str">
        <f t="shared" si="1"/>
        <v>#VALUE!</v>
      </c>
      <c r="BB26" s="258" t="str">
        <f t="shared" si="2"/>
        <v>#VALUE!</v>
      </c>
      <c r="BC26" s="10">
        <f t="shared" si="3"/>
        <v>4</v>
      </c>
      <c r="BD26" s="258" t="str">
        <f t="shared" si="4"/>
        <v>#VALUE!</v>
      </c>
      <c r="BE26" s="284" t="str">
        <f t="shared" si="5"/>
        <v>#VALUE!</v>
      </c>
    </row>
    <row r="27" ht="15.75" customHeight="1">
      <c r="A27" t="s">
        <v>900</v>
      </c>
      <c r="B27" s="298">
        <f>IF('Indicator Date hidden'!C28="x","x",$B$2-'Indicator Date hidden'!C28)</f>
        <v>0</v>
      </c>
      <c r="C27" s="298">
        <f>IF('Indicator Date hidden'!D28="x","x",$C$2-'Indicator Date hidden'!D28)</f>
        <v>0</v>
      </c>
      <c r="D27" s="298">
        <f>IF('Indicator Date hidden'!E28="x","x",$D$2-'Indicator Date hidden'!E28)</f>
        <v>0</v>
      </c>
      <c r="E27" s="298">
        <f>IF('Indicator Date hidden'!F28="x","x",$E$2-'Indicator Date hidden'!F28)</f>
        <v>0</v>
      </c>
      <c r="F27" s="298">
        <f>IF('Indicator Date hidden'!G28="x","x",$F$2-'Indicator Date hidden'!G28)</f>
        <v>0</v>
      </c>
      <c r="G27" s="298">
        <f>IF('Indicator Date hidden'!H28="x","x",$G$2-'Indicator Date hidden'!H28)</f>
        <v>0</v>
      </c>
      <c r="H27" s="298">
        <f>IF('Indicator Date hidden'!I28="x","x",$H$2-'Indicator Date hidden'!I28)</f>
        <v>0</v>
      </c>
      <c r="I27" s="298">
        <f>IF('Indicator Date hidden'!J28="x","x",$I$2-'Indicator Date hidden'!J28)</f>
        <v>0</v>
      </c>
      <c r="J27" s="298">
        <f>IF('Indicator Date hidden'!K28="x","x",$J$2-'Indicator Date hidden'!K28)</f>
        <v>0</v>
      </c>
      <c r="K27" s="298">
        <f>IF('Indicator Date hidden'!L28="x","x",$K$2-'Indicator Date hidden'!L28)</f>
        <v>0</v>
      </c>
      <c r="L27" s="298">
        <f>IF('Indicator Date hidden'!M28="x","x",$L$2-'Indicator Date hidden'!M28)</f>
        <v>0</v>
      </c>
      <c r="M27" s="298">
        <f>IF('Indicator Date hidden'!N28="x","x",$M$2-'Indicator Date hidden'!N28)</f>
        <v>0</v>
      </c>
      <c r="N27" s="298">
        <f>IF('Indicator Date hidden'!O28="x","x",$N$2-'Indicator Date hidden'!O28)</f>
        <v>0</v>
      </c>
      <c r="O27" s="298">
        <f>IF('Indicator Date hidden'!P28="x","x",$O$2-'Indicator Date hidden'!P28)</f>
        <v>0</v>
      </c>
      <c r="P27" s="298">
        <f>IF('Indicator Date hidden'!Q28="x","x",$P$2-'Indicator Date hidden'!Q28)</f>
        <v>0</v>
      </c>
      <c r="Q27" s="298" t="str">
        <f>IF('Indicator Date hidden'!R28="x","x",$Q$2-'Indicator Date hidden'!R28)</f>
        <v>x</v>
      </c>
      <c r="R27" s="298">
        <f>IF('Indicator Date hidden'!S28="x","x",$R$2-'Indicator Date hidden'!S28)</f>
        <v>0</v>
      </c>
      <c r="S27" s="298">
        <f>IF('Indicator Date hidden'!T28="x","x",$S$2-'Indicator Date hidden'!T28)</f>
        <v>0</v>
      </c>
      <c r="T27" s="298">
        <f>IF('Indicator Date hidden'!U28="x","x",$T$2-'Indicator Date hidden'!U28)</f>
        <v>0</v>
      </c>
      <c r="U27" s="298" t="str">
        <f>IF('Indicator Date hidden'!V28="x","x",$U$2-'Indicator Date hidden'!V28)</f>
        <v>x</v>
      </c>
      <c r="V27" s="298">
        <f>IF('Indicator Date hidden'!W28="x","x",$V$2-'Indicator Date hidden'!W28)</f>
        <v>0</v>
      </c>
      <c r="W27" s="298" t="str">
        <f>IF('Indicator Date hidden'!X28="x","x",$W$2-'Indicator Date hidden'!X28)</f>
        <v>x</v>
      </c>
      <c r="X27" s="298">
        <f>IF('Indicator Date hidden'!Y28="x","x",$X$2-'Indicator Date hidden'!Y28)</f>
        <v>4</v>
      </c>
      <c r="Y27" s="298">
        <f>IF('Indicator Date hidden'!Z28="x","x",$Y$2-'Indicator Date hidden'!Z28)</f>
        <v>0</v>
      </c>
      <c r="Z27" s="298">
        <f>IF('Indicator Date hidden'!AA28="x","x",$Z$2-'Indicator Date hidden'!AA28)</f>
        <v>0</v>
      </c>
      <c r="AA27" s="298">
        <f>IF('Indicator Date hidden'!AB28="x","x",$AA$2-'Indicator Date hidden'!AB28)</f>
        <v>0</v>
      </c>
      <c r="AB27" s="298">
        <f>IF('Indicator Date hidden'!AC28="x","x",$AB$2-'Indicator Date hidden'!AC28)</f>
        <v>0</v>
      </c>
      <c r="AC27" s="298">
        <f>IF('Indicator Date hidden'!AD28="x","x",$AC$2-'Indicator Date hidden'!AD28)</f>
        <v>0</v>
      </c>
      <c r="AD27" s="298" t="str">
        <f>IF('Indicator Date hidden'!AE28="x","x",$AD$2-'Indicator Date hidden'!AE28)</f>
        <v>x</v>
      </c>
      <c r="AE27" s="298">
        <f>IF('Indicator Date hidden'!AF28="x","x",$AE$2-'Indicator Date hidden'!AF28)</f>
        <v>0</v>
      </c>
      <c r="AF27" s="299">
        <f>IF('Indicator Date hidden'!AG28="x","x",$AF$2-'Indicator Date hidden'!AG28)</f>
        <v>3</v>
      </c>
      <c r="AG27" s="298">
        <f>IF('Indicator Date hidden'!AH28="x","x",$AG$2-'Indicator Date hidden'!AH28)</f>
        <v>0</v>
      </c>
      <c r="AH27" s="298">
        <f>IF('Indicator Date hidden'!AI28="x","x",$AH$2-'Indicator Date hidden'!AI28)</f>
        <v>0</v>
      </c>
      <c r="AI27" s="298">
        <f>IF('Indicator Date hidden'!AJ28="x","x",$AI$2-'Indicator Date hidden'!AJ28)</f>
        <v>0</v>
      </c>
      <c r="AJ27" s="298" t="str">
        <f>IF('Indicator Date hidden'!AK28="x","x",$AJ$2-'Indicator Date hidden'!AK28)</f>
        <v>x</v>
      </c>
      <c r="AK27" s="298" t="str">
        <f>IF('Indicator Date hidden'!AL28="x","x",$AK$2-'Indicator Date hidden'!AL28)</f>
        <v>#VALUE!</v>
      </c>
      <c r="AL27" s="298">
        <f>IF('Indicator Date hidden'!AM28="x","x",$AL$2-'Indicator Date hidden'!AM28)</f>
        <v>0</v>
      </c>
      <c r="AM27" s="298">
        <f>IF('Indicator Date hidden'!AN28="x","x",$AM$2-'Indicator Date hidden'!AN28)</f>
        <v>0</v>
      </c>
      <c r="AN27" s="298">
        <f>IF('Indicator Date hidden'!AO28="x","x",$AN$2-'Indicator Date hidden'!AO28)</f>
        <v>0</v>
      </c>
      <c r="AO27" s="298">
        <f>IF('Indicator Date hidden'!AP28="x","x",$AO$2-'Indicator Date hidden'!AP28)</f>
        <v>0</v>
      </c>
      <c r="AP27" s="298">
        <f>IF('Indicator Date hidden'!AQ28="x","x",$AP$2-'Indicator Date hidden'!AQ28)</f>
        <v>0</v>
      </c>
      <c r="AQ27" s="298">
        <f>IF('Indicator Date hidden'!AR28="x","x",$AQ$2-'Indicator Date hidden'!AR28)</f>
        <v>0</v>
      </c>
      <c r="AR27" s="298">
        <f>IF('Indicator Date hidden'!AS28="x","x",$AR$2-'Indicator Date hidden'!AS28)</f>
        <v>0</v>
      </c>
      <c r="AS27" s="298">
        <f>IF('Indicator Date hidden'!AT28="x","x",$AS$2-'Indicator Date hidden'!AT28)</f>
        <v>0</v>
      </c>
      <c r="AT27" s="298">
        <f>IF('Indicator Date hidden'!AU28="x","x",$AT$2-'Indicator Date hidden'!AU28)</f>
        <v>0</v>
      </c>
      <c r="AU27" s="298">
        <f>IF('Indicator Date hidden'!AV28="x","x",$AU$2-'Indicator Date hidden'!AV28)</f>
        <v>1</v>
      </c>
      <c r="AV27" s="298">
        <f>IF('Indicator Date hidden'!AW28="x","x",$AV$2-'Indicator Date hidden'!AW28)</f>
        <v>0</v>
      </c>
      <c r="AW27" s="298">
        <f>IF('Indicator Date hidden'!AX28="x","x",$AW$2-'Indicator Date hidden'!AX28)</f>
        <v>0</v>
      </c>
      <c r="AX27" s="298">
        <f>IF('Indicator Date hidden'!AY28="x","x",$AX$2-'Indicator Date hidden'!AY28)</f>
        <v>0</v>
      </c>
      <c r="AY27" s="298">
        <f>IF('Indicator Date hidden'!AZ28="x","x",$AY$2-'Indicator Date hidden'!AZ28)</f>
        <v>0</v>
      </c>
      <c r="AZ27" s="298">
        <f>IF('Indicator Date hidden'!BA28="x","x",$AZ$2-'Indicator Date hidden'!BA28)</f>
        <v>0</v>
      </c>
      <c r="BA27" s="10" t="str">
        <f t="shared" si="1"/>
        <v>#VALUE!</v>
      </c>
      <c r="BB27" s="258" t="str">
        <f t="shared" si="2"/>
        <v>#VALUE!</v>
      </c>
      <c r="BC27" s="10">
        <f t="shared" si="3"/>
        <v>3</v>
      </c>
      <c r="BD27" s="258" t="str">
        <f t="shared" si="4"/>
        <v>#VALUE!</v>
      </c>
      <c r="BE27" s="284" t="str">
        <f t="shared" si="5"/>
        <v>#VALUE!</v>
      </c>
    </row>
    <row r="28" ht="15.75" customHeight="1">
      <c r="A28" t="s">
        <v>898</v>
      </c>
      <c r="B28" s="298">
        <f>IF('Indicator Date hidden'!C29="x","x",$B$2-'Indicator Date hidden'!C29)</f>
        <v>0</v>
      </c>
      <c r="C28" s="298">
        <f>IF('Indicator Date hidden'!D29="x","x",$C$2-'Indicator Date hidden'!D29)</f>
        <v>0</v>
      </c>
      <c r="D28" s="298">
        <f>IF('Indicator Date hidden'!E29="x","x",$D$2-'Indicator Date hidden'!E29)</f>
        <v>0</v>
      </c>
      <c r="E28" s="298">
        <f>IF('Indicator Date hidden'!F29="x","x",$E$2-'Indicator Date hidden'!F29)</f>
        <v>0</v>
      </c>
      <c r="F28" s="298">
        <f>IF('Indicator Date hidden'!G29="x","x",$F$2-'Indicator Date hidden'!G29)</f>
        <v>0</v>
      </c>
      <c r="G28" s="298">
        <f>IF('Indicator Date hidden'!H29="x","x",$G$2-'Indicator Date hidden'!H29)</f>
        <v>0</v>
      </c>
      <c r="H28" s="298">
        <f>IF('Indicator Date hidden'!I29="x","x",$H$2-'Indicator Date hidden'!I29)</f>
        <v>0</v>
      </c>
      <c r="I28" s="298">
        <f>IF('Indicator Date hidden'!J29="x","x",$I$2-'Indicator Date hidden'!J29)</f>
        <v>0</v>
      </c>
      <c r="J28" s="298">
        <f>IF('Indicator Date hidden'!K29="x","x",$J$2-'Indicator Date hidden'!K29)</f>
        <v>0</v>
      </c>
      <c r="K28" s="298">
        <f>IF('Indicator Date hidden'!L29="x","x",$K$2-'Indicator Date hidden'!L29)</f>
        <v>0</v>
      </c>
      <c r="L28" s="298">
        <f>IF('Indicator Date hidden'!M29="x","x",$L$2-'Indicator Date hidden'!M29)</f>
        <v>0</v>
      </c>
      <c r="M28" s="298">
        <f>IF('Indicator Date hidden'!N29="x","x",$M$2-'Indicator Date hidden'!N29)</f>
        <v>0</v>
      </c>
      <c r="N28" s="298">
        <f>IF('Indicator Date hidden'!O29="x","x",$N$2-'Indicator Date hidden'!O29)</f>
        <v>0</v>
      </c>
      <c r="O28" s="298">
        <f>IF('Indicator Date hidden'!P29="x","x",$O$2-'Indicator Date hidden'!P29)</f>
        <v>0</v>
      </c>
      <c r="P28" s="298">
        <f>IF('Indicator Date hidden'!Q29="x","x",$P$2-'Indicator Date hidden'!Q29)</f>
        <v>0</v>
      </c>
      <c r="Q28" s="298">
        <f>IF('Indicator Date hidden'!R29="x","x",$Q$2-'Indicator Date hidden'!R29)</f>
        <v>5</v>
      </c>
      <c r="R28" s="298">
        <f>IF('Indicator Date hidden'!S29="x","x",$R$2-'Indicator Date hidden'!S29)</f>
        <v>0</v>
      </c>
      <c r="S28" s="298">
        <f>IF('Indicator Date hidden'!T29="x","x",$S$2-'Indicator Date hidden'!T29)</f>
        <v>0</v>
      </c>
      <c r="T28" s="298">
        <f>IF('Indicator Date hidden'!U29="x","x",$T$2-'Indicator Date hidden'!U29)</f>
        <v>0</v>
      </c>
      <c r="U28" s="298">
        <f>IF('Indicator Date hidden'!V29="x","x",$U$2-'Indicator Date hidden'!V29)</f>
        <v>0</v>
      </c>
      <c r="V28" s="298">
        <f>IF('Indicator Date hidden'!W29="x","x",$V$2-'Indicator Date hidden'!W29)</f>
        <v>0</v>
      </c>
      <c r="W28" s="298">
        <f>IF('Indicator Date hidden'!X29="x","x",$W$2-'Indicator Date hidden'!X29)</f>
        <v>0</v>
      </c>
      <c r="X28" s="298">
        <f>IF('Indicator Date hidden'!Y29="x","x",$X$2-'Indicator Date hidden'!Y29)</f>
        <v>6</v>
      </c>
      <c r="Y28" s="298">
        <f>IF('Indicator Date hidden'!Z29="x","x",$Y$2-'Indicator Date hidden'!Z29)</f>
        <v>0</v>
      </c>
      <c r="Z28" s="298">
        <f>IF('Indicator Date hidden'!AA29="x","x",$Z$2-'Indicator Date hidden'!AA29)</f>
        <v>0</v>
      </c>
      <c r="AA28" s="298">
        <f>IF('Indicator Date hidden'!AB29="x","x",$AA$2-'Indicator Date hidden'!AB29)</f>
        <v>0</v>
      </c>
      <c r="AB28" s="298">
        <f>IF('Indicator Date hidden'!AC29="x","x",$AB$2-'Indicator Date hidden'!AC29)</f>
        <v>0</v>
      </c>
      <c r="AC28" s="298">
        <f>IF('Indicator Date hidden'!AD29="x","x",$AC$2-'Indicator Date hidden'!AD29)</f>
        <v>0</v>
      </c>
      <c r="AD28" s="298">
        <f>IF('Indicator Date hidden'!AE29="x","x",$AD$2-'Indicator Date hidden'!AE29)</f>
        <v>0</v>
      </c>
      <c r="AE28" s="298">
        <f>IF('Indicator Date hidden'!AF29="x","x",$AE$2-'Indicator Date hidden'!AF29)</f>
        <v>0</v>
      </c>
      <c r="AF28" s="299">
        <f>IF('Indicator Date hidden'!AG29="x","x",$AF$2-'Indicator Date hidden'!AG29)</f>
        <v>1</v>
      </c>
      <c r="AG28" s="298">
        <f>IF('Indicator Date hidden'!AH29="x","x",$AG$2-'Indicator Date hidden'!AH29)</f>
        <v>0</v>
      </c>
      <c r="AH28" s="298">
        <f>IF('Indicator Date hidden'!AI29="x","x",$AH$2-'Indicator Date hidden'!AI29)</f>
        <v>0</v>
      </c>
      <c r="AI28" s="298">
        <f>IF('Indicator Date hidden'!AJ29="x","x",$AI$2-'Indicator Date hidden'!AJ29)</f>
        <v>0</v>
      </c>
      <c r="AJ28" s="298" t="str">
        <f>IF('Indicator Date hidden'!AK29="x","x",$AJ$2-'Indicator Date hidden'!AK29)</f>
        <v>#VALUE!</v>
      </c>
      <c r="AK28" s="298">
        <f>IF('Indicator Date hidden'!AL29="x","x",$AK$2-'Indicator Date hidden'!AL29)</f>
        <v>0</v>
      </c>
      <c r="AL28" s="298">
        <f>IF('Indicator Date hidden'!AM29="x","x",$AL$2-'Indicator Date hidden'!AM29)</f>
        <v>0</v>
      </c>
      <c r="AM28" s="298">
        <f>IF('Indicator Date hidden'!AN29="x","x",$AM$2-'Indicator Date hidden'!AN29)</f>
        <v>0</v>
      </c>
      <c r="AN28" s="298">
        <f>IF('Indicator Date hidden'!AO29="x","x",$AN$2-'Indicator Date hidden'!AO29)</f>
        <v>0</v>
      </c>
      <c r="AO28" s="298">
        <f>IF('Indicator Date hidden'!AP29="x","x",$AO$2-'Indicator Date hidden'!AP29)</f>
        <v>0</v>
      </c>
      <c r="AP28" s="298">
        <f>IF('Indicator Date hidden'!AQ29="x","x",$AP$2-'Indicator Date hidden'!AQ29)</f>
        <v>0</v>
      </c>
      <c r="AQ28" s="298">
        <f>IF('Indicator Date hidden'!AR29="x","x",$AQ$2-'Indicator Date hidden'!AR29)</f>
        <v>0</v>
      </c>
      <c r="AR28" s="298">
        <f>IF('Indicator Date hidden'!AS29="x","x",$AR$2-'Indicator Date hidden'!AS29)</f>
        <v>0</v>
      </c>
      <c r="AS28" s="298">
        <f>IF('Indicator Date hidden'!AT29="x","x",$AS$2-'Indicator Date hidden'!AT29)</f>
        <v>0</v>
      </c>
      <c r="AT28" s="298">
        <f>IF('Indicator Date hidden'!AU29="x","x",$AT$2-'Indicator Date hidden'!AU29)</f>
        <v>0</v>
      </c>
      <c r="AU28" s="298">
        <f>IF('Indicator Date hidden'!AV29="x","x",$AU$2-'Indicator Date hidden'!AV29)</f>
        <v>1</v>
      </c>
      <c r="AV28" s="298">
        <f>IF('Indicator Date hidden'!AW29="x","x",$AV$2-'Indicator Date hidden'!AW29)</f>
        <v>0</v>
      </c>
      <c r="AW28" s="298">
        <f>IF('Indicator Date hidden'!AX29="x","x",$AW$2-'Indicator Date hidden'!AX29)</f>
        <v>0</v>
      </c>
      <c r="AX28" s="298">
        <f>IF('Indicator Date hidden'!AY29="x","x",$AX$2-'Indicator Date hidden'!AY29)</f>
        <v>0</v>
      </c>
      <c r="AY28" s="298">
        <f>IF('Indicator Date hidden'!AZ29="x","x",$AY$2-'Indicator Date hidden'!AZ29)</f>
        <v>0</v>
      </c>
      <c r="AZ28" s="298">
        <f>IF('Indicator Date hidden'!BA29="x","x",$AZ$2-'Indicator Date hidden'!BA29)</f>
        <v>0</v>
      </c>
      <c r="BA28" s="10" t="str">
        <f t="shared" si="1"/>
        <v>#VALUE!</v>
      </c>
      <c r="BB28" s="258" t="str">
        <f t="shared" si="2"/>
        <v>#VALUE!</v>
      </c>
      <c r="BC28" s="10">
        <f t="shared" si="3"/>
        <v>4</v>
      </c>
      <c r="BD28" s="258" t="str">
        <f t="shared" si="4"/>
        <v>#VALUE!</v>
      </c>
      <c r="BE28" s="284" t="str">
        <f t="shared" si="5"/>
        <v>#VALUE!</v>
      </c>
    </row>
    <row r="29" ht="15.75" customHeight="1">
      <c r="A29" t="s">
        <v>895</v>
      </c>
      <c r="B29" s="298">
        <f>IF('Indicator Date hidden'!C30="x","x",$B$2-'Indicator Date hidden'!C30)</f>
        <v>0</v>
      </c>
      <c r="C29" s="298">
        <f>IF('Indicator Date hidden'!D30="x","x",$C$2-'Indicator Date hidden'!D30)</f>
        <v>0</v>
      </c>
      <c r="D29" s="298">
        <f>IF('Indicator Date hidden'!E30="x","x",$D$2-'Indicator Date hidden'!E30)</f>
        <v>0</v>
      </c>
      <c r="E29" s="298">
        <f>IF('Indicator Date hidden'!F30="x","x",$E$2-'Indicator Date hidden'!F30)</f>
        <v>0</v>
      </c>
      <c r="F29" s="298">
        <f>IF('Indicator Date hidden'!G30="x","x",$F$2-'Indicator Date hidden'!G30)</f>
        <v>0</v>
      </c>
      <c r="G29" s="298">
        <f>IF('Indicator Date hidden'!H30="x","x",$G$2-'Indicator Date hidden'!H30)</f>
        <v>0</v>
      </c>
      <c r="H29" s="298">
        <f>IF('Indicator Date hidden'!I30="x","x",$H$2-'Indicator Date hidden'!I30)</f>
        <v>0</v>
      </c>
      <c r="I29" s="298">
        <f>IF('Indicator Date hidden'!J30="x","x",$I$2-'Indicator Date hidden'!J30)</f>
        <v>0</v>
      </c>
      <c r="J29" s="298">
        <f>IF('Indicator Date hidden'!K30="x","x",$J$2-'Indicator Date hidden'!K30)</f>
        <v>0</v>
      </c>
      <c r="K29" s="298">
        <f>IF('Indicator Date hidden'!L30="x","x",$K$2-'Indicator Date hidden'!L30)</f>
        <v>0</v>
      </c>
      <c r="L29" s="298">
        <f>IF('Indicator Date hidden'!M30="x","x",$L$2-'Indicator Date hidden'!M30)</f>
        <v>0</v>
      </c>
      <c r="M29" s="298">
        <f>IF('Indicator Date hidden'!N30="x","x",$M$2-'Indicator Date hidden'!N30)</f>
        <v>0</v>
      </c>
      <c r="N29" s="298">
        <f>IF('Indicator Date hidden'!O30="x","x",$N$2-'Indicator Date hidden'!O30)</f>
        <v>0</v>
      </c>
      <c r="O29" s="298">
        <f>IF('Indicator Date hidden'!P30="x","x",$O$2-'Indicator Date hidden'!P30)</f>
        <v>0</v>
      </c>
      <c r="P29" s="298">
        <f>IF('Indicator Date hidden'!Q30="x","x",$P$2-'Indicator Date hidden'!Q30)</f>
        <v>0</v>
      </c>
      <c r="Q29" s="298">
        <f>IF('Indicator Date hidden'!R30="x","x",$Q$2-'Indicator Date hidden'!R30)</f>
        <v>5</v>
      </c>
      <c r="R29" s="298">
        <f>IF('Indicator Date hidden'!S30="x","x",$R$2-'Indicator Date hidden'!S30)</f>
        <v>0</v>
      </c>
      <c r="S29" s="298">
        <f>IF('Indicator Date hidden'!T30="x","x",$S$2-'Indicator Date hidden'!T30)</f>
        <v>0</v>
      </c>
      <c r="T29" s="298">
        <f>IF('Indicator Date hidden'!U30="x","x",$T$2-'Indicator Date hidden'!U30)</f>
        <v>0</v>
      </c>
      <c r="U29" s="298">
        <f>IF('Indicator Date hidden'!V30="x","x",$U$2-'Indicator Date hidden'!V30)</f>
        <v>0</v>
      </c>
      <c r="V29" s="298">
        <f>IF('Indicator Date hidden'!W30="x","x",$V$2-'Indicator Date hidden'!W30)</f>
        <v>0</v>
      </c>
      <c r="W29" s="298">
        <f>IF('Indicator Date hidden'!X30="x","x",$W$2-'Indicator Date hidden'!X30)</f>
        <v>0</v>
      </c>
      <c r="X29" s="298" t="str">
        <f>IF('Indicator Date hidden'!Y30="x","x",$X$2-'Indicator Date hidden'!Y30)</f>
        <v>x</v>
      </c>
      <c r="Y29" s="298">
        <f>IF('Indicator Date hidden'!Z30="x","x",$Y$2-'Indicator Date hidden'!Z30)</f>
        <v>0</v>
      </c>
      <c r="Z29" s="298">
        <f>IF('Indicator Date hidden'!AA30="x","x",$Z$2-'Indicator Date hidden'!AA30)</f>
        <v>0</v>
      </c>
      <c r="AA29" s="298">
        <f>IF('Indicator Date hidden'!AB30="x","x",$AA$2-'Indicator Date hidden'!AB30)</f>
        <v>0</v>
      </c>
      <c r="AB29" s="298">
        <f>IF('Indicator Date hidden'!AC30="x","x",$AB$2-'Indicator Date hidden'!AC30)</f>
        <v>0</v>
      </c>
      <c r="AC29" s="298">
        <f>IF('Indicator Date hidden'!AD30="x","x",$AC$2-'Indicator Date hidden'!AD30)</f>
        <v>0</v>
      </c>
      <c r="AD29" s="298">
        <f>IF('Indicator Date hidden'!AE30="x","x",$AD$2-'Indicator Date hidden'!AE30)</f>
        <v>0</v>
      </c>
      <c r="AE29" s="298">
        <f>IF('Indicator Date hidden'!AF30="x","x",$AE$2-'Indicator Date hidden'!AF30)</f>
        <v>0</v>
      </c>
      <c r="AF29" s="299">
        <f>IF('Indicator Date hidden'!AG30="x","x",$AF$2-'Indicator Date hidden'!AG30)</f>
        <v>9</v>
      </c>
      <c r="AG29" s="298">
        <f>IF('Indicator Date hidden'!AH30="x","x",$AG$2-'Indicator Date hidden'!AH30)</f>
        <v>0</v>
      </c>
      <c r="AH29" s="298">
        <f>IF('Indicator Date hidden'!AI30="x","x",$AH$2-'Indicator Date hidden'!AI30)</f>
        <v>0</v>
      </c>
      <c r="AI29" s="298">
        <f>IF('Indicator Date hidden'!AJ30="x","x",$AI$2-'Indicator Date hidden'!AJ30)</f>
        <v>0</v>
      </c>
      <c r="AJ29" s="298" t="str">
        <f>IF('Indicator Date hidden'!AK30="x","x",$AJ$2-'Indicator Date hidden'!AK30)</f>
        <v>#VALUE!</v>
      </c>
      <c r="AK29" s="298">
        <f>IF('Indicator Date hidden'!AL30="x","x",$AK$2-'Indicator Date hidden'!AL30)</f>
        <v>0</v>
      </c>
      <c r="AL29" s="298">
        <f>IF('Indicator Date hidden'!AM30="x","x",$AL$2-'Indicator Date hidden'!AM30)</f>
        <v>0</v>
      </c>
      <c r="AM29" s="298">
        <f>IF('Indicator Date hidden'!AN30="x","x",$AM$2-'Indicator Date hidden'!AN30)</f>
        <v>0</v>
      </c>
      <c r="AN29" s="298">
        <f>IF('Indicator Date hidden'!AO30="x","x",$AN$2-'Indicator Date hidden'!AO30)</f>
        <v>0</v>
      </c>
      <c r="AO29" s="298">
        <f>IF('Indicator Date hidden'!AP30="x","x",$AO$2-'Indicator Date hidden'!AP30)</f>
        <v>0</v>
      </c>
      <c r="AP29" s="298">
        <f>IF('Indicator Date hidden'!AQ30="x","x",$AP$2-'Indicator Date hidden'!AQ30)</f>
        <v>0</v>
      </c>
      <c r="AQ29" s="298">
        <f>IF('Indicator Date hidden'!AR30="x","x",$AQ$2-'Indicator Date hidden'!AR30)</f>
        <v>0</v>
      </c>
      <c r="AR29" s="298">
        <f>IF('Indicator Date hidden'!AS30="x","x",$AR$2-'Indicator Date hidden'!AS30)</f>
        <v>0</v>
      </c>
      <c r="AS29" s="298">
        <f>IF('Indicator Date hidden'!AT30="x","x",$AS$2-'Indicator Date hidden'!AT30)</f>
        <v>0</v>
      </c>
      <c r="AT29" s="298">
        <f>IF('Indicator Date hidden'!AU30="x","x",$AT$2-'Indicator Date hidden'!AU30)</f>
        <v>0</v>
      </c>
      <c r="AU29" s="298">
        <f>IF('Indicator Date hidden'!AV30="x","x",$AU$2-'Indicator Date hidden'!AV30)</f>
        <v>1</v>
      </c>
      <c r="AV29" s="298">
        <f>IF('Indicator Date hidden'!AW30="x","x",$AV$2-'Indicator Date hidden'!AW30)</f>
        <v>0</v>
      </c>
      <c r="AW29" s="298">
        <f>IF('Indicator Date hidden'!AX30="x","x",$AW$2-'Indicator Date hidden'!AX30)</f>
        <v>0</v>
      </c>
      <c r="AX29" s="298">
        <f>IF('Indicator Date hidden'!AY30="x","x",$AX$2-'Indicator Date hidden'!AY30)</f>
        <v>0</v>
      </c>
      <c r="AY29" s="298">
        <f>IF('Indicator Date hidden'!AZ30="x","x",$AY$2-'Indicator Date hidden'!AZ30)</f>
        <v>0</v>
      </c>
      <c r="AZ29" s="298">
        <f>IF('Indicator Date hidden'!BA30="x","x",$AZ$2-'Indicator Date hidden'!BA30)</f>
        <v>0</v>
      </c>
      <c r="BA29" s="10" t="str">
        <f t="shared" si="1"/>
        <v>#VALUE!</v>
      </c>
      <c r="BB29" s="258" t="str">
        <f t="shared" si="2"/>
        <v>#VALUE!</v>
      </c>
      <c r="BC29" s="10">
        <f t="shared" si="3"/>
        <v>3</v>
      </c>
      <c r="BD29" s="258" t="str">
        <f t="shared" si="4"/>
        <v>#VALUE!</v>
      </c>
      <c r="BE29" s="284" t="str">
        <f t="shared" si="5"/>
        <v>#VALUE!</v>
      </c>
    </row>
    <row r="30" ht="15.75" customHeight="1">
      <c r="A30" t="s">
        <v>923</v>
      </c>
      <c r="B30" s="298">
        <f>IF('Indicator Date hidden'!C31="x","x",$B$2-'Indicator Date hidden'!C31)</f>
        <v>0</v>
      </c>
      <c r="C30" s="298">
        <f>IF('Indicator Date hidden'!D31="x","x",$C$2-'Indicator Date hidden'!D31)</f>
        <v>0</v>
      </c>
      <c r="D30" s="298">
        <f>IF('Indicator Date hidden'!E31="x","x",$D$2-'Indicator Date hidden'!E31)</f>
        <v>0</v>
      </c>
      <c r="E30" s="298">
        <f>IF('Indicator Date hidden'!F31="x","x",$E$2-'Indicator Date hidden'!F31)</f>
        <v>0</v>
      </c>
      <c r="F30" s="298">
        <f>IF('Indicator Date hidden'!G31="x","x",$F$2-'Indicator Date hidden'!G31)</f>
        <v>0</v>
      </c>
      <c r="G30" s="298">
        <f>IF('Indicator Date hidden'!H31="x","x",$G$2-'Indicator Date hidden'!H31)</f>
        <v>0</v>
      </c>
      <c r="H30" s="298">
        <f>IF('Indicator Date hidden'!I31="x","x",$H$2-'Indicator Date hidden'!I31)</f>
        <v>0</v>
      </c>
      <c r="I30" s="298">
        <f>IF('Indicator Date hidden'!J31="x","x",$I$2-'Indicator Date hidden'!J31)</f>
        <v>0</v>
      </c>
      <c r="J30" s="298">
        <f>IF('Indicator Date hidden'!K31="x","x",$J$2-'Indicator Date hidden'!K31)</f>
        <v>0</v>
      </c>
      <c r="K30" s="298">
        <f>IF('Indicator Date hidden'!L31="x","x",$K$2-'Indicator Date hidden'!L31)</f>
        <v>0</v>
      </c>
      <c r="L30" s="298">
        <f>IF('Indicator Date hidden'!M31="x","x",$L$2-'Indicator Date hidden'!M31)</f>
        <v>0</v>
      </c>
      <c r="M30" s="298">
        <f>IF('Indicator Date hidden'!N31="x","x",$M$2-'Indicator Date hidden'!N31)</f>
        <v>0</v>
      </c>
      <c r="N30" s="298">
        <f>IF('Indicator Date hidden'!O31="x","x",$N$2-'Indicator Date hidden'!O31)</f>
        <v>0</v>
      </c>
      <c r="O30" s="298">
        <f>IF('Indicator Date hidden'!P31="x","x",$O$2-'Indicator Date hidden'!P31)</f>
        <v>0</v>
      </c>
      <c r="P30" s="298">
        <f>IF('Indicator Date hidden'!Q31="x","x",$P$2-'Indicator Date hidden'!Q31)</f>
        <v>0</v>
      </c>
      <c r="Q30" s="298" t="str">
        <f>IF('Indicator Date hidden'!R31="x","x",$Q$2-'Indicator Date hidden'!R31)</f>
        <v>x</v>
      </c>
      <c r="R30" s="298">
        <f>IF('Indicator Date hidden'!S31="x","x",$R$2-'Indicator Date hidden'!S31)</f>
        <v>0</v>
      </c>
      <c r="S30" s="298">
        <f>IF('Indicator Date hidden'!T31="x","x",$S$2-'Indicator Date hidden'!T31)</f>
        <v>0</v>
      </c>
      <c r="T30" s="298">
        <f>IF('Indicator Date hidden'!U31="x","x",$T$2-'Indicator Date hidden'!U31)</f>
        <v>0</v>
      </c>
      <c r="U30" s="298">
        <f>IF('Indicator Date hidden'!V31="x","x",$U$2-'Indicator Date hidden'!V31)</f>
        <v>0</v>
      </c>
      <c r="V30" s="298">
        <f>IF('Indicator Date hidden'!W31="x","x",$V$2-'Indicator Date hidden'!W31)</f>
        <v>0</v>
      </c>
      <c r="W30" s="298" t="str">
        <f>IF('Indicator Date hidden'!X31="x","x",$W$2-'Indicator Date hidden'!X31)</f>
        <v>x</v>
      </c>
      <c r="X30" s="298">
        <f>IF('Indicator Date hidden'!Y31="x","x",$X$2-'Indicator Date hidden'!Y31)</f>
        <v>5</v>
      </c>
      <c r="Y30" s="298">
        <f>IF('Indicator Date hidden'!Z31="x","x",$Y$2-'Indicator Date hidden'!Z31)</f>
        <v>0</v>
      </c>
      <c r="Z30" s="298">
        <f>IF('Indicator Date hidden'!AA31="x","x",$Z$2-'Indicator Date hidden'!AA31)</f>
        <v>0</v>
      </c>
      <c r="AA30" s="298">
        <f>IF('Indicator Date hidden'!AB31="x","x",$AA$2-'Indicator Date hidden'!AB31)</f>
        <v>0</v>
      </c>
      <c r="AB30" s="298">
        <f>IF('Indicator Date hidden'!AC31="x","x",$AB$2-'Indicator Date hidden'!AC31)</f>
        <v>0</v>
      </c>
      <c r="AC30" s="298">
        <f>IF('Indicator Date hidden'!AD31="x","x",$AC$2-'Indicator Date hidden'!AD31)</f>
        <v>0</v>
      </c>
      <c r="AD30" s="298">
        <f>IF('Indicator Date hidden'!AE31="x","x",$AD$2-'Indicator Date hidden'!AE31)</f>
        <v>0</v>
      </c>
      <c r="AE30" s="298" t="str">
        <f>IF('Indicator Date hidden'!AF31="x","x",$AE$2-'Indicator Date hidden'!AF31)</f>
        <v>x</v>
      </c>
      <c r="AF30" s="299">
        <f>IF('Indicator Date hidden'!AG31="x","x",$AF$2-'Indicator Date hidden'!AG31)</f>
        <v>8</v>
      </c>
      <c r="AG30" s="298">
        <f>IF('Indicator Date hidden'!AH31="x","x",$AG$2-'Indicator Date hidden'!AH31)</f>
        <v>0</v>
      </c>
      <c r="AH30" s="298">
        <f>IF('Indicator Date hidden'!AI31="x","x",$AH$2-'Indicator Date hidden'!AI31)</f>
        <v>0</v>
      </c>
      <c r="AI30" s="298">
        <f>IF('Indicator Date hidden'!AJ31="x","x",$AI$2-'Indicator Date hidden'!AJ31)</f>
        <v>0</v>
      </c>
      <c r="AJ30" s="298" t="str">
        <f>IF('Indicator Date hidden'!AK31="x","x",$AJ$2-'Indicator Date hidden'!AK31)</f>
        <v>x</v>
      </c>
      <c r="AK30" s="298" t="str">
        <f>IF('Indicator Date hidden'!AL31="x","x",$AK$2-'Indicator Date hidden'!AL31)</f>
        <v>#VALUE!</v>
      </c>
      <c r="AL30" s="298">
        <f>IF('Indicator Date hidden'!AM31="x","x",$AL$2-'Indicator Date hidden'!AM31)</f>
        <v>0</v>
      </c>
      <c r="AM30" s="298">
        <f>IF('Indicator Date hidden'!AN31="x","x",$AM$2-'Indicator Date hidden'!AN31)</f>
        <v>0</v>
      </c>
      <c r="AN30" s="298">
        <f>IF('Indicator Date hidden'!AO31="x","x",$AN$2-'Indicator Date hidden'!AO31)</f>
        <v>0</v>
      </c>
      <c r="AO30" s="298">
        <f>IF('Indicator Date hidden'!AP31="x","x",$AO$2-'Indicator Date hidden'!AP31)</f>
        <v>0</v>
      </c>
      <c r="AP30" s="298">
        <f>IF('Indicator Date hidden'!AQ31="x","x",$AP$2-'Indicator Date hidden'!AQ31)</f>
        <v>0</v>
      </c>
      <c r="AQ30" s="298">
        <f>IF('Indicator Date hidden'!AR31="x","x",$AQ$2-'Indicator Date hidden'!AR31)</f>
        <v>0</v>
      </c>
      <c r="AR30" s="298">
        <f>IF('Indicator Date hidden'!AS31="x","x",$AR$2-'Indicator Date hidden'!AS31)</f>
        <v>0</v>
      </c>
      <c r="AS30" s="298">
        <f>IF('Indicator Date hidden'!AT31="x","x",$AS$2-'Indicator Date hidden'!AT31)</f>
        <v>0</v>
      </c>
      <c r="AT30" s="298">
        <f>IF('Indicator Date hidden'!AU31="x","x",$AT$2-'Indicator Date hidden'!AU31)</f>
        <v>0</v>
      </c>
      <c r="AU30" s="298">
        <f>IF('Indicator Date hidden'!AV31="x","x",$AU$2-'Indicator Date hidden'!AV31)</f>
        <v>1</v>
      </c>
      <c r="AV30" s="298">
        <f>IF('Indicator Date hidden'!AW31="x","x",$AV$2-'Indicator Date hidden'!AW31)</f>
        <v>0</v>
      </c>
      <c r="AW30" s="298">
        <f>IF('Indicator Date hidden'!AX31="x","x",$AW$2-'Indicator Date hidden'!AX31)</f>
        <v>0</v>
      </c>
      <c r="AX30" s="298">
        <f>IF('Indicator Date hidden'!AY31="x","x",$AX$2-'Indicator Date hidden'!AY31)</f>
        <v>0</v>
      </c>
      <c r="AY30" s="298">
        <f>IF('Indicator Date hidden'!AZ31="x","x",$AY$2-'Indicator Date hidden'!AZ31)</f>
        <v>0</v>
      </c>
      <c r="AZ30" s="298">
        <f>IF('Indicator Date hidden'!BA31="x","x",$AZ$2-'Indicator Date hidden'!BA31)</f>
        <v>0</v>
      </c>
      <c r="BA30" s="10" t="str">
        <f t="shared" si="1"/>
        <v>#VALUE!</v>
      </c>
      <c r="BB30" s="258" t="str">
        <f t="shared" si="2"/>
        <v>#VALUE!</v>
      </c>
      <c r="BC30" s="10">
        <f t="shared" si="3"/>
        <v>3</v>
      </c>
      <c r="BD30" s="258" t="str">
        <f t="shared" si="4"/>
        <v>#VALUE!</v>
      </c>
      <c r="BE30" s="284" t="str">
        <f t="shared" si="5"/>
        <v>#VALUE!</v>
      </c>
    </row>
    <row r="31" ht="15.75" customHeight="1">
      <c r="A31" t="s">
        <v>974</v>
      </c>
      <c r="B31" s="298">
        <f>IF('Indicator Date hidden'!C32="x","x",$B$2-'Indicator Date hidden'!C32)</f>
        <v>0</v>
      </c>
      <c r="C31" s="298">
        <f>IF('Indicator Date hidden'!D32="x","x",$C$2-'Indicator Date hidden'!D32)</f>
        <v>0</v>
      </c>
      <c r="D31" s="298">
        <f>IF('Indicator Date hidden'!E32="x","x",$D$2-'Indicator Date hidden'!E32)</f>
        <v>0</v>
      </c>
      <c r="E31" s="298">
        <f>IF('Indicator Date hidden'!F32="x","x",$E$2-'Indicator Date hidden'!F32)</f>
        <v>0</v>
      </c>
      <c r="F31" s="298">
        <f>IF('Indicator Date hidden'!G32="x","x",$F$2-'Indicator Date hidden'!G32)</f>
        <v>0</v>
      </c>
      <c r="G31" s="298">
        <f>IF('Indicator Date hidden'!H32="x","x",$G$2-'Indicator Date hidden'!H32)</f>
        <v>0</v>
      </c>
      <c r="H31" s="298">
        <f>IF('Indicator Date hidden'!I32="x","x",$H$2-'Indicator Date hidden'!I32)</f>
        <v>0</v>
      </c>
      <c r="I31" s="298">
        <f>IF('Indicator Date hidden'!J32="x","x",$I$2-'Indicator Date hidden'!J32)</f>
        <v>0</v>
      </c>
      <c r="J31" s="298">
        <f>IF('Indicator Date hidden'!K32="x","x",$J$2-'Indicator Date hidden'!K32)</f>
        <v>0</v>
      </c>
      <c r="K31" s="298">
        <f>IF('Indicator Date hidden'!L32="x","x",$K$2-'Indicator Date hidden'!L32)</f>
        <v>0</v>
      </c>
      <c r="L31" s="298">
        <f>IF('Indicator Date hidden'!M32="x","x",$L$2-'Indicator Date hidden'!M32)</f>
        <v>0</v>
      </c>
      <c r="M31" s="298">
        <f>IF('Indicator Date hidden'!N32="x","x",$M$2-'Indicator Date hidden'!N32)</f>
        <v>0</v>
      </c>
      <c r="N31" s="298">
        <f>IF('Indicator Date hidden'!O32="x","x",$N$2-'Indicator Date hidden'!O32)</f>
        <v>0</v>
      </c>
      <c r="O31" s="298">
        <f>IF('Indicator Date hidden'!P32="x","x",$O$2-'Indicator Date hidden'!P32)</f>
        <v>0</v>
      </c>
      <c r="P31" s="298">
        <f>IF('Indicator Date hidden'!Q32="x","x",$P$2-'Indicator Date hidden'!Q32)</f>
        <v>0</v>
      </c>
      <c r="Q31" s="298">
        <f>IF('Indicator Date hidden'!R32="x","x",$Q$2-'Indicator Date hidden'!R32)</f>
        <v>1</v>
      </c>
      <c r="R31" s="298">
        <f>IF('Indicator Date hidden'!S32="x","x",$R$2-'Indicator Date hidden'!S32)</f>
        <v>0</v>
      </c>
      <c r="S31" s="298">
        <f>IF('Indicator Date hidden'!T32="x","x",$S$2-'Indicator Date hidden'!T32)</f>
        <v>0</v>
      </c>
      <c r="T31" s="298">
        <f>IF('Indicator Date hidden'!U32="x","x",$T$2-'Indicator Date hidden'!U32)</f>
        <v>0</v>
      </c>
      <c r="U31" s="298">
        <f>IF('Indicator Date hidden'!V32="x","x",$U$2-'Indicator Date hidden'!V32)</f>
        <v>0</v>
      </c>
      <c r="V31" s="298">
        <f>IF('Indicator Date hidden'!W32="x","x",$V$2-'Indicator Date hidden'!W32)</f>
        <v>0</v>
      </c>
      <c r="W31" s="298">
        <f>IF('Indicator Date hidden'!X32="x","x",$W$2-'Indicator Date hidden'!X32)</f>
        <v>2</v>
      </c>
      <c r="X31" s="298">
        <f>IF('Indicator Date hidden'!Y32="x","x",$X$2-'Indicator Date hidden'!Y32)</f>
        <v>4</v>
      </c>
      <c r="Y31" s="298">
        <f>IF('Indicator Date hidden'!Z32="x","x",$Y$2-'Indicator Date hidden'!Z32)</f>
        <v>0</v>
      </c>
      <c r="Z31" s="298">
        <f>IF('Indicator Date hidden'!AA32="x","x",$Z$2-'Indicator Date hidden'!AA32)</f>
        <v>0</v>
      </c>
      <c r="AA31" s="298">
        <f>IF('Indicator Date hidden'!AB32="x","x",$AA$2-'Indicator Date hidden'!AB32)</f>
        <v>0</v>
      </c>
      <c r="AB31" s="298">
        <f>IF('Indicator Date hidden'!AC32="x","x",$AB$2-'Indicator Date hidden'!AC32)</f>
        <v>0</v>
      </c>
      <c r="AC31" s="298">
        <f>IF('Indicator Date hidden'!AD32="x","x",$AC$2-'Indicator Date hidden'!AD32)</f>
        <v>0</v>
      </c>
      <c r="AD31" s="298">
        <f>IF('Indicator Date hidden'!AE32="x","x",$AD$2-'Indicator Date hidden'!AE32)</f>
        <v>0</v>
      </c>
      <c r="AE31" s="298">
        <f>IF('Indicator Date hidden'!AF32="x","x",$AE$2-'Indicator Date hidden'!AF32)</f>
        <v>0</v>
      </c>
      <c r="AF31" s="299">
        <f>IF('Indicator Date hidden'!AG32="x","x",$AF$2-'Indicator Date hidden'!AG32)</f>
        <v>3</v>
      </c>
      <c r="AG31" s="298">
        <f>IF('Indicator Date hidden'!AH32="x","x",$AG$2-'Indicator Date hidden'!AH32)</f>
        <v>0</v>
      </c>
      <c r="AH31" s="298">
        <f>IF('Indicator Date hidden'!AI32="x","x",$AH$2-'Indicator Date hidden'!AI32)</f>
        <v>0</v>
      </c>
      <c r="AI31" s="298">
        <f>IF('Indicator Date hidden'!AJ32="x","x",$AI$2-'Indicator Date hidden'!AJ32)</f>
        <v>0</v>
      </c>
      <c r="AJ31" s="298" t="str">
        <f>IF('Indicator Date hidden'!AK32="x","x",$AJ$2-'Indicator Date hidden'!AK32)</f>
        <v>x</v>
      </c>
      <c r="AK31" s="298" t="str">
        <f>IF('Indicator Date hidden'!AL32="x","x",$AK$2-'Indicator Date hidden'!AL32)</f>
        <v>#VALUE!</v>
      </c>
      <c r="AL31" s="298">
        <f>IF('Indicator Date hidden'!AM32="x","x",$AL$2-'Indicator Date hidden'!AM32)</f>
        <v>0</v>
      </c>
      <c r="AM31" s="298">
        <f>IF('Indicator Date hidden'!AN32="x","x",$AM$2-'Indicator Date hidden'!AN32)</f>
        <v>0</v>
      </c>
      <c r="AN31" s="298">
        <f>IF('Indicator Date hidden'!AO32="x","x",$AN$2-'Indicator Date hidden'!AO32)</f>
        <v>0</v>
      </c>
      <c r="AO31" s="298">
        <f>IF('Indicator Date hidden'!AP32="x","x",$AO$2-'Indicator Date hidden'!AP32)</f>
        <v>0</v>
      </c>
      <c r="AP31" s="298">
        <f>IF('Indicator Date hidden'!AQ32="x","x",$AP$2-'Indicator Date hidden'!AQ32)</f>
        <v>0</v>
      </c>
      <c r="AQ31" s="298">
        <f>IF('Indicator Date hidden'!AR32="x","x",$AQ$2-'Indicator Date hidden'!AR32)</f>
        <v>8</v>
      </c>
      <c r="AR31" s="298">
        <f>IF('Indicator Date hidden'!AS32="x","x",$AR$2-'Indicator Date hidden'!AS32)</f>
        <v>0</v>
      </c>
      <c r="AS31" s="298">
        <f>IF('Indicator Date hidden'!AT32="x","x",$AS$2-'Indicator Date hidden'!AT32)</f>
        <v>0</v>
      </c>
      <c r="AT31" s="298">
        <f>IF('Indicator Date hidden'!AU32="x","x",$AT$2-'Indicator Date hidden'!AU32)</f>
        <v>0</v>
      </c>
      <c r="AU31" s="298">
        <f>IF('Indicator Date hidden'!AV32="x","x",$AU$2-'Indicator Date hidden'!AV32)</f>
        <v>1</v>
      </c>
      <c r="AV31" s="298">
        <f>IF('Indicator Date hidden'!AW32="x","x",$AV$2-'Indicator Date hidden'!AW32)</f>
        <v>0</v>
      </c>
      <c r="AW31" s="298">
        <f>IF('Indicator Date hidden'!AX32="x","x",$AW$2-'Indicator Date hidden'!AX32)</f>
        <v>0</v>
      </c>
      <c r="AX31" s="298">
        <f>IF('Indicator Date hidden'!AY32="x","x",$AX$2-'Indicator Date hidden'!AY32)</f>
        <v>0</v>
      </c>
      <c r="AY31" s="298">
        <f>IF('Indicator Date hidden'!AZ32="x","x",$AY$2-'Indicator Date hidden'!AZ32)</f>
        <v>0</v>
      </c>
      <c r="AZ31" s="298">
        <f>IF('Indicator Date hidden'!BA32="x","x",$AZ$2-'Indicator Date hidden'!BA32)</f>
        <v>0</v>
      </c>
      <c r="BA31" s="10" t="str">
        <f t="shared" si="1"/>
        <v>#VALUE!</v>
      </c>
      <c r="BB31" s="258" t="str">
        <f t="shared" si="2"/>
        <v>#VALUE!</v>
      </c>
      <c r="BC31" s="10">
        <f t="shared" si="3"/>
        <v>6</v>
      </c>
      <c r="BD31" s="258" t="str">
        <f t="shared" si="4"/>
        <v>#VALUE!</v>
      </c>
      <c r="BE31" s="284" t="str">
        <f t="shared" si="5"/>
        <v>#VALUE!</v>
      </c>
    </row>
    <row r="32" ht="15.75" customHeight="1">
      <c r="A32" t="s">
        <v>918</v>
      </c>
      <c r="B32" s="298">
        <f>IF('Indicator Date hidden'!C33="x","x",$B$2-'Indicator Date hidden'!C33)</f>
        <v>0</v>
      </c>
      <c r="C32" s="298">
        <f>IF('Indicator Date hidden'!D33="x","x",$C$2-'Indicator Date hidden'!D33)</f>
        <v>0</v>
      </c>
      <c r="D32" s="298">
        <f>IF('Indicator Date hidden'!E33="x","x",$D$2-'Indicator Date hidden'!E33)</f>
        <v>0</v>
      </c>
      <c r="E32" s="298">
        <f>IF('Indicator Date hidden'!F33="x","x",$E$2-'Indicator Date hidden'!F33)</f>
        <v>0</v>
      </c>
      <c r="F32" s="298">
        <f>IF('Indicator Date hidden'!G33="x","x",$F$2-'Indicator Date hidden'!G33)</f>
        <v>0</v>
      </c>
      <c r="G32" s="298">
        <f>IF('Indicator Date hidden'!H33="x","x",$G$2-'Indicator Date hidden'!H33)</f>
        <v>0</v>
      </c>
      <c r="H32" s="298">
        <f>IF('Indicator Date hidden'!I33="x","x",$H$2-'Indicator Date hidden'!I33)</f>
        <v>0</v>
      </c>
      <c r="I32" s="298">
        <f>IF('Indicator Date hidden'!J33="x","x",$I$2-'Indicator Date hidden'!J33)</f>
        <v>0</v>
      </c>
      <c r="J32" s="298">
        <f>IF('Indicator Date hidden'!K33="x","x",$J$2-'Indicator Date hidden'!K33)</f>
        <v>0</v>
      </c>
      <c r="K32" s="298">
        <f>IF('Indicator Date hidden'!L33="x","x",$K$2-'Indicator Date hidden'!L33)</f>
        <v>0</v>
      </c>
      <c r="L32" s="298">
        <f>IF('Indicator Date hidden'!M33="x","x",$L$2-'Indicator Date hidden'!M33)</f>
        <v>0</v>
      </c>
      <c r="M32" s="298">
        <f>IF('Indicator Date hidden'!N33="x","x",$M$2-'Indicator Date hidden'!N33)</f>
        <v>0</v>
      </c>
      <c r="N32" s="298">
        <f>IF('Indicator Date hidden'!O33="x","x",$N$2-'Indicator Date hidden'!O33)</f>
        <v>0</v>
      </c>
      <c r="O32" s="298">
        <f>IF('Indicator Date hidden'!P33="x","x",$O$2-'Indicator Date hidden'!P33)</f>
        <v>0</v>
      </c>
      <c r="P32" s="298">
        <f>IF('Indicator Date hidden'!Q33="x","x",$P$2-'Indicator Date hidden'!Q33)</f>
        <v>0</v>
      </c>
      <c r="Q32" s="298">
        <f>IF('Indicator Date hidden'!R33="x","x",$Q$2-'Indicator Date hidden'!R33)</f>
        <v>4</v>
      </c>
      <c r="R32" s="298">
        <f>IF('Indicator Date hidden'!S33="x","x",$R$2-'Indicator Date hidden'!S33)</f>
        <v>0</v>
      </c>
      <c r="S32" s="298">
        <f>IF('Indicator Date hidden'!T33="x","x",$S$2-'Indicator Date hidden'!T33)</f>
        <v>0</v>
      </c>
      <c r="T32" s="298">
        <f>IF('Indicator Date hidden'!U33="x","x",$T$2-'Indicator Date hidden'!U33)</f>
        <v>0</v>
      </c>
      <c r="U32" s="298">
        <f>IF('Indicator Date hidden'!V33="x","x",$U$2-'Indicator Date hidden'!V33)</f>
        <v>0</v>
      </c>
      <c r="V32" s="298">
        <f>IF('Indicator Date hidden'!W33="x","x",$V$2-'Indicator Date hidden'!W33)</f>
        <v>0</v>
      </c>
      <c r="W32" s="298">
        <f>IF('Indicator Date hidden'!X33="x","x",$W$2-'Indicator Date hidden'!X33)</f>
        <v>5</v>
      </c>
      <c r="X32" s="298">
        <f>IF('Indicator Date hidden'!Y33="x","x",$X$2-'Indicator Date hidden'!Y33)</f>
        <v>7</v>
      </c>
      <c r="Y32" s="298">
        <f>IF('Indicator Date hidden'!Z33="x","x",$Y$2-'Indicator Date hidden'!Z33)</f>
        <v>0</v>
      </c>
      <c r="Z32" s="298">
        <f>IF('Indicator Date hidden'!AA33="x","x",$Z$2-'Indicator Date hidden'!AA33)</f>
        <v>0</v>
      </c>
      <c r="AA32" s="298">
        <f>IF('Indicator Date hidden'!AB33="x","x",$AA$2-'Indicator Date hidden'!AB33)</f>
        <v>0</v>
      </c>
      <c r="AB32" s="298">
        <f>IF('Indicator Date hidden'!AC33="x","x",$AB$2-'Indicator Date hidden'!AC33)</f>
        <v>0</v>
      </c>
      <c r="AC32" s="298">
        <f>IF('Indicator Date hidden'!AD33="x","x",$AC$2-'Indicator Date hidden'!AD33)</f>
        <v>0</v>
      </c>
      <c r="AD32" s="298">
        <f>IF('Indicator Date hidden'!AE33="x","x",$AD$2-'Indicator Date hidden'!AE33)</f>
        <v>0</v>
      </c>
      <c r="AE32" s="298">
        <f>IF('Indicator Date hidden'!AF33="x","x",$AE$2-'Indicator Date hidden'!AF33)</f>
        <v>0</v>
      </c>
      <c r="AF32" s="299">
        <f>IF('Indicator Date hidden'!AG33="x","x",$AF$2-'Indicator Date hidden'!AG33)</f>
        <v>1</v>
      </c>
      <c r="AG32" s="298">
        <f>IF('Indicator Date hidden'!AH33="x","x",$AG$2-'Indicator Date hidden'!AH33)</f>
        <v>0</v>
      </c>
      <c r="AH32" s="298">
        <f>IF('Indicator Date hidden'!AI33="x","x",$AH$2-'Indicator Date hidden'!AI33)</f>
        <v>0</v>
      </c>
      <c r="AI32" s="298">
        <f>IF('Indicator Date hidden'!AJ33="x","x",$AI$2-'Indicator Date hidden'!AJ33)</f>
        <v>0</v>
      </c>
      <c r="AJ32" s="298" t="str">
        <f>IF('Indicator Date hidden'!AK33="x","x",$AJ$2-'Indicator Date hidden'!AK33)</f>
        <v>#VALUE!</v>
      </c>
      <c r="AK32" s="298">
        <f>IF('Indicator Date hidden'!AL33="x","x",$AK$2-'Indicator Date hidden'!AL33)</f>
        <v>0</v>
      </c>
      <c r="AL32" s="298">
        <f>IF('Indicator Date hidden'!AM33="x","x",$AL$2-'Indicator Date hidden'!AM33)</f>
        <v>0</v>
      </c>
      <c r="AM32" s="298">
        <f>IF('Indicator Date hidden'!AN33="x","x",$AM$2-'Indicator Date hidden'!AN33)</f>
        <v>0</v>
      </c>
      <c r="AN32" s="298">
        <f>IF('Indicator Date hidden'!AO33="x","x",$AN$2-'Indicator Date hidden'!AO33)</f>
        <v>0</v>
      </c>
      <c r="AO32" s="298">
        <f>IF('Indicator Date hidden'!AP33="x","x",$AO$2-'Indicator Date hidden'!AP33)</f>
        <v>0</v>
      </c>
      <c r="AP32" s="298">
        <f>IF('Indicator Date hidden'!AQ33="x","x",$AP$2-'Indicator Date hidden'!AQ33)</f>
        <v>0</v>
      </c>
      <c r="AQ32" s="298">
        <f>IF('Indicator Date hidden'!AR33="x","x",$AQ$2-'Indicator Date hidden'!AR33)</f>
        <v>0</v>
      </c>
      <c r="AR32" s="298">
        <f>IF('Indicator Date hidden'!AS33="x","x",$AR$2-'Indicator Date hidden'!AS33)</f>
        <v>0</v>
      </c>
      <c r="AS32" s="298">
        <f>IF('Indicator Date hidden'!AT33="x","x",$AS$2-'Indicator Date hidden'!AT33)</f>
        <v>0</v>
      </c>
      <c r="AT32" s="298">
        <f>IF('Indicator Date hidden'!AU33="x","x",$AT$2-'Indicator Date hidden'!AU33)</f>
        <v>0</v>
      </c>
      <c r="AU32" s="298">
        <f>IF('Indicator Date hidden'!AV33="x","x",$AU$2-'Indicator Date hidden'!AV33)</f>
        <v>1</v>
      </c>
      <c r="AV32" s="298">
        <f>IF('Indicator Date hidden'!AW33="x","x",$AV$2-'Indicator Date hidden'!AW33)</f>
        <v>0</v>
      </c>
      <c r="AW32" s="298">
        <f>IF('Indicator Date hidden'!AX33="x","x",$AW$2-'Indicator Date hidden'!AX33)</f>
        <v>0</v>
      </c>
      <c r="AX32" s="298">
        <f>IF('Indicator Date hidden'!AY33="x","x",$AX$2-'Indicator Date hidden'!AY33)</f>
        <v>0</v>
      </c>
      <c r="AY32" s="298">
        <f>IF('Indicator Date hidden'!AZ33="x","x",$AY$2-'Indicator Date hidden'!AZ33)</f>
        <v>0</v>
      </c>
      <c r="AZ32" s="298">
        <f>IF('Indicator Date hidden'!BA33="x","x",$AZ$2-'Indicator Date hidden'!BA33)</f>
        <v>0</v>
      </c>
      <c r="BA32" s="10" t="str">
        <f t="shared" si="1"/>
        <v>#VALUE!</v>
      </c>
      <c r="BB32" s="258" t="str">
        <f t="shared" si="2"/>
        <v>#VALUE!</v>
      </c>
      <c r="BC32" s="10">
        <f t="shared" si="3"/>
        <v>5</v>
      </c>
      <c r="BD32" s="258" t="str">
        <f t="shared" si="4"/>
        <v>#VALUE!</v>
      </c>
      <c r="BE32" s="284" t="str">
        <f t="shared" si="5"/>
        <v>#VALUE!</v>
      </c>
    </row>
    <row r="33" ht="15.75" customHeight="1">
      <c r="A33" t="s">
        <v>913</v>
      </c>
      <c r="B33" s="298">
        <f>IF('Indicator Date hidden'!C34="x","x",$B$2-'Indicator Date hidden'!C34)</f>
        <v>0</v>
      </c>
      <c r="C33" s="298">
        <f>IF('Indicator Date hidden'!D34="x","x",$C$2-'Indicator Date hidden'!D34)</f>
        <v>0</v>
      </c>
      <c r="D33" s="298">
        <f>IF('Indicator Date hidden'!E34="x","x",$D$2-'Indicator Date hidden'!E34)</f>
        <v>0</v>
      </c>
      <c r="E33" s="298">
        <f>IF('Indicator Date hidden'!F34="x","x",$E$2-'Indicator Date hidden'!F34)</f>
        <v>0</v>
      </c>
      <c r="F33" s="298">
        <f>IF('Indicator Date hidden'!G34="x","x",$F$2-'Indicator Date hidden'!G34)</f>
        <v>0</v>
      </c>
      <c r="G33" s="298">
        <f>IF('Indicator Date hidden'!H34="x","x",$G$2-'Indicator Date hidden'!H34)</f>
        <v>0</v>
      </c>
      <c r="H33" s="298">
        <f>IF('Indicator Date hidden'!I34="x","x",$H$2-'Indicator Date hidden'!I34)</f>
        <v>0</v>
      </c>
      <c r="I33" s="298">
        <f>IF('Indicator Date hidden'!J34="x","x",$I$2-'Indicator Date hidden'!J34)</f>
        <v>0</v>
      </c>
      <c r="J33" s="298">
        <f>IF('Indicator Date hidden'!K34="x","x",$J$2-'Indicator Date hidden'!K34)</f>
        <v>0</v>
      </c>
      <c r="K33" s="298">
        <f>IF('Indicator Date hidden'!L34="x","x",$K$2-'Indicator Date hidden'!L34)</f>
        <v>0</v>
      </c>
      <c r="L33" s="298">
        <f>IF('Indicator Date hidden'!M34="x","x",$L$2-'Indicator Date hidden'!M34)</f>
        <v>0</v>
      </c>
      <c r="M33" s="298">
        <f>IF('Indicator Date hidden'!N34="x","x",$M$2-'Indicator Date hidden'!N34)</f>
        <v>0</v>
      </c>
      <c r="N33" s="298">
        <f>IF('Indicator Date hidden'!O34="x","x",$N$2-'Indicator Date hidden'!O34)</f>
        <v>0</v>
      </c>
      <c r="O33" s="298">
        <f>IF('Indicator Date hidden'!P34="x","x",$O$2-'Indicator Date hidden'!P34)</f>
        <v>0</v>
      </c>
      <c r="P33" s="298">
        <f>IF('Indicator Date hidden'!Q34="x","x",$P$2-'Indicator Date hidden'!Q34)</f>
        <v>0</v>
      </c>
      <c r="Q33" s="298" t="str">
        <f>IF('Indicator Date hidden'!R34="x","x",$Q$2-'Indicator Date hidden'!R34)</f>
        <v>x</v>
      </c>
      <c r="R33" s="298">
        <f>IF('Indicator Date hidden'!S34="x","x",$R$2-'Indicator Date hidden'!S34)</f>
        <v>0</v>
      </c>
      <c r="S33" s="298">
        <f>IF('Indicator Date hidden'!T34="x","x",$S$2-'Indicator Date hidden'!T34)</f>
        <v>0</v>
      </c>
      <c r="T33" s="298">
        <f>IF('Indicator Date hidden'!U34="x","x",$T$2-'Indicator Date hidden'!U34)</f>
        <v>0</v>
      </c>
      <c r="U33" s="298" t="str">
        <f>IF('Indicator Date hidden'!V34="x","x",$U$2-'Indicator Date hidden'!V34)</f>
        <v>x</v>
      </c>
      <c r="V33" s="298">
        <f>IF('Indicator Date hidden'!W34="x","x",$V$2-'Indicator Date hidden'!W34)</f>
        <v>0</v>
      </c>
      <c r="W33" s="298" t="str">
        <f>IF('Indicator Date hidden'!X34="x","x",$W$2-'Indicator Date hidden'!X34)</f>
        <v>x</v>
      </c>
      <c r="X33" s="298">
        <f>IF('Indicator Date hidden'!Y34="x","x",$X$2-'Indicator Date hidden'!Y34)</f>
        <v>6</v>
      </c>
      <c r="Y33" s="298">
        <f>IF('Indicator Date hidden'!Z34="x","x",$Y$2-'Indicator Date hidden'!Z34)</f>
        <v>0</v>
      </c>
      <c r="Z33" s="298">
        <f>IF('Indicator Date hidden'!AA34="x","x",$Z$2-'Indicator Date hidden'!AA34)</f>
        <v>0</v>
      </c>
      <c r="AA33" s="298" t="str">
        <f>IF('Indicator Date hidden'!AB34="x","x",$AA$2-'Indicator Date hidden'!AB34)</f>
        <v>x</v>
      </c>
      <c r="AB33" s="298">
        <f>IF('Indicator Date hidden'!AC34="x","x",$AB$2-'Indicator Date hidden'!AC34)</f>
        <v>0</v>
      </c>
      <c r="AC33" s="298">
        <f>IF('Indicator Date hidden'!AD34="x","x",$AC$2-'Indicator Date hidden'!AD34)</f>
        <v>0</v>
      </c>
      <c r="AD33" s="298" t="str">
        <f>IF('Indicator Date hidden'!AE34="x","x",$AD$2-'Indicator Date hidden'!AE34)</f>
        <v>x</v>
      </c>
      <c r="AE33" s="298">
        <f>IF('Indicator Date hidden'!AF34="x","x",$AE$2-'Indicator Date hidden'!AF34)</f>
        <v>0</v>
      </c>
      <c r="AF33" s="299">
        <f>IF('Indicator Date hidden'!AG34="x","x",$AF$2-'Indicator Date hidden'!AG34)</f>
        <v>5</v>
      </c>
      <c r="AG33" s="298">
        <f>IF('Indicator Date hidden'!AH34="x","x",$AG$2-'Indicator Date hidden'!AH34)</f>
        <v>0</v>
      </c>
      <c r="AH33" s="298">
        <f>IF('Indicator Date hidden'!AI34="x","x",$AH$2-'Indicator Date hidden'!AI34)</f>
        <v>0</v>
      </c>
      <c r="AI33" s="298">
        <f>IF('Indicator Date hidden'!AJ34="x","x",$AI$2-'Indicator Date hidden'!AJ34)</f>
        <v>0</v>
      </c>
      <c r="AJ33" s="298" t="str">
        <f>IF('Indicator Date hidden'!AK34="x","x",$AJ$2-'Indicator Date hidden'!AK34)</f>
        <v>x</v>
      </c>
      <c r="AK33" s="298" t="str">
        <f>IF('Indicator Date hidden'!AL34="x","x",$AK$2-'Indicator Date hidden'!AL34)</f>
        <v>#VALUE!</v>
      </c>
      <c r="AL33" s="298">
        <f>IF('Indicator Date hidden'!AM34="x","x",$AL$2-'Indicator Date hidden'!AM34)</f>
        <v>0</v>
      </c>
      <c r="AM33" s="298">
        <f>IF('Indicator Date hidden'!AN34="x","x",$AM$2-'Indicator Date hidden'!AN34)</f>
        <v>0</v>
      </c>
      <c r="AN33" s="298">
        <f>IF('Indicator Date hidden'!AO34="x","x",$AN$2-'Indicator Date hidden'!AO34)</f>
        <v>0</v>
      </c>
      <c r="AO33" s="298">
        <f>IF('Indicator Date hidden'!AP34="x","x",$AO$2-'Indicator Date hidden'!AP34)</f>
        <v>0</v>
      </c>
      <c r="AP33" s="298">
        <f>IF('Indicator Date hidden'!AQ34="x","x",$AP$2-'Indicator Date hidden'!AQ34)</f>
        <v>0</v>
      </c>
      <c r="AQ33" s="298">
        <f>IF('Indicator Date hidden'!AR34="x","x",$AQ$2-'Indicator Date hidden'!AR34)</f>
        <v>4</v>
      </c>
      <c r="AR33" s="298">
        <f>IF('Indicator Date hidden'!AS34="x","x",$AR$2-'Indicator Date hidden'!AS34)</f>
        <v>0</v>
      </c>
      <c r="AS33" s="298">
        <f>IF('Indicator Date hidden'!AT34="x","x",$AS$2-'Indicator Date hidden'!AT34)</f>
        <v>0</v>
      </c>
      <c r="AT33" s="298">
        <f>IF('Indicator Date hidden'!AU34="x","x",$AT$2-'Indicator Date hidden'!AU34)</f>
        <v>0</v>
      </c>
      <c r="AU33" s="298" t="str">
        <f>IF('Indicator Date hidden'!AV34="x","x",$AU$2-'Indicator Date hidden'!AV34)</f>
        <v>x</v>
      </c>
      <c r="AV33" s="298">
        <f>IF('Indicator Date hidden'!AW34="x","x",$AV$2-'Indicator Date hidden'!AW34)</f>
        <v>0</v>
      </c>
      <c r="AW33" s="298">
        <f>IF('Indicator Date hidden'!AX34="x","x",$AW$2-'Indicator Date hidden'!AX34)</f>
        <v>0</v>
      </c>
      <c r="AX33" s="298">
        <f>IF('Indicator Date hidden'!AY34="x","x",$AX$2-'Indicator Date hidden'!AY34)</f>
        <v>0</v>
      </c>
      <c r="AY33" s="298">
        <f>IF('Indicator Date hidden'!AZ34="x","x",$AY$2-'Indicator Date hidden'!AZ34)</f>
        <v>0</v>
      </c>
      <c r="AZ33" s="298">
        <f>IF('Indicator Date hidden'!BA34="x","x",$AZ$2-'Indicator Date hidden'!BA34)</f>
        <v>0</v>
      </c>
      <c r="BA33" s="10" t="str">
        <f t="shared" si="1"/>
        <v>#VALUE!</v>
      </c>
      <c r="BB33" s="258" t="str">
        <f t="shared" si="2"/>
        <v>#VALUE!</v>
      </c>
      <c r="BC33" s="10">
        <f t="shared" si="3"/>
        <v>3</v>
      </c>
      <c r="BD33" s="258" t="str">
        <f t="shared" si="4"/>
        <v>#VALUE!</v>
      </c>
      <c r="BE33" s="284" t="str">
        <f t="shared" si="5"/>
        <v>#VALUE!</v>
      </c>
    </row>
    <row r="34" ht="15.75" customHeight="1">
      <c r="A34" t="s">
        <v>912</v>
      </c>
      <c r="B34" s="298">
        <f>IF('Indicator Date hidden'!C35="x","x",$B$2-'Indicator Date hidden'!C35)</f>
        <v>0</v>
      </c>
      <c r="C34" s="298">
        <f>IF('Indicator Date hidden'!D35="x","x",$C$2-'Indicator Date hidden'!D35)</f>
        <v>0</v>
      </c>
      <c r="D34" s="298">
        <f>IF('Indicator Date hidden'!E35="x","x",$D$2-'Indicator Date hidden'!E35)</f>
        <v>0</v>
      </c>
      <c r="E34" s="298">
        <f>IF('Indicator Date hidden'!F35="x","x",$E$2-'Indicator Date hidden'!F35)</f>
        <v>0</v>
      </c>
      <c r="F34" s="298">
        <f>IF('Indicator Date hidden'!G35="x","x",$F$2-'Indicator Date hidden'!G35)</f>
        <v>0</v>
      </c>
      <c r="G34" s="298">
        <f>IF('Indicator Date hidden'!H35="x","x",$G$2-'Indicator Date hidden'!H35)</f>
        <v>0</v>
      </c>
      <c r="H34" s="298">
        <f>IF('Indicator Date hidden'!I35="x","x",$H$2-'Indicator Date hidden'!I35)</f>
        <v>0</v>
      </c>
      <c r="I34" s="298">
        <f>IF('Indicator Date hidden'!J35="x","x",$I$2-'Indicator Date hidden'!J35)</f>
        <v>0</v>
      </c>
      <c r="J34" s="298">
        <f>IF('Indicator Date hidden'!K35="x","x",$J$2-'Indicator Date hidden'!K35)</f>
        <v>0</v>
      </c>
      <c r="K34" s="298">
        <f>IF('Indicator Date hidden'!L35="x","x",$K$2-'Indicator Date hidden'!L35)</f>
        <v>0</v>
      </c>
      <c r="L34" s="298">
        <f>IF('Indicator Date hidden'!M35="x","x",$L$2-'Indicator Date hidden'!M35)</f>
        <v>0</v>
      </c>
      <c r="M34" s="298">
        <f>IF('Indicator Date hidden'!N35="x","x",$M$2-'Indicator Date hidden'!N35)</f>
        <v>0</v>
      </c>
      <c r="N34" s="298">
        <f>IF('Indicator Date hidden'!O35="x","x",$N$2-'Indicator Date hidden'!O35)</f>
        <v>0</v>
      </c>
      <c r="O34" s="298">
        <f>IF('Indicator Date hidden'!P35="x","x",$O$2-'Indicator Date hidden'!P35)</f>
        <v>0</v>
      </c>
      <c r="P34" s="298">
        <f>IF('Indicator Date hidden'!Q35="x","x",$P$2-'Indicator Date hidden'!Q35)</f>
        <v>0</v>
      </c>
      <c r="Q34" s="298">
        <f>IF('Indicator Date hidden'!R35="x","x",$Q$2-'Indicator Date hidden'!R35)</f>
        <v>5</v>
      </c>
      <c r="R34" s="298">
        <f>IF('Indicator Date hidden'!S35="x","x",$R$2-'Indicator Date hidden'!S35)</f>
        <v>0</v>
      </c>
      <c r="S34" s="298">
        <f>IF('Indicator Date hidden'!T35="x","x",$S$2-'Indicator Date hidden'!T35)</f>
        <v>0</v>
      </c>
      <c r="T34" s="298">
        <f>IF('Indicator Date hidden'!U35="x","x",$T$2-'Indicator Date hidden'!U35)</f>
        <v>0</v>
      </c>
      <c r="U34" s="298">
        <f>IF('Indicator Date hidden'!V35="x","x",$U$2-'Indicator Date hidden'!V35)</f>
        <v>0</v>
      </c>
      <c r="V34" s="298">
        <f>IF('Indicator Date hidden'!W35="x","x",$V$2-'Indicator Date hidden'!W35)</f>
        <v>0</v>
      </c>
      <c r="W34" s="298">
        <f>IF('Indicator Date hidden'!X35="x","x",$W$2-'Indicator Date hidden'!X35)</f>
        <v>6</v>
      </c>
      <c r="X34" s="298">
        <f>IF('Indicator Date hidden'!Y35="x","x",$X$2-'Indicator Date hidden'!Y35)</f>
        <v>7</v>
      </c>
      <c r="Y34" s="298">
        <f>IF('Indicator Date hidden'!Z35="x","x",$Y$2-'Indicator Date hidden'!Z35)</f>
        <v>0</v>
      </c>
      <c r="Z34" s="298">
        <f>IF('Indicator Date hidden'!AA35="x","x",$Z$2-'Indicator Date hidden'!AA35)</f>
        <v>0</v>
      </c>
      <c r="AA34" s="298">
        <f>IF('Indicator Date hidden'!AB35="x","x",$AA$2-'Indicator Date hidden'!AB35)</f>
        <v>0</v>
      </c>
      <c r="AB34" s="298">
        <f>IF('Indicator Date hidden'!AC35="x","x",$AB$2-'Indicator Date hidden'!AC35)</f>
        <v>0</v>
      </c>
      <c r="AC34" s="298">
        <f>IF('Indicator Date hidden'!AD35="x","x",$AC$2-'Indicator Date hidden'!AD35)</f>
        <v>0</v>
      </c>
      <c r="AD34" s="298">
        <f>IF('Indicator Date hidden'!AE35="x","x",$AD$2-'Indicator Date hidden'!AE35)</f>
        <v>0</v>
      </c>
      <c r="AE34" s="298">
        <f>IF('Indicator Date hidden'!AF35="x","x",$AE$2-'Indicator Date hidden'!AF35)</f>
        <v>0</v>
      </c>
      <c r="AF34" s="299">
        <f>IF('Indicator Date hidden'!AG35="x","x",$AF$2-'Indicator Date hidden'!AG35)</f>
        <v>7</v>
      </c>
      <c r="AG34" s="298">
        <f>IF('Indicator Date hidden'!AH35="x","x",$AG$2-'Indicator Date hidden'!AH35)</f>
        <v>0</v>
      </c>
      <c r="AH34" s="298">
        <f>IF('Indicator Date hidden'!AI35="x","x",$AH$2-'Indicator Date hidden'!AI35)</f>
        <v>0</v>
      </c>
      <c r="AI34" s="298">
        <f>IF('Indicator Date hidden'!AJ35="x","x",$AI$2-'Indicator Date hidden'!AJ35)</f>
        <v>0</v>
      </c>
      <c r="AJ34" s="298" t="str">
        <f>IF('Indicator Date hidden'!AK35="x","x",$AJ$2-'Indicator Date hidden'!AK35)</f>
        <v>x</v>
      </c>
      <c r="AK34" s="298">
        <f>IF('Indicator Date hidden'!AL35="x","x",$AK$2-'Indicator Date hidden'!AL35)</f>
        <v>0</v>
      </c>
      <c r="AL34" s="298">
        <f>IF('Indicator Date hidden'!AM35="x","x",$AL$2-'Indicator Date hidden'!AM35)</f>
        <v>0</v>
      </c>
      <c r="AM34" s="298">
        <f>IF('Indicator Date hidden'!AN35="x","x",$AM$2-'Indicator Date hidden'!AN35)</f>
        <v>0</v>
      </c>
      <c r="AN34" s="298">
        <f>IF('Indicator Date hidden'!AO35="x","x",$AN$2-'Indicator Date hidden'!AO35)</f>
        <v>0</v>
      </c>
      <c r="AO34" s="298" t="str">
        <f>IF('Indicator Date hidden'!AP35="x","x",$AO$2-'Indicator Date hidden'!AP35)</f>
        <v>x</v>
      </c>
      <c r="AP34" s="298" t="str">
        <f>IF('Indicator Date hidden'!AQ35="x","x",$AP$2-'Indicator Date hidden'!AQ35)</f>
        <v>x</v>
      </c>
      <c r="AQ34" s="298" t="str">
        <f>IF('Indicator Date hidden'!AR35="x","x",$AQ$2-'Indicator Date hidden'!AR35)</f>
        <v>x</v>
      </c>
      <c r="AR34" s="298">
        <f>IF('Indicator Date hidden'!AS35="x","x",$AR$2-'Indicator Date hidden'!AS35)</f>
        <v>0</v>
      </c>
      <c r="AS34" s="298">
        <f>IF('Indicator Date hidden'!AT35="x","x",$AS$2-'Indicator Date hidden'!AT35)</f>
        <v>0</v>
      </c>
      <c r="AT34" s="298">
        <f>IF('Indicator Date hidden'!AU35="x","x",$AT$2-'Indicator Date hidden'!AU35)</f>
        <v>0</v>
      </c>
      <c r="AU34" s="298">
        <f>IF('Indicator Date hidden'!AV35="x","x",$AU$2-'Indicator Date hidden'!AV35)</f>
        <v>1</v>
      </c>
      <c r="AV34" s="298">
        <f>IF('Indicator Date hidden'!AW35="x","x",$AV$2-'Indicator Date hidden'!AW35)</f>
        <v>0</v>
      </c>
      <c r="AW34" s="298">
        <f>IF('Indicator Date hidden'!AX35="x","x",$AW$2-'Indicator Date hidden'!AX35)</f>
        <v>0</v>
      </c>
      <c r="AX34" s="298">
        <f>IF('Indicator Date hidden'!AY35="x","x",$AX$2-'Indicator Date hidden'!AY35)</f>
        <v>0</v>
      </c>
      <c r="AY34" s="298">
        <f>IF('Indicator Date hidden'!AZ35="x","x",$AY$2-'Indicator Date hidden'!AZ35)</f>
        <v>0</v>
      </c>
      <c r="AZ34" s="298">
        <f>IF('Indicator Date hidden'!BA35="x","x",$AZ$2-'Indicator Date hidden'!BA35)</f>
        <v>0</v>
      </c>
      <c r="BA34" s="10">
        <f t="shared" si="1"/>
        <v>26</v>
      </c>
      <c r="BB34" s="258">
        <f t="shared" si="2"/>
        <v>0.5531914894</v>
      </c>
      <c r="BC34" s="10">
        <f t="shared" si="3"/>
        <v>5</v>
      </c>
      <c r="BD34" s="258">
        <f t="shared" si="4"/>
        <v>1.760180245</v>
      </c>
      <c r="BE34" s="284">
        <f t="shared" si="5"/>
        <v>0</v>
      </c>
    </row>
    <row r="35" ht="15.75" customHeight="1">
      <c r="A35" t="s">
        <v>1118</v>
      </c>
      <c r="B35" s="298">
        <f>IF('Indicator Date hidden'!C36="x","x",$B$2-'Indicator Date hidden'!C36)</f>
        <v>0</v>
      </c>
      <c r="C35" s="298">
        <f>IF('Indicator Date hidden'!D36="x","x",$C$2-'Indicator Date hidden'!D36)</f>
        <v>0</v>
      </c>
      <c r="D35" s="298">
        <f>IF('Indicator Date hidden'!E36="x","x",$D$2-'Indicator Date hidden'!E36)</f>
        <v>0</v>
      </c>
      <c r="E35" s="298">
        <f>IF('Indicator Date hidden'!F36="x","x",$E$2-'Indicator Date hidden'!F36)</f>
        <v>0</v>
      </c>
      <c r="F35" s="298">
        <f>IF('Indicator Date hidden'!G36="x","x",$F$2-'Indicator Date hidden'!G36)</f>
        <v>0</v>
      </c>
      <c r="G35" s="298">
        <f>IF('Indicator Date hidden'!H36="x","x",$G$2-'Indicator Date hidden'!H36)</f>
        <v>0</v>
      </c>
      <c r="H35" s="298">
        <f>IF('Indicator Date hidden'!I36="x","x",$H$2-'Indicator Date hidden'!I36)</f>
        <v>0</v>
      </c>
      <c r="I35" s="298">
        <f>IF('Indicator Date hidden'!J36="x","x",$I$2-'Indicator Date hidden'!J36)</f>
        <v>0</v>
      </c>
      <c r="J35" s="298">
        <f>IF('Indicator Date hidden'!K36="x","x",$J$2-'Indicator Date hidden'!K36)</f>
        <v>0</v>
      </c>
      <c r="K35" s="298">
        <f>IF('Indicator Date hidden'!L36="x","x",$K$2-'Indicator Date hidden'!L36)</f>
        <v>0</v>
      </c>
      <c r="L35" s="298">
        <f>IF('Indicator Date hidden'!M36="x","x",$L$2-'Indicator Date hidden'!M36)</f>
        <v>0</v>
      </c>
      <c r="M35" s="298">
        <f>IF('Indicator Date hidden'!N36="x","x",$M$2-'Indicator Date hidden'!N36)</f>
        <v>0</v>
      </c>
      <c r="N35" s="298">
        <f>IF('Indicator Date hidden'!O36="x","x",$N$2-'Indicator Date hidden'!O36)</f>
        <v>0</v>
      </c>
      <c r="O35" s="298">
        <f>IF('Indicator Date hidden'!P36="x","x",$O$2-'Indicator Date hidden'!P36)</f>
        <v>0</v>
      </c>
      <c r="P35" s="298">
        <f>IF('Indicator Date hidden'!Q36="x","x",$P$2-'Indicator Date hidden'!Q36)</f>
        <v>0</v>
      </c>
      <c r="Q35" s="298">
        <f>IF('Indicator Date hidden'!R36="x","x",$Q$2-'Indicator Date hidden'!R36)</f>
        <v>5</v>
      </c>
      <c r="R35" s="298">
        <f>IF('Indicator Date hidden'!S36="x","x",$R$2-'Indicator Date hidden'!S36)</f>
        <v>0</v>
      </c>
      <c r="S35" s="298">
        <f>IF('Indicator Date hidden'!T36="x","x",$S$2-'Indicator Date hidden'!T36)</f>
        <v>0</v>
      </c>
      <c r="T35" s="298">
        <f>IF('Indicator Date hidden'!U36="x","x",$T$2-'Indicator Date hidden'!U36)</f>
        <v>0</v>
      </c>
      <c r="U35" s="298">
        <f>IF('Indicator Date hidden'!V36="x","x",$U$2-'Indicator Date hidden'!V36)</f>
        <v>0</v>
      </c>
      <c r="V35" s="298">
        <f>IF('Indicator Date hidden'!W36="x","x",$V$2-'Indicator Date hidden'!W36)</f>
        <v>0</v>
      </c>
      <c r="W35" s="298">
        <f>IF('Indicator Date hidden'!X36="x","x",$W$2-'Indicator Date hidden'!X36)</f>
        <v>1</v>
      </c>
      <c r="X35" s="298" t="str">
        <f>IF('Indicator Date hidden'!Y36="x","x",$X$2-'Indicator Date hidden'!Y36)</f>
        <v>x</v>
      </c>
      <c r="Y35" s="298">
        <f>IF('Indicator Date hidden'!Z36="x","x",$Y$2-'Indicator Date hidden'!Z36)</f>
        <v>0</v>
      </c>
      <c r="Z35" s="298">
        <f>IF('Indicator Date hidden'!AA36="x","x",$Z$2-'Indicator Date hidden'!AA36)</f>
        <v>0</v>
      </c>
      <c r="AA35" s="298">
        <f>IF('Indicator Date hidden'!AB36="x","x",$AA$2-'Indicator Date hidden'!AB36)</f>
        <v>0</v>
      </c>
      <c r="AB35" s="298">
        <f>IF('Indicator Date hidden'!AC36="x","x",$AB$2-'Indicator Date hidden'!AC36)</f>
        <v>0</v>
      </c>
      <c r="AC35" s="298">
        <f>IF('Indicator Date hidden'!AD36="x","x",$AC$2-'Indicator Date hidden'!AD36)</f>
        <v>0</v>
      </c>
      <c r="AD35" s="298">
        <f>IF('Indicator Date hidden'!AE36="x","x",$AD$2-'Indicator Date hidden'!AE36)</f>
        <v>0</v>
      </c>
      <c r="AE35" s="298">
        <f>IF('Indicator Date hidden'!AF36="x","x",$AE$2-'Indicator Date hidden'!AF36)</f>
        <v>0</v>
      </c>
      <c r="AF35" s="299">
        <f>IF('Indicator Date hidden'!AG36="x","x",$AF$2-'Indicator Date hidden'!AG36)</f>
        <v>4</v>
      </c>
      <c r="AG35" s="298">
        <f>IF('Indicator Date hidden'!AH36="x","x",$AG$2-'Indicator Date hidden'!AH36)</f>
        <v>0</v>
      </c>
      <c r="AH35" s="298">
        <f>IF('Indicator Date hidden'!AI36="x","x",$AH$2-'Indicator Date hidden'!AI36)</f>
        <v>0</v>
      </c>
      <c r="AI35" s="298">
        <f>IF('Indicator Date hidden'!AJ36="x","x",$AI$2-'Indicator Date hidden'!AJ36)</f>
        <v>0</v>
      </c>
      <c r="AJ35" s="298" t="str">
        <f>IF('Indicator Date hidden'!AK36="x","x",$AJ$2-'Indicator Date hidden'!AK36)</f>
        <v>#VALUE!</v>
      </c>
      <c r="AK35" s="298">
        <f>IF('Indicator Date hidden'!AL36="x","x",$AK$2-'Indicator Date hidden'!AL36)</f>
        <v>0</v>
      </c>
      <c r="AL35" s="298">
        <f>IF('Indicator Date hidden'!AM36="x","x",$AL$2-'Indicator Date hidden'!AM36)</f>
        <v>0</v>
      </c>
      <c r="AM35" s="298">
        <f>IF('Indicator Date hidden'!AN36="x","x",$AM$2-'Indicator Date hidden'!AN36)</f>
        <v>0</v>
      </c>
      <c r="AN35" s="298">
        <f>IF('Indicator Date hidden'!AO36="x","x",$AN$2-'Indicator Date hidden'!AO36)</f>
        <v>0</v>
      </c>
      <c r="AO35" s="298" t="str">
        <f>IF('Indicator Date hidden'!AP36="x","x",$AO$2-'Indicator Date hidden'!AP36)</f>
        <v>x</v>
      </c>
      <c r="AP35" s="298" t="str">
        <f>IF('Indicator Date hidden'!AQ36="x","x",$AP$2-'Indicator Date hidden'!AQ36)</f>
        <v>x</v>
      </c>
      <c r="AQ35" s="298" t="str">
        <f>IF('Indicator Date hidden'!AR36="x","x",$AQ$2-'Indicator Date hidden'!AR36)</f>
        <v>x</v>
      </c>
      <c r="AR35" s="298">
        <f>IF('Indicator Date hidden'!AS36="x","x",$AR$2-'Indicator Date hidden'!AS36)</f>
        <v>0</v>
      </c>
      <c r="AS35" s="298">
        <f>IF('Indicator Date hidden'!AT36="x","x",$AS$2-'Indicator Date hidden'!AT36)</f>
        <v>0</v>
      </c>
      <c r="AT35" s="298">
        <f>IF('Indicator Date hidden'!AU36="x","x",$AT$2-'Indicator Date hidden'!AU36)</f>
        <v>0</v>
      </c>
      <c r="AU35" s="298">
        <f>IF('Indicator Date hidden'!AV36="x","x",$AU$2-'Indicator Date hidden'!AV36)</f>
        <v>0</v>
      </c>
      <c r="AV35" s="298">
        <f>IF('Indicator Date hidden'!AW36="x","x",$AV$2-'Indicator Date hidden'!AW36)</f>
        <v>0</v>
      </c>
      <c r="AW35" s="298">
        <f>IF('Indicator Date hidden'!AX36="x","x",$AW$2-'Indicator Date hidden'!AX36)</f>
        <v>0</v>
      </c>
      <c r="AX35" s="298">
        <f>IF('Indicator Date hidden'!AY36="x","x",$AX$2-'Indicator Date hidden'!AY36)</f>
        <v>0</v>
      </c>
      <c r="AY35" s="298">
        <f>IF('Indicator Date hidden'!AZ36="x","x",$AY$2-'Indicator Date hidden'!AZ36)</f>
        <v>0</v>
      </c>
      <c r="AZ35" s="298">
        <f>IF('Indicator Date hidden'!BA36="x","x",$AZ$2-'Indicator Date hidden'!BA36)</f>
        <v>0</v>
      </c>
      <c r="BA35" s="10" t="str">
        <f t="shared" si="1"/>
        <v>#VALUE!</v>
      </c>
      <c r="BB35" s="258" t="str">
        <f t="shared" si="2"/>
        <v>#VALUE!</v>
      </c>
      <c r="BC35" s="10">
        <f t="shared" si="3"/>
        <v>3</v>
      </c>
      <c r="BD35" s="258" t="str">
        <f t="shared" si="4"/>
        <v>#VALUE!</v>
      </c>
      <c r="BE35" s="284" t="str">
        <f t="shared" si="5"/>
        <v>#VALUE!</v>
      </c>
    </row>
    <row r="36" ht="15.75" customHeight="1">
      <c r="A36" t="s">
        <v>915</v>
      </c>
      <c r="B36" s="298">
        <f>IF('Indicator Date hidden'!C37="x","x",$B$2-'Indicator Date hidden'!C37)</f>
        <v>0</v>
      </c>
      <c r="C36" s="298">
        <f>IF('Indicator Date hidden'!D37="x","x",$C$2-'Indicator Date hidden'!D37)</f>
        <v>0</v>
      </c>
      <c r="D36" s="298">
        <f>IF('Indicator Date hidden'!E37="x","x",$D$2-'Indicator Date hidden'!E37)</f>
        <v>0</v>
      </c>
      <c r="E36" s="298">
        <f>IF('Indicator Date hidden'!F37="x","x",$E$2-'Indicator Date hidden'!F37)</f>
        <v>0</v>
      </c>
      <c r="F36" s="298">
        <f>IF('Indicator Date hidden'!G37="x","x",$F$2-'Indicator Date hidden'!G37)</f>
        <v>0</v>
      </c>
      <c r="G36" s="298">
        <f>IF('Indicator Date hidden'!H37="x","x",$G$2-'Indicator Date hidden'!H37)</f>
        <v>0</v>
      </c>
      <c r="H36" s="298">
        <f>IF('Indicator Date hidden'!I37="x","x",$H$2-'Indicator Date hidden'!I37)</f>
        <v>0</v>
      </c>
      <c r="I36" s="298">
        <f>IF('Indicator Date hidden'!J37="x","x",$I$2-'Indicator Date hidden'!J37)</f>
        <v>0</v>
      </c>
      <c r="J36" s="298">
        <f>IF('Indicator Date hidden'!K37="x","x",$J$2-'Indicator Date hidden'!K37)</f>
        <v>0</v>
      </c>
      <c r="K36" s="298">
        <f>IF('Indicator Date hidden'!L37="x","x",$K$2-'Indicator Date hidden'!L37)</f>
        <v>0</v>
      </c>
      <c r="L36" s="298">
        <f>IF('Indicator Date hidden'!M37="x","x",$L$2-'Indicator Date hidden'!M37)</f>
        <v>0</v>
      </c>
      <c r="M36" s="298">
        <f>IF('Indicator Date hidden'!N37="x","x",$M$2-'Indicator Date hidden'!N37)</f>
        <v>0</v>
      </c>
      <c r="N36" s="298">
        <f>IF('Indicator Date hidden'!O37="x","x",$N$2-'Indicator Date hidden'!O37)</f>
        <v>0</v>
      </c>
      <c r="O36" s="298">
        <f>IF('Indicator Date hidden'!P37="x","x",$O$2-'Indicator Date hidden'!P37)</f>
        <v>0</v>
      </c>
      <c r="P36" s="298">
        <f>IF('Indicator Date hidden'!Q37="x","x",$P$2-'Indicator Date hidden'!Q37)</f>
        <v>0</v>
      </c>
      <c r="Q36" s="298" t="str">
        <f>IF('Indicator Date hidden'!R37="x","x",$Q$2-'Indicator Date hidden'!R37)</f>
        <v>x</v>
      </c>
      <c r="R36" s="298">
        <f>IF('Indicator Date hidden'!S37="x","x",$R$2-'Indicator Date hidden'!S37)</f>
        <v>0</v>
      </c>
      <c r="S36" s="298">
        <f>IF('Indicator Date hidden'!T37="x","x",$S$2-'Indicator Date hidden'!T37)</f>
        <v>0</v>
      </c>
      <c r="T36" s="298">
        <f>IF('Indicator Date hidden'!U37="x","x",$T$2-'Indicator Date hidden'!U37)</f>
        <v>0</v>
      </c>
      <c r="U36" s="298">
        <f>IF('Indicator Date hidden'!V37="x","x",$U$2-'Indicator Date hidden'!V37)</f>
        <v>0</v>
      </c>
      <c r="V36" s="298">
        <f>IF('Indicator Date hidden'!W37="x","x",$V$2-'Indicator Date hidden'!W37)</f>
        <v>0</v>
      </c>
      <c r="W36" s="298">
        <f>IF('Indicator Date hidden'!X37="x","x",$W$2-'Indicator Date hidden'!X37)</f>
        <v>2</v>
      </c>
      <c r="X36" s="298">
        <f>IF('Indicator Date hidden'!Y37="x","x",$X$2-'Indicator Date hidden'!Y37)</f>
        <v>6</v>
      </c>
      <c r="Y36" s="298">
        <f>IF('Indicator Date hidden'!Z37="x","x",$Y$2-'Indicator Date hidden'!Z37)</f>
        <v>0</v>
      </c>
      <c r="Z36" s="298">
        <f>IF('Indicator Date hidden'!AA37="x","x",$Z$2-'Indicator Date hidden'!AA37)</f>
        <v>0</v>
      </c>
      <c r="AA36" s="298">
        <f>IF('Indicator Date hidden'!AB37="x","x",$AA$2-'Indicator Date hidden'!AB37)</f>
        <v>0</v>
      </c>
      <c r="AB36" s="298">
        <f>IF('Indicator Date hidden'!AC37="x","x",$AB$2-'Indicator Date hidden'!AC37)</f>
        <v>0</v>
      </c>
      <c r="AC36" s="298">
        <f>IF('Indicator Date hidden'!AD37="x","x",$AC$2-'Indicator Date hidden'!AD37)</f>
        <v>0</v>
      </c>
      <c r="AD36" s="298" t="str">
        <f>IF('Indicator Date hidden'!AE37="x","x",$AD$2-'Indicator Date hidden'!AE37)</f>
        <v>x</v>
      </c>
      <c r="AE36" s="298">
        <f>IF('Indicator Date hidden'!AF37="x","x",$AE$2-'Indicator Date hidden'!AF37)</f>
        <v>0</v>
      </c>
      <c r="AF36" s="299">
        <f>IF('Indicator Date hidden'!AG37="x","x",$AF$2-'Indicator Date hidden'!AG37)</f>
        <v>2</v>
      </c>
      <c r="AG36" s="298">
        <f>IF('Indicator Date hidden'!AH37="x","x",$AG$2-'Indicator Date hidden'!AH37)</f>
        <v>0</v>
      </c>
      <c r="AH36" s="298">
        <f>IF('Indicator Date hidden'!AI37="x","x",$AH$2-'Indicator Date hidden'!AI37)</f>
        <v>0</v>
      </c>
      <c r="AI36" s="298">
        <f>IF('Indicator Date hidden'!AJ37="x","x",$AI$2-'Indicator Date hidden'!AJ37)</f>
        <v>0</v>
      </c>
      <c r="AJ36" s="298" t="str">
        <f>IF('Indicator Date hidden'!AK37="x","x",$AJ$2-'Indicator Date hidden'!AK37)</f>
        <v>x</v>
      </c>
      <c r="AK36" s="298" t="str">
        <f>IF('Indicator Date hidden'!AL37="x","x",$AK$2-'Indicator Date hidden'!AL37)</f>
        <v>#VALUE!</v>
      </c>
      <c r="AL36" s="298">
        <f>IF('Indicator Date hidden'!AM37="x","x",$AL$2-'Indicator Date hidden'!AM37)</f>
        <v>0</v>
      </c>
      <c r="AM36" s="298">
        <f>IF('Indicator Date hidden'!AN37="x","x",$AM$2-'Indicator Date hidden'!AN37)</f>
        <v>0</v>
      </c>
      <c r="AN36" s="298">
        <f>IF('Indicator Date hidden'!AO37="x","x",$AN$2-'Indicator Date hidden'!AO37)</f>
        <v>0</v>
      </c>
      <c r="AO36" s="298">
        <f>IF('Indicator Date hidden'!AP37="x","x",$AO$2-'Indicator Date hidden'!AP37)</f>
        <v>0</v>
      </c>
      <c r="AP36" s="298">
        <f>IF('Indicator Date hidden'!AQ37="x","x",$AP$2-'Indicator Date hidden'!AQ37)</f>
        <v>0</v>
      </c>
      <c r="AQ36" s="298">
        <f>IF('Indicator Date hidden'!AR37="x","x",$AQ$2-'Indicator Date hidden'!AR37)</f>
        <v>4</v>
      </c>
      <c r="AR36" s="298">
        <f>IF('Indicator Date hidden'!AS37="x","x",$AR$2-'Indicator Date hidden'!AS37)</f>
        <v>0</v>
      </c>
      <c r="AS36" s="298">
        <f>IF('Indicator Date hidden'!AT37="x","x",$AS$2-'Indicator Date hidden'!AT37)</f>
        <v>0</v>
      </c>
      <c r="AT36" s="298">
        <f>IF('Indicator Date hidden'!AU37="x","x",$AT$2-'Indicator Date hidden'!AU37)</f>
        <v>0</v>
      </c>
      <c r="AU36" s="298">
        <f>IF('Indicator Date hidden'!AV37="x","x",$AU$2-'Indicator Date hidden'!AV37)</f>
        <v>1</v>
      </c>
      <c r="AV36" s="298">
        <f>IF('Indicator Date hidden'!AW37="x","x",$AV$2-'Indicator Date hidden'!AW37)</f>
        <v>0</v>
      </c>
      <c r="AW36" s="298">
        <f>IF('Indicator Date hidden'!AX37="x","x",$AW$2-'Indicator Date hidden'!AX37)</f>
        <v>0</v>
      </c>
      <c r="AX36" s="298">
        <f>IF('Indicator Date hidden'!AY37="x","x",$AX$2-'Indicator Date hidden'!AY37)</f>
        <v>0</v>
      </c>
      <c r="AY36" s="298">
        <f>IF('Indicator Date hidden'!AZ37="x","x",$AY$2-'Indicator Date hidden'!AZ37)</f>
        <v>0</v>
      </c>
      <c r="AZ36" s="298">
        <f>IF('Indicator Date hidden'!BA37="x","x",$AZ$2-'Indicator Date hidden'!BA37)</f>
        <v>0</v>
      </c>
      <c r="BA36" s="10" t="str">
        <f t="shared" si="1"/>
        <v>#VALUE!</v>
      </c>
      <c r="BB36" s="258" t="str">
        <f t="shared" si="2"/>
        <v>#VALUE!</v>
      </c>
      <c r="BC36" s="10">
        <f t="shared" si="3"/>
        <v>5</v>
      </c>
      <c r="BD36" s="258" t="str">
        <f t="shared" si="4"/>
        <v>#VALUE!</v>
      </c>
      <c r="BE36" s="284" t="str">
        <f t="shared" si="5"/>
        <v>#VALUE!</v>
      </c>
    </row>
    <row r="37" ht="15.75" customHeight="1">
      <c r="A37" t="s">
        <v>916</v>
      </c>
      <c r="B37" s="298">
        <f>IF('Indicator Date hidden'!C38="x","x",$B$2-'Indicator Date hidden'!C38)</f>
        <v>0</v>
      </c>
      <c r="C37" s="298">
        <f>IF('Indicator Date hidden'!D38="x","x",$C$2-'Indicator Date hidden'!D38)</f>
        <v>0</v>
      </c>
      <c r="D37" s="298">
        <f>IF('Indicator Date hidden'!E38="x","x",$D$2-'Indicator Date hidden'!E38)</f>
        <v>0</v>
      </c>
      <c r="E37" s="298">
        <f>IF('Indicator Date hidden'!F38="x","x",$E$2-'Indicator Date hidden'!F38)</f>
        <v>0</v>
      </c>
      <c r="F37" s="298">
        <f>IF('Indicator Date hidden'!G38="x","x",$F$2-'Indicator Date hidden'!G38)</f>
        <v>0</v>
      </c>
      <c r="G37" s="298">
        <f>IF('Indicator Date hidden'!H38="x","x",$G$2-'Indicator Date hidden'!H38)</f>
        <v>0</v>
      </c>
      <c r="H37" s="298">
        <f>IF('Indicator Date hidden'!I38="x","x",$H$2-'Indicator Date hidden'!I38)</f>
        <v>0</v>
      </c>
      <c r="I37" s="298">
        <f>IF('Indicator Date hidden'!J38="x","x",$I$2-'Indicator Date hidden'!J38)</f>
        <v>0</v>
      </c>
      <c r="J37" s="298">
        <f>IF('Indicator Date hidden'!K38="x","x",$J$2-'Indicator Date hidden'!K38)</f>
        <v>0</v>
      </c>
      <c r="K37" s="298">
        <f>IF('Indicator Date hidden'!L38="x","x",$K$2-'Indicator Date hidden'!L38)</f>
        <v>0</v>
      </c>
      <c r="L37" s="298">
        <f>IF('Indicator Date hidden'!M38="x","x",$L$2-'Indicator Date hidden'!M38)</f>
        <v>0</v>
      </c>
      <c r="M37" s="298">
        <f>IF('Indicator Date hidden'!N38="x","x",$M$2-'Indicator Date hidden'!N38)</f>
        <v>0</v>
      </c>
      <c r="N37" s="298">
        <f>IF('Indicator Date hidden'!O38="x","x",$N$2-'Indicator Date hidden'!O38)</f>
        <v>0</v>
      </c>
      <c r="O37" s="298">
        <f>IF('Indicator Date hidden'!P38="x","x",$O$2-'Indicator Date hidden'!P38)</f>
        <v>0</v>
      </c>
      <c r="P37" s="298">
        <f>IF('Indicator Date hidden'!Q38="x","x",$P$2-'Indicator Date hidden'!Q38)</f>
        <v>0</v>
      </c>
      <c r="Q37" s="298">
        <f>IF('Indicator Date hidden'!R38="x","x",$Q$2-'Indicator Date hidden'!R38)</f>
        <v>3</v>
      </c>
      <c r="R37" s="298">
        <f>IF('Indicator Date hidden'!S38="x","x",$R$2-'Indicator Date hidden'!S38)</f>
        <v>0</v>
      </c>
      <c r="S37" s="298">
        <f>IF('Indicator Date hidden'!T38="x","x",$S$2-'Indicator Date hidden'!T38)</f>
        <v>0</v>
      </c>
      <c r="T37" s="298">
        <f>IF('Indicator Date hidden'!U38="x","x",$T$2-'Indicator Date hidden'!U38)</f>
        <v>0</v>
      </c>
      <c r="U37" s="298">
        <f>IF('Indicator Date hidden'!V38="x","x",$U$2-'Indicator Date hidden'!V38)</f>
        <v>0</v>
      </c>
      <c r="V37" s="298">
        <f>IF('Indicator Date hidden'!W38="x","x",$V$2-'Indicator Date hidden'!W38)</f>
        <v>0</v>
      </c>
      <c r="W37" s="298">
        <f>IF('Indicator Date hidden'!X38="x","x",$W$2-'Indicator Date hidden'!X38)</f>
        <v>6</v>
      </c>
      <c r="X37" s="298">
        <f>IF('Indicator Date hidden'!Y38="x","x",$X$2-'Indicator Date hidden'!Y38)</f>
        <v>4</v>
      </c>
      <c r="Y37" s="298">
        <f>IF('Indicator Date hidden'!Z38="x","x",$Y$2-'Indicator Date hidden'!Z38)</f>
        <v>0</v>
      </c>
      <c r="Z37" s="298">
        <f>IF('Indicator Date hidden'!AA38="x","x",$Z$2-'Indicator Date hidden'!AA38)</f>
        <v>0</v>
      </c>
      <c r="AA37" s="298">
        <f>IF('Indicator Date hidden'!AB38="x","x",$AA$2-'Indicator Date hidden'!AB38)</f>
        <v>5</v>
      </c>
      <c r="AB37" s="298">
        <f>IF('Indicator Date hidden'!AC38="x","x",$AB$2-'Indicator Date hidden'!AC38)</f>
        <v>0</v>
      </c>
      <c r="AC37" s="298">
        <f>IF('Indicator Date hidden'!AD38="x","x",$AC$2-'Indicator Date hidden'!AD38)</f>
        <v>0</v>
      </c>
      <c r="AD37" s="298">
        <f>IF('Indicator Date hidden'!AE38="x","x",$AD$2-'Indicator Date hidden'!AE38)</f>
        <v>0</v>
      </c>
      <c r="AE37" s="298">
        <f>IF('Indicator Date hidden'!AF38="x","x",$AE$2-'Indicator Date hidden'!AF38)</f>
        <v>0</v>
      </c>
      <c r="AF37" s="299">
        <f>IF('Indicator Date hidden'!AG38="x","x",$AF$2-'Indicator Date hidden'!AG38)</f>
        <v>3</v>
      </c>
      <c r="AG37" s="298">
        <f>IF('Indicator Date hidden'!AH38="x","x",$AG$2-'Indicator Date hidden'!AH38)</f>
        <v>0</v>
      </c>
      <c r="AH37" s="298">
        <f>IF('Indicator Date hidden'!AI38="x","x",$AH$2-'Indicator Date hidden'!AI38)</f>
        <v>0</v>
      </c>
      <c r="AI37" s="298">
        <f>IF('Indicator Date hidden'!AJ38="x","x",$AI$2-'Indicator Date hidden'!AJ38)</f>
        <v>0</v>
      </c>
      <c r="AJ37" s="298" t="str">
        <f>IF('Indicator Date hidden'!AK38="x","x",$AJ$2-'Indicator Date hidden'!AK38)</f>
        <v>x</v>
      </c>
      <c r="AK37" s="298" t="str">
        <f>IF('Indicator Date hidden'!AL38="x","x",$AK$2-'Indicator Date hidden'!AL38)</f>
        <v>#VALUE!</v>
      </c>
      <c r="AL37" s="298">
        <f>IF('Indicator Date hidden'!AM38="x","x",$AL$2-'Indicator Date hidden'!AM38)</f>
        <v>0</v>
      </c>
      <c r="AM37" s="298">
        <f>IF('Indicator Date hidden'!AN38="x","x",$AM$2-'Indicator Date hidden'!AN38)</f>
        <v>0</v>
      </c>
      <c r="AN37" s="298">
        <f>IF('Indicator Date hidden'!AO38="x","x",$AN$2-'Indicator Date hidden'!AO38)</f>
        <v>0</v>
      </c>
      <c r="AO37" s="298">
        <f>IF('Indicator Date hidden'!AP38="x","x",$AO$2-'Indicator Date hidden'!AP38)</f>
        <v>0</v>
      </c>
      <c r="AP37" s="298">
        <f>IF('Indicator Date hidden'!AQ38="x","x",$AP$2-'Indicator Date hidden'!AQ38)</f>
        <v>0</v>
      </c>
      <c r="AQ37" s="298">
        <f>IF('Indicator Date hidden'!AR38="x","x",$AQ$2-'Indicator Date hidden'!AR38)</f>
        <v>4</v>
      </c>
      <c r="AR37" s="298">
        <f>IF('Indicator Date hidden'!AS38="x","x",$AR$2-'Indicator Date hidden'!AS38)</f>
        <v>0</v>
      </c>
      <c r="AS37" s="298">
        <f>IF('Indicator Date hidden'!AT38="x","x",$AS$2-'Indicator Date hidden'!AT38)</f>
        <v>0</v>
      </c>
      <c r="AT37" s="298">
        <f>IF('Indicator Date hidden'!AU38="x","x",$AT$2-'Indicator Date hidden'!AU38)</f>
        <v>0</v>
      </c>
      <c r="AU37" s="298">
        <f>IF('Indicator Date hidden'!AV38="x","x",$AU$2-'Indicator Date hidden'!AV38)</f>
        <v>1</v>
      </c>
      <c r="AV37" s="298">
        <f>IF('Indicator Date hidden'!AW38="x","x",$AV$2-'Indicator Date hidden'!AW38)</f>
        <v>0</v>
      </c>
      <c r="AW37" s="298">
        <f>IF('Indicator Date hidden'!AX38="x","x",$AW$2-'Indicator Date hidden'!AX38)</f>
        <v>0</v>
      </c>
      <c r="AX37" s="298">
        <f>IF('Indicator Date hidden'!AY38="x","x",$AX$2-'Indicator Date hidden'!AY38)</f>
        <v>0</v>
      </c>
      <c r="AY37" s="298">
        <f>IF('Indicator Date hidden'!AZ38="x","x",$AY$2-'Indicator Date hidden'!AZ38)</f>
        <v>0</v>
      </c>
      <c r="AZ37" s="298">
        <f>IF('Indicator Date hidden'!BA38="x","x",$AZ$2-'Indicator Date hidden'!BA38)</f>
        <v>0</v>
      </c>
      <c r="BA37" s="10" t="str">
        <f t="shared" si="1"/>
        <v>#VALUE!</v>
      </c>
      <c r="BB37" s="258" t="str">
        <f t="shared" si="2"/>
        <v>#VALUE!</v>
      </c>
      <c r="BC37" s="10">
        <f t="shared" si="3"/>
        <v>7</v>
      </c>
      <c r="BD37" s="258" t="str">
        <f t="shared" si="4"/>
        <v>#VALUE!</v>
      </c>
      <c r="BE37" s="284" t="str">
        <f t="shared" si="5"/>
        <v>#VALUE!</v>
      </c>
    </row>
    <row r="38" ht="15.75" customHeight="1">
      <c r="A38" t="s">
        <v>921</v>
      </c>
      <c r="B38" s="298">
        <f>IF('Indicator Date hidden'!C39="x","x",$B$2-'Indicator Date hidden'!C39)</f>
        <v>0</v>
      </c>
      <c r="C38" s="298">
        <f>IF('Indicator Date hidden'!D39="x","x",$C$2-'Indicator Date hidden'!D39)</f>
        <v>0</v>
      </c>
      <c r="D38" s="298">
        <f>IF('Indicator Date hidden'!E39="x","x",$D$2-'Indicator Date hidden'!E39)</f>
        <v>0</v>
      </c>
      <c r="E38" s="298">
        <f>IF('Indicator Date hidden'!F39="x","x",$E$2-'Indicator Date hidden'!F39)</f>
        <v>0</v>
      </c>
      <c r="F38" s="298">
        <f>IF('Indicator Date hidden'!G39="x","x",$F$2-'Indicator Date hidden'!G39)</f>
        <v>0</v>
      </c>
      <c r="G38" s="298">
        <f>IF('Indicator Date hidden'!H39="x","x",$G$2-'Indicator Date hidden'!H39)</f>
        <v>0</v>
      </c>
      <c r="H38" s="298">
        <f>IF('Indicator Date hidden'!I39="x","x",$H$2-'Indicator Date hidden'!I39)</f>
        <v>0</v>
      </c>
      <c r="I38" s="298">
        <f>IF('Indicator Date hidden'!J39="x","x",$I$2-'Indicator Date hidden'!J39)</f>
        <v>0</v>
      </c>
      <c r="J38" s="298">
        <f>IF('Indicator Date hidden'!K39="x","x",$J$2-'Indicator Date hidden'!K39)</f>
        <v>0</v>
      </c>
      <c r="K38" s="298">
        <f>IF('Indicator Date hidden'!L39="x","x",$K$2-'Indicator Date hidden'!L39)</f>
        <v>0</v>
      </c>
      <c r="L38" s="298">
        <f>IF('Indicator Date hidden'!M39="x","x",$L$2-'Indicator Date hidden'!M39)</f>
        <v>0</v>
      </c>
      <c r="M38" s="298">
        <f>IF('Indicator Date hidden'!N39="x","x",$M$2-'Indicator Date hidden'!N39)</f>
        <v>0</v>
      </c>
      <c r="N38" s="298">
        <f>IF('Indicator Date hidden'!O39="x","x",$N$2-'Indicator Date hidden'!O39)</f>
        <v>0</v>
      </c>
      <c r="O38" s="298">
        <f>IF('Indicator Date hidden'!P39="x","x",$O$2-'Indicator Date hidden'!P39)</f>
        <v>0</v>
      </c>
      <c r="P38" s="298">
        <f>IF('Indicator Date hidden'!Q39="x","x",$P$2-'Indicator Date hidden'!Q39)</f>
        <v>0</v>
      </c>
      <c r="Q38" s="298">
        <f>IF('Indicator Date hidden'!R39="x","x",$Q$2-'Indicator Date hidden'!R39)</f>
        <v>5</v>
      </c>
      <c r="R38" s="298">
        <f>IF('Indicator Date hidden'!S39="x","x",$R$2-'Indicator Date hidden'!S39)</f>
        <v>0</v>
      </c>
      <c r="S38" s="298">
        <f>IF('Indicator Date hidden'!T39="x","x",$S$2-'Indicator Date hidden'!T39)</f>
        <v>0</v>
      </c>
      <c r="T38" s="298">
        <f>IF('Indicator Date hidden'!U39="x","x",$T$2-'Indicator Date hidden'!U39)</f>
        <v>0</v>
      </c>
      <c r="U38" s="298">
        <f>IF('Indicator Date hidden'!V39="x","x",$U$2-'Indicator Date hidden'!V39)</f>
        <v>0</v>
      </c>
      <c r="V38" s="298">
        <f>IF('Indicator Date hidden'!W39="x","x",$V$2-'Indicator Date hidden'!W39)</f>
        <v>0</v>
      </c>
      <c r="W38" s="298">
        <f>IF('Indicator Date hidden'!X39="x","x",$W$2-'Indicator Date hidden'!X39)</f>
        <v>6</v>
      </c>
      <c r="X38" s="298">
        <f>IF('Indicator Date hidden'!Y39="x","x",$X$2-'Indicator Date hidden'!Y39)</f>
        <v>6</v>
      </c>
      <c r="Y38" s="298">
        <f>IF('Indicator Date hidden'!Z39="x","x",$Y$2-'Indicator Date hidden'!Z39)</f>
        <v>0</v>
      </c>
      <c r="Z38" s="298">
        <f>IF('Indicator Date hidden'!AA39="x","x",$Z$2-'Indicator Date hidden'!AA39)</f>
        <v>0</v>
      </c>
      <c r="AA38" s="298">
        <f>IF('Indicator Date hidden'!AB39="x","x",$AA$2-'Indicator Date hidden'!AB39)</f>
        <v>0</v>
      </c>
      <c r="AB38" s="298">
        <f>IF('Indicator Date hidden'!AC39="x","x",$AB$2-'Indicator Date hidden'!AC39)</f>
        <v>0</v>
      </c>
      <c r="AC38" s="298">
        <f>IF('Indicator Date hidden'!AD39="x","x",$AC$2-'Indicator Date hidden'!AD39)</f>
        <v>0</v>
      </c>
      <c r="AD38" s="298">
        <f>IF('Indicator Date hidden'!AE39="x","x",$AD$2-'Indicator Date hidden'!AE39)</f>
        <v>0</v>
      </c>
      <c r="AE38" s="298">
        <f>IF('Indicator Date hidden'!AF39="x","x",$AE$2-'Indicator Date hidden'!AF39)</f>
        <v>0</v>
      </c>
      <c r="AF38" s="299">
        <f>IF('Indicator Date hidden'!AG39="x","x",$AF$2-'Indicator Date hidden'!AG39)</f>
        <v>-1</v>
      </c>
      <c r="AG38" s="298">
        <f>IF('Indicator Date hidden'!AH39="x","x",$AG$2-'Indicator Date hidden'!AH39)</f>
        <v>0</v>
      </c>
      <c r="AH38" s="298">
        <f>IF('Indicator Date hidden'!AI39="x","x",$AH$2-'Indicator Date hidden'!AI39)</f>
        <v>0</v>
      </c>
      <c r="AI38" s="298">
        <f>IF('Indicator Date hidden'!AJ39="x","x",$AI$2-'Indicator Date hidden'!AJ39)</f>
        <v>0</v>
      </c>
      <c r="AJ38" s="298" t="str">
        <f>IF('Indicator Date hidden'!AK39="x","x",$AJ$2-'Indicator Date hidden'!AK39)</f>
        <v>#VALUE!</v>
      </c>
      <c r="AK38" s="298" t="str">
        <f>IF('Indicator Date hidden'!AL39="x","x",$AK$2-'Indicator Date hidden'!AL39)</f>
        <v>#VALUE!</v>
      </c>
      <c r="AL38" s="298">
        <f>IF('Indicator Date hidden'!AM39="x","x",$AL$2-'Indicator Date hidden'!AM39)</f>
        <v>0</v>
      </c>
      <c r="AM38" s="298">
        <f>IF('Indicator Date hidden'!AN39="x","x",$AM$2-'Indicator Date hidden'!AN39)</f>
        <v>0</v>
      </c>
      <c r="AN38" s="298">
        <f>IF('Indicator Date hidden'!AO39="x","x",$AN$2-'Indicator Date hidden'!AO39)</f>
        <v>0</v>
      </c>
      <c r="AO38" s="298">
        <f>IF('Indicator Date hidden'!AP39="x","x",$AO$2-'Indicator Date hidden'!AP39)</f>
        <v>0</v>
      </c>
      <c r="AP38" s="298">
        <f>IF('Indicator Date hidden'!AQ39="x","x",$AP$2-'Indicator Date hidden'!AQ39)</f>
        <v>0</v>
      </c>
      <c r="AQ38" s="298">
        <f>IF('Indicator Date hidden'!AR39="x","x",$AQ$2-'Indicator Date hidden'!AR39)</f>
        <v>0</v>
      </c>
      <c r="AR38" s="298">
        <f>IF('Indicator Date hidden'!AS39="x","x",$AR$2-'Indicator Date hidden'!AS39)</f>
        <v>0</v>
      </c>
      <c r="AS38" s="298">
        <f>IF('Indicator Date hidden'!AT39="x","x",$AS$2-'Indicator Date hidden'!AT39)</f>
        <v>0</v>
      </c>
      <c r="AT38" s="298">
        <f>IF('Indicator Date hidden'!AU39="x","x",$AT$2-'Indicator Date hidden'!AU39)</f>
        <v>0</v>
      </c>
      <c r="AU38" s="298">
        <f>IF('Indicator Date hidden'!AV39="x","x",$AU$2-'Indicator Date hidden'!AV39)</f>
        <v>1</v>
      </c>
      <c r="AV38" s="298">
        <f>IF('Indicator Date hidden'!AW39="x","x",$AV$2-'Indicator Date hidden'!AW39)</f>
        <v>0</v>
      </c>
      <c r="AW38" s="298">
        <f>IF('Indicator Date hidden'!AX39="x","x",$AW$2-'Indicator Date hidden'!AX39)</f>
        <v>0</v>
      </c>
      <c r="AX38" s="298">
        <f>IF('Indicator Date hidden'!AY39="x","x",$AX$2-'Indicator Date hidden'!AY39)</f>
        <v>0</v>
      </c>
      <c r="AY38" s="298">
        <f>IF('Indicator Date hidden'!AZ39="x","x",$AY$2-'Indicator Date hidden'!AZ39)</f>
        <v>0</v>
      </c>
      <c r="AZ38" s="298">
        <f>IF('Indicator Date hidden'!BA39="x","x",$AZ$2-'Indicator Date hidden'!BA39)</f>
        <v>0</v>
      </c>
      <c r="BA38" s="10" t="str">
        <f t="shared" si="1"/>
        <v>#VALUE!</v>
      </c>
      <c r="BB38" s="258" t="str">
        <f t="shared" si="2"/>
        <v>#VALUE!</v>
      </c>
      <c r="BC38" s="10">
        <f t="shared" si="3"/>
        <v>4</v>
      </c>
      <c r="BD38" s="258" t="str">
        <f t="shared" si="4"/>
        <v>#VALUE!</v>
      </c>
      <c r="BE38" s="284" t="str">
        <f t="shared" si="5"/>
        <v>#VALUE!</v>
      </c>
    </row>
    <row r="39" ht="15.75" customHeight="1">
      <c r="A39" t="s">
        <v>922</v>
      </c>
      <c r="B39" s="298">
        <f>IF('Indicator Date hidden'!C40="x","x",$B$2-'Indicator Date hidden'!C40)</f>
        <v>0</v>
      </c>
      <c r="C39" s="298">
        <f>IF('Indicator Date hidden'!D40="x","x",$C$2-'Indicator Date hidden'!D40)</f>
        <v>0</v>
      </c>
      <c r="D39" s="298">
        <f>IF('Indicator Date hidden'!E40="x","x",$D$2-'Indicator Date hidden'!E40)</f>
        <v>0</v>
      </c>
      <c r="E39" s="298">
        <f>IF('Indicator Date hidden'!F40="x","x",$E$2-'Indicator Date hidden'!F40)</f>
        <v>0</v>
      </c>
      <c r="F39" s="298">
        <f>IF('Indicator Date hidden'!G40="x","x",$F$2-'Indicator Date hidden'!G40)</f>
        <v>0</v>
      </c>
      <c r="G39" s="298">
        <f>IF('Indicator Date hidden'!H40="x","x",$G$2-'Indicator Date hidden'!H40)</f>
        <v>0</v>
      </c>
      <c r="H39" s="298">
        <f>IF('Indicator Date hidden'!I40="x","x",$H$2-'Indicator Date hidden'!I40)</f>
        <v>0</v>
      </c>
      <c r="I39" s="298">
        <f>IF('Indicator Date hidden'!J40="x","x",$I$2-'Indicator Date hidden'!J40)</f>
        <v>0</v>
      </c>
      <c r="J39" s="298">
        <f>IF('Indicator Date hidden'!K40="x","x",$J$2-'Indicator Date hidden'!K40)</f>
        <v>0</v>
      </c>
      <c r="K39" s="298">
        <f>IF('Indicator Date hidden'!L40="x","x",$K$2-'Indicator Date hidden'!L40)</f>
        <v>0</v>
      </c>
      <c r="L39" s="298">
        <f>IF('Indicator Date hidden'!M40="x","x",$L$2-'Indicator Date hidden'!M40)</f>
        <v>0</v>
      </c>
      <c r="M39" s="298">
        <f>IF('Indicator Date hidden'!N40="x","x",$M$2-'Indicator Date hidden'!N40)</f>
        <v>0</v>
      </c>
      <c r="N39" s="298">
        <f>IF('Indicator Date hidden'!O40="x","x",$N$2-'Indicator Date hidden'!O40)</f>
        <v>0</v>
      </c>
      <c r="O39" s="298">
        <f>IF('Indicator Date hidden'!P40="x","x",$O$2-'Indicator Date hidden'!P40)</f>
        <v>0</v>
      </c>
      <c r="P39" s="298">
        <f>IF('Indicator Date hidden'!Q40="x","x",$P$2-'Indicator Date hidden'!Q40)</f>
        <v>0</v>
      </c>
      <c r="Q39" s="298">
        <f>IF('Indicator Date hidden'!R40="x","x",$Q$2-'Indicator Date hidden'!R40)</f>
        <v>3</v>
      </c>
      <c r="R39" s="298">
        <f>IF('Indicator Date hidden'!S40="x","x",$R$2-'Indicator Date hidden'!S40)</f>
        <v>0</v>
      </c>
      <c r="S39" s="298">
        <f>IF('Indicator Date hidden'!T40="x","x",$S$2-'Indicator Date hidden'!T40)</f>
        <v>0</v>
      </c>
      <c r="T39" s="298">
        <f>IF('Indicator Date hidden'!U40="x","x",$T$2-'Indicator Date hidden'!U40)</f>
        <v>0</v>
      </c>
      <c r="U39" s="298">
        <f>IF('Indicator Date hidden'!V40="x","x",$U$2-'Indicator Date hidden'!V40)</f>
        <v>0</v>
      </c>
      <c r="V39" s="298">
        <f>IF('Indicator Date hidden'!W40="x","x",$V$2-'Indicator Date hidden'!W40)</f>
        <v>0</v>
      </c>
      <c r="W39" s="298">
        <f>IF('Indicator Date hidden'!X40="x","x",$W$2-'Indicator Date hidden'!X40)</f>
        <v>4</v>
      </c>
      <c r="X39" s="298" t="str">
        <f>IF('Indicator Date hidden'!Y40="x","x",$X$2-'Indicator Date hidden'!Y40)</f>
        <v>x</v>
      </c>
      <c r="Y39" s="298">
        <f>IF('Indicator Date hidden'!Z40="x","x",$Y$2-'Indicator Date hidden'!Z40)</f>
        <v>0</v>
      </c>
      <c r="Z39" s="298">
        <f>IF('Indicator Date hidden'!AA40="x","x",$Z$2-'Indicator Date hidden'!AA40)</f>
        <v>0</v>
      </c>
      <c r="AA39" s="298">
        <f>IF('Indicator Date hidden'!AB40="x","x",$AA$2-'Indicator Date hidden'!AB40)</f>
        <v>0</v>
      </c>
      <c r="AB39" s="298">
        <f>IF('Indicator Date hidden'!AC40="x","x",$AB$2-'Indicator Date hidden'!AC40)</f>
        <v>0</v>
      </c>
      <c r="AC39" s="298">
        <f>IF('Indicator Date hidden'!AD40="x","x",$AC$2-'Indicator Date hidden'!AD40)</f>
        <v>0</v>
      </c>
      <c r="AD39" s="298">
        <f>IF('Indicator Date hidden'!AE40="x","x",$AD$2-'Indicator Date hidden'!AE40)</f>
        <v>0</v>
      </c>
      <c r="AE39" s="298" t="str">
        <f>IF('Indicator Date hidden'!AF40="x","x",$AE$2-'Indicator Date hidden'!AF40)</f>
        <v>x</v>
      </c>
      <c r="AF39" s="299">
        <f>IF('Indicator Date hidden'!AG40="x","x",$AF$2-'Indicator Date hidden'!AG40)</f>
        <v>11</v>
      </c>
      <c r="AG39" s="298">
        <f>IF('Indicator Date hidden'!AH40="x","x",$AG$2-'Indicator Date hidden'!AH40)</f>
        <v>0</v>
      </c>
      <c r="AH39" s="298">
        <f>IF('Indicator Date hidden'!AI40="x","x",$AH$2-'Indicator Date hidden'!AI40)</f>
        <v>0</v>
      </c>
      <c r="AI39" s="298">
        <f>IF('Indicator Date hidden'!AJ40="x","x",$AI$2-'Indicator Date hidden'!AJ40)</f>
        <v>0</v>
      </c>
      <c r="AJ39" s="298" t="str">
        <f>IF('Indicator Date hidden'!AK40="x","x",$AJ$2-'Indicator Date hidden'!AK40)</f>
        <v>x</v>
      </c>
      <c r="AK39" s="298" t="str">
        <f>IF('Indicator Date hidden'!AL40="x","x",$AK$2-'Indicator Date hidden'!AL40)</f>
        <v>#VALUE!</v>
      </c>
      <c r="AL39" s="298">
        <f>IF('Indicator Date hidden'!AM40="x","x",$AL$2-'Indicator Date hidden'!AM40)</f>
        <v>0</v>
      </c>
      <c r="AM39" s="298">
        <f>IF('Indicator Date hidden'!AN40="x","x",$AM$2-'Indicator Date hidden'!AN40)</f>
        <v>0</v>
      </c>
      <c r="AN39" s="298">
        <f>IF('Indicator Date hidden'!AO40="x","x",$AN$2-'Indicator Date hidden'!AO40)</f>
        <v>0</v>
      </c>
      <c r="AO39" s="298" t="str">
        <f>IF('Indicator Date hidden'!AP40="x","x",$AO$2-'Indicator Date hidden'!AP40)</f>
        <v>x</v>
      </c>
      <c r="AP39" s="298" t="str">
        <f>IF('Indicator Date hidden'!AQ40="x","x",$AP$2-'Indicator Date hidden'!AQ40)</f>
        <v>x</v>
      </c>
      <c r="AQ39" s="298">
        <f>IF('Indicator Date hidden'!AR40="x","x",$AQ$2-'Indicator Date hidden'!AR40)</f>
        <v>6</v>
      </c>
      <c r="AR39" s="298">
        <f>IF('Indicator Date hidden'!AS40="x","x",$AR$2-'Indicator Date hidden'!AS40)</f>
        <v>0</v>
      </c>
      <c r="AS39" s="298">
        <f>IF('Indicator Date hidden'!AT40="x","x",$AS$2-'Indicator Date hidden'!AT40)</f>
        <v>0</v>
      </c>
      <c r="AT39" s="298">
        <f>IF('Indicator Date hidden'!AU40="x","x",$AT$2-'Indicator Date hidden'!AU40)</f>
        <v>0</v>
      </c>
      <c r="AU39" s="298">
        <f>IF('Indicator Date hidden'!AV40="x","x",$AU$2-'Indicator Date hidden'!AV40)</f>
        <v>1</v>
      </c>
      <c r="AV39" s="298">
        <f>IF('Indicator Date hidden'!AW40="x","x",$AV$2-'Indicator Date hidden'!AW40)</f>
        <v>0</v>
      </c>
      <c r="AW39" s="298">
        <f>IF('Indicator Date hidden'!AX40="x","x",$AW$2-'Indicator Date hidden'!AX40)</f>
        <v>0</v>
      </c>
      <c r="AX39" s="298">
        <f>IF('Indicator Date hidden'!AY40="x","x",$AX$2-'Indicator Date hidden'!AY40)</f>
        <v>0</v>
      </c>
      <c r="AY39" s="298">
        <f>IF('Indicator Date hidden'!AZ40="x","x",$AY$2-'Indicator Date hidden'!AZ40)</f>
        <v>0</v>
      </c>
      <c r="AZ39" s="298">
        <f>IF('Indicator Date hidden'!BA40="x","x",$AZ$2-'Indicator Date hidden'!BA40)</f>
        <v>0</v>
      </c>
      <c r="BA39" s="10" t="str">
        <f t="shared" si="1"/>
        <v>#VALUE!</v>
      </c>
      <c r="BB39" s="258" t="str">
        <f t="shared" si="2"/>
        <v>#VALUE!</v>
      </c>
      <c r="BC39" s="10">
        <f t="shared" si="3"/>
        <v>5</v>
      </c>
      <c r="BD39" s="258" t="str">
        <f t="shared" si="4"/>
        <v>#VALUE!</v>
      </c>
      <c r="BE39" s="284" t="str">
        <f t="shared" si="5"/>
        <v>#VALUE!</v>
      </c>
    </row>
    <row r="40" ht="15.75" customHeight="1">
      <c r="A40" t="s">
        <v>920</v>
      </c>
      <c r="B40" s="298">
        <f>IF('Indicator Date hidden'!C41="x","x",$B$2-'Indicator Date hidden'!C41)</f>
        <v>0</v>
      </c>
      <c r="C40" s="298">
        <f>IF('Indicator Date hidden'!D41="x","x",$C$2-'Indicator Date hidden'!D41)</f>
        <v>0</v>
      </c>
      <c r="D40" s="298">
        <f>IF('Indicator Date hidden'!E41="x","x",$D$2-'Indicator Date hidden'!E41)</f>
        <v>0</v>
      </c>
      <c r="E40" s="298">
        <f>IF('Indicator Date hidden'!F41="x","x",$E$2-'Indicator Date hidden'!F41)</f>
        <v>0</v>
      </c>
      <c r="F40" s="298">
        <f>IF('Indicator Date hidden'!G41="x","x",$F$2-'Indicator Date hidden'!G41)</f>
        <v>0</v>
      </c>
      <c r="G40" s="298">
        <f>IF('Indicator Date hidden'!H41="x","x",$G$2-'Indicator Date hidden'!H41)</f>
        <v>0</v>
      </c>
      <c r="H40" s="298">
        <f>IF('Indicator Date hidden'!I41="x","x",$H$2-'Indicator Date hidden'!I41)</f>
        <v>0</v>
      </c>
      <c r="I40" s="298">
        <f>IF('Indicator Date hidden'!J41="x","x",$I$2-'Indicator Date hidden'!J41)</f>
        <v>0</v>
      </c>
      <c r="J40" s="298">
        <f>IF('Indicator Date hidden'!K41="x","x",$J$2-'Indicator Date hidden'!K41)</f>
        <v>0</v>
      </c>
      <c r="K40" s="298">
        <f>IF('Indicator Date hidden'!L41="x","x",$K$2-'Indicator Date hidden'!L41)</f>
        <v>0</v>
      </c>
      <c r="L40" s="298">
        <f>IF('Indicator Date hidden'!M41="x","x",$L$2-'Indicator Date hidden'!M41)</f>
        <v>0</v>
      </c>
      <c r="M40" s="298">
        <f>IF('Indicator Date hidden'!N41="x","x",$M$2-'Indicator Date hidden'!N41)</f>
        <v>0</v>
      </c>
      <c r="N40" s="298">
        <f>IF('Indicator Date hidden'!O41="x","x",$N$2-'Indicator Date hidden'!O41)</f>
        <v>0</v>
      </c>
      <c r="O40" s="298">
        <f>IF('Indicator Date hidden'!P41="x","x",$O$2-'Indicator Date hidden'!P41)</f>
        <v>0</v>
      </c>
      <c r="P40" s="298">
        <f>IF('Indicator Date hidden'!Q41="x","x",$P$2-'Indicator Date hidden'!Q41)</f>
        <v>0</v>
      </c>
      <c r="Q40" s="298">
        <f>IF('Indicator Date hidden'!R41="x","x",$Q$2-'Indicator Date hidden'!R41)</f>
        <v>3</v>
      </c>
      <c r="R40" s="298">
        <f>IF('Indicator Date hidden'!S41="x","x",$R$2-'Indicator Date hidden'!S41)</f>
        <v>0</v>
      </c>
      <c r="S40" s="298">
        <f>IF('Indicator Date hidden'!T41="x","x",$S$2-'Indicator Date hidden'!T41)</f>
        <v>0</v>
      </c>
      <c r="T40" s="298">
        <f>IF('Indicator Date hidden'!U41="x","x",$T$2-'Indicator Date hidden'!U41)</f>
        <v>0</v>
      </c>
      <c r="U40" s="298">
        <f>IF('Indicator Date hidden'!V41="x","x",$U$2-'Indicator Date hidden'!V41)</f>
        <v>0</v>
      </c>
      <c r="V40" s="298">
        <f>IF('Indicator Date hidden'!W41="x","x",$V$2-'Indicator Date hidden'!W41)</f>
        <v>0</v>
      </c>
      <c r="W40" s="298">
        <f>IF('Indicator Date hidden'!X41="x","x",$W$2-'Indicator Date hidden'!X41)</f>
        <v>1</v>
      </c>
      <c r="X40" s="298">
        <f>IF('Indicator Date hidden'!Y41="x","x",$X$2-'Indicator Date hidden'!Y41)</f>
        <v>6</v>
      </c>
      <c r="Y40" s="298">
        <f>IF('Indicator Date hidden'!Z41="x","x",$Y$2-'Indicator Date hidden'!Z41)</f>
        <v>0</v>
      </c>
      <c r="Z40" s="298">
        <f>IF('Indicator Date hidden'!AA41="x","x",$Z$2-'Indicator Date hidden'!AA41)</f>
        <v>0</v>
      </c>
      <c r="AA40" s="298">
        <f>IF('Indicator Date hidden'!AB41="x","x",$AA$2-'Indicator Date hidden'!AB41)</f>
        <v>0</v>
      </c>
      <c r="AB40" s="298">
        <f>IF('Indicator Date hidden'!AC41="x","x",$AB$2-'Indicator Date hidden'!AC41)</f>
        <v>0</v>
      </c>
      <c r="AC40" s="298">
        <f>IF('Indicator Date hidden'!AD41="x","x",$AC$2-'Indicator Date hidden'!AD41)</f>
        <v>0</v>
      </c>
      <c r="AD40" s="298">
        <f>IF('Indicator Date hidden'!AE41="x","x",$AD$2-'Indicator Date hidden'!AE41)</f>
        <v>0</v>
      </c>
      <c r="AE40" s="298">
        <f>IF('Indicator Date hidden'!AF41="x","x",$AE$2-'Indicator Date hidden'!AF41)</f>
        <v>0</v>
      </c>
      <c r="AF40" s="299">
        <f>IF('Indicator Date hidden'!AG41="x","x",$AF$2-'Indicator Date hidden'!AG41)</f>
        <v>4</v>
      </c>
      <c r="AG40" s="298">
        <f>IF('Indicator Date hidden'!AH41="x","x",$AG$2-'Indicator Date hidden'!AH41)</f>
        <v>0</v>
      </c>
      <c r="AH40" s="298">
        <f>IF('Indicator Date hidden'!AI41="x","x",$AH$2-'Indicator Date hidden'!AI41)</f>
        <v>0</v>
      </c>
      <c r="AI40" s="298">
        <f>IF('Indicator Date hidden'!AJ41="x","x",$AI$2-'Indicator Date hidden'!AJ41)</f>
        <v>0</v>
      </c>
      <c r="AJ40" s="298" t="str">
        <f>IF('Indicator Date hidden'!AK41="x","x",$AJ$2-'Indicator Date hidden'!AK41)</f>
        <v>#VALUE!</v>
      </c>
      <c r="AK40" s="298">
        <f>IF('Indicator Date hidden'!AL41="x","x",$AK$2-'Indicator Date hidden'!AL41)</f>
        <v>0</v>
      </c>
      <c r="AL40" s="298">
        <f>IF('Indicator Date hidden'!AM41="x","x",$AL$2-'Indicator Date hidden'!AM41)</f>
        <v>0</v>
      </c>
      <c r="AM40" s="298">
        <f>IF('Indicator Date hidden'!AN41="x","x",$AM$2-'Indicator Date hidden'!AN41)</f>
        <v>0</v>
      </c>
      <c r="AN40" s="298">
        <f>IF('Indicator Date hidden'!AO41="x","x",$AN$2-'Indicator Date hidden'!AO41)</f>
        <v>0</v>
      </c>
      <c r="AO40" s="298">
        <f>IF('Indicator Date hidden'!AP41="x","x",$AO$2-'Indicator Date hidden'!AP41)</f>
        <v>0</v>
      </c>
      <c r="AP40" s="298">
        <f>IF('Indicator Date hidden'!AQ41="x","x",$AP$2-'Indicator Date hidden'!AQ41)</f>
        <v>0</v>
      </c>
      <c r="AQ40" s="298" t="str">
        <f>IF('Indicator Date hidden'!AR41="x","x",$AQ$2-'Indicator Date hidden'!AR41)</f>
        <v>x</v>
      </c>
      <c r="AR40" s="298">
        <f>IF('Indicator Date hidden'!AS41="x","x",$AR$2-'Indicator Date hidden'!AS41)</f>
        <v>0</v>
      </c>
      <c r="AS40" s="298">
        <f>IF('Indicator Date hidden'!AT41="x","x",$AS$2-'Indicator Date hidden'!AT41)</f>
        <v>0</v>
      </c>
      <c r="AT40" s="298">
        <f>IF('Indicator Date hidden'!AU41="x","x",$AT$2-'Indicator Date hidden'!AU41)</f>
        <v>0</v>
      </c>
      <c r="AU40" s="298">
        <f>IF('Indicator Date hidden'!AV41="x","x",$AU$2-'Indicator Date hidden'!AV41)</f>
        <v>1</v>
      </c>
      <c r="AV40" s="298">
        <f>IF('Indicator Date hidden'!AW41="x","x",$AV$2-'Indicator Date hidden'!AW41)</f>
        <v>0</v>
      </c>
      <c r="AW40" s="298">
        <f>IF('Indicator Date hidden'!AX41="x","x",$AW$2-'Indicator Date hidden'!AX41)</f>
        <v>0</v>
      </c>
      <c r="AX40" s="298">
        <f>IF('Indicator Date hidden'!AY41="x","x",$AX$2-'Indicator Date hidden'!AY41)</f>
        <v>0</v>
      </c>
      <c r="AY40" s="298">
        <f>IF('Indicator Date hidden'!AZ41="x","x",$AY$2-'Indicator Date hidden'!AZ41)</f>
        <v>0</v>
      </c>
      <c r="AZ40" s="298">
        <f>IF('Indicator Date hidden'!BA41="x","x",$AZ$2-'Indicator Date hidden'!BA41)</f>
        <v>0</v>
      </c>
      <c r="BA40" s="10" t="str">
        <f t="shared" si="1"/>
        <v>#VALUE!</v>
      </c>
      <c r="BB40" s="258" t="str">
        <f t="shared" si="2"/>
        <v>#VALUE!</v>
      </c>
      <c r="BC40" s="10">
        <f t="shared" si="3"/>
        <v>5</v>
      </c>
      <c r="BD40" s="258" t="str">
        <f t="shared" si="4"/>
        <v>#VALUE!</v>
      </c>
      <c r="BE40" s="284" t="str">
        <f t="shared" si="5"/>
        <v>#VALUE!</v>
      </c>
    </row>
    <row r="41" ht="15.75" customHeight="1">
      <c r="A41" t="s">
        <v>919</v>
      </c>
      <c r="B41" s="298">
        <f>IF('Indicator Date hidden'!C42="x","x",$B$2-'Indicator Date hidden'!C42)</f>
        <v>0</v>
      </c>
      <c r="C41" s="298">
        <f>IF('Indicator Date hidden'!D42="x","x",$C$2-'Indicator Date hidden'!D42)</f>
        <v>0</v>
      </c>
      <c r="D41" s="298">
        <f>IF('Indicator Date hidden'!E42="x","x",$D$2-'Indicator Date hidden'!E42)</f>
        <v>0</v>
      </c>
      <c r="E41" s="298">
        <f>IF('Indicator Date hidden'!F42="x","x",$E$2-'Indicator Date hidden'!F42)</f>
        <v>0</v>
      </c>
      <c r="F41" s="298">
        <f>IF('Indicator Date hidden'!G42="x","x",$F$2-'Indicator Date hidden'!G42)</f>
        <v>0</v>
      </c>
      <c r="G41" s="298">
        <f>IF('Indicator Date hidden'!H42="x","x",$G$2-'Indicator Date hidden'!H42)</f>
        <v>0</v>
      </c>
      <c r="H41" s="298">
        <f>IF('Indicator Date hidden'!I42="x","x",$H$2-'Indicator Date hidden'!I42)</f>
        <v>0</v>
      </c>
      <c r="I41" s="298">
        <f>IF('Indicator Date hidden'!J42="x","x",$I$2-'Indicator Date hidden'!J42)</f>
        <v>0</v>
      </c>
      <c r="J41" s="298">
        <f>IF('Indicator Date hidden'!K42="x","x",$J$2-'Indicator Date hidden'!K42)</f>
        <v>0</v>
      </c>
      <c r="K41" s="298">
        <f>IF('Indicator Date hidden'!L42="x","x",$K$2-'Indicator Date hidden'!L42)</f>
        <v>0</v>
      </c>
      <c r="L41" s="298">
        <f>IF('Indicator Date hidden'!M42="x","x",$L$2-'Indicator Date hidden'!M42)</f>
        <v>0</v>
      </c>
      <c r="M41" s="298">
        <f>IF('Indicator Date hidden'!N42="x","x",$M$2-'Indicator Date hidden'!N42)</f>
        <v>0</v>
      </c>
      <c r="N41" s="298">
        <f>IF('Indicator Date hidden'!O42="x","x",$N$2-'Indicator Date hidden'!O42)</f>
        <v>0</v>
      </c>
      <c r="O41" s="298">
        <f>IF('Indicator Date hidden'!P42="x","x",$O$2-'Indicator Date hidden'!P42)</f>
        <v>0</v>
      </c>
      <c r="P41" s="298">
        <f>IF('Indicator Date hidden'!Q42="x","x",$P$2-'Indicator Date hidden'!Q42)</f>
        <v>0</v>
      </c>
      <c r="Q41" s="298">
        <f>IF('Indicator Date hidden'!R42="x","x",$Q$2-'Indicator Date hidden'!R42)</f>
        <v>1</v>
      </c>
      <c r="R41" s="298">
        <f>IF('Indicator Date hidden'!S42="x","x",$R$2-'Indicator Date hidden'!S42)</f>
        <v>0</v>
      </c>
      <c r="S41" s="298">
        <f>IF('Indicator Date hidden'!T42="x","x",$S$2-'Indicator Date hidden'!T42)</f>
        <v>0</v>
      </c>
      <c r="T41" s="298">
        <f>IF('Indicator Date hidden'!U42="x","x",$T$2-'Indicator Date hidden'!U42)</f>
        <v>0</v>
      </c>
      <c r="U41" s="298">
        <f>IF('Indicator Date hidden'!V42="x","x",$U$2-'Indicator Date hidden'!V42)</f>
        <v>0</v>
      </c>
      <c r="V41" s="298">
        <f>IF('Indicator Date hidden'!W42="x","x",$V$2-'Indicator Date hidden'!W42)</f>
        <v>0</v>
      </c>
      <c r="W41" s="298">
        <f>IF('Indicator Date hidden'!X42="x","x",$W$2-'Indicator Date hidden'!X42)</f>
        <v>3</v>
      </c>
      <c r="X41" s="298" t="str">
        <f>IF('Indicator Date hidden'!Y42="x","x",$X$2-'Indicator Date hidden'!Y42)</f>
        <v>x</v>
      </c>
      <c r="Y41" s="298">
        <f>IF('Indicator Date hidden'!Z42="x","x",$Y$2-'Indicator Date hidden'!Z42)</f>
        <v>0</v>
      </c>
      <c r="Z41" s="298">
        <f>IF('Indicator Date hidden'!AA42="x","x",$Z$2-'Indicator Date hidden'!AA42)</f>
        <v>0</v>
      </c>
      <c r="AA41" s="298">
        <f>IF('Indicator Date hidden'!AB42="x","x",$AA$2-'Indicator Date hidden'!AB42)</f>
        <v>0</v>
      </c>
      <c r="AB41" s="298">
        <f>IF('Indicator Date hidden'!AC42="x","x",$AB$2-'Indicator Date hidden'!AC42)</f>
        <v>0</v>
      </c>
      <c r="AC41" s="298">
        <f>IF('Indicator Date hidden'!AD42="x","x",$AC$2-'Indicator Date hidden'!AD42)</f>
        <v>0</v>
      </c>
      <c r="AD41" s="298">
        <f>IF('Indicator Date hidden'!AE42="x","x",$AD$2-'Indicator Date hidden'!AE42)</f>
        <v>0</v>
      </c>
      <c r="AE41" s="298">
        <f>IF('Indicator Date hidden'!AF42="x","x",$AE$2-'Indicator Date hidden'!AF42)</f>
        <v>0</v>
      </c>
      <c r="AF41" s="299">
        <f>IF('Indicator Date hidden'!AG42="x","x",$AF$2-'Indicator Date hidden'!AG42)</f>
        <v>3</v>
      </c>
      <c r="AG41" s="298">
        <f>IF('Indicator Date hidden'!AH42="x","x",$AG$2-'Indicator Date hidden'!AH42)</f>
        <v>0</v>
      </c>
      <c r="AH41" s="298">
        <f>IF('Indicator Date hidden'!AI42="x","x",$AH$2-'Indicator Date hidden'!AI42)</f>
        <v>0</v>
      </c>
      <c r="AI41" s="298">
        <f>IF('Indicator Date hidden'!AJ42="x","x",$AI$2-'Indicator Date hidden'!AJ42)</f>
        <v>0</v>
      </c>
      <c r="AJ41" s="298" t="str">
        <f>IF('Indicator Date hidden'!AK42="x","x",$AJ$2-'Indicator Date hidden'!AK42)</f>
        <v>#VALUE!</v>
      </c>
      <c r="AK41" s="298">
        <f>IF('Indicator Date hidden'!AL42="x","x",$AK$2-'Indicator Date hidden'!AL42)</f>
        <v>0</v>
      </c>
      <c r="AL41" s="298">
        <f>IF('Indicator Date hidden'!AM42="x","x",$AL$2-'Indicator Date hidden'!AM42)</f>
        <v>0</v>
      </c>
      <c r="AM41" s="298">
        <f>IF('Indicator Date hidden'!AN42="x","x",$AM$2-'Indicator Date hidden'!AN42)</f>
        <v>0</v>
      </c>
      <c r="AN41" s="298">
        <f>IF('Indicator Date hidden'!AO42="x","x",$AN$2-'Indicator Date hidden'!AO42)</f>
        <v>0</v>
      </c>
      <c r="AO41" s="298" t="str">
        <f>IF('Indicator Date hidden'!AP42="x","x",$AO$2-'Indicator Date hidden'!AP42)</f>
        <v>x</v>
      </c>
      <c r="AP41" s="298" t="str">
        <f>IF('Indicator Date hidden'!AQ42="x","x",$AP$2-'Indicator Date hidden'!AQ42)</f>
        <v>x</v>
      </c>
      <c r="AQ41" s="298">
        <f>IF('Indicator Date hidden'!AR42="x","x",$AQ$2-'Indicator Date hidden'!AR42)</f>
        <v>0</v>
      </c>
      <c r="AR41" s="298">
        <f>IF('Indicator Date hidden'!AS42="x","x",$AR$2-'Indicator Date hidden'!AS42)</f>
        <v>0</v>
      </c>
      <c r="AS41" s="298">
        <f>IF('Indicator Date hidden'!AT42="x","x",$AS$2-'Indicator Date hidden'!AT42)</f>
        <v>0</v>
      </c>
      <c r="AT41" s="298">
        <f>IF('Indicator Date hidden'!AU42="x","x",$AT$2-'Indicator Date hidden'!AU42)</f>
        <v>0</v>
      </c>
      <c r="AU41" s="298">
        <f>IF('Indicator Date hidden'!AV42="x","x",$AU$2-'Indicator Date hidden'!AV42)</f>
        <v>0</v>
      </c>
      <c r="AV41" s="298">
        <f>IF('Indicator Date hidden'!AW42="x","x",$AV$2-'Indicator Date hidden'!AW42)</f>
        <v>0</v>
      </c>
      <c r="AW41" s="298">
        <f>IF('Indicator Date hidden'!AX42="x","x",$AW$2-'Indicator Date hidden'!AX42)</f>
        <v>0</v>
      </c>
      <c r="AX41" s="298">
        <f>IF('Indicator Date hidden'!AY42="x","x",$AX$2-'Indicator Date hidden'!AY42)</f>
        <v>0</v>
      </c>
      <c r="AY41" s="298">
        <f>IF('Indicator Date hidden'!AZ42="x","x",$AY$2-'Indicator Date hidden'!AZ42)</f>
        <v>0</v>
      </c>
      <c r="AZ41" s="298">
        <f>IF('Indicator Date hidden'!BA42="x","x",$AZ$2-'Indicator Date hidden'!BA42)</f>
        <v>0</v>
      </c>
      <c r="BA41" s="10" t="str">
        <f t="shared" si="1"/>
        <v>#VALUE!</v>
      </c>
      <c r="BB41" s="258" t="str">
        <f t="shared" si="2"/>
        <v>#VALUE!</v>
      </c>
      <c r="BC41" s="10">
        <f t="shared" si="3"/>
        <v>3</v>
      </c>
      <c r="BD41" s="258" t="str">
        <f t="shared" si="4"/>
        <v>#VALUE!</v>
      </c>
      <c r="BE41" s="284" t="str">
        <f t="shared" si="5"/>
        <v>#VALUE!</v>
      </c>
    </row>
    <row r="42" ht="15.75" customHeight="1">
      <c r="A42" t="s">
        <v>924</v>
      </c>
      <c r="B42" s="298">
        <f>IF('Indicator Date hidden'!C43="x","x",$B$2-'Indicator Date hidden'!C43)</f>
        <v>0</v>
      </c>
      <c r="C42" s="298">
        <f>IF('Indicator Date hidden'!D43="x","x",$C$2-'Indicator Date hidden'!D43)</f>
        <v>0</v>
      </c>
      <c r="D42" s="298">
        <f>IF('Indicator Date hidden'!E43="x","x",$D$2-'Indicator Date hidden'!E43)</f>
        <v>0</v>
      </c>
      <c r="E42" s="298">
        <f>IF('Indicator Date hidden'!F43="x","x",$E$2-'Indicator Date hidden'!F43)</f>
        <v>0</v>
      </c>
      <c r="F42" s="298">
        <f>IF('Indicator Date hidden'!G43="x","x",$F$2-'Indicator Date hidden'!G43)</f>
        <v>0</v>
      </c>
      <c r="G42" s="298">
        <f>IF('Indicator Date hidden'!H43="x","x",$G$2-'Indicator Date hidden'!H43)</f>
        <v>0</v>
      </c>
      <c r="H42" s="298">
        <f>IF('Indicator Date hidden'!I43="x","x",$H$2-'Indicator Date hidden'!I43)</f>
        <v>0</v>
      </c>
      <c r="I42" s="298">
        <f>IF('Indicator Date hidden'!J43="x","x",$I$2-'Indicator Date hidden'!J43)</f>
        <v>0</v>
      </c>
      <c r="J42" s="298">
        <f>IF('Indicator Date hidden'!K43="x","x",$J$2-'Indicator Date hidden'!K43)</f>
        <v>0</v>
      </c>
      <c r="K42" s="298">
        <f>IF('Indicator Date hidden'!L43="x","x",$K$2-'Indicator Date hidden'!L43)</f>
        <v>0</v>
      </c>
      <c r="L42" s="298">
        <f>IF('Indicator Date hidden'!M43="x","x",$L$2-'Indicator Date hidden'!M43)</f>
        <v>0</v>
      </c>
      <c r="M42" s="298">
        <f>IF('Indicator Date hidden'!N43="x","x",$M$2-'Indicator Date hidden'!N43)</f>
        <v>0</v>
      </c>
      <c r="N42" s="298">
        <f>IF('Indicator Date hidden'!O43="x","x",$N$2-'Indicator Date hidden'!O43)</f>
        <v>0</v>
      </c>
      <c r="O42" s="298">
        <f>IF('Indicator Date hidden'!P43="x","x",$O$2-'Indicator Date hidden'!P43)</f>
        <v>0</v>
      </c>
      <c r="P42" s="298">
        <f>IF('Indicator Date hidden'!Q43="x","x",$P$2-'Indicator Date hidden'!Q43)</f>
        <v>0</v>
      </c>
      <c r="Q42" s="298" t="str">
        <f>IF('Indicator Date hidden'!R43="x","x",$Q$2-'Indicator Date hidden'!R43)</f>
        <v>x</v>
      </c>
      <c r="R42" s="298">
        <f>IF('Indicator Date hidden'!S43="x","x",$R$2-'Indicator Date hidden'!S43)</f>
        <v>0</v>
      </c>
      <c r="S42" s="298">
        <f>IF('Indicator Date hidden'!T43="x","x",$S$2-'Indicator Date hidden'!T43)</f>
        <v>0</v>
      </c>
      <c r="T42" s="298">
        <f>IF('Indicator Date hidden'!U43="x","x",$T$2-'Indicator Date hidden'!U43)</f>
        <v>0</v>
      </c>
      <c r="U42" s="298">
        <f>IF('Indicator Date hidden'!V43="x","x",$U$2-'Indicator Date hidden'!V43)</f>
        <v>0</v>
      </c>
      <c r="V42" s="298">
        <f>IF('Indicator Date hidden'!W43="x","x",$V$2-'Indicator Date hidden'!W43)</f>
        <v>0</v>
      </c>
      <c r="W42" s="298">
        <f>IF('Indicator Date hidden'!X43="x","x",$W$2-'Indicator Date hidden'!X43)</f>
        <v>8</v>
      </c>
      <c r="X42" s="298">
        <f>IF('Indicator Date hidden'!Y43="x","x",$X$2-'Indicator Date hidden'!Y43)</f>
        <v>3</v>
      </c>
      <c r="Y42" s="298">
        <f>IF('Indicator Date hidden'!Z43="x","x",$Y$2-'Indicator Date hidden'!Z43)</f>
        <v>0</v>
      </c>
      <c r="Z42" s="298">
        <f>IF('Indicator Date hidden'!AA43="x","x",$Z$2-'Indicator Date hidden'!AA43)</f>
        <v>0</v>
      </c>
      <c r="AA42" s="298">
        <f>IF('Indicator Date hidden'!AB43="x","x",$AA$2-'Indicator Date hidden'!AB43)</f>
        <v>0</v>
      </c>
      <c r="AB42" s="298">
        <f>IF('Indicator Date hidden'!AC43="x","x",$AB$2-'Indicator Date hidden'!AC43)</f>
        <v>0</v>
      </c>
      <c r="AC42" s="298">
        <f>IF('Indicator Date hidden'!AD43="x","x",$AC$2-'Indicator Date hidden'!AD43)</f>
        <v>0</v>
      </c>
      <c r="AD42" s="298">
        <f>IF('Indicator Date hidden'!AE43="x","x",$AD$2-'Indicator Date hidden'!AE43)</f>
        <v>0</v>
      </c>
      <c r="AE42" s="298">
        <f>IF('Indicator Date hidden'!AF43="x","x",$AE$2-'Indicator Date hidden'!AF43)</f>
        <v>0</v>
      </c>
      <c r="AF42" s="299">
        <f>IF('Indicator Date hidden'!AG43="x","x",$AF$2-'Indicator Date hidden'!AG43)</f>
        <v>-1</v>
      </c>
      <c r="AG42" s="298">
        <f>IF('Indicator Date hidden'!AH43="x","x",$AG$2-'Indicator Date hidden'!AH43)</f>
        <v>0</v>
      </c>
      <c r="AH42" s="298">
        <f>IF('Indicator Date hidden'!AI43="x","x",$AH$2-'Indicator Date hidden'!AI43)</f>
        <v>0</v>
      </c>
      <c r="AI42" s="298">
        <f>IF('Indicator Date hidden'!AJ43="x","x",$AI$2-'Indicator Date hidden'!AJ43)</f>
        <v>0</v>
      </c>
      <c r="AJ42" s="298" t="str">
        <f>IF('Indicator Date hidden'!AK43="x","x",$AJ$2-'Indicator Date hidden'!AK43)</f>
        <v>x</v>
      </c>
      <c r="AK42" s="298" t="str">
        <f>IF('Indicator Date hidden'!AL43="x","x",$AK$2-'Indicator Date hidden'!AL43)</f>
        <v>#VALUE!</v>
      </c>
      <c r="AL42" s="298">
        <f>IF('Indicator Date hidden'!AM43="x","x",$AL$2-'Indicator Date hidden'!AM43)</f>
        <v>0</v>
      </c>
      <c r="AM42" s="298">
        <f>IF('Indicator Date hidden'!AN43="x","x",$AM$2-'Indicator Date hidden'!AN43)</f>
        <v>0</v>
      </c>
      <c r="AN42" s="298">
        <f>IF('Indicator Date hidden'!AO43="x","x",$AN$2-'Indicator Date hidden'!AO43)</f>
        <v>0</v>
      </c>
      <c r="AO42" s="298">
        <f>IF('Indicator Date hidden'!AP43="x","x",$AO$2-'Indicator Date hidden'!AP43)</f>
        <v>0</v>
      </c>
      <c r="AP42" s="298">
        <f>IF('Indicator Date hidden'!AQ43="x","x",$AP$2-'Indicator Date hidden'!AQ43)</f>
        <v>0</v>
      </c>
      <c r="AQ42" s="298">
        <f>IF('Indicator Date hidden'!AR43="x","x",$AQ$2-'Indicator Date hidden'!AR43)</f>
        <v>4</v>
      </c>
      <c r="AR42" s="298">
        <f>IF('Indicator Date hidden'!AS43="x","x",$AR$2-'Indicator Date hidden'!AS43)</f>
        <v>0</v>
      </c>
      <c r="AS42" s="298">
        <f>IF('Indicator Date hidden'!AT43="x","x",$AS$2-'Indicator Date hidden'!AT43)</f>
        <v>0</v>
      </c>
      <c r="AT42" s="298">
        <f>IF('Indicator Date hidden'!AU43="x","x",$AT$2-'Indicator Date hidden'!AU43)</f>
        <v>0</v>
      </c>
      <c r="AU42" s="298">
        <f>IF('Indicator Date hidden'!AV43="x","x",$AU$2-'Indicator Date hidden'!AV43)</f>
        <v>1</v>
      </c>
      <c r="AV42" s="298">
        <f>IF('Indicator Date hidden'!AW43="x","x",$AV$2-'Indicator Date hidden'!AW43)</f>
        <v>0</v>
      </c>
      <c r="AW42" s="298">
        <f>IF('Indicator Date hidden'!AX43="x","x",$AW$2-'Indicator Date hidden'!AX43)</f>
        <v>0</v>
      </c>
      <c r="AX42" s="298">
        <f>IF('Indicator Date hidden'!AY43="x","x",$AX$2-'Indicator Date hidden'!AY43)</f>
        <v>0</v>
      </c>
      <c r="AY42" s="298">
        <f>IF('Indicator Date hidden'!AZ43="x","x",$AY$2-'Indicator Date hidden'!AZ43)</f>
        <v>0</v>
      </c>
      <c r="AZ42" s="298">
        <f>IF('Indicator Date hidden'!BA43="x","x",$AZ$2-'Indicator Date hidden'!BA43)</f>
        <v>0</v>
      </c>
      <c r="BA42" s="10" t="str">
        <f t="shared" si="1"/>
        <v>#VALUE!</v>
      </c>
      <c r="BB42" s="258" t="str">
        <f t="shared" si="2"/>
        <v>#VALUE!</v>
      </c>
      <c r="BC42" s="10">
        <f t="shared" si="3"/>
        <v>4</v>
      </c>
      <c r="BD42" s="258" t="str">
        <f t="shared" si="4"/>
        <v>#VALUE!</v>
      </c>
      <c r="BE42" s="284" t="str">
        <f t="shared" si="5"/>
        <v>#VALUE!</v>
      </c>
    </row>
    <row r="43" ht="15.75" customHeight="1">
      <c r="A43" t="s">
        <v>917</v>
      </c>
      <c r="B43" s="298">
        <f>IF('Indicator Date hidden'!C44="x","x",$B$2-'Indicator Date hidden'!C44)</f>
        <v>0</v>
      </c>
      <c r="C43" s="298">
        <f>IF('Indicator Date hidden'!D44="x","x",$C$2-'Indicator Date hidden'!D44)</f>
        <v>0</v>
      </c>
      <c r="D43" s="298">
        <f>IF('Indicator Date hidden'!E44="x","x",$D$2-'Indicator Date hidden'!E44)</f>
        <v>0</v>
      </c>
      <c r="E43" s="298">
        <f>IF('Indicator Date hidden'!F44="x","x",$E$2-'Indicator Date hidden'!F44)</f>
        <v>0</v>
      </c>
      <c r="F43" s="298">
        <f>IF('Indicator Date hidden'!G44="x","x",$F$2-'Indicator Date hidden'!G44)</f>
        <v>0</v>
      </c>
      <c r="G43" s="298">
        <f>IF('Indicator Date hidden'!H44="x","x",$G$2-'Indicator Date hidden'!H44)</f>
        <v>0</v>
      </c>
      <c r="H43" s="298">
        <f>IF('Indicator Date hidden'!I44="x","x",$H$2-'Indicator Date hidden'!I44)</f>
        <v>0</v>
      </c>
      <c r="I43" s="298">
        <f>IF('Indicator Date hidden'!J44="x","x",$I$2-'Indicator Date hidden'!J44)</f>
        <v>0</v>
      </c>
      <c r="J43" s="298">
        <f>IF('Indicator Date hidden'!K44="x","x",$J$2-'Indicator Date hidden'!K44)</f>
        <v>0</v>
      </c>
      <c r="K43" s="298">
        <f>IF('Indicator Date hidden'!L44="x","x",$K$2-'Indicator Date hidden'!L44)</f>
        <v>0</v>
      </c>
      <c r="L43" s="298">
        <f>IF('Indicator Date hidden'!M44="x","x",$L$2-'Indicator Date hidden'!M44)</f>
        <v>0</v>
      </c>
      <c r="M43" s="298">
        <f>IF('Indicator Date hidden'!N44="x","x",$M$2-'Indicator Date hidden'!N44)</f>
        <v>0</v>
      </c>
      <c r="N43" s="298">
        <f>IF('Indicator Date hidden'!O44="x","x",$N$2-'Indicator Date hidden'!O44)</f>
        <v>0</v>
      </c>
      <c r="O43" s="298">
        <f>IF('Indicator Date hidden'!P44="x","x",$O$2-'Indicator Date hidden'!P44)</f>
        <v>0</v>
      </c>
      <c r="P43" s="298">
        <f>IF('Indicator Date hidden'!Q44="x","x",$P$2-'Indicator Date hidden'!Q44)</f>
        <v>0</v>
      </c>
      <c r="Q43" s="298">
        <f>IF('Indicator Date hidden'!R44="x","x",$Q$2-'Indicator Date hidden'!R44)</f>
        <v>3</v>
      </c>
      <c r="R43" s="298">
        <f>IF('Indicator Date hidden'!S44="x","x",$R$2-'Indicator Date hidden'!S44)</f>
        <v>0</v>
      </c>
      <c r="S43" s="298">
        <f>IF('Indicator Date hidden'!T44="x","x",$S$2-'Indicator Date hidden'!T44)</f>
        <v>0</v>
      </c>
      <c r="T43" s="298">
        <f>IF('Indicator Date hidden'!U44="x","x",$T$2-'Indicator Date hidden'!U44)</f>
        <v>0</v>
      </c>
      <c r="U43" s="298">
        <f>IF('Indicator Date hidden'!V44="x","x",$U$2-'Indicator Date hidden'!V44)</f>
        <v>0</v>
      </c>
      <c r="V43" s="298">
        <f>IF('Indicator Date hidden'!W44="x","x",$V$2-'Indicator Date hidden'!W44)</f>
        <v>0</v>
      </c>
      <c r="W43" s="298">
        <f>IF('Indicator Date hidden'!X44="x","x",$W$2-'Indicator Date hidden'!X44)</f>
        <v>0</v>
      </c>
      <c r="X43" s="298">
        <f>IF('Indicator Date hidden'!Y44="x","x",$X$2-'Indicator Date hidden'!Y44)</f>
        <v>6</v>
      </c>
      <c r="Y43" s="298">
        <f>IF('Indicator Date hidden'!Z44="x","x",$Y$2-'Indicator Date hidden'!Z44)</f>
        <v>0</v>
      </c>
      <c r="Z43" s="298">
        <f>IF('Indicator Date hidden'!AA44="x","x",$Z$2-'Indicator Date hidden'!AA44)</f>
        <v>0</v>
      </c>
      <c r="AA43" s="298">
        <f>IF('Indicator Date hidden'!AB44="x","x",$AA$2-'Indicator Date hidden'!AB44)</f>
        <v>0</v>
      </c>
      <c r="AB43" s="298">
        <f>IF('Indicator Date hidden'!AC44="x","x",$AB$2-'Indicator Date hidden'!AC44)</f>
        <v>0</v>
      </c>
      <c r="AC43" s="298">
        <f>IF('Indicator Date hidden'!AD44="x","x",$AC$2-'Indicator Date hidden'!AD44)</f>
        <v>0</v>
      </c>
      <c r="AD43" s="298">
        <f>IF('Indicator Date hidden'!AE44="x","x",$AD$2-'Indicator Date hidden'!AE44)</f>
        <v>0</v>
      </c>
      <c r="AE43" s="298">
        <f>IF('Indicator Date hidden'!AF44="x","x",$AE$2-'Indicator Date hidden'!AF44)</f>
        <v>0</v>
      </c>
      <c r="AF43" s="299">
        <f>IF('Indicator Date hidden'!AG44="x","x",$AF$2-'Indicator Date hidden'!AG44)</f>
        <v>7</v>
      </c>
      <c r="AG43" s="298">
        <f>IF('Indicator Date hidden'!AH44="x","x",$AG$2-'Indicator Date hidden'!AH44)</f>
        <v>0</v>
      </c>
      <c r="AH43" s="298">
        <f>IF('Indicator Date hidden'!AI44="x","x",$AH$2-'Indicator Date hidden'!AI44)</f>
        <v>0</v>
      </c>
      <c r="AI43" s="298">
        <f>IF('Indicator Date hidden'!AJ44="x","x",$AI$2-'Indicator Date hidden'!AJ44)</f>
        <v>0</v>
      </c>
      <c r="AJ43" s="298" t="str">
        <f>IF('Indicator Date hidden'!AK44="x","x",$AJ$2-'Indicator Date hidden'!AK44)</f>
        <v>#VALUE!</v>
      </c>
      <c r="AK43" s="298" t="str">
        <f>IF('Indicator Date hidden'!AL44="x","x",$AK$2-'Indicator Date hidden'!AL44)</f>
        <v>#VALUE!</v>
      </c>
      <c r="AL43" s="298">
        <f>IF('Indicator Date hidden'!AM44="x","x",$AL$2-'Indicator Date hidden'!AM44)</f>
        <v>0</v>
      </c>
      <c r="AM43" s="298">
        <f>IF('Indicator Date hidden'!AN44="x","x",$AM$2-'Indicator Date hidden'!AN44)</f>
        <v>0</v>
      </c>
      <c r="AN43" s="298">
        <f>IF('Indicator Date hidden'!AO44="x","x",$AN$2-'Indicator Date hidden'!AO44)</f>
        <v>0</v>
      </c>
      <c r="AO43" s="298">
        <f>IF('Indicator Date hidden'!AP44="x","x",$AO$2-'Indicator Date hidden'!AP44)</f>
        <v>0</v>
      </c>
      <c r="AP43" s="298">
        <f>IF('Indicator Date hidden'!AQ44="x","x",$AP$2-'Indicator Date hidden'!AQ44)</f>
        <v>0</v>
      </c>
      <c r="AQ43" s="298">
        <f>IF('Indicator Date hidden'!AR44="x","x",$AQ$2-'Indicator Date hidden'!AR44)</f>
        <v>0</v>
      </c>
      <c r="AR43" s="298">
        <f>IF('Indicator Date hidden'!AS44="x","x",$AR$2-'Indicator Date hidden'!AS44)</f>
        <v>0</v>
      </c>
      <c r="AS43" s="298">
        <f>IF('Indicator Date hidden'!AT44="x","x",$AS$2-'Indicator Date hidden'!AT44)</f>
        <v>0</v>
      </c>
      <c r="AT43" s="298">
        <f>IF('Indicator Date hidden'!AU44="x","x",$AT$2-'Indicator Date hidden'!AU44)</f>
        <v>0</v>
      </c>
      <c r="AU43" s="298">
        <f>IF('Indicator Date hidden'!AV44="x","x",$AU$2-'Indicator Date hidden'!AV44)</f>
        <v>1</v>
      </c>
      <c r="AV43" s="298">
        <f>IF('Indicator Date hidden'!AW44="x","x",$AV$2-'Indicator Date hidden'!AW44)</f>
        <v>0</v>
      </c>
      <c r="AW43" s="298">
        <f>IF('Indicator Date hidden'!AX44="x","x",$AW$2-'Indicator Date hidden'!AX44)</f>
        <v>0</v>
      </c>
      <c r="AX43" s="298">
        <f>IF('Indicator Date hidden'!AY44="x","x",$AX$2-'Indicator Date hidden'!AY44)</f>
        <v>0</v>
      </c>
      <c r="AY43" s="298">
        <f>IF('Indicator Date hidden'!AZ44="x","x",$AY$2-'Indicator Date hidden'!AZ44)</f>
        <v>0</v>
      </c>
      <c r="AZ43" s="298">
        <f>IF('Indicator Date hidden'!BA44="x","x",$AZ$2-'Indicator Date hidden'!BA44)</f>
        <v>0</v>
      </c>
      <c r="BA43" s="10" t="str">
        <f t="shared" si="1"/>
        <v>#VALUE!</v>
      </c>
      <c r="BB43" s="258" t="str">
        <f t="shared" si="2"/>
        <v>#VALUE!</v>
      </c>
      <c r="BC43" s="10">
        <f t="shared" si="3"/>
        <v>4</v>
      </c>
      <c r="BD43" s="258" t="str">
        <f t="shared" si="4"/>
        <v>#VALUE!</v>
      </c>
      <c r="BE43" s="284" t="str">
        <f t="shared" si="5"/>
        <v>#VALUE!</v>
      </c>
    </row>
    <row r="44" ht="15.75" customHeight="1">
      <c r="A44" t="s">
        <v>957</v>
      </c>
      <c r="B44" s="298">
        <f>IF('Indicator Date hidden'!C45="x","x",$B$2-'Indicator Date hidden'!C45)</f>
        <v>0</v>
      </c>
      <c r="C44" s="298">
        <f>IF('Indicator Date hidden'!D45="x","x",$C$2-'Indicator Date hidden'!D45)</f>
        <v>0</v>
      </c>
      <c r="D44" s="298">
        <f>IF('Indicator Date hidden'!E45="x","x",$D$2-'Indicator Date hidden'!E45)</f>
        <v>0</v>
      </c>
      <c r="E44" s="298">
        <f>IF('Indicator Date hidden'!F45="x","x",$E$2-'Indicator Date hidden'!F45)</f>
        <v>0</v>
      </c>
      <c r="F44" s="298">
        <f>IF('Indicator Date hidden'!G45="x","x",$F$2-'Indicator Date hidden'!G45)</f>
        <v>0</v>
      </c>
      <c r="G44" s="298">
        <f>IF('Indicator Date hidden'!H45="x","x",$G$2-'Indicator Date hidden'!H45)</f>
        <v>0</v>
      </c>
      <c r="H44" s="298">
        <f>IF('Indicator Date hidden'!I45="x","x",$H$2-'Indicator Date hidden'!I45)</f>
        <v>0</v>
      </c>
      <c r="I44" s="298">
        <f>IF('Indicator Date hidden'!J45="x","x",$I$2-'Indicator Date hidden'!J45)</f>
        <v>0</v>
      </c>
      <c r="J44" s="298">
        <f>IF('Indicator Date hidden'!K45="x","x",$J$2-'Indicator Date hidden'!K45)</f>
        <v>0</v>
      </c>
      <c r="K44" s="298">
        <f>IF('Indicator Date hidden'!L45="x","x",$K$2-'Indicator Date hidden'!L45)</f>
        <v>0</v>
      </c>
      <c r="L44" s="298">
        <f>IF('Indicator Date hidden'!M45="x","x",$L$2-'Indicator Date hidden'!M45)</f>
        <v>0</v>
      </c>
      <c r="M44" s="298">
        <f>IF('Indicator Date hidden'!N45="x","x",$M$2-'Indicator Date hidden'!N45)</f>
        <v>0</v>
      </c>
      <c r="N44" s="298">
        <f>IF('Indicator Date hidden'!O45="x","x",$N$2-'Indicator Date hidden'!O45)</f>
        <v>0</v>
      </c>
      <c r="O44" s="298">
        <f>IF('Indicator Date hidden'!P45="x","x",$O$2-'Indicator Date hidden'!P45)</f>
        <v>0</v>
      </c>
      <c r="P44" s="298">
        <f>IF('Indicator Date hidden'!Q45="x","x",$P$2-'Indicator Date hidden'!Q45)</f>
        <v>0</v>
      </c>
      <c r="Q44" s="298" t="str">
        <f>IF('Indicator Date hidden'!R45="x","x",$Q$2-'Indicator Date hidden'!R45)</f>
        <v>x</v>
      </c>
      <c r="R44" s="298">
        <f>IF('Indicator Date hidden'!S45="x","x",$R$2-'Indicator Date hidden'!S45)</f>
        <v>0</v>
      </c>
      <c r="S44" s="298">
        <f>IF('Indicator Date hidden'!T45="x","x",$S$2-'Indicator Date hidden'!T45)</f>
        <v>0</v>
      </c>
      <c r="T44" s="298">
        <f>IF('Indicator Date hidden'!U45="x","x",$T$2-'Indicator Date hidden'!U45)</f>
        <v>0</v>
      </c>
      <c r="U44" s="298" t="str">
        <f>IF('Indicator Date hidden'!V45="x","x",$U$2-'Indicator Date hidden'!V45)</f>
        <v>x</v>
      </c>
      <c r="V44" s="298">
        <f>IF('Indicator Date hidden'!W45="x","x",$V$2-'Indicator Date hidden'!W45)</f>
        <v>0</v>
      </c>
      <c r="W44" s="298" t="str">
        <f>IF('Indicator Date hidden'!X45="x","x",$W$2-'Indicator Date hidden'!X45)</f>
        <v>x</v>
      </c>
      <c r="X44" s="298">
        <f>IF('Indicator Date hidden'!Y45="x","x",$X$2-'Indicator Date hidden'!Y45)</f>
        <v>4</v>
      </c>
      <c r="Y44" s="298">
        <f>IF('Indicator Date hidden'!Z45="x","x",$Y$2-'Indicator Date hidden'!Z45)</f>
        <v>0</v>
      </c>
      <c r="Z44" s="298">
        <f>IF('Indicator Date hidden'!AA45="x","x",$Z$2-'Indicator Date hidden'!AA45)</f>
        <v>0</v>
      </c>
      <c r="AA44" s="298">
        <f>IF('Indicator Date hidden'!AB45="x","x",$AA$2-'Indicator Date hidden'!AB45)</f>
        <v>0</v>
      </c>
      <c r="AB44" s="298">
        <f>IF('Indicator Date hidden'!AC45="x","x",$AB$2-'Indicator Date hidden'!AC45)</f>
        <v>0</v>
      </c>
      <c r="AC44" s="298">
        <f>IF('Indicator Date hidden'!AD45="x","x",$AC$2-'Indicator Date hidden'!AD45)</f>
        <v>0</v>
      </c>
      <c r="AD44" s="298" t="str">
        <f>IF('Indicator Date hidden'!AE45="x","x",$AD$2-'Indicator Date hidden'!AE45)</f>
        <v>x</v>
      </c>
      <c r="AE44" s="298">
        <f>IF('Indicator Date hidden'!AF45="x","x",$AE$2-'Indicator Date hidden'!AF45)</f>
        <v>0</v>
      </c>
      <c r="AF44" s="299">
        <f>IF('Indicator Date hidden'!AG45="x","x",$AF$2-'Indicator Date hidden'!AG45)</f>
        <v>3</v>
      </c>
      <c r="AG44" s="298">
        <f>IF('Indicator Date hidden'!AH45="x","x",$AG$2-'Indicator Date hidden'!AH45)</f>
        <v>0</v>
      </c>
      <c r="AH44" s="298">
        <f>IF('Indicator Date hidden'!AI45="x","x",$AH$2-'Indicator Date hidden'!AI45)</f>
        <v>0</v>
      </c>
      <c r="AI44" s="298">
        <f>IF('Indicator Date hidden'!AJ45="x","x",$AI$2-'Indicator Date hidden'!AJ45)</f>
        <v>0</v>
      </c>
      <c r="AJ44" s="298" t="str">
        <f>IF('Indicator Date hidden'!AK45="x","x",$AJ$2-'Indicator Date hidden'!AK45)</f>
        <v>x</v>
      </c>
      <c r="AK44" s="298" t="str">
        <f>IF('Indicator Date hidden'!AL45="x","x",$AK$2-'Indicator Date hidden'!AL45)</f>
        <v>#VALUE!</v>
      </c>
      <c r="AL44" s="298">
        <f>IF('Indicator Date hidden'!AM45="x","x",$AL$2-'Indicator Date hidden'!AM45)</f>
        <v>0</v>
      </c>
      <c r="AM44" s="298">
        <f>IF('Indicator Date hidden'!AN45="x","x",$AM$2-'Indicator Date hidden'!AN45)</f>
        <v>0</v>
      </c>
      <c r="AN44" s="298">
        <f>IF('Indicator Date hidden'!AO45="x","x",$AN$2-'Indicator Date hidden'!AO45)</f>
        <v>0</v>
      </c>
      <c r="AO44" s="298">
        <f>IF('Indicator Date hidden'!AP45="x","x",$AO$2-'Indicator Date hidden'!AP45)</f>
        <v>0</v>
      </c>
      <c r="AP44" s="298">
        <f>IF('Indicator Date hidden'!AQ45="x","x",$AP$2-'Indicator Date hidden'!AQ45)</f>
        <v>0</v>
      </c>
      <c r="AQ44" s="298">
        <f>IF('Indicator Date hidden'!AR45="x","x",$AQ$2-'Indicator Date hidden'!AR45)</f>
        <v>0</v>
      </c>
      <c r="AR44" s="298">
        <f>IF('Indicator Date hidden'!AS45="x","x",$AR$2-'Indicator Date hidden'!AS45)</f>
        <v>0</v>
      </c>
      <c r="AS44" s="298">
        <f>IF('Indicator Date hidden'!AT45="x","x",$AS$2-'Indicator Date hidden'!AT45)</f>
        <v>0</v>
      </c>
      <c r="AT44" s="298">
        <f>IF('Indicator Date hidden'!AU45="x","x",$AT$2-'Indicator Date hidden'!AU45)</f>
        <v>0</v>
      </c>
      <c r="AU44" s="298">
        <f>IF('Indicator Date hidden'!AV45="x","x",$AU$2-'Indicator Date hidden'!AV45)</f>
        <v>1</v>
      </c>
      <c r="AV44" s="298">
        <f>IF('Indicator Date hidden'!AW45="x","x",$AV$2-'Indicator Date hidden'!AW45)</f>
        <v>0</v>
      </c>
      <c r="AW44" s="298">
        <f>IF('Indicator Date hidden'!AX45="x","x",$AW$2-'Indicator Date hidden'!AX45)</f>
        <v>0</v>
      </c>
      <c r="AX44" s="298">
        <f>IF('Indicator Date hidden'!AY45="x","x",$AX$2-'Indicator Date hidden'!AY45)</f>
        <v>0</v>
      </c>
      <c r="AY44" s="298">
        <f>IF('Indicator Date hidden'!AZ45="x","x",$AY$2-'Indicator Date hidden'!AZ45)</f>
        <v>0</v>
      </c>
      <c r="AZ44" s="298">
        <f>IF('Indicator Date hidden'!BA45="x","x",$AZ$2-'Indicator Date hidden'!BA45)</f>
        <v>0</v>
      </c>
      <c r="BA44" s="10" t="str">
        <f t="shared" si="1"/>
        <v>#VALUE!</v>
      </c>
      <c r="BB44" s="258" t="str">
        <f t="shared" si="2"/>
        <v>#VALUE!</v>
      </c>
      <c r="BC44" s="10">
        <f t="shared" si="3"/>
        <v>3</v>
      </c>
      <c r="BD44" s="258" t="str">
        <f t="shared" si="4"/>
        <v>#VALUE!</v>
      </c>
      <c r="BE44" s="284" t="str">
        <f t="shared" si="5"/>
        <v>#VALUE!</v>
      </c>
    </row>
    <row r="45" ht="15.75" customHeight="1">
      <c r="A45" t="s">
        <v>925</v>
      </c>
      <c r="B45" s="298">
        <f>IF('Indicator Date hidden'!C46="x","x",$B$2-'Indicator Date hidden'!C46)</f>
        <v>0</v>
      </c>
      <c r="C45" s="298">
        <f>IF('Indicator Date hidden'!D46="x","x",$C$2-'Indicator Date hidden'!D46)</f>
        <v>0</v>
      </c>
      <c r="D45" s="298">
        <f>IF('Indicator Date hidden'!E46="x","x",$D$2-'Indicator Date hidden'!E46)</f>
        <v>0</v>
      </c>
      <c r="E45" s="298">
        <f>IF('Indicator Date hidden'!F46="x","x",$E$2-'Indicator Date hidden'!F46)</f>
        <v>0</v>
      </c>
      <c r="F45" s="298">
        <f>IF('Indicator Date hidden'!G46="x","x",$F$2-'Indicator Date hidden'!G46)</f>
        <v>0</v>
      </c>
      <c r="G45" s="298">
        <f>IF('Indicator Date hidden'!H46="x","x",$G$2-'Indicator Date hidden'!H46)</f>
        <v>0</v>
      </c>
      <c r="H45" s="298">
        <f>IF('Indicator Date hidden'!I46="x","x",$H$2-'Indicator Date hidden'!I46)</f>
        <v>0</v>
      </c>
      <c r="I45" s="298">
        <f>IF('Indicator Date hidden'!J46="x","x",$I$2-'Indicator Date hidden'!J46)</f>
        <v>0</v>
      </c>
      <c r="J45" s="298">
        <f>IF('Indicator Date hidden'!K46="x","x",$J$2-'Indicator Date hidden'!K46)</f>
        <v>0</v>
      </c>
      <c r="K45" s="298">
        <f>IF('Indicator Date hidden'!L46="x","x",$K$2-'Indicator Date hidden'!L46)</f>
        <v>0</v>
      </c>
      <c r="L45" s="298">
        <f>IF('Indicator Date hidden'!M46="x","x",$L$2-'Indicator Date hidden'!M46)</f>
        <v>0</v>
      </c>
      <c r="M45" s="298">
        <f>IF('Indicator Date hidden'!N46="x","x",$M$2-'Indicator Date hidden'!N46)</f>
        <v>0</v>
      </c>
      <c r="N45" s="298">
        <f>IF('Indicator Date hidden'!O46="x","x",$N$2-'Indicator Date hidden'!O46)</f>
        <v>0</v>
      </c>
      <c r="O45" s="298">
        <f>IF('Indicator Date hidden'!P46="x","x",$O$2-'Indicator Date hidden'!P46)</f>
        <v>0</v>
      </c>
      <c r="P45" s="298">
        <f>IF('Indicator Date hidden'!Q46="x","x",$P$2-'Indicator Date hidden'!Q46)</f>
        <v>0</v>
      </c>
      <c r="Q45" s="298" t="str">
        <f>IF('Indicator Date hidden'!R46="x","x",$Q$2-'Indicator Date hidden'!R46)</f>
        <v>x</v>
      </c>
      <c r="R45" s="298">
        <f>IF('Indicator Date hidden'!S46="x","x",$R$2-'Indicator Date hidden'!S46)</f>
        <v>0</v>
      </c>
      <c r="S45" s="298">
        <f>IF('Indicator Date hidden'!T46="x","x",$S$2-'Indicator Date hidden'!T46)</f>
        <v>0</v>
      </c>
      <c r="T45" s="298">
        <f>IF('Indicator Date hidden'!U46="x","x",$T$2-'Indicator Date hidden'!U46)</f>
        <v>0</v>
      </c>
      <c r="U45" s="298" t="str">
        <f>IF('Indicator Date hidden'!V46="x","x",$U$2-'Indicator Date hidden'!V46)</f>
        <v>x</v>
      </c>
      <c r="V45" s="298">
        <f>IF('Indicator Date hidden'!W46="x","x",$V$2-'Indicator Date hidden'!W46)</f>
        <v>0</v>
      </c>
      <c r="W45" s="298" t="str">
        <f>IF('Indicator Date hidden'!X46="x","x",$W$2-'Indicator Date hidden'!X46)</f>
        <v>x</v>
      </c>
      <c r="X45" s="298">
        <f>IF('Indicator Date hidden'!Y46="x","x",$X$2-'Indicator Date hidden'!Y46)</f>
        <v>6</v>
      </c>
      <c r="Y45" s="298">
        <f>IF('Indicator Date hidden'!Z46="x","x",$Y$2-'Indicator Date hidden'!Z46)</f>
        <v>0</v>
      </c>
      <c r="Z45" s="298">
        <f>IF('Indicator Date hidden'!AA46="x","x",$Z$2-'Indicator Date hidden'!AA46)</f>
        <v>0</v>
      </c>
      <c r="AA45" s="298">
        <f>IF('Indicator Date hidden'!AB46="x","x",$AA$2-'Indicator Date hidden'!AB46)</f>
        <v>0</v>
      </c>
      <c r="AB45" s="298" t="str">
        <f>IF('Indicator Date hidden'!AC46="x","x",$AB$2-'Indicator Date hidden'!AC46)</f>
        <v>x</v>
      </c>
      <c r="AC45" s="298">
        <f>IF('Indicator Date hidden'!AD46="x","x",$AC$2-'Indicator Date hidden'!AD46)</f>
        <v>0</v>
      </c>
      <c r="AD45" s="298" t="str">
        <f>IF('Indicator Date hidden'!AE46="x","x",$AD$2-'Indicator Date hidden'!AE46)</f>
        <v>x</v>
      </c>
      <c r="AE45" s="298">
        <f>IF('Indicator Date hidden'!AF46="x","x",$AE$2-'Indicator Date hidden'!AF46)</f>
        <v>0</v>
      </c>
      <c r="AF45" s="298" t="str">
        <f>IF('Indicator Date hidden'!AG46="x","x",$AF$2-'Indicator Date hidden'!AG46)</f>
        <v>x</v>
      </c>
      <c r="AG45" s="298">
        <f>IF('Indicator Date hidden'!AH46="x","x",$AG$2-'Indicator Date hidden'!AH46)</f>
        <v>0</v>
      </c>
      <c r="AH45" s="298">
        <f>IF('Indicator Date hidden'!AI46="x","x",$AH$2-'Indicator Date hidden'!AI46)</f>
        <v>0</v>
      </c>
      <c r="AI45" s="298">
        <f>IF('Indicator Date hidden'!AJ46="x","x",$AI$2-'Indicator Date hidden'!AJ46)</f>
        <v>0</v>
      </c>
      <c r="AJ45" s="298" t="str">
        <f>IF('Indicator Date hidden'!AK46="x","x",$AJ$2-'Indicator Date hidden'!AK46)</f>
        <v>x</v>
      </c>
      <c r="AK45" s="298" t="str">
        <f>IF('Indicator Date hidden'!AL46="x","x",$AK$2-'Indicator Date hidden'!AL46)</f>
        <v>#VALUE!</v>
      </c>
      <c r="AL45" s="298">
        <f>IF('Indicator Date hidden'!AM46="x","x",$AL$2-'Indicator Date hidden'!AM46)</f>
        <v>0</v>
      </c>
      <c r="AM45" s="298">
        <f>IF('Indicator Date hidden'!AN46="x","x",$AM$2-'Indicator Date hidden'!AN46)</f>
        <v>0</v>
      </c>
      <c r="AN45" s="298">
        <f>IF('Indicator Date hidden'!AO46="x","x",$AN$2-'Indicator Date hidden'!AO46)</f>
        <v>0</v>
      </c>
      <c r="AO45" s="298" t="str">
        <f>IF('Indicator Date hidden'!AP46="x","x",$AO$2-'Indicator Date hidden'!AP46)</f>
        <v>x</v>
      </c>
      <c r="AP45" s="298" t="str">
        <f>IF('Indicator Date hidden'!AQ46="x","x",$AP$2-'Indicator Date hidden'!AQ46)</f>
        <v>x</v>
      </c>
      <c r="AQ45" s="298">
        <f>IF('Indicator Date hidden'!AR46="x","x",$AQ$2-'Indicator Date hidden'!AR46)</f>
        <v>4</v>
      </c>
      <c r="AR45" s="298">
        <f>IF('Indicator Date hidden'!AS46="x","x",$AR$2-'Indicator Date hidden'!AS46)</f>
        <v>0</v>
      </c>
      <c r="AS45" s="298">
        <f>IF('Indicator Date hidden'!AT46="x","x",$AS$2-'Indicator Date hidden'!AT46)</f>
        <v>0</v>
      </c>
      <c r="AT45" s="298">
        <f>IF('Indicator Date hidden'!AU46="x","x",$AT$2-'Indicator Date hidden'!AU46)</f>
        <v>0</v>
      </c>
      <c r="AU45" s="298">
        <f>IF('Indicator Date hidden'!AV46="x","x",$AU$2-'Indicator Date hidden'!AV46)</f>
        <v>1</v>
      </c>
      <c r="AV45" s="298">
        <f>IF('Indicator Date hidden'!AW46="x","x",$AV$2-'Indicator Date hidden'!AW46)</f>
        <v>0</v>
      </c>
      <c r="AW45" s="298">
        <f>IF('Indicator Date hidden'!AX46="x","x",$AW$2-'Indicator Date hidden'!AX46)</f>
        <v>0</v>
      </c>
      <c r="AX45" s="298">
        <f>IF('Indicator Date hidden'!AY46="x","x",$AX$2-'Indicator Date hidden'!AY46)</f>
        <v>0</v>
      </c>
      <c r="AY45" s="298">
        <f>IF('Indicator Date hidden'!AZ46="x","x",$AY$2-'Indicator Date hidden'!AZ46)</f>
        <v>0</v>
      </c>
      <c r="AZ45" s="298">
        <f>IF('Indicator Date hidden'!BA46="x","x",$AZ$2-'Indicator Date hidden'!BA46)</f>
        <v>0</v>
      </c>
      <c r="BA45" s="10" t="str">
        <f t="shared" si="1"/>
        <v>#VALUE!</v>
      </c>
      <c r="BB45" s="258" t="str">
        <f t="shared" si="2"/>
        <v>#VALUE!</v>
      </c>
      <c r="BC45" s="10">
        <f t="shared" si="3"/>
        <v>3</v>
      </c>
      <c r="BD45" s="258" t="str">
        <f t="shared" si="4"/>
        <v>#VALUE!</v>
      </c>
      <c r="BE45" s="284" t="str">
        <f t="shared" si="5"/>
        <v>#VALUE!</v>
      </c>
    </row>
    <row r="46" ht="15.75" customHeight="1">
      <c r="A46" t="s">
        <v>926</v>
      </c>
      <c r="B46" s="298">
        <f>IF('Indicator Date hidden'!C47="x","x",$B$2-'Indicator Date hidden'!C47)</f>
        <v>0</v>
      </c>
      <c r="C46" s="298">
        <f>IF('Indicator Date hidden'!D47="x","x",$C$2-'Indicator Date hidden'!D47)</f>
        <v>0</v>
      </c>
      <c r="D46" s="298">
        <f>IF('Indicator Date hidden'!E47="x","x",$D$2-'Indicator Date hidden'!E47)</f>
        <v>0</v>
      </c>
      <c r="E46" s="298">
        <f>IF('Indicator Date hidden'!F47="x","x",$E$2-'Indicator Date hidden'!F47)</f>
        <v>0</v>
      </c>
      <c r="F46" s="298">
        <f>IF('Indicator Date hidden'!G47="x","x",$F$2-'Indicator Date hidden'!G47)</f>
        <v>0</v>
      </c>
      <c r="G46" s="298">
        <f>IF('Indicator Date hidden'!H47="x","x",$G$2-'Indicator Date hidden'!H47)</f>
        <v>0</v>
      </c>
      <c r="H46" s="298">
        <f>IF('Indicator Date hidden'!I47="x","x",$H$2-'Indicator Date hidden'!I47)</f>
        <v>0</v>
      </c>
      <c r="I46" s="298">
        <f>IF('Indicator Date hidden'!J47="x","x",$I$2-'Indicator Date hidden'!J47)</f>
        <v>0</v>
      </c>
      <c r="J46" s="298">
        <f>IF('Indicator Date hidden'!K47="x","x",$J$2-'Indicator Date hidden'!K47)</f>
        <v>0</v>
      </c>
      <c r="K46" s="298">
        <f>IF('Indicator Date hidden'!L47="x","x",$K$2-'Indicator Date hidden'!L47)</f>
        <v>0</v>
      </c>
      <c r="L46" s="298">
        <f>IF('Indicator Date hidden'!M47="x","x",$L$2-'Indicator Date hidden'!M47)</f>
        <v>0</v>
      </c>
      <c r="M46" s="298">
        <f>IF('Indicator Date hidden'!N47="x","x",$M$2-'Indicator Date hidden'!N47)</f>
        <v>0</v>
      </c>
      <c r="N46" s="298">
        <f>IF('Indicator Date hidden'!O47="x","x",$N$2-'Indicator Date hidden'!O47)</f>
        <v>0</v>
      </c>
      <c r="O46" s="298">
        <f>IF('Indicator Date hidden'!P47="x","x",$O$2-'Indicator Date hidden'!P47)</f>
        <v>0</v>
      </c>
      <c r="P46" s="298">
        <f>IF('Indicator Date hidden'!Q47="x","x",$P$2-'Indicator Date hidden'!Q47)</f>
        <v>0</v>
      </c>
      <c r="Q46" s="298" t="str">
        <f>IF('Indicator Date hidden'!R47="x","x",$Q$2-'Indicator Date hidden'!R47)</f>
        <v>x</v>
      </c>
      <c r="R46" s="298">
        <f>IF('Indicator Date hidden'!S47="x","x",$R$2-'Indicator Date hidden'!S47)</f>
        <v>0</v>
      </c>
      <c r="S46" s="298">
        <f>IF('Indicator Date hidden'!T47="x","x",$S$2-'Indicator Date hidden'!T47)</f>
        <v>0</v>
      </c>
      <c r="T46" s="298">
        <f>IF('Indicator Date hidden'!U47="x","x",$T$2-'Indicator Date hidden'!U47)</f>
        <v>0</v>
      </c>
      <c r="U46" s="298" t="str">
        <f>IF('Indicator Date hidden'!V47="x","x",$U$2-'Indicator Date hidden'!V47)</f>
        <v>x</v>
      </c>
      <c r="V46" s="298">
        <f>IF('Indicator Date hidden'!W47="x","x",$V$2-'Indicator Date hidden'!W47)</f>
        <v>0</v>
      </c>
      <c r="W46" s="298" t="str">
        <f>IF('Indicator Date hidden'!X47="x","x",$W$2-'Indicator Date hidden'!X47)</f>
        <v>x</v>
      </c>
      <c r="X46" s="298">
        <f>IF('Indicator Date hidden'!Y47="x","x",$X$2-'Indicator Date hidden'!Y47)</f>
        <v>4</v>
      </c>
      <c r="Y46" s="298">
        <f>IF('Indicator Date hidden'!Z47="x","x",$Y$2-'Indicator Date hidden'!Z47)</f>
        <v>0</v>
      </c>
      <c r="Z46" s="298">
        <f>IF('Indicator Date hidden'!AA47="x","x",$Z$2-'Indicator Date hidden'!AA47)</f>
        <v>0</v>
      </c>
      <c r="AA46" s="298">
        <f>IF('Indicator Date hidden'!AB47="x","x",$AA$2-'Indicator Date hidden'!AB47)</f>
        <v>3</v>
      </c>
      <c r="AB46" s="298">
        <f>IF('Indicator Date hidden'!AC47="x","x",$AB$2-'Indicator Date hidden'!AC47)</f>
        <v>0</v>
      </c>
      <c r="AC46" s="298">
        <f>IF('Indicator Date hidden'!AD47="x","x",$AC$2-'Indicator Date hidden'!AD47)</f>
        <v>0</v>
      </c>
      <c r="AD46" s="298" t="str">
        <f>IF('Indicator Date hidden'!AE47="x","x",$AD$2-'Indicator Date hidden'!AE47)</f>
        <v>x</v>
      </c>
      <c r="AE46" s="298">
        <f>IF('Indicator Date hidden'!AF47="x","x",$AE$2-'Indicator Date hidden'!AF47)</f>
        <v>0</v>
      </c>
      <c r="AF46" s="299">
        <f>IF('Indicator Date hidden'!AG47="x","x",$AF$2-'Indicator Date hidden'!AG47)</f>
        <v>3</v>
      </c>
      <c r="AG46" s="298">
        <f>IF('Indicator Date hidden'!AH47="x","x",$AG$2-'Indicator Date hidden'!AH47)</f>
        <v>0</v>
      </c>
      <c r="AH46" s="298">
        <f>IF('Indicator Date hidden'!AI47="x","x",$AH$2-'Indicator Date hidden'!AI47)</f>
        <v>0</v>
      </c>
      <c r="AI46" s="298">
        <f>IF('Indicator Date hidden'!AJ47="x","x",$AI$2-'Indicator Date hidden'!AJ47)</f>
        <v>0</v>
      </c>
      <c r="AJ46" s="298" t="str">
        <f>IF('Indicator Date hidden'!AK47="x","x",$AJ$2-'Indicator Date hidden'!AK47)</f>
        <v>#VALUE!</v>
      </c>
      <c r="AK46" s="298" t="str">
        <f>IF('Indicator Date hidden'!AL47="x","x",$AK$2-'Indicator Date hidden'!AL47)</f>
        <v>#VALUE!</v>
      </c>
      <c r="AL46" s="298">
        <f>IF('Indicator Date hidden'!AM47="x","x",$AL$2-'Indicator Date hidden'!AM47)</f>
        <v>0</v>
      </c>
      <c r="AM46" s="298">
        <f>IF('Indicator Date hidden'!AN47="x","x",$AM$2-'Indicator Date hidden'!AN47)</f>
        <v>0</v>
      </c>
      <c r="AN46" s="298">
        <f>IF('Indicator Date hidden'!AO47="x","x",$AN$2-'Indicator Date hidden'!AO47)</f>
        <v>0</v>
      </c>
      <c r="AO46" s="298">
        <f>IF('Indicator Date hidden'!AP47="x","x",$AO$2-'Indicator Date hidden'!AP47)</f>
        <v>0</v>
      </c>
      <c r="AP46" s="298">
        <f>IF('Indicator Date hidden'!AQ47="x","x",$AP$2-'Indicator Date hidden'!AQ47)</f>
        <v>0</v>
      </c>
      <c r="AQ46" s="298" t="str">
        <f>IF('Indicator Date hidden'!AR47="x","x",$AQ$2-'Indicator Date hidden'!AR47)</f>
        <v>x</v>
      </c>
      <c r="AR46" s="298">
        <f>IF('Indicator Date hidden'!AS47="x","x",$AR$2-'Indicator Date hidden'!AS47)</f>
        <v>0</v>
      </c>
      <c r="AS46" s="298">
        <f>IF('Indicator Date hidden'!AT47="x","x",$AS$2-'Indicator Date hidden'!AT47)</f>
        <v>0</v>
      </c>
      <c r="AT46" s="298">
        <f>IF('Indicator Date hidden'!AU47="x","x",$AT$2-'Indicator Date hidden'!AU47)</f>
        <v>0</v>
      </c>
      <c r="AU46" s="298">
        <f>IF('Indicator Date hidden'!AV47="x","x",$AU$2-'Indicator Date hidden'!AV47)</f>
        <v>1</v>
      </c>
      <c r="AV46" s="298">
        <f>IF('Indicator Date hidden'!AW47="x","x",$AV$2-'Indicator Date hidden'!AW47)</f>
        <v>0</v>
      </c>
      <c r="AW46" s="298">
        <f>IF('Indicator Date hidden'!AX47="x","x",$AW$2-'Indicator Date hidden'!AX47)</f>
        <v>0</v>
      </c>
      <c r="AX46" s="298">
        <f>IF('Indicator Date hidden'!AY47="x","x",$AX$2-'Indicator Date hidden'!AY47)</f>
        <v>0</v>
      </c>
      <c r="AY46" s="298">
        <f>IF('Indicator Date hidden'!AZ47="x","x",$AY$2-'Indicator Date hidden'!AZ47)</f>
        <v>0</v>
      </c>
      <c r="AZ46" s="298">
        <f>IF('Indicator Date hidden'!BA47="x","x",$AZ$2-'Indicator Date hidden'!BA47)</f>
        <v>0</v>
      </c>
      <c r="BA46" s="10" t="str">
        <f t="shared" si="1"/>
        <v>#VALUE!</v>
      </c>
      <c r="BB46" s="258" t="str">
        <f t="shared" si="2"/>
        <v>#VALUE!</v>
      </c>
      <c r="BC46" s="10">
        <f t="shared" si="3"/>
        <v>4</v>
      </c>
      <c r="BD46" s="258" t="str">
        <f t="shared" si="4"/>
        <v>#VALUE!</v>
      </c>
      <c r="BE46" s="284" t="str">
        <f t="shared" si="5"/>
        <v>#VALUE!</v>
      </c>
    </row>
    <row r="47" ht="15.75" customHeight="1">
      <c r="A47" t="s">
        <v>927</v>
      </c>
      <c r="B47" s="298">
        <f>IF('Indicator Date hidden'!C48="x","x",$B$2-'Indicator Date hidden'!C48)</f>
        <v>0</v>
      </c>
      <c r="C47" s="298">
        <f>IF('Indicator Date hidden'!D48="x","x",$C$2-'Indicator Date hidden'!D48)</f>
        <v>0</v>
      </c>
      <c r="D47" s="298">
        <f>IF('Indicator Date hidden'!E48="x","x",$D$2-'Indicator Date hidden'!E48)</f>
        <v>0</v>
      </c>
      <c r="E47" s="298">
        <f>IF('Indicator Date hidden'!F48="x","x",$E$2-'Indicator Date hidden'!F48)</f>
        <v>0</v>
      </c>
      <c r="F47" s="298">
        <f>IF('Indicator Date hidden'!G48="x","x",$F$2-'Indicator Date hidden'!G48)</f>
        <v>0</v>
      </c>
      <c r="G47" s="298">
        <f>IF('Indicator Date hidden'!H48="x","x",$G$2-'Indicator Date hidden'!H48)</f>
        <v>0</v>
      </c>
      <c r="H47" s="298">
        <f>IF('Indicator Date hidden'!I48="x","x",$H$2-'Indicator Date hidden'!I48)</f>
        <v>0</v>
      </c>
      <c r="I47" s="298">
        <f>IF('Indicator Date hidden'!J48="x","x",$I$2-'Indicator Date hidden'!J48)</f>
        <v>0</v>
      </c>
      <c r="J47" s="298">
        <f>IF('Indicator Date hidden'!K48="x","x",$J$2-'Indicator Date hidden'!K48)</f>
        <v>0</v>
      </c>
      <c r="K47" s="298">
        <f>IF('Indicator Date hidden'!L48="x","x",$K$2-'Indicator Date hidden'!L48)</f>
        <v>0</v>
      </c>
      <c r="L47" s="298">
        <f>IF('Indicator Date hidden'!M48="x","x",$L$2-'Indicator Date hidden'!M48)</f>
        <v>0</v>
      </c>
      <c r="M47" s="298">
        <f>IF('Indicator Date hidden'!N48="x","x",$M$2-'Indicator Date hidden'!N48)</f>
        <v>0</v>
      </c>
      <c r="N47" s="298">
        <f>IF('Indicator Date hidden'!O48="x","x",$N$2-'Indicator Date hidden'!O48)</f>
        <v>0</v>
      </c>
      <c r="O47" s="298">
        <f>IF('Indicator Date hidden'!P48="x","x",$O$2-'Indicator Date hidden'!P48)</f>
        <v>0</v>
      </c>
      <c r="P47" s="298">
        <f>IF('Indicator Date hidden'!Q48="x","x",$P$2-'Indicator Date hidden'!Q48)</f>
        <v>0</v>
      </c>
      <c r="Q47" s="298" t="str">
        <f>IF('Indicator Date hidden'!R48="x","x",$Q$2-'Indicator Date hidden'!R48)</f>
        <v>x</v>
      </c>
      <c r="R47" s="298">
        <f>IF('Indicator Date hidden'!S48="x","x",$R$2-'Indicator Date hidden'!S48)</f>
        <v>0</v>
      </c>
      <c r="S47" s="298">
        <f>IF('Indicator Date hidden'!T48="x","x",$S$2-'Indicator Date hidden'!T48)</f>
        <v>0</v>
      </c>
      <c r="T47" s="298">
        <f>IF('Indicator Date hidden'!U48="x","x",$T$2-'Indicator Date hidden'!U48)</f>
        <v>0</v>
      </c>
      <c r="U47" s="298" t="str">
        <f>IF('Indicator Date hidden'!V48="x","x",$U$2-'Indicator Date hidden'!V48)</f>
        <v>x</v>
      </c>
      <c r="V47" s="298">
        <f>IF('Indicator Date hidden'!W48="x","x",$V$2-'Indicator Date hidden'!W48)</f>
        <v>0</v>
      </c>
      <c r="W47" s="298" t="str">
        <f>IF('Indicator Date hidden'!X48="x","x",$W$2-'Indicator Date hidden'!X48)</f>
        <v>x</v>
      </c>
      <c r="X47" s="298">
        <f>IF('Indicator Date hidden'!Y48="x","x",$X$2-'Indicator Date hidden'!Y48)</f>
        <v>5</v>
      </c>
      <c r="Y47" s="298">
        <f>IF('Indicator Date hidden'!Z48="x","x",$Y$2-'Indicator Date hidden'!Z48)</f>
        <v>0</v>
      </c>
      <c r="Z47" s="298">
        <f>IF('Indicator Date hidden'!AA48="x","x",$Z$2-'Indicator Date hidden'!AA48)</f>
        <v>0</v>
      </c>
      <c r="AA47" s="298">
        <f>IF('Indicator Date hidden'!AB48="x","x",$AA$2-'Indicator Date hidden'!AB48)</f>
        <v>0</v>
      </c>
      <c r="AB47" s="298">
        <f>IF('Indicator Date hidden'!AC48="x","x",$AB$2-'Indicator Date hidden'!AC48)</f>
        <v>0</v>
      </c>
      <c r="AC47" s="298">
        <f>IF('Indicator Date hidden'!AD48="x","x",$AC$2-'Indicator Date hidden'!AD48)</f>
        <v>0</v>
      </c>
      <c r="AD47" s="298" t="str">
        <f>IF('Indicator Date hidden'!AE48="x","x",$AD$2-'Indicator Date hidden'!AE48)</f>
        <v>x</v>
      </c>
      <c r="AE47" s="298">
        <f>IF('Indicator Date hidden'!AF48="x","x",$AE$2-'Indicator Date hidden'!AF48)</f>
        <v>0</v>
      </c>
      <c r="AF47" s="299">
        <f>IF('Indicator Date hidden'!AG48="x","x",$AF$2-'Indicator Date hidden'!AG48)</f>
        <v>3</v>
      </c>
      <c r="AG47" s="298">
        <f>IF('Indicator Date hidden'!AH48="x","x",$AG$2-'Indicator Date hidden'!AH48)</f>
        <v>0</v>
      </c>
      <c r="AH47" s="298">
        <f>IF('Indicator Date hidden'!AI48="x","x",$AH$2-'Indicator Date hidden'!AI48)</f>
        <v>0</v>
      </c>
      <c r="AI47" s="298">
        <f>IF('Indicator Date hidden'!AJ48="x","x",$AI$2-'Indicator Date hidden'!AJ48)</f>
        <v>0</v>
      </c>
      <c r="AJ47" s="298" t="str">
        <f>IF('Indicator Date hidden'!AK48="x","x",$AJ$2-'Indicator Date hidden'!AK48)</f>
        <v>x</v>
      </c>
      <c r="AK47" s="298" t="str">
        <f>IF('Indicator Date hidden'!AL48="x","x",$AK$2-'Indicator Date hidden'!AL48)</f>
        <v>#VALUE!</v>
      </c>
      <c r="AL47" s="298">
        <f>IF('Indicator Date hidden'!AM48="x","x",$AL$2-'Indicator Date hidden'!AM48)</f>
        <v>0</v>
      </c>
      <c r="AM47" s="298">
        <f>IF('Indicator Date hidden'!AN48="x","x",$AM$2-'Indicator Date hidden'!AN48)</f>
        <v>0</v>
      </c>
      <c r="AN47" s="298">
        <f>IF('Indicator Date hidden'!AO48="x","x",$AN$2-'Indicator Date hidden'!AO48)</f>
        <v>0</v>
      </c>
      <c r="AO47" s="298">
        <f>IF('Indicator Date hidden'!AP48="x","x",$AO$2-'Indicator Date hidden'!AP48)</f>
        <v>0</v>
      </c>
      <c r="AP47" s="298">
        <f>IF('Indicator Date hidden'!AQ48="x","x",$AP$2-'Indicator Date hidden'!AQ48)</f>
        <v>0</v>
      </c>
      <c r="AQ47" s="298">
        <f>IF('Indicator Date hidden'!AR48="x","x",$AQ$2-'Indicator Date hidden'!AR48)</f>
        <v>0</v>
      </c>
      <c r="AR47" s="298">
        <f>IF('Indicator Date hidden'!AS48="x","x",$AR$2-'Indicator Date hidden'!AS48)</f>
        <v>0</v>
      </c>
      <c r="AS47" s="298">
        <f>IF('Indicator Date hidden'!AT48="x","x",$AS$2-'Indicator Date hidden'!AT48)</f>
        <v>0</v>
      </c>
      <c r="AT47" s="298">
        <f>IF('Indicator Date hidden'!AU48="x","x",$AT$2-'Indicator Date hidden'!AU48)</f>
        <v>0</v>
      </c>
      <c r="AU47" s="298" t="str">
        <f>IF('Indicator Date hidden'!AV48="x","x",$AU$2-'Indicator Date hidden'!AV48)</f>
        <v>x</v>
      </c>
      <c r="AV47" s="298">
        <f>IF('Indicator Date hidden'!AW48="x","x",$AV$2-'Indicator Date hidden'!AW48)</f>
        <v>0</v>
      </c>
      <c r="AW47" s="298">
        <f>IF('Indicator Date hidden'!AX48="x","x",$AW$2-'Indicator Date hidden'!AX48)</f>
        <v>0</v>
      </c>
      <c r="AX47" s="298">
        <f>IF('Indicator Date hidden'!AY48="x","x",$AX$2-'Indicator Date hidden'!AY48)</f>
        <v>0</v>
      </c>
      <c r="AY47" s="298">
        <f>IF('Indicator Date hidden'!AZ48="x","x",$AY$2-'Indicator Date hidden'!AZ48)</f>
        <v>0</v>
      </c>
      <c r="AZ47" s="298">
        <f>IF('Indicator Date hidden'!BA48="x","x",$AZ$2-'Indicator Date hidden'!BA48)</f>
        <v>0</v>
      </c>
      <c r="BA47" s="10" t="str">
        <f t="shared" si="1"/>
        <v>#VALUE!</v>
      </c>
      <c r="BB47" s="258" t="str">
        <f t="shared" si="2"/>
        <v>#VALUE!</v>
      </c>
      <c r="BC47" s="10">
        <f t="shared" si="3"/>
        <v>2</v>
      </c>
      <c r="BD47" s="258" t="str">
        <f t="shared" si="4"/>
        <v>#VALUE!</v>
      </c>
      <c r="BE47" s="284" t="str">
        <f t="shared" si="5"/>
        <v>#VALUE!</v>
      </c>
    </row>
    <row r="48" ht="15.75" customHeight="1">
      <c r="A48" t="s">
        <v>931</v>
      </c>
      <c r="B48" s="298">
        <f>IF('Indicator Date hidden'!C49="x","x",$B$2-'Indicator Date hidden'!C49)</f>
        <v>0</v>
      </c>
      <c r="C48" s="298">
        <f>IF('Indicator Date hidden'!D49="x","x",$C$2-'Indicator Date hidden'!D49)</f>
        <v>0</v>
      </c>
      <c r="D48" s="298">
        <f>IF('Indicator Date hidden'!E49="x","x",$D$2-'Indicator Date hidden'!E49)</f>
        <v>0</v>
      </c>
      <c r="E48" s="298">
        <f>IF('Indicator Date hidden'!F49="x","x",$E$2-'Indicator Date hidden'!F49)</f>
        <v>0</v>
      </c>
      <c r="F48" s="298">
        <f>IF('Indicator Date hidden'!G49="x","x",$F$2-'Indicator Date hidden'!G49)</f>
        <v>0</v>
      </c>
      <c r="G48" s="298">
        <f>IF('Indicator Date hidden'!H49="x","x",$G$2-'Indicator Date hidden'!H49)</f>
        <v>0</v>
      </c>
      <c r="H48" s="298">
        <f>IF('Indicator Date hidden'!I49="x","x",$H$2-'Indicator Date hidden'!I49)</f>
        <v>0</v>
      </c>
      <c r="I48" s="298">
        <f>IF('Indicator Date hidden'!J49="x","x",$I$2-'Indicator Date hidden'!J49)</f>
        <v>0</v>
      </c>
      <c r="J48" s="298">
        <f>IF('Indicator Date hidden'!K49="x","x",$J$2-'Indicator Date hidden'!K49)</f>
        <v>0</v>
      </c>
      <c r="K48" s="298">
        <f>IF('Indicator Date hidden'!L49="x","x",$K$2-'Indicator Date hidden'!L49)</f>
        <v>0</v>
      </c>
      <c r="L48" s="298">
        <f>IF('Indicator Date hidden'!M49="x","x",$L$2-'Indicator Date hidden'!M49)</f>
        <v>0</v>
      </c>
      <c r="M48" s="298">
        <f>IF('Indicator Date hidden'!N49="x","x",$M$2-'Indicator Date hidden'!N49)</f>
        <v>0</v>
      </c>
      <c r="N48" s="298">
        <f>IF('Indicator Date hidden'!O49="x","x",$N$2-'Indicator Date hidden'!O49)</f>
        <v>0</v>
      </c>
      <c r="O48" s="298">
        <f>IF('Indicator Date hidden'!P49="x","x",$O$2-'Indicator Date hidden'!P49)</f>
        <v>0</v>
      </c>
      <c r="P48" s="298">
        <f>IF('Indicator Date hidden'!Q49="x","x",$P$2-'Indicator Date hidden'!Q49)</f>
        <v>0</v>
      </c>
      <c r="Q48" s="298" t="str">
        <f>IF('Indicator Date hidden'!R49="x","x",$Q$2-'Indicator Date hidden'!R49)</f>
        <v>x</v>
      </c>
      <c r="R48" s="298">
        <f>IF('Indicator Date hidden'!S49="x","x",$R$2-'Indicator Date hidden'!S49)</f>
        <v>0</v>
      </c>
      <c r="S48" s="298">
        <f>IF('Indicator Date hidden'!T49="x","x",$S$2-'Indicator Date hidden'!T49)</f>
        <v>0</v>
      </c>
      <c r="T48" s="298">
        <f>IF('Indicator Date hidden'!U49="x","x",$T$2-'Indicator Date hidden'!U49)</f>
        <v>0</v>
      </c>
      <c r="U48" s="298" t="str">
        <f>IF('Indicator Date hidden'!V49="x","x",$U$2-'Indicator Date hidden'!V49)</f>
        <v>x</v>
      </c>
      <c r="V48" s="298">
        <f>IF('Indicator Date hidden'!W49="x","x",$V$2-'Indicator Date hidden'!W49)</f>
        <v>0</v>
      </c>
      <c r="W48" s="298" t="str">
        <f>IF('Indicator Date hidden'!X49="x","x",$W$2-'Indicator Date hidden'!X49)</f>
        <v>x</v>
      </c>
      <c r="X48" s="298">
        <f>IF('Indicator Date hidden'!Y49="x","x",$X$2-'Indicator Date hidden'!Y49)</f>
        <v>6</v>
      </c>
      <c r="Y48" s="298">
        <f>IF('Indicator Date hidden'!Z49="x","x",$Y$2-'Indicator Date hidden'!Z49)</f>
        <v>0</v>
      </c>
      <c r="Z48" s="298">
        <f>IF('Indicator Date hidden'!AA49="x","x",$Z$2-'Indicator Date hidden'!AA49)</f>
        <v>0</v>
      </c>
      <c r="AA48" s="298">
        <f>IF('Indicator Date hidden'!AB49="x","x",$AA$2-'Indicator Date hidden'!AB49)</f>
        <v>2</v>
      </c>
      <c r="AB48" s="298">
        <f>IF('Indicator Date hidden'!AC49="x","x",$AB$2-'Indicator Date hidden'!AC49)</f>
        <v>0</v>
      </c>
      <c r="AC48" s="298">
        <f>IF('Indicator Date hidden'!AD49="x","x",$AC$2-'Indicator Date hidden'!AD49)</f>
        <v>0</v>
      </c>
      <c r="AD48" s="298" t="str">
        <f>IF('Indicator Date hidden'!AE49="x","x",$AD$2-'Indicator Date hidden'!AE49)</f>
        <v>x</v>
      </c>
      <c r="AE48" s="298">
        <f>IF('Indicator Date hidden'!AF49="x","x",$AE$2-'Indicator Date hidden'!AF49)</f>
        <v>0</v>
      </c>
      <c r="AF48" s="299">
        <f>IF('Indicator Date hidden'!AG49="x","x",$AF$2-'Indicator Date hidden'!AG49)</f>
        <v>3</v>
      </c>
      <c r="AG48" s="298">
        <f>IF('Indicator Date hidden'!AH49="x","x",$AG$2-'Indicator Date hidden'!AH49)</f>
        <v>0</v>
      </c>
      <c r="AH48" s="298">
        <f>IF('Indicator Date hidden'!AI49="x","x",$AH$2-'Indicator Date hidden'!AI49)</f>
        <v>0</v>
      </c>
      <c r="AI48" s="298">
        <f>IF('Indicator Date hidden'!AJ49="x","x",$AI$2-'Indicator Date hidden'!AJ49)</f>
        <v>0</v>
      </c>
      <c r="AJ48" s="298" t="str">
        <f>IF('Indicator Date hidden'!AK49="x","x",$AJ$2-'Indicator Date hidden'!AK49)</f>
        <v>x</v>
      </c>
      <c r="AK48" s="298" t="str">
        <f>IF('Indicator Date hidden'!AL49="x","x",$AK$2-'Indicator Date hidden'!AL49)</f>
        <v>#VALUE!</v>
      </c>
      <c r="AL48" s="298">
        <f>IF('Indicator Date hidden'!AM49="x","x",$AL$2-'Indicator Date hidden'!AM49)</f>
        <v>0</v>
      </c>
      <c r="AM48" s="298">
        <f>IF('Indicator Date hidden'!AN49="x","x",$AM$2-'Indicator Date hidden'!AN49)</f>
        <v>0</v>
      </c>
      <c r="AN48" s="298">
        <f>IF('Indicator Date hidden'!AO49="x","x",$AN$2-'Indicator Date hidden'!AO49)</f>
        <v>0</v>
      </c>
      <c r="AO48" s="298">
        <f>IF('Indicator Date hidden'!AP49="x","x",$AO$2-'Indicator Date hidden'!AP49)</f>
        <v>0</v>
      </c>
      <c r="AP48" s="298">
        <f>IF('Indicator Date hidden'!AQ49="x","x",$AP$2-'Indicator Date hidden'!AQ49)</f>
        <v>0</v>
      </c>
      <c r="AQ48" s="298">
        <f>IF('Indicator Date hidden'!AR49="x","x",$AQ$2-'Indicator Date hidden'!AR49)</f>
        <v>0</v>
      </c>
      <c r="AR48" s="298">
        <f>IF('Indicator Date hidden'!AS49="x","x",$AR$2-'Indicator Date hidden'!AS49)</f>
        <v>0</v>
      </c>
      <c r="AS48" s="298">
        <f>IF('Indicator Date hidden'!AT49="x","x",$AS$2-'Indicator Date hidden'!AT49)</f>
        <v>0</v>
      </c>
      <c r="AT48" s="298">
        <f>IF('Indicator Date hidden'!AU49="x","x",$AT$2-'Indicator Date hidden'!AU49)</f>
        <v>0</v>
      </c>
      <c r="AU48" s="298" t="str">
        <f>IF('Indicator Date hidden'!AV49="x","x",$AU$2-'Indicator Date hidden'!AV49)</f>
        <v>x</v>
      </c>
      <c r="AV48" s="298">
        <f>IF('Indicator Date hidden'!AW49="x","x",$AV$2-'Indicator Date hidden'!AW49)</f>
        <v>0</v>
      </c>
      <c r="AW48" s="298">
        <f>IF('Indicator Date hidden'!AX49="x","x",$AW$2-'Indicator Date hidden'!AX49)</f>
        <v>0</v>
      </c>
      <c r="AX48" s="298">
        <f>IF('Indicator Date hidden'!AY49="x","x",$AX$2-'Indicator Date hidden'!AY49)</f>
        <v>0</v>
      </c>
      <c r="AY48" s="298">
        <f>IF('Indicator Date hidden'!AZ49="x","x",$AY$2-'Indicator Date hidden'!AZ49)</f>
        <v>0</v>
      </c>
      <c r="AZ48" s="298">
        <f>IF('Indicator Date hidden'!BA49="x","x",$AZ$2-'Indicator Date hidden'!BA49)</f>
        <v>0</v>
      </c>
      <c r="BA48" s="10" t="str">
        <f t="shared" si="1"/>
        <v>#VALUE!</v>
      </c>
      <c r="BB48" s="258" t="str">
        <f t="shared" si="2"/>
        <v>#VALUE!</v>
      </c>
      <c r="BC48" s="10">
        <f t="shared" si="3"/>
        <v>3</v>
      </c>
      <c r="BD48" s="258" t="str">
        <f t="shared" si="4"/>
        <v>#VALUE!</v>
      </c>
      <c r="BE48" s="284" t="str">
        <f t="shared" si="5"/>
        <v>#VALUE!</v>
      </c>
    </row>
    <row r="49" ht="15.75" customHeight="1">
      <c r="A49" t="s">
        <v>929</v>
      </c>
      <c r="B49" s="298">
        <f>IF('Indicator Date hidden'!C50="x","x",$B$2-'Indicator Date hidden'!C50)</f>
        <v>0</v>
      </c>
      <c r="C49" s="298">
        <f>IF('Indicator Date hidden'!D50="x","x",$C$2-'Indicator Date hidden'!D50)</f>
        <v>0</v>
      </c>
      <c r="D49" s="298">
        <f>IF('Indicator Date hidden'!E50="x","x",$D$2-'Indicator Date hidden'!E50)</f>
        <v>0</v>
      </c>
      <c r="E49" s="298">
        <f>IF('Indicator Date hidden'!F50="x","x",$E$2-'Indicator Date hidden'!F50)</f>
        <v>0</v>
      </c>
      <c r="F49" s="298">
        <f>IF('Indicator Date hidden'!G50="x","x",$F$2-'Indicator Date hidden'!G50)</f>
        <v>0</v>
      </c>
      <c r="G49" s="298">
        <f>IF('Indicator Date hidden'!H50="x","x",$G$2-'Indicator Date hidden'!H50)</f>
        <v>0</v>
      </c>
      <c r="H49" s="298">
        <f>IF('Indicator Date hidden'!I50="x","x",$H$2-'Indicator Date hidden'!I50)</f>
        <v>0</v>
      </c>
      <c r="I49" s="298">
        <f>IF('Indicator Date hidden'!J50="x","x",$I$2-'Indicator Date hidden'!J50)</f>
        <v>0</v>
      </c>
      <c r="J49" s="298">
        <f>IF('Indicator Date hidden'!K50="x","x",$J$2-'Indicator Date hidden'!K50)</f>
        <v>0</v>
      </c>
      <c r="K49" s="298">
        <f>IF('Indicator Date hidden'!L50="x","x",$K$2-'Indicator Date hidden'!L50)</f>
        <v>0</v>
      </c>
      <c r="L49" s="298">
        <f>IF('Indicator Date hidden'!M50="x","x",$L$2-'Indicator Date hidden'!M50)</f>
        <v>0</v>
      </c>
      <c r="M49" s="298">
        <f>IF('Indicator Date hidden'!N50="x","x",$M$2-'Indicator Date hidden'!N50)</f>
        <v>0</v>
      </c>
      <c r="N49" s="298">
        <f>IF('Indicator Date hidden'!O50="x","x",$N$2-'Indicator Date hidden'!O50)</f>
        <v>0</v>
      </c>
      <c r="O49" s="298">
        <f>IF('Indicator Date hidden'!P50="x","x",$O$2-'Indicator Date hidden'!P50)</f>
        <v>0</v>
      </c>
      <c r="P49" s="298">
        <f>IF('Indicator Date hidden'!Q50="x","x",$P$2-'Indicator Date hidden'!Q50)</f>
        <v>0</v>
      </c>
      <c r="Q49" s="298">
        <f>IF('Indicator Date hidden'!R50="x","x",$Q$2-'Indicator Date hidden'!R50)</f>
        <v>9</v>
      </c>
      <c r="R49" s="298">
        <f>IF('Indicator Date hidden'!S50="x","x",$R$2-'Indicator Date hidden'!S50)</f>
        <v>0</v>
      </c>
      <c r="S49" s="298">
        <f>IF('Indicator Date hidden'!T50="x","x",$S$2-'Indicator Date hidden'!T50)</f>
        <v>0</v>
      </c>
      <c r="T49" s="298">
        <f>IF('Indicator Date hidden'!U50="x","x",$T$2-'Indicator Date hidden'!U50)</f>
        <v>0</v>
      </c>
      <c r="U49" s="298" t="str">
        <f>IF('Indicator Date hidden'!V50="x","x",$U$2-'Indicator Date hidden'!V50)</f>
        <v>x</v>
      </c>
      <c r="V49" s="298">
        <f>IF('Indicator Date hidden'!W50="x","x",$V$2-'Indicator Date hidden'!W50)</f>
        <v>0</v>
      </c>
      <c r="W49" s="298">
        <f>IF('Indicator Date hidden'!X50="x","x",$W$2-'Indicator Date hidden'!X50)</f>
        <v>4</v>
      </c>
      <c r="X49" s="298">
        <f>IF('Indicator Date hidden'!Y50="x","x",$X$2-'Indicator Date hidden'!Y50)</f>
        <v>6</v>
      </c>
      <c r="Y49" s="298">
        <f>IF('Indicator Date hidden'!Z50="x","x",$Y$2-'Indicator Date hidden'!Z50)</f>
        <v>0</v>
      </c>
      <c r="Z49" s="298">
        <f>IF('Indicator Date hidden'!AA50="x","x",$Z$2-'Indicator Date hidden'!AA50)</f>
        <v>0</v>
      </c>
      <c r="AA49" s="298">
        <f>IF('Indicator Date hidden'!AB50="x","x",$AA$2-'Indicator Date hidden'!AB50)</f>
        <v>0</v>
      </c>
      <c r="AB49" s="298">
        <f>IF('Indicator Date hidden'!AC50="x","x",$AB$2-'Indicator Date hidden'!AC50)</f>
        <v>0</v>
      </c>
      <c r="AC49" s="298">
        <f>IF('Indicator Date hidden'!AD50="x","x",$AC$2-'Indicator Date hidden'!AD50)</f>
        <v>0</v>
      </c>
      <c r="AD49" s="298">
        <f>IF('Indicator Date hidden'!AE50="x","x",$AD$2-'Indicator Date hidden'!AE50)</f>
        <v>0</v>
      </c>
      <c r="AE49" s="298" t="str">
        <f>IF('Indicator Date hidden'!AF50="x","x",$AE$2-'Indicator Date hidden'!AF50)</f>
        <v>x</v>
      </c>
      <c r="AF49" s="299">
        <f>IF('Indicator Date hidden'!AG50="x","x",$AF$2-'Indicator Date hidden'!AG50)</f>
        <v>2</v>
      </c>
      <c r="AG49" s="298">
        <f>IF('Indicator Date hidden'!AH50="x","x",$AG$2-'Indicator Date hidden'!AH50)</f>
        <v>0</v>
      </c>
      <c r="AH49" s="298">
        <f>IF('Indicator Date hidden'!AI50="x","x",$AH$2-'Indicator Date hidden'!AI50)</f>
        <v>0</v>
      </c>
      <c r="AI49" s="298">
        <f>IF('Indicator Date hidden'!AJ50="x","x",$AI$2-'Indicator Date hidden'!AJ50)</f>
        <v>0</v>
      </c>
      <c r="AJ49" s="298" t="str">
        <f>IF('Indicator Date hidden'!AK50="x","x",$AJ$2-'Indicator Date hidden'!AK50)</f>
        <v>x</v>
      </c>
      <c r="AK49" s="298">
        <f>IF('Indicator Date hidden'!AL50="x","x",$AK$2-'Indicator Date hidden'!AL50)</f>
        <v>0</v>
      </c>
      <c r="AL49" s="298">
        <f>IF('Indicator Date hidden'!AM50="x","x",$AL$2-'Indicator Date hidden'!AM50)</f>
        <v>0</v>
      </c>
      <c r="AM49" s="298">
        <f>IF('Indicator Date hidden'!AN50="x","x",$AM$2-'Indicator Date hidden'!AN50)</f>
        <v>0</v>
      </c>
      <c r="AN49" s="298">
        <f>IF('Indicator Date hidden'!AO50="x","x",$AN$2-'Indicator Date hidden'!AO50)</f>
        <v>0</v>
      </c>
      <c r="AO49" s="298" t="str">
        <f>IF('Indicator Date hidden'!AP50="x","x",$AO$2-'Indicator Date hidden'!AP50)</f>
        <v>x</v>
      </c>
      <c r="AP49" s="298" t="str">
        <f>IF('Indicator Date hidden'!AQ50="x","x",$AP$2-'Indicator Date hidden'!AQ50)</f>
        <v>x</v>
      </c>
      <c r="AQ49" s="298">
        <f>IF('Indicator Date hidden'!AR50="x","x",$AQ$2-'Indicator Date hidden'!AR50)</f>
        <v>4</v>
      </c>
      <c r="AR49" s="298">
        <f>IF('Indicator Date hidden'!AS50="x","x",$AR$2-'Indicator Date hidden'!AS50)</f>
        <v>0</v>
      </c>
      <c r="AS49" s="298">
        <f>IF('Indicator Date hidden'!AT50="x","x",$AS$2-'Indicator Date hidden'!AT50)</f>
        <v>0</v>
      </c>
      <c r="AT49" s="298">
        <f>IF('Indicator Date hidden'!AU50="x","x",$AT$2-'Indicator Date hidden'!AU50)</f>
        <v>0</v>
      </c>
      <c r="AU49" s="298" t="str">
        <f>IF('Indicator Date hidden'!AV50="x","x",$AU$2-'Indicator Date hidden'!AV50)</f>
        <v>x</v>
      </c>
      <c r="AV49" s="298">
        <f>IF('Indicator Date hidden'!AW50="x","x",$AV$2-'Indicator Date hidden'!AW50)</f>
        <v>0</v>
      </c>
      <c r="AW49" s="298">
        <f>IF('Indicator Date hidden'!AX50="x","x",$AW$2-'Indicator Date hidden'!AX50)</f>
        <v>0</v>
      </c>
      <c r="AX49" s="298">
        <f>IF('Indicator Date hidden'!AY50="x","x",$AX$2-'Indicator Date hidden'!AY50)</f>
        <v>0</v>
      </c>
      <c r="AY49" s="298">
        <f>IF('Indicator Date hidden'!AZ50="x","x",$AY$2-'Indicator Date hidden'!AZ50)</f>
        <v>0</v>
      </c>
      <c r="AZ49" s="298">
        <f>IF('Indicator Date hidden'!BA50="x","x",$AZ$2-'Indicator Date hidden'!BA50)</f>
        <v>0</v>
      </c>
      <c r="BA49" s="10">
        <f t="shared" si="1"/>
        <v>25</v>
      </c>
      <c r="BB49" s="258">
        <f t="shared" si="2"/>
        <v>0.5555555556</v>
      </c>
      <c r="BC49" s="10">
        <f t="shared" si="3"/>
        <v>5</v>
      </c>
      <c r="BD49" s="258">
        <f t="shared" si="4"/>
        <v>1.758225817</v>
      </c>
      <c r="BE49" s="284">
        <f t="shared" si="5"/>
        <v>0</v>
      </c>
    </row>
    <row r="50" ht="15.75" customHeight="1">
      <c r="A50" t="s">
        <v>930</v>
      </c>
      <c r="B50" s="298">
        <f>IF('Indicator Date hidden'!C51="x","x",$B$2-'Indicator Date hidden'!C51)</f>
        <v>0</v>
      </c>
      <c r="C50" s="298">
        <f>IF('Indicator Date hidden'!D51="x","x",$C$2-'Indicator Date hidden'!D51)</f>
        <v>0</v>
      </c>
      <c r="D50" s="298">
        <f>IF('Indicator Date hidden'!E51="x","x",$D$2-'Indicator Date hidden'!E51)</f>
        <v>0</v>
      </c>
      <c r="E50" s="298">
        <f>IF('Indicator Date hidden'!F51="x","x",$E$2-'Indicator Date hidden'!F51)</f>
        <v>0</v>
      </c>
      <c r="F50" s="298">
        <f>IF('Indicator Date hidden'!G51="x","x",$F$2-'Indicator Date hidden'!G51)</f>
        <v>0</v>
      </c>
      <c r="G50" s="298">
        <f>IF('Indicator Date hidden'!H51="x","x",$G$2-'Indicator Date hidden'!H51)</f>
        <v>0</v>
      </c>
      <c r="H50" s="298">
        <f>IF('Indicator Date hidden'!I51="x","x",$H$2-'Indicator Date hidden'!I51)</f>
        <v>0</v>
      </c>
      <c r="I50" s="298">
        <f>IF('Indicator Date hidden'!J51="x","x",$I$2-'Indicator Date hidden'!J51)</f>
        <v>0</v>
      </c>
      <c r="J50" s="298">
        <f>IF('Indicator Date hidden'!K51="x","x",$J$2-'Indicator Date hidden'!K51)</f>
        <v>0</v>
      </c>
      <c r="K50" s="298">
        <f>IF('Indicator Date hidden'!L51="x","x",$K$2-'Indicator Date hidden'!L51)</f>
        <v>0</v>
      </c>
      <c r="L50" s="298">
        <f>IF('Indicator Date hidden'!M51="x","x",$L$2-'Indicator Date hidden'!M51)</f>
        <v>0</v>
      </c>
      <c r="M50" s="298">
        <f>IF('Indicator Date hidden'!N51="x","x",$M$2-'Indicator Date hidden'!N51)</f>
        <v>0</v>
      </c>
      <c r="N50" s="298">
        <f>IF('Indicator Date hidden'!O51="x","x",$N$2-'Indicator Date hidden'!O51)</f>
        <v>0</v>
      </c>
      <c r="O50" s="298">
        <f>IF('Indicator Date hidden'!P51="x","x",$O$2-'Indicator Date hidden'!P51)</f>
        <v>0</v>
      </c>
      <c r="P50" s="298">
        <f>IF('Indicator Date hidden'!Q51="x","x",$P$2-'Indicator Date hidden'!Q51)</f>
        <v>0</v>
      </c>
      <c r="Q50" s="298" t="str">
        <f>IF('Indicator Date hidden'!R51="x","x",$Q$2-'Indicator Date hidden'!R51)</f>
        <v>x</v>
      </c>
      <c r="R50" s="298">
        <f>IF('Indicator Date hidden'!S51="x","x",$R$2-'Indicator Date hidden'!S51)</f>
        <v>0</v>
      </c>
      <c r="S50" s="298">
        <f>IF('Indicator Date hidden'!T51="x","x",$S$2-'Indicator Date hidden'!T51)</f>
        <v>0</v>
      </c>
      <c r="T50" s="298">
        <f>IF('Indicator Date hidden'!U51="x","x",$T$2-'Indicator Date hidden'!U51)</f>
        <v>0</v>
      </c>
      <c r="U50" s="298">
        <f>IF('Indicator Date hidden'!V51="x","x",$U$2-'Indicator Date hidden'!V51)</f>
        <v>0</v>
      </c>
      <c r="V50" s="298">
        <f>IF('Indicator Date hidden'!W51="x","x",$V$2-'Indicator Date hidden'!W51)</f>
        <v>0</v>
      </c>
      <c r="W50" s="298" t="str">
        <f>IF('Indicator Date hidden'!X51="x","x",$W$2-'Indicator Date hidden'!X51)</f>
        <v>x</v>
      </c>
      <c r="X50" s="298">
        <f>IF('Indicator Date hidden'!Y51="x","x",$X$2-'Indicator Date hidden'!Y51)</f>
        <v>5</v>
      </c>
      <c r="Y50" s="298">
        <f>IF('Indicator Date hidden'!Z51="x","x",$Y$2-'Indicator Date hidden'!Z51)</f>
        <v>0</v>
      </c>
      <c r="Z50" s="298">
        <f>IF('Indicator Date hidden'!AA51="x","x",$Z$2-'Indicator Date hidden'!AA51)</f>
        <v>0</v>
      </c>
      <c r="AA50" s="298" t="str">
        <f>IF('Indicator Date hidden'!AB51="x","x",$AA$2-'Indicator Date hidden'!AB51)</f>
        <v>x</v>
      </c>
      <c r="AB50" s="298">
        <f>IF('Indicator Date hidden'!AC51="x","x",$AB$2-'Indicator Date hidden'!AC51)</f>
        <v>0</v>
      </c>
      <c r="AC50" s="298">
        <f>IF('Indicator Date hidden'!AD51="x","x",$AC$2-'Indicator Date hidden'!AD51)</f>
        <v>0</v>
      </c>
      <c r="AD50" s="298" t="str">
        <f>IF('Indicator Date hidden'!AE51="x","x",$AD$2-'Indicator Date hidden'!AE51)</f>
        <v>x</v>
      </c>
      <c r="AE50" s="298" t="str">
        <f>IF('Indicator Date hidden'!AF51="x","x",$AE$2-'Indicator Date hidden'!AF51)</f>
        <v>x</v>
      </c>
      <c r="AF50" s="299">
        <f>IF('Indicator Date hidden'!AG51="x","x",$AF$2-'Indicator Date hidden'!AG51)</f>
        <v>6</v>
      </c>
      <c r="AG50" s="298">
        <f>IF('Indicator Date hidden'!AH51="x","x",$AG$2-'Indicator Date hidden'!AH51)</f>
        <v>0</v>
      </c>
      <c r="AH50" s="298">
        <f>IF('Indicator Date hidden'!AI51="x","x",$AH$2-'Indicator Date hidden'!AI51)</f>
        <v>0</v>
      </c>
      <c r="AI50" s="298">
        <f>IF('Indicator Date hidden'!AJ51="x","x",$AI$2-'Indicator Date hidden'!AJ51)</f>
        <v>0</v>
      </c>
      <c r="AJ50" s="298" t="str">
        <f>IF('Indicator Date hidden'!AK51="x","x",$AJ$2-'Indicator Date hidden'!AK51)</f>
        <v>x</v>
      </c>
      <c r="AK50" s="298" t="str">
        <f>IF('Indicator Date hidden'!AL51="x","x",$AK$2-'Indicator Date hidden'!AL51)</f>
        <v>#VALUE!</v>
      </c>
      <c r="AL50" s="298">
        <f>IF('Indicator Date hidden'!AM51="x","x",$AL$2-'Indicator Date hidden'!AM51)</f>
        <v>0</v>
      </c>
      <c r="AM50" s="298">
        <f>IF('Indicator Date hidden'!AN51="x","x",$AM$2-'Indicator Date hidden'!AN51)</f>
        <v>0</v>
      </c>
      <c r="AN50" s="298">
        <f>IF('Indicator Date hidden'!AO51="x","x",$AN$2-'Indicator Date hidden'!AO51)</f>
        <v>0</v>
      </c>
      <c r="AO50" s="298" t="str">
        <f>IF('Indicator Date hidden'!AP51="x","x",$AO$2-'Indicator Date hidden'!AP51)</f>
        <v>x</v>
      </c>
      <c r="AP50" s="298" t="str">
        <f>IF('Indicator Date hidden'!AQ51="x","x",$AP$2-'Indicator Date hidden'!AQ51)</f>
        <v>x</v>
      </c>
      <c r="AQ50" s="298" t="str">
        <f>IF('Indicator Date hidden'!AR51="x","x",$AQ$2-'Indicator Date hidden'!AR51)</f>
        <v>x</v>
      </c>
      <c r="AR50" s="298">
        <f>IF('Indicator Date hidden'!AS51="x","x",$AR$2-'Indicator Date hidden'!AS51)</f>
        <v>0</v>
      </c>
      <c r="AS50" s="298">
        <f>IF('Indicator Date hidden'!AT51="x","x",$AS$2-'Indicator Date hidden'!AT51)</f>
        <v>0</v>
      </c>
      <c r="AT50" s="298">
        <f>IF('Indicator Date hidden'!AU51="x","x",$AT$2-'Indicator Date hidden'!AU51)</f>
        <v>0</v>
      </c>
      <c r="AU50" s="298" t="str">
        <f>IF('Indicator Date hidden'!AV51="x","x",$AU$2-'Indicator Date hidden'!AV51)</f>
        <v>x</v>
      </c>
      <c r="AV50" s="298">
        <f>IF('Indicator Date hidden'!AW51="x","x",$AV$2-'Indicator Date hidden'!AW51)</f>
        <v>0</v>
      </c>
      <c r="AW50" s="298">
        <f>IF('Indicator Date hidden'!AX51="x","x",$AW$2-'Indicator Date hidden'!AX51)</f>
        <v>0</v>
      </c>
      <c r="AX50" s="298">
        <f>IF('Indicator Date hidden'!AY51="x","x",$AX$2-'Indicator Date hidden'!AY51)</f>
        <v>0</v>
      </c>
      <c r="AY50" s="298">
        <f>IF('Indicator Date hidden'!AZ51="x","x",$AY$2-'Indicator Date hidden'!AZ51)</f>
        <v>8</v>
      </c>
      <c r="AZ50" s="298">
        <f>IF('Indicator Date hidden'!BA51="x","x",$AZ$2-'Indicator Date hidden'!BA51)</f>
        <v>8</v>
      </c>
      <c r="BA50" s="10" t="str">
        <f t="shared" si="1"/>
        <v>#VALUE!</v>
      </c>
      <c r="BB50" s="258" t="str">
        <f t="shared" si="2"/>
        <v>#VALUE!</v>
      </c>
      <c r="BC50" s="10">
        <f t="shared" si="3"/>
        <v>4</v>
      </c>
      <c r="BD50" s="258" t="str">
        <f t="shared" si="4"/>
        <v>#VALUE!</v>
      </c>
      <c r="BE50" s="284" t="str">
        <f t="shared" si="5"/>
        <v>#VALUE!</v>
      </c>
    </row>
    <row r="51" ht="15.75" customHeight="1">
      <c r="A51" t="s">
        <v>932</v>
      </c>
      <c r="B51" s="298">
        <f>IF('Indicator Date hidden'!C52="x","x",$B$2-'Indicator Date hidden'!C52)</f>
        <v>0</v>
      </c>
      <c r="C51" s="298">
        <f>IF('Indicator Date hidden'!D52="x","x",$C$2-'Indicator Date hidden'!D52)</f>
        <v>0</v>
      </c>
      <c r="D51" s="298">
        <f>IF('Indicator Date hidden'!E52="x","x",$D$2-'Indicator Date hidden'!E52)</f>
        <v>0</v>
      </c>
      <c r="E51" s="298">
        <f>IF('Indicator Date hidden'!F52="x","x",$E$2-'Indicator Date hidden'!F52)</f>
        <v>0</v>
      </c>
      <c r="F51" s="298">
        <f>IF('Indicator Date hidden'!G52="x","x",$F$2-'Indicator Date hidden'!G52)</f>
        <v>0</v>
      </c>
      <c r="G51" s="298">
        <f>IF('Indicator Date hidden'!H52="x","x",$G$2-'Indicator Date hidden'!H52)</f>
        <v>0</v>
      </c>
      <c r="H51" s="298">
        <f>IF('Indicator Date hidden'!I52="x","x",$H$2-'Indicator Date hidden'!I52)</f>
        <v>0</v>
      </c>
      <c r="I51" s="298">
        <f>IF('Indicator Date hidden'!J52="x","x",$I$2-'Indicator Date hidden'!J52)</f>
        <v>0</v>
      </c>
      <c r="J51" s="298">
        <f>IF('Indicator Date hidden'!K52="x","x",$J$2-'Indicator Date hidden'!K52)</f>
        <v>0</v>
      </c>
      <c r="K51" s="298">
        <f>IF('Indicator Date hidden'!L52="x","x",$K$2-'Indicator Date hidden'!L52)</f>
        <v>0</v>
      </c>
      <c r="L51" s="298">
        <f>IF('Indicator Date hidden'!M52="x","x",$L$2-'Indicator Date hidden'!M52)</f>
        <v>0</v>
      </c>
      <c r="M51" s="298">
        <f>IF('Indicator Date hidden'!N52="x","x",$M$2-'Indicator Date hidden'!N52)</f>
        <v>0</v>
      </c>
      <c r="N51" s="298">
        <f>IF('Indicator Date hidden'!O52="x","x",$N$2-'Indicator Date hidden'!O52)</f>
        <v>0</v>
      </c>
      <c r="O51" s="298">
        <f>IF('Indicator Date hidden'!P52="x","x",$O$2-'Indicator Date hidden'!P52)</f>
        <v>0</v>
      </c>
      <c r="P51" s="298">
        <f>IF('Indicator Date hidden'!Q52="x","x",$P$2-'Indicator Date hidden'!Q52)</f>
        <v>0</v>
      </c>
      <c r="Q51" s="298">
        <f>IF('Indicator Date hidden'!R52="x","x",$Q$2-'Indicator Date hidden'!R52)</f>
        <v>2</v>
      </c>
      <c r="R51" s="298">
        <f>IF('Indicator Date hidden'!S52="x","x",$R$2-'Indicator Date hidden'!S52)</f>
        <v>0</v>
      </c>
      <c r="S51" s="298">
        <f>IF('Indicator Date hidden'!T52="x","x",$S$2-'Indicator Date hidden'!T52)</f>
        <v>0</v>
      </c>
      <c r="T51" s="298">
        <f>IF('Indicator Date hidden'!U52="x","x",$T$2-'Indicator Date hidden'!U52)</f>
        <v>0</v>
      </c>
      <c r="U51" s="298">
        <f>IF('Indicator Date hidden'!V52="x","x",$U$2-'Indicator Date hidden'!V52)</f>
        <v>0</v>
      </c>
      <c r="V51" s="298">
        <f>IF('Indicator Date hidden'!W52="x","x",$V$2-'Indicator Date hidden'!W52)</f>
        <v>0</v>
      </c>
      <c r="W51" s="298">
        <f>IF('Indicator Date hidden'!X52="x","x",$W$2-'Indicator Date hidden'!X52)</f>
        <v>3</v>
      </c>
      <c r="X51" s="298">
        <f>IF('Indicator Date hidden'!Y52="x","x",$X$2-'Indicator Date hidden'!Y52)</f>
        <v>4</v>
      </c>
      <c r="Y51" s="298">
        <f>IF('Indicator Date hidden'!Z52="x","x",$Y$2-'Indicator Date hidden'!Z52)</f>
        <v>0</v>
      </c>
      <c r="Z51" s="298">
        <f>IF('Indicator Date hidden'!AA52="x","x",$Z$2-'Indicator Date hidden'!AA52)</f>
        <v>0</v>
      </c>
      <c r="AA51" s="298">
        <f>IF('Indicator Date hidden'!AB52="x","x",$AA$2-'Indicator Date hidden'!AB52)</f>
        <v>0</v>
      </c>
      <c r="AB51" s="298">
        <f>IF('Indicator Date hidden'!AC52="x","x",$AB$2-'Indicator Date hidden'!AC52)</f>
        <v>0</v>
      </c>
      <c r="AC51" s="298">
        <f>IF('Indicator Date hidden'!AD52="x","x",$AC$2-'Indicator Date hidden'!AD52)</f>
        <v>0</v>
      </c>
      <c r="AD51" s="298">
        <f>IF('Indicator Date hidden'!AE52="x","x",$AD$2-'Indicator Date hidden'!AE52)</f>
        <v>0</v>
      </c>
      <c r="AE51" s="298">
        <f>IF('Indicator Date hidden'!AF52="x","x",$AE$2-'Indicator Date hidden'!AF52)</f>
        <v>0</v>
      </c>
      <c r="AF51" s="299">
        <f>IF('Indicator Date hidden'!AG52="x","x",$AF$2-'Indicator Date hidden'!AG52)</f>
        <v>-1</v>
      </c>
      <c r="AG51" s="298">
        <f>IF('Indicator Date hidden'!AH52="x","x",$AG$2-'Indicator Date hidden'!AH52)</f>
        <v>0</v>
      </c>
      <c r="AH51" s="298">
        <f>IF('Indicator Date hidden'!AI52="x","x",$AH$2-'Indicator Date hidden'!AI52)</f>
        <v>0</v>
      </c>
      <c r="AI51" s="298">
        <f>IF('Indicator Date hidden'!AJ52="x","x",$AI$2-'Indicator Date hidden'!AJ52)</f>
        <v>0</v>
      </c>
      <c r="AJ51" s="298" t="str">
        <f>IF('Indicator Date hidden'!AK52="x","x",$AJ$2-'Indicator Date hidden'!AK52)</f>
        <v>x</v>
      </c>
      <c r="AK51" s="298" t="str">
        <f>IF('Indicator Date hidden'!AL52="x","x",$AK$2-'Indicator Date hidden'!AL52)</f>
        <v>#VALUE!</v>
      </c>
      <c r="AL51" s="298">
        <f>IF('Indicator Date hidden'!AM52="x","x",$AL$2-'Indicator Date hidden'!AM52)</f>
        <v>0</v>
      </c>
      <c r="AM51" s="298">
        <f>IF('Indicator Date hidden'!AN52="x","x",$AM$2-'Indicator Date hidden'!AN52)</f>
        <v>0</v>
      </c>
      <c r="AN51" s="298">
        <f>IF('Indicator Date hidden'!AO52="x","x",$AN$2-'Indicator Date hidden'!AO52)</f>
        <v>0</v>
      </c>
      <c r="AO51" s="298">
        <f>IF('Indicator Date hidden'!AP52="x","x",$AO$2-'Indicator Date hidden'!AP52)</f>
        <v>0</v>
      </c>
      <c r="AP51" s="298">
        <f>IF('Indicator Date hidden'!AQ52="x","x",$AP$2-'Indicator Date hidden'!AQ52)</f>
        <v>0</v>
      </c>
      <c r="AQ51" s="298">
        <f>IF('Indicator Date hidden'!AR52="x","x",$AQ$2-'Indicator Date hidden'!AR52)</f>
        <v>0</v>
      </c>
      <c r="AR51" s="298">
        <f>IF('Indicator Date hidden'!AS52="x","x",$AR$2-'Indicator Date hidden'!AS52)</f>
        <v>0</v>
      </c>
      <c r="AS51" s="298">
        <f>IF('Indicator Date hidden'!AT52="x","x",$AS$2-'Indicator Date hidden'!AT52)</f>
        <v>0</v>
      </c>
      <c r="AT51" s="298">
        <f>IF('Indicator Date hidden'!AU52="x","x",$AT$2-'Indicator Date hidden'!AU52)</f>
        <v>0</v>
      </c>
      <c r="AU51" s="298">
        <f>IF('Indicator Date hidden'!AV52="x","x",$AU$2-'Indicator Date hidden'!AV52)</f>
        <v>1</v>
      </c>
      <c r="AV51" s="298">
        <f>IF('Indicator Date hidden'!AW52="x","x",$AV$2-'Indicator Date hidden'!AW52)</f>
        <v>0</v>
      </c>
      <c r="AW51" s="298">
        <f>IF('Indicator Date hidden'!AX52="x","x",$AW$2-'Indicator Date hidden'!AX52)</f>
        <v>0</v>
      </c>
      <c r="AX51" s="298">
        <f>IF('Indicator Date hidden'!AY52="x","x",$AX$2-'Indicator Date hidden'!AY52)</f>
        <v>0</v>
      </c>
      <c r="AY51" s="298">
        <f>IF('Indicator Date hidden'!AZ52="x","x",$AY$2-'Indicator Date hidden'!AZ52)</f>
        <v>0</v>
      </c>
      <c r="AZ51" s="298">
        <f>IF('Indicator Date hidden'!BA52="x","x",$AZ$2-'Indicator Date hidden'!BA52)</f>
        <v>0</v>
      </c>
      <c r="BA51" s="10" t="str">
        <f t="shared" si="1"/>
        <v>#VALUE!</v>
      </c>
      <c r="BB51" s="258" t="str">
        <f t="shared" si="2"/>
        <v>#VALUE!</v>
      </c>
      <c r="BC51" s="10">
        <f t="shared" si="3"/>
        <v>4</v>
      </c>
      <c r="BD51" s="258" t="str">
        <f t="shared" si="4"/>
        <v>#VALUE!</v>
      </c>
      <c r="BE51" s="284" t="str">
        <f t="shared" si="5"/>
        <v>#VALUE!</v>
      </c>
    </row>
    <row r="52" ht="15.75" customHeight="1">
      <c r="A52" t="s">
        <v>934</v>
      </c>
      <c r="B52" s="298">
        <f>IF('Indicator Date hidden'!C53="x","x",$B$2-'Indicator Date hidden'!C53)</f>
        <v>0</v>
      </c>
      <c r="C52" s="298">
        <f>IF('Indicator Date hidden'!D53="x","x",$C$2-'Indicator Date hidden'!D53)</f>
        <v>0</v>
      </c>
      <c r="D52" s="298">
        <f>IF('Indicator Date hidden'!E53="x","x",$D$2-'Indicator Date hidden'!E53)</f>
        <v>0</v>
      </c>
      <c r="E52" s="298">
        <f>IF('Indicator Date hidden'!F53="x","x",$E$2-'Indicator Date hidden'!F53)</f>
        <v>0</v>
      </c>
      <c r="F52" s="298">
        <f>IF('Indicator Date hidden'!G53="x","x",$F$2-'Indicator Date hidden'!G53)</f>
        <v>0</v>
      </c>
      <c r="G52" s="298">
        <f>IF('Indicator Date hidden'!H53="x","x",$G$2-'Indicator Date hidden'!H53)</f>
        <v>0</v>
      </c>
      <c r="H52" s="298">
        <f>IF('Indicator Date hidden'!I53="x","x",$H$2-'Indicator Date hidden'!I53)</f>
        <v>0</v>
      </c>
      <c r="I52" s="298">
        <f>IF('Indicator Date hidden'!J53="x","x",$I$2-'Indicator Date hidden'!J53)</f>
        <v>0</v>
      </c>
      <c r="J52" s="298">
        <f>IF('Indicator Date hidden'!K53="x","x",$J$2-'Indicator Date hidden'!K53)</f>
        <v>0</v>
      </c>
      <c r="K52" s="298">
        <f>IF('Indicator Date hidden'!L53="x","x",$K$2-'Indicator Date hidden'!L53)</f>
        <v>0</v>
      </c>
      <c r="L52" s="298">
        <f>IF('Indicator Date hidden'!M53="x","x",$L$2-'Indicator Date hidden'!M53)</f>
        <v>0</v>
      </c>
      <c r="M52" s="298">
        <f>IF('Indicator Date hidden'!N53="x","x",$M$2-'Indicator Date hidden'!N53)</f>
        <v>0</v>
      </c>
      <c r="N52" s="298">
        <f>IF('Indicator Date hidden'!O53="x","x",$N$2-'Indicator Date hidden'!O53)</f>
        <v>0</v>
      </c>
      <c r="O52" s="298">
        <f>IF('Indicator Date hidden'!P53="x","x",$O$2-'Indicator Date hidden'!P53)</f>
        <v>0</v>
      </c>
      <c r="P52" s="298">
        <f>IF('Indicator Date hidden'!Q53="x","x",$P$2-'Indicator Date hidden'!Q53)</f>
        <v>0</v>
      </c>
      <c r="Q52" s="298">
        <f>IF('Indicator Date hidden'!R53="x","x",$Q$2-'Indicator Date hidden'!R53)</f>
        <v>1</v>
      </c>
      <c r="R52" s="298">
        <f>IF('Indicator Date hidden'!S53="x","x",$R$2-'Indicator Date hidden'!S53)</f>
        <v>0</v>
      </c>
      <c r="S52" s="298">
        <f>IF('Indicator Date hidden'!T53="x","x",$S$2-'Indicator Date hidden'!T53)</f>
        <v>0</v>
      </c>
      <c r="T52" s="298">
        <f>IF('Indicator Date hidden'!U53="x","x",$T$2-'Indicator Date hidden'!U53)</f>
        <v>0</v>
      </c>
      <c r="U52" s="298">
        <f>IF('Indicator Date hidden'!V53="x","x",$U$2-'Indicator Date hidden'!V53)</f>
        <v>0</v>
      </c>
      <c r="V52" s="298">
        <f>IF('Indicator Date hidden'!W53="x","x",$V$2-'Indicator Date hidden'!W53)</f>
        <v>0</v>
      </c>
      <c r="W52" s="298">
        <f>IF('Indicator Date hidden'!X53="x","x",$W$2-'Indicator Date hidden'!X53)</f>
        <v>4</v>
      </c>
      <c r="X52" s="298">
        <f>IF('Indicator Date hidden'!Y53="x","x",$X$2-'Indicator Date hidden'!Y53)</f>
        <v>5</v>
      </c>
      <c r="Y52" s="298">
        <f>IF('Indicator Date hidden'!Z53="x","x",$Y$2-'Indicator Date hidden'!Z53)</f>
        <v>0</v>
      </c>
      <c r="Z52" s="298">
        <f>IF('Indicator Date hidden'!AA53="x","x",$Z$2-'Indicator Date hidden'!AA53)</f>
        <v>0</v>
      </c>
      <c r="AA52" s="298">
        <f>IF('Indicator Date hidden'!AB53="x","x",$AA$2-'Indicator Date hidden'!AB53)</f>
        <v>0</v>
      </c>
      <c r="AB52" s="298">
        <f>IF('Indicator Date hidden'!AC53="x","x",$AB$2-'Indicator Date hidden'!AC53)</f>
        <v>0</v>
      </c>
      <c r="AC52" s="298">
        <f>IF('Indicator Date hidden'!AD53="x","x",$AC$2-'Indicator Date hidden'!AD53)</f>
        <v>0</v>
      </c>
      <c r="AD52" s="298">
        <f>IF('Indicator Date hidden'!AE53="x","x",$AD$2-'Indicator Date hidden'!AE53)</f>
        <v>0</v>
      </c>
      <c r="AE52" s="298">
        <f>IF('Indicator Date hidden'!AF53="x","x",$AE$2-'Indicator Date hidden'!AF53)</f>
        <v>0</v>
      </c>
      <c r="AF52" s="299">
        <f>IF('Indicator Date hidden'!AG53="x","x",$AF$2-'Indicator Date hidden'!AG53)</f>
        <v>-1</v>
      </c>
      <c r="AG52" s="298">
        <f>IF('Indicator Date hidden'!AH53="x","x",$AG$2-'Indicator Date hidden'!AH53)</f>
        <v>0</v>
      </c>
      <c r="AH52" s="298">
        <f>IF('Indicator Date hidden'!AI53="x","x",$AH$2-'Indicator Date hidden'!AI53)</f>
        <v>0</v>
      </c>
      <c r="AI52" s="298">
        <f>IF('Indicator Date hidden'!AJ53="x","x",$AI$2-'Indicator Date hidden'!AJ53)</f>
        <v>0</v>
      </c>
      <c r="AJ52" s="298" t="str">
        <f>IF('Indicator Date hidden'!AK53="x","x",$AJ$2-'Indicator Date hidden'!AK53)</f>
        <v>x</v>
      </c>
      <c r="AK52" s="298" t="str">
        <f>IF('Indicator Date hidden'!AL53="x","x",$AK$2-'Indicator Date hidden'!AL53)</f>
        <v>#VALUE!</v>
      </c>
      <c r="AL52" s="298">
        <f>IF('Indicator Date hidden'!AM53="x","x",$AL$2-'Indicator Date hidden'!AM53)</f>
        <v>0</v>
      </c>
      <c r="AM52" s="298">
        <f>IF('Indicator Date hidden'!AN53="x","x",$AM$2-'Indicator Date hidden'!AN53)</f>
        <v>0</v>
      </c>
      <c r="AN52" s="298">
        <f>IF('Indicator Date hidden'!AO53="x","x",$AN$2-'Indicator Date hidden'!AO53)</f>
        <v>0</v>
      </c>
      <c r="AO52" s="298">
        <f>IF('Indicator Date hidden'!AP53="x","x",$AO$2-'Indicator Date hidden'!AP53)</f>
        <v>0</v>
      </c>
      <c r="AP52" s="298">
        <f>IF('Indicator Date hidden'!AQ53="x","x",$AP$2-'Indicator Date hidden'!AQ53)</f>
        <v>0</v>
      </c>
      <c r="AQ52" s="298">
        <f>IF('Indicator Date hidden'!AR53="x","x",$AQ$2-'Indicator Date hidden'!AR53)</f>
        <v>0</v>
      </c>
      <c r="AR52" s="298">
        <f>IF('Indicator Date hidden'!AS53="x","x",$AR$2-'Indicator Date hidden'!AS53)</f>
        <v>0</v>
      </c>
      <c r="AS52" s="298">
        <f>IF('Indicator Date hidden'!AT53="x","x",$AS$2-'Indicator Date hidden'!AT53)</f>
        <v>0</v>
      </c>
      <c r="AT52" s="298">
        <f>IF('Indicator Date hidden'!AU53="x","x",$AT$2-'Indicator Date hidden'!AU53)</f>
        <v>0</v>
      </c>
      <c r="AU52" s="298">
        <f>IF('Indicator Date hidden'!AV53="x","x",$AU$2-'Indicator Date hidden'!AV53)</f>
        <v>0</v>
      </c>
      <c r="AV52" s="298">
        <f>IF('Indicator Date hidden'!AW53="x","x",$AV$2-'Indicator Date hidden'!AW53)</f>
        <v>0</v>
      </c>
      <c r="AW52" s="298">
        <f>IF('Indicator Date hidden'!AX53="x","x",$AW$2-'Indicator Date hidden'!AX53)</f>
        <v>0</v>
      </c>
      <c r="AX52" s="298">
        <f>IF('Indicator Date hidden'!AY53="x","x",$AX$2-'Indicator Date hidden'!AY53)</f>
        <v>0</v>
      </c>
      <c r="AY52" s="298">
        <f>IF('Indicator Date hidden'!AZ53="x","x",$AY$2-'Indicator Date hidden'!AZ53)</f>
        <v>0</v>
      </c>
      <c r="AZ52" s="298">
        <f>IF('Indicator Date hidden'!BA53="x","x",$AZ$2-'Indicator Date hidden'!BA53)</f>
        <v>0</v>
      </c>
      <c r="BA52" s="10" t="str">
        <f t="shared" si="1"/>
        <v>#VALUE!</v>
      </c>
      <c r="BB52" s="258" t="str">
        <f t="shared" si="2"/>
        <v>#VALUE!</v>
      </c>
      <c r="BC52" s="10">
        <f t="shared" si="3"/>
        <v>3</v>
      </c>
      <c r="BD52" s="258" t="str">
        <f t="shared" si="4"/>
        <v>#VALUE!</v>
      </c>
      <c r="BE52" s="284" t="str">
        <f t="shared" si="5"/>
        <v>#VALUE!</v>
      </c>
    </row>
    <row r="53" ht="15.75" customHeight="1">
      <c r="A53" t="s">
        <v>935</v>
      </c>
      <c r="B53" s="298">
        <f>IF('Indicator Date hidden'!C54="x","x",$B$2-'Indicator Date hidden'!C54)</f>
        <v>0</v>
      </c>
      <c r="C53" s="298">
        <f>IF('Indicator Date hidden'!D54="x","x",$C$2-'Indicator Date hidden'!D54)</f>
        <v>0</v>
      </c>
      <c r="D53" s="298">
        <f>IF('Indicator Date hidden'!E54="x","x",$D$2-'Indicator Date hidden'!E54)</f>
        <v>0</v>
      </c>
      <c r="E53" s="298">
        <f>IF('Indicator Date hidden'!F54="x","x",$E$2-'Indicator Date hidden'!F54)</f>
        <v>0</v>
      </c>
      <c r="F53" s="298">
        <f>IF('Indicator Date hidden'!G54="x","x",$F$2-'Indicator Date hidden'!G54)</f>
        <v>0</v>
      </c>
      <c r="G53" s="298">
        <f>IF('Indicator Date hidden'!H54="x","x",$G$2-'Indicator Date hidden'!H54)</f>
        <v>0</v>
      </c>
      <c r="H53" s="298">
        <f>IF('Indicator Date hidden'!I54="x","x",$H$2-'Indicator Date hidden'!I54)</f>
        <v>0</v>
      </c>
      <c r="I53" s="298">
        <f>IF('Indicator Date hidden'!J54="x","x",$I$2-'Indicator Date hidden'!J54)</f>
        <v>0</v>
      </c>
      <c r="J53" s="298">
        <f>IF('Indicator Date hidden'!K54="x","x",$J$2-'Indicator Date hidden'!K54)</f>
        <v>0</v>
      </c>
      <c r="K53" s="298">
        <f>IF('Indicator Date hidden'!L54="x","x",$K$2-'Indicator Date hidden'!L54)</f>
        <v>0</v>
      </c>
      <c r="L53" s="298">
        <f>IF('Indicator Date hidden'!M54="x","x",$L$2-'Indicator Date hidden'!M54)</f>
        <v>0</v>
      </c>
      <c r="M53" s="298">
        <f>IF('Indicator Date hidden'!N54="x","x",$M$2-'Indicator Date hidden'!N54)</f>
        <v>0</v>
      </c>
      <c r="N53" s="298">
        <f>IF('Indicator Date hidden'!O54="x","x",$N$2-'Indicator Date hidden'!O54)</f>
        <v>0</v>
      </c>
      <c r="O53" s="298">
        <f>IF('Indicator Date hidden'!P54="x","x",$O$2-'Indicator Date hidden'!P54)</f>
        <v>0</v>
      </c>
      <c r="P53" s="298">
        <f>IF('Indicator Date hidden'!Q54="x","x",$P$2-'Indicator Date hidden'!Q54)</f>
        <v>0</v>
      </c>
      <c r="Q53" s="298">
        <f>IF('Indicator Date hidden'!R54="x","x",$Q$2-'Indicator Date hidden'!R54)</f>
        <v>1</v>
      </c>
      <c r="R53" s="298">
        <f>IF('Indicator Date hidden'!S54="x","x",$R$2-'Indicator Date hidden'!S54)</f>
        <v>0</v>
      </c>
      <c r="S53" s="298">
        <f>IF('Indicator Date hidden'!T54="x","x",$S$2-'Indicator Date hidden'!T54)</f>
        <v>0</v>
      </c>
      <c r="T53" s="298">
        <f>IF('Indicator Date hidden'!U54="x","x",$T$2-'Indicator Date hidden'!U54)</f>
        <v>0</v>
      </c>
      <c r="U53" s="298">
        <f>IF('Indicator Date hidden'!V54="x","x",$U$2-'Indicator Date hidden'!V54)</f>
        <v>0</v>
      </c>
      <c r="V53" s="298">
        <f>IF('Indicator Date hidden'!W54="x","x",$V$2-'Indicator Date hidden'!W54)</f>
        <v>0</v>
      </c>
      <c r="W53" s="298">
        <f>IF('Indicator Date hidden'!X54="x","x",$W$2-'Indicator Date hidden'!X54)</f>
        <v>2</v>
      </c>
      <c r="X53" s="298">
        <f>IF('Indicator Date hidden'!Y54="x","x",$X$2-'Indicator Date hidden'!Y54)</f>
        <v>6</v>
      </c>
      <c r="Y53" s="298">
        <f>IF('Indicator Date hidden'!Z54="x","x",$Y$2-'Indicator Date hidden'!Z54)</f>
        <v>0</v>
      </c>
      <c r="Z53" s="298">
        <f>IF('Indicator Date hidden'!AA54="x","x",$Z$2-'Indicator Date hidden'!AA54)</f>
        <v>0</v>
      </c>
      <c r="AA53" s="298">
        <f>IF('Indicator Date hidden'!AB54="x","x",$AA$2-'Indicator Date hidden'!AB54)</f>
        <v>0</v>
      </c>
      <c r="AB53" s="298">
        <f>IF('Indicator Date hidden'!AC54="x","x",$AB$2-'Indicator Date hidden'!AC54)</f>
        <v>0</v>
      </c>
      <c r="AC53" s="298">
        <f>IF('Indicator Date hidden'!AD54="x","x",$AC$2-'Indicator Date hidden'!AD54)</f>
        <v>0</v>
      </c>
      <c r="AD53" s="298" t="str">
        <f>IF('Indicator Date hidden'!AE54="x","x",$AD$2-'Indicator Date hidden'!AE54)</f>
        <v>x</v>
      </c>
      <c r="AE53" s="298">
        <f>IF('Indicator Date hidden'!AF54="x","x",$AE$2-'Indicator Date hidden'!AF54)</f>
        <v>0</v>
      </c>
      <c r="AF53" s="299">
        <f>IF('Indicator Date hidden'!AG54="x","x",$AF$2-'Indicator Date hidden'!AG54)</f>
        <v>7</v>
      </c>
      <c r="AG53" s="298">
        <f>IF('Indicator Date hidden'!AH54="x","x",$AG$2-'Indicator Date hidden'!AH54)</f>
        <v>0</v>
      </c>
      <c r="AH53" s="298">
        <f>IF('Indicator Date hidden'!AI54="x","x",$AH$2-'Indicator Date hidden'!AI54)</f>
        <v>0</v>
      </c>
      <c r="AI53" s="298">
        <f>IF('Indicator Date hidden'!AJ54="x","x",$AI$2-'Indicator Date hidden'!AJ54)</f>
        <v>0</v>
      </c>
      <c r="AJ53" s="298" t="str">
        <f>IF('Indicator Date hidden'!AK54="x","x",$AJ$2-'Indicator Date hidden'!AK54)</f>
        <v>#VALUE!</v>
      </c>
      <c r="AK53" s="298">
        <f>IF('Indicator Date hidden'!AL54="x","x",$AK$2-'Indicator Date hidden'!AL54)</f>
        <v>0</v>
      </c>
      <c r="AL53" s="298">
        <f>IF('Indicator Date hidden'!AM54="x","x",$AL$2-'Indicator Date hidden'!AM54)</f>
        <v>0</v>
      </c>
      <c r="AM53" s="298">
        <f>IF('Indicator Date hidden'!AN54="x","x",$AM$2-'Indicator Date hidden'!AN54)</f>
        <v>0</v>
      </c>
      <c r="AN53" s="298">
        <f>IF('Indicator Date hidden'!AO54="x","x",$AN$2-'Indicator Date hidden'!AO54)</f>
        <v>0</v>
      </c>
      <c r="AO53" s="298">
        <f>IF('Indicator Date hidden'!AP54="x","x",$AO$2-'Indicator Date hidden'!AP54)</f>
        <v>0</v>
      </c>
      <c r="AP53" s="298">
        <f>IF('Indicator Date hidden'!AQ54="x","x",$AP$2-'Indicator Date hidden'!AQ54)</f>
        <v>0</v>
      </c>
      <c r="AQ53" s="298">
        <f>IF('Indicator Date hidden'!AR54="x","x",$AQ$2-'Indicator Date hidden'!AR54)</f>
        <v>0</v>
      </c>
      <c r="AR53" s="298">
        <f>IF('Indicator Date hidden'!AS54="x","x",$AR$2-'Indicator Date hidden'!AS54)</f>
        <v>0</v>
      </c>
      <c r="AS53" s="298">
        <f>IF('Indicator Date hidden'!AT54="x","x",$AS$2-'Indicator Date hidden'!AT54)</f>
        <v>0</v>
      </c>
      <c r="AT53" s="298">
        <f>IF('Indicator Date hidden'!AU54="x","x",$AT$2-'Indicator Date hidden'!AU54)</f>
        <v>0</v>
      </c>
      <c r="AU53" s="298">
        <f>IF('Indicator Date hidden'!AV54="x","x",$AU$2-'Indicator Date hidden'!AV54)</f>
        <v>1</v>
      </c>
      <c r="AV53" s="298">
        <f>IF('Indicator Date hidden'!AW54="x","x",$AV$2-'Indicator Date hidden'!AW54)</f>
        <v>0</v>
      </c>
      <c r="AW53" s="298">
        <f>IF('Indicator Date hidden'!AX54="x","x",$AW$2-'Indicator Date hidden'!AX54)</f>
        <v>0</v>
      </c>
      <c r="AX53" s="298">
        <f>IF('Indicator Date hidden'!AY54="x","x",$AX$2-'Indicator Date hidden'!AY54)</f>
        <v>0</v>
      </c>
      <c r="AY53" s="298">
        <f>IF('Indicator Date hidden'!AZ54="x","x",$AY$2-'Indicator Date hidden'!AZ54)</f>
        <v>0</v>
      </c>
      <c r="AZ53" s="298">
        <f>IF('Indicator Date hidden'!BA54="x","x",$AZ$2-'Indicator Date hidden'!BA54)</f>
        <v>0</v>
      </c>
      <c r="BA53" s="10" t="str">
        <f t="shared" si="1"/>
        <v>#VALUE!</v>
      </c>
      <c r="BB53" s="258" t="str">
        <f t="shared" si="2"/>
        <v>#VALUE!</v>
      </c>
      <c r="BC53" s="10">
        <f t="shared" si="3"/>
        <v>5</v>
      </c>
      <c r="BD53" s="258" t="str">
        <f t="shared" si="4"/>
        <v>#VALUE!</v>
      </c>
      <c r="BE53" s="284" t="str">
        <f t="shared" si="5"/>
        <v>#VALUE!</v>
      </c>
    </row>
    <row r="54" ht="15.75" customHeight="1">
      <c r="A54" t="s">
        <v>1151</v>
      </c>
      <c r="B54" s="298">
        <f>IF('Indicator Date hidden'!C55="x","x",$B$2-'Indicator Date hidden'!C55)</f>
        <v>0</v>
      </c>
      <c r="C54" s="298">
        <f>IF('Indicator Date hidden'!D55="x","x",$C$2-'Indicator Date hidden'!D55)</f>
        <v>0</v>
      </c>
      <c r="D54" s="298">
        <f>IF('Indicator Date hidden'!E55="x","x",$D$2-'Indicator Date hidden'!E55)</f>
        <v>0</v>
      </c>
      <c r="E54" s="298">
        <f>IF('Indicator Date hidden'!F55="x","x",$E$2-'Indicator Date hidden'!F55)</f>
        <v>0</v>
      </c>
      <c r="F54" s="298">
        <f>IF('Indicator Date hidden'!G55="x","x",$F$2-'Indicator Date hidden'!G55)</f>
        <v>0</v>
      </c>
      <c r="G54" s="298">
        <f>IF('Indicator Date hidden'!H55="x","x",$G$2-'Indicator Date hidden'!H55)</f>
        <v>0</v>
      </c>
      <c r="H54" s="298">
        <f>IF('Indicator Date hidden'!I55="x","x",$H$2-'Indicator Date hidden'!I55)</f>
        <v>0</v>
      </c>
      <c r="I54" s="298">
        <f>IF('Indicator Date hidden'!J55="x","x",$I$2-'Indicator Date hidden'!J55)</f>
        <v>0</v>
      </c>
      <c r="J54" s="298">
        <f>IF('Indicator Date hidden'!K55="x","x",$J$2-'Indicator Date hidden'!K55)</f>
        <v>0</v>
      </c>
      <c r="K54" s="298">
        <f>IF('Indicator Date hidden'!L55="x","x",$K$2-'Indicator Date hidden'!L55)</f>
        <v>0</v>
      </c>
      <c r="L54" s="298">
        <f>IF('Indicator Date hidden'!M55="x","x",$L$2-'Indicator Date hidden'!M55)</f>
        <v>0</v>
      </c>
      <c r="M54" s="298">
        <f>IF('Indicator Date hidden'!N55="x","x",$M$2-'Indicator Date hidden'!N55)</f>
        <v>0</v>
      </c>
      <c r="N54" s="298">
        <f>IF('Indicator Date hidden'!O55="x","x",$N$2-'Indicator Date hidden'!O55)</f>
        <v>0</v>
      </c>
      <c r="O54" s="298">
        <f>IF('Indicator Date hidden'!P55="x","x",$O$2-'Indicator Date hidden'!P55)</f>
        <v>0</v>
      </c>
      <c r="P54" s="298">
        <f>IF('Indicator Date hidden'!Q55="x","x",$P$2-'Indicator Date hidden'!Q55)</f>
        <v>0</v>
      </c>
      <c r="Q54" s="298" t="str">
        <f>IF('Indicator Date hidden'!R55="x","x",$Q$2-'Indicator Date hidden'!R55)</f>
        <v>x</v>
      </c>
      <c r="R54" s="298">
        <f>IF('Indicator Date hidden'!S55="x","x",$R$2-'Indicator Date hidden'!S55)</f>
        <v>0</v>
      </c>
      <c r="S54" s="298">
        <f>IF('Indicator Date hidden'!T55="x","x",$S$2-'Indicator Date hidden'!T55)</f>
        <v>0</v>
      </c>
      <c r="T54" s="298">
        <f>IF('Indicator Date hidden'!U55="x","x",$T$2-'Indicator Date hidden'!U55)</f>
        <v>0</v>
      </c>
      <c r="U54" s="298">
        <f>IF('Indicator Date hidden'!V55="x","x",$U$2-'Indicator Date hidden'!V55)</f>
        <v>0</v>
      </c>
      <c r="V54" s="298">
        <f>IF('Indicator Date hidden'!W55="x","x",$V$2-'Indicator Date hidden'!W55)</f>
        <v>0</v>
      </c>
      <c r="W54" s="298">
        <f>IF('Indicator Date hidden'!X55="x","x",$W$2-'Indicator Date hidden'!X55)</f>
        <v>8</v>
      </c>
      <c r="X54" s="298">
        <f>IF('Indicator Date hidden'!Y55="x","x",$X$2-'Indicator Date hidden'!Y55)</f>
        <v>6</v>
      </c>
      <c r="Y54" s="298">
        <f>IF('Indicator Date hidden'!Z55="x","x",$Y$2-'Indicator Date hidden'!Z55)</f>
        <v>0</v>
      </c>
      <c r="Z54" s="298">
        <f>IF('Indicator Date hidden'!AA55="x","x",$Z$2-'Indicator Date hidden'!AA55)</f>
        <v>0</v>
      </c>
      <c r="AA54" s="298">
        <f>IF('Indicator Date hidden'!AB55="x","x",$AA$2-'Indicator Date hidden'!AB55)</f>
        <v>0</v>
      </c>
      <c r="AB54" s="298">
        <f>IF('Indicator Date hidden'!AC55="x","x",$AB$2-'Indicator Date hidden'!AC55)</f>
        <v>0</v>
      </c>
      <c r="AC54" s="298">
        <f>IF('Indicator Date hidden'!AD55="x","x",$AC$2-'Indicator Date hidden'!AD55)</f>
        <v>0</v>
      </c>
      <c r="AD54" s="298">
        <f>IF('Indicator Date hidden'!AE55="x","x",$AD$2-'Indicator Date hidden'!AE55)</f>
        <v>0</v>
      </c>
      <c r="AE54" s="298">
        <f>IF('Indicator Date hidden'!AF55="x","x",$AE$2-'Indicator Date hidden'!AF55)</f>
        <v>0</v>
      </c>
      <c r="AF54" s="299">
        <f>IF('Indicator Date hidden'!AG55="x","x",$AF$2-'Indicator Date hidden'!AG55)</f>
        <v>-1</v>
      </c>
      <c r="AG54" s="298">
        <f>IF('Indicator Date hidden'!AH55="x","x",$AG$2-'Indicator Date hidden'!AH55)</f>
        <v>0</v>
      </c>
      <c r="AH54" s="298">
        <f>IF('Indicator Date hidden'!AI55="x","x",$AH$2-'Indicator Date hidden'!AI55)</f>
        <v>0</v>
      </c>
      <c r="AI54" s="298">
        <f>IF('Indicator Date hidden'!AJ55="x","x",$AI$2-'Indicator Date hidden'!AJ55)</f>
        <v>0</v>
      </c>
      <c r="AJ54" s="298" t="str">
        <f>IF('Indicator Date hidden'!AK55="x","x",$AJ$2-'Indicator Date hidden'!AK55)</f>
        <v>#VALUE!</v>
      </c>
      <c r="AK54" s="298" t="str">
        <f>IF('Indicator Date hidden'!AL55="x","x",$AK$2-'Indicator Date hidden'!AL55)</f>
        <v>#VALUE!</v>
      </c>
      <c r="AL54" s="298">
        <f>IF('Indicator Date hidden'!AM55="x","x",$AL$2-'Indicator Date hidden'!AM55)</f>
        <v>0</v>
      </c>
      <c r="AM54" s="298">
        <f>IF('Indicator Date hidden'!AN55="x","x",$AM$2-'Indicator Date hidden'!AN55)</f>
        <v>0</v>
      </c>
      <c r="AN54" s="298">
        <f>IF('Indicator Date hidden'!AO55="x","x",$AN$2-'Indicator Date hidden'!AO55)</f>
        <v>0</v>
      </c>
      <c r="AO54" s="298">
        <f>IF('Indicator Date hidden'!AP55="x","x",$AO$2-'Indicator Date hidden'!AP55)</f>
        <v>0</v>
      </c>
      <c r="AP54" s="298">
        <f>IF('Indicator Date hidden'!AQ55="x","x",$AP$2-'Indicator Date hidden'!AQ55)</f>
        <v>0</v>
      </c>
      <c r="AQ54" s="298">
        <f>IF('Indicator Date hidden'!AR55="x","x",$AQ$2-'Indicator Date hidden'!AR55)</f>
        <v>6</v>
      </c>
      <c r="AR54" s="298">
        <f>IF('Indicator Date hidden'!AS55="x","x",$AR$2-'Indicator Date hidden'!AS55)</f>
        <v>0</v>
      </c>
      <c r="AS54" s="298">
        <f>IF('Indicator Date hidden'!AT55="x","x",$AS$2-'Indicator Date hidden'!AT55)</f>
        <v>0</v>
      </c>
      <c r="AT54" s="298">
        <f>IF('Indicator Date hidden'!AU55="x","x",$AT$2-'Indicator Date hidden'!AU55)</f>
        <v>0</v>
      </c>
      <c r="AU54" s="298">
        <f>IF('Indicator Date hidden'!AV55="x","x",$AU$2-'Indicator Date hidden'!AV55)</f>
        <v>1</v>
      </c>
      <c r="AV54" s="298">
        <f>IF('Indicator Date hidden'!AW55="x","x",$AV$2-'Indicator Date hidden'!AW55)</f>
        <v>0</v>
      </c>
      <c r="AW54" s="298">
        <f>IF('Indicator Date hidden'!AX55="x","x",$AW$2-'Indicator Date hidden'!AX55)</f>
        <v>0</v>
      </c>
      <c r="AX54" s="298">
        <f>IF('Indicator Date hidden'!AY55="x","x",$AX$2-'Indicator Date hidden'!AY55)</f>
        <v>0</v>
      </c>
      <c r="AY54" s="298">
        <f>IF('Indicator Date hidden'!AZ55="x","x",$AY$2-'Indicator Date hidden'!AZ55)</f>
        <v>0</v>
      </c>
      <c r="AZ54" s="298">
        <f>IF('Indicator Date hidden'!BA55="x","x",$AZ$2-'Indicator Date hidden'!BA55)</f>
        <v>0</v>
      </c>
      <c r="BA54" s="10" t="str">
        <f t="shared" si="1"/>
        <v>#VALUE!</v>
      </c>
      <c r="BB54" s="258" t="str">
        <f t="shared" si="2"/>
        <v>#VALUE!</v>
      </c>
      <c r="BC54" s="10">
        <f t="shared" si="3"/>
        <v>4</v>
      </c>
      <c r="BD54" s="258" t="str">
        <f t="shared" si="4"/>
        <v>#VALUE!</v>
      </c>
      <c r="BE54" s="284" t="str">
        <f t="shared" si="5"/>
        <v>#VALUE!</v>
      </c>
    </row>
    <row r="55" ht="15.75" customHeight="1">
      <c r="A55" t="s">
        <v>951</v>
      </c>
      <c r="B55" s="298">
        <f>IF('Indicator Date hidden'!C56="x","x",$B$2-'Indicator Date hidden'!C56)</f>
        <v>0</v>
      </c>
      <c r="C55" s="298">
        <f>IF('Indicator Date hidden'!D56="x","x",$C$2-'Indicator Date hidden'!D56)</f>
        <v>0</v>
      </c>
      <c r="D55" s="298">
        <f>IF('Indicator Date hidden'!E56="x","x",$D$2-'Indicator Date hidden'!E56)</f>
        <v>0</v>
      </c>
      <c r="E55" s="298">
        <f>IF('Indicator Date hidden'!F56="x","x",$E$2-'Indicator Date hidden'!F56)</f>
        <v>0</v>
      </c>
      <c r="F55" s="298">
        <f>IF('Indicator Date hidden'!G56="x","x",$F$2-'Indicator Date hidden'!G56)</f>
        <v>0</v>
      </c>
      <c r="G55" s="298">
        <f>IF('Indicator Date hidden'!H56="x","x",$G$2-'Indicator Date hidden'!H56)</f>
        <v>0</v>
      </c>
      <c r="H55" s="298">
        <f>IF('Indicator Date hidden'!I56="x","x",$H$2-'Indicator Date hidden'!I56)</f>
        <v>0</v>
      </c>
      <c r="I55" s="298">
        <f>IF('Indicator Date hidden'!J56="x","x",$I$2-'Indicator Date hidden'!J56)</f>
        <v>0</v>
      </c>
      <c r="J55" s="298">
        <f>IF('Indicator Date hidden'!K56="x","x",$J$2-'Indicator Date hidden'!K56)</f>
        <v>0</v>
      </c>
      <c r="K55" s="298">
        <f>IF('Indicator Date hidden'!L56="x","x",$K$2-'Indicator Date hidden'!L56)</f>
        <v>0</v>
      </c>
      <c r="L55" s="298">
        <f>IF('Indicator Date hidden'!M56="x","x",$L$2-'Indicator Date hidden'!M56)</f>
        <v>0</v>
      </c>
      <c r="M55" s="298">
        <f>IF('Indicator Date hidden'!N56="x","x",$M$2-'Indicator Date hidden'!N56)</f>
        <v>0</v>
      </c>
      <c r="N55" s="298">
        <f>IF('Indicator Date hidden'!O56="x","x",$N$2-'Indicator Date hidden'!O56)</f>
        <v>0</v>
      </c>
      <c r="O55" s="298">
        <f>IF('Indicator Date hidden'!P56="x","x",$O$2-'Indicator Date hidden'!P56)</f>
        <v>0</v>
      </c>
      <c r="P55" s="298">
        <f>IF('Indicator Date hidden'!Q56="x","x",$P$2-'Indicator Date hidden'!Q56)</f>
        <v>0</v>
      </c>
      <c r="Q55" s="298" t="str">
        <f>IF('Indicator Date hidden'!R56="x","x",$Q$2-'Indicator Date hidden'!R56)</f>
        <v>x</v>
      </c>
      <c r="R55" s="298">
        <f>IF('Indicator Date hidden'!S56="x","x",$R$2-'Indicator Date hidden'!S56)</f>
        <v>0</v>
      </c>
      <c r="S55" s="298">
        <f>IF('Indicator Date hidden'!T56="x","x",$S$2-'Indicator Date hidden'!T56)</f>
        <v>0</v>
      </c>
      <c r="T55" s="298">
        <f>IF('Indicator Date hidden'!U56="x","x",$T$2-'Indicator Date hidden'!U56)</f>
        <v>0</v>
      </c>
      <c r="U55" s="298">
        <f>IF('Indicator Date hidden'!V56="x","x",$U$2-'Indicator Date hidden'!V56)</f>
        <v>0</v>
      </c>
      <c r="V55" s="298">
        <f>IF('Indicator Date hidden'!W56="x","x",$V$2-'Indicator Date hidden'!W56)</f>
        <v>0</v>
      </c>
      <c r="W55" s="298">
        <f>IF('Indicator Date hidden'!X56="x","x",$W$2-'Indicator Date hidden'!X56)</f>
        <v>6</v>
      </c>
      <c r="X55" s="298" t="str">
        <f>IF('Indicator Date hidden'!Y56="x","x",$X$2-'Indicator Date hidden'!Y56)</f>
        <v>x</v>
      </c>
      <c r="Y55" s="298">
        <f>IF('Indicator Date hidden'!Z56="x","x",$Y$2-'Indicator Date hidden'!Z56)</f>
        <v>0</v>
      </c>
      <c r="Z55" s="298">
        <f>IF('Indicator Date hidden'!AA56="x","x",$Z$2-'Indicator Date hidden'!AA56)</f>
        <v>0</v>
      </c>
      <c r="AA55" s="298">
        <f>IF('Indicator Date hidden'!AB56="x","x",$AA$2-'Indicator Date hidden'!AB56)</f>
        <v>0</v>
      </c>
      <c r="AB55" s="298">
        <f>IF('Indicator Date hidden'!AC56="x","x",$AB$2-'Indicator Date hidden'!AC56)</f>
        <v>0</v>
      </c>
      <c r="AC55" s="298">
        <f>IF('Indicator Date hidden'!AD56="x","x",$AC$2-'Indicator Date hidden'!AD56)</f>
        <v>0</v>
      </c>
      <c r="AD55" s="298">
        <f>IF('Indicator Date hidden'!AE56="x","x",$AD$2-'Indicator Date hidden'!AE56)</f>
        <v>0</v>
      </c>
      <c r="AE55" s="298" t="str">
        <f>IF('Indicator Date hidden'!AF56="x","x",$AE$2-'Indicator Date hidden'!AF56)</f>
        <v>x</v>
      </c>
      <c r="AF55" s="298" t="str">
        <f>IF('Indicator Date hidden'!AG56="x","x",$AF$2-'Indicator Date hidden'!AG56)</f>
        <v>x</v>
      </c>
      <c r="AG55" s="298">
        <f>IF('Indicator Date hidden'!AH56="x","x",$AG$2-'Indicator Date hidden'!AH56)</f>
        <v>0</v>
      </c>
      <c r="AH55" s="298">
        <f>IF('Indicator Date hidden'!AI56="x","x",$AH$2-'Indicator Date hidden'!AI56)</f>
        <v>0</v>
      </c>
      <c r="AI55" s="298">
        <f>IF('Indicator Date hidden'!AJ56="x","x",$AI$2-'Indicator Date hidden'!AJ56)</f>
        <v>0</v>
      </c>
      <c r="AJ55" s="298" t="str">
        <f>IF('Indicator Date hidden'!AK56="x","x",$AJ$2-'Indicator Date hidden'!AK56)</f>
        <v>x</v>
      </c>
      <c r="AK55" s="298" t="str">
        <f>IF('Indicator Date hidden'!AL56="x","x",$AK$2-'Indicator Date hidden'!AL56)</f>
        <v>#VALUE!</v>
      </c>
      <c r="AL55" s="298">
        <f>IF('Indicator Date hidden'!AM56="x","x",$AL$2-'Indicator Date hidden'!AM56)</f>
        <v>0</v>
      </c>
      <c r="AM55" s="298">
        <f>IF('Indicator Date hidden'!AN56="x","x",$AM$2-'Indicator Date hidden'!AN56)</f>
        <v>0</v>
      </c>
      <c r="AN55" s="298">
        <f>IF('Indicator Date hidden'!AO56="x","x",$AN$2-'Indicator Date hidden'!AO56)</f>
        <v>0</v>
      </c>
      <c r="AO55" s="298" t="str">
        <f>IF('Indicator Date hidden'!AP56="x","x",$AO$2-'Indicator Date hidden'!AP56)</f>
        <v>x</v>
      </c>
      <c r="AP55" s="298" t="str">
        <f>IF('Indicator Date hidden'!AQ56="x","x",$AP$2-'Indicator Date hidden'!AQ56)</f>
        <v>x</v>
      </c>
      <c r="AQ55" s="298" t="str">
        <f>IF('Indicator Date hidden'!AR56="x","x",$AQ$2-'Indicator Date hidden'!AR56)</f>
        <v>x</v>
      </c>
      <c r="AR55" s="298">
        <f>IF('Indicator Date hidden'!AS56="x","x",$AR$2-'Indicator Date hidden'!AS56)</f>
        <v>0</v>
      </c>
      <c r="AS55" s="298">
        <f>IF('Indicator Date hidden'!AT56="x","x",$AS$2-'Indicator Date hidden'!AT56)</f>
        <v>0</v>
      </c>
      <c r="AT55" s="298">
        <f>IF('Indicator Date hidden'!AU56="x","x",$AT$2-'Indicator Date hidden'!AU56)</f>
        <v>0</v>
      </c>
      <c r="AU55" s="298">
        <f>IF('Indicator Date hidden'!AV56="x","x",$AU$2-'Indicator Date hidden'!AV56)</f>
        <v>1</v>
      </c>
      <c r="AV55" s="298">
        <f>IF('Indicator Date hidden'!AW56="x","x",$AV$2-'Indicator Date hidden'!AW56)</f>
        <v>0</v>
      </c>
      <c r="AW55" s="298">
        <f>IF('Indicator Date hidden'!AX56="x","x",$AW$2-'Indicator Date hidden'!AX56)</f>
        <v>0</v>
      </c>
      <c r="AX55" s="298">
        <f>IF('Indicator Date hidden'!AY56="x","x",$AX$2-'Indicator Date hidden'!AY56)</f>
        <v>0</v>
      </c>
      <c r="AY55" s="298">
        <f>IF('Indicator Date hidden'!AZ56="x","x",$AY$2-'Indicator Date hidden'!AZ56)</f>
        <v>0</v>
      </c>
      <c r="AZ55" s="298">
        <f>IF('Indicator Date hidden'!BA56="x","x",$AZ$2-'Indicator Date hidden'!BA56)</f>
        <v>0</v>
      </c>
      <c r="BA55" s="10" t="str">
        <f t="shared" si="1"/>
        <v>#VALUE!</v>
      </c>
      <c r="BB55" s="258" t="str">
        <f t="shared" si="2"/>
        <v>#VALUE!</v>
      </c>
      <c r="BC55" s="10">
        <f t="shared" si="3"/>
        <v>2</v>
      </c>
      <c r="BD55" s="258" t="str">
        <f t="shared" si="4"/>
        <v>#VALUE!</v>
      </c>
      <c r="BE55" s="284" t="str">
        <f t="shared" si="5"/>
        <v>#VALUE!</v>
      </c>
    </row>
    <row r="56" ht="15.75" customHeight="1">
      <c r="A56" t="s">
        <v>936</v>
      </c>
      <c r="B56" s="298">
        <f>IF('Indicator Date hidden'!C57="x","x",$B$2-'Indicator Date hidden'!C57)</f>
        <v>0</v>
      </c>
      <c r="C56" s="298">
        <f>IF('Indicator Date hidden'!D57="x","x",$C$2-'Indicator Date hidden'!D57)</f>
        <v>0</v>
      </c>
      <c r="D56" s="298">
        <f>IF('Indicator Date hidden'!E57="x","x",$D$2-'Indicator Date hidden'!E57)</f>
        <v>0</v>
      </c>
      <c r="E56" s="298">
        <f>IF('Indicator Date hidden'!F57="x","x",$E$2-'Indicator Date hidden'!F57)</f>
        <v>0</v>
      </c>
      <c r="F56" s="298">
        <f>IF('Indicator Date hidden'!G57="x","x",$F$2-'Indicator Date hidden'!G57)</f>
        <v>0</v>
      </c>
      <c r="G56" s="298">
        <f>IF('Indicator Date hidden'!H57="x","x",$G$2-'Indicator Date hidden'!H57)</f>
        <v>0</v>
      </c>
      <c r="H56" s="298">
        <f>IF('Indicator Date hidden'!I57="x","x",$H$2-'Indicator Date hidden'!I57)</f>
        <v>0</v>
      </c>
      <c r="I56" s="298">
        <f>IF('Indicator Date hidden'!J57="x","x",$I$2-'Indicator Date hidden'!J57)</f>
        <v>0</v>
      </c>
      <c r="J56" s="298">
        <f>IF('Indicator Date hidden'!K57="x","x",$J$2-'Indicator Date hidden'!K57)</f>
        <v>0</v>
      </c>
      <c r="K56" s="298">
        <f>IF('Indicator Date hidden'!L57="x","x",$K$2-'Indicator Date hidden'!L57)</f>
        <v>0</v>
      </c>
      <c r="L56" s="298">
        <f>IF('Indicator Date hidden'!M57="x","x",$L$2-'Indicator Date hidden'!M57)</f>
        <v>0</v>
      </c>
      <c r="M56" s="298">
        <f>IF('Indicator Date hidden'!N57="x","x",$M$2-'Indicator Date hidden'!N57)</f>
        <v>0</v>
      </c>
      <c r="N56" s="298">
        <f>IF('Indicator Date hidden'!O57="x","x",$N$2-'Indicator Date hidden'!O57)</f>
        <v>0</v>
      </c>
      <c r="O56" s="298">
        <f>IF('Indicator Date hidden'!P57="x","x",$O$2-'Indicator Date hidden'!P57)</f>
        <v>0</v>
      </c>
      <c r="P56" s="298">
        <f>IF('Indicator Date hidden'!Q57="x","x",$P$2-'Indicator Date hidden'!Q57)</f>
        <v>0</v>
      </c>
      <c r="Q56" s="298" t="str">
        <f>IF('Indicator Date hidden'!R57="x","x",$Q$2-'Indicator Date hidden'!R57)</f>
        <v>x</v>
      </c>
      <c r="R56" s="298">
        <f>IF('Indicator Date hidden'!S57="x","x",$R$2-'Indicator Date hidden'!S57)</f>
        <v>0</v>
      </c>
      <c r="S56" s="298">
        <f>IF('Indicator Date hidden'!T57="x","x",$S$2-'Indicator Date hidden'!T57)</f>
        <v>0</v>
      </c>
      <c r="T56" s="298">
        <f>IF('Indicator Date hidden'!U57="x","x",$T$2-'Indicator Date hidden'!U57)</f>
        <v>0</v>
      </c>
      <c r="U56" s="298" t="str">
        <f>IF('Indicator Date hidden'!V57="x","x",$U$2-'Indicator Date hidden'!V57)</f>
        <v>x</v>
      </c>
      <c r="V56" s="298">
        <f>IF('Indicator Date hidden'!W57="x","x",$V$2-'Indicator Date hidden'!W57)</f>
        <v>0</v>
      </c>
      <c r="W56" s="298">
        <f>IF('Indicator Date hidden'!X57="x","x",$W$2-'Indicator Date hidden'!X57)</f>
        <v>6</v>
      </c>
      <c r="X56" s="298" t="str">
        <f>IF('Indicator Date hidden'!Y57="x","x",$X$2-'Indicator Date hidden'!Y57)</f>
        <v>x</v>
      </c>
      <c r="Y56" s="298">
        <f>IF('Indicator Date hidden'!Z57="x","x",$Y$2-'Indicator Date hidden'!Z57)</f>
        <v>0</v>
      </c>
      <c r="Z56" s="298">
        <f>IF('Indicator Date hidden'!AA57="x","x",$Z$2-'Indicator Date hidden'!AA57)</f>
        <v>0</v>
      </c>
      <c r="AA56" s="298">
        <f>IF('Indicator Date hidden'!AB57="x","x",$AA$2-'Indicator Date hidden'!AB57)</f>
        <v>0</v>
      </c>
      <c r="AB56" s="298">
        <f>IF('Indicator Date hidden'!AC57="x","x",$AB$2-'Indicator Date hidden'!AC57)</f>
        <v>0</v>
      </c>
      <c r="AC56" s="298">
        <f>IF('Indicator Date hidden'!AD57="x","x",$AC$2-'Indicator Date hidden'!AD57)</f>
        <v>0</v>
      </c>
      <c r="AD56" s="298">
        <f>IF('Indicator Date hidden'!AE57="x","x",$AD$2-'Indicator Date hidden'!AE57)</f>
        <v>0</v>
      </c>
      <c r="AE56" s="298" t="str">
        <f>IF('Indicator Date hidden'!AF57="x","x",$AE$2-'Indicator Date hidden'!AF57)</f>
        <v>x</v>
      </c>
      <c r="AF56" s="298" t="str">
        <f>IF('Indicator Date hidden'!AG57="x","x",$AF$2-'Indicator Date hidden'!AG57)</f>
        <v>x</v>
      </c>
      <c r="AG56" s="298">
        <f>IF('Indicator Date hidden'!AH57="x","x",$AG$2-'Indicator Date hidden'!AH57)</f>
        <v>0</v>
      </c>
      <c r="AH56" s="298">
        <f>IF('Indicator Date hidden'!AI57="x","x",$AH$2-'Indicator Date hidden'!AI57)</f>
        <v>0</v>
      </c>
      <c r="AI56" s="298">
        <f>IF('Indicator Date hidden'!AJ57="x","x",$AI$2-'Indicator Date hidden'!AJ57)</f>
        <v>0</v>
      </c>
      <c r="AJ56" s="298" t="str">
        <f>IF('Indicator Date hidden'!AK57="x","x",$AJ$2-'Indicator Date hidden'!AK57)</f>
        <v>x</v>
      </c>
      <c r="AK56" s="298" t="str">
        <f>IF('Indicator Date hidden'!AL57="x","x",$AK$2-'Indicator Date hidden'!AL57)</f>
        <v>#VALUE!</v>
      </c>
      <c r="AL56" s="298">
        <f>IF('Indicator Date hidden'!AM57="x","x",$AL$2-'Indicator Date hidden'!AM57)</f>
        <v>0</v>
      </c>
      <c r="AM56" s="298">
        <f>IF('Indicator Date hidden'!AN57="x","x",$AM$2-'Indicator Date hidden'!AN57)</f>
        <v>0</v>
      </c>
      <c r="AN56" s="298">
        <f>IF('Indicator Date hidden'!AO57="x","x",$AN$2-'Indicator Date hidden'!AO57)</f>
        <v>0</v>
      </c>
      <c r="AO56" s="298" t="str">
        <f>IF('Indicator Date hidden'!AP57="x","x",$AO$2-'Indicator Date hidden'!AP57)</f>
        <v>x</v>
      </c>
      <c r="AP56" s="298" t="str">
        <f>IF('Indicator Date hidden'!AQ57="x","x",$AP$2-'Indicator Date hidden'!AQ57)</f>
        <v>x</v>
      </c>
      <c r="AQ56" s="298" t="str">
        <f>IF('Indicator Date hidden'!AR57="x","x",$AQ$2-'Indicator Date hidden'!AR57)</f>
        <v>x</v>
      </c>
      <c r="AR56" s="298">
        <f>IF('Indicator Date hidden'!AS57="x","x",$AR$2-'Indicator Date hidden'!AS57)</f>
        <v>0</v>
      </c>
      <c r="AS56" s="298">
        <f>IF('Indicator Date hidden'!AT57="x","x",$AS$2-'Indicator Date hidden'!AT57)</f>
        <v>0</v>
      </c>
      <c r="AT56" s="298">
        <f>IF('Indicator Date hidden'!AU57="x","x",$AT$2-'Indicator Date hidden'!AU57)</f>
        <v>0</v>
      </c>
      <c r="AU56" s="298">
        <f>IF('Indicator Date hidden'!AV57="x","x",$AU$2-'Indicator Date hidden'!AV57)</f>
        <v>1</v>
      </c>
      <c r="AV56" s="298">
        <f>IF('Indicator Date hidden'!AW57="x","x",$AV$2-'Indicator Date hidden'!AW57)</f>
        <v>0</v>
      </c>
      <c r="AW56" s="298">
        <f>IF('Indicator Date hidden'!AX57="x","x",$AW$2-'Indicator Date hidden'!AX57)</f>
        <v>0</v>
      </c>
      <c r="AX56" s="298">
        <f>IF('Indicator Date hidden'!AY57="x","x",$AX$2-'Indicator Date hidden'!AY57)</f>
        <v>0</v>
      </c>
      <c r="AY56" s="298">
        <f>IF('Indicator Date hidden'!AZ57="x","x",$AY$2-'Indicator Date hidden'!AZ57)</f>
        <v>0</v>
      </c>
      <c r="AZ56" s="298">
        <f>IF('Indicator Date hidden'!BA57="x","x",$AZ$2-'Indicator Date hidden'!BA57)</f>
        <v>0</v>
      </c>
      <c r="BA56" s="10" t="str">
        <f t="shared" si="1"/>
        <v>#VALUE!</v>
      </c>
      <c r="BB56" s="258" t="str">
        <f t="shared" si="2"/>
        <v>#VALUE!</v>
      </c>
      <c r="BC56" s="10">
        <f t="shared" si="3"/>
        <v>2</v>
      </c>
      <c r="BD56" s="258" t="str">
        <f t="shared" si="4"/>
        <v>#VALUE!</v>
      </c>
      <c r="BE56" s="284" t="str">
        <f t="shared" si="5"/>
        <v>#VALUE!</v>
      </c>
    </row>
    <row r="57" ht="15.75" customHeight="1">
      <c r="A57" t="s">
        <v>938</v>
      </c>
      <c r="B57" s="298">
        <f>IF('Indicator Date hidden'!C58="x","x",$B$2-'Indicator Date hidden'!C58)</f>
        <v>0</v>
      </c>
      <c r="C57" s="298">
        <f>IF('Indicator Date hidden'!D58="x","x",$C$2-'Indicator Date hidden'!D58)</f>
        <v>0</v>
      </c>
      <c r="D57" s="298">
        <f>IF('Indicator Date hidden'!E58="x","x",$D$2-'Indicator Date hidden'!E58)</f>
        <v>0</v>
      </c>
      <c r="E57" s="298">
        <f>IF('Indicator Date hidden'!F58="x","x",$E$2-'Indicator Date hidden'!F58)</f>
        <v>0</v>
      </c>
      <c r="F57" s="298">
        <f>IF('Indicator Date hidden'!G58="x","x",$F$2-'Indicator Date hidden'!G58)</f>
        <v>0</v>
      </c>
      <c r="G57" s="298">
        <f>IF('Indicator Date hidden'!H58="x","x",$G$2-'Indicator Date hidden'!H58)</f>
        <v>0</v>
      </c>
      <c r="H57" s="298">
        <f>IF('Indicator Date hidden'!I58="x","x",$H$2-'Indicator Date hidden'!I58)</f>
        <v>0</v>
      </c>
      <c r="I57" s="298">
        <f>IF('Indicator Date hidden'!J58="x","x",$I$2-'Indicator Date hidden'!J58)</f>
        <v>0</v>
      </c>
      <c r="J57" s="298">
        <f>IF('Indicator Date hidden'!K58="x","x",$J$2-'Indicator Date hidden'!K58)</f>
        <v>0</v>
      </c>
      <c r="K57" s="298">
        <f>IF('Indicator Date hidden'!L58="x","x",$K$2-'Indicator Date hidden'!L58)</f>
        <v>0</v>
      </c>
      <c r="L57" s="298">
        <f>IF('Indicator Date hidden'!M58="x","x",$L$2-'Indicator Date hidden'!M58)</f>
        <v>0</v>
      </c>
      <c r="M57" s="298">
        <f>IF('Indicator Date hidden'!N58="x","x",$M$2-'Indicator Date hidden'!N58)</f>
        <v>0</v>
      </c>
      <c r="N57" s="298">
        <f>IF('Indicator Date hidden'!O58="x","x",$N$2-'Indicator Date hidden'!O58)</f>
        <v>0</v>
      </c>
      <c r="O57" s="298">
        <f>IF('Indicator Date hidden'!P58="x","x",$O$2-'Indicator Date hidden'!P58)</f>
        <v>0</v>
      </c>
      <c r="P57" s="298">
        <f>IF('Indicator Date hidden'!Q58="x","x",$P$2-'Indicator Date hidden'!Q58)</f>
        <v>0</v>
      </c>
      <c r="Q57" s="298" t="str">
        <f>IF('Indicator Date hidden'!R58="x","x",$Q$2-'Indicator Date hidden'!R58)</f>
        <v>x</v>
      </c>
      <c r="R57" s="298">
        <f>IF('Indicator Date hidden'!S58="x","x",$R$2-'Indicator Date hidden'!S58)</f>
        <v>0</v>
      </c>
      <c r="S57" s="298">
        <f>IF('Indicator Date hidden'!T58="x","x",$S$2-'Indicator Date hidden'!T58)</f>
        <v>0</v>
      </c>
      <c r="T57" s="298">
        <f>IF('Indicator Date hidden'!U58="x","x",$T$2-'Indicator Date hidden'!U58)</f>
        <v>0</v>
      </c>
      <c r="U57" s="298" t="str">
        <f>IF('Indicator Date hidden'!V58="x","x",$U$2-'Indicator Date hidden'!V58)</f>
        <v>x</v>
      </c>
      <c r="V57" s="298">
        <f>IF('Indicator Date hidden'!W58="x","x",$V$2-'Indicator Date hidden'!W58)</f>
        <v>0</v>
      </c>
      <c r="W57" s="298" t="str">
        <f>IF('Indicator Date hidden'!X58="x","x",$W$2-'Indicator Date hidden'!X58)</f>
        <v>x</v>
      </c>
      <c r="X57" s="298">
        <f>IF('Indicator Date hidden'!Y58="x","x",$X$2-'Indicator Date hidden'!Y58)</f>
        <v>4</v>
      </c>
      <c r="Y57" s="298">
        <f>IF('Indicator Date hidden'!Z58="x","x",$Y$2-'Indicator Date hidden'!Z58)</f>
        <v>0</v>
      </c>
      <c r="Z57" s="298">
        <f>IF('Indicator Date hidden'!AA58="x","x",$Z$2-'Indicator Date hidden'!AA58)</f>
        <v>0</v>
      </c>
      <c r="AA57" s="298">
        <f>IF('Indicator Date hidden'!AB58="x","x",$AA$2-'Indicator Date hidden'!AB58)</f>
        <v>3</v>
      </c>
      <c r="AB57" s="298">
        <f>IF('Indicator Date hidden'!AC58="x","x",$AB$2-'Indicator Date hidden'!AC58)</f>
        <v>0</v>
      </c>
      <c r="AC57" s="298">
        <f>IF('Indicator Date hidden'!AD58="x","x",$AC$2-'Indicator Date hidden'!AD58)</f>
        <v>0</v>
      </c>
      <c r="AD57" s="298" t="str">
        <f>IF('Indicator Date hidden'!AE58="x","x",$AD$2-'Indicator Date hidden'!AE58)</f>
        <v>x</v>
      </c>
      <c r="AE57" s="298">
        <f>IF('Indicator Date hidden'!AF58="x","x",$AE$2-'Indicator Date hidden'!AF58)</f>
        <v>0</v>
      </c>
      <c r="AF57" s="299">
        <f>IF('Indicator Date hidden'!AG58="x","x",$AF$2-'Indicator Date hidden'!AG58)</f>
        <v>3</v>
      </c>
      <c r="AG57" s="298">
        <f>IF('Indicator Date hidden'!AH58="x","x",$AG$2-'Indicator Date hidden'!AH58)</f>
        <v>0</v>
      </c>
      <c r="AH57" s="298">
        <f>IF('Indicator Date hidden'!AI58="x","x",$AH$2-'Indicator Date hidden'!AI58)</f>
        <v>0</v>
      </c>
      <c r="AI57" s="298">
        <f>IF('Indicator Date hidden'!AJ58="x","x",$AI$2-'Indicator Date hidden'!AJ58)</f>
        <v>0</v>
      </c>
      <c r="AJ57" s="298" t="str">
        <f>IF('Indicator Date hidden'!AK58="x","x",$AJ$2-'Indicator Date hidden'!AK58)</f>
        <v>x</v>
      </c>
      <c r="AK57" s="298" t="str">
        <f>IF('Indicator Date hidden'!AL58="x","x",$AK$2-'Indicator Date hidden'!AL58)</f>
        <v>#VALUE!</v>
      </c>
      <c r="AL57" s="298">
        <f>IF('Indicator Date hidden'!AM58="x","x",$AL$2-'Indicator Date hidden'!AM58)</f>
        <v>0</v>
      </c>
      <c r="AM57" s="298">
        <f>IF('Indicator Date hidden'!AN58="x","x",$AM$2-'Indicator Date hidden'!AN58)</f>
        <v>0</v>
      </c>
      <c r="AN57" s="298">
        <f>IF('Indicator Date hidden'!AO58="x","x",$AN$2-'Indicator Date hidden'!AO58)</f>
        <v>0</v>
      </c>
      <c r="AO57" s="298">
        <f>IF('Indicator Date hidden'!AP58="x","x",$AO$2-'Indicator Date hidden'!AP58)</f>
        <v>0</v>
      </c>
      <c r="AP57" s="298">
        <f>IF('Indicator Date hidden'!AQ58="x","x",$AP$2-'Indicator Date hidden'!AQ58)</f>
        <v>0</v>
      </c>
      <c r="AQ57" s="298" t="str">
        <f>IF('Indicator Date hidden'!AR58="x","x",$AQ$2-'Indicator Date hidden'!AR58)</f>
        <v>x</v>
      </c>
      <c r="AR57" s="298">
        <f>IF('Indicator Date hidden'!AS58="x","x",$AR$2-'Indicator Date hidden'!AS58)</f>
        <v>0</v>
      </c>
      <c r="AS57" s="298">
        <f>IF('Indicator Date hidden'!AT58="x","x",$AS$2-'Indicator Date hidden'!AT58)</f>
        <v>0</v>
      </c>
      <c r="AT57" s="298">
        <f>IF('Indicator Date hidden'!AU58="x","x",$AT$2-'Indicator Date hidden'!AU58)</f>
        <v>0</v>
      </c>
      <c r="AU57" s="298">
        <f>IF('Indicator Date hidden'!AV58="x","x",$AU$2-'Indicator Date hidden'!AV58)</f>
        <v>1</v>
      </c>
      <c r="AV57" s="298">
        <f>IF('Indicator Date hidden'!AW58="x","x",$AV$2-'Indicator Date hidden'!AW58)</f>
        <v>0</v>
      </c>
      <c r="AW57" s="298">
        <f>IF('Indicator Date hidden'!AX58="x","x",$AW$2-'Indicator Date hidden'!AX58)</f>
        <v>0</v>
      </c>
      <c r="AX57" s="298">
        <f>IF('Indicator Date hidden'!AY58="x","x",$AX$2-'Indicator Date hidden'!AY58)</f>
        <v>0</v>
      </c>
      <c r="AY57" s="298">
        <f>IF('Indicator Date hidden'!AZ58="x","x",$AY$2-'Indicator Date hidden'!AZ58)</f>
        <v>0</v>
      </c>
      <c r="AZ57" s="298">
        <f>IF('Indicator Date hidden'!BA58="x","x",$AZ$2-'Indicator Date hidden'!BA58)</f>
        <v>0</v>
      </c>
      <c r="BA57" s="10" t="str">
        <f t="shared" si="1"/>
        <v>#VALUE!</v>
      </c>
      <c r="BB57" s="258" t="str">
        <f t="shared" si="2"/>
        <v>#VALUE!</v>
      </c>
      <c r="BC57" s="10">
        <f t="shared" si="3"/>
        <v>4</v>
      </c>
      <c r="BD57" s="258" t="str">
        <f t="shared" si="4"/>
        <v>#VALUE!</v>
      </c>
      <c r="BE57" s="284" t="str">
        <f t="shared" si="5"/>
        <v>#VALUE!</v>
      </c>
    </row>
    <row r="58" ht="15.75" customHeight="1">
      <c r="A58" t="s">
        <v>939</v>
      </c>
      <c r="B58" s="298">
        <f>IF('Indicator Date hidden'!C59="x","x",$B$2-'Indicator Date hidden'!C59)</f>
        <v>0</v>
      </c>
      <c r="C58" s="298">
        <f>IF('Indicator Date hidden'!D59="x","x",$C$2-'Indicator Date hidden'!D59)</f>
        <v>0</v>
      </c>
      <c r="D58" s="298">
        <f>IF('Indicator Date hidden'!E59="x","x",$D$2-'Indicator Date hidden'!E59)</f>
        <v>0</v>
      </c>
      <c r="E58" s="298">
        <f>IF('Indicator Date hidden'!F59="x","x",$E$2-'Indicator Date hidden'!F59)</f>
        <v>0</v>
      </c>
      <c r="F58" s="298">
        <f>IF('Indicator Date hidden'!G59="x","x",$F$2-'Indicator Date hidden'!G59)</f>
        <v>0</v>
      </c>
      <c r="G58" s="298">
        <f>IF('Indicator Date hidden'!H59="x","x",$G$2-'Indicator Date hidden'!H59)</f>
        <v>0</v>
      </c>
      <c r="H58" s="298">
        <f>IF('Indicator Date hidden'!I59="x","x",$H$2-'Indicator Date hidden'!I59)</f>
        <v>0</v>
      </c>
      <c r="I58" s="298">
        <f>IF('Indicator Date hidden'!J59="x","x",$I$2-'Indicator Date hidden'!J59)</f>
        <v>0</v>
      </c>
      <c r="J58" s="298">
        <f>IF('Indicator Date hidden'!K59="x","x",$J$2-'Indicator Date hidden'!K59)</f>
        <v>0</v>
      </c>
      <c r="K58" s="298">
        <f>IF('Indicator Date hidden'!L59="x","x",$K$2-'Indicator Date hidden'!L59)</f>
        <v>0</v>
      </c>
      <c r="L58" s="298">
        <f>IF('Indicator Date hidden'!M59="x","x",$L$2-'Indicator Date hidden'!M59)</f>
        <v>0</v>
      </c>
      <c r="M58" s="298">
        <f>IF('Indicator Date hidden'!N59="x","x",$M$2-'Indicator Date hidden'!N59)</f>
        <v>0</v>
      </c>
      <c r="N58" s="298">
        <f>IF('Indicator Date hidden'!O59="x","x",$N$2-'Indicator Date hidden'!O59)</f>
        <v>0</v>
      </c>
      <c r="O58" s="298">
        <f>IF('Indicator Date hidden'!P59="x","x",$O$2-'Indicator Date hidden'!P59)</f>
        <v>0</v>
      </c>
      <c r="P58" s="298">
        <f>IF('Indicator Date hidden'!Q59="x","x",$P$2-'Indicator Date hidden'!Q59)</f>
        <v>0</v>
      </c>
      <c r="Q58" s="298">
        <f>IF('Indicator Date hidden'!R59="x","x",$Q$2-'Indicator Date hidden'!R59)</f>
        <v>4</v>
      </c>
      <c r="R58" s="298">
        <f>IF('Indicator Date hidden'!S59="x","x",$R$2-'Indicator Date hidden'!S59)</f>
        <v>0</v>
      </c>
      <c r="S58" s="298">
        <f>IF('Indicator Date hidden'!T59="x","x",$S$2-'Indicator Date hidden'!T59)</f>
        <v>0</v>
      </c>
      <c r="T58" s="298">
        <f>IF('Indicator Date hidden'!U59="x","x",$T$2-'Indicator Date hidden'!U59)</f>
        <v>0</v>
      </c>
      <c r="U58" s="298">
        <f>IF('Indicator Date hidden'!V59="x","x",$U$2-'Indicator Date hidden'!V59)</f>
        <v>0</v>
      </c>
      <c r="V58" s="298">
        <f>IF('Indicator Date hidden'!W59="x","x",$V$2-'Indicator Date hidden'!W59)</f>
        <v>0</v>
      </c>
      <c r="W58" s="298">
        <f>IF('Indicator Date hidden'!X59="x","x",$W$2-'Indicator Date hidden'!X59)</f>
        <v>0</v>
      </c>
      <c r="X58" s="298">
        <f>IF('Indicator Date hidden'!Y59="x","x",$X$2-'Indicator Date hidden'!Y59)</f>
        <v>6</v>
      </c>
      <c r="Y58" s="298">
        <f>IF('Indicator Date hidden'!Z59="x","x",$Y$2-'Indicator Date hidden'!Z59)</f>
        <v>0</v>
      </c>
      <c r="Z58" s="298">
        <f>IF('Indicator Date hidden'!AA59="x","x",$Z$2-'Indicator Date hidden'!AA59)</f>
        <v>0</v>
      </c>
      <c r="AA58" s="298">
        <f>IF('Indicator Date hidden'!AB59="x","x",$AA$2-'Indicator Date hidden'!AB59)</f>
        <v>0</v>
      </c>
      <c r="AB58" s="298">
        <f>IF('Indicator Date hidden'!AC59="x","x",$AB$2-'Indicator Date hidden'!AC59)</f>
        <v>0</v>
      </c>
      <c r="AC58" s="298">
        <f>IF('Indicator Date hidden'!AD59="x","x",$AC$2-'Indicator Date hidden'!AD59)</f>
        <v>0</v>
      </c>
      <c r="AD58" s="298">
        <f>IF('Indicator Date hidden'!AE59="x","x",$AD$2-'Indicator Date hidden'!AE59)</f>
        <v>0</v>
      </c>
      <c r="AE58" s="298">
        <f>IF('Indicator Date hidden'!AF59="x","x",$AE$2-'Indicator Date hidden'!AF59)</f>
        <v>0</v>
      </c>
      <c r="AF58" s="299">
        <f>IF('Indicator Date hidden'!AG59="x","x",$AF$2-'Indicator Date hidden'!AG59)</f>
        <v>5</v>
      </c>
      <c r="AG58" s="298">
        <f>IF('Indicator Date hidden'!AH59="x","x",$AG$2-'Indicator Date hidden'!AH59)</f>
        <v>0</v>
      </c>
      <c r="AH58" s="298">
        <f>IF('Indicator Date hidden'!AI59="x","x",$AH$2-'Indicator Date hidden'!AI59)</f>
        <v>0</v>
      </c>
      <c r="AI58" s="298">
        <f>IF('Indicator Date hidden'!AJ59="x","x",$AI$2-'Indicator Date hidden'!AJ59)</f>
        <v>0</v>
      </c>
      <c r="AJ58" s="298" t="str">
        <f>IF('Indicator Date hidden'!AK59="x","x",$AJ$2-'Indicator Date hidden'!AK59)</f>
        <v>#VALUE!</v>
      </c>
      <c r="AK58" s="298">
        <f>IF('Indicator Date hidden'!AL59="x","x",$AK$2-'Indicator Date hidden'!AL59)</f>
        <v>0</v>
      </c>
      <c r="AL58" s="298">
        <f>IF('Indicator Date hidden'!AM59="x","x",$AL$2-'Indicator Date hidden'!AM59)</f>
        <v>0</v>
      </c>
      <c r="AM58" s="298">
        <f>IF('Indicator Date hidden'!AN59="x","x",$AM$2-'Indicator Date hidden'!AN59)</f>
        <v>0</v>
      </c>
      <c r="AN58" s="298">
        <f>IF('Indicator Date hidden'!AO59="x","x",$AN$2-'Indicator Date hidden'!AO59)</f>
        <v>0</v>
      </c>
      <c r="AO58" s="298">
        <f>IF('Indicator Date hidden'!AP59="x","x",$AO$2-'Indicator Date hidden'!AP59)</f>
        <v>0</v>
      </c>
      <c r="AP58" s="298">
        <f>IF('Indicator Date hidden'!AQ59="x","x",$AP$2-'Indicator Date hidden'!AQ59)</f>
        <v>0</v>
      </c>
      <c r="AQ58" s="298">
        <f>IF('Indicator Date hidden'!AR59="x","x",$AQ$2-'Indicator Date hidden'!AR59)</f>
        <v>0</v>
      </c>
      <c r="AR58" s="298">
        <f>IF('Indicator Date hidden'!AS59="x","x",$AR$2-'Indicator Date hidden'!AS59)</f>
        <v>0</v>
      </c>
      <c r="AS58" s="298">
        <f>IF('Indicator Date hidden'!AT59="x","x",$AS$2-'Indicator Date hidden'!AT59)</f>
        <v>0</v>
      </c>
      <c r="AT58" s="298">
        <f>IF('Indicator Date hidden'!AU59="x","x",$AT$2-'Indicator Date hidden'!AU59)</f>
        <v>0</v>
      </c>
      <c r="AU58" s="298">
        <f>IF('Indicator Date hidden'!AV59="x","x",$AU$2-'Indicator Date hidden'!AV59)</f>
        <v>1</v>
      </c>
      <c r="AV58" s="298">
        <f>IF('Indicator Date hidden'!AW59="x","x",$AV$2-'Indicator Date hidden'!AW59)</f>
        <v>0</v>
      </c>
      <c r="AW58" s="298">
        <f>IF('Indicator Date hidden'!AX59="x","x",$AW$2-'Indicator Date hidden'!AX59)</f>
        <v>0</v>
      </c>
      <c r="AX58" s="298">
        <f>IF('Indicator Date hidden'!AY59="x","x",$AX$2-'Indicator Date hidden'!AY59)</f>
        <v>0</v>
      </c>
      <c r="AY58" s="298">
        <f>IF('Indicator Date hidden'!AZ59="x","x",$AY$2-'Indicator Date hidden'!AZ59)</f>
        <v>0</v>
      </c>
      <c r="AZ58" s="298">
        <f>IF('Indicator Date hidden'!BA59="x","x",$AZ$2-'Indicator Date hidden'!BA59)</f>
        <v>0</v>
      </c>
      <c r="BA58" s="10" t="str">
        <f t="shared" si="1"/>
        <v>#VALUE!</v>
      </c>
      <c r="BB58" s="258" t="str">
        <f t="shared" si="2"/>
        <v>#VALUE!</v>
      </c>
      <c r="BC58" s="10">
        <f t="shared" si="3"/>
        <v>4</v>
      </c>
      <c r="BD58" s="258" t="str">
        <f t="shared" si="4"/>
        <v>#VALUE!</v>
      </c>
      <c r="BE58" s="284" t="str">
        <f t="shared" si="5"/>
        <v>#VALUE!</v>
      </c>
    </row>
    <row r="59" ht="15.75" customHeight="1">
      <c r="A59" t="s">
        <v>941</v>
      </c>
      <c r="B59" s="298">
        <f>IF('Indicator Date hidden'!C60="x","x",$B$2-'Indicator Date hidden'!C60)</f>
        <v>0</v>
      </c>
      <c r="C59" s="298">
        <f>IF('Indicator Date hidden'!D60="x","x",$C$2-'Indicator Date hidden'!D60)</f>
        <v>0</v>
      </c>
      <c r="D59" s="298">
        <f>IF('Indicator Date hidden'!E60="x","x",$D$2-'Indicator Date hidden'!E60)</f>
        <v>0</v>
      </c>
      <c r="E59" s="298">
        <f>IF('Indicator Date hidden'!F60="x","x",$E$2-'Indicator Date hidden'!F60)</f>
        <v>0</v>
      </c>
      <c r="F59" s="298">
        <f>IF('Indicator Date hidden'!G60="x","x",$F$2-'Indicator Date hidden'!G60)</f>
        <v>0</v>
      </c>
      <c r="G59" s="298">
        <f>IF('Indicator Date hidden'!H60="x","x",$G$2-'Indicator Date hidden'!H60)</f>
        <v>0</v>
      </c>
      <c r="H59" s="298">
        <f>IF('Indicator Date hidden'!I60="x","x",$H$2-'Indicator Date hidden'!I60)</f>
        <v>0</v>
      </c>
      <c r="I59" s="298">
        <f>IF('Indicator Date hidden'!J60="x","x",$I$2-'Indicator Date hidden'!J60)</f>
        <v>0</v>
      </c>
      <c r="J59" s="298">
        <f>IF('Indicator Date hidden'!K60="x","x",$J$2-'Indicator Date hidden'!K60)</f>
        <v>0</v>
      </c>
      <c r="K59" s="298">
        <f>IF('Indicator Date hidden'!L60="x","x",$K$2-'Indicator Date hidden'!L60)</f>
        <v>0</v>
      </c>
      <c r="L59" s="298">
        <f>IF('Indicator Date hidden'!M60="x","x",$L$2-'Indicator Date hidden'!M60)</f>
        <v>0</v>
      </c>
      <c r="M59" s="298">
        <f>IF('Indicator Date hidden'!N60="x","x",$M$2-'Indicator Date hidden'!N60)</f>
        <v>0</v>
      </c>
      <c r="N59" s="298">
        <f>IF('Indicator Date hidden'!O60="x","x",$N$2-'Indicator Date hidden'!O60)</f>
        <v>0</v>
      </c>
      <c r="O59" s="298">
        <f>IF('Indicator Date hidden'!P60="x","x",$O$2-'Indicator Date hidden'!P60)</f>
        <v>0</v>
      </c>
      <c r="P59" s="298">
        <f>IF('Indicator Date hidden'!Q60="x","x",$P$2-'Indicator Date hidden'!Q60)</f>
        <v>0</v>
      </c>
      <c r="Q59" s="298" t="str">
        <f>IF('Indicator Date hidden'!R60="x","x",$Q$2-'Indicator Date hidden'!R60)</f>
        <v>x</v>
      </c>
      <c r="R59" s="298">
        <f>IF('Indicator Date hidden'!S60="x","x",$R$2-'Indicator Date hidden'!S60)</f>
        <v>0</v>
      </c>
      <c r="S59" s="298">
        <f>IF('Indicator Date hidden'!T60="x","x",$S$2-'Indicator Date hidden'!T60)</f>
        <v>0</v>
      </c>
      <c r="T59" s="298">
        <f>IF('Indicator Date hidden'!U60="x","x",$T$2-'Indicator Date hidden'!U60)</f>
        <v>0</v>
      </c>
      <c r="U59" s="298">
        <f>IF('Indicator Date hidden'!V60="x","x",$U$2-'Indicator Date hidden'!V60)</f>
        <v>0</v>
      </c>
      <c r="V59" s="298">
        <f>IF('Indicator Date hidden'!W60="x","x",$V$2-'Indicator Date hidden'!W60)</f>
        <v>0</v>
      </c>
      <c r="W59" s="298" t="str">
        <f>IF('Indicator Date hidden'!X60="x","x",$W$2-'Indicator Date hidden'!X60)</f>
        <v>x</v>
      </c>
      <c r="X59" s="298">
        <f>IF('Indicator Date hidden'!Y60="x","x",$X$2-'Indicator Date hidden'!Y60)</f>
        <v>6</v>
      </c>
      <c r="Y59" s="298">
        <f>IF('Indicator Date hidden'!Z60="x","x",$Y$2-'Indicator Date hidden'!Z60)</f>
        <v>0</v>
      </c>
      <c r="Z59" s="298">
        <f>IF('Indicator Date hidden'!AA60="x","x",$Z$2-'Indicator Date hidden'!AA60)</f>
        <v>0</v>
      </c>
      <c r="AA59" s="298">
        <f>IF('Indicator Date hidden'!AB60="x","x",$AA$2-'Indicator Date hidden'!AB60)</f>
        <v>0</v>
      </c>
      <c r="AB59" s="298">
        <f>IF('Indicator Date hidden'!AC60="x","x",$AB$2-'Indicator Date hidden'!AC60)</f>
        <v>0</v>
      </c>
      <c r="AC59" s="298">
        <f>IF('Indicator Date hidden'!AD60="x","x",$AC$2-'Indicator Date hidden'!AD60)</f>
        <v>0</v>
      </c>
      <c r="AD59" s="298" t="str">
        <f>IF('Indicator Date hidden'!AE60="x","x",$AD$2-'Indicator Date hidden'!AE60)</f>
        <v>x</v>
      </c>
      <c r="AE59" s="298">
        <f>IF('Indicator Date hidden'!AF60="x","x",$AE$2-'Indicator Date hidden'!AF60)</f>
        <v>0</v>
      </c>
      <c r="AF59" s="299">
        <f>IF('Indicator Date hidden'!AG60="x","x",$AF$2-'Indicator Date hidden'!AG60)</f>
        <v>7</v>
      </c>
      <c r="AG59" s="298">
        <f>IF('Indicator Date hidden'!AH60="x","x",$AG$2-'Indicator Date hidden'!AH60)</f>
        <v>0</v>
      </c>
      <c r="AH59" s="298">
        <f>IF('Indicator Date hidden'!AI60="x","x",$AH$2-'Indicator Date hidden'!AI60)</f>
        <v>0</v>
      </c>
      <c r="AI59" s="298">
        <f>IF('Indicator Date hidden'!AJ60="x","x",$AI$2-'Indicator Date hidden'!AJ60)</f>
        <v>0</v>
      </c>
      <c r="AJ59" s="298" t="str">
        <f>IF('Indicator Date hidden'!AK60="x","x",$AJ$2-'Indicator Date hidden'!AK60)</f>
        <v>x</v>
      </c>
      <c r="AK59" s="298" t="str">
        <f>IF('Indicator Date hidden'!AL60="x","x",$AK$2-'Indicator Date hidden'!AL60)</f>
        <v>#VALUE!</v>
      </c>
      <c r="AL59" s="298">
        <f>IF('Indicator Date hidden'!AM60="x","x",$AL$2-'Indicator Date hidden'!AM60)</f>
        <v>0</v>
      </c>
      <c r="AM59" s="298">
        <f>IF('Indicator Date hidden'!AN60="x","x",$AM$2-'Indicator Date hidden'!AN60)</f>
        <v>0</v>
      </c>
      <c r="AN59" s="298">
        <f>IF('Indicator Date hidden'!AO60="x","x",$AN$2-'Indicator Date hidden'!AO60)</f>
        <v>0</v>
      </c>
      <c r="AO59" s="298">
        <f>IF('Indicator Date hidden'!AP60="x","x",$AO$2-'Indicator Date hidden'!AP60)</f>
        <v>0</v>
      </c>
      <c r="AP59" s="298">
        <f>IF('Indicator Date hidden'!AQ60="x","x",$AP$2-'Indicator Date hidden'!AQ60)</f>
        <v>0</v>
      </c>
      <c r="AQ59" s="298">
        <f>IF('Indicator Date hidden'!AR60="x","x",$AQ$2-'Indicator Date hidden'!AR60)</f>
        <v>0</v>
      </c>
      <c r="AR59" s="298">
        <f>IF('Indicator Date hidden'!AS60="x","x",$AR$2-'Indicator Date hidden'!AS60)</f>
        <v>0</v>
      </c>
      <c r="AS59" s="298" t="str">
        <f>IF('Indicator Date hidden'!AT60="x","x",$AS$2-'Indicator Date hidden'!AT60)</f>
        <v>x</v>
      </c>
      <c r="AT59" s="298">
        <f>IF('Indicator Date hidden'!AU60="x","x",$AT$2-'Indicator Date hidden'!AU60)</f>
        <v>0</v>
      </c>
      <c r="AU59" s="298" t="str">
        <f>IF('Indicator Date hidden'!AV60="x","x",$AU$2-'Indicator Date hidden'!AV60)</f>
        <v>x</v>
      </c>
      <c r="AV59" s="298">
        <f>IF('Indicator Date hidden'!AW60="x","x",$AV$2-'Indicator Date hidden'!AW60)</f>
        <v>0</v>
      </c>
      <c r="AW59" s="298">
        <f>IF('Indicator Date hidden'!AX60="x","x",$AW$2-'Indicator Date hidden'!AX60)</f>
        <v>0</v>
      </c>
      <c r="AX59" s="298">
        <f>IF('Indicator Date hidden'!AY60="x","x",$AX$2-'Indicator Date hidden'!AY60)</f>
        <v>0</v>
      </c>
      <c r="AY59" s="298">
        <f>IF('Indicator Date hidden'!AZ60="x","x",$AY$2-'Indicator Date hidden'!AZ60)</f>
        <v>0</v>
      </c>
      <c r="AZ59" s="298">
        <f>IF('Indicator Date hidden'!BA60="x","x",$AZ$2-'Indicator Date hidden'!BA60)</f>
        <v>0</v>
      </c>
      <c r="BA59" s="10" t="str">
        <f t="shared" si="1"/>
        <v>#VALUE!</v>
      </c>
      <c r="BB59" s="258" t="str">
        <f t="shared" si="2"/>
        <v>#VALUE!</v>
      </c>
      <c r="BC59" s="10">
        <f t="shared" si="3"/>
        <v>2</v>
      </c>
      <c r="BD59" s="258" t="str">
        <f t="shared" si="4"/>
        <v>#VALUE!</v>
      </c>
      <c r="BE59" s="284" t="str">
        <f t="shared" si="5"/>
        <v>#VALUE!</v>
      </c>
    </row>
    <row r="60" ht="15.75" customHeight="1">
      <c r="A60" t="s">
        <v>940</v>
      </c>
      <c r="B60" s="298">
        <f>IF('Indicator Date hidden'!C61="x","x",$B$2-'Indicator Date hidden'!C61)</f>
        <v>0</v>
      </c>
      <c r="C60" s="298">
        <f>IF('Indicator Date hidden'!D61="x","x",$C$2-'Indicator Date hidden'!D61)</f>
        <v>0</v>
      </c>
      <c r="D60" s="298">
        <f>IF('Indicator Date hidden'!E61="x","x",$D$2-'Indicator Date hidden'!E61)</f>
        <v>0</v>
      </c>
      <c r="E60" s="298">
        <f>IF('Indicator Date hidden'!F61="x","x",$E$2-'Indicator Date hidden'!F61)</f>
        <v>0</v>
      </c>
      <c r="F60" s="298">
        <f>IF('Indicator Date hidden'!G61="x","x",$F$2-'Indicator Date hidden'!G61)</f>
        <v>0</v>
      </c>
      <c r="G60" s="298">
        <f>IF('Indicator Date hidden'!H61="x","x",$G$2-'Indicator Date hidden'!H61)</f>
        <v>0</v>
      </c>
      <c r="H60" s="298">
        <f>IF('Indicator Date hidden'!I61="x","x",$H$2-'Indicator Date hidden'!I61)</f>
        <v>0</v>
      </c>
      <c r="I60" s="298">
        <f>IF('Indicator Date hidden'!J61="x","x",$I$2-'Indicator Date hidden'!J61)</f>
        <v>0</v>
      </c>
      <c r="J60" s="298">
        <f>IF('Indicator Date hidden'!K61="x","x",$J$2-'Indicator Date hidden'!K61)</f>
        <v>0</v>
      </c>
      <c r="K60" s="298">
        <f>IF('Indicator Date hidden'!L61="x","x",$K$2-'Indicator Date hidden'!L61)</f>
        <v>0</v>
      </c>
      <c r="L60" s="298">
        <f>IF('Indicator Date hidden'!M61="x","x",$L$2-'Indicator Date hidden'!M61)</f>
        <v>0</v>
      </c>
      <c r="M60" s="298">
        <f>IF('Indicator Date hidden'!N61="x","x",$M$2-'Indicator Date hidden'!N61)</f>
        <v>0</v>
      </c>
      <c r="N60" s="298">
        <f>IF('Indicator Date hidden'!O61="x","x",$N$2-'Indicator Date hidden'!O61)</f>
        <v>0</v>
      </c>
      <c r="O60" s="298">
        <f>IF('Indicator Date hidden'!P61="x","x",$O$2-'Indicator Date hidden'!P61)</f>
        <v>0</v>
      </c>
      <c r="P60" s="298">
        <f>IF('Indicator Date hidden'!Q61="x","x",$P$2-'Indicator Date hidden'!Q61)</f>
        <v>0</v>
      </c>
      <c r="Q60" s="298" t="str">
        <f>IF('Indicator Date hidden'!R61="x","x",$Q$2-'Indicator Date hidden'!R61)</f>
        <v>x</v>
      </c>
      <c r="R60" s="298">
        <f>IF('Indicator Date hidden'!S61="x","x",$R$2-'Indicator Date hidden'!S61)</f>
        <v>0</v>
      </c>
      <c r="S60" s="298">
        <f>IF('Indicator Date hidden'!T61="x","x",$S$2-'Indicator Date hidden'!T61)</f>
        <v>0</v>
      </c>
      <c r="T60" s="298">
        <f>IF('Indicator Date hidden'!U61="x","x",$T$2-'Indicator Date hidden'!U61)</f>
        <v>0</v>
      </c>
      <c r="U60" s="298" t="str">
        <f>IF('Indicator Date hidden'!V61="x","x",$U$2-'Indicator Date hidden'!V61)</f>
        <v>x</v>
      </c>
      <c r="V60" s="298">
        <f>IF('Indicator Date hidden'!W61="x","x",$V$2-'Indicator Date hidden'!W61)</f>
        <v>0</v>
      </c>
      <c r="W60" s="298" t="str">
        <f>IF('Indicator Date hidden'!X61="x","x",$W$2-'Indicator Date hidden'!X61)</f>
        <v>x</v>
      </c>
      <c r="X60" s="298">
        <f>IF('Indicator Date hidden'!Y61="x","x",$X$2-'Indicator Date hidden'!Y61)</f>
        <v>6</v>
      </c>
      <c r="Y60" s="298">
        <f>IF('Indicator Date hidden'!Z61="x","x",$Y$2-'Indicator Date hidden'!Z61)</f>
        <v>0</v>
      </c>
      <c r="Z60" s="298">
        <f>IF('Indicator Date hidden'!AA61="x","x",$Z$2-'Indicator Date hidden'!AA61)</f>
        <v>0</v>
      </c>
      <c r="AA60" s="298" t="str">
        <f>IF('Indicator Date hidden'!AB61="x","x",$AA$2-'Indicator Date hidden'!AB61)</f>
        <v>x</v>
      </c>
      <c r="AB60" s="298">
        <f>IF('Indicator Date hidden'!AC61="x","x",$AB$2-'Indicator Date hidden'!AC61)</f>
        <v>0</v>
      </c>
      <c r="AC60" s="298">
        <f>IF('Indicator Date hidden'!AD61="x","x",$AC$2-'Indicator Date hidden'!AD61)</f>
        <v>0</v>
      </c>
      <c r="AD60" s="298" t="str">
        <f>IF('Indicator Date hidden'!AE61="x","x",$AD$2-'Indicator Date hidden'!AE61)</f>
        <v>x</v>
      </c>
      <c r="AE60" s="298">
        <f>IF('Indicator Date hidden'!AF61="x","x",$AE$2-'Indicator Date hidden'!AF61)</f>
        <v>0</v>
      </c>
      <c r="AF60" s="299">
        <f>IF('Indicator Date hidden'!AG61="x","x",$AF$2-'Indicator Date hidden'!AG61)</f>
        <v>3</v>
      </c>
      <c r="AG60" s="298">
        <f>IF('Indicator Date hidden'!AH61="x","x",$AG$2-'Indicator Date hidden'!AH61)</f>
        <v>0</v>
      </c>
      <c r="AH60" s="298">
        <f>IF('Indicator Date hidden'!AI61="x","x",$AH$2-'Indicator Date hidden'!AI61)</f>
        <v>0</v>
      </c>
      <c r="AI60" s="298">
        <f>IF('Indicator Date hidden'!AJ61="x","x",$AI$2-'Indicator Date hidden'!AJ61)</f>
        <v>0</v>
      </c>
      <c r="AJ60" s="298" t="str">
        <f>IF('Indicator Date hidden'!AK61="x","x",$AJ$2-'Indicator Date hidden'!AK61)</f>
        <v>x</v>
      </c>
      <c r="AK60" s="298" t="str">
        <f>IF('Indicator Date hidden'!AL61="x","x",$AK$2-'Indicator Date hidden'!AL61)</f>
        <v>#VALUE!</v>
      </c>
      <c r="AL60" s="298">
        <f>IF('Indicator Date hidden'!AM61="x","x",$AL$2-'Indicator Date hidden'!AM61)</f>
        <v>0</v>
      </c>
      <c r="AM60" s="298">
        <f>IF('Indicator Date hidden'!AN61="x","x",$AM$2-'Indicator Date hidden'!AN61)</f>
        <v>0</v>
      </c>
      <c r="AN60" s="298">
        <f>IF('Indicator Date hidden'!AO61="x","x",$AN$2-'Indicator Date hidden'!AO61)</f>
        <v>0</v>
      </c>
      <c r="AO60" s="298">
        <f>IF('Indicator Date hidden'!AP61="x","x",$AO$2-'Indicator Date hidden'!AP61)</f>
        <v>0</v>
      </c>
      <c r="AP60" s="298">
        <f>IF('Indicator Date hidden'!AQ61="x","x",$AP$2-'Indicator Date hidden'!AQ61)</f>
        <v>0</v>
      </c>
      <c r="AQ60" s="298">
        <f>IF('Indicator Date hidden'!AR61="x","x",$AQ$2-'Indicator Date hidden'!AR61)</f>
        <v>0</v>
      </c>
      <c r="AR60" s="298">
        <f>IF('Indicator Date hidden'!AS61="x","x",$AR$2-'Indicator Date hidden'!AS61)</f>
        <v>0</v>
      </c>
      <c r="AS60" s="298">
        <f>IF('Indicator Date hidden'!AT61="x","x",$AS$2-'Indicator Date hidden'!AT61)</f>
        <v>0</v>
      </c>
      <c r="AT60" s="298">
        <f>IF('Indicator Date hidden'!AU61="x","x",$AT$2-'Indicator Date hidden'!AU61)</f>
        <v>0</v>
      </c>
      <c r="AU60" s="298" t="str">
        <f>IF('Indicator Date hidden'!AV61="x","x",$AU$2-'Indicator Date hidden'!AV61)</f>
        <v>x</v>
      </c>
      <c r="AV60" s="298">
        <f>IF('Indicator Date hidden'!AW61="x","x",$AV$2-'Indicator Date hidden'!AW61)</f>
        <v>0</v>
      </c>
      <c r="AW60" s="298">
        <f>IF('Indicator Date hidden'!AX61="x","x",$AW$2-'Indicator Date hidden'!AX61)</f>
        <v>0</v>
      </c>
      <c r="AX60" s="298">
        <f>IF('Indicator Date hidden'!AY61="x","x",$AX$2-'Indicator Date hidden'!AY61)</f>
        <v>0</v>
      </c>
      <c r="AY60" s="298">
        <f>IF('Indicator Date hidden'!AZ61="x","x",$AY$2-'Indicator Date hidden'!AZ61)</f>
        <v>0</v>
      </c>
      <c r="AZ60" s="298">
        <f>IF('Indicator Date hidden'!BA61="x","x",$AZ$2-'Indicator Date hidden'!BA61)</f>
        <v>0</v>
      </c>
      <c r="BA60" s="10" t="str">
        <f t="shared" si="1"/>
        <v>#VALUE!</v>
      </c>
      <c r="BB60" s="258" t="str">
        <f t="shared" si="2"/>
        <v>#VALUE!</v>
      </c>
      <c r="BC60" s="10">
        <f t="shared" si="3"/>
        <v>2</v>
      </c>
      <c r="BD60" s="258" t="str">
        <f t="shared" si="4"/>
        <v>#VALUE!</v>
      </c>
      <c r="BE60" s="284" t="str">
        <f t="shared" si="5"/>
        <v>#VALUE!</v>
      </c>
    </row>
    <row r="61" ht="15.75" customHeight="1">
      <c r="A61" t="s">
        <v>942</v>
      </c>
      <c r="B61" s="298">
        <f>IF('Indicator Date hidden'!C62="x","x",$B$2-'Indicator Date hidden'!C62)</f>
        <v>0</v>
      </c>
      <c r="C61" s="298">
        <f>IF('Indicator Date hidden'!D62="x","x",$C$2-'Indicator Date hidden'!D62)</f>
        <v>0</v>
      </c>
      <c r="D61" s="298">
        <f>IF('Indicator Date hidden'!E62="x","x",$D$2-'Indicator Date hidden'!E62)</f>
        <v>0</v>
      </c>
      <c r="E61" s="298">
        <f>IF('Indicator Date hidden'!F62="x","x",$E$2-'Indicator Date hidden'!F62)</f>
        <v>0</v>
      </c>
      <c r="F61" s="298">
        <f>IF('Indicator Date hidden'!G62="x","x",$F$2-'Indicator Date hidden'!G62)</f>
        <v>0</v>
      </c>
      <c r="G61" s="298">
        <f>IF('Indicator Date hidden'!H62="x","x",$G$2-'Indicator Date hidden'!H62)</f>
        <v>0</v>
      </c>
      <c r="H61" s="298">
        <f>IF('Indicator Date hidden'!I62="x","x",$H$2-'Indicator Date hidden'!I62)</f>
        <v>0</v>
      </c>
      <c r="I61" s="298">
        <f>IF('Indicator Date hidden'!J62="x","x",$I$2-'Indicator Date hidden'!J62)</f>
        <v>0</v>
      </c>
      <c r="J61" s="298">
        <f>IF('Indicator Date hidden'!K62="x","x",$J$2-'Indicator Date hidden'!K62)</f>
        <v>0</v>
      </c>
      <c r="K61" s="298">
        <f>IF('Indicator Date hidden'!L62="x","x",$K$2-'Indicator Date hidden'!L62)</f>
        <v>0</v>
      </c>
      <c r="L61" s="298">
        <f>IF('Indicator Date hidden'!M62="x","x",$L$2-'Indicator Date hidden'!M62)</f>
        <v>0</v>
      </c>
      <c r="M61" s="298">
        <f>IF('Indicator Date hidden'!N62="x","x",$M$2-'Indicator Date hidden'!N62)</f>
        <v>0</v>
      </c>
      <c r="N61" s="298">
        <f>IF('Indicator Date hidden'!O62="x","x",$N$2-'Indicator Date hidden'!O62)</f>
        <v>0</v>
      </c>
      <c r="O61" s="298">
        <f>IF('Indicator Date hidden'!P62="x","x",$O$2-'Indicator Date hidden'!P62)</f>
        <v>0</v>
      </c>
      <c r="P61" s="298">
        <f>IF('Indicator Date hidden'!Q62="x","x",$P$2-'Indicator Date hidden'!Q62)</f>
        <v>0</v>
      </c>
      <c r="Q61" s="298" t="str">
        <f>IF('Indicator Date hidden'!R62="x","x",$Q$2-'Indicator Date hidden'!R62)</f>
        <v>x</v>
      </c>
      <c r="R61" s="298">
        <f>IF('Indicator Date hidden'!S62="x","x",$R$2-'Indicator Date hidden'!S62)</f>
        <v>0</v>
      </c>
      <c r="S61" s="298">
        <f>IF('Indicator Date hidden'!T62="x","x",$S$2-'Indicator Date hidden'!T62)</f>
        <v>0</v>
      </c>
      <c r="T61" s="298">
        <f>IF('Indicator Date hidden'!U62="x","x",$T$2-'Indicator Date hidden'!U62)</f>
        <v>0</v>
      </c>
      <c r="U61" s="298" t="str">
        <f>IF('Indicator Date hidden'!V62="x","x",$U$2-'Indicator Date hidden'!V62)</f>
        <v>x</v>
      </c>
      <c r="V61" s="298">
        <f>IF('Indicator Date hidden'!W62="x","x",$V$2-'Indicator Date hidden'!W62)</f>
        <v>0</v>
      </c>
      <c r="W61" s="298" t="str">
        <f>IF('Indicator Date hidden'!X62="x","x",$W$2-'Indicator Date hidden'!X62)</f>
        <v>x</v>
      </c>
      <c r="X61" s="298">
        <f>IF('Indicator Date hidden'!Y62="x","x",$X$2-'Indicator Date hidden'!Y62)</f>
        <v>0</v>
      </c>
      <c r="Y61" s="298">
        <f>IF('Indicator Date hidden'!Z62="x","x",$Y$2-'Indicator Date hidden'!Z62)</f>
        <v>0</v>
      </c>
      <c r="Z61" s="298">
        <f>IF('Indicator Date hidden'!AA62="x","x",$Z$2-'Indicator Date hidden'!AA62)</f>
        <v>0</v>
      </c>
      <c r="AA61" s="298">
        <f>IF('Indicator Date hidden'!AB62="x","x",$AA$2-'Indicator Date hidden'!AB62)</f>
        <v>0</v>
      </c>
      <c r="AB61" s="298">
        <f>IF('Indicator Date hidden'!AC62="x","x",$AB$2-'Indicator Date hidden'!AC62)</f>
        <v>0</v>
      </c>
      <c r="AC61" s="298">
        <f>IF('Indicator Date hidden'!AD62="x","x",$AC$2-'Indicator Date hidden'!AD62)</f>
        <v>0</v>
      </c>
      <c r="AD61" s="298" t="str">
        <f>IF('Indicator Date hidden'!AE62="x","x",$AD$2-'Indicator Date hidden'!AE62)</f>
        <v>x</v>
      </c>
      <c r="AE61" s="298">
        <f>IF('Indicator Date hidden'!AF62="x","x",$AE$2-'Indicator Date hidden'!AF62)</f>
        <v>0</v>
      </c>
      <c r="AF61" s="299">
        <f>IF('Indicator Date hidden'!AG62="x","x",$AF$2-'Indicator Date hidden'!AG62)</f>
        <v>3</v>
      </c>
      <c r="AG61" s="298">
        <f>IF('Indicator Date hidden'!AH62="x","x",$AG$2-'Indicator Date hidden'!AH62)</f>
        <v>0</v>
      </c>
      <c r="AH61" s="298">
        <f>IF('Indicator Date hidden'!AI62="x","x",$AH$2-'Indicator Date hidden'!AI62)</f>
        <v>0</v>
      </c>
      <c r="AI61" s="298">
        <f>IF('Indicator Date hidden'!AJ62="x","x",$AI$2-'Indicator Date hidden'!AJ62)</f>
        <v>0</v>
      </c>
      <c r="AJ61" s="298" t="str">
        <f>IF('Indicator Date hidden'!AK62="x","x",$AJ$2-'Indicator Date hidden'!AK62)</f>
        <v>x</v>
      </c>
      <c r="AK61" s="298" t="str">
        <f>IF('Indicator Date hidden'!AL62="x","x",$AK$2-'Indicator Date hidden'!AL62)</f>
        <v>#VALUE!</v>
      </c>
      <c r="AL61" s="298">
        <f>IF('Indicator Date hidden'!AM62="x","x",$AL$2-'Indicator Date hidden'!AM62)</f>
        <v>0</v>
      </c>
      <c r="AM61" s="298">
        <f>IF('Indicator Date hidden'!AN62="x","x",$AM$2-'Indicator Date hidden'!AN62)</f>
        <v>0</v>
      </c>
      <c r="AN61" s="298">
        <f>IF('Indicator Date hidden'!AO62="x","x",$AN$2-'Indicator Date hidden'!AO62)</f>
        <v>0</v>
      </c>
      <c r="AO61" s="298">
        <f>IF('Indicator Date hidden'!AP62="x","x",$AO$2-'Indicator Date hidden'!AP62)</f>
        <v>0</v>
      </c>
      <c r="AP61" s="298">
        <f>IF('Indicator Date hidden'!AQ62="x","x",$AP$2-'Indicator Date hidden'!AQ62)</f>
        <v>0</v>
      </c>
      <c r="AQ61" s="298">
        <f>IF('Indicator Date hidden'!AR62="x","x",$AQ$2-'Indicator Date hidden'!AR62)</f>
        <v>0</v>
      </c>
      <c r="AR61" s="298">
        <f>IF('Indicator Date hidden'!AS62="x","x",$AR$2-'Indicator Date hidden'!AS62)</f>
        <v>0</v>
      </c>
      <c r="AS61" s="298">
        <f>IF('Indicator Date hidden'!AT62="x","x",$AS$2-'Indicator Date hidden'!AT62)</f>
        <v>0</v>
      </c>
      <c r="AT61" s="298">
        <f>IF('Indicator Date hidden'!AU62="x","x",$AT$2-'Indicator Date hidden'!AU62)</f>
        <v>0</v>
      </c>
      <c r="AU61" s="298" t="str">
        <f>IF('Indicator Date hidden'!AV62="x","x",$AU$2-'Indicator Date hidden'!AV62)</f>
        <v>x</v>
      </c>
      <c r="AV61" s="298">
        <f>IF('Indicator Date hidden'!AW62="x","x",$AV$2-'Indicator Date hidden'!AW62)</f>
        <v>0</v>
      </c>
      <c r="AW61" s="298">
        <f>IF('Indicator Date hidden'!AX62="x","x",$AW$2-'Indicator Date hidden'!AX62)</f>
        <v>0</v>
      </c>
      <c r="AX61" s="298">
        <f>IF('Indicator Date hidden'!AY62="x","x",$AX$2-'Indicator Date hidden'!AY62)</f>
        <v>0</v>
      </c>
      <c r="AY61" s="298">
        <f>IF('Indicator Date hidden'!AZ62="x","x",$AY$2-'Indicator Date hidden'!AZ62)</f>
        <v>0</v>
      </c>
      <c r="AZ61" s="298">
        <f>IF('Indicator Date hidden'!BA62="x","x",$AZ$2-'Indicator Date hidden'!BA62)</f>
        <v>0</v>
      </c>
      <c r="BA61" s="10" t="str">
        <f t="shared" si="1"/>
        <v>#VALUE!</v>
      </c>
      <c r="BB61" s="258" t="str">
        <f t="shared" si="2"/>
        <v>#VALUE!</v>
      </c>
      <c r="BC61" s="10">
        <f t="shared" si="3"/>
        <v>1</v>
      </c>
      <c r="BD61" s="258" t="str">
        <f t="shared" si="4"/>
        <v>#VALUE!</v>
      </c>
      <c r="BE61" s="284" t="str">
        <f t="shared" si="5"/>
        <v>#VALUE!</v>
      </c>
    </row>
    <row r="62" ht="15.75" customHeight="1">
      <c r="A62" t="s">
        <v>944</v>
      </c>
      <c r="B62" s="298">
        <f>IF('Indicator Date hidden'!C63="x","x",$B$2-'Indicator Date hidden'!C63)</f>
        <v>0</v>
      </c>
      <c r="C62" s="298">
        <f>IF('Indicator Date hidden'!D63="x","x",$C$2-'Indicator Date hidden'!D63)</f>
        <v>0</v>
      </c>
      <c r="D62" s="298">
        <f>IF('Indicator Date hidden'!E63="x","x",$D$2-'Indicator Date hidden'!E63)</f>
        <v>0</v>
      </c>
      <c r="E62" s="298">
        <f>IF('Indicator Date hidden'!F63="x","x",$E$2-'Indicator Date hidden'!F63)</f>
        <v>0</v>
      </c>
      <c r="F62" s="298">
        <f>IF('Indicator Date hidden'!G63="x","x",$F$2-'Indicator Date hidden'!G63)</f>
        <v>0</v>
      </c>
      <c r="G62" s="298">
        <f>IF('Indicator Date hidden'!H63="x","x",$G$2-'Indicator Date hidden'!H63)</f>
        <v>0</v>
      </c>
      <c r="H62" s="298">
        <f>IF('Indicator Date hidden'!I63="x","x",$H$2-'Indicator Date hidden'!I63)</f>
        <v>0</v>
      </c>
      <c r="I62" s="298">
        <f>IF('Indicator Date hidden'!J63="x","x",$I$2-'Indicator Date hidden'!J63)</f>
        <v>0</v>
      </c>
      <c r="J62" s="298">
        <f>IF('Indicator Date hidden'!K63="x","x",$J$2-'Indicator Date hidden'!K63)</f>
        <v>0</v>
      </c>
      <c r="K62" s="298">
        <f>IF('Indicator Date hidden'!L63="x","x",$K$2-'Indicator Date hidden'!L63)</f>
        <v>0</v>
      </c>
      <c r="L62" s="298">
        <f>IF('Indicator Date hidden'!M63="x","x",$L$2-'Indicator Date hidden'!M63)</f>
        <v>0</v>
      </c>
      <c r="M62" s="298">
        <f>IF('Indicator Date hidden'!N63="x","x",$M$2-'Indicator Date hidden'!N63)</f>
        <v>0</v>
      </c>
      <c r="N62" s="298">
        <f>IF('Indicator Date hidden'!O63="x","x",$N$2-'Indicator Date hidden'!O63)</f>
        <v>0</v>
      </c>
      <c r="O62" s="298">
        <f>IF('Indicator Date hidden'!P63="x","x",$O$2-'Indicator Date hidden'!P63)</f>
        <v>0</v>
      </c>
      <c r="P62" s="298">
        <f>IF('Indicator Date hidden'!Q63="x","x",$P$2-'Indicator Date hidden'!Q63)</f>
        <v>0</v>
      </c>
      <c r="Q62" s="298">
        <f>IF('Indicator Date hidden'!R63="x","x",$Q$2-'Indicator Date hidden'!R63)</f>
        <v>3</v>
      </c>
      <c r="R62" s="298">
        <f>IF('Indicator Date hidden'!S63="x","x",$R$2-'Indicator Date hidden'!S63)</f>
        <v>0</v>
      </c>
      <c r="S62" s="298">
        <f>IF('Indicator Date hidden'!T63="x","x",$S$2-'Indicator Date hidden'!T63)</f>
        <v>0</v>
      </c>
      <c r="T62" s="298">
        <f>IF('Indicator Date hidden'!U63="x","x",$T$2-'Indicator Date hidden'!U63)</f>
        <v>0</v>
      </c>
      <c r="U62" s="298">
        <f>IF('Indicator Date hidden'!V63="x","x",$U$2-'Indicator Date hidden'!V63)</f>
        <v>0</v>
      </c>
      <c r="V62" s="298">
        <f>IF('Indicator Date hidden'!W63="x","x",$V$2-'Indicator Date hidden'!W63)</f>
        <v>0</v>
      </c>
      <c r="W62" s="298">
        <f>IF('Indicator Date hidden'!X63="x","x",$W$2-'Indicator Date hidden'!X63)</f>
        <v>4</v>
      </c>
      <c r="X62" s="298">
        <f>IF('Indicator Date hidden'!Y63="x","x",$X$2-'Indicator Date hidden'!Y63)</f>
        <v>0</v>
      </c>
      <c r="Y62" s="298">
        <f>IF('Indicator Date hidden'!Z63="x","x",$Y$2-'Indicator Date hidden'!Z63)</f>
        <v>0</v>
      </c>
      <c r="Z62" s="298">
        <f>IF('Indicator Date hidden'!AA63="x","x",$Z$2-'Indicator Date hidden'!AA63)</f>
        <v>0</v>
      </c>
      <c r="AA62" s="298">
        <f>IF('Indicator Date hidden'!AB63="x","x",$AA$2-'Indicator Date hidden'!AB63)</f>
        <v>0</v>
      </c>
      <c r="AB62" s="298">
        <f>IF('Indicator Date hidden'!AC63="x","x",$AB$2-'Indicator Date hidden'!AC63)</f>
        <v>0</v>
      </c>
      <c r="AC62" s="298">
        <f>IF('Indicator Date hidden'!AD63="x","x",$AC$2-'Indicator Date hidden'!AD63)</f>
        <v>0</v>
      </c>
      <c r="AD62" s="298">
        <f>IF('Indicator Date hidden'!AE63="x","x",$AD$2-'Indicator Date hidden'!AE63)</f>
        <v>0</v>
      </c>
      <c r="AE62" s="298">
        <f>IF('Indicator Date hidden'!AF63="x","x",$AE$2-'Indicator Date hidden'!AF63)</f>
        <v>0</v>
      </c>
      <c r="AF62" s="299">
        <f>IF('Indicator Date hidden'!AG63="x","x",$AF$2-'Indicator Date hidden'!AG63)</f>
        <v>10</v>
      </c>
      <c r="AG62" s="298">
        <f>IF('Indicator Date hidden'!AH63="x","x",$AG$2-'Indicator Date hidden'!AH63)</f>
        <v>0</v>
      </c>
      <c r="AH62" s="298">
        <f>IF('Indicator Date hidden'!AI63="x","x",$AH$2-'Indicator Date hidden'!AI63)</f>
        <v>0</v>
      </c>
      <c r="AI62" s="298">
        <f>IF('Indicator Date hidden'!AJ63="x","x",$AI$2-'Indicator Date hidden'!AJ63)</f>
        <v>0</v>
      </c>
      <c r="AJ62" s="298" t="str">
        <f>IF('Indicator Date hidden'!AK63="x","x",$AJ$2-'Indicator Date hidden'!AK63)</f>
        <v>x</v>
      </c>
      <c r="AK62" s="298" t="str">
        <f>IF('Indicator Date hidden'!AL63="x","x",$AK$2-'Indicator Date hidden'!AL63)</f>
        <v>#VALUE!</v>
      </c>
      <c r="AL62" s="298">
        <f>IF('Indicator Date hidden'!AM63="x","x",$AL$2-'Indicator Date hidden'!AM63)</f>
        <v>0</v>
      </c>
      <c r="AM62" s="298">
        <f>IF('Indicator Date hidden'!AN63="x","x",$AM$2-'Indicator Date hidden'!AN63)</f>
        <v>0</v>
      </c>
      <c r="AN62" s="298">
        <f>IF('Indicator Date hidden'!AO63="x","x",$AN$2-'Indicator Date hidden'!AO63)</f>
        <v>0</v>
      </c>
      <c r="AO62" s="298">
        <f>IF('Indicator Date hidden'!AP63="x","x",$AO$2-'Indicator Date hidden'!AP63)</f>
        <v>0</v>
      </c>
      <c r="AP62" s="298">
        <f>IF('Indicator Date hidden'!AQ63="x","x",$AP$2-'Indicator Date hidden'!AQ63)</f>
        <v>0</v>
      </c>
      <c r="AQ62" s="298">
        <f>IF('Indicator Date hidden'!AR63="x","x",$AQ$2-'Indicator Date hidden'!AR63)</f>
        <v>0</v>
      </c>
      <c r="AR62" s="298">
        <f>IF('Indicator Date hidden'!AS63="x","x",$AR$2-'Indicator Date hidden'!AS63)</f>
        <v>0</v>
      </c>
      <c r="AS62" s="298">
        <f>IF('Indicator Date hidden'!AT63="x","x",$AS$2-'Indicator Date hidden'!AT63)</f>
        <v>0</v>
      </c>
      <c r="AT62" s="298">
        <f>IF('Indicator Date hidden'!AU63="x","x",$AT$2-'Indicator Date hidden'!AU63)</f>
        <v>0</v>
      </c>
      <c r="AU62" s="298">
        <f>IF('Indicator Date hidden'!AV63="x","x",$AU$2-'Indicator Date hidden'!AV63)</f>
        <v>1</v>
      </c>
      <c r="AV62" s="298">
        <f>IF('Indicator Date hidden'!AW63="x","x",$AV$2-'Indicator Date hidden'!AW63)</f>
        <v>0</v>
      </c>
      <c r="AW62" s="298">
        <f>IF('Indicator Date hidden'!AX63="x","x",$AW$2-'Indicator Date hidden'!AX63)</f>
        <v>0</v>
      </c>
      <c r="AX62" s="298">
        <f>IF('Indicator Date hidden'!AY63="x","x",$AX$2-'Indicator Date hidden'!AY63)</f>
        <v>0</v>
      </c>
      <c r="AY62" s="298">
        <f>IF('Indicator Date hidden'!AZ63="x","x",$AY$2-'Indicator Date hidden'!AZ63)</f>
        <v>0</v>
      </c>
      <c r="AZ62" s="298">
        <f>IF('Indicator Date hidden'!BA63="x","x",$AZ$2-'Indicator Date hidden'!BA63)</f>
        <v>0</v>
      </c>
      <c r="BA62" s="10" t="str">
        <f t="shared" si="1"/>
        <v>#VALUE!</v>
      </c>
      <c r="BB62" s="258" t="str">
        <f t="shared" si="2"/>
        <v>#VALUE!</v>
      </c>
      <c r="BC62" s="10">
        <f t="shared" si="3"/>
        <v>4</v>
      </c>
      <c r="BD62" s="258" t="str">
        <f t="shared" si="4"/>
        <v>#VALUE!</v>
      </c>
      <c r="BE62" s="284" t="str">
        <f t="shared" si="5"/>
        <v>#VALUE!</v>
      </c>
    </row>
    <row r="63" ht="15.75" customHeight="1">
      <c r="A63" t="s">
        <v>949</v>
      </c>
      <c r="B63" s="298">
        <f>IF('Indicator Date hidden'!C64="x","x",$B$2-'Indicator Date hidden'!C64)</f>
        <v>0</v>
      </c>
      <c r="C63" s="298">
        <f>IF('Indicator Date hidden'!D64="x","x",$C$2-'Indicator Date hidden'!D64)</f>
        <v>0</v>
      </c>
      <c r="D63" s="298">
        <f>IF('Indicator Date hidden'!E64="x","x",$D$2-'Indicator Date hidden'!E64)</f>
        <v>0</v>
      </c>
      <c r="E63" s="298">
        <f>IF('Indicator Date hidden'!F64="x","x",$E$2-'Indicator Date hidden'!F64)</f>
        <v>0</v>
      </c>
      <c r="F63" s="298">
        <f>IF('Indicator Date hidden'!G64="x","x",$F$2-'Indicator Date hidden'!G64)</f>
        <v>0</v>
      </c>
      <c r="G63" s="298">
        <f>IF('Indicator Date hidden'!H64="x","x",$G$2-'Indicator Date hidden'!H64)</f>
        <v>0</v>
      </c>
      <c r="H63" s="298">
        <f>IF('Indicator Date hidden'!I64="x","x",$H$2-'Indicator Date hidden'!I64)</f>
        <v>0</v>
      </c>
      <c r="I63" s="298">
        <f>IF('Indicator Date hidden'!J64="x","x",$I$2-'Indicator Date hidden'!J64)</f>
        <v>0</v>
      </c>
      <c r="J63" s="298">
        <f>IF('Indicator Date hidden'!K64="x","x",$J$2-'Indicator Date hidden'!K64)</f>
        <v>0</v>
      </c>
      <c r="K63" s="298">
        <f>IF('Indicator Date hidden'!L64="x","x",$K$2-'Indicator Date hidden'!L64)</f>
        <v>0</v>
      </c>
      <c r="L63" s="298">
        <f>IF('Indicator Date hidden'!M64="x","x",$L$2-'Indicator Date hidden'!M64)</f>
        <v>0</v>
      </c>
      <c r="M63" s="298">
        <f>IF('Indicator Date hidden'!N64="x","x",$M$2-'Indicator Date hidden'!N64)</f>
        <v>0</v>
      </c>
      <c r="N63" s="298">
        <f>IF('Indicator Date hidden'!O64="x","x",$N$2-'Indicator Date hidden'!O64)</f>
        <v>0</v>
      </c>
      <c r="O63" s="298">
        <f>IF('Indicator Date hidden'!P64="x","x",$O$2-'Indicator Date hidden'!P64)</f>
        <v>0</v>
      </c>
      <c r="P63" s="298">
        <f>IF('Indicator Date hidden'!Q64="x","x",$P$2-'Indicator Date hidden'!Q64)</f>
        <v>0</v>
      </c>
      <c r="Q63" s="298">
        <f>IF('Indicator Date hidden'!R64="x","x",$Q$2-'Indicator Date hidden'!R64)</f>
        <v>2</v>
      </c>
      <c r="R63" s="298">
        <f>IF('Indicator Date hidden'!S64="x","x",$R$2-'Indicator Date hidden'!S64)</f>
        <v>0</v>
      </c>
      <c r="S63" s="298">
        <f>IF('Indicator Date hidden'!T64="x","x",$S$2-'Indicator Date hidden'!T64)</f>
        <v>0</v>
      </c>
      <c r="T63" s="298">
        <f>IF('Indicator Date hidden'!U64="x","x",$T$2-'Indicator Date hidden'!U64)</f>
        <v>0</v>
      </c>
      <c r="U63" s="298">
        <f>IF('Indicator Date hidden'!V64="x","x",$U$2-'Indicator Date hidden'!V64)</f>
        <v>0</v>
      </c>
      <c r="V63" s="298">
        <f>IF('Indicator Date hidden'!W64="x","x",$V$2-'Indicator Date hidden'!W64)</f>
        <v>0</v>
      </c>
      <c r="W63" s="298">
        <f>IF('Indicator Date hidden'!X64="x","x",$W$2-'Indicator Date hidden'!X64)</f>
        <v>3</v>
      </c>
      <c r="X63" s="298">
        <f>IF('Indicator Date hidden'!Y64="x","x",$X$2-'Indicator Date hidden'!Y64)</f>
        <v>6</v>
      </c>
      <c r="Y63" s="298">
        <f>IF('Indicator Date hidden'!Z64="x","x",$Y$2-'Indicator Date hidden'!Z64)</f>
        <v>0</v>
      </c>
      <c r="Z63" s="298">
        <f>IF('Indicator Date hidden'!AA64="x","x",$Z$2-'Indicator Date hidden'!AA64)</f>
        <v>0</v>
      </c>
      <c r="AA63" s="298">
        <f>IF('Indicator Date hidden'!AB64="x","x",$AA$2-'Indicator Date hidden'!AB64)</f>
        <v>0</v>
      </c>
      <c r="AB63" s="298">
        <f>IF('Indicator Date hidden'!AC64="x","x",$AB$2-'Indicator Date hidden'!AC64)</f>
        <v>0</v>
      </c>
      <c r="AC63" s="298">
        <f>IF('Indicator Date hidden'!AD64="x","x",$AC$2-'Indicator Date hidden'!AD64)</f>
        <v>0</v>
      </c>
      <c r="AD63" s="298">
        <f>IF('Indicator Date hidden'!AE64="x","x",$AD$2-'Indicator Date hidden'!AE64)</f>
        <v>0</v>
      </c>
      <c r="AE63" s="298">
        <f>IF('Indicator Date hidden'!AF64="x","x",$AE$2-'Indicator Date hidden'!AF64)</f>
        <v>0</v>
      </c>
      <c r="AF63" s="298" t="str">
        <f>IF('Indicator Date hidden'!AG64="x","x",$AF$2-'Indicator Date hidden'!AG64)</f>
        <v>x</v>
      </c>
      <c r="AG63" s="298">
        <f>IF('Indicator Date hidden'!AH64="x","x",$AG$2-'Indicator Date hidden'!AH64)</f>
        <v>0</v>
      </c>
      <c r="AH63" s="298">
        <f>IF('Indicator Date hidden'!AI64="x","x",$AH$2-'Indicator Date hidden'!AI64)</f>
        <v>0</v>
      </c>
      <c r="AI63" s="298">
        <f>IF('Indicator Date hidden'!AJ64="x","x",$AI$2-'Indicator Date hidden'!AJ64)</f>
        <v>0</v>
      </c>
      <c r="AJ63" s="298" t="str">
        <f>IF('Indicator Date hidden'!AK64="x","x",$AJ$2-'Indicator Date hidden'!AK64)</f>
        <v>x</v>
      </c>
      <c r="AK63" s="298" t="str">
        <f>IF('Indicator Date hidden'!AL64="x","x",$AK$2-'Indicator Date hidden'!AL64)</f>
        <v>#VALUE!</v>
      </c>
      <c r="AL63" s="298">
        <f>IF('Indicator Date hidden'!AM64="x","x",$AL$2-'Indicator Date hidden'!AM64)</f>
        <v>0</v>
      </c>
      <c r="AM63" s="298">
        <f>IF('Indicator Date hidden'!AN64="x","x",$AM$2-'Indicator Date hidden'!AN64)</f>
        <v>0</v>
      </c>
      <c r="AN63" s="298">
        <f>IF('Indicator Date hidden'!AO64="x","x",$AN$2-'Indicator Date hidden'!AO64)</f>
        <v>0</v>
      </c>
      <c r="AO63" s="298">
        <f>IF('Indicator Date hidden'!AP64="x","x",$AO$2-'Indicator Date hidden'!AP64)</f>
        <v>0</v>
      </c>
      <c r="AP63" s="298">
        <f>IF('Indicator Date hidden'!AQ64="x","x",$AP$2-'Indicator Date hidden'!AQ64)</f>
        <v>0</v>
      </c>
      <c r="AQ63" s="298">
        <f>IF('Indicator Date hidden'!AR64="x","x",$AQ$2-'Indicator Date hidden'!AR64)</f>
        <v>0</v>
      </c>
      <c r="AR63" s="298">
        <f>IF('Indicator Date hidden'!AS64="x","x",$AR$2-'Indicator Date hidden'!AS64)</f>
        <v>0</v>
      </c>
      <c r="AS63" s="298">
        <f>IF('Indicator Date hidden'!AT64="x","x",$AS$2-'Indicator Date hidden'!AT64)</f>
        <v>0</v>
      </c>
      <c r="AT63" s="298">
        <f>IF('Indicator Date hidden'!AU64="x","x",$AT$2-'Indicator Date hidden'!AU64)</f>
        <v>0</v>
      </c>
      <c r="AU63" s="298">
        <f>IF('Indicator Date hidden'!AV64="x","x",$AU$2-'Indicator Date hidden'!AV64)</f>
        <v>1</v>
      </c>
      <c r="AV63" s="298">
        <f>IF('Indicator Date hidden'!AW64="x","x",$AV$2-'Indicator Date hidden'!AW64)</f>
        <v>0</v>
      </c>
      <c r="AW63" s="298">
        <f>IF('Indicator Date hidden'!AX64="x","x",$AW$2-'Indicator Date hidden'!AX64)</f>
        <v>0</v>
      </c>
      <c r="AX63" s="298">
        <f>IF('Indicator Date hidden'!AY64="x","x",$AX$2-'Indicator Date hidden'!AY64)</f>
        <v>0</v>
      </c>
      <c r="AY63" s="298">
        <f>IF('Indicator Date hidden'!AZ64="x","x",$AY$2-'Indicator Date hidden'!AZ64)</f>
        <v>0</v>
      </c>
      <c r="AZ63" s="298">
        <f>IF('Indicator Date hidden'!BA64="x","x",$AZ$2-'Indicator Date hidden'!BA64)</f>
        <v>0</v>
      </c>
      <c r="BA63" s="10" t="str">
        <f t="shared" si="1"/>
        <v>#VALUE!</v>
      </c>
      <c r="BB63" s="258" t="str">
        <f t="shared" si="2"/>
        <v>#VALUE!</v>
      </c>
      <c r="BC63" s="10">
        <f t="shared" si="3"/>
        <v>4</v>
      </c>
      <c r="BD63" s="258" t="str">
        <f t="shared" si="4"/>
        <v>#VALUE!</v>
      </c>
      <c r="BE63" s="284" t="str">
        <f t="shared" si="5"/>
        <v>#VALUE!</v>
      </c>
    </row>
    <row r="64" ht="15.75" customHeight="1">
      <c r="A64" t="s">
        <v>946</v>
      </c>
      <c r="B64" s="298">
        <f>IF('Indicator Date hidden'!C65="x","x",$B$2-'Indicator Date hidden'!C65)</f>
        <v>0</v>
      </c>
      <c r="C64" s="298">
        <f>IF('Indicator Date hidden'!D65="x","x",$C$2-'Indicator Date hidden'!D65)</f>
        <v>0</v>
      </c>
      <c r="D64" s="298">
        <f>IF('Indicator Date hidden'!E65="x","x",$D$2-'Indicator Date hidden'!E65)</f>
        <v>0</v>
      </c>
      <c r="E64" s="298">
        <f>IF('Indicator Date hidden'!F65="x","x",$E$2-'Indicator Date hidden'!F65)</f>
        <v>0</v>
      </c>
      <c r="F64" s="298">
        <f>IF('Indicator Date hidden'!G65="x","x",$F$2-'Indicator Date hidden'!G65)</f>
        <v>0</v>
      </c>
      <c r="G64" s="298">
        <f>IF('Indicator Date hidden'!H65="x","x",$G$2-'Indicator Date hidden'!H65)</f>
        <v>0</v>
      </c>
      <c r="H64" s="298">
        <f>IF('Indicator Date hidden'!I65="x","x",$H$2-'Indicator Date hidden'!I65)</f>
        <v>0</v>
      </c>
      <c r="I64" s="298">
        <f>IF('Indicator Date hidden'!J65="x","x",$I$2-'Indicator Date hidden'!J65)</f>
        <v>0</v>
      </c>
      <c r="J64" s="298">
        <f>IF('Indicator Date hidden'!K65="x","x",$J$2-'Indicator Date hidden'!K65)</f>
        <v>0</v>
      </c>
      <c r="K64" s="298">
        <f>IF('Indicator Date hidden'!L65="x","x",$K$2-'Indicator Date hidden'!L65)</f>
        <v>0</v>
      </c>
      <c r="L64" s="298">
        <f>IF('Indicator Date hidden'!M65="x","x",$L$2-'Indicator Date hidden'!M65)</f>
        <v>0</v>
      </c>
      <c r="M64" s="298">
        <f>IF('Indicator Date hidden'!N65="x","x",$M$2-'Indicator Date hidden'!N65)</f>
        <v>0</v>
      </c>
      <c r="N64" s="298">
        <f>IF('Indicator Date hidden'!O65="x","x",$N$2-'Indicator Date hidden'!O65)</f>
        <v>0</v>
      </c>
      <c r="O64" s="298">
        <f>IF('Indicator Date hidden'!P65="x","x",$O$2-'Indicator Date hidden'!P65)</f>
        <v>0</v>
      </c>
      <c r="P64" s="298">
        <f>IF('Indicator Date hidden'!Q65="x","x",$P$2-'Indicator Date hidden'!Q65)</f>
        <v>0</v>
      </c>
      <c r="Q64" s="298">
        <f>IF('Indicator Date hidden'!R65="x","x",$Q$2-'Indicator Date hidden'!R65)</f>
        <v>10</v>
      </c>
      <c r="R64" s="298">
        <f>IF('Indicator Date hidden'!S65="x","x",$R$2-'Indicator Date hidden'!S65)</f>
        <v>0</v>
      </c>
      <c r="S64" s="298">
        <f>IF('Indicator Date hidden'!T65="x","x",$S$2-'Indicator Date hidden'!T65)</f>
        <v>0</v>
      </c>
      <c r="T64" s="298">
        <f>IF('Indicator Date hidden'!U65="x","x",$T$2-'Indicator Date hidden'!U65)</f>
        <v>0</v>
      </c>
      <c r="U64" s="298">
        <f>IF('Indicator Date hidden'!V65="x","x",$U$2-'Indicator Date hidden'!V65)</f>
        <v>0</v>
      </c>
      <c r="V64" s="298">
        <f>IF('Indicator Date hidden'!W65="x","x",$V$2-'Indicator Date hidden'!W65)</f>
        <v>0</v>
      </c>
      <c r="W64" s="298">
        <f>IF('Indicator Date hidden'!X65="x","x",$W$2-'Indicator Date hidden'!X65)</f>
        <v>7</v>
      </c>
      <c r="X64" s="298">
        <f>IF('Indicator Date hidden'!Y65="x","x",$X$2-'Indicator Date hidden'!Y65)</f>
        <v>3</v>
      </c>
      <c r="Y64" s="298">
        <f>IF('Indicator Date hidden'!Z65="x","x",$Y$2-'Indicator Date hidden'!Z65)</f>
        <v>0</v>
      </c>
      <c r="Z64" s="298">
        <f>IF('Indicator Date hidden'!AA65="x","x",$Z$2-'Indicator Date hidden'!AA65)</f>
        <v>0</v>
      </c>
      <c r="AA64" s="298">
        <f>IF('Indicator Date hidden'!AB65="x","x",$AA$2-'Indicator Date hidden'!AB65)</f>
        <v>0</v>
      </c>
      <c r="AB64" s="298">
        <f>IF('Indicator Date hidden'!AC65="x","x",$AB$2-'Indicator Date hidden'!AC65)</f>
        <v>0</v>
      </c>
      <c r="AC64" s="298">
        <f>IF('Indicator Date hidden'!AD65="x","x",$AC$2-'Indicator Date hidden'!AD65)</f>
        <v>0</v>
      </c>
      <c r="AD64" s="298">
        <f>IF('Indicator Date hidden'!AE65="x","x",$AD$2-'Indicator Date hidden'!AE65)</f>
        <v>0</v>
      </c>
      <c r="AE64" s="298">
        <f>IF('Indicator Date hidden'!AF65="x","x",$AE$2-'Indicator Date hidden'!AF65)</f>
        <v>0</v>
      </c>
      <c r="AF64" s="299">
        <f>IF('Indicator Date hidden'!AG65="x","x",$AF$2-'Indicator Date hidden'!AG65)</f>
        <v>-1</v>
      </c>
      <c r="AG64" s="298">
        <f>IF('Indicator Date hidden'!AH65="x","x",$AG$2-'Indicator Date hidden'!AH65)</f>
        <v>0</v>
      </c>
      <c r="AH64" s="298">
        <f>IF('Indicator Date hidden'!AI65="x","x",$AH$2-'Indicator Date hidden'!AI65)</f>
        <v>0</v>
      </c>
      <c r="AI64" s="298">
        <f>IF('Indicator Date hidden'!AJ65="x","x",$AI$2-'Indicator Date hidden'!AJ65)</f>
        <v>0</v>
      </c>
      <c r="AJ64" s="298" t="str">
        <f>IF('Indicator Date hidden'!AK65="x","x",$AJ$2-'Indicator Date hidden'!AK65)</f>
        <v>#VALUE!</v>
      </c>
      <c r="AK64" s="298" t="str">
        <f>IF('Indicator Date hidden'!AL65="x","x",$AK$2-'Indicator Date hidden'!AL65)</f>
        <v>#VALUE!</v>
      </c>
      <c r="AL64" s="298">
        <f>IF('Indicator Date hidden'!AM65="x","x",$AL$2-'Indicator Date hidden'!AM65)</f>
        <v>0</v>
      </c>
      <c r="AM64" s="298">
        <f>IF('Indicator Date hidden'!AN65="x","x",$AM$2-'Indicator Date hidden'!AN65)</f>
        <v>0</v>
      </c>
      <c r="AN64" s="298">
        <f>IF('Indicator Date hidden'!AO65="x","x",$AN$2-'Indicator Date hidden'!AO65)</f>
        <v>0</v>
      </c>
      <c r="AO64" s="298" t="str">
        <f>IF('Indicator Date hidden'!AP65="x","x",$AO$2-'Indicator Date hidden'!AP65)</f>
        <v>x</v>
      </c>
      <c r="AP64" s="298" t="str">
        <f>IF('Indicator Date hidden'!AQ65="x","x",$AP$2-'Indicator Date hidden'!AQ65)</f>
        <v>x</v>
      </c>
      <c r="AQ64" s="298">
        <f>IF('Indicator Date hidden'!AR65="x","x",$AQ$2-'Indicator Date hidden'!AR65)</f>
        <v>0</v>
      </c>
      <c r="AR64" s="298">
        <f>IF('Indicator Date hidden'!AS65="x","x",$AR$2-'Indicator Date hidden'!AS65)</f>
        <v>0</v>
      </c>
      <c r="AS64" s="298">
        <f>IF('Indicator Date hidden'!AT65="x","x",$AS$2-'Indicator Date hidden'!AT65)</f>
        <v>0</v>
      </c>
      <c r="AT64" s="298">
        <f>IF('Indicator Date hidden'!AU65="x","x",$AT$2-'Indicator Date hidden'!AU65)</f>
        <v>0</v>
      </c>
      <c r="AU64" s="298">
        <f>IF('Indicator Date hidden'!AV65="x","x",$AU$2-'Indicator Date hidden'!AV65)</f>
        <v>1</v>
      </c>
      <c r="AV64" s="298">
        <f>IF('Indicator Date hidden'!AW65="x","x",$AV$2-'Indicator Date hidden'!AW65)</f>
        <v>0</v>
      </c>
      <c r="AW64" s="298">
        <f>IF('Indicator Date hidden'!AX65="x","x",$AW$2-'Indicator Date hidden'!AX65)</f>
        <v>0</v>
      </c>
      <c r="AX64" s="298">
        <f>IF('Indicator Date hidden'!AY65="x","x",$AX$2-'Indicator Date hidden'!AY65)</f>
        <v>0</v>
      </c>
      <c r="AY64" s="298">
        <f>IF('Indicator Date hidden'!AZ65="x","x",$AY$2-'Indicator Date hidden'!AZ65)</f>
        <v>0</v>
      </c>
      <c r="AZ64" s="298">
        <f>IF('Indicator Date hidden'!BA65="x","x",$AZ$2-'Indicator Date hidden'!BA65)</f>
        <v>0</v>
      </c>
      <c r="BA64" s="10" t="str">
        <f t="shared" si="1"/>
        <v>#VALUE!</v>
      </c>
      <c r="BB64" s="258" t="str">
        <f t="shared" si="2"/>
        <v>#VALUE!</v>
      </c>
      <c r="BC64" s="10">
        <f t="shared" si="3"/>
        <v>4</v>
      </c>
      <c r="BD64" s="258" t="str">
        <f t="shared" si="4"/>
        <v>#VALUE!</v>
      </c>
      <c r="BE64" s="284" t="str">
        <f t="shared" si="5"/>
        <v>#VALUE!</v>
      </c>
    </row>
    <row r="65" ht="15.75" customHeight="1">
      <c r="A65" t="s">
        <v>928</v>
      </c>
      <c r="B65" s="298">
        <f>IF('Indicator Date hidden'!C66="x","x",$B$2-'Indicator Date hidden'!C66)</f>
        <v>0</v>
      </c>
      <c r="C65" s="298">
        <f>IF('Indicator Date hidden'!D66="x","x",$C$2-'Indicator Date hidden'!D66)</f>
        <v>0</v>
      </c>
      <c r="D65" s="298">
        <f>IF('Indicator Date hidden'!E66="x","x",$D$2-'Indicator Date hidden'!E66)</f>
        <v>0</v>
      </c>
      <c r="E65" s="298">
        <f>IF('Indicator Date hidden'!F66="x","x",$E$2-'Indicator Date hidden'!F66)</f>
        <v>0</v>
      </c>
      <c r="F65" s="298">
        <f>IF('Indicator Date hidden'!G66="x","x",$F$2-'Indicator Date hidden'!G66)</f>
        <v>0</v>
      </c>
      <c r="G65" s="298">
        <f>IF('Indicator Date hidden'!H66="x","x",$G$2-'Indicator Date hidden'!H66)</f>
        <v>0</v>
      </c>
      <c r="H65" s="298">
        <f>IF('Indicator Date hidden'!I66="x","x",$H$2-'Indicator Date hidden'!I66)</f>
        <v>0</v>
      </c>
      <c r="I65" s="298">
        <f>IF('Indicator Date hidden'!J66="x","x",$I$2-'Indicator Date hidden'!J66)</f>
        <v>0</v>
      </c>
      <c r="J65" s="298">
        <f>IF('Indicator Date hidden'!K66="x","x",$J$2-'Indicator Date hidden'!K66)</f>
        <v>0</v>
      </c>
      <c r="K65" s="298">
        <f>IF('Indicator Date hidden'!L66="x","x",$K$2-'Indicator Date hidden'!L66)</f>
        <v>0</v>
      </c>
      <c r="L65" s="298">
        <f>IF('Indicator Date hidden'!M66="x","x",$L$2-'Indicator Date hidden'!M66)</f>
        <v>0</v>
      </c>
      <c r="M65" s="298">
        <f>IF('Indicator Date hidden'!N66="x","x",$M$2-'Indicator Date hidden'!N66)</f>
        <v>0</v>
      </c>
      <c r="N65" s="298">
        <f>IF('Indicator Date hidden'!O66="x","x",$N$2-'Indicator Date hidden'!O66)</f>
        <v>0</v>
      </c>
      <c r="O65" s="298">
        <f>IF('Indicator Date hidden'!P66="x","x",$O$2-'Indicator Date hidden'!P66)</f>
        <v>0</v>
      </c>
      <c r="P65" s="298">
        <f>IF('Indicator Date hidden'!Q66="x","x",$P$2-'Indicator Date hidden'!Q66)</f>
        <v>0</v>
      </c>
      <c r="Q65" s="298" t="str">
        <f>IF('Indicator Date hidden'!R66="x","x",$Q$2-'Indicator Date hidden'!R66)</f>
        <v>x</v>
      </c>
      <c r="R65" s="298">
        <f>IF('Indicator Date hidden'!S66="x","x",$R$2-'Indicator Date hidden'!S66)</f>
        <v>0</v>
      </c>
      <c r="S65" s="298">
        <f>IF('Indicator Date hidden'!T66="x","x",$S$2-'Indicator Date hidden'!T66)</f>
        <v>0</v>
      </c>
      <c r="T65" s="298">
        <f>IF('Indicator Date hidden'!U66="x","x",$T$2-'Indicator Date hidden'!U66)</f>
        <v>0</v>
      </c>
      <c r="U65" s="298" t="str">
        <f>IF('Indicator Date hidden'!V66="x","x",$U$2-'Indicator Date hidden'!V66)</f>
        <v>x</v>
      </c>
      <c r="V65" s="298">
        <f>IF('Indicator Date hidden'!W66="x","x",$V$2-'Indicator Date hidden'!W66)</f>
        <v>0</v>
      </c>
      <c r="W65" s="298" t="str">
        <f>IF('Indicator Date hidden'!X66="x","x",$W$2-'Indicator Date hidden'!X66)</f>
        <v>x</v>
      </c>
      <c r="X65" s="298">
        <f>IF('Indicator Date hidden'!Y66="x","x",$X$2-'Indicator Date hidden'!Y66)</f>
        <v>4</v>
      </c>
      <c r="Y65" s="298">
        <f>IF('Indicator Date hidden'!Z66="x","x",$Y$2-'Indicator Date hidden'!Z66)</f>
        <v>0</v>
      </c>
      <c r="Z65" s="298">
        <f>IF('Indicator Date hidden'!AA66="x","x",$Z$2-'Indicator Date hidden'!AA66)</f>
        <v>0</v>
      </c>
      <c r="AA65" s="298" t="str">
        <f>IF('Indicator Date hidden'!AB66="x","x",$AA$2-'Indicator Date hidden'!AB66)</f>
        <v>x</v>
      </c>
      <c r="AB65" s="298">
        <f>IF('Indicator Date hidden'!AC66="x","x",$AB$2-'Indicator Date hidden'!AC66)</f>
        <v>0</v>
      </c>
      <c r="AC65" s="298">
        <f>IF('Indicator Date hidden'!AD66="x","x",$AC$2-'Indicator Date hidden'!AD66)</f>
        <v>0</v>
      </c>
      <c r="AD65" s="298" t="str">
        <f>IF('Indicator Date hidden'!AE66="x","x",$AD$2-'Indicator Date hidden'!AE66)</f>
        <v>x</v>
      </c>
      <c r="AE65" s="298">
        <f>IF('Indicator Date hidden'!AF66="x","x",$AE$2-'Indicator Date hidden'!AF66)</f>
        <v>0</v>
      </c>
      <c r="AF65" s="299">
        <f>IF('Indicator Date hidden'!AG66="x","x",$AF$2-'Indicator Date hidden'!AG66)</f>
        <v>4</v>
      </c>
      <c r="AG65" s="298">
        <f>IF('Indicator Date hidden'!AH66="x","x",$AG$2-'Indicator Date hidden'!AH66)</f>
        <v>0</v>
      </c>
      <c r="AH65" s="298">
        <f>IF('Indicator Date hidden'!AI66="x","x",$AH$2-'Indicator Date hidden'!AI66)</f>
        <v>0</v>
      </c>
      <c r="AI65" s="298">
        <f>IF('Indicator Date hidden'!AJ66="x","x",$AI$2-'Indicator Date hidden'!AJ66)</f>
        <v>0</v>
      </c>
      <c r="AJ65" s="298" t="str">
        <f>IF('Indicator Date hidden'!AK66="x","x",$AJ$2-'Indicator Date hidden'!AK66)</f>
        <v>x</v>
      </c>
      <c r="AK65" s="298" t="str">
        <f>IF('Indicator Date hidden'!AL66="x","x",$AK$2-'Indicator Date hidden'!AL66)</f>
        <v>#VALUE!</v>
      </c>
      <c r="AL65" s="298">
        <f>IF('Indicator Date hidden'!AM66="x","x",$AL$2-'Indicator Date hidden'!AM66)</f>
        <v>0</v>
      </c>
      <c r="AM65" s="298">
        <f>IF('Indicator Date hidden'!AN66="x","x",$AM$2-'Indicator Date hidden'!AN66)</f>
        <v>0</v>
      </c>
      <c r="AN65" s="298">
        <f>IF('Indicator Date hidden'!AO66="x","x",$AN$2-'Indicator Date hidden'!AO66)</f>
        <v>0</v>
      </c>
      <c r="AO65" s="298">
        <f>IF('Indicator Date hidden'!AP66="x","x",$AO$2-'Indicator Date hidden'!AP66)</f>
        <v>0</v>
      </c>
      <c r="AP65" s="298">
        <f>IF('Indicator Date hidden'!AQ66="x","x",$AP$2-'Indicator Date hidden'!AQ66)</f>
        <v>0</v>
      </c>
      <c r="AQ65" s="298">
        <f>IF('Indicator Date hidden'!AR66="x","x",$AQ$2-'Indicator Date hidden'!AR66)</f>
        <v>0</v>
      </c>
      <c r="AR65" s="298">
        <f>IF('Indicator Date hidden'!AS66="x","x",$AR$2-'Indicator Date hidden'!AS66)</f>
        <v>0</v>
      </c>
      <c r="AS65" s="298">
        <f>IF('Indicator Date hidden'!AT66="x","x",$AS$2-'Indicator Date hidden'!AT66)</f>
        <v>0</v>
      </c>
      <c r="AT65" s="298">
        <f>IF('Indicator Date hidden'!AU66="x","x",$AT$2-'Indicator Date hidden'!AU66)</f>
        <v>0</v>
      </c>
      <c r="AU65" s="298" t="str">
        <f>IF('Indicator Date hidden'!AV66="x","x",$AU$2-'Indicator Date hidden'!AV66)</f>
        <v>x</v>
      </c>
      <c r="AV65" s="298">
        <f>IF('Indicator Date hidden'!AW66="x","x",$AV$2-'Indicator Date hidden'!AW66)</f>
        <v>0</v>
      </c>
      <c r="AW65" s="298">
        <f>IF('Indicator Date hidden'!AX66="x","x",$AW$2-'Indicator Date hidden'!AX66)</f>
        <v>0</v>
      </c>
      <c r="AX65" s="298">
        <f>IF('Indicator Date hidden'!AY66="x","x",$AX$2-'Indicator Date hidden'!AY66)</f>
        <v>0</v>
      </c>
      <c r="AY65" s="298">
        <f>IF('Indicator Date hidden'!AZ66="x","x",$AY$2-'Indicator Date hidden'!AZ66)</f>
        <v>0</v>
      </c>
      <c r="AZ65" s="298">
        <f>IF('Indicator Date hidden'!BA66="x","x",$AZ$2-'Indicator Date hidden'!BA66)</f>
        <v>0</v>
      </c>
      <c r="BA65" s="10" t="str">
        <f t="shared" si="1"/>
        <v>#VALUE!</v>
      </c>
      <c r="BB65" s="258" t="str">
        <f t="shared" si="2"/>
        <v>#VALUE!</v>
      </c>
      <c r="BC65" s="10">
        <f t="shared" si="3"/>
        <v>2</v>
      </c>
      <c r="BD65" s="258" t="str">
        <f t="shared" si="4"/>
        <v>#VALUE!</v>
      </c>
      <c r="BE65" s="284" t="str">
        <f t="shared" si="5"/>
        <v>#VALUE!</v>
      </c>
    </row>
    <row r="66" ht="15.75" customHeight="1">
      <c r="A66" t="s">
        <v>947</v>
      </c>
      <c r="B66" s="298">
        <f>IF('Indicator Date hidden'!C67="x","x",$B$2-'Indicator Date hidden'!C67)</f>
        <v>0</v>
      </c>
      <c r="C66" s="298">
        <f>IF('Indicator Date hidden'!D67="x","x",$C$2-'Indicator Date hidden'!D67)</f>
        <v>0</v>
      </c>
      <c r="D66" s="298">
        <f>IF('Indicator Date hidden'!E67="x","x",$D$2-'Indicator Date hidden'!E67)</f>
        <v>0</v>
      </c>
      <c r="E66" s="298">
        <f>IF('Indicator Date hidden'!F67="x","x",$E$2-'Indicator Date hidden'!F67)</f>
        <v>0</v>
      </c>
      <c r="F66" s="298">
        <f>IF('Indicator Date hidden'!G67="x","x",$F$2-'Indicator Date hidden'!G67)</f>
        <v>0</v>
      </c>
      <c r="G66" s="298">
        <f>IF('Indicator Date hidden'!H67="x","x",$G$2-'Indicator Date hidden'!H67)</f>
        <v>0</v>
      </c>
      <c r="H66" s="298">
        <f>IF('Indicator Date hidden'!I67="x","x",$H$2-'Indicator Date hidden'!I67)</f>
        <v>0</v>
      </c>
      <c r="I66" s="298">
        <f>IF('Indicator Date hidden'!J67="x","x",$I$2-'Indicator Date hidden'!J67)</f>
        <v>0</v>
      </c>
      <c r="J66" s="298">
        <f>IF('Indicator Date hidden'!K67="x","x",$J$2-'Indicator Date hidden'!K67)</f>
        <v>0</v>
      </c>
      <c r="K66" s="298">
        <f>IF('Indicator Date hidden'!L67="x","x",$K$2-'Indicator Date hidden'!L67)</f>
        <v>0</v>
      </c>
      <c r="L66" s="298">
        <f>IF('Indicator Date hidden'!M67="x","x",$L$2-'Indicator Date hidden'!M67)</f>
        <v>0</v>
      </c>
      <c r="M66" s="298">
        <f>IF('Indicator Date hidden'!N67="x","x",$M$2-'Indicator Date hidden'!N67)</f>
        <v>0</v>
      </c>
      <c r="N66" s="298">
        <f>IF('Indicator Date hidden'!O67="x","x",$N$2-'Indicator Date hidden'!O67)</f>
        <v>0</v>
      </c>
      <c r="O66" s="298">
        <f>IF('Indicator Date hidden'!P67="x","x",$O$2-'Indicator Date hidden'!P67)</f>
        <v>0</v>
      </c>
      <c r="P66" s="298">
        <f>IF('Indicator Date hidden'!Q67="x","x",$P$2-'Indicator Date hidden'!Q67)</f>
        <v>0</v>
      </c>
      <c r="Q66" s="298">
        <f>IF('Indicator Date hidden'!R67="x","x",$Q$2-'Indicator Date hidden'!R67)</f>
        <v>1</v>
      </c>
      <c r="R66" s="298">
        <f>IF('Indicator Date hidden'!S67="x","x",$R$2-'Indicator Date hidden'!S67)</f>
        <v>0</v>
      </c>
      <c r="S66" s="298">
        <f>IF('Indicator Date hidden'!T67="x","x",$S$2-'Indicator Date hidden'!T67)</f>
        <v>0</v>
      </c>
      <c r="T66" s="298">
        <f>IF('Indicator Date hidden'!U67="x","x",$T$2-'Indicator Date hidden'!U67)</f>
        <v>0</v>
      </c>
      <c r="U66" s="298">
        <f>IF('Indicator Date hidden'!V67="x","x",$U$2-'Indicator Date hidden'!V67)</f>
        <v>0</v>
      </c>
      <c r="V66" s="298">
        <f>IF('Indicator Date hidden'!W67="x","x",$V$2-'Indicator Date hidden'!W67)</f>
        <v>0</v>
      </c>
      <c r="W66" s="298">
        <f>IF('Indicator Date hidden'!X67="x","x",$W$2-'Indicator Date hidden'!X67)</f>
        <v>2</v>
      </c>
      <c r="X66" s="298">
        <f>IF('Indicator Date hidden'!Y67="x","x",$X$2-'Indicator Date hidden'!Y67)</f>
        <v>6</v>
      </c>
      <c r="Y66" s="298">
        <f>IF('Indicator Date hidden'!Z67="x","x",$Y$2-'Indicator Date hidden'!Z67)</f>
        <v>0</v>
      </c>
      <c r="Z66" s="298">
        <f>IF('Indicator Date hidden'!AA67="x","x",$Z$2-'Indicator Date hidden'!AA67)</f>
        <v>0</v>
      </c>
      <c r="AA66" s="298">
        <f>IF('Indicator Date hidden'!AB67="x","x",$AA$2-'Indicator Date hidden'!AB67)</f>
        <v>0</v>
      </c>
      <c r="AB66" s="298">
        <f>IF('Indicator Date hidden'!AC67="x","x",$AB$2-'Indicator Date hidden'!AC67)</f>
        <v>0</v>
      </c>
      <c r="AC66" s="298">
        <f>IF('Indicator Date hidden'!AD67="x","x",$AC$2-'Indicator Date hidden'!AD67)</f>
        <v>0</v>
      </c>
      <c r="AD66" s="298">
        <f>IF('Indicator Date hidden'!AE67="x","x",$AD$2-'Indicator Date hidden'!AE67)</f>
        <v>0</v>
      </c>
      <c r="AE66" s="298">
        <f>IF('Indicator Date hidden'!AF67="x","x",$AE$2-'Indicator Date hidden'!AF67)</f>
        <v>0</v>
      </c>
      <c r="AF66" s="299">
        <f>IF('Indicator Date hidden'!AG67="x","x",$AF$2-'Indicator Date hidden'!AG67)</f>
        <v>10</v>
      </c>
      <c r="AG66" s="298">
        <f>IF('Indicator Date hidden'!AH67="x","x",$AG$2-'Indicator Date hidden'!AH67)</f>
        <v>0</v>
      </c>
      <c r="AH66" s="298">
        <f>IF('Indicator Date hidden'!AI67="x","x",$AH$2-'Indicator Date hidden'!AI67)</f>
        <v>0</v>
      </c>
      <c r="AI66" s="298">
        <f>IF('Indicator Date hidden'!AJ67="x","x",$AI$2-'Indicator Date hidden'!AJ67)</f>
        <v>0</v>
      </c>
      <c r="AJ66" s="298" t="str">
        <f>IF('Indicator Date hidden'!AK67="x","x",$AJ$2-'Indicator Date hidden'!AK67)</f>
        <v>x</v>
      </c>
      <c r="AK66" s="298">
        <f>IF('Indicator Date hidden'!AL67="x","x",$AK$2-'Indicator Date hidden'!AL67)</f>
        <v>0</v>
      </c>
      <c r="AL66" s="298">
        <f>IF('Indicator Date hidden'!AM67="x","x",$AL$2-'Indicator Date hidden'!AM67)</f>
        <v>0</v>
      </c>
      <c r="AM66" s="298">
        <f>IF('Indicator Date hidden'!AN67="x","x",$AM$2-'Indicator Date hidden'!AN67)</f>
        <v>0</v>
      </c>
      <c r="AN66" s="298">
        <f>IF('Indicator Date hidden'!AO67="x","x",$AN$2-'Indicator Date hidden'!AO67)</f>
        <v>0</v>
      </c>
      <c r="AO66" s="298">
        <f>IF('Indicator Date hidden'!AP67="x","x",$AO$2-'Indicator Date hidden'!AP67)</f>
        <v>0</v>
      </c>
      <c r="AP66" s="298">
        <f>IF('Indicator Date hidden'!AQ67="x","x",$AP$2-'Indicator Date hidden'!AQ67)</f>
        <v>0</v>
      </c>
      <c r="AQ66" s="298">
        <f>IF('Indicator Date hidden'!AR67="x","x",$AQ$2-'Indicator Date hidden'!AR67)</f>
        <v>0</v>
      </c>
      <c r="AR66" s="298">
        <f>IF('Indicator Date hidden'!AS67="x","x",$AR$2-'Indicator Date hidden'!AS67)</f>
        <v>0</v>
      </c>
      <c r="AS66" s="298">
        <f>IF('Indicator Date hidden'!AT67="x","x",$AS$2-'Indicator Date hidden'!AT67)</f>
        <v>0</v>
      </c>
      <c r="AT66" s="298">
        <f>IF('Indicator Date hidden'!AU67="x","x",$AT$2-'Indicator Date hidden'!AU67)</f>
        <v>0</v>
      </c>
      <c r="AU66" s="298">
        <f>IF('Indicator Date hidden'!AV67="x","x",$AU$2-'Indicator Date hidden'!AV67)</f>
        <v>1</v>
      </c>
      <c r="AV66" s="298">
        <f>IF('Indicator Date hidden'!AW67="x","x",$AV$2-'Indicator Date hidden'!AW67)</f>
        <v>0</v>
      </c>
      <c r="AW66" s="298">
        <f>IF('Indicator Date hidden'!AX67="x","x",$AW$2-'Indicator Date hidden'!AX67)</f>
        <v>0</v>
      </c>
      <c r="AX66" s="298">
        <f>IF('Indicator Date hidden'!AY67="x","x",$AX$2-'Indicator Date hidden'!AY67)</f>
        <v>0</v>
      </c>
      <c r="AY66" s="298">
        <f>IF('Indicator Date hidden'!AZ67="x","x",$AY$2-'Indicator Date hidden'!AZ67)</f>
        <v>0</v>
      </c>
      <c r="AZ66" s="298">
        <f>IF('Indicator Date hidden'!BA67="x","x",$AZ$2-'Indicator Date hidden'!BA67)</f>
        <v>0</v>
      </c>
      <c r="BA66" s="10">
        <f t="shared" si="1"/>
        <v>20</v>
      </c>
      <c r="BB66" s="258">
        <f t="shared" si="2"/>
        <v>0.4</v>
      </c>
      <c r="BC66" s="10">
        <f t="shared" si="3"/>
        <v>5</v>
      </c>
      <c r="BD66" s="258">
        <f t="shared" si="4"/>
        <v>1.637070554</v>
      </c>
      <c r="BE66" s="284">
        <f t="shared" si="5"/>
        <v>0</v>
      </c>
    </row>
    <row r="67" ht="15.75" customHeight="1">
      <c r="A67" t="s">
        <v>952</v>
      </c>
      <c r="B67" s="298">
        <f>IF('Indicator Date hidden'!C68="x","x",$B$2-'Indicator Date hidden'!C68)</f>
        <v>0</v>
      </c>
      <c r="C67" s="298">
        <f>IF('Indicator Date hidden'!D68="x","x",$C$2-'Indicator Date hidden'!D68)</f>
        <v>0</v>
      </c>
      <c r="D67" s="298">
        <f>IF('Indicator Date hidden'!E68="x","x",$D$2-'Indicator Date hidden'!E68)</f>
        <v>0</v>
      </c>
      <c r="E67" s="298">
        <f>IF('Indicator Date hidden'!F68="x","x",$E$2-'Indicator Date hidden'!F68)</f>
        <v>0</v>
      </c>
      <c r="F67" s="298">
        <f>IF('Indicator Date hidden'!G68="x","x",$F$2-'Indicator Date hidden'!G68)</f>
        <v>0</v>
      </c>
      <c r="G67" s="298">
        <f>IF('Indicator Date hidden'!H68="x","x",$G$2-'Indicator Date hidden'!H68)</f>
        <v>0</v>
      </c>
      <c r="H67" s="298">
        <f>IF('Indicator Date hidden'!I68="x","x",$H$2-'Indicator Date hidden'!I68)</f>
        <v>0</v>
      </c>
      <c r="I67" s="298">
        <f>IF('Indicator Date hidden'!J68="x","x",$I$2-'Indicator Date hidden'!J68)</f>
        <v>0</v>
      </c>
      <c r="J67" s="298">
        <f>IF('Indicator Date hidden'!K68="x","x",$J$2-'Indicator Date hidden'!K68)</f>
        <v>0</v>
      </c>
      <c r="K67" s="298">
        <f>IF('Indicator Date hidden'!L68="x","x",$K$2-'Indicator Date hidden'!L68)</f>
        <v>0</v>
      </c>
      <c r="L67" s="298">
        <f>IF('Indicator Date hidden'!M68="x","x",$L$2-'Indicator Date hidden'!M68)</f>
        <v>0</v>
      </c>
      <c r="M67" s="298">
        <f>IF('Indicator Date hidden'!N68="x","x",$M$2-'Indicator Date hidden'!N68)</f>
        <v>0</v>
      </c>
      <c r="N67" s="298">
        <f>IF('Indicator Date hidden'!O68="x","x",$N$2-'Indicator Date hidden'!O68)</f>
        <v>0</v>
      </c>
      <c r="O67" s="298">
        <f>IF('Indicator Date hidden'!P68="x","x",$O$2-'Indicator Date hidden'!P68)</f>
        <v>0</v>
      </c>
      <c r="P67" s="298">
        <f>IF('Indicator Date hidden'!Q68="x","x",$P$2-'Indicator Date hidden'!Q68)</f>
        <v>0</v>
      </c>
      <c r="Q67" s="298" t="str">
        <f>IF('Indicator Date hidden'!R68="x","x",$Q$2-'Indicator Date hidden'!R68)</f>
        <v>x</v>
      </c>
      <c r="R67" s="298">
        <f>IF('Indicator Date hidden'!S68="x","x",$R$2-'Indicator Date hidden'!S68)</f>
        <v>0</v>
      </c>
      <c r="S67" s="298">
        <f>IF('Indicator Date hidden'!T68="x","x",$S$2-'Indicator Date hidden'!T68)</f>
        <v>0</v>
      </c>
      <c r="T67" s="298">
        <f>IF('Indicator Date hidden'!U68="x","x",$T$2-'Indicator Date hidden'!U68)</f>
        <v>0</v>
      </c>
      <c r="U67" s="298" t="str">
        <f>IF('Indicator Date hidden'!V68="x","x",$U$2-'Indicator Date hidden'!V68)</f>
        <v>x</v>
      </c>
      <c r="V67" s="298">
        <f>IF('Indicator Date hidden'!W68="x","x",$V$2-'Indicator Date hidden'!W68)</f>
        <v>0</v>
      </c>
      <c r="W67" s="298" t="str">
        <f>IF('Indicator Date hidden'!X68="x","x",$W$2-'Indicator Date hidden'!X68)</f>
        <v>x</v>
      </c>
      <c r="X67" s="298">
        <f>IF('Indicator Date hidden'!Y68="x","x",$X$2-'Indicator Date hidden'!Y68)</f>
        <v>6</v>
      </c>
      <c r="Y67" s="298">
        <f>IF('Indicator Date hidden'!Z68="x","x",$Y$2-'Indicator Date hidden'!Z68)</f>
        <v>0</v>
      </c>
      <c r="Z67" s="298">
        <f>IF('Indicator Date hidden'!AA68="x","x",$Z$2-'Indicator Date hidden'!AA68)</f>
        <v>0</v>
      </c>
      <c r="AA67" s="298">
        <f>IF('Indicator Date hidden'!AB68="x","x",$AA$2-'Indicator Date hidden'!AB68)</f>
        <v>1</v>
      </c>
      <c r="AB67" s="298">
        <f>IF('Indicator Date hidden'!AC68="x","x",$AB$2-'Indicator Date hidden'!AC68)</f>
        <v>0</v>
      </c>
      <c r="AC67" s="298">
        <f>IF('Indicator Date hidden'!AD68="x","x",$AC$2-'Indicator Date hidden'!AD68)</f>
        <v>0</v>
      </c>
      <c r="AD67" s="298" t="str">
        <f>IF('Indicator Date hidden'!AE68="x","x",$AD$2-'Indicator Date hidden'!AE68)</f>
        <v>x</v>
      </c>
      <c r="AE67" s="298">
        <f>IF('Indicator Date hidden'!AF68="x","x",$AE$2-'Indicator Date hidden'!AF68)</f>
        <v>0</v>
      </c>
      <c r="AF67" s="299">
        <f>IF('Indicator Date hidden'!AG68="x","x",$AF$2-'Indicator Date hidden'!AG68)</f>
        <v>3</v>
      </c>
      <c r="AG67" s="298">
        <f>IF('Indicator Date hidden'!AH68="x","x",$AG$2-'Indicator Date hidden'!AH68)</f>
        <v>0</v>
      </c>
      <c r="AH67" s="298">
        <f>IF('Indicator Date hidden'!AI68="x","x",$AH$2-'Indicator Date hidden'!AI68)</f>
        <v>0</v>
      </c>
      <c r="AI67" s="298">
        <f>IF('Indicator Date hidden'!AJ68="x","x",$AI$2-'Indicator Date hidden'!AJ68)</f>
        <v>0</v>
      </c>
      <c r="AJ67" s="298" t="str">
        <f>IF('Indicator Date hidden'!AK68="x","x",$AJ$2-'Indicator Date hidden'!AK68)</f>
        <v>x</v>
      </c>
      <c r="AK67" s="298" t="str">
        <f>IF('Indicator Date hidden'!AL68="x","x",$AK$2-'Indicator Date hidden'!AL68)</f>
        <v>#VALUE!</v>
      </c>
      <c r="AL67" s="298">
        <f>IF('Indicator Date hidden'!AM68="x","x",$AL$2-'Indicator Date hidden'!AM68)</f>
        <v>0</v>
      </c>
      <c r="AM67" s="298">
        <f>IF('Indicator Date hidden'!AN68="x","x",$AM$2-'Indicator Date hidden'!AN68)</f>
        <v>0</v>
      </c>
      <c r="AN67" s="298">
        <f>IF('Indicator Date hidden'!AO68="x","x",$AN$2-'Indicator Date hidden'!AO68)</f>
        <v>0</v>
      </c>
      <c r="AO67" s="298">
        <f>IF('Indicator Date hidden'!AP68="x","x",$AO$2-'Indicator Date hidden'!AP68)</f>
        <v>0</v>
      </c>
      <c r="AP67" s="298">
        <f>IF('Indicator Date hidden'!AQ68="x","x",$AP$2-'Indicator Date hidden'!AQ68)</f>
        <v>0</v>
      </c>
      <c r="AQ67" s="298">
        <f>IF('Indicator Date hidden'!AR68="x","x",$AQ$2-'Indicator Date hidden'!AR68)</f>
        <v>0</v>
      </c>
      <c r="AR67" s="298">
        <f>IF('Indicator Date hidden'!AS68="x","x",$AR$2-'Indicator Date hidden'!AS68)</f>
        <v>0</v>
      </c>
      <c r="AS67" s="298">
        <f>IF('Indicator Date hidden'!AT68="x","x",$AS$2-'Indicator Date hidden'!AT68)</f>
        <v>0</v>
      </c>
      <c r="AT67" s="298">
        <f>IF('Indicator Date hidden'!AU68="x","x",$AT$2-'Indicator Date hidden'!AU68)</f>
        <v>0</v>
      </c>
      <c r="AU67" s="298">
        <f>IF('Indicator Date hidden'!AV68="x","x",$AU$2-'Indicator Date hidden'!AV68)</f>
        <v>1</v>
      </c>
      <c r="AV67" s="298">
        <f>IF('Indicator Date hidden'!AW68="x","x",$AV$2-'Indicator Date hidden'!AW68)</f>
        <v>0</v>
      </c>
      <c r="AW67" s="298">
        <f>IF('Indicator Date hidden'!AX68="x","x",$AW$2-'Indicator Date hidden'!AX68)</f>
        <v>0</v>
      </c>
      <c r="AX67" s="298">
        <f>IF('Indicator Date hidden'!AY68="x","x",$AX$2-'Indicator Date hidden'!AY68)</f>
        <v>0</v>
      </c>
      <c r="AY67" s="298">
        <f>IF('Indicator Date hidden'!AZ68="x","x",$AY$2-'Indicator Date hidden'!AZ68)</f>
        <v>0</v>
      </c>
      <c r="AZ67" s="298">
        <f>IF('Indicator Date hidden'!BA68="x","x",$AZ$2-'Indicator Date hidden'!BA68)</f>
        <v>0</v>
      </c>
      <c r="BA67" s="10" t="str">
        <f t="shared" si="1"/>
        <v>#VALUE!</v>
      </c>
      <c r="BB67" s="258" t="str">
        <f t="shared" si="2"/>
        <v>#VALUE!</v>
      </c>
      <c r="BC67" s="10">
        <f t="shared" si="3"/>
        <v>4</v>
      </c>
      <c r="BD67" s="258" t="str">
        <f t="shared" si="4"/>
        <v>#VALUE!</v>
      </c>
      <c r="BE67" s="284" t="str">
        <f t="shared" si="5"/>
        <v>#VALUE!</v>
      </c>
    </row>
    <row r="68" ht="15.75" customHeight="1">
      <c r="A68" t="s">
        <v>953</v>
      </c>
      <c r="B68" s="298">
        <f>IF('Indicator Date hidden'!C69="x","x",$B$2-'Indicator Date hidden'!C69)</f>
        <v>0</v>
      </c>
      <c r="C68" s="298">
        <f>IF('Indicator Date hidden'!D69="x","x",$C$2-'Indicator Date hidden'!D69)</f>
        <v>0</v>
      </c>
      <c r="D68" s="298">
        <f>IF('Indicator Date hidden'!E69="x","x",$D$2-'Indicator Date hidden'!E69)</f>
        <v>0</v>
      </c>
      <c r="E68" s="298">
        <f>IF('Indicator Date hidden'!F69="x","x",$E$2-'Indicator Date hidden'!F69)</f>
        <v>0</v>
      </c>
      <c r="F68" s="298">
        <f>IF('Indicator Date hidden'!G69="x","x",$F$2-'Indicator Date hidden'!G69)</f>
        <v>0</v>
      </c>
      <c r="G68" s="298">
        <f>IF('Indicator Date hidden'!H69="x","x",$G$2-'Indicator Date hidden'!H69)</f>
        <v>0</v>
      </c>
      <c r="H68" s="298">
        <f>IF('Indicator Date hidden'!I69="x","x",$H$2-'Indicator Date hidden'!I69)</f>
        <v>0</v>
      </c>
      <c r="I68" s="298">
        <f>IF('Indicator Date hidden'!J69="x","x",$I$2-'Indicator Date hidden'!J69)</f>
        <v>0</v>
      </c>
      <c r="J68" s="298">
        <f>IF('Indicator Date hidden'!K69="x","x",$J$2-'Indicator Date hidden'!K69)</f>
        <v>0</v>
      </c>
      <c r="K68" s="298">
        <f>IF('Indicator Date hidden'!L69="x","x",$K$2-'Indicator Date hidden'!L69)</f>
        <v>0</v>
      </c>
      <c r="L68" s="298">
        <f>IF('Indicator Date hidden'!M69="x","x",$L$2-'Indicator Date hidden'!M69)</f>
        <v>0</v>
      </c>
      <c r="M68" s="298">
        <f>IF('Indicator Date hidden'!N69="x","x",$M$2-'Indicator Date hidden'!N69)</f>
        <v>0</v>
      </c>
      <c r="N68" s="298">
        <f>IF('Indicator Date hidden'!O69="x","x",$N$2-'Indicator Date hidden'!O69)</f>
        <v>0</v>
      </c>
      <c r="O68" s="298">
        <f>IF('Indicator Date hidden'!P69="x","x",$O$2-'Indicator Date hidden'!P69)</f>
        <v>0</v>
      </c>
      <c r="P68" s="298">
        <f>IF('Indicator Date hidden'!Q69="x","x",$P$2-'Indicator Date hidden'!Q69)</f>
        <v>0</v>
      </c>
      <c r="Q68" s="298" t="str">
        <f>IF('Indicator Date hidden'!R69="x","x",$Q$2-'Indicator Date hidden'!R69)</f>
        <v>x</v>
      </c>
      <c r="R68" s="298">
        <f>IF('Indicator Date hidden'!S69="x","x",$R$2-'Indicator Date hidden'!S69)</f>
        <v>0</v>
      </c>
      <c r="S68" s="298">
        <f>IF('Indicator Date hidden'!T69="x","x",$S$2-'Indicator Date hidden'!T69)</f>
        <v>0</v>
      </c>
      <c r="T68" s="298">
        <f>IF('Indicator Date hidden'!U69="x","x",$T$2-'Indicator Date hidden'!U69)</f>
        <v>0</v>
      </c>
      <c r="U68" s="298">
        <f>IF('Indicator Date hidden'!V69="x","x",$U$2-'Indicator Date hidden'!V69)</f>
        <v>0</v>
      </c>
      <c r="V68" s="298">
        <f>IF('Indicator Date hidden'!W69="x","x",$V$2-'Indicator Date hidden'!W69)</f>
        <v>0</v>
      </c>
      <c r="W68" s="298" t="str">
        <f>IF('Indicator Date hidden'!X69="x","x",$W$2-'Indicator Date hidden'!X69)</f>
        <v>x</v>
      </c>
      <c r="X68" s="298" t="str">
        <f>IF('Indicator Date hidden'!Y69="x","x",$X$2-'Indicator Date hidden'!Y69)</f>
        <v>x</v>
      </c>
      <c r="Y68" s="298">
        <f>IF('Indicator Date hidden'!Z69="x","x",$Y$2-'Indicator Date hidden'!Z69)</f>
        <v>0</v>
      </c>
      <c r="Z68" s="298">
        <f>IF('Indicator Date hidden'!AA69="x","x",$Z$2-'Indicator Date hidden'!AA69)</f>
        <v>0</v>
      </c>
      <c r="AA68" s="298" t="str">
        <f>IF('Indicator Date hidden'!AB69="x","x",$AA$2-'Indicator Date hidden'!AB69)</f>
        <v>x</v>
      </c>
      <c r="AB68" s="298">
        <f>IF('Indicator Date hidden'!AC69="x","x",$AB$2-'Indicator Date hidden'!AC69)</f>
        <v>0</v>
      </c>
      <c r="AC68" s="298">
        <f>IF('Indicator Date hidden'!AD69="x","x",$AC$2-'Indicator Date hidden'!AD69)</f>
        <v>0</v>
      </c>
      <c r="AD68" s="298" t="str">
        <f>IF('Indicator Date hidden'!AE69="x","x",$AD$2-'Indicator Date hidden'!AE69)</f>
        <v>x</v>
      </c>
      <c r="AE68" s="298" t="str">
        <f>IF('Indicator Date hidden'!AF69="x","x",$AE$2-'Indicator Date hidden'!AF69)</f>
        <v>x</v>
      </c>
      <c r="AF68" s="299">
        <f>IF('Indicator Date hidden'!AG69="x","x",$AF$2-'Indicator Date hidden'!AG69)</f>
        <v>7</v>
      </c>
      <c r="AG68" s="298">
        <f>IF('Indicator Date hidden'!AH69="x","x",$AG$2-'Indicator Date hidden'!AH69)</f>
        <v>0</v>
      </c>
      <c r="AH68" s="298">
        <f>IF('Indicator Date hidden'!AI69="x","x",$AH$2-'Indicator Date hidden'!AI69)</f>
        <v>0</v>
      </c>
      <c r="AI68" s="298">
        <f>IF('Indicator Date hidden'!AJ69="x","x",$AI$2-'Indicator Date hidden'!AJ69)</f>
        <v>0</v>
      </c>
      <c r="AJ68" s="298" t="str">
        <f>IF('Indicator Date hidden'!AK69="x","x",$AJ$2-'Indicator Date hidden'!AK69)</f>
        <v>x</v>
      </c>
      <c r="AK68" s="298" t="str">
        <f>IF('Indicator Date hidden'!AL69="x","x",$AK$2-'Indicator Date hidden'!AL69)</f>
        <v>#VALUE!</v>
      </c>
      <c r="AL68" s="298">
        <f>IF('Indicator Date hidden'!AM69="x","x",$AL$2-'Indicator Date hidden'!AM69)</f>
        <v>0</v>
      </c>
      <c r="AM68" s="298">
        <f>IF('Indicator Date hidden'!AN69="x","x",$AM$2-'Indicator Date hidden'!AN69)</f>
        <v>0</v>
      </c>
      <c r="AN68" s="298">
        <f>IF('Indicator Date hidden'!AO69="x","x",$AN$2-'Indicator Date hidden'!AO69)</f>
        <v>0</v>
      </c>
      <c r="AO68" s="298">
        <f>IF('Indicator Date hidden'!AP69="x","x",$AO$2-'Indicator Date hidden'!AP69)</f>
        <v>0</v>
      </c>
      <c r="AP68" s="298" t="str">
        <f>IF('Indicator Date hidden'!AQ69="x","x",$AP$2-'Indicator Date hidden'!AQ69)</f>
        <v>x</v>
      </c>
      <c r="AQ68" s="298">
        <f>IF('Indicator Date hidden'!AR69="x","x",$AQ$2-'Indicator Date hidden'!AR69)</f>
        <v>4</v>
      </c>
      <c r="AR68" s="298">
        <f>IF('Indicator Date hidden'!AS69="x","x",$AR$2-'Indicator Date hidden'!AS69)</f>
        <v>0</v>
      </c>
      <c r="AS68" s="298">
        <f>IF('Indicator Date hidden'!AT69="x","x",$AS$2-'Indicator Date hidden'!AT69)</f>
        <v>0</v>
      </c>
      <c r="AT68" s="298">
        <f>IF('Indicator Date hidden'!AU69="x","x",$AT$2-'Indicator Date hidden'!AU69)</f>
        <v>0</v>
      </c>
      <c r="AU68" s="298" t="str">
        <f>IF('Indicator Date hidden'!AV69="x","x",$AU$2-'Indicator Date hidden'!AV69)</f>
        <v>x</v>
      </c>
      <c r="AV68" s="298">
        <f>IF('Indicator Date hidden'!AW69="x","x",$AV$2-'Indicator Date hidden'!AW69)</f>
        <v>0</v>
      </c>
      <c r="AW68" s="298">
        <f>IF('Indicator Date hidden'!AX69="x","x",$AW$2-'Indicator Date hidden'!AX69)</f>
        <v>0</v>
      </c>
      <c r="AX68" s="298">
        <f>IF('Indicator Date hidden'!AY69="x","x",$AX$2-'Indicator Date hidden'!AY69)</f>
        <v>0</v>
      </c>
      <c r="AY68" s="298">
        <f>IF('Indicator Date hidden'!AZ69="x","x",$AY$2-'Indicator Date hidden'!AZ69)</f>
        <v>0</v>
      </c>
      <c r="AZ68" s="298">
        <f>IF('Indicator Date hidden'!BA69="x","x",$AZ$2-'Indicator Date hidden'!BA69)</f>
        <v>0</v>
      </c>
      <c r="BA68" s="10" t="str">
        <f t="shared" si="1"/>
        <v>#VALUE!</v>
      </c>
      <c r="BB68" s="258" t="str">
        <f t="shared" si="2"/>
        <v>#VALUE!</v>
      </c>
      <c r="BC68" s="10">
        <f t="shared" si="3"/>
        <v>2</v>
      </c>
      <c r="BD68" s="258" t="str">
        <f t="shared" si="4"/>
        <v>#VALUE!</v>
      </c>
      <c r="BE68" s="284" t="str">
        <f t="shared" si="5"/>
        <v>#VALUE!</v>
      </c>
    </row>
    <row r="69" ht="15.75" customHeight="1">
      <c r="A69" t="s">
        <v>954</v>
      </c>
      <c r="B69" s="298">
        <f>IF('Indicator Date hidden'!C70="x","x",$B$2-'Indicator Date hidden'!C70)</f>
        <v>0</v>
      </c>
      <c r="C69" s="298">
        <f>IF('Indicator Date hidden'!D70="x","x",$C$2-'Indicator Date hidden'!D70)</f>
        <v>0</v>
      </c>
      <c r="D69" s="298">
        <f>IF('Indicator Date hidden'!E70="x","x",$D$2-'Indicator Date hidden'!E70)</f>
        <v>0</v>
      </c>
      <c r="E69" s="298">
        <f>IF('Indicator Date hidden'!F70="x","x",$E$2-'Indicator Date hidden'!F70)</f>
        <v>0</v>
      </c>
      <c r="F69" s="298">
        <f>IF('Indicator Date hidden'!G70="x","x",$F$2-'Indicator Date hidden'!G70)</f>
        <v>0</v>
      </c>
      <c r="G69" s="298">
        <f>IF('Indicator Date hidden'!H70="x","x",$G$2-'Indicator Date hidden'!H70)</f>
        <v>0</v>
      </c>
      <c r="H69" s="298">
        <f>IF('Indicator Date hidden'!I70="x","x",$H$2-'Indicator Date hidden'!I70)</f>
        <v>0</v>
      </c>
      <c r="I69" s="298">
        <f>IF('Indicator Date hidden'!J70="x","x",$I$2-'Indicator Date hidden'!J70)</f>
        <v>0</v>
      </c>
      <c r="J69" s="298">
        <f>IF('Indicator Date hidden'!K70="x","x",$J$2-'Indicator Date hidden'!K70)</f>
        <v>0</v>
      </c>
      <c r="K69" s="298">
        <f>IF('Indicator Date hidden'!L70="x","x",$K$2-'Indicator Date hidden'!L70)</f>
        <v>0</v>
      </c>
      <c r="L69" s="298">
        <f>IF('Indicator Date hidden'!M70="x","x",$L$2-'Indicator Date hidden'!M70)</f>
        <v>0</v>
      </c>
      <c r="M69" s="298">
        <f>IF('Indicator Date hidden'!N70="x","x",$M$2-'Indicator Date hidden'!N70)</f>
        <v>0</v>
      </c>
      <c r="N69" s="298">
        <f>IF('Indicator Date hidden'!O70="x","x",$N$2-'Indicator Date hidden'!O70)</f>
        <v>0</v>
      </c>
      <c r="O69" s="298">
        <f>IF('Indicator Date hidden'!P70="x","x",$O$2-'Indicator Date hidden'!P70)</f>
        <v>0</v>
      </c>
      <c r="P69" s="298">
        <f>IF('Indicator Date hidden'!Q70="x","x",$P$2-'Indicator Date hidden'!Q70)</f>
        <v>0</v>
      </c>
      <c r="Q69" s="298" t="str">
        <f>IF('Indicator Date hidden'!R70="x","x",$Q$2-'Indicator Date hidden'!R70)</f>
        <v>x</v>
      </c>
      <c r="R69" s="298">
        <f>IF('Indicator Date hidden'!S70="x","x",$R$2-'Indicator Date hidden'!S70)</f>
        <v>0</v>
      </c>
      <c r="S69" s="298">
        <f>IF('Indicator Date hidden'!T70="x","x",$S$2-'Indicator Date hidden'!T70)</f>
        <v>0</v>
      </c>
      <c r="T69" s="298">
        <f>IF('Indicator Date hidden'!U70="x","x",$T$2-'Indicator Date hidden'!U70)</f>
        <v>0</v>
      </c>
      <c r="U69" s="298">
        <f>IF('Indicator Date hidden'!V70="x","x",$U$2-'Indicator Date hidden'!V70)</f>
        <v>0</v>
      </c>
      <c r="V69" s="298">
        <f>IF('Indicator Date hidden'!W70="x","x",$V$2-'Indicator Date hidden'!W70)</f>
        <v>0</v>
      </c>
      <c r="W69" s="298">
        <f>IF('Indicator Date hidden'!X70="x","x",$W$2-'Indicator Date hidden'!X70)</f>
        <v>1</v>
      </c>
      <c r="X69" s="298">
        <f>IF('Indicator Date hidden'!Y70="x","x",$X$2-'Indicator Date hidden'!Y70)</f>
        <v>7</v>
      </c>
      <c r="Y69" s="298">
        <f>IF('Indicator Date hidden'!Z70="x","x",$Y$2-'Indicator Date hidden'!Z70)</f>
        <v>0</v>
      </c>
      <c r="Z69" s="298">
        <f>IF('Indicator Date hidden'!AA70="x","x",$Z$2-'Indicator Date hidden'!AA70)</f>
        <v>0</v>
      </c>
      <c r="AA69" s="298">
        <f>IF('Indicator Date hidden'!AB70="x","x",$AA$2-'Indicator Date hidden'!AB70)</f>
        <v>0</v>
      </c>
      <c r="AB69" s="298">
        <f>IF('Indicator Date hidden'!AC70="x","x",$AB$2-'Indicator Date hidden'!AC70)</f>
        <v>0</v>
      </c>
      <c r="AC69" s="298">
        <f>IF('Indicator Date hidden'!AD70="x","x",$AC$2-'Indicator Date hidden'!AD70)</f>
        <v>0</v>
      </c>
      <c r="AD69" s="298">
        <f>IF('Indicator Date hidden'!AE70="x","x",$AD$2-'Indicator Date hidden'!AE70)</f>
        <v>0</v>
      </c>
      <c r="AE69" s="298">
        <f>IF('Indicator Date hidden'!AF70="x","x",$AE$2-'Indicator Date hidden'!AF70)</f>
        <v>0</v>
      </c>
      <c r="AF69" s="299">
        <f>IF('Indicator Date hidden'!AG70="x","x",$AF$2-'Indicator Date hidden'!AG70)</f>
        <v>1</v>
      </c>
      <c r="AG69" s="298">
        <f>IF('Indicator Date hidden'!AH70="x","x",$AG$2-'Indicator Date hidden'!AH70)</f>
        <v>0</v>
      </c>
      <c r="AH69" s="298">
        <f>IF('Indicator Date hidden'!AI70="x","x",$AH$2-'Indicator Date hidden'!AI70)</f>
        <v>0</v>
      </c>
      <c r="AI69" s="298">
        <f>IF('Indicator Date hidden'!AJ70="x","x",$AI$2-'Indicator Date hidden'!AJ70)</f>
        <v>0</v>
      </c>
      <c r="AJ69" s="298" t="str">
        <f>IF('Indicator Date hidden'!AK70="x","x",$AJ$2-'Indicator Date hidden'!AK70)</f>
        <v>#VALUE!</v>
      </c>
      <c r="AK69" s="298" t="str">
        <f>IF('Indicator Date hidden'!AL70="x","x",$AK$2-'Indicator Date hidden'!AL70)</f>
        <v>#VALUE!</v>
      </c>
      <c r="AL69" s="298">
        <f>IF('Indicator Date hidden'!AM70="x","x",$AL$2-'Indicator Date hidden'!AM70)</f>
        <v>0</v>
      </c>
      <c r="AM69" s="298">
        <f>IF('Indicator Date hidden'!AN70="x","x",$AM$2-'Indicator Date hidden'!AN70)</f>
        <v>0</v>
      </c>
      <c r="AN69" s="298">
        <f>IF('Indicator Date hidden'!AO70="x","x",$AN$2-'Indicator Date hidden'!AO70)</f>
        <v>0</v>
      </c>
      <c r="AO69" s="298">
        <f>IF('Indicator Date hidden'!AP70="x","x",$AO$2-'Indicator Date hidden'!AP70)</f>
        <v>0</v>
      </c>
      <c r="AP69" s="298">
        <f>IF('Indicator Date hidden'!AQ70="x","x",$AP$2-'Indicator Date hidden'!AQ70)</f>
        <v>0</v>
      </c>
      <c r="AQ69" s="298">
        <f>IF('Indicator Date hidden'!AR70="x","x",$AQ$2-'Indicator Date hidden'!AR70)</f>
        <v>0</v>
      </c>
      <c r="AR69" s="298">
        <f>IF('Indicator Date hidden'!AS70="x","x",$AR$2-'Indicator Date hidden'!AS70)</f>
        <v>0</v>
      </c>
      <c r="AS69" s="298">
        <f>IF('Indicator Date hidden'!AT70="x","x",$AS$2-'Indicator Date hidden'!AT70)</f>
        <v>0</v>
      </c>
      <c r="AT69" s="298">
        <f>IF('Indicator Date hidden'!AU70="x","x",$AT$2-'Indicator Date hidden'!AU70)</f>
        <v>0</v>
      </c>
      <c r="AU69" s="298">
        <f>IF('Indicator Date hidden'!AV70="x","x",$AU$2-'Indicator Date hidden'!AV70)</f>
        <v>1</v>
      </c>
      <c r="AV69" s="298">
        <f>IF('Indicator Date hidden'!AW70="x","x",$AV$2-'Indicator Date hidden'!AW70)</f>
        <v>0</v>
      </c>
      <c r="AW69" s="298">
        <f>IF('Indicator Date hidden'!AX70="x","x",$AW$2-'Indicator Date hidden'!AX70)</f>
        <v>0</v>
      </c>
      <c r="AX69" s="298">
        <f>IF('Indicator Date hidden'!AY70="x","x",$AX$2-'Indicator Date hidden'!AY70)</f>
        <v>0</v>
      </c>
      <c r="AY69" s="298">
        <f>IF('Indicator Date hidden'!AZ70="x","x",$AY$2-'Indicator Date hidden'!AZ70)</f>
        <v>0</v>
      </c>
      <c r="AZ69" s="298">
        <f>IF('Indicator Date hidden'!BA70="x","x",$AZ$2-'Indicator Date hidden'!BA70)</f>
        <v>0</v>
      </c>
      <c r="BA69" s="10" t="str">
        <f t="shared" si="1"/>
        <v>#VALUE!</v>
      </c>
      <c r="BB69" s="258" t="str">
        <f t="shared" si="2"/>
        <v>#VALUE!</v>
      </c>
      <c r="BC69" s="10">
        <f t="shared" si="3"/>
        <v>4</v>
      </c>
      <c r="BD69" s="258" t="str">
        <f t="shared" si="4"/>
        <v>#VALUE!</v>
      </c>
      <c r="BE69" s="284" t="str">
        <f t="shared" si="5"/>
        <v>#VALUE!</v>
      </c>
    </row>
    <row r="70" ht="15.75" customHeight="1">
      <c r="A70" t="s">
        <v>948</v>
      </c>
      <c r="B70" s="298">
        <f>IF('Indicator Date hidden'!C71="x","x",$B$2-'Indicator Date hidden'!C71)</f>
        <v>0</v>
      </c>
      <c r="C70" s="298">
        <f>IF('Indicator Date hidden'!D71="x","x",$C$2-'Indicator Date hidden'!D71)</f>
        <v>0</v>
      </c>
      <c r="D70" s="298">
        <f>IF('Indicator Date hidden'!E71="x","x",$D$2-'Indicator Date hidden'!E71)</f>
        <v>0</v>
      </c>
      <c r="E70" s="298">
        <f>IF('Indicator Date hidden'!F71="x","x",$E$2-'Indicator Date hidden'!F71)</f>
        <v>0</v>
      </c>
      <c r="F70" s="298">
        <f>IF('Indicator Date hidden'!G71="x","x",$F$2-'Indicator Date hidden'!G71)</f>
        <v>0</v>
      </c>
      <c r="G70" s="298">
        <f>IF('Indicator Date hidden'!H71="x","x",$G$2-'Indicator Date hidden'!H71)</f>
        <v>0</v>
      </c>
      <c r="H70" s="298">
        <f>IF('Indicator Date hidden'!I71="x","x",$H$2-'Indicator Date hidden'!I71)</f>
        <v>0</v>
      </c>
      <c r="I70" s="298">
        <f>IF('Indicator Date hidden'!J71="x","x",$I$2-'Indicator Date hidden'!J71)</f>
        <v>0</v>
      </c>
      <c r="J70" s="298">
        <f>IF('Indicator Date hidden'!K71="x","x",$J$2-'Indicator Date hidden'!K71)</f>
        <v>0</v>
      </c>
      <c r="K70" s="298">
        <f>IF('Indicator Date hidden'!L71="x","x",$K$2-'Indicator Date hidden'!L71)</f>
        <v>0</v>
      </c>
      <c r="L70" s="298">
        <f>IF('Indicator Date hidden'!M71="x","x",$L$2-'Indicator Date hidden'!M71)</f>
        <v>0</v>
      </c>
      <c r="M70" s="298">
        <f>IF('Indicator Date hidden'!N71="x","x",$M$2-'Indicator Date hidden'!N71)</f>
        <v>0</v>
      </c>
      <c r="N70" s="298">
        <f>IF('Indicator Date hidden'!O71="x","x",$N$2-'Indicator Date hidden'!O71)</f>
        <v>0</v>
      </c>
      <c r="O70" s="298">
        <f>IF('Indicator Date hidden'!P71="x","x",$O$2-'Indicator Date hidden'!P71)</f>
        <v>0</v>
      </c>
      <c r="P70" s="298">
        <f>IF('Indicator Date hidden'!Q71="x","x",$P$2-'Indicator Date hidden'!Q71)</f>
        <v>0</v>
      </c>
      <c r="Q70" s="298">
        <f>IF('Indicator Date hidden'!R71="x","x",$Q$2-'Indicator Date hidden'!R71)</f>
        <v>3</v>
      </c>
      <c r="R70" s="298">
        <f>IF('Indicator Date hidden'!S71="x","x",$R$2-'Indicator Date hidden'!S71)</f>
        <v>0</v>
      </c>
      <c r="S70" s="298">
        <f>IF('Indicator Date hidden'!T71="x","x",$S$2-'Indicator Date hidden'!T71)</f>
        <v>0</v>
      </c>
      <c r="T70" s="298">
        <f>IF('Indicator Date hidden'!U71="x","x",$T$2-'Indicator Date hidden'!U71)</f>
        <v>0</v>
      </c>
      <c r="U70" s="298">
        <f>IF('Indicator Date hidden'!V71="x","x",$U$2-'Indicator Date hidden'!V71)</f>
        <v>0</v>
      </c>
      <c r="V70" s="298">
        <f>IF('Indicator Date hidden'!W71="x","x",$V$2-'Indicator Date hidden'!W71)</f>
        <v>0</v>
      </c>
      <c r="W70" s="298">
        <f>IF('Indicator Date hidden'!X71="x","x",$W$2-'Indicator Date hidden'!X71)</f>
        <v>0</v>
      </c>
      <c r="X70" s="298">
        <f>IF('Indicator Date hidden'!Y71="x","x",$X$2-'Indicator Date hidden'!Y71)</f>
        <v>0</v>
      </c>
      <c r="Y70" s="298">
        <f>IF('Indicator Date hidden'!Z71="x","x",$Y$2-'Indicator Date hidden'!Z71)</f>
        <v>0</v>
      </c>
      <c r="Z70" s="298">
        <f>IF('Indicator Date hidden'!AA71="x","x",$Z$2-'Indicator Date hidden'!AA71)</f>
        <v>0</v>
      </c>
      <c r="AA70" s="298">
        <f>IF('Indicator Date hidden'!AB71="x","x",$AA$2-'Indicator Date hidden'!AB71)</f>
        <v>0</v>
      </c>
      <c r="AB70" s="298">
        <f>IF('Indicator Date hidden'!AC71="x","x",$AB$2-'Indicator Date hidden'!AC71)</f>
        <v>0</v>
      </c>
      <c r="AC70" s="298">
        <f>IF('Indicator Date hidden'!AD71="x","x",$AC$2-'Indicator Date hidden'!AD71)</f>
        <v>0</v>
      </c>
      <c r="AD70" s="298">
        <f>IF('Indicator Date hidden'!AE71="x","x",$AD$2-'Indicator Date hidden'!AE71)</f>
        <v>0</v>
      </c>
      <c r="AE70" s="298" t="str">
        <f>IF('Indicator Date hidden'!AF71="x","x",$AE$2-'Indicator Date hidden'!AF71)</f>
        <v>x</v>
      </c>
      <c r="AF70" s="299">
        <f>IF('Indicator Date hidden'!AG71="x","x",$AF$2-'Indicator Date hidden'!AG71)</f>
        <v>3</v>
      </c>
      <c r="AG70" s="298">
        <f>IF('Indicator Date hidden'!AH71="x","x",$AG$2-'Indicator Date hidden'!AH71)</f>
        <v>0</v>
      </c>
      <c r="AH70" s="298">
        <f>IF('Indicator Date hidden'!AI71="x","x",$AH$2-'Indicator Date hidden'!AI71)</f>
        <v>0</v>
      </c>
      <c r="AI70" s="298">
        <f>IF('Indicator Date hidden'!AJ71="x","x",$AI$2-'Indicator Date hidden'!AJ71)</f>
        <v>0</v>
      </c>
      <c r="AJ70" s="298" t="str">
        <f>IF('Indicator Date hidden'!AK71="x","x",$AJ$2-'Indicator Date hidden'!AK71)</f>
        <v>x</v>
      </c>
      <c r="AK70" s="298">
        <f>IF('Indicator Date hidden'!AL71="x","x",$AK$2-'Indicator Date hidden'!AL71)</f>
        <v>0</v>
      </c>
      <c r="AL70" s="298">
        <f>IF('Indicator Date hidden'!AM71="x","x",$AL$2-'Indicator Date hidden'!AM71)</f>
        <v>0</v>
      </c>
      <c r="AM70" s="298">
        <f>IF('Indicator Date hidden'!AN71="x","x",$AM$2-'Indicator Date hidden'!AN71)</f>
        <v>0</v>
      </c>
      <c r="AN70" s="298">
        <f>IF('Indicator Date hidden'!AO71="x","x",$AN$2-'Indicator Date hidden'!AO71)</f>
        <v>0</v>
      </c>
      <c r="AO70" s="298">
        <f>IF('Indicator Date hidden'!AP71="x","x",$AO$2-'Indicator Date hidden'!AP71)</f>
        <v>1</v>
      </c>
      <c r="AP70" s="298">
        <f>IF('Indicator Date hidden'!AQ71="x","x",$AP$2-'Indicator Date hidden'!AQ71)</f>
        <v>1</v>
      </c>
      <c r="AQ70" s="298">
        <f>IF('Indicator Date hidden'!AR71="x","x",$AQ$2-'Indicator Date hidden'!AR71)</f>
        <v>0</v>
      </c>
      <c r="AR70" s="298">
        <f>IF('Indicator Date hidden'!AS71="x","x",$AR$2-'Indicator Date hidden'!AS71)</f>
        <v>0</v>
      </c>
      <c r="AS70" s="298">
        <f>IF('Indicator Date hidden'!AT71="x","x",$AS$2-'Indicator Date hidden'!AT71)</f>
        <v>0</v>
      </c>
      <c r="AT70" s="298">
        <f>IF('Indicator Date hidden'!AU71="x","x",$AT$2-'Indicator Date hidden'!AU71)</f>
        <v>0</v>
      </c>
      <c r="AU70" s="298">
        <f>IF('Indicator Date hidden'!AV71="x","x",$AU$2-'Indicator Date hidden'!AV71)</f>
        <v>1</v>
      </c>
      <c r="AV70" s="298">
        <f>IF('Indicator Date hidden'!AW71="x","x",$AV$2-'Indicator Date hidden'!AW71)</f>
        <v>0</v>
      </c>
      <c r="AW70" s="298">
        <f>IF('Indicator Date hidden'!AX71="x","x",$AW$2-'Indicator Date hidden'!AX71)</f>
        <v>0</v>
      </c>
      <c r="AX70" s="298">
        <f>IF('Indicator Date hidden'!AY71="x","x",$AX$2-'Indicator Date hidden'!AY71)</f>
        <v>0</v>
      </c>
      <c r="AY70" s="298">
        <f>IF('Indicator Date hidden'!AZ71="x","x",$AY$2-'Indicator Date hidden'!AZ71)</f>
        <v>0</v>
      </c>
      <c r="AZ70" s="298">
        <f>IF('Indicator Date hidden'!BA71="x","x",$AZ$2-'Indicator Date hidden'!BA71)</f>
        <v>0</v>
      </c>
      <c r="BA70" s="10">
        <f t="shared" si="1"/>
        <v>9</v>
      </c>
      <c r="BB70" s="258">
        <f t="shared" si="2"/>
        <v>0.1836734694</v>
      </c>
      <c r="BC70" s="10">
        <f t="shared" si="3"/>
        <v>5</v>
      </c>
      <c r="BD70" s="258">
        <f t="shared" si="4"/>
        <v>0.6283593599</v>
      </c>
      <c r="BE70" s="284">
        <f t="shared" si="5"/>
        <v>0</v>
      </c>
    </row>
    <row r="71" ht="15.75" customHeight="1">
      <c r="A71" t="s">
        <v>950</v>
      </c>
      <c r="B71" s="298">
        <f>IF('Indicator Date hidden'!C72="x","x",$B$2-'Indicator Date hidden'!C72)</f>
        <v>0</v>
      </c>
      <c r="C71" s="298">
        <f>IF('Indicator Date hidden'!D72="x","x",$C$2-'Indicator Date hidden'!D72)</f>
        <v>0</v>
      </c>
      <c r="D71" s="298">
        <f>IF('Indicator Date hidden'!E72="x","x",$D$2-'Indicator Date hidden'!E72)</f>
        <v>0</v>
      </c>
      <c r="E71" s="298">
        <f>IF('Indicator Date hidden'!F72="x","x",$E$2-'Indicator Date hidden'!F72)</f>
        <v>0</v>
      </c>
      <c r="F71" s="298">
        <f>IF('Indicator Date hidden'!G72="x","x",$F$2-'Indicator Date hidden'!G72)</f>
        <v>0</v>
      </c>
      <c r="G71" s="298">
        <f>IF('Indicator Date hidden'!H72="x","x",$G$2-'Indicator Date hidden'!H72)</f>
        <v>0</v>
      </c>
      <c r="H71" s="298">
        <f>IF('Indicator Date hidden'!I72="x","x",$H$2-'Indicator Date hidden'!I72)</f>
        <v>0</v>
      </c>
      <c r="I71" s="298">
        <f>IF('Indicator Date hidden'!J72="x","x",$I$2-'Indicator Date hidden'!J72)</f>
        <v>0</v>
      </c>
      <c r="J71" s="298">
        <f>IF('Indicator Date hidden'!K72="x","x",$J$2-'Indicator Date hidden'!K72)</f>
        <v>0</v>
      </c>
      <c r="K71" s="298">
        <f>IF('Indicator Date hidden'!L72="x","x",$K$2-'Indicator Date hidden'!L72)</f>
        <v>0</v>
      </c>
      <c r="L71" s="298">
        <f>IF('Indicator Date hidden'!M72="x","x",$L$2-'Indicator Date hidden'!M72)</f>
        <v>0</v>
      </c>
      <c r="M71" s="298">
        <f>IF('Indicator Date hidden'!N72="x","x",$M$2-'Indicator Date hidden'!N72)</f>
        <v>0</v>
      </c>
      <c r="N71" s="298">
        <f>IF('Indicator Date hidden'!O72="x","x",$N$2-'Indicator Date hidden'!O72)</f>
        <v>0</v>
      </c>
      <c r="O71" s="298">
        <f>IF('Indicator Date hidden'!P72="x","x",$O$2-'Indicator Date hidden'!P72)</f>
        <v>0</v>
      </c>
      <c r="P71" s="298">
        <f>IF('Indicator Date hidden'!Q72="x","x",$P$2-'Indicator Date hidden'!Q72)</f>
        <v>0</v>
      </c>
      <c r="Q71" s="298">
        <f>IF('Indicator Date hidden'!R72="x","x",$Q$2-'Indicator Date hidden'!R72)</f>
        <v>9</v>
      </c>
      <c r="R71" s="298">
        <f>IF('Indicator Date hidden'!S72="x","x",$R$2-'Indicator Date hidden'!S72)</f>
        <v>0</v>
      </c>
      <c r="S71" s="298">
        <f>IF('Indicator Date hidden'!T72="x","x",$S$2-'Indicator Date hidden'!T72)</f>
        <v>0</v>
      </c>
      <c r="T71" s="298">
        <f>IF('Indicator Date hidden'!U72="x","x",$T$2-'Indicator Date hidden'!U72)</f>
        <v>0</v>
      </c>
      <c r="U71" s="298">
        <f>IF('Indicator Date hidden'!V72="x","x",$U$2-'Indicator Date hidden'!V72)</f>
        <v>0</v>
      </c>
      <c r="V71" s="298">
        <f>IF('Indicator Date hidden'!W72="x","x",$V$2-'Indicator Date hidden'!W72)</f>
        <v>0</v>
      </c>
      <c r="W71" s="298">
        <f>IF('Indicator Date hidden'!X72="x","x",$W$2-'Indicator Date hidden'!X72)</f>
        <v>2</v>
      </c>
      <c r="X71" s="298">
        <f>IF('Indicator Date hidden'!Y72="x","x",$X$2-'Indicator Date hidden'!Y72)</f>
        <v>6</v>
      </c>
      <c r="Y71" s="298">
        <f>IF('Indicator Date hidden'!Z72="x","x",$Y$2-'Indicator Date hidden'!Z72)</f>
        <v>0</v>
      </c>
      <c r="Z71" s="298">
        <f>IF('Indicator Date hidden'!AA72="x","x",$Z$2-'Indicator Date hidden'!AA72)</f>
        <v>0</v>
      </c>
      <c r="AA71" s="298">
        <f>IF('Indicator Date hidden'!AB72="x","x",$AA$2-'Indicator Date hidden'!AB72)</f>
        <v>0</v>
      </c>
      <c r="AB71" s="298">
        <f>IF('Indicator Date hidden'!AC72="x","x",$AB$2-'Indicator Date hidden'!AC72)</f>
        <v>0</v>
      </c>
      <c r="AC71" s="298">
        <f>IF('Indicator Date hidden'!AD72="x","x",$AC$2-'Indicator Date hidden'!AD72)</f>
        <v>0</v>
      </c>
      <c r="AD71" s="298">
        <f>IF('Indicator Date hidden'!AE72="x","x",$AD$2-'Indicator Date hidden'!AE72)</f>
        <v>0</v>
      </c>
      <c r="AE71" s="298" t="str">
        <f>IF('Indicator Date hidden'!AF72="x","x",$AE$2-'Indicator Date hidden'!AF72)</f>
        <v>x</v>
      </c>
      <c r="AF71" s="299">
        <f>IF('Indicator Date hidden'!AG72="x","x",$AF$2-'Indicator Date hidden'!AG72)</f>
        <v>5</v>
      </c>
      <c r="AG71" s="298">
        <f>IF('Indicator Date hidden'!AH72="x","x",$AG$2-'Indicator Date hidden'!AH72)</f>
        <v>0</v>
      </c>
      <c r="AH71" s="298">
        <f>IF('Indicator Date hidden'!AI72="x","x",$AH$2-'Indicator Date hidden'!AI72)</f>
        <v>0</v>
      </c>
      <c r="AI71" s="298">
        <f>IF('Indicator Date hidden'!AJ72="x","x",$AI$2-'Indicator Date hidden'!AJ72)</f>
        <v>0</v>
      </c>
      <c r="AJ71" s="298" t="str">
        <f>IF('Indicator Date hidden'!AK72="x","x",$AJ$2-'Indicator Date hidden'!AK72)</f>
        <v>x</v>
      </c>
      <c r="AK71" s="298" t="str">
        <f>IF('Indicator Date hidden'!AL72="x","x",$AK$2-'Indicator Date hidden'!AL72)</f>
        <v>#VALUE!</v>
      </c>
      <c r="AL71" s="298">
        <f>IF('Indicator Date hidden'!AM72="x","x",$AL$2-'Indicator Date hidden'!AM72)</f>
        <v>0</v>
      </c>
      <c r="AM71" s="298">
        <f>IF('Indicator Date hidden'!AN72="x","x",$AM$2-'Indicator Date hidden'!AN72)</f>
        <v>0</v>
      </c>
      <c r="AN71" s="298">
        <f>IF('Indicator Date hidden'!AO72="x","x",$AN$2-'Indicator Date hidden'!AO72)</f>
        <v>0</v>
      </c>
      <c r="AO71" s="298" t="str">
        <f>IF('Indicator Date hidden'!AP72="x","x",$AO$2-'Indicator Date hidden'!AP72)</f>
        <v>x</v>
      </c>
      <c r="AP71" s="298" t="str">
        <f>IF('Indicator Date hidden'!AQ72="x","x",$AP$2-'Indicator Date hidden'!AQ72)</f>
        <v>x</v>
      </c>
      <c r="AQ71" s="298">
        <f>IF('Indicator Date hidden'!AR72="x","x",$AQ$2-'Indicator Date hidden'!AR72)</f>
        <v>0</v>
      </c>
      <c r="AR71" s="298">
        <f>IF('Indicator Date hidden'!AS72="x","x",$AR$2-'Indicator Date hidden'!AS72)</f>
        <v>0</v>
      </c>
      <c r="AS71" s="298">
        <f>IF('Indicator Date hidden'!AT72="x","x",$AS$2-'Indicator Date hidden'!AT72)</f>
        <v>0</v>
      </c>
      <c r="AT71" s="298">
        <f>IF('Indicator Date hidden'!AU72="x","x",$AT$2-'Indicator Date hidden'!AU72)</f>
        <v>0</v>
      </c>
      <c r="AU71" s="298">
        <f>IF('Indicator Date hidden'!AV72="x","x",$AU$2-'Indicator Date hidden'!AV72)</f>
        <v>1</v>
      </c>
      <c r="AV71" s="298">
        <f>IF('Indicator Date hidden'!AW72="x","x",$AV$2-'Indicator Date hidden'!AW72)</f>
        <v>0</v>
      </c>
      <c r="AW71" s="298">
        <f>IF('Indicator Date hidden'!AX72="x","x",$AW$2-'Indicator Date hidden'!AX72)</f>
        <v>0</v>
      </c>
      <c r="AX71" s="298">
        <f>IF('Indicator Date hidden'!AY72="x","x",$AX$2-'Indicator Date hidden'!AY72)</f>
        <v>0</v>
      </c>
      <c r="AY71" s="298">
        <f>IF('Indicator Date hidden'!AZ72="x","x",$AY$2-'Indicator Date hidden'!AZ72)</f>
        <v>0</v>
      </c>
      <c r="AZ71" s="298">
        <f>IF('Indicator Date hidden'!BA72="x","x",$AZ$2-'Indicator Date hidden'!BA72)</f>
        <v>0</v>
      </c>
      <c r="BA71" s="10" t="str">
        <f t="shared" si="1"/>
        <v>#VALUE!</v>
      </c>
      <c r="BB71" s="258" t="str">
        <f t="shared" si="2"/>
        <v>#VALUE!</v>
      </c>
      <c r="BC71" s="10">
        <f t="shared" si="3"/>
        <v>5</v>
      </c>
      <c r="BD71" s="258" t="str">
        <f t="shared" si="4"/>
        <v>#VALUE!</v>
      </c>
      <c r="BE71" s="284" t="str">
        <f t="shared" si="5"/>
        <v>#VALUE!</v>
      </c>
    </row>
    <row r="72" ht="15.75" customHeight="1">
      <c r="A72" t="s">
        <v>955</v>
      </c>
      <c r="B72" s="298">
        <f>IF('Indicator Date hidden'!C73="x","x",$B$2-'Indicator Date hidden'!C73)</f>
        <v>0</v>
      </c>
      <c r="C72" s="298">
        <f>IF('Indicator Date hidden'!D73="x","x",$C$2-'Indicator Date hidden'!D73)</f>
        <v>0</v>
      </c>
      <c r="D72" s="298">
        <f>IF('Indicator Date hidden'!E73="x","x",$D$2-'Indicator Date hidden'!E73)</f>
        <v>0</v>
      </c>
      <c r="E72" s="298">
        <f>IF('Indicator Date hidden'!F73="x","x",$E$2-'Indicator Date hidden'!F73)</f>
        <v>0</v>
      </c>
      <c r="F72" s="298">
        <f>IF('Indicator Date hidden'!G73="x","x",$F$2-'Indicator Date hidden'!G73)</f>
        <v>0</v>
      </c>
      <c r="G72" s="298">
        <f>IF('Indicator Date hidden'!H73="x","x",$G$2-'Indicator Date hidden'!H73)</f>
        <v>0</v>
      </c>
      <c r="H72" s="298">
        <f>IF('Indicator Date hidden'!I73="x","x",$H$2-'Indicator Date hidden'!I73)</f>
        <v>0</v>
      </c>
      <c r="I72" s="298">
        <f>IF('Indicator Date hidden'!J73="x","x",$I$2-'Indicator Date hidden'!J73)</f>
        <v>0</v>
      </c>
      <c r="J72" s="298">
        <f>IF('Indicator Date hidden'!K73="x","x",$J$2-'Indicator Date hidden'!K73)</f>
        <v>0</v>
      </c>
      <c r="K72" s="298">
        <f>IF('Indicator Date hidden'!L73="x","x",$K$2-'Indicator Date hidden'!L73)</f>
        <v>0</v>
      </c>
      <c r="L72" s="298">
        <f>IF('Indicator Date hidden'!M73="x","x",$L$2-'Indicator Date hidden'!M73)</f>
        <v>0</v>
      </c>
      <c r="M72" s="298">
        <f>IF('Indicator Date hidden'!N73="x","x",$M$2-'Indicator Date hidden'!N73)</f>
        <v>0</v>
      </c>
      <c r="N72" s="298">
        <f>IF('Indicator Date hidden'!O73="x","x",$N$2-'Indicator Date hidden'!O73)</f>
        <v>0</v>
      </c>
      <c r="O72" s="298">
        <f>IF('Indicator Date hidden'!P73="x","x",$O$2-'Indicator Date hidden'!P73)</f>
        <v>0</v>
      </c>
      <c r="P72" s="298">
        <f>IF('Indicator Date hidden'!Q73="x","x",$P$2-'Indicator Date hidden'!Q73)</f>
        <v>0</v>
      </c>
      <c r="Q72" s="298">
        <f>IF('Indicator Date hidden'!R73="x","x",$Q$2-'Indicator Date hidden'!R73)</f>
        <v>6</v>
      </c>
      <c r="R72" s="298">
        <f>IF('Indicator Date hidden'!S73="x","x",$R$2-'Indicator Date hidden'!S73)</f>
        <v>0</v>
      </c>
      <c r="S72" s="298">
        <f>IF('Indicator Date hidden'!T73="x","x",$S$2-'Indicator Date hidden'!T73)</f>
        <v>0</v>
      </c>
      <c r="T72" s="298">
        <f>IF('Indicator Date hidden'!U73="x","x",$T$2-'Indicator Date hidden'!U73)</f>
        <v>0</v>
      </c>
      <c r="U72" s="298">
        <f>IF('Indicator Date hidden'!V73="x","x",$U$2-'Indicator Date hidden'!V73)</f>
        <v>0</v>
      </c>
      <c r="V72" s="298">
        <f>IF('Indicator Date hidden'!W73="x","x",$V$2-'Indicator Date hidden'!W73)</f>
        <v>0</v>
      </c>
      <c r="W72" s="298">
        <f>IF('Indicator Date hidden'!X73="x","x",$W$2-'Indicator Date hidden'!X73)</f>
        <v>2</v>
      </c>
      <c r="X72" s="298">
        <f>IF('Indicator Date hidden'!Y73="x","x",$X$2-'Indicator Date hidden'!Y73)</f>
        <v>6</v>
      </c>
      <c r="Y72" s="298">
        <f>IF('Indicator Date hidden'!Z73="x","x",$Y$2-'Indicator Date hidden'!Z73)</f>
        <v>0</v>
      </c>
      <c r="Z72" s="298">
        <f>IF('Indicator Date hidden'!AA73="x","x",$Z$2-'Indicator Date hidden'!AA73)</f>
        <v>0</v>
      </c>
      <c r="AA72" s="298">
        <f>IF('Indicator Date hidden'!AB73="x","x",$AA$2-'Indicator Date hidden'!AB73)</f>
        <v>0</v>
      </c>
      <c r="AB72" s="298">
        <f>IF('Indicator Date hidden'!AC73="x","x",$AB$2-'Indicator Date hidden'!AC73)</f>
        <v>0</v>
      </c>
      <c r="AC72" s="298">
        <f>IF('Indicator Date hidden'!AD73="x","x",$AC$2-'Indicator Date hidden'!AD73)</f>
        <v>0</v>
      </c>
      <c r="AD72" s="298">
        <f>IF('Indicator Date hidden'!AE73="x","x",$AD$2-'Indicator Date hidden'!AE73)</f>
        <v>0</v>
      </c>
      <c r="AE72" s="298">
        <f>IF('Indicator Date hidden'!AF73="x","x",$AE$2-'Indicator Date hidden'!AF73)</f>
        <v>0</v>
      </c>
      <c r="AF72" s="299">
        <f>IF('Indicator Date hidden'!AG73="x","x",$AF$2-'Indicator Date hidden'!AG73)</f>
        <v>9</v>
      </c>
      <c r="AG72" s="298">
        <f>IF('Indicator Date hidden'!AH73="x","x",$AG$2-'Indicator Date hidden'!AH73)</f>
        <v>0</v>
      </c>
      <c r="AH72" s="298">
        <f>IF('Indicator Date hidden'!AI73="x","x",$AH$2-'Indicator Date hidden'!AI73)</f>
        <v>0</v>
      </c>
      <c r="AI72" s="298">
        <f>IF('Indicator Date hidden'!AJ73="x","x",$AI$2-'Indicator Date hidden'!AJ73)</f>
        <v>0</v>
      </c>
      <c r="AJ72" s="298" t="str">
        <f>IF('Indicator Date hidden'!AK73="x","x",$AJ$2-'Indicator Date hidden'!AK73)</f>
        <v>x</v>
      </c>
      <c r="AK72" s="298" t="str">
        <f>IF('Indicator Date hidden'!AL73="x","x",$AK$2-'Indicator Date hidden'!AL73)</f>
        <v>#VALUE!</v>
      </c>
      <c r="AL72" s="298">
        <f>IF('Indicator Date hidden'!AM73="x","x",$AL$2-'Indicator Date hidden'!AM73)</f>
        <v>0</v>
      </c>
      <c r="AM72" s="298">
        <f>IF('Indicator Date hidden'!AN73="x","x",$AM$2-'Indicator Date hidden'!AN73)</f>
        <v>0</v>
      </c>
      <c r="AN72" s="298">
        <f>IF('Indicator Date hidden'!AO73="x","x",$AN$2-'Indicator Date hidden'!AO73)</f>
        <v>0</v>
      </c>
      <c r="AO72" s="298" t="str">
        <f>IF('Indicator Date hidden'!AP73="x","x",$AO$2-'Indicator Date hidden'!AP73)</f>
        <v>x</v>
      </c>
      <c r="AP72" s="298" t="str">
        <f>IF('Indicator Date hidden'!AQ73="x","x",$AP$2-'Indicator Date hidden'!AQ73)</f>
        <v>x</v>
      </c>
      <c r="AQ72" s="298" t="str">
        <f>IF('Indicator Date hidden'!AR73="x","x",$AQ$2-'Indicator Date hidden'!AR73)</f>
        <v>x</v>
      </c>
      <c r="AR72" s="298">
        <f>IF('Indicator Date hidden'!AS73="x","x",$AR$2-'Indicator Date hidden'!AS73)</f>
        <v>0</v>
      </c>
      <c r="AS72" s="298">
        <f>IF('Indicator Date hidden'!AT73="x","x",$AS$2-'Indicator Date hidden'!AT73)</f>
        <v>0</v>
      </c>
      <c r="AT72" s="298">
        <f>IF('Indicator Date hidden'!AU73="x","x",$AT$2-'Indicator Date hidden'!AU73)</f>
        <v>0</v>
      </c>
      <c r="AU72" s="298">
        <f>IF('Indicator Date hidden'!AV73="x","x",$AU$2-'Indicator Date hidden'!AV73)</f>
        <v>1</v>
      </c>
      <c r="AV72" s="298">
        <f>IF('Indicator Date hidden'!AW73="x","x",$AV$2-'Indicator Date hidden'!AW73)</f>
        <v>0</v>
      </c>
      <c r="AW72" s="298">
        <f>IF('Indicator Date hidden'!AX73="x","x",$AW$2-'Indicator Date hidden'!AX73)</f>
        <v>0</v>
      </c>
      <c r="AX72" s="298">
        <f>IF('Indicator Date hidden'!AY73="x","x",$AX$2-'Indicator Date hidden'!AY73)</f>
        <v>0</v>
      </c>
      <c r="AY72" s="298">
        <f>IF('Indicator Date hidden'!AZ73="x","x",$AY$2-'Indicator Date hidden'!AZ73)</f>
        <v>0</v>
      </c>
      <c r="AZ72" s="298">
        <f>IF('Indicator Date hidden'!BA73="x","x",$AZ$2-'Indicator Date hidden'!BA73)</f>
        <v>0</v>
      </c>
      <c r="BA72" s="10" t="str">
        <f t="shared" si="1"/>
        <v>#VALUE!</v>
      </c>
      <c r="BB72" s="258" t="str">
        <f t="shared" si="2"/>
        <v>#VALUE!</v>
      </c>
      <c r="BC72" s="10">
        <f t="shared" si="3"/>
        <v>5</v>
      </c>
      <c r="BD72" s="258" t="str">
        <f t="shared" si="4"/>
        <v>#VALUE!</v>
      </c>
      <c r="BE72" s="284" t="str">
        <f t="shared" si="5"/>
        <v>#VALUE!</v>
      </c>
    </row>
    <row r="73" ht="15.75" customHeight="1">
      <c r="A73" t="s">
        <v>958</v>
      </c>
      <c r="B73" s="298">
        <f>IF('Indicator Date hidden'!C74="x","x",$B$2-'Indicator Date hidden'!C74)</f>
        <v>0</v>
      </c>
      <c r="C73" s="298">
        <f>IF('Indicator Date hidden'!D74="x","x",$C$2-'Indicator Date hidden'!D74)</f>
        <v>0</v>
      </c>
      <c r="D73" s="298">
        <f>IF('Indicator Date hidden'!E74="x","x",$D$2-'Indicator Date hidden'!E74)</f>
        <v>0</v>
      </c>
      <c r="E73" s="298">
        <f>IF('Indicator Date hidden'!F74="x","x",$E$2-'Indicator Date hidden'!F74)</f>
        <v>0</v>
      </c>
      <c r="F73" s="298">
        <f>IF('Indicator Date hidden'!G74="x","x",$F$2-'Indicator Date hidden'!G74)</f>
        <v>0</v>
      </c>
      <c r="G73" s="298">
        <f>IF('Indicator Date hidden'!H74="x","x",$G$2-'Indicator Date hidden'!H74)</f>
        <v>0</v>
      </c>
      <c r="H73" s="298">
        <f>IF('Indicator Date hidden'!I74="x","x",$H$2-'Indicator Date hidden'!I74)</f>
        <v>0</v>
      </c>
      <c r="I73" s="298">
        <f>IF('Indicator Date hidden'!J74="x","x",$I$2-'Indicator Date hidden'!J74)</f>
        <v>0</v>
      </c>
      <c r="J73" s="298">
        <f>IF('Indicator Date hidden'!K74="x","x",$J$2-'Indicator Date hidden'!K74)</f>
        <v>0</v>
      </c>
      <c r="K73" s="298">
        <f>IF('Indicator Date hidden'!L74="x","x",$K$2-'Indicator Date hidden'!L74)</f>
        <v>0</v>
      </c>
      <c r="L73" s="298">
        <f>IF('Indicator Date hidden'!M74="x","x",$L$2-'Indicator Date hidden'!M74)</f>
        <v>0</v>
      </c>
      <c r="M73" s="298">
        <f>IF('Indicator Date hidden'!N74="x","x",$M$2-'Indicator Date hidden'!N74)</f>
        <v>0</v>
      </c>
      <c r="N73" s="298">
        <f>IF('Indicator Date hidden'!O74="x","x",$N$2-'Indicator Date hidden'!O74)</f>
        <v>0</v>
      </c>
      <c r="O73" s="298">
        <f>IF('Indicator Date hidden'!P74="x","x",$O$2-'Indicator Date hidden'!P74)</f>
        <v>0</v>
      </c>
      <c r="P73" s="298">
        <f>IF('Indicator Date hidden'!Q74="x","x",$P$2-'Indicator Date hidden'!Q74)</f>
        <v>0</v>
      </c>
      <c r="Q73" s="298">
        <f>IF('Indicator Date hidden'!R74="x","x",$Q$2-'Indicator Date hidden'!R74)</f>
        <v>3</v>
      </c>
      <c r="R73" s="298">
        <f>IF('Indicator Date hidden'!S74="x","x",$R$2-'Indicator Date hidden'!S74)</f>
        <v>0</v>
      </c>
      <c r="S73" s="298">
        <f>IF('Indicator Date hidden'!T74="x","x",$S$2-'Indicator Date hidden'!T74)</f>
        <v>0</v>
      </c>
      <c r="T73" s="298">
        <f>IF('Indicator Date hidden'!U74="x","x",$T$2-'Indicator Date hidden'!U74)</f>
        <v>0</v>
      </c>
      <c r="U73" s="298">
        <f>IF('Indicator Date hidden'!V74="x","x",$U$2-'Indicator Date hidden'!V74)</f>
        <v>0</v>
      </c>
      <c r="V73" s="298">
        <f>IF('Indicator Date hidden'!W74="x","x",$V$2-'Indicator Date hidden'!W74)</f>
        <v>0</v>
      </c>
      <c r="W73" s="298">
        <f>IF('Indicator Date hidden'!X74="x","x",$W$2-'Indicator Date hidden'!X74)</f>
        <v>4</v>
      </c>
      <c r="X73" s="298">
        <f>IF('Indicator Date hidden'!Y74="x","x",$X$2-'Indicator Date hidden'!Y74)</f>
        <v>2</v>
      </c>
      <c r="Y73" s="298">
        <f>IF('Indicator Date hidden'!Z74="x","x",$Y$2-'Indicator Date hidden'!Z74)</f>
        <v>0</v>
      </c>
      <c r="Z73" s="298">
        <f>IF('Indicator Date hidden'!AA74="x","x",$Z$2-'Indicator Date hidden'!AA74)</f>
        <v>0</v>
      </c>
      <c r="AA73" s="298">
        <f>IF('Indicator Date hidden'!AB74="x","x",$AA$2-'Indicator Date hidden'!AB74)</f>
        <v>0</v>
      </c>
      <c r="AB73" s="298">
        <f>IF('Indicator Date hidden'!AC74="x","x",$AB$2-'Indicator Date hidden'!AC74)</f>
        <v>0</v>
      </c>
      <c r="AC73" s="298">
        <f>IF('Indicator Date hidden'!AD74="x","x",$AC$2-'Indicator Date hidden'!AD74)</f>
        <v>0</v>
      </c>
      <c r="AD73" s="298">
        <f>IF('Indicator Date hidden'!AE74="x","x",$AD$2-'Indicator Date hidden'!AE74)</f>
        <v>0</v>
      </c>
      <c r="AE73" s="298">
        <f>IF('Indicator Date hidden'!AF74="x","x",$AE$2-'Indicator Date hidden'!AF74)</f>
        <v>0</v>
      </c>
      <c r="AF73" s="299">
        <f>IF('Indicator Date hidden'!AG74="x","x",$AF$2-'Indicator Date hidden'!AG74)</f>
        <v>3</v>
      </c>
      <c r="AG73" s="298">
        <f>IF('Indicator Date hidden'!AH74="x","x",$AG$2-'Indicator Date hidden'!AH74)</f>
        <v>0</v>
      </c>
      <c r="AH73" s="298">
        <f>IF('Indicator Date hidden'!AI74="x","x",$AH$2-'Indicator Date hidden'!AI74)</f>
        <v>0</v>
      </c>
      <c r="AI73" s="298">
        <f>IF('Indicator Date hidden'!AJ74="x","x",$AI$2-'Indicator Date hidden'!AJ74)</f>
        <v>0</v>
      </c>
      <c r="AJ73" s="298">
        <f>IF('Indicator Date hidden'!AK74="x","x",$AJ$2-'Indicator Date hidden'!AK74)</f>
        <v>1</v>
      </c>
      <c r="AK73" s="298" t="str">
        <f>IF('Indicator Date hidden'!AL74="x","x",$AK$2-'Indicator Date hidden'!AL74)</f>
        <v>#VALUE!</v>
      </c>
      <c r="AL73" s="298">
        <f>IF('Indicator Date hidden'!AM74="x","x",$AL$2-'Indicator Date hidden'!AM74)</f>
        <v>0</v>
      </c>
      <c r="AM73" s="298">
        <f>IF('Indicator Date hidden'!AN74="x","x",$AM$2-'Indicator Date hidden'!AN74)</f>
        <v>0</v>
      </c>
      <c r="AN73" s="298">
        <f>IF('Indicator Date hidden'!AO74="x","x",$AN$2-'Indicator Date hidden'!AO74)</f>
        <v>0</v>
      </c>
      <c r="AO73" s="298">
        <f>IF('Indicator Date hidden'!AP74="x","x",$AO$2-'Indicator Date hidden'!AP74)</f>
        <v>0</v>
      </c>
      <c r="AP73" s="298">
        <f>IF('Indicator Date hidden'!AQ74="x","x",$AP$2-'Indicator Date hidden'!AQ74)</f>
        <v>0</v>
      </c>
      <c r="AQ73" s="298">
        <f>IF('Indicator Date hidden'!AR74="x","x",$AQ$2-'Indicator Date hidden'!AR74)</f>
        <v>4</v>
      </c>
      <c r="AR73" s="298">
        <f>IF('Indicator Date hidden'!AS74="x","x",$AR$2-'Indicator Date hidden'!AS74)</f>
        <v>0</v>
      </c>
      <c r="AS73" s="298">
        <f>IF('Indicator Date hidden'!AT74="x","x",$AS$2-'Indicator Date hidden'!AT74)</f>
        <v>0</v>
      </c>
      <c r="AT73" s="298">
        <f>IF('Indicator Date hidden'!AU74="x","x",$AT$2-'Indicator Date hidden'!AU74)</f>
        <v>0</v>
      </c>
      <c r="AU73" s="298">
        <f>IF('Indicator Date hidden'!AV74="x","x",$AU$2-'Indicator Date hidden'!AV74)</f>
        <v>1</v>
      </c>
      <c r="AV73" s="298">
        <f>IF('Indicator Date hidden'!AW74="x","x",$AV$2-'Indicator Date hidden'!AW74)</f>
        <v>0</v>
      </c>
      <c r="AW73" s="298">
        <f>IF('Indicator Date hidden'!AX74="x","x",$AW$2-'Indicator Date hidden'!AX74)</f>
        <v>0</v>
      </c>
      <c r="AX73" s="298">
        <f>IF('Indicator Date hidden'!AY74="x","x",$AX$2-'Indicator Date hidden'!AY74)</f>
        <v>0</v>
      </c>
      <c r="AY73" s="298">
        <f>IF('Indicator Date hidden'!AZ74="x","x",$AY$2-'Indicator Date hidden'!AZ74)</f>
        <v>0</v>
      </c>
      <c r="AZ73" s="298">
        <f>IF('Indicator Date hidden'!BA74="x","x",$AZ$2-'Indicator Date hidden'!BA74)</f>
        <v>0</v>
      </c>
      <c r="BA73" s="10" t="str">
        <f t="shared" si="1"/>
        <v>#VALUE!</v>
      </c>
      <c r="BB73" s="258" t="str">
        <f t="shared" si="2"/>
        <v>#VALUE!</v>
      </c>
      <c r="BC73" s="10">
        <f t="shared" si="3"/>
        <v>7</v>
      </c>
      <c r="BD73" s="258" t="str">
        <f t="shared" si="4"/>
        <v>#VALUE!</v>
      </c>
      <c r="BE73" s="284" t="str">
        <f t="shared" si="5"/>
        <v>#VALUE!</v>
      </c>
    </row>
    <row r="74" ht="15.75" customHeight="1">
      <c r="A74" t="s">
        <v>956</v>
      </c>
      <c r="B74" s="298">
        <f>IF('Indicator Date hidden'!C75="x","x",$B$2-'Indicator Date hidden'!C75)</f>
        <v>0</v>
      </c>
      <c r="C74" s="298">
        <f>IF('Indicator Date hidden'!D75="x","x",$C$2-'Indicator Date hidden'!D75)</f>
        <v>0</v>
      </c>
      <c r="D74" s="298">
        <f>IF('Indicator Date hidden'!E75="x","x",$D$2-'Indicator Date hidden'!E75)</f>
        <v>0</v>
      </c>
      <c r="E74" s="298">
        <f>IF('Indicator Date hidden'!F75="x","x",$E$2-'Indicator Date hidden'!F75)</f>
        <v>0</v>
      </c>
      <c r="F74" s="298">
        <f>IF('Indicator Date hidden'!G75="x","x",$F$2-'Indicator Date hidden'!G75)</f>
        <v>0</v>
      </c>
      <c r="G74" s="298">
        <f>IF('Indicator Date hidden'!H75="x","x",$G$2-'Indicator Date hidden'!H75)</f>
        <v>0</v>
      </c>
      <c r="H74" s="298">
        <f>IF('Indicator Date hidden'!I75="x","x",$H$2-'Indicator Date hidden'!I75)</f>
        <v>0</v>
      </c>
      <c r="I74" s="298">
        <f>IF('Indicator Date hidden'!J75="x","x",$I$2-'Indicator Date hidden'!J75)</f>
        <v>0</v>
      </c>
      <c r="J74" s="298">
        <f>IF('Indicator Date hidden'!K75="x","x",$J$2-'Indicator Date hidden'!K75)</f>
        <v>0</v>
      </c>
      <c r="K74" s="298">
        <f>IF('Indicator Date hidden'!L75="x","x",$K$2-'Indicator Date hidden'!L75)</f>
        <v>0</v>
      </c>
      <c r="L74" s="298">
        <f>IF('Indicator Date hidden'!M75="x","x",$L$2-'Indicator Date hidden'!M75)</f>
        <v>0</v>
      </c>
      <c r="M74" s="298">
        <f>IF('Indicator Date hidden'!N75="x","x",$M$2-'Indicator Date hidden'!N75)</f>
        <v>0</v>
      </c>
      <c r="N74" s="298">
        <f>IF('Indicator Date hidden'!O75="x","x",$N$2-'Indicator Date hidden'!O75)</f>
        <v>0</v>
      </c>
      <c r="O74" s="298">
        <f>IF('Indicator Date hidden'!P75="x","x",$O$2-'Indicator Date hidden'!P75)</f>
        <v>0</v>
      </c>
      <c r="P74" s="298">
        <f>IF('Indicator Date hidden'!Q75="x","x",$P$2-'Indicator Date hidden'!Q75)</f>
        <v>0</v>
      </c>
      <c r="Q74" s="298">
        <f>IF('Indicator Date hidden'!R75="x","x",$Q$2-'Indicator Date hidden'!R75)</f>
        <v>3</v>
      </c>
      <c r="R74" s="298">
        <f>IF('Indicator Date hidden'!S75="x","x",$R$2-'Indicator Date hidden'!S75)</f>
        <v>0</v>
      </c>
      <c r="S74" s="298">
        <f>IF('Indicator Date hidden'!T75="x","x",$S$2-'Indicator Date hidden'!T75)</f>
        <v>0</v>
      </c>
      <c r="T74" s="298">
        <f>IF('Indicator Date hidden'!U75="x","x",$T$2-'Indicator Date hidden'!U75)</f>
        <v>0</v>
      </c>
      <c r="U74" s="298">
        <f>IF('Indicator Date hidden'!V75="x","x",$U$2-'Indicator Date hidden'!V75)</f>
        <v>0</v>
      </c>
      <c r="V74" s="298">
        <f>IF('Indicator Date hidden'!W75="x","x",$V$2-'Indicator Date hidden'!W75)</f>
        <v>0</v>
      </c>
      <c r="W74" s="298">
        <f>IF('Indicator Date hidden'!X75="x","x",$W$2-'Indicator Date hidden'!X75)</f>
        <v>4</v>
      </c>
      <c r="X74" s="298" t="str">
        <f>IF('Indicator Date hidden'!Y75="x","x",$X$2-'Indicator Date hidden'!Y75)</f>
        <v>x</v>
      </c>
      <c r="Y74" s="298">
        <f>IF('Indicator Date hidden'!Z75="x","x",$Y$2-'Indicator Date hidden'!Z75)</f>
        <v>0</v>
      </c>
      <c r="Z74" s="298">
        <f>IF('Indicator Date hidden'!AA75="x","x",$Z$2-'Indicator Date hidden'!AA75)</f>
        <v>0</v>
      </c>
      <c r="AA74" s="298">
        <f>IF('Indicator Date hidden'!AB75="x","x",$AA$2-'Indicator Date hidden'!AB75)</f>
        <v>0</v>
      </c>
      <c r="AB74" s="298">
        <f>IF('Indicator Date hidden'!AC75="x","x",$AB$2-'Indicator Date hidden'!AC75)</f>
        <v>0</v>
      </c>
      <c r="AC74" s="298">
        <f>IF('Indicator Date hidden'!AD75="x","x",$AC$2-'Indicator Date hidden'!AD75)</f>
        <v>0</v>
      </c>
      <c r="AD74" s="298">
        <f>IF('Indicator Date hidden'!AE75="x","x",$AD$2-'Indicator Date hidden'!AE75)</f>
        <v>0</v>
      </c>
      <c r="AE74" s="298">
        <f>IF('Indicator Date hidden'!AF75="x","x",$AE$2-'Indicator Date hidden'!AF75)</f>
        <v>0</v>
      </c>
      <c r="AF74" s="299">
        <f>IF('Indicator Date hidden'!AG75="x","x",$AF$2-'Indicator Date hidden'!AG75)</f>
        <v>-1</v>
      </c>
      <c r="AG74" s="298">
        <f>IF('Indicator Date hidden'!AH75="x","x",$AG$2-'Indicator Date hidden'!AH75)</f>
        <v>0</v>
      </c>
      <c r="AH74" s="298">
        <f>IF('Indicator Date hidden'!AI75="x","x",$AH$2-'Indicator Date hidden'!AI75)</f>
        <v>0</v>
      </c>
      <c r="AI74" s="298">
        <f>IF('Indicator Date hidden'!AJ75="x","x",$AI$2-'Indicator Date hidden'!AJ75)</f>
        <v>0</v>
      </c>
      <c r="AJ74" s="298" t="str">
        <f>IF('Indicator Date hidden'!AK75="x","x",$AJ$2-'Indicator Date hidden'!AK75)</f>
        <v>#VALUE!</v>
      </c>
      <c r="AK74" s="298" t="str">
        <f>IF('Indicator Date hidden'!AL75="x","x",$AK$2-'Indicator Date hidden'!AL75)</f>
        <v>#VALUE!</v>
      </c>
      <c r="AL74" s="298">
        <f>IF('Indicator Date hidden'!AM75="x","x",$AL$2-'Indicator Date hidden'!AM75)</f>
        <v>0</v>
      </c>
      <c r="AM74" s="298">
        <f>IF('Indicator Date hidden'!AN75="x","x",$AM$2-'Indicator Date hidden'!AN75)</f>
        <v>0</v>
      </c>
      <c r="AN74" s="298">
        <f>IF('Indicator Date hidden'!AO75="x","x",$AN$2-'Indicator Date hidden'!AO75)</f>
        <v>0</v>
      </c>
      <c r="AO74" s="298">
        <f>IF('Indicator Date hidden'!AP75="x","x",$AO$2-'Indicator Date hidden'!AP75)</f>
        <v>0</v>
      </c>
      <c r="AP74" s="298">
        <f>IF('Indicator Date hidden'!AQ75="x","x",$AP$2-'Indicator Date hidden'!AQ75)</f>
        <v>0</v>
      </c>
      <c r="AQ74" s="298">
        <f>IF('Indicator Date hidden'!AR75="x","x",$AQ$2-'Indicator Date hidden'!AR75)</f>
        <v>4</v>
      </c>
      <c r="AR74" s="298">
        <f>IF('Indicator Date hidden'!AS75="x","x",$AR$2-'Indicator Date hidden'!AS75)</f>
        <v>0</v>
      </c>
      <c r="AS74" s="298">
        <f>IF('Indicator Date hidden'!AT75="x","x",$AS$2-'Indicator Date hidden'!AT75)</f>
        <v>0</v>
      </c>
      <c r="AT74" s="298">
        <f>IF('Indicator Date hidden'!AU75="x","x",$AT$2-'Indicator Date hidden'!AU75)</f>
        <v>0</v>
      </c>
      <c r="AU74" s="298">
        <f>IF('Indicator Date hidden'!AV75="x","x",$AU$2-'Indicator Date hidden'!AV75)</f>
        <v>0</v>
      </c>
      <c r="AV74" s="298">
        <f>IF('Indicator Date hidden'!AW75="x","x",$AV$2-'Indicator Date hidden'!AW75)</f>
        <v>0</v>
      </c>
      <c r="AW74" s="298">
        <f>IF('Indicator Date hidden'!AX75="x","x",$AW$2-'Indicator Date hidden'!AX75)</f>
        <v>0</v>
      </c>
      <c r="AX74" s="298">
        <f>IF('Indicator Date hidden'!AY75="x","x",$AX$2-'Indicator Date hidden'!AY75)</f>
        <v>0</v>
      </c>
      <c r="AY74" s="298">
        <f>IF('Indicator Date hidden'!AZ75="x","x",$AY$2-'Indicator Date hidden'!AZ75)</f>
        <v>0</v>
      </c>
      <c r="AZ74" s="298">
        <f>IF('Indicator Date hidden'!BA75="x","x",$AZ$2-'Indicator Date hidden'!BA75)</f>
        <v>0</v>
      </c>
      <c r="BA74" s="10" t="str">
        <f t="shared" si="1"/>
        <v>#VALUE!</v>
      </c>
      <c r="BB74" s="258" t="str">
        <f t="shared" si="2"/>
        <v>#VALUE!</v>
      </c>
      <c r="BC74" s="10">
        <f t="shared" si="3"/>
        <v>3</v>
      </c>
      <c r="BD74" s="258" t="str">
        <f t="shared" si="4"/>
        <v>#VALUE!</v>
      </c>
      <c r="BE74" s="284" t="str">
        <f t="shared" si="5"/>
        <v>#VALUE!</v>
      </c>
    </row>
    <row r="75" ht="15.75" customHeight="1">
      <c r="A75" t="s">
        <v>959</v>
      </c>
      <c r="B75" s="298">
        <f>IF('Indicator Date hidden'!C76="x","x",$B$2-'Indicator Date hidden'!C76)</f>
        <v>0</v>
      </c>
      <c r="C75" s="298">
        <f>IF('Indicator Date hidden'!D76="x","x",$C$2-'Indicator Date hidden'!D76)</f>
        <v>0</v>
      </c>
      <c r="D75" s="298">
        <f>IF('Indicator Date hidden'!E76="x","x",$D$2-'Indicator Date hidden'!E76)</f>
        <v>0</v>
      </c>
      <c r="E75" s="298">
        <f>IF('Indicator Date hidden'!F76="x","x",$E$2-'Indicator Date hidden'!F76)</f>
        <v>0</v>
      </c>
      <c r="F75" s="298">
        <f>IF('Indicator Date hidden'!G76="x","x",$F$2-'Indicator Date hidden'!G76)</f>
        <v>0</v>
      </c>
      <c r="G75" s="298">
        <f>IF('Indicator Date hidden'!H76="x","x",$G$2-'Indicator Date hidden'!H76)</f>
        <v>0</v>
      </c>
      <c r="H75" s="298">
        <f>IF('Indicator Date hidden'!I76="x","x",$H$2-'Indicator Date hidden'!I76)</f>
        <v>0</v>
      </c>
      <c r="I75" s="298">
        <f>IF('Indicator Date hidden'!J76="x","x",$I$2-'Indicator Date hidden'!J76)</f>
        <v>0</v>
      </c>
      <c r="J75" s="298">
        <f>IF('Indicator Date hidden'!K76="x","x",$J$2-'Indicator Date hidden'!K76)</f>
        <v>0</v>
      </c>
      <c r="K75" s="298">
        <f>IF('Indicator Date hidden'!L76="x","x",$K$2-'Indicator Date hidden'!L76)</f>
        <v>0</v>
      </c>
      <c r="L75" s="298">
        <f>IF('Indicator Date hidden'!M76="x","x",$L$2-'Indicator Date hidden'!M76)</f>
        <v>0</v>
      </c>
      <c r="M75" s="298">
        <f>IF('Indicator Date hidden'!N76="x","x",$M$2-'Indicator Date hidden'!N76)</f>
        <v>0</v>
      </c>
      <c r="N75" s="298">
        <f>IF('Indicator Date hidden'!O76="x","x",$N$2-'Indicator Date hidden'!O76)</f>
        <v>0</v>
      </c>
      <c r="O75" s="298">
        <f>IF('Indicator Date hidden'!P76="x","x",$O$2-'Indicator Date hidden'!P76)</f>
        <v>0</v>
      </c>
      <c r="P75" s="298">
        <f>IF('Indicator Date hidden'!Q76="x","x",$P$2-'Indicator Date hidden'!Q76)</f>
        <v>0</v>
      </c>
      <c r="Q75" s="298" t="str">
        <f>IF('Indicator Date hidden'!R76="x","x",$Q$2-'Indicator Date hidden'!R76)</f>
        <v>x</v>
      </c>
      <c r="R75" s="298">
        <f>IF('Indicator Date hidden'!S76="x","x",$R$2-'Indicator Date hidden'!S76)</f>
        <v>0</v>
      </c>
      <c r="S75" s="298">
        <f>IF('Indicator Date hidden'!T76="x","x",$S$2-'Indicator Date hidden'!T76)</f>
        <v>0</v>
      </c>
      <c r="T75" s="298">
        <f>IF('Indicator Date hidden'!U76="x","x",$T$2-'Indicator Date hidden'!U76)</f>
        <v>0</v>
      </c>
      <c r="U75" s="298" t="str">
        <f>IF('Indicator Date hidden'!V76="x","x",$U$2-'Indicator Date hidden'!V76)</f>
        <v>x</v>
      </c>
      <c r="V75" s="298">
        <f>IF('Indicator Date hidden'!W76="x","x",$V$2-'Indicator Date hidden'!W76)</f>
        <v>0</v>
      </c>
      <c r="W75" s="298" t="str">
        <f>IF('Indicator Date hidden'!X76="x","x",$W$2-'Indicator Date hidden'!X76)</f>
        <v>x</v>
      </c>
      <c r="X75" s="298">
        <f>IF('Indicator Date hidden'!Y76="x","x",$X$2-'Indicator Date hidden'!Y76)</f>
        <v>4</v>
      </c>
      <c r="Y75" s="298">
        <f>IF('Indicator Date hidden'!Z76="x","x",$Y$2-'Indicator Date hidden'!Z76)</f>
        <v>0</v>
      </c>
      <c r="Z75" s="298">
        <f>IF('Indicator Date hidden'!AA76="x","x",$Z$2-'Indicator Date hidden'!AA76)</f>
        <v>0</v>
      </c>
      <c r="AA75" s="298" t="str">
        <f>IF('Indicator Date hidden'!AB76="x","x",$AA$2-'Indicator Date hidden'!AB76)</f>
        <v>x</v>
      </c>
      <c r="AB75" s="298">
        <f>IF('Indicator Date hidden'!AC76="x","x",$AB$2-'Indicator Date hidden'!AC76)</f>
        <v>0</v>
      </c>
      <c r="AC75" s="298">
        <f>IF('Indicator Date hidden'!AD76="x","x",$AC$2-'Indicator Date hidden'!AD76)</f>
        <v>0</v>
      </c>
      <c r="AD75" s="298" t="str">
        <f>IF('Indicator Date hidden'!AE76="x","x",$AD$2-'Indicator Date hidden'!AE76)</f>
        <v>x</v>
      </c>
      <c r="AE75" s="298">
        <f>IF('Indicator Date hidden'!AF76="x","x",$AE$2-'Indicator Date hidden'!AF76)</f>
        <v>0</v>
      </c>
      <c r="AF75" s="299">
        <f>IF('Indicator Date hidden'!AG76="x","x",$AF$2-'Indicator Date hidden'!AG76)</f>
        <v>3</v>
      </c>
      <c r="AG75" s="298">
        <f>IF('Indicator Date hidden'!AH76="x","x",$AG$2-'Indicator Date hidden'!AH76)</f>
        <v>0</v>
      </c>
      <c r="AH75" s="298">
        <f>IF('Indicator Date hidden'!AI76="x","x",$AH$2-'Indicator Date hidden'!AI76)</f>
        <v>0</v>
      </c>
      <c r="AI75" s="298">
        <f>IF('Indicator Date hidden'!AJ76="x","x",$AI$2-'Indicator Date hidden'!AJ76)</f>
        <v>0</v>
      </c>
      <c r="AJ75" s="298" t="str">
        <f>IF('Indicator Date hidden'!AK76="x","x",$AJ$2-'Indicator Date hidden'!AK76)</f>
        <v>x</v>
      </c>
      <c r="AK75" s="298" t="str">
        <f>IF('Indicator Date hidden'!AL76="x","x",$AK$2-'Indicator Date hidden'!AL76)</f>
        <v>#VALUE!</v>
      </c>
      <c r="AL75" s="298">
        <f>IF('Indicator Date hidden'!AM76="x","x",$AL$2-'Indicator Date hidden'!AM76)</f>
        <v>0</v>
      </c>
      <c r="AM75" s="298">
        <f>IF('Indicator Date hidden'!AN76="x","x",$AM$2-'Indicator Date hidden'!AN76)</f>
        <v>0</v>
      </c>
      <c r="AN75" s="298">
        <f>IF('Indicator Date hidden'!AO76="x","x",$AN$2-'Indicator Date hidden'!AO76)</f>
        <v>0</v>
      </c>
      <c r="AO75" s="298">
        <f>IF('Indicator Date hidden'!AP76="x","x",$AO$2-'Indicator Date hidden'!AP76)</f>
        <v>0</v>
      </c>
      <c r="AP75" s="298">
        <f>IF('Indicator Date hidden'!AQ76="x","x",$AP$2-'Indicator Date hidden'!AQ76)</f>
        <v>0</v>
      </c>
      <c r="AQ75" s="298">
        <f>IF('Indicator Date hidden'!AR76="x","x",$AQ$2-'Indicator Date hidden'!AR76)</f>
        <v>0</v>
      </c>
      <c r="AR75" s="298">
        <f>IF('Indicator Date hidden'!AS76="x","x",$AR$2-'Indicator Date hidden'!AS76)</f>
        <v>0</v>
      </c>
      <c r="AS75" s="298">
        <f>IF('Indicator Date hidden'!AT76="x","x",$AS$2-'Indicator Date hidden'!AT76)</f>
        <v>0</v>
      </c>
      <c r="AT75" s="298">
        <f>IF('Indicator Date hidden'!AU76="x","x",$AT$2-'Indicator Date hidden'!AU76)</f>
        <v>0</v>
      </c>
      <c r="AU75" s="298">
        <f>IF('Indicator Date hidden'!AV76="x","x",$AU$2-'Indicator Date hidden'!AV76)</f>
        <v>1</v>
      </c>
      <c r="AV75" s="298">
        <f>IF('Indicator Date hidden'!AW76="x","x",$AV$2-'Indicator Date hidden'!AW76)</f>
        <v>0</v>
      </c>
      <c r="AW75" s="298">
        <f>IF('Indicator Date hidden'!AX76="x","x",$AW$2-'Indicator Date hidden'!AX76)</f>
        <v>0</v>
      </c>
      <c r="AX75" s="298">
        <f>IF('Indicator Date hidden'!AY76="x","x",$AX$2-'Indicator Date hidden'!AY76)</f>
        <v>0</v>
      </c>
      <c r="AY75" s="298">
        <f>IF('Indicator Date hidden'!AZ76="x","x",$AY$2-'Indicator Date hidden'!AZ76)</f>
        <v>0</v>
      </c>
      <c r="AZ75" s="298">
        <f>IF('Indicator Date hidden'!BA76="x","x",$AZ$2-'Indicator Date hidden'!BA76)</f>
        <v>0</v>
      </c>
      <c r="BA75" s="10" t="str">
        <f t="shared" si="1"/>
        <v>#VALUE!</v>
      </c>
      <c r="BB75" s="258" t="str">
        <f t="shared" si="2"/>
        <v>#VALUE!</v>
      </c>
      <c r="BC75" s="10">
        <f t="shared" si="3"/>
        <v>3</v>
      </c>
      <c r="BD75" s="258" t="str">
        <f t="shared" si="4"/>
        <v>#VALUE!</v>
      </c>
      <c r="BE75" s="284" t="str">
        <f t="shared" si="5"/>
        <v>#VALUE!</v>
      </c>
    </row>
    <row r="76" ht="15.75" customHeight="1">
      <c r="A76" t="s">
        <v>965</v>
      </c>
      <c r="B76" s="298">
        <f>IF('Indicator Date hidden'!C77="x","x",$B$2-'Indicator Date hidden'!C77)</f>
        <v>0</v>
      </c>
      <c r="C76" s="298">
        <f>IF('Indicator Date hidden'!D77="x","x",$C$2-'Indicator Date hidden'!D77)</f>
        <v>0</v>
      </c>
      <c r="D76" s="298">
        <f>IF('Indicator Date hidden'!E77="x","x",$D$2-'Indicator Date hidden'!E77)</f>
        <v>0</v>
      </c>
      <c r="E76" s="298">
        <f>IF('Indicator Date hidden'!F77="x","x",$E$2-'Indicator Date hidden'!F77)</f>
        <v>0</v>
      </c>
      <c r="F76" s="298">
        <f>IF('Indicator Date hidden'!G77="x","x",$F$2-'Indicator Date hidden'!G77)</f>
        <v>0</v>
      </c>
      <c r="G76" s="298">
        <f>IF('Indicator Date hidden'!H77="x","x",$G$2-'Indicator Date hidden'!H77)</f>
        <v>0</v>
      </c>
      <c r="H76" s="298">
        <f>IF('Indicator Date hidden'!I77="x","x",$H$2-'Indicator Date hidden'!I77)</f>
        <v>0</v>
      </c>
      <c r="I76" s="298">
        <f>IF('Indicator Date hidden'!J77="x","x",$I$2-'Indicator Date hidden'!J77)</f>
        <v>0</v>
      </c>
      <c r="J76" s="298">
        <f>IF('Indicator Date hidden'!K77="x","x",$J$2-'Indicator Date hidden'!K77)</f>
        <v>0</v>
      </c>
      <c r="K76" s="298">
        <f>IF('Indicator Date hidden'!L77="x","x",$K$2-'Indicator Date hidden'!L77)</f>
        <v>0</v>
      </c>
      <c r="L76" s="298">
        <f>IF('Indicator Date hidden'!M77="x","x",$L$2-'Indicator Date hidden'!M77)</f>
        <v>0</v>
      </c>
      <c r="M76" s="298">
        <f>IF('Indicator Date hidden'!N77="x","x",$M$2-'Indicator Date hidden'!N77)</f>
        <v>0</v>
      </c>
      <c r="N76" s="298">
        <f>IF('Indicator Date hidden'!O77="x","x",$N$2-'Indicator Date hidden'!O77)</f>
        <v>0</v>
      </c>
      <c r="O76" s="298">
        <f>IF('Indicator Date hidden'!P77="x","x",$O$2-'Indicator Date hidden'!P77)</f>
        <v>0</v>
      </c>
      <c r="P76" s="298">
        <f>IF('Indicator Date hidden'!Q77="x","x",$P$2-'Indicator Date hidden'!Q77)</f>
        <v>0</v>
      </c>
      <c r="Q76" s="298" t="str">
        <f>IF('Indicator Date hidden'!R77="x","x",$Q$2-'Indicator Date hidden'!R77)</f>
        <v>x</v>
      </c>
      <c r="R76" s="298">
        <f>IF('Indicator Date hidden'!S77="x","x",$R$2-'Indicator Date hidden'!S77)</f>
        <v>0</v>
      </c>
      <c r="S76" s="298">
        <f>IF('Indicator Date hidden'!T77="x","x",$S$2-'Indicator Date hidden'!T77)</f>
        <v>0</v>
      </c>
      <c r="T76" s="298">
        <f>IF('Indicator Date hidden'!U77="x","x",$T$2-'Indicator Date hidden'!U77)</f>
        <v>0</v>
      </c>
      <c r="U76" s="298" t="str">
        <f>IF('Indicator Date hidden'!V77="x","x",$U$2-'Indicator Date hidden'!V77)</f>
        <v>x</v>
      </c>
      <c r="V76" s="298">
        <f>IF('Indicator Date hidden'!W77="x","x",$V$2-'Indicator Date hidden'!W77)</f>
        <v>0</v>
      </c>
      <c r="W76" s="298" t="str">
        <f>IF('Indicator Date hidden'!X77="x","x",$W$2-'Indicator Date hidden'!X77)</f>
        <v>x</v>
      </c>
      <c r="X76" s="298">
        <f>IF('Indicator Date hidden'!Y77="x","x",$X$2-'Indicator Date hidden'!Y77)</f>
        <v>1</v>
      </c>
      <c r="Y76" s="298">
        <f>IF('Indicator Date hidden'!Z77="x","x",$Y$2-'Indicator Date hidden'!Z77)</f>
        <v>0</v>
      </c>
      <c r="Z76" s="298">
        <f>IF('Indicator Date hidden'!AA77="x","x",$Z$2-'Indicator Date hidden'!AA77)</f>
        <v>0</v>
      </c>
      <c r="AA76" s="298" t="str">
        <f>IF('Indicator Date hidden'!AB77="x","x",$AA$2-'Indicator Date hidden'!AB77)</f>
        <v>x</v>
      </c>
      <c r="AB76" s="298">
        <f>IF('Indicator Date hidden'!AC77="x","x",$AB$2-'Indicator Date hidden'!AC77)</f>
        <v>0</v>
      </c>
      <c r="AC76" s="298">
        <f>IF('Indicator Date hidden'!AD77="x","x",$AC$2-'Indicator Date hidden'!AD77)</f>
        <v>0</v>
      </c>
      <c r="AD76" s="298" t="str">
        <f>IF('Indicator Date hidden'!AE77="x","x",$AD$2-'Indicator Date hidden'!AE77)</f>
        <v>x</v>
      </c>
      <c r="AE76" s="298">
        <f>IF('Indicator Date hidden'!AF77="x","x",$AE$2-'Indicator Date hidden'!AF77)</f>
        <v>0</v>
      </c>
      <c r="AF76" s="299">
        <f>IF('Indicator Date hidden'!AG77="x","x",$AF$2-'Indicator Date hidden'!AG77)</f>
        <v>3</v>
      </c>
      <c r="AG76" s="298">
        <f>IF('Indicator Date hidden'!AH77="x","x",$AG$2-'Indicator Date hidden'!AH77)</f>
        <v>0</v>
      </c>
      <c r="AH76" s="298">
        <f>IF('Indicator Date hidden'!AI77="x","x",$AH$2-'Indicator Date hidden'!AI77)</f>
        <v>0</v>
      </c>
      <c r="AI76" s="298">
        <f>IF('Indicator Date hidden'!AJ77="x","x",$AI$2-'Indicator Date hidden'!AJ77)</f>
        <v>0</v>
      </c>
      <c r="AJ76" s="298" t="str">
        <f>IF('Indicator Date hidden'!AK77="x","x",$AJ$2-'Indicator Date hidden'!AK77)</f>
        <v>x</v>
      </c>
      <c r="AK76" s="298" t="str">
        <f>IF('Indicator Date hidden'!AL77="x","x",$AK$2-'Indicator Date hidden'!AL77)</f>
        <v>#VALUE!</v>
      </c>
      <c r="AL76" s="298">
        <f>IF('Indicator Date hidden'!AM77="x","x",$AL$2-'Indicator Date hidden'!AM77)</f>
        <v>0</v>
      </c>
      <c r="AM76" s="298">
        <f>IF('Indicator Date hidden'!AN77="x","x",$AM$2-'Indicator Date hidden'!AN77)</f>
        <v>0</v>
      </c>
      <c r="AN76" s="298">
        <f>IF('Indicator Date hidden'!AO77="x","x",$AN$2-'Indicator Date hidden'!AO77)</f>
        <v>0</v>
      </c>
      <c r="AO76" s="298">
        <f>IF('Indicator Date hidden'!AP77="x","x",$AO$2-'Indicator Date hidden'!AP77)</f>
        <v>0</v>
      </c>
      <c r="AP76" s="298">
        <f>IF('Indicator Date hidden'!AQ77="x","x",$AP$2-'Indicator Date hidden'!AQ77)</f>
        <v>0</v>
      </c>
      <c r="AQ76" s="298" t="str">
        <f>IF('Indicator Date hidden'!AR77="x","x",$AQ$2-'Indicator Date hidden'!AR77)</f>
        <v>x</v>
      </c>
      <c r="AR76" s="298">
        <f>IF('Indicator Date hidden'!AS77="x","x",$AR$2-'Indicator Date hidden'!AS77)</f>
        <v>0</v>
      </c>
      <c r="AS76" s="298">
        <f>IF('Indicator Date hidden'!AT77="x","x",$AS$2-'Indicator Date hidden'!AT77)</f>
        <v>0</v>
      </c>
      <c r="AT76" s="298">
        <f>IF('Indicator Date hidden'!AU77="x","x",$AT$2-'Indicator Date hidden'!AU77)</f>
        <v>0</v>
      </c>
      <c r="AU76" s="298" t="str">
        <f>IF('Indicator Date hidden'!AV77="x","x",$AU$2-'Indicator Date hidden'!AV77)</f>
        <v>x</v>
      </c>
      <c r="AV76" s="298">
        <f>IF('Indicator Date hidden'!AW77="x","x",$AV$2-'Indicator Date hidden'!AW77)</f>
        <v>0</v>
      </c>
      <c r="AW76" s="298">
        <f>IF('Indicator Date hidden'!AX77="x","x",$AW$2-'Indicator Date hidden'!AX77)</f>
        <v>0</v>
      </c>
      <c r="AX76" s="298">
        <f>IF('Indicator Date hidden'!AY77="x","x",$AX$2-'Indicator Date hidden'!AY77)</f>
        <v>0</v>
      </c>
      <c r="AY76" s="298">
        <f>IF('Indicator Date hidden'!AZ77="x","x",$AY$2-'Indicator Date hidden'!AZ77)</f>
        <v>0</v>
      </c>
      <c r="AZ76" s="298">
        <f>IF('Indicator Date hidden'!BA77="x","x",$AZ$2-'Indicator Date hidden'!BA77)</f>
        <v>0</v>
      </c>
      <c r="BA76" s="10" t="str">
        <f t="shared" si="1"/>
        <v>#VALUE!</v>
      </c>
      <c r="BB76" s="258" t="str">
        <f t="shared" si="2"/>
        <v>#VALUE!</v>
      </c>
      <c r="BC76" s="10">
        <f t="shared" si="3"/>
        <v>2</v>
      </c>
      <c r="BD76" s="258" t="str">
        <f t="shared" si="4"/>
        <v>#VALUE!</v>
      </c>
      <c r="BE76" s="284" t="str">
        <f t="shared" si="5"/>
        <v>#VALUE!</v>
      </c>
    </row>
    <row r="77" ht="15.75" customHeight="1">
      <c r="A77" t="s">
        <v>961</v>
      </c>
      <c r="B77" s="298">
        <f>IF('Indicator Date hidden'!C78="x","x",$B$2-'Indicator Date hidden'!C78)</f>
        <v>0</v>
      </c>
      <c r="C77" s="298">
        <f>IF('Indicator Date hidden'!D78="x","x",$C$2-'Indicator Date hidden'!D78)</f>
        <v>0</v>
      </c>
      <c r="D77" s="298">
        <f>IF('Indicator Date hidden'!E78="x","x",$D$2-'Indicator Date hidden'!E78)</f>
        <v>0</v>
      </c>
      <c r="E77" s="298">
        <f>IF('Indicator Date hidden'!F78="x","x",$E$2-'Indicator Date hidden'!F78)</f>
        <v>0</v>
      </c>
      <c r="F77" s="298">
        <f>IF('Indicator Date hidden'!G78="x","x",$F$2-'Indicator Date hidden'!G78)</f>
        <v>0</v>
      </c>
      <c r="G77" s="298">
        <f>IF('Indicator Date hidden'!H78="x","x",$G$2-'Indicator Date hidden'!H78)</f>
        <v>0</v>
      </c>
      <c r="H77" s="298">
        <f>IF('Indicator Date hidden'!I78="x","x",$H$2-'Indicator Date hidden'!I78)</f>
        <v>0</v>
      </c>
      <c r="I77" s="298">
        <f>IF('Indicator Date hidden'!J78="x","x",$I$2-'Indicator Date hidden'!J78)</f>
        <v>0</v>
      </c>
      <c r="J77" s="298">
        <f>IF('Indicator Date hidden'!K78="x","x",$J$2-'Indicator Date hidden'!K78)</f>
        <v>0</v>
      </c>
      <c r="K77" s="298">
        <f>IF('Indicator Date hidden'!L78="x","x",$K$2-'Indicator Date hidden'!L78)</f>
        <v>0</v>
      </c>
      <c r="L77" s="298">
        <f>IF('Indicator Date hidden'!M78="x","x",$L$2-'Indicator Date hidden'!M78)</f>
        <v>0</v>
      </c>
      <c r="M77" s="298">
        <f>IF('Indicator Date hidden'!N78="x","x",$M$2-'Indicator Date hidden'!N78)</f>
        <v>0</v>
      </c>
      <c r="N77" s="298">
        <f>IF('Indicator Date hidden'!O78="x","x",$N$2-'Indicator Date hidden'!O78)</f>
        <v>0</v>
      </c>
      <c r="O77" s="298">
        <f>IF('Indicator Date hidden'!P78="x","x",$O$2-'Indicator Date hidden'!P78)</f>
        <v>0</v>
      </c>
      <c r="P77" s="298">
        <f>IF('Indicator Date hidden'!Q78="x","x",$P$2-'Indicator Date hidden'!Q78)</f>
        <v>0</v>
      </c>
      <c r="Q77" s="298">
        <f>IF('Indicator Date hidden'!R78="x","x",$Q$2-'Indicator Date hidden'!R78)</f>
        <v>9</v>
      </c>
      <c r="R77" s="298">
        <f>IF('Indicator Date hidden'!S78="x","x",$R$2-'Indicator Date hidden'!S78)</f>
        <v>0</v>
      </c>
      <c r="S77" s="298">
        <f>IF('Indicator Date hidden'!T78="x","x",$S$2-'Indicator Date hidden'!T78)</f>
        <v>0</v>
      </c>
      <c r="T77" s="298">
        <f>IF('Indicator Date hidden'!U78="x","x",$T$2-'Indicator Date hidden'!U78)</f>
        <v>0</v>
      </c>
      <c r="U77" s="298">
        <f>IF('Indicator Date hidden'!V78="x","x",$U$2-'Indicator Date hidden'!V78)</f>
        <v>0</v>
      </c>
      <c r="V77" s="298">
        <f>IF('Indicator Date hidden'!W78="x","x",$V$2-'Indicator Date hidden'!W78)</f>
        <v>0</v>
      </c>
      <c r="W77" s="298">
        <f>IF('Indicator Date hidden'!X78="x","x",$W$2-'Indicator Date hidden'!X78)</f>
        <v>10</v>
      </c>
      <c r="X77" s="298">
        <f>IF('Indicator Date hidden'!Y78="x","x",$X$2-'Indicator Date hidden'!Y78)</f>
        <v>0</v>
      </c>
      <c r="Y77" s="298">
        <f>IF('Indicator Date hidden'!Z78="x","x",$Y$2-'Indicator Date hidden'!Z78)</f>
        <v>0</v>
      </c>
      <c r="Z77" s="298">
        <f>IF('Indicator Date hidden'!AA78="x","x",$Z$2-'Indicator Date hidden'!AA78)</f>
        <v>0</v>
      </c>
      <c r="AA77" s="298">
        <f>IF('Indicator Date hidden'!AB78="x","x",$AA$2-'Indicator Date hidden'!AB78)</f>
        <v>0</v>
      </c>
      <c r="AB77" s="298">
        <f>IF('Indicator Date hidden'!AC78="x","x",$AB$2-'Indicator Date hidden'!AC78)</f>
        <v>0</v>
      </c>
      <c r="AC77" s="298">
        <f>IF('Indicator Date hidden'!AD78="x","x",$AC$2-'Indicator Date hidden'!AD78)</f>
        <v>0</v>
      </c>
      <c r="AD77" s="298">
        <f>IF('Indicator Date hidden'!AE78="x","x",$AD$2-'Indicator Date hidden'!AE78)</f>
        <v>0</v>
      </c>
      <c r="AE77" s="298">
        <f>IF('Indicator Date hidden'!AF78="x","x",$AE$2-'Indicator Date hidden'!AF78)</f>
        <v>0</v>
      </c>
      <c r="AF77" s="299">
        <f>IF('Indicator Date hidden'!AG78="x","x",$AF$2-'Indicator Date hidden'!AG78)</f>
        <v>6</v>
      </c>
      <c r="AG77" s="298">
        <f>IF('Indicator Date hidden'!AH78="x","x",$AG$2-'Indicator Date hidden'!AH78)</f>
        <v>0</v>
      </c>
      <c r="AH77" s="298">
        <f>IF('Indicator Date hidden'!AI78="x","x",$AH$2-'Indicator Date hidden'!AI78)</f>
        <v>0</v>
      </c>
      <c r="AI77" s="298">
        <f>IF('Indicator Date hidden'!AJ78="x","x",$AI$2-'Indicator Date hidden'!AJ78)</f>
        <v>0</v>
      </c>
      <c r="AJ77" s="298" t="str">
        <f>IF('Indicator Date hidden'!AK78="x","x",$AJ$2-'Indicator Date hidden'!AK78)</f>
        <v>#VALUE!</v>
      </c>
      <c r="AK77" s="298" t="str">
        <f>IF('Indicator Date hidden'!AL78="x","x",$AK$2-'Indicator Date hidden'!AL78)</f>
        <v>#VALUE!</v>
      </c>
      <c r="AL77" s="298">
        <f>IF('Indicator Date hidden'!AM78="x","x",$AL$2-'Indicator Date hidden'!AM78)</f>
        <v>0</v>
      </c>
      <c r="AM77" s="298">
        <f>IF('Indicator Date hidden'!AN78="x","x",$AM$2-'Indicator Date hidden'!AN78)</f>
        <v>0</v>
      </c>
      <c r="AN77" s="298">
        <f>IF('Indicator Date hidden'!AO78="x","x",$AN$2-'Indicator Date hidden'!AO78)</f>
        <v>0</v>
      </c>
      <c r="AO77" s="298">
        <f>IF('Indicator Date hidden'!AP78="x","x",$AO$2-'Indicator Date hidden'!AP78)</f>
        <v>0</v>
      </c>
      <c r="AP77" s="298">
        <f>IF('Indicator Date hidden'!AQ78="x","x",$AP$2-'Indicator Date hidden'!AQ78)</f>
        <v>0</v>
      </c>
      <c r="AQ77" s="298">
        <f>IF('Indicator Date hidden'!AR78="x","x",$AQ$2-'Indicator Date hidden'!AR78)</f>
        <v>0</v>
      </c>
      <c r="AR77" s="298">
        <f>IF('Indicator Date hidden'!AS78="x","x",$AR$2-'Indicator Date hidden'!AS78)</f>
        <v>0</v>
      </c>
      <c r="AS77" s="298">
        <f>IF('Indicator Date hidden'!AT78="x","x",$AS$2-'Indicator Date hidden'!AT78)</f>
        <v>0</v>
      </c>
      <c r="AT77" s="298">
        <f>IF('Indicator Date hidden'!AU78="x","x",$AT$2-'Indicator Date hidden'!AU78)</f>
        <v>0</v>
      </c>
      <c r="AU77" s="298">
        <f>IF('Indicator Date hidden'!AV78="x","x",$AU$2-'Indicator Date hidden'!AV78)</f>
        <v>1</v>
      </c>
      <c r="AV77" s="298">
        <f>IF('Indicator Date hidden'!AW78="x","x",$AV$2-'Indicator Date hidden'!AW78)</f>
        <v>0</v>
      </c>
      <c r="AW77" s="298">
        <f>IF('Indicator Date hidden'!AX78="x","x",$AW$2-'Indicator Date hidden'!AX78)</f>
        <v>0</v>
      </c>
      <c r="AX77" s="298">
        <f>IF('Indicator Date hidden'!AY78="x","x",$AX$2-'Indicator Date hidden'!AY78)</f>
        <v>0</v>
      </c>
      <c r="AY77" s="298">
        <f>IF('Indicator Date hidden'!AZ78="x","x",$AY$2-'Indicator Date hidden'!AZ78)</f>
        <v>0</v>
      </c>
      <c r="AZ77" s="298">
        <f>IF('Indicator Date hidden'!BA78="x","x",$AZ$2-'Indicator Date hidden'!BA78)</f>
        <v>0</v>
      </c>
      <c r="BA77" s="10" t="str">
        <f t="shared" si="1"/>
        <v>#VALUE!</v>
      </c>
      <c r="BB77" s="258" t="str">
        <f t="shared" si="2"/>
        <v>#VALUE!</v>
      </c>
      <c r="BC77" s="10">
        <f t="shared" si="3"/>
        <v>4</v>
      </c>
      <c r="BD77" s="258" t="str">
        <f t="shared" si="4"/>
        <v>#VALUE!</v>
      </c>
      <c r="BE77" s="284" t="str">
        <f t="shared" si="5"/>
        <v>#VALUE!</v>
      </c>
    </row>
    <row r="78" ht="15.75" customHeight="1">
      <c r="A78" t="s">
        <v>960</v>
      </c>
      <c r="B78" s="298">
        <f>IF('Indicator Date hidden'!C79="x","x",$B$2-'Indicator Date hidden'!C79)</f>
        <v>0</v>
      </c>
      <c r="C78" s="298">
        <f>IF('Indicator Date hidden'!D79="x","x",$C$2-'Indicator Date hidden'!D79)</f>
        <v>0</v>
      </c>
      <c r="D78" s="298">
        <f>IF('Indicator Date hidden'!E79="x","x",$D$2-'Indicator Date hidden'!E79)</f>
        <v>0</v>
      </c>
      <c r="E78" s="298">
        <f>IF('Indicator Date hidden'!F79="x","x",$E$2-'Indicator Date hidden'!F79)</f>
        <v>0</v>
      </c>
      <c r="F78" s="298">
        <f>IF('Indicator Date hidden'!G79="x","x",$F$2-'Indicator Date hidden'!G79)</f>
        <v>0</v>
      </c>
      <c r="G78" s="298">
        <f>IF('Indicator Date hidden'!H79="x","x",$G$2-'Indicator Date hidden'!H79)</f>
        <v>0</v>
      </c>
      <c r="H78" s="298">
        <f>IF('Indicator Date hidden'!I79="x","x",$H$2-'Indicator Date hidden'!I79)</f>
        <v>0</v>
      </c>
      <c r="I78" s="298">
        <f>IF('Indicator Date hidden'!J79="x","x",$I$2-'Indicator Date hidden'!J79)</f>
        <v>0</v>
      </c>
      <c r="J78" s="298">
        <f>IF('Indicator Date hidden'!K79="x","x",$J$2-'Indicator Date hidden'!K79)</f>
        <v>0</v>
      </c>
      <c r="K78" s="298">
        <f>IF('Indicator Date hidden'!L79="x","x",$K$2-'Indicator Date hidden'!L79)</f>
        <v>0</v>
      </c>
      <c r="L78" s="298">
        <f>IF('Indicator Date hidden'!M79="x","x",$L$2-'Indicator Date hidden'!M79)</f>
        <v>0</v>
      </c>
      <c r="M78" s="298">
        <f>IF('Indicator Date hidden'!N79="x","x",$M$2-'Indicator Date hidden'!N79)</f>
        <v>0</v>
      </c>
      <c r="N78" s="298">
        <f>IF('Indicator Date hidden'!O79="x","x",$N$2-'Indicator Date hidden'!O79)</f>
        <v>0</v>
      </c>
      <c r="O78" s="298">
        <f>IF('Indicator Date hidden'!P79="x","x",$O$2-'Indicator Date hidden'!P79)</f>
        <v>0</v>
      </c>
      <c r="P78" s="298">
        <f>IF('Indicator Date hidden'!Q79="x","x",$P$2-'Indicator Date hidden'!Q79)</f>
        <v>0</v>
      </c>
      <c r="Q78" s="298">
        <f>IF('Indicator Date hidden'!R79="x","x",$Q$2-'Indicator Date hidden'!R79)</f>
        <v>3</v>
      </c>
      <c r="R78" s="298">
        <f>IF('Indicator Date hidden'!S79="x","x",$R$2-'Indicator Date hidden'!S79)</f>
        <v>0</v>
      </c>
      <c r="S78" s="298">
        <f>IF('Indicator Date hidden'!T79="x","x",$S$2-'Indicator Date hidden'!T79)</f>
        <v>0</v>
      </c>
      <c r="T78" s="298">
        <f>IF('Indicator Date hidden'!U79="x","x",$T$2-'Indicator Date hidden'!U79)</f>
        <v>0</v>
      </c>
      <c r="U78" s="298">
        <f>IF('Indicator Date hidden'!V79="x","x",$U$2-'Indicator Date hidden'!V79)</f>
        <v>0</v>
      </c>
      <c r="V78" s="298">
        <f>IF('Indicator Date hidden'!W79="x","x",$V$2-'Indicator Date hidden'!W79)</f>
        <v>0</v>
      </c>
      <c r="W78" s="298">
        <f>IF('Indicator Date hidden'!X79="x","x",$W$2-'Indicator Date hidden'!X79)</f>
        <v>3</v>
      </c>
      <c r="X78" s="298">
        <f>IF('Indicator Date hidden'!Y79="x","x",$X$2-'Indicator Date hidden'!Y79)</f>
        <v>4</v>
      </c>
      <c r="Y78" s="298">
        <f>IF('Indicator Date hidden'!Z79="x","x",$Y$2-'Indicator Date hidden'!Z79)</f>
        <v>0</v>
      </c>
      <c r="Z78" s="298">
        <f>IF('Indicator Date hidden'!AA79="x","x",$Z$2-'Indicator Date hidden'!AA79)</f>
        <v>0</v>
      </c>
      <c r="AA78" s="298">
        <f>IF('Indicator Date hidden'!AB79="x","x",$AA$2-'Indicator Date hidden'!AB79)</f>
        <v>0</v>
      </c>
      <c r="AB78" s="298">
        <f>IF('Indicator Date hidden'!AC79="x","x",$AB$2-'Indicator Date hidden'!AC79)</f>
        <v>0</v>
      </c>
      <c r="AC78" s="298">
        <f>IF('Indicator Date hidden'!AD79="x","x",$AC$2-'Indicator Date hidden'!AD79)</f>
        <v>0</v>
      </c>
      <c r="AD78" s="298">
        <f>IF('Indicator Date hidden'!AE79="x","x",$AD$2-'Indicator Date hidden'!AE79)</f>
        <v>0</v>
      </c>
      <c r="AE78" s="298">
        <f>IF('Indicator Date hidden'!AF79="x","x",$AE$2-'Indicator Date hidden'!AF79)</f>
        <v>0</v>
      </c>
      <c r="AF78" s="299">
        <f>IF('Indicator Date hidden'!AG79="x","x",$AF$2-'Indicator Date hidden'!AG79)</f>
        <v>5</v>
      </c>
      <c r="AG78" s="298">
        <f>IF('Indicator Date hidden'!AH79="x","x",$AG$2-'Indicator Date hidden'!AH79)</f>
        <v>0</v>
      </c>
      <c r="AH78" s="298">
        <f>IF('Indicator Date hidden'!AI79="x","x",$AH$2-'Indicator Date hidden'!AI79)</f>
        <v>0</v>
      </c>
      <c r="AI78" s="298">
        <f>IF('Indicator Date hidden'!AJ79="x","x",$AI$2-'Indicator Date hidden'!AJ79)</f>
        <v>0</v>
      </c>
      <c r="AJ78" s="298" t="str">
        <f>IF('Indicator Date hidden'!AK79="x","x",$AJ$2-'Indicator Date hidden'!AK79)</f>
        <v>#VALUE!</v>
      </c>
      <c r="AK78" s="298" t="str">
        <f>IF('Indicator Date hidden'!AL79="x","x",$AK$2-'Indicator Date hidden'!AL79)</f>
        <v>#VALUE!</v>
      </c>
      <c r="AL78" s="298">
        <f>IF('Indicator Date hidden'!AM79="x","x",$AL$2-'Indicator Date hidden'!AM79)</f>
        <v>0</v>
      </c>
      <c r="AM78" s="298">
        <f>IF('Indicator Date hidden'!AN79="x","x",$AM$2-'Indicator Date hidden'!AN79)</f>
        <v>0</v>
      </c>
      <c r="AN78" s="298">
        <f>IF('Indicator Date hidden'!AO79="x","x",$AN$2-'Indicator Date hidden'!AO79)</f>
        <v>0</v>
      </c>
      <c r="AO78" s="298">
        <f>IF('Indicator Date hidden'!AP79="x","x",$AO$2-'Indicator Date hidden'!AP79)</f>
        <v>0</v>
      </c>
      <c r="AP78" s="298">
        <f>IF('Indicator Date hidden'!AQ79="x","x",$AP$2-'Indicator Date hidden'!AQ79)</f>
        <v>0</v>
      </c>
      <c r="AQ78" s="298">
        <f>IF('Indicator Date hidden'!AR79="x","x",$AQ$2-'Indicator Date hidden'!AR79)</f>
        <v>0</v>
      </c>
      <c r="AR78" s="298">
        <f>IF('Indicator Date hidden'!AS79="x","x",$AR$2-'Indicator Date hidden'!AS79)</f>
        <v>0</v>
      </c>
      <c r="AS78" s="298">
        <f>IF('Indicator Date hidden'!AT79="x","x",$AS$2-'Indicator Date hidden'!AT79)</f>
        <v>0</v>
      </c>
      <c r="AT78" s="298">
        <f>IF('Indicator Date hidden'!AU79="x","x",$AT$2-'Indicator Date hidden'!AU79)</f>
        <v>0</v>
      </c>
      <c r="AU78" s="298">
        <f>IF('Indicator Date hidden'!AV79="x","x",$AU$2-'Indicator Date hidden'!AV79)</f>
        <v>0</v>
      </c>
      <c r="AV78" s="298">
        <f>IF('Indicator Date hidden'!AW79="x","x",$AV$2-'Indicator Date hidden'!AW79)</f>
        <v>0</v>
      </c>
      <c r="AW78" s="298">
        <f>IF('Indicator Date hidden'!AX79="x","x",$AW$2-'Indicator Date hidden'!AX79)</f>
        <v>0</v>
      </c>
      <c r="AX78" s="298">
        <f>IF('Indicator Date hidden'!AY79="x","x",$AX$2-'Indicator Date hidden'!AY79)</f>
        <v>0</v>
      </c>
      <c r="AY78" s="298">
        <f>IF('Indicator Date hidden'!AZ79="x","x",$AY$2-'Indicator Date hidden'!AZ79)</f>
        <v>0</v>
      </c>
      <c r="AZ78" s="298">
        <f>IF('Indicator Date hidden'!BA79="x","x",$AZ$2-'Indicator Date hidden'!BA79)</f>
        <v>0</v>
      </c>
      <c r="BA78" s="10" t="str">
        <f t="shared" si="1"/>
        <v>#VALUE!</v>
      </c>
      <c r="BB78" s="258" t="str">
        <f t="shared" si="2"/>
        <v>#VALUE!</v>
      </c>
      <c r="BC78" s="10">
        <f t="shared" si="3"/>
        <v>4</v>
      </c>
      <c r="BD78" s="258" t="str">
        <f t="shared" si="4"/>
        <v>#VALUE!</v>
      </c>
      <c r="BE78" s="284" t="str">
        <f t="shared" si="5"/>
        <v>#VALUE!</v>
      </c>
    </row>
    <row r="79" ht="15.75" customHeight="1">
      <c r="A79" t="s">
        <v>963</v>
      </c>
      <c r="B79" s="298">
        <f>IF('Indicator Date hidden'!C80="x","x",$B$2-'Indicator Date hidden'!C80)</f>
        <v>0</v>
      </c>
      <c r="C79" s="298">
        <f>IF('Indicator Date hidden'!D80="x","x",$C$2-'Indicator Date hidden'!D80)</f>
        <v>0</v>
      </c>
      <c r="D79" s="298">
        <f>IF('Indicator Date hidden'!E80="x","x",$D$2-'Indicator Date hidden'!E80)</f>
        <v>0</v>
      </c>
      <c r="E79" s="298">
        <f>IF('Indicator Date hidden'!F80="x","x",$E$2-'Indicator Date hidden'!F80)</f>
        <v>0</v>
      </c>
      <c r="F79" s="298">
        <f>IF('Indicator Date hidden'!G80="x","x",$F$2-'Indicator Date hidden'!G80)</f>
        <v>0</v>
      </c>
      <c r="G79" s="298">
        <f>IF('Indicator Date hidden'!H80="x","x",$G$2-'Indicator Date hidden'!H80)</f>
        <v>0</v>
      </c>
      <c r="H79" s="298">
        <f>IF('Indicator Date hidden'!I80="x","x",$H$2-'Indicator Date hidden'!I80)</f>
        <v>0</v>
      </c>
      <c r="I79" s="298">
        <f>IF('Indicator Date hidden'!J80="x","x",$I$2-'Indicator Date hidden'!J80)</f>
        <v>0</v>
      </c>
      <c r="J79" s="298">
        <f>IF('Indicator Date hidden'!K80="x","x",$J$2-'Indicator Date hidden'!K80)</f>
        <v>0</v>
      </c>
      <c r="K79" s="298">
        <f>IF('Indicator Date hidden'!L80="x","x",$K$2-'Indicator Date hidden'!L80)</f>
        <v>0</v>
      </c>
      <c r="L79" s="298">
        <f>IF('Indicator Date hidden'!M80="x","x",$L$2-'Indicator Date hidden'!M80)</f>
        <v>0</v>
      </c>
      <c r="M79" s="298">
        <f>IF('Indicator Date hidden'!N80="x","x",$M$2-'Indicator Date hidden'!N80)</f>
        <v>0</v>
      </c>
      <c r="N79" s="298">
        <f>IF('Indicator Date hidden'!O80="x","x",$N$2-'Indicator Date hidden'!O80)</f>
        <v>0</v>
      </c>
      <c r="O79" s="298">
        <f>IF('Indicator Date hidden'!P80="x","x",$O$2-'Indicator Date hidden'!P80)</f>
        <v>0</v>
      </c>
      <c r="P79" s="298">
        <f>IF('Indicator Date hidden'!Q80="x","x",$P$2-'Indicator Date hidden'!Q80)</f>
        <v>0</v>
      </c>
      <c r="Q79" s="298" t="str">
        <f>IF('Indicator Date hidden'!R80="x","x",$Q$2-'Indicator Date hidden'!R80)</f>
        <v>x</v>
      </c>
      <c r="R79" s="298">
        <f>IF('Indicator Date hidden'!S80="x","x",$R$2-'Indicator Date hidden'!S80)</f>
        <v>0</v>
      </c>
      <c r="S79" s="298">
        <f>IF('Indicator Date hidden'!T80="x","x",$S$2-'Indicator Date hidden'!T80)</f>
        <v>0</v>
      </c>
      <c r="T79" s="298">
        <f>IF('Indicator Date hidden'!U80="x","x",$T$2-'Indicator Date hidden'!U80)</f>
        <v>0</v>
      </c>
      <c r="U79" s="298" t="str">
        <f>IF('Indicator Date hidden'!V80="x","x",$U$2-'Indicator Date hidden'!V80)</f>
        <v>x</v>
      </c>
      <c r="V79" s="298">
        <f>IF('Indicator Date hidden'!W80="x","x",$V$2-'Indicator Date hidden'!W80)</f>
        <v>0</v>
      </c>
      <c r="W79" s="298" t="str">
        <f>IF('Indicator Date hidden'!X80="x","x",$W$2-'Indicator Date hidden'!X80)</f>
        <v>x</v>
      </c>
      <c r="X79" s="298">
        <f>IF('Indicator Date hidden'!Y80="x","x",$X$2-'Indicator Date hidden'!Y80)</f>
        <v>6</v>
      </c>
      <c r="Y79" s="298">
        <f>IF('Indicator Date hidden'!Z80="x","x",$Y$2-'Indicator Date hidden'!Z80)</f>
        <v>0</v>
      </c>
      <c r="Z79" s="298">
        <f>IF('Indicator Date hidden'!AA80="x","x",$Z$2-'Indicator Date hidden'!AA80)</f>
        <v>0</v>
      </c>
      <c r="AA79" s="298">
        <f>IF('Indicator Date hidden'!AB80="x","x",$AA$2-'Indicator Date hidden'!AB80)</f>
        <v>0</v>
      </c>
      <c r="AB79" s="298">
        <f>IF('Indicator Date hidden'!AC80="x","x",$AB$2-'Indicator Date hidden'!AC80)</f>
        <v>0</v>
      </c>
      <c r="AC79" s="298">
        <f>IF('Indicator Date hidden'!AD80="x","x",$AC$2-'Indicator Date hidden'!AD80)</f>
        <v>0</v>
      </c>
      <c r="AD79" s="298">
        <f>IF('Indicator Date hidden'!AE80="x","x",$AD$2-'Indicator Date hidden'!AE80)</f>
        <v>0</v>
      </c>
      <c r="AE79" s="298">
        <f>IF('Indicator Date hidden'!AF80="x","x",$AE$2-'Indicator Date hidden'!AF80)</f>
        <v>0</v>
      </c>
      <c r="AF79" s="299">
        <f>IF('Indicator Date hidden'!AG80="x","x",$AF$2-'Indicator Date hidden'!AG80)</f>
        <v>2</v>
      </c>
      <c r="AG79" s="298">
        <f>IF('Indicator Date hidden'!AH80="x","x",$AG$2-'Indicator Date hidden'!AH80)</f>
        <v>0</v>
      </c>
      <c r="AH79" s="298">
        <f>IF('Indicator Date hidden'!AI80="x","x",$AH$2-'Indicator Date hidden'!AI80)</f>
        <v>0</v>
      </c>
      <c r="AI79" s="298">
        <f>IF('Indicator Date hidden'!AJ80="x","x",$AI$2-'Indicator Date hidden'!AJ80)</f>
        <v>0</v>
      </c>
      <c r="AJ79" s="298" t="str">
        <f>IF('Indicator Date hidden'!AK80="x","x",$AJ$2-'Indicator Date hidden'!AK80)</f>
        <v>x</v>
      </c>
      <c r="AK79" s="298" t="str">
        <f>IF('Indicator Date hidden'!AL80="x","x",$AK$2-'Indicator Date hidden'!AL80)</f>
        <v>#VALUE!</v>
      </c>
      <c r="AL79" s="298">
        <f>IF('Indicator Date hidden'!AM80="x","x",$AL$2-'Indicator Date hidden'!AM80)</f>
        <v>0</v>
      </c>
      <c r="AM79" s="298">
        <f>IF('Indicator Date hidden'!AN80="x","x",$AM$2-'Indicator Date hidden'!AN80)</f>
        <v>0</v>
      </c>
      <c r="AN79" s="298">
        <f>IF('Indicator Date hidden'!AO80="x","x",$AN$2-'Indicator Date hidden'!AO80)</f>
        <v>0</v>
      </c>
      <c r="AO79" s="298">
        <f>IF('Indicator Date hidden'!AP80="x","x",$AO$2-'Indicator Date hidden'!AP80)</f>
        <v>0</v>
      </c>
      <c r="AP79" s="298">
        <f>IF('Indicator Date hidden'!AQ80="x","x",$AP$2-'Indicator Date hidden'!AQ80)</f>
        <v>0</v>
      </c>
      <c r="AQ79" s="298">
        <f>IF('Indicator Date hidden'!AR80="x","x",$AQ$2-'Indicator Date hidden'!AR80)</f>
        <v>4</v>
      </c>
      <c r="AR79" s="298">
        <f>IF('Indicator Date hidden'!AS80="x","x",$AR$2-'Indicator Date hidden'!AS80)</f>
        <v>0</v>
      </c>
      <c r="AS79" s="298">
        <f>IF('Indicator Date hidden'!AT80="x","x",$AS$2-'Indicator Date hidden'!AT80)</f>
        <v>0</v>
      </c>
      <c r="AT79" s="298">
        <f>IF('Indicator Date hidden'!AU80="x","x",$AT$2-'Indicator Date hidden'!AU80)</f>
        <v>0</v>
      </c>
      <c r="AU79" s="298">
        <f>IF('Indicator Date hidden'!AV80="x","x",$AU$2-'Indicator Date hidden'!AV80)</f>
        <v>1</v>
      </c>
      <c r="AV79" s="298">
        <f>IF('Indicator Date hidden'!AW80="x","x",$AV$2-'Indicator Date hidden'!AW80)</f>
        <v>0</v>
      </c>
      <c r="AW79" s="298">
        <f>IF('Indicator Date hidden'!AX80="x","x",$AW$2-'Indicator Date hidden'!AX80)</f>
        <v>0</v>
      </c>
      <c r="AX79" s="298">
        <f>IF('Indicator Date hidden'!AY80="x","x",$AX$2-'Indicator Date hidden'!AY80)</f>
        <v>0</v>
      </c>
      <c r="AY79" s="298">
        <f>IF('Indicator Date hidden'!AZ80="x","x",$AY$2-'Indicator Date hidden'!AZ80)</f>
        <v>0</v>
      </c>
      <c r="AZ79" s="298">
        <f>IF('Indicator Date hidden'!BA80="x","x",$AZ$2-'Indicator Date hidden'!BA80)</f>
        <v>0</v>
      </c>
      <c r="BA79" s="10" t="str">
        <f t="shared" si="1"/>
        <v>#VALUE!</v>
      </c>
      <c r="BB79" s="258" t="str">
        <f t="shared" si="2"/>
        <v>#VALUE!</v>
      </c>
      <c r="BC79" s="10">
        <f t="shared" si="3"/>
        <v>4</v>
      </c>
      <c r="BD79" s="258" t="str">
        <f t="shared" si="4"/>
        <v>#VALUE!</v>
      </c>
      <c r="BE79" s="284" t="str">
        <f t="shared" si="5"/>
        <v>#VALUE!</v>
      </c>
    </row>
    <row r="80" ht="15.75" customHeight="1">
      <c r="A80" t="s">
        <v>964</v>
      </c>
      <c r="B80" s="298">
        <f>IF('Indicator Date hidden'!C81="x","x",$B$2-'Indicator Date hidden'!C81)</f>
        <v>0</v>
      </c>
      <c r="C80" s="298">
        <f>IF('Indicator Date hidden'!D81="x","x",$C$2-'Indicator Date hidden'!D81)</f>
        <v>0</v>
      </c>
      <c r="D80" s="298">
        <f>IF('Indicator Date hidden'!E81="x","x",$D$2-'Indicator Date hidden'!E81)</f>
        <v>0</v>
      </c>
      <c r="E80" s="298">
        <f>IF('Indicator Date hidden'!F81="x","x",$E$2-'Indicator Date hidden'!F81)</f>
        <v>0</v>
      </c>
      <c r="F80" s="298">
        <f>IF('Indicator Date hidden'!G81="x","x",$F$2-'Indicator Date hidden'!G81)</f>
        <v>0</v>
      </c>
      <c r="G80" s="298">
        <f>IF('Indicator Date hidden'!H81="x","x",$G$2-'Indicator Date hidden'!H81)</f>
        <v>0</v>
      </c>
      <c r="H80" s="298">
        <f>IF('Indicator Date hidden'!I81="x","x",$H$2-'Indicator Date hidden'!I81)</f>
        <v>0</v>
      </c>
      <c r="I80" s="298">
        <f>IF('Indicator Date hidden'!J81="x","x",$I$2-'Indicator Date hidden'!J81)</f>
        <v>0</v>
      </c>
      <c r="J80" s="298">
        <f>IF('Indicator Date hidden'!K81="x","x",$J$2-'Indicator Date hidden'!K81)</f>
        <v>0</v>
      </c>
      <c r="K80" s="298">
        <f>IF('Indicator Date hidden'!L81="x","x",$K$2-'Indicator Date hidden'!L81)</f>
        <v>0</v>
      </c>
      <c r="L80" s="298">
        <f>IF('Indicator Date hidden'!M81="x","x",$L$2-'Indicator Date hidden'!M81)</f>
        <v>0</v>
      </c>
      <c r="M80" s="298">
        <f>IF('Indicator Date hidden'!N81="x","x",$M$2-'Indicator Date hidden'!N81)</f>
        <v>0</v>
      </c>
      <c r="N80" s="298">
        <f>IF('Indicator Date hidden'!O81="x","x",$N$2-'Indicator Date hidden'!O81)</f>
        <v>0</v>
      </c>
      <c r="O80" s="298">
        <f>IF('Indicator Date hidden'!P81="x","x",$O$2-'Indicator Date hidden'!P81)</f>
        <v>0</v>
      </c>
      <c r="P80" s="298">
        <f>IF('Indicator Date hidden'!Q81="x","x",$P$2-'Indicator Date hidden'!Q81)</f>
        <v>0</v>
      </c>
      <c r="Q80" s="298">
        <f>IF('Indicator Date hidden'!R81="x","x",$Q$2-'Indicator Date hidden'!R81)</f>
        <v>4</v>
      </c>
      <c r="R80" s="298">
        <f>IF('Indicator Date hidden'!S81="x","x",$R$2-'Indicator Date hidden'!S81)</f>
        <v>0</v>
      </c>
      <c r="S80" s="298">
        <f>IF('Indicator Date hidden'!T81="x","x",$S$2-'Indicator Date hidden'!T81)</f>
        <v>0</v>
      </c>
      <c r="T80" s="298">
        <f>IF('Indicator Date hidden'!U81="x","x",$T$2-'Indicator Date hidden'!U81)</f>
        <v>0</v>
      </c>
      <c r="U80" s="298">
        <f>IF('Indicator Date hidden'!V81="x","x",$U$2-'Indicator Date hidden'!V81)</f>
        <v>0</v>
      </c>
      <c r="V80" s="298">
        <f>IF('Indicator Date hidden'!W81="x","x",$V$2-'Indicator Date hidden'!W81)</f>
        <v>0</v>
      </c>
      <c r="W80" s="298">
        <f>IF('Indicator Date hidden'!X81="x","x",$W$2-'Indicator Date hidden'!X81)</f>
        <v>5</v>
      </c>
      <c r="X80" s="298">
        <f>IF('Indicator Date hidden'!Y81="x","x",$X$2-'Indicator Date hidden'!Y81)</f>
        <v>6</v>
      </c>
      <c r="Y80" s="298">
        <f>IF('Indicator Date hidden'!Z81="x","x",$Y$2-'Indicator Date hidden'!Z81)</f>
        <v>0</v>
      </c>
      <c r="Z80" s="298">
        <f>IF('Indicator Date hidden'!AA81="x","x",$Z$2-'Indicator Date hidden'!AA81)</f>
        <v>0</v>
      </c>
      <c r="AA80" s="298" t="str">
        <f>IF('Indicator Date hidden'!AB81="x","x",$AA$2-'Indicator Date hidden'!AB81)</f>
        <v>x</v>
      </c>
      <c r="AB80" s="298">
        <f>IF('Indicator Date hidden'!AC81="x","x",$AB$2-'Indicator Date hidden'!AC81)</f>
        <v>0</v>
      </c>
      <c r="AC80" s="298">
        <f>IF('Indicator Date hidden'!AD81="x","x",$AC$2-'Indicator Date hidden'!AD81)</f>
        <v>0</v>
      </c>
      <c r="AD80" s="298" t="str">
        <f>IF('Indicator Date hidden'!AE81="x","x",$AD$2-'Indicator Date hidden'!AE81)</f>
        <v>x</v>
      </c>
      <c r="AE80" s="298">
        <f>IF('Indicator Date hidden'!AF81="x","x",$AE$2-'Indicator Date hidden'!AF81)</f>
        <v>0</v>
      </c>
      <c r="AF80" s="299">
        <f>IF('Indicator Date hidden'!AG81="x","x",$AF$2-'Indicator Date hidden'!AG81)</f>
        <v>3</v>
      </c>
      <c r="AG80" s="298">
        <f>IF('Indicator Date hidden'!AH81="x","x",$AG$2-'Indicator Date hidden'!AH81)</f>
        <v>0</v>
      </c>
      <c r="AH80" s="298">
        <f>IF('Indicator Date hidden'!AI81="x","x",$AH$2-'Indicator Date hidden'!AI81)</f>
        <v>0</v>
      </c>
      <c r="AI80" s="298">
        <f>IF('Indicator Date hidden'!AJ81="x","x",$AI$2-'Indicator Date hidden'!AJ81)</f>
        <v>0</v>
      </c>
      <c r="AJ80" s="298" t="str">
        <f>IF('Indicator Date hidden'!AK81="x","x",$AJ$2-'Indicator Date hidden'!AK81)</f>
        <v>#VALUE!</v>
      </c>
      <c r="AK80" s="298">
        <f>IF('Indicator Date hidden'!AL81="x","x",$AK$2-'Indicator Date hidden'!AL81)</f>
        <v>0</v>
      </c>
      <c r="AL80" s="298">
        <f>IF('Indicator Date hidden'!AM81="x","x",$AL$2-'Indicator Date hidden'!AM81)</f>
        <v>0</v>
      </c>
      <c r="AM80" s="298">
        <f>IF('Indicator Date hidden'!AN81="x","x",$AM$2-'Indicator Date hidden'!AN81)</f>
        <v>0</v>
      </c>
      <c r="AN80" s="298">
        <f>IF('Indicator Date hidden'!AO81="x","x",$AN$2-'Indicator Date hidden'!AO81)</f>
        <v>0</v>
      </c>
      <c r="AO80" s="298">
        <f>IF('Indicator Date hidden'!AP81="x","x",$AO$2-'Indicator Date hidden'!AP81)</f>
        <v>0</v>
      </c>
      <c r="AP80" s="298">
        <f>IF('Indicator Date hidden'!AQ81="x","x",$AP$2-'Indicator Date hidden'!AQ81)</f>
        <v>0</v>
      </c>
      <c r="AQ80" s="298">
        <f>IF('Indicator Date hidden'!AR81="x","x",$AQ$2-'Indicator Date hidden'!AR81)</f>
        <v>0</v>
      </c>
      <c r="AR80" s="298">
        <f>IF('Indicator Date hidden'!AS81="x","x",$AR$2-'Indicator Date hidden'!AS81)</f>
        <v>0</v>
      </c>
      <c r="AS80" s="298">
        <f>IF('Indicator Date hidden'!AT81="x","x",$AS$2-'Indicator Date hidden'!AT81)</f>
        <v>0</v>
      </c>
      <c r="AT80" s="298">
        <f>IF('Indicator Date hidden'!AU81="x","x",$AT$2-'Indicator Date hidden'!AU81)</f>
        <v>0</v>
      </c>
      <c r="AU80" s="298">
        <f>IF('Indicator Date hidden'!AV81="x","x",$AU$2-'Indicator Date hidden'!AV81)</f>
        <v>1</v>
      </c>
      <c r="AV80" s="298">
        <f>IF('Indicator Date hidden'!AW81="x","x",$AV$2-'Indicator Date hidden'!AW81)</f>
        <v>0</v>
      </c>
      <c r="AW80" s="298">
        <f>IF('Indicator Date hidden'!AX81="x","x",$AW$2-'Indicator Date hidden'!AX81)</f>
        <v>0</v>
      </c>
      <c r="AX80" s="298">
        <f>IF('Indicator Date hidden'!AY81="x","x",$AX$2-'Indicator Date hidden'!AY81)</f>
        <v>0</v>
      </c>
      <c r="AY80" s="298">
        <f>IF('Indicator Date hidden'!AZ81="x","x",$AY$2-'Indicator Date hidden'!AZ81)</f>
        <v>0</v>
      </c>
      <c r="AZ80" s="298">
        <f>IF('Indicator Date hidden'!BA81="x","x",$AZ$2-'Indicator Date hidden'!BA81)</f>
        <v>0</v>
      </c>
      <c r="BA80" s="10" t="str">
        <f t="shared" si="1"/>
        <v>#VALUE!</v>
      </c>
      <c r="BB80" s="258" t="str">
        <f t="shared" si="2"/>
        <v>#VALUE!</v>
      </c>
      <c r="BC80" s="10">
        <f t="shared" si="3"/>
        <v>5</v>
      </c>
      <c r="BD80" s="258" t="str">
        <f t="shared" si="4"/>
        <v>#VALUE!</v>
      </c>
      <c r="BE80" s="284" t="str">
        <f t="shared" si="5"/>
        <v>#VALUE!</v>
      </c>
    </row>
    <row r="81" ht="15.75" customHeight="1">
      <c r="A81" t="s">
        <v>962</v>
      </c>
      <c r="B81" s="298">
        <f>IF('Indicator Date hidden'!C82="x","x",$B$2-'Indicator Date hidden'!C82)</f>
        <v>0</v>
      </c>
      <c r="C81" s="298">
        <f>IF('Indicator Date hidden'!D82="x","x",$C$2-'Indicator Date hidden'!D82)</f>
        <v>0</v>
      </c>
      <c r="D81" s="298">
        <f>IF('Indicator Date hidden'!E82="x","x",$D$2-'Indicator Date hidden'!E82)</f>
        <v>0</v>
      </c>
      <c r="E81" s="298">
        <f>IF('Indicator Date hidden'!F82="x","x",$E$2-'Indicator Date hidden'!F82)</f>
        <v>0</v>
      </c>
      <c r="F81" s="298">
        <f>IF('Indicator Date hidden'!G82="x","x",$F$2-'Indicator Date hidden'!G82)</f>
        <v>0</v>
      </c>
      <c r="G81" s="298">
        <f>IF('Indicator Date hidden'!H82="x","x",$G$2-'Indicator Date hidden'!H82)</f>
        <v>0</v>
      </c>
      <c r="H81" s="298">
        <f>IF('Indicator Date hidden'!I82="x","x",$H$2-'Indicator Date hidden'!I82)</f>
        <v>0</v>
      </c>
      <c r="I81" s="298">
        <f>IF('Indicator Date hidden'!J82="x","x",$I$2-'Indicator Date hidden'!J82)</f>
        <v>0</v>
      </c>
      <c r="J81" s="298">
        <f>IF('Indicator Date hidden'!K82="x","x",$J$2-'Indicator Date hidden'!K82)</f>
        <v>0</v>
      </c>
      <c r="K81" s="298">
        <f>IF('Indicator Date hidden'!L82="x","x",$K$2-'Indicator Date hidden'!L82)</f>
        <v>0</v>
      </c>
      <c r="L81" s="298">
        <f>IF('Indicator Date hidden'!M82="x","x",$L$2-'Indicator Date hidden'!M82)</f>
        <v>0</v>
      </c>
      <c r="M81" s="298">
        <f>IF('Indicator Date hidden'!N82="x","x",$M$2-'Indicator Date hidden'!N82)</f>
        <v>0</v>
      </c>
      <c r="N81" s="298">
        <f>IF('Indicator Date hidden'!O82="x","x",$N$2-'Indicator Date hidden'!O82)</f>
        <v>0</v>
      </c>
      <c r="O81" s="298">
        <f>IF('Indicator Date hidden'!P82="x","x",$O$2-'Indicator Date hidden'!P82)</f>
        <v>0</v>
      </c>
      <c r="P81" s="298">
        <f>IF('Indicator Date hidden'!Q82="x","x",$P$2-'Indicator Date hidden'!Q82)</f>
        <v>0</v>
      </c>
      <c r="Q81" s="298" t="str">
        <f>IF('Indicator Date hidden'!R82="x","x",$Q$2-'Indicator Date hidden'!R82)</f>
        <v>x</v>
      </c>
      <c r="R81" s="298">
        <f>IF('Indicator Date hidden'!S82="x","x",$R$2-'Indicator Date hidden'!S82)</f>
        <v>0</v>
      </c>
      <c r="S81" s="298">
        <f>IF('Indicator Date hidden'!T82="x","x",$S$2-'Indicator Date hidden'!T82)</f>
        <v>0</v>
      </c>
      <c r="T81" s="298">
        <f>IF('Indicator Date hidden'!U82="x","x",$T$2-'Indicator Date hidden'!U82)</f>
        <v>0</v>
      </c>
      <c r="U81" s="298" t="str">
        <f>IF('Indicator Date hidden'!V82="x","x",$U$2-'Indicator Date hidden'!V82)</f>
        <v>x</v>
      </c>
      <c r="V81" s="298">
        <f>IF('Indicator Date hidden'!W82="x","x",$V$2-'Indicator Date hidden'!W82)</f>
        <v>0</v>
      </c>
      <c r="W81" s="298" t="str">
        <f>IF('Indicator Date hidden'!X82="x","x",$W$2-'Indicator Date hidden'!X82)</f>
        <v>x</v>
      </c>
      <c r="X81" s="298">
        <f>IF('Indicator Date hidden'!Y82="x","x",$X$2-'Indicator Date hidden'!Y82)</f>
        <v>0</v>
      </c>
      <c r="Y81" s="298">
        <f>IF('Indicator Date hidden'!Z82="x","x",$Y$2-'Indicator Date hidden'!Z82)</f>
        <v>0</v>
      </c>
      <c r="Z81" s="298">
        <f>IF('Indicator Date hidden'!AA82="x","x",$Z$2-'Indicator Date hidden'!AA82)</f>
        <v>0</v>
      </c>
      <c r="AA81" s="298">
        <f>IF('Indicator Date hidden'!AB82="x","x",$AA$2-'Indicator Date hidden'!AB82)</f>
        <v>0</v>
      </c>
      <c r="AB81" s="298">
        <f>IF('Indicator Date hidden'!AC82="x","x",$AB$2-'Indicator Date hidden'!AC82)</f>
        <v>0</v>
      </c>
      <c r="AC81" s="298">
        <f>IF('Indicator Date hidden'!AD82="x","x",$AC$2-'Indicator Date hidden'!AD82)</f>
        <v>0</v>
      </c>
      <c r="AD81" s="298" t="str">
        <f>IF('Indicator Date hidden'!AE82="x","x",$AD$2-'Indicator Date hidden'!AE82)</f>
        <v>x</v>
      </c>
      <c r="AE81" s="298">
        <f>IF('Indicator Date hidden'!AF82="x","x",$AE$2-'Indicator Date hidden'!AF82)</f>
        <v>0</v>
      </c>
      <c r="AF81" s="299">
        <f>IF('Indicator Date hidden'!AG82="x","x",$AF$2-'Indicator Date hidden'!AG82)</f>
        <v>3</v>
      </c>
      <c r="AG81" s="298">
        <f>IF('Indicator Date hidden'!AH82="x","x",$AG$2-'Indicator Date hidden'!AH82)</f>
        <v>0</v>
      </c>
      <c r="AH81" s="298">
        <f>IF('Indicator Date hidden'!AI82="x","x",$AH$2-'Indicator Date hidden'!AI82)</f>
        <v>0</v>
      </c>
      <c r="AI81" s="298">
        <f>IF('Indicator Date hidden'!AJ82="x","x",$AI$2-'Indicator Date hidden'!AJ82)</f>
        <v>0</v>
      </c>
      <c r="AJ81" s="298" t="str">
        <f>IF('Indicator Date hidden'!AK82="x","x",$AJ$2-'Indicator Date hidden'!AK82)</f>
        <v>x</v>
      </c>
      <c r="AK81" s="298" t="str">
        <f>IF('Indicator Date hidden'!AL82="x","x",$AK$2-'Indicator Date hidden'!AL82)</f>
        <v>#VALUE!</v>
      </c>
      <c r="AL81" s="298">
        <f>IF('Indicator Date hidden'!AM82="x","x",$AL$2-'Indicator Date hidden'!AM82)</f>
        <v>0</v>
      </c>
      <c r="AM81" s="298">
        <f>IF('Indicator Date hidden'!AN82="x","x",$AM$2-'Indicator Date hidden'!AN82)</f>
        <v>0</v>
      </c>
      <c r="AN81" s="298">
        <f>IF('Indicator Date hidden'!AO82="x","x",$AN$2-'Indicator Date hidden'!AO82)</f>
        <v>0</v>
      </c>
      <c r="AO81" s="298">
        <f>IF('Indicator Date hidden'!AP82="x","x",$AO$2-'Indicator Date hidden'!AP82)</f>
        <v>0</v>
      </c>
      <c r="AP81" s="298">
        <f>IF('Indicator Date hidden'!AQ82="x","x",$AP$2-'Indicator Date hidden'!AQ82)</f>
        <v>0</v>
      </c>
      <c r="AQ81" s="298" t="str">
        <f>IF('Indicator Date hidden'!AR82="x","x",$AQ$2-'Indicator Date hidden'!AR82)</f>
        <v>x</v>
      </c>
      <c r="AR81" s="298">
        <f>IF('Indicator Date hidden'!AS82="x","x",$AR$2-'Indicator Date hidden'!AS82)</f>
        <v>0</v>
      </c>
      <c r="AS81" s="298">
        <f>IF('Indicator Date hidden'!AT82="x","x",$AS$2-'Indicator Date hidden'!AT82)</f>
        <v>0</v>
      </c>
      <c r="AT81" s="298">
        <f>IF('Indicator Date hidden'!AU82="x","x",$AT$2-'Indicator Date hidden'!AU82)</f>
        <v>0</v>
      </c>
      <c r="AU81" s="298" t="str">
        <f>IF('Indicator Date hidden'!AV82="x","x",$AU$2-'Indicator Date hidden'!AV82)</f>
        <v>x</v>
      </c>
      <c r="AV81" s="298">
        <f>IF('Indicator Date hidden'!AW82="x","x",$AV$2-'Indicator Date hidden'!AW82)</f>
        <v>0</v>
      </c>
      <c r="AW81" s="298">
        <f>IF('Indicator Date hidden'!AX82="x","x",$AW$2-'Indicator Date hidden'!AX82)</f>
        <v>0</v>
      </c>
      <c r="AX81" s="298">
        <f>IF('Indicator Date hidden'!AY82="x","x",$AX$2-'Indicator Date hidden'!AY82)</f>
        <v>0</v>
      </c>
      <c r="AY81" s="298">
        <f>IF('Indicator Date hidden'!AZ82="x","x",$AY$2-'Indicator Date hidden'!AZ82)</f>
        <v>0</v>
      </c>
      <c r="AZ81" s="298">
        <f>IF('Indicator Date hidden'!BA82="x","x",$AZ$2-'Indicator Date hidden'!BA82)</f>
        <v>0</v>
      </c>
      <c r="BA81" s="10" t="str">
        <f t="shared" si="1"/>
        <v>#VALUE!</v>
      </c>
      <c r="BB81" s="258" t="str">
        <f t="shared" si="2"/>
        <v>#VALUE!</v>
      </c>
      <c r="BC81" s="10">
        <f t="shared" si="3"/>
        <v>1</v>
      </c>
      <c r="BD81" s="258" t="str">
        <f t="shared" si="4"/>
        <v>#VALUE!</v>
      </c>
      <c r="BE81" s="284" t="str">
        <f t="shared" si="5"/>
        <v>#VALUE!</v>
      </c>
    </row>
    <row r="82" ht="15.75" customHeight="1">
      <c r="A82" t="s">
        <v>966</v>
      </c>
      <c r="B82" s="298">
        <f>IF('Indicator Date hidden'!C83="x","x",$B$2-'Indicator Date hidden'!C83)</f>
        <v>0</v>
      </c>
      <c r="C82" s="298">
        <f>IF('Indicator Date hidden'!D83="x","x",$C$2-'Indicator Date hidden'!D83)</f>
        <v>0</v>
      </c>
      <c r="D82" s="298">
        <f>IF('Indicator Date hidden'!E83="x","x",$D$2-'Indicator Date hidden'!E83)</f>
        <v>0</v>
      </c>
      <c r="E82" s="298">
        <f>IF('Indicator Date hidden'!F83="x","x",$E$2-'Indicator Date hidden'!F83)</f>
        <v>0</v>
      </c>
      <c r="F82" s="298">
        <f>IF('Indicator Date hidden'!G83="x","x",$F$2-'Indicator Date hidden'!G83)</f>
        <v>0</v>
      </c>
      <c r="G82" s="298">
        <f>IF('Indicator Date hidden'!H83="x","x",$G$2-'Indicator Date hidden'!H83)</f>
        <v>0</v>
      </c>
      <c r="H82" s="298">
        <f>IF('Indicator Date hidden'!I83="x","x",$H$2-'Indicator Date hidden'!I83)</f>
        <v>0</v>
      </c>
      <c r="I82" s="298">
        <f>IF('Indicator Date hidden'!J83="x","x",$I$2-'Indicator Date hidden'!J83)</f>
        <v>0</v>
      </c>
      <c r="J82" s="298">
        <f>IF('Indicator Date hidden'!K83="x","x",$J$2-'Indicator Date hidden'!K83)</f>
        <v>0</v>
      </c>
      <c r="K82" s="298">
        <f>IF('Indicator Date hidden'!L83="x","x",$K$2-'Indicator Date hidden'!L83)</f>
        <v>0</v>
      </c>
      <c r="L82" s="298">
        <f>IF('Indicator Date hidden'!M83="x","x",$L$2-'Indicator Date hidden'!M83)</f>
        <v>0</v>
      </c>
      <c r="M82" s="298">
        <f>IF('Indicator Date hidden'!N83="x","x",$M$2-'Indicator Date hidden'!N83)</f>
        <v>0</v>
      </c>
      <c r="N82" s="298">
        <f>IF('Indicator Date hidden'!O83="x","x",$N$2-'Indicator Date hidden'!O83)</f>
        <v>0</v>
      </c>
      <c r="O82" s="298">
        <f>IF('Indicator Date hidden'!P83="x","x",$O$2-'Indicator Date hidden'!P83)</f>
        <v>0</v>
      </c>
      <c r="P82" s="298">
        <f>IF('Indicator Date hidden'!Q83="x","x",$P$2-'Indicator Date hidden'!Q83)</f>
        <v>0</v>
      </c>
      <c r="Q82" s="298" t="str">
        <f>IF('Indicator Date hidden'!R83="x","x",$Q$2-'Indicator Date hidden'!R83)</f>
        <v>x</v>
      </c>
      <c r="R82" s="298">
        <f>IF('Indicator Date hidden'!S83="x","x",$R$2-'Indicator Date hidden'!S83)</f>
        <v>0</v>
      </c>
      <c r="S82" s="298">
        <f>IF('Indicator Date hidden'!T83="x","x",$S$2-'Indicator Date hidden'!T83)</f>
        <v>0</v>
      </c>
      <c r="T82" s="298">
        <f>IF('Indicator Date hidden'!U83="x","x",$T$2-'Indicator Date hidden'!U83)</f>
        <v>0</v>
      </c>
      <c r="U82" s="298" t="str">
        <f>IF('Indicator Date hidden'!V83="x","x",$U$2-'Indicator Date hidden'!V83)</f>
        <v>x</v>
      </c>
      <c r="V82" s="298">
        <f>IF('Indicator Date hidden'!W83="x","x",$V$2-'Indicator Date hidden'!W83)</f>
        <v>0</v>
      </c>
      <c r="W82" s="298" t="str">
        <f>IF('Indicator Date hidden'!X83="x","x",$W$2-'Indicator Date hidden'!X83)</f>
        <v>x</v>
      </c>
      <c r="X82" s="298">
        <f>IF('Indicator Date hidden'!Y83="x","x",$X$2-'Indicator Date hidden'!Y83)</f>
        <v>4</v>
      </c>
      <c r="Y82" s="298">
        <f>IF('Indicator Date hidden'!Z83="x","x",$Y$2-'Indicator Date hidden'!Z83)</f>
        <v>0</v>
      </c>
      <c r="Z82" s="298">
        <f>IF('Indicator Date hidden'!AA83="x","x",$Z$2-'Indicator Date hidden'!AA83)</f>
        <v>0</v>
      </c>
      <c r="AA82" s="298" t="str">
        <f>IF('Indicator Date hidden'!AB83="x","x",$AA$2-'Indicator Date hidden'!AB83)</f>
        <v>x</v>
      </c>
      <c r="AB82" s="298">
        <f>IF('Indicator Date hidden'!AC83="x","x",$AB$2-'Indicator Date hidden'!AC83)</f>
        <v>0</v>
      </c>
      <c r="AC82" s="298">
        <f>IF('Indicator Date hidden'!AD83="x","x",$AC$2-'Indicator Date hidden'!AD83)</f>
        <v>0</v>
      </c>
      <c r="AD82" s="298" t="str">
        <f>IF('Indicator Date hidden'!AE83="x","x",$AD$2-'Indicator Date hidden'!AE83)</f>
        <v>x</v>
      </c>
      <c r="AE82" s="298">
        <f>IF('Indicator Date hidden'!AF83="x","x",$AE$2-'Indicator Date hidden'!AF83)</f>
        <v>0</v>
      </c>
      <c r="AF82" s="299">
        <f>IF('Indicator Date hidden'!AG83="x","x",$AF$2-'Indicator Date hidden'!AG83)</f>
        <v>5</v>
      </c>
      <c r="AG82" s="298">
        <f>IF('Indicator Date hidden'!AH83="x","x",$AG$2-'Indicator Date hidden'!AH83)</f>
        <v>0</v>
      </c>
      <c r="AH82" s="298">
        <f>IF('Indicator Date hidden'!AI83="x","x",$AH$2-'Indicator Date hidden'!AI83)</f>
        <v>0</v>
      </c>
      <c r="AI82" s="298">
        <f>IF('Indicator Date hidden'!AJ83="x","x",$AI$2-'Indicator Date hidden'!AJ83)</f>
        <v>0</v>
      </c>
      <c r="AJ82" s="298" t="str">
        <f>IF('Indicator Date hidden'!AK83="x","x",$AJ$2-'Indicator Date hidden'!AK83)</f>
        <v>x</v>
      </c>
      <c r="AK82" s="298" t="str">
        <f>IF('Indicator Date hidden'!AL83="x","x",$AK$2-'Indicator Date hidden'!AL83)</f>
        <v>#VALUE!</v>
      </c>
      <c r="AL82" s="298">
        <f>IF('Indicator Date hidden'!AM83="x","x",$AL$2-'Indicator Date hidden'!AM83)</f>
        <v>0</v>
      </c>
      <c r="AM82" s="298">
        <f>IF('Indicator Date hidden'!AN83="x","x",$AM$2-'Indicator Date hidden'!AN83)</f>
        <v>0</v>
      </c>
      <c r="AN82" s="298">
        <f>IF('Indicator Date hidden'!AO83="x","x",$AN$2-'Indicator Date hidden'!AO83)</f>
        <v>0</v>
      </c>
      <c r="AO82" s="298">
        <f>IF('Indicator Date hidden'!AP83="x","x",$AO$2-'Indicator Date hidden'!AP83)</f>
        <v>0</v>
      </c>
      <c r="AP82" s="298">
        <f>IF('Indicator Date hidden'!AQ83="x","x",$AP$2-'Indicator Date hidden'!AQ83)</f>
        <v>0</v>
      </c>
      <c r="AQ82" s="298" t="str">
        <f>IF('Indicator Date hidden'!AR83="x","x",$AQ$2-'Indicator Date hidden'!AR83)</f>
        <v>x</v>
      </c>
      <c r="AR82" s="298">
        <f>IF('Indicator Date hidden'!AS83="x","x",$AR$2-'Indicator Date hidden'!AS83)</f>
        <v>0</v>
      </c>
      <c r="AS82" s="298">
        <f>IF('Indicator Date hidden'!AT83="x","x",$AS$2-'Indicator Date hidden'!AT83)</f>
        <v>0</v>
      </c>
      <c r="AT82" s="298">
        <f>IF('Indicator Date hidden'!AU83="x","x",$AT$2-'Indicator Date hidden'!AU83)</f>
        <v>0</v>
      </c>
      <c r="AU82" s="298" t="str">
        <f>IF('Indicator Date hidden'!AV83="x","x",$AU$2-'Indicator Date hidden'!AV83)</f>
        <v>x</v>
      </c>
      <c r="AV82" s="298">
        <f>IF('Indicator Date hidden'!AW83="x","x",$AV$2-'Indicator Date hidden'!AW83)</f>
        <v>0</v>
      </c>
      <c r="AW82" s="298">
        <f>IF('Indicator Date hidden'!AX83="x","x",$AW$2-'Indicator Date hidden'!AX83)</f>
        <v>0</v>
      </c>
      <c r="AX82" s="298">
        <f>IF('Indicator Date hidden'!AY83="x","x",$AX$2-'Indicator Date hidden'!AY83)</f>
        <v>0</v>
      </c>
      <c r="AY82" s="298">
        <f>IF('Indicator Date hidden'!AZ83="x","x",$AY$2-'Indicator Date hidden'!AZ83)</f>
        <v>0</v>
      </c>
      <c r="AZ82" s="298">
        <f>IF('Indicator Date hidden'!BA83="x","x",$AZ$2-'Indicator Date hidden'!BA83)</f>
        <v>0</v>
      </c>
      <c r="BA82" s="10" t="str">
        <f t="shared" si="1"/>
        <v>#VALUE!</v>
      </c>
      <c r="BB82" s="258" t="str">
        <f t="shared" si="2"/>
        <v>#VALUE!</v>
      </c>
      <c r="BC82" s="10">
        <f t="shared" si="3"/>
        <v>2</v>
      </c>
      <c r="BD82" s="258" t="str">
        <f t="shared" si="4"/>
        <v>#VALUE!</v>
      </c>
      <c r="BE82" s="284" t="str">
        <f t="shared" si="5"/>
        <v>#VALUE!</v>
      </c>
    </row>
    <row r="83" ht="15.75" customHeight="1">
      <c r="A83" t="s">
        <v>967</v>
      </c>
      <c r="B83" s="298">
        <f>IF('Indicator Date hidden'!C84="x","x",$B$2-'Indicator Date hidden'!C84)</f>
        <v>0</v>
      </c>
      <c r="C83" s="298">
        <f>IF('Indicator Date hidden'!D84="x","x",$C$2-'Indicator Date hidden'!D84)</f>
        <v>0</v>
      </c>
      <c r="D83" s="298">
        <f>IF('Indicator Date hidden'!E84="x","x",$D$2-'Indicator Date hidden'!E84)</f>
        <v>0</v>
      </c>
      <c r="E83" s="298">
        <f>IF('Indicator Date hidden'!F84="x","x",$E$2-'Indicator Date hidden'!F84)</f>
        <v>0</v>
      </c>
      <c r="F83" s="298">
        <f>IF('Indicator Date hidden'!G84="x","x",$F$2-'Indicator Date hidden'!G84)</f>
        <v>0</v>
      </c>
      <c r="G83" s="298">
        <f>IF('Indicator Date hidden'!H84="x","x",$G$2-'Indicator Date hidden'!H84)</f>
        <v>0</v>
      </c>
      <c r="H83" s="298">
        <f>IF('Indicator Date hidden'!I84="x","x",$H$2-'Indicator Date hidden'!I84)</f>
        <v>0</v>
      </c>
      <c r="I83" s="298">
        <f>IF('Indicator Date hidden'!J84="x","x",$I$2-'Indicator Date hidden'!J84)</f>
        <v>0</v>
      </c>
      <c r="J83" s="298">
        <f>IF('Indicator Date hidden'!K84="x","x",$J$2-'Indicator Date hidden'!K84)</f>
        <v>0</v>
      </c>
      <c r="K83" s="298">
        <f>IF('Indicator Date hidden'!L84="x","x",$K$2-'Indicator Date hidden'!L84)</f>
        <v>0</v>
      </c>
      <c r="L83" s="298">
        <f>IF('Indicator Date hidden'!M84="x","x",$L$2-'Indicator Date hidden'!M84)</f>
        <v>0</v>
      </c>
      <c r="M83" s="298">
        <f>IF('Indicator Date hidden'!N84="x","x",$M$2-'Indicator Date hidden'!N84)</f>
        <v>0</v>
      </c>
      <c r="N83" s="298">
        <f>IF('Indicator Date hidden'!O84="x","x",$N$2-'Indicator Date hidden'!O84)</f>
        <v>0</v>
      </c>
      <c r="O83" s="298">
        <f>IF('Indicator Date hidden'!P84="x","x",$O$2-'Indicator Date hidden'!P84)</f>
        <v>0</v>
      </c>
      <c r="P83" s="298">
        <f>IF('Indicator Date hidden'!Q84="x","x",$P$2-'Indicator Date hidden'!Q84)</f>
        <v>0</v>
      </c>
      <c r="Q83" s="298" t="str">
        <f>IF('Indicator Date hidden'!R84="x","x",$Q$2-'Indicator Date hidden'!R84)</f>
        <v>x</v>
      </c>
      <c r="R83" s="298">
        <f>IF('Indicator Date hidden'!S84="x","x",$R$2-'Indicator Date hidden'!S84)</f>
        <v>0</v>
      </c>
      <c r="S83" s="298">
        <f>IF('Indicator Date hidden'!T84="x","x",$S$2-'Indicator Date hidden'!T84)</f>
        <v>0</v>
      </c>
      <c r="T83" s="298">
        <f>IF('Indicator Date hidden'!U84="x","x",$T$2-'Indicator Date hidden'!U84)</f>
        <v>0</v>
      </c>
      <c r="U83" s="298" t="str">
        <f>IF('Indicator Date hidden'!V84="x","x",$U$2-'Indicator Date hidden'!V84)</f>
        <v>x</v>
      </c>
      <c r="V83" s="298">
        <f>IF('Indicator Date hidden'!W84="x","x",$V$2-'Indicator Date hidden'!W84)</f>
        <v>0</v>
      </c>
      <c r="W83" s="298" t="str">
        <f>IF('Indicator Date hidden'!X84="x","x",$W$2-'Indicator Date hidden'!X84)</f>
        <v>x</v>
      </c>
      <c r="X83" s="298">
        <f>IF('Indicator Date hidden'!Y84="x","x",$X$2-'Indicator Date hidden'!Y84)</f>
        <v>0</v>
      </c>
      <c r="Y83" s="298">
        <f>IF('Indicator Date hidden'!Z84="x","x",$Y$2-'Indicator Date hidden'!Z84)</f>
        <v>0</v>
      </c>
      <c r="Z83" s="298">
        <f>IF('Indicator Date hidden'!AA84="x","x",$Z$2-'Indicator Date hidden'!AA84)</f>
        <v>0</v>
      </c>
      <c r="AA83" s="298">
        <f>IF('Indicator Date hidden'!AB84="x","x",$AA$2-'Indicator Date hidden'!AB84)</f>
        <v>0</v>
      </c>
      <c r="AB83" s="298">
        <f>IF('Indicator Date hidden'!AC84="x","x",$AB$2-'Indicator Date hidden'!AC84)</f>
        <v>0</v>
      </c>
      <c r="AC83" s="298">
        <f>IF('Indicator Date hidden'!AD84="x","x",$AC$2-'Indicator Date hidden'!AD84)</f>
        <v>0</v>
      </c>
      <c r="AD83" s="298" t="str">
        <f>IF('Indicator Date hidden'!AE84="x","x",$AD$2-'Indicator Date hidden'!AE84)</f>
        <v>x</v>
      </c>
      <c r="AE83" s="298">
        <f>IF('Indicator Date hidden'!AF84="x","x",$AE$2-'Indicator Date hidden'!AF84)</f>
        <v>0</v>
      </c>
      <c r="AF83" s="299">
        <f>IF('Indicator Date hidden'!AG84="x","x",$AF$2-'Indicator Date hidden'!AG84)</f>
        <v>3</v>
      </c>
      <c r="AG83" s="298">
        <f>IF('Indicator Date hidden'!AH84="x","x",$AG$2-'Indicator Date hidden'!AH84)</f>
        <v>0</v>
      </c>
      <c r="AH83" s="298">
        <f>IF('Indicator Date hidden'!AI84="x","x",$AH$2-'Indicator Date hidden'!AI84)</f>
        <v>0</v>
      </c>
      <c r="AI83" s="298">
        <f>IF('Indicator Date hidden'!AJ84="x","x",$AI$2-'Indicator Date hidden'!AJ84)</f>
        <v>0</v>
      </c>
      <c r="AJ83" s="298" t="str">
        <f>IF('Indicator Date hidden'!AK84="x","x",$AJ$2-'Indicator Date hidden'!AK84)</f>
        <v>x</v>
      </c>
      <c r="AK83" s="298" t="str">
        <f>IF('Indicator Date hidden'!AL84="x","x",$AK$2-'Indicator Date hidden'!AL84)</f>
        <v>#VALUE!</v>
      </c>
      <c r="AL83" s="298">
        <f>IF('Indicator Date hidden'!AM84="x","x",$AL$2-'Indicator Date hidden'!AM84)</f>
        <v>0</v>
      </c>
      <c r="AM83" s="298">
        <f>IF('Indicator Date hidden'!AN84="x","x",$AM$2-'Indicator Date hidden'!AN84)</f>
        <v>0</v>
      </c>
      <c r="AN83" s="298">
        <f>IF('Indicator Date hidden'!AO84="x","x",$AN$2-'Indicator Date hidden'!AO84)</f>
        <v>0</v>
      </c>
      <c r="AO83" s="298">
        <f>IF('Indicator Date hidden'!AP84="x","x",$AO$2-'Indicator Date hidden'!AP84)</f>
        <v>0</v>
      </c>
      <c r="AP83" s="298">
        <f>IF('Indicator Date hidden'!AQ84="x","x",$AP$2-'Indicator Date hidden'!AQ84)</f>
        <v>0</v>
      </c>
      <c r="AQ83" s="298">
        <f>IF('Indicator Date hidden'!AR84="x","x",$AQ$2-'Indicator Date hidden'!AR84)</f>
        <v>0</v>
      </c>
      <c r="AR83" s="298">
        <f>IF('Indicator Date hidden'!AS84="x","x",$AR$2-'Indicator Date hidden'!AS84)</f>
        <v>0</v>
      </c>
      <c r="AS83" s="298">
        <f>IF('Indicator Date hidden'!AT84="x","x",$AS$2-'Indicator Date hidden'!AT84)</f>
        <v>0</v>
      </c>
      <c r="AT83" s="298">
        <f>IF('Indicator Date hidden'!AU84="x","x",$AT$2-'Indicator Date hidden'!AU84)</f>
        <v>0</v>
      </c>
      <c r="AU83" s="298">
        <f>IF('Indicator Date hidden'!AV84="x","x",$AU$2-'Indicator Date hidden'!AV84)</f>
        <v>1</v>
      </c>
      <c r="AV83" s="298">
        <f>IF('Indicator Date hidden'!AW84="x","x",$AV$2-'Indicator Date hidden'!AW84)</f>
        <v>0</v>
      </c>
      <c r="AW83" s="298">
        <f>IF('Indicator Date hidden'!AX84="x","x",$AW$2-'Indicator Date hidden'!AX84)</f>
        <v>0</v>
      </c>
      <c r="AX83" s="298">
        <f>IF('Indicator Date hidden'!AY84="x","x",$AX$2-'Indicator Date hidden'!AY84)</f>
        <v>0</v>
      </c>
      <c r="AY83" s="298">
        <f>IF('Indicator Date hidden'!AZ84="x","x",$AY$2-'Indicator Date hidden'!AZ84)</f>
        <v>0</v>
      </c>
      <c r="AZ83" s="298">
        <f>IF('Indicator Date hidden'!BA84="x","x",$AZ$2-'Indicator Date hidden'!BA84)</f>
        <v>0</v>
      </c>
      <c r="BA83" s="10" t="str">
        <f t="shared" si="1"/>
        <v>#VALUE!</v>
      </c>
      <c r="BB83" s="258" t="str">
        <f t="shared" si="2"/>
        <v>#VALUE!</v>
      </c>
      <c r="BC83" s="10">
        <f t="shared" si="3"/>
        <v>2</v>
      </c>
      <c r="BD83" s="258" t="str">
        <f t="shared" si="4"/>
        <v>#VALUE!</v>
      </c>
      <c r="BE83" s="284" t="str">
        <f t="shared" si="5"/>
        <v>#VALUE!</v>
      </c>
    </row>
    <row r="84" ht="15.75" customHeight="1">
      <c r="A84" t="s">
        <v>968</v>
      </c>
      <c r="B84" s="298">
        <f>IF('Indicator Date hidden'!C85="x","x",$B$2-'Indicator Date hidden'!C85)</f>
        <v>0</v>
      </c>
      <c r="C84" s="298">
        <f>IF('Indicator Date hidden'!D85="x","x",$C$2-'Indicator Date hidden'!D85)</f>
        <v>0</v>
      </c>
      <c r="D84" s="298">
        <f>IF('Indicator Date hidden'!E85="x","x",$D$2-'Indicator Date hidden'!E85)</f>
        <v>0</v>
      </c>
      <c r="E84" s="298">
        <f>IF('Indicator Date hidden'!F85="x","x",$E$2-'Indicator Date hidden'!F85)</f>
        <v>0</v>
      </c>
      <c r="F84" s="298">
        <f>IF('Indicator Date hidden'!G85="x","x",$F$2-'Indicator Date hidden'!G85)</f>
        <v>0</v>
      </c>
      <c r="G84" s="298">
        <f>IF('Indicator Date hidden'!H85="x","x",$G$2-'Indicator Date hidden'!H85)</f>
        <v>0</v>
      </c>
      <c r="H84" s="298">
        <f>IF('Indicator Date hidden'!I85="x","x",$H$2-'Indicator Date hidden'!I85)</f>
        <v>0</v>
      </c>
      <c r="I84" s="298">
        <f>IF('Indicator Date hidden'!J85="x","x",$I$2-'Indicator Date hidden'!J85)</f>
        <v>0</v>
      </c>
      <c r="J84" s="298">
        <f>IF('Indicator Date hidden'!K85="x","x",$J$2-'Indicator Date hidden'!K85)</f>
        <v>0</v>
      </c>
      <c r="K84" s="298">
        <f>IF('Indicator Date hidden'!L85="x","x",$K$2-'Indicator Date hidden'!L85)</f>
        <v>0</v>
      </c>
      <c r="L84" s="298">
        <f>IF('Indicator Date hidden'!M85="x","x",$L$2-'Indicator Date hidden'!M85)</f>
        <v>0</v>
      </c>
      <c r="M84" s="298">
        <f>IF('Indicator Date hidden'!N85="x","x",$M$2-'Indicator Date hidden'!N85)</f>
        <v>0</v>
      </c>
      <c r="N84" s="298">
        <f>IF('Indicator Date hidden'!O85="x","x",$N$2-'Indicator Date hidden'!O85)</f>
        <v>0</v>
      </c>
      <c r="O84" s="298">
        <f>IF('Indicator Date hidden'!P85="x","x",$O$2-'Indicator Date hidden'!P85)</f>
        <v>0</v>
      </c>
      <c r="P84" s="298">
        <f>IF('Indicator Date hidden'!Q85="x","x",$P$2-'Indicator Date hidden'!Q85)</f>
        <v>0</v>
      </c>
      <c r="Q84" s="298">
        <f>IF('Indicator Date hidden'!R85="x","x",$Q$2-'Indicator Date hidden'!R85)</f>
        <v>5</v>
      </c>
      <c r="R84" s="298">
        <f>IF('Indicator Date hidden'!S85="x","x",$R$2-'Indicator Date hidden'!S85)</f>
        <v>0</v>
      </c>
      <c r="S84" s="298">
        <f>IF('Indicator Date hidden'!T85="x","x",$S$2-'Indicator Date hidden'!T85)</f>
        <v>0</v>
      </c>
      <c r="T84" s="298">
        <f>IF('Indicator Date hidden'!U85="x","x",$T$2-'Indicator Date hidden'!U85)</f>
        <v>0</v>
      </c>
      <c r="U84" s="298">
        <f>IF('Indicator Date hidden'!V85="x","x",$U$2-'Indicator Date hidden'!V85)</f>
        <v>0</v>
      </c>
      <c r="V84" s="298">
        <f>IF('Indicator Date hidden'!W85="x","x",$V$2-'Indicator Date hidden'!W85)</f>
        <v>0</v>
      </c>
      <c r="W84" s="298">
        <f>IF('Indicator Date hidden'!X85="x","x",$W$2-'Indicator Date hidden'!X85)</f>
        <v>4</v>
      </c>
      <c r="X84" s="298">
        <f>IF('Indicator Date hidden'!Y85="x","x",$X$2-'Indicator Date hidden'!Y85)</f>
        <v>0</v>
      </c>
      <c r="Y84" s="298">
        <f>IF('Indicator Date hidden'!Z85="x","x",$Y$2-'Indicator Date hidden'!Z85)</f>
        <v>0</v>
      </c>
      <c r="Z84" s="298">
        <f>IF('Indicator Date hidden'!AA85="x","x",$Z$2-'Indicator Date hidden'!AA85)</f>
        <v>0</v>
      </c>
      <c r="AA84" s="298">
        <f>IF('Indicator Date hidden'!AB85="x","x",$AA$2-'Indicator Date hidden'!AB85)</f>
        <v>0</v>
      </c>
      <c r="AB84" s="298">
        <f>IF('Indicator Date hidden'!AC85="x","x",$AB$2-'Indicator Date hidden'!AC85)</f>
        <v>0</v>
      </c>
      <c r="AC84" s="298">
        <f>IF('Indicator Date hidden'!AD85="x","x",$AC$2-'Indicator Date hidden'!AD85)</f>
        <v>0</v>
      </c>
      <c r="AD84" s="298" t="str">
        <f>IF('Indicator Date hidden'!AE85="x","x",$AD$2-'Indicator Date hidden'!AE85)</f>
        <v>x</v>
      </c>
      <c r="AE84" s="298">
        <f>IF('Indicator Date hidden'!AF85="x","x",$AE$2-'Indicator Date hidden'!AF85)</f>
        <v>0</v>
      </c>
      <c r="AF84" s="299">
        <f>IF('Indicator Date hidden'!AG85="x","x",$AF$2-'Indicator Date hidden'!AG85)</f>
        <v>11</v>
      </c>
      <c r="AG84" s="298">
        <f>IF('Indicator Date hidden'!AH85="x","x",$AG$2-'Indicator Date hidden'!AH85)</f>
        <v>0</v>
      </c>
      <c r="AH84" s="298">
        <f>IF('Indicator Date hidden'!AI85="x","x",$AH$2-'Indicator Date hidden'!AI85)</f>
        <v>0</v>
      </c>
      <c r="AI84" s="298">
        <f>IF('Indicator Date hidden'!AJ85="x","x",$AI$2-'Indicator Date hidden'!AJ85)</f>
        <v>0</v>
      </c>
      <c r="AJ84" s="298" t="str">
        <f>IF('Indicator Date hidden'!AK85="x","x",$AJ$2-'Indicator Date hidden'!AK85)</f>
        <v>x</v>
      </c>
      <c r="AK84" s="298" t="str">
        <f>IF('Indicator Date hidden'!AL85="x","x",$AK$2-'Indicator Date hidden'!AL85)</f>
        <v>#VALUE!</v>
      </c>
      <c r="AL84" s="298">
        <f>IF('Indicator Date hidden'!AM85="x","x",$AL$2-'Indicator Date hidden'!AM85)</f>
        <v>0</v>
      </c>
      <c r="AM84" s="298">
        <f>IF('Indicator Date hidden'!AN85="x","x",$AM$2-'Indicator Date hidden'!AN85)</f>
        <v>0</v>
      </c>
      <c r="AN84" s="298">
        <f>IF('Indicator Date hidden'!AO85="x","x",$AN$2-'Indicator Date hidden'!AO85)</f>
        <v>0</v>
      </c>
      <c r="AO84" s="298">
        <f>IF('Indicator Date hidden'!AP85="x","x",$AO$2-'Indicator Date hidden'!AP85)</f>
        <v>0</v>
      </c>
      <c r="AP84" s="298">
        <f>IF('Indicator Date hidden'!AQ85="x","x",$AP$2-'Indicator Date hidden'!AQ85)</f>
        <v>0</v>
      </c>
      <c r="AQ84" s="298">
        <f>IF('Indicator Date hidden'!AR85="x","x",$AQ$2-'Indicator Date hidden'!AR85)</f>
        <v>4</v>
      </c>
      <c r="AR84" s="298">
        <f>IF('Indicator Date hidden'!AS85="x","x",$AR$2-'Indicator Date hidden'!AS85)</f>
        <v>0</v>
      </c>
      <c r="AS84" s="298">
        <f>IF('Indicator Date hidden'!AT85="x","x",$AS$2-'Indicator Date hidden'!AT85)</f>
        <v>0</v>
      </c>
      <c r="AT84" s="298">
        <f>IF('Indicator Date hidden'!AU85="x","x",$AT$2-'Indicator Date hidden'!AU85)</f>
        <v>0</v>
      </c>
      <c r="AU84" s="298">
        <f>IF('Indicator Date hidden'!AV85="x","x",$AU$2-'Indicator Date hidden'!AV85)</f>
        <v>1</v>
      </c>
      <c r="AV84" s="298">
        <f>IF('Indicator Date hidden'!AW85="x","x",$AV$2-'Indicator Date hidden'!AW85)</f>
        <v>0</v>
      </c>
      <c r="AW84" s="298">
        <f>IF('Indicator Date hidden'!AX85="x","x",$AW$2-'Indicator Date hidden'!AX85)</f>
        <v>0</v>
      </c>
      <c r="AX84" s="298">
        <f>IF('Indicator Date hidden'!AY85="x","x",$AX$2-'Indicator Date hidden'!AY85)</f>
        <v>0</v>
      </c>
      <c r="AY84" s="298">
        <f>IF('Indicator Date hidden'!AZ85="x","x",$AY$2-'Indicator Date hidden'!AZ85)</f>
        <v>0</v>
      </c>
      <c r="AZ84" s="298">
        <f>IF('Indicator Date hidden'!BA85="x","x",$AZ$2-'Indicator Date hidden'!BA85)</f>
        <v>0</v>
      </c>
      <c r="BA84" s="10" t="str">
        <f t="shared" si="1"/>
        <v>#VALUE!</v>
      </c>
      <c r="BB84" s="258" t="str">
        <f t="shared" si="2"/>
        <v>#VALUE!</v>
      </c>
      <c r="BC84" s="10">
        <f t="shared" si="3"/>
        <v>5</v>
      </c>
      <c r="BD84" s="258" t="str">
        <f t="shared" si="4"/>
        <v>#VALUE!</v>
      </c>
      <c r="BE84" s="284" t="str">
        <f t="shared" si="5"/>
        <v>#VALUE!</v>
      </c>
    </row>
    <row r="85" ht="15.75" customHeight="1">
      <c r="A85" t="s">
        <v>970</v>
      </c>
      <c r="B85" s="298">
        <f>IF('Indicator Date hidden'!C86="x","x",$B$2-'Indicator Date hidden'!C86)</f>
        <v>0</v>
      </c>
      <c r="C85" s="298">
        <f>IF('Indicator Date hidden'!D86="x","x",$C$2-'Indicator Date hidden'!D86)</f>
        <v>0</v>
      </c>
      <c r="D85" s="298">
        <f>IF('Indicator Date hidden'!E86="x","x",$D$2-'Indicator Date hidden'!E86)</f>
        <v>0</v>
      </c>
      <c r="E85" s="298">
        <f>IF('Indicator Date hidden'!F86="x","x",$E$2-'Indicator Date hidden'!F86)</f>
        <v>0</v>
      </c>
      <c r="F85" s="298">
        <f>IF('Indicator Date hidden'!G86="x","x",$F$2-'Indicator Date hidden'!G86)</f>
        <v>0</v>
      </c>
      <c r="G85" s="298">
        <f>IF('Indicator Date hidden'!H86="x","x",$G$2-'Indicator Date hidden'!H86)</f>
        <v>0</v>
      </c>
      <c r="H85" s="298">
        <f>IF('Indicator Date hidden'!I86="x","x",$H$2-'Indicator Date hidden'!I86)</f>
        <v>0</v>
      </c>
      <c r="I85" s="298">
        <f>IF('Indicator Date hidden'!J86="x","x",$I$2-'Indicator Date hidden'!J86)</f>
        <v>0</v>
      </c>
      <c r="J85" s="298">
        <f>IF('Indicator Date hidden'!K86="x","x",$J$2-'Indicator Date hidden'!K86)</f>
        <v>0</v>
      </c>
      <c r="K85" s="298">
        <f>IF('Indicator Date hidden'!L86="x","x",$K$2-'Indicator Date hidden'!L86)</f>
        <v>0</v>
      </c>
      <c r="L85" s="298">
        <f>IF('Indicator Date hidden'!M86="x","x",$L$2-'Indicator Date hidden'!M86)</f>
        <v>0</v>
      </c>
      <c r="M85" s="298">
        <f>IF('Indicator Date hidden'!N86="x","x",$M$2-'Indicator Date hidden'!N86)</f>
        <v>0</v>
      </c>
      <c r="N85" s="298">
        <f>IF('Indicator Date hidden'!O86="x","x",$N$2-'Indicator Date hidden'!O86)</f>
        <v>0</v>
      </c>
      <c r="O85" s="298">
        <f>IF('Indicator Date hidden'!P86="x","x",$O$2-'Indicator Date hidden'!P86)</f>
        <v>0</v>
      </c>
      <c r="P85" s="298">
        <f>IF('Indicator Date hidden'!Q86="x","x",$P$2-'Indicator Date hidden'!Q86)</f>
        <v>0</v>
      </c>
      <c r="Q85" s="298" t="str">
        <f>IF('Indicator Date hidden'!R86="x","x",$Q$2-'Indicator Date hidden'!R86)</f>
        <v>x</v>
      </c>
      <c r="R85" s="298">
        <f>IF('Indicator Date hidden'!S86="x","x",$R$2-'Indicator Date hidden'!S86)</f>
        <v>0</v>
      </c>
      <c r="S85" s="298">
        <f>IF('Indicator Date hidden'!T86="x","x",$S$2-'Indicator Date hidden'!T86)</f>
        <v>0</v>
      </c>
      <c r="T85" s="298">
        <f>IF('Indicator Date hidden'!U86="x","x",$T$2-'Indicator Date hidden'!U86)</f>
        <v>0</v>
      </c>
      <c r="U85" s="298" t="str">
        <f>IF('Indicator Date hidden'!V86="x","x",$U$2-'Indicator Date hidden'!V86)</f>
        <v>x</v>
      </c>
      <c r="V85" s="298">
        <f>IF('Indicator Date hidden'!W86="x","x",$V$2-'Indicator Date hidden'!W86)</f>
        <v>0</v>
      </c>
      <c r="W85" s="298">
        <f>IF('Indicator Date hidden'!X86="x","x",$W$2-'Indicator Date hidden'!X86)</f>
        <v>6</v>
      </c>
      <c r="X85" s="298">
        <f>IF('Indicator Date hidden'!Y86="x","x",$X$2-'Indicator Date hidden'!Y86)</f>
        <v>6</v>
      </c>
      <c r="Y85" s="298">
        <f>IF('Indicator Date hidden'!Z86="x","x",$Y$2-'Indicator Date hidden'!Z86)</f>
        <v>0</v>
      </c>
      <c r="Z85" s="298">
        <f>IF('Indicator Date hidden'!AA86="x","x",$Z$2-'Indicator Date hidden'!AA86)</f>
        <v>0</v>
      </c>
      <c r="AA85" s="298">
        <f>IF('Indicator Date hidden'!AB86="x","x",$AA$2-'Indicator Date hidden'!AB86)</f>
        <v>5</v>
      </c>
      <c r="AB85" s="298">
        <f>IF('Indicator Date hidden'!AC86="x","x",$AB$2-'Indicator Date hidden'!AC86)</f>
        <v>0</v>
      </c>
      <c r="AC85" s="298">
        <f>IF('Indicator Date hidden'!AD86="x","x",$AC$2-'Indicator Date hidden'!AD86)</f>
        <v>0</v>
      </c>
      <c r="AD85" s="298" t="str">
        <f>IF('Indicator Date hidden'!AE86="x","x",$AD$2-'Indicator Date hidden'!AE86)</f>
        <v>x</v>
      </c>
      <c r="AE85" s="298">
        <f>IF('Indicator Date hidden'!AF86="x","x",$AE$2-'Indicator Date hidden'!AF86)</f>
        <v>0</v>
      </c>
      <c r="AF85" s="299">
        <f>IF('Indicator Date hidden'!AG86="x","x",$AF$2-'Indicator Date hidden'!AG86)</f>
        <v>7</v>
      </c>
      <c r="AG85" s="298">
        <f>IF('Indicator Date hidden'!AH86="x","x",$AG$2-'Indicator Date hidden'!AH86)</f>
        <v>0</v>
      </c>
      <c r="AH85" s="298">
        <f>IF('Indicator Date hidden'!AI86="x","x",$AH$2-'Indicator Date hidden'!AI86)</f>
        <v>0</v>
      </c>
      <c r="AI85" s="298">
        <f>IF('Indicator Date hidden'!AJ86="x","x",$AI$2-'Indicator Date hidden'!AJ86)</f>
        <v>0</v>
      </c>
      <c r="AJ85" s="298" t="str">
        <f>IF('Indicator Date hidden'!AK86="x","x",$AJ$2-'Indicator Date hidden'!AK86)</f>
        <v>x</v>
      </c>
      <c r="AK85" s="298" t="str">
        <f>IF('Indicator Date hidden'!AL86="x","x",$AK$2-'Indicator Date hidden'!AL86)</f>
        <v>#VALUE!</v>
      </c>
      <c r="AL85" s="298">
        <f>IF('Indicator Date hidden'!AM86="x","x",$AL$2-'Indicator Date hidden'!AM86)</f>
        <v>0</v>
      </c>
      <c r="AM85" s="298">
        <f>IF('Indicator Date hidden'!AN86="x","x",$AM$2-'Indicator Date hidden'!AN86)</f>
        <v>0</v>
      </c>
      <c r="AN85" s="298">
        <f>IF('Indicator Date hidden'!AO86="x","x",$AN$2-'Indicator Date hidden'!AO86)</f>
        <v>0</v>
      </c>
      <c r="AO85" s="298">
        <f>IF('Indicator Date hidden'!AP86="x","x",$AO$2-'Indicator Date hidden'!AP86)</f>
        <v>0</v>
      </c>
      <c r="AP85" s="298">
        <f>IF('Indicator Date hidden'!AQ86="x","x",$AP$2-'Indicator Date hidden'!AQ86)</f>
        <v>0</v>
      </c>
      <c r="AQ85" s="298">
        <f>IF('Indicator Date hidden'!AR86="x","x",$AQ$2-'Indicator Date hidden'!AR86)</f>
        <v>4</v>
      </c>
      <c r="AR85" s="298">
        <f>IF('Indicator Date hidden'!AS86="x","x",$AR$2-'Indicator Date hidden'!AS86)</f>
        <v>0</v>
      </c>
      <c r="AS85" s="298">
        <f>IF('Indicator Date hidden'!AT86="x","x",$AS$2-'Indicator Date hidden'!AT86)</f>
        <v>0</v>
      </c>
      <c r="AT85" s="298">
        <f>IF('Indicator Date hidden'!AU86="x","x",$AT$2-'Indicator Date hidden'!AU86)</f>
        <v>0</v>
      </c>
      <c r="AU85" s="298" t="str">
        <f>IF('Indicator Date hidden'!AV86="x","x",$AU$2-'Indicator Date hidden'!AV86)</f>
        <v>x</v>
      </c>
      <c r="AV85" s="298">
        <f>IF('Indicator Date hidden'!AW86="x","x",$AV$2-'Indicator Date hidden'!AW86)</f>
        <v>0</v>
      </c>
      <c r="AW85" s="298">
        <f>IF('Indicator Date hidden'!AX86="x","x",$AW$2-'Indicator Date hidden'!AX86)</f>
        <v>0</v>
      </c>
      <c r="AX85" s="298">
        <f>IF('Indicator Date hidden'!AY86="x","x",$AX$2-'Indicator Date hidden'!AY86)</f>
        <v>0</v>
      </c>
      <c r="AY85" s="298">
        <f>IF('Indicator Date hidden'!AZ86="x","x",$AY$2-'Indicator Date hidden'!AZ86)</f>
        <v>0</v>
      </c>
      <c r="AZ85" s="298">
        <f>IF('Indicator Date hidden'!BA86="x","x",$AZ$2-'Indicator Date hidden'!BA86)</f>
        <v>0</v>
      </c>
      <c r="BA85" s="10" t="str">
        <f t="shared" si="1"/>
        <v>#VALUE!</v>
      </c>
      <c r="BB85" s="258" t="str">
        <f t="shared" si="2"/>
        <v>#VALUE!</v>
      </c>
      <c r="BC85" s="10">
        <f t="shared" si="3"/>
        <v>5</v>
      </c>
      <c r="BD85" s="258" t="str">
        <f t="shared" si="4"/>
        <v>#VALUE!</v>
      </c>
      <c r="BE85" s="284" t="str">
        <f t="shared" si="5"/>
        <v>#VALUE!</v>
      </c>
    </row>
    <row r="86" ht="15.75" customHeight="1">
      <c r="A86" t="s">
        <v>969</v>
      </c>
      <c r="B86" s="298">
        <f>IF('Indicator Date hidden'!C87="x","x",$B$2-'Indicator Date hidden'!C87)</f>
        <v>0</v>
      </c>
      <c r="C86" s="298">
        <f>IF('Indicator Date hidden'!D87="x","x",$C$2-'Indicator Date hidden'!D87)</f>
        <v>0</v>
      </c>
      <c r="D86" s="298">
        <f>IF('Indicator Date hidden'!E87="x","x",$D$2-'Indicator Date hidden'!E87)</f>
        <v>0</v>
      </c>
      <c r="E86" s="298">
        <f>IF('Indicator Date hidden'!F87="x","x",$E$2-'Indicator Date hidden'!F87)</f>
        <v>0</v>
      </c>
      <c r="F86" s="298">
        <f>IF('Indicator Date hidden'!G87="x","x",$F$2-'Indicator Date hidden'!G87)</f>
        <v>0</v>
      </c>
      <c r="G86" s="298">
        <f>IF('Indicator Date hidden'!H87="x","x",$G$2-'Indicator Date hidden'!H87)</f>
        <v>0</v>
      </c>
      <c r="H86" s="298">
        <f>IF('Indicator Date hidden'!I87="x","x",$H$2-'Indicator Date hidden'!I87)</f>
        <v>0</v>
      </c>
      <c r="I86" s="298">
        <f>IF('Indicator Date hidden'!J87="x","x",$I$2-'Indicator Date hidden'!J87)</f>
        <v>0</v>
      </c>
      <c r="J86" s="298">
        <f>IF('Indicator Date hidden'!K87="x","x",$J$2-'Indicator Date hidden'!K87)</f>
        <v>0</v>
      </c>
      <c r="K86" s="298">
        <f>IF('Indicator Date hidden'!L87="x","x",$K$2-'Indicator Date hidden'!L87)</f>
        <v>0</v>
      </c>
      <c r="L86" s="298">
        <f>IF('Indicator Date hidden'!M87="x","x",$L$2-'Indicator Date hidden'!M87)</f>
        <v>0</v>
      </c>
      <c r="M86" s="298">
        <f>IF('Indicator Date hidden'!N87="x","x",$M$2-'Indicator Date hidden'!N87)</f>
        <v>0</v>
      </c>
      <c r="N86" s="298">
        <f>IF('Indicator Date hidden'!O87="x","x",$N$2-'Indicator Date hidden'!O87)</f>
        <v>0</v>
      </c>
      <c r="O86" s="298">
        <f>IF('Indicator Date hidden'!P87="x","x",$O$2-'Indicator Date hidden'!P87)</f>
        <v>0</v>
      </c>
      <c r="P86" s="298">
        <f>IF('Indicator Date hidden'!Q87="x","x",$P$2-'Indicator Date hidden'!Q87)</f>
        <v>0</v>
      </c>
      <c r="Q86" s="298">
        <f>IF('Indicator Date hidden'!R87="x","x",$Q$2-'Indicator Date hidden'!R87)</f>
        <v>3</v>
      </c>
      <c r="R86" s="298">
        <f>IF('Indicator Date hidden'!S87="x","x",$R$2-'Indicator Date hidden'!S87)</f>
        <v>0</v>
      </c>
      <c r="S86" s="298">
        <f>IF('Indicator Date hidden'!T87="x","x",$S$2-'Indicator Date hidden'!T87)</f>
        <v>0</v>
      </c>
      <c r="T86" s="298">
        <f>IF('Indicator Date hidden'!U87="x","x",$T$2-'Indicator Date hidden'!U87)</f>
        <v>0</v>
      </c>
      <c r="U86" s="298">
        <f>IF('Indicator Date hidden'!V87="x","x",$U$2-'Indicator Date hidden'!V87)</f>
        <v>0</v>
      </c>
      <c r="V86" s="298">
        <f>IF('Indicator Date hidden'!W87="x","x",$V$2-'Indicator Date hidden'!W87)</f>
        <v>0</v>
      </c>
      <c r="W86" s="298">
        <f>IF('Indicator Date hidden'!X87="x","x",$W$2-'Indicator Date hidden'!X87)</f>
        <v>4</v>
      </c>
      <c r="X86" s="298">
        <f>IF('Indicator Date hidden'!Y87="x","x",$X$2-'Indicator Date hidden'!Y87)</f>
        <v>6</v>
      </c>
      <c r="Y86" s="298">
        <f>IF('Indicator Date hidden'!Z87="x","x",$Y$2-'Indicator Date hidden'!Z87)</f>
        <v>0</v>
      </c>
      <c r="Z86" s="298">
        <f>IF('Indicator Date hidden'!AA87="x","x",$Z$2-'Indicator Date hidden'!AA87)</f>
        <v>0</v>
      </c>
      <c r="AA86" s="298">
        <f>IF('Indicator Date hidden'!AB87="x","x",$AA$2-'Indicator Date hidden'!AB87)</f>
        <v>0</v>
      </c>
      <c r="AB86" s="298">
        <f>IF('Indicator Date hidden'!AC87="x","x",$AB$2-'Indicator Date hidden'!AC87)</f>
        <v>0</v>
      </c>
      <c r="AC86" s="298">
        <f>IF('Indicator Date hidden'!AD87="x","x",$AC$2-'Indicator Date hidden'!AD87)</f>
        <v>0</v>
      </c>
      <c r="AD86" s="298" t="str">
        <f>IF('Indicator Date hidden'!AE87="x","x",$AD$2-'Indicator Date hidden'!AE87)</f>
        <v>x</v>
      </c>
      <c r="AE86" s="298">
        <f>IF('Indicator Date hidden'!AF87="x","x",$AE$2-'Indicator Date hidden'!AF87)</f>
        <v>0</v>
      </c>
      <c r="AF86" s="299">
        <f>IF('Indicator Date hidden'!AG87="x","x",$AF$2-'Indicator Date hidden'!AG87)</f>
        <v>5</v>
      </c>
      <c r="AG86" s="298">
        <f>IF('Indicator Date hidden'!AH87="x","x",$AG$2-'Indicator Date hidden'!AH87)</f>
        <v>0</v>
      </c>
      <c r="AH86" s="298">
        <f>IF('Indicator Date hidden'!AI87="x","x",$AH$2-'Indicator Date hidden'!AI87)</f>
        <v>0</v>
      </c>
      <c r="AI86" s="298">
        <f>IF('Indicator Date hidden'!AJ87="x","x",$AI$2-'Indicator Date hidden'!AJ87)</f>
        <v>0</v>
      </c>
      <c r="AJ86" s="298" t="str">
        <f>IF('Indicator Date hidden'!AK87="x","x",$AJ$2-'Indicator Date hidden'!AK87)</f>
        <v>x</v>
      </c>
      <c r="AK86" s="298">
        <f>IF('Indicator Date hidden'!AL87="x","x",$AK$2-'Indicator Date hidden'!AL87)</f>
        <v>0</v>
      </c>
      <c r="AL86" s="298">
        <f>IF('Indicator Date hidden'!AM87="x","x",$AL$2-'Indicator Date hidden'!AM87)</f>
        <v>0</v>
      </c>
      <c r="AM86" s="298">
        <f>IF('Indicator Date hidden'!AN87="x","x",$AM$2-'Indicator Date hidden'!AN87)</f>
        <v>0</v>
      </c>
      <c r="AN86" s="298">
        <f>IF('Indicator Date hidden'!AO87="x","x",$AN$2-'Indicator Date hidden'!AO87)</f>
        <v>0</v>
      </c>
      <c r="AO86" s="298">
        <f>IF('Indicator Date hidden'!AP87="x","x",$AO$2-'Indicator Date hidden'!AP87)</f>
        <v>0</v>
      </c>
      <c r="AP86" s="298">
        <f>IF('Indicator Date hidden'!AQ87="x","x",$AP$2-'Indicator Date hidden'!AQ87)</f>
        <v>0</v>
      </c>
      <c r="AQ86" s="298">
        <f>IF('Indicator Date hidden'!AR87="x","x",$AQ$2-'Indicator Date hidden'!AR87)</f>
        <v>4</v>
      </c>
      <c r="AR86" s="298">
        <f>IF('Indicator Date hidden'!AS87="x","x",$AR$2-'Indicator Date hidden'!AS87)</f>
        <v>0</v>
      </c>
      <c r="AS86" s="298">
        <f>IF('Indicator Date hidden'!AT87="x","x",$AS$2-'Indicator Date hidden'!AT87)</f>
        <v>0</v>
      </c>
      <c r="AT86" s="298">
        <f>IF('Indicator Date hidden'!AU87="x","x",$AT$2-'Indicator Date hidden'!AU87)</f>
        <v>0</v>
      </c>
      <c r="AU86" s="298">
        <f>IF('Indicator Date hidden'!AV87="x","x",$AU$2-'Indicator Date hidden'!AV87)</f>
        <v>1</v>
      </c>
      <c r="AV86" s="298">
        <f>IF('Indicator Date hidden'!AW87="x","x",$AV$2-'Indicator Date hidden'!AW87)</f>
        <v>0</v>
      </c>
      <c r="AW86" s="298">
        <f>IF('Indicator Date hidden'!AX87="x","x",$AW$2-'Indicator Date hidden'!AX87)</f>
        <v>0</v>
      </c>
      <c r="AX86" s="298">
        <f>IF('Indicator Date hidden'!AY87="x","x",$AX$2-'Indicator Date hidden'!AY87)</f>
        <v>0</v>
      </c>
      <c r="AY86" s="298">
        <f>IF('Indicator Date hidden'!AZ87="x","x",$AY$2-'Indicator Date hidden'!AZ87)</f>
        <v>0</v>
      </c>
      <c r="AZ86" s="298">
        <f>IF('Indicator Date hidden'!BA87="x","x",$AZ$2-'Indicator Date hidden'!BA87)</f>
        <v>0</v>
      </c>
      <c r="BA86" s="10">
        <f t="shared" si="1"/>
        <v>23</v>
      </c>
      <c r="BB86" s="258">
        <f t="shared" si="2"/>
        <v>0.4693877551</v>
      </c>
      <c r="BC86" s="10">
        <f t="shared" si="3"/>
        <v>6</v>
      </c>
      <c r="BD86" s="258">
        <f t="shared" si="4"/>
        <v>1.371756521</v>
      </c>
      <c r="BE86" s="284">
        <f t="shared" si="5"/>
        <v>0</v>
      </c>
    </row>
    <row r="87" ht="15.75" customHeight="1">
      <c r="A87" t="s">
        <v>971</v>
      </c>
      <c r="B87" s="298">
        <f>IF('Indicator Date hidden'!C88="x","x",$B$2-'Indicator Date hidden'!C88)</f>
        <v>0</v>
      </c>
      <c r="C87" s="298">
        <f>IF('Indicator Date hidden'!D88="x","x",$C$2-'Indicator Date hidden'!D88)</f>
        <v>0</v>
      </c>
      <c r="D87" s="298">
        <f>IF('Indicator Date hidden'!E88="x","x",$D$2-'Indicator Date hidden'!E88)</f>
        <v>0</v>
      </c>
      <c r="E87" s="298">
        <f>IF('Indicator Date hidden'!F88="x","x",$E$2-'Indicator Date hidden'!F88)</f>
        <v>0</v>
      </c>
      <c r="F87" s="298">
        <f>IF('Indicator Date hidden'!G88="x","x",$F$2-'Indicator Date hidden'!G88)</f>
        <v>0</v>
      </c>
      <c r="G87" s="298">
        <f>IF('Indicator Date hidden'!H88="x","x",$G$2-'Indicator Date hidden'!H88)</f>
        <v>0</v>
      </c>
      <c r="H87" s="298">
        <f>IF('Indicator Date hidden'!I88="x","x",$H$2-'Indicator Date hidden'!I88)</f>
        <v>0</v>
      </c>
      <c r="I87" s="298">
        <f>IF('Indicator Date hidden'!J88="x","x",$I$2-'Indicator Date hidden'!J88)</f>
        <v>0</v>
      </c>
      <c r="J87" s="298">
        <f>IF('Indicator Date hidden'!K88="x","x",$J$2-'Indicator Date hidden'!K88)</f>
        <v>0</v>
      </c>
      <c r="K87" s="298">
        <f>IF('Indicator Date hidden'!L88="x","x",$K$2-'Indicator Date hidden'!L88)</f>
        <v>0</v>
      </c>
      <c r="L87" s="298">
        <f>IF('Indicator Date hidden'!M88="x","x",$L$2-'Indicator Date hidden'!M88)</f>
        <v>0</v>
      </c>
      <c r="M87" s="298">
        <f>IF('Indicator Date hidden'!N88="x","x",$M$2-'Indicator Date hidden'!N88)</f>
        <v>0</v>
      </c>
      <c r="N87" s="298">
        <f>IF('Indicator Date hidden'!O88="x","x",$N$2-'Indicator Date hidden'!O88)</f>
        <v>0</v>
      </c>
      <c r="O87" s="298">
        <f>IF('Indicator Date hidden'!P88="x","x",$O$2-'Indicator Date hidden'!P88)</f>
        <v>0</v>
      </c>
      <c r="P87" s="298">
        <f>IF('Indicator Date hidden'!Q88="x","x",$P$2-'Indicator Date hidden'!Q88)</f>
        <v>0</v>
      </c>
      <c r="Q87" s="298">
        <f>IF('Indicator Date hidden'!R88="x","x",$Q$2-'Indicator Date hidden'!R88)</f>
        <v>4</v>
      </c>
      <c r="R87" s="298">
        <f>IF('Indicator Date hidden'!S88="x","x",$R$2-'Indicator Date hidden'!S88)</f>
        <v>0</v>
      </c>
      <c r="S87" s="298">
        <f>IF('Indicator Date hidden'!T88="x","x",$S$2-'Indicator Date hidden'!T88)</f>
        <v>0</v>
      </c>
      <c r="T87" s="298">
        <f>IF('Indicator Date hidden'!U88="x","x",$T$2-'Indicator Date hidden'!U88)</f>
        <v>0</v>
      </c>
      <c r="U87" s="298">
        <f>IF('Indicator Date hidden'!V88="x","x",$U$2-'Indicator Date hidden'!V88)</f>
        <v>0</v>
      </c>
      <c r="V87" s="298">
        <f>IF('Indicator Date hidden'!W88="x","x",$V$2-'Indicator Date hidden'!W88)</f>
        <v>0</v>
      </c>
      <c r="W87" s="298">
        <f>IF('Indicator Date hidden'!X88="x","x",$W$2-'Indicator Date hidden'!X88)</f>
        <v>6</v>
      </c>
      <c r="X87" s="298">
        <f>IF('Indicator Date hidden'!Y88="x","x",$X$2-'Indicator Date hidden'!Y88)</f>
        <v>3</v>
      </c>
      <c r="Y87" s="298">
        <f>IF('Indicator Date hidden'!Z88="x","x",$Y$2-'Indicator Date hidden'!Z88)</f>
        <v>0</v>
      </c>
      <c r="Z87" s="298">
        <f>IF('Indicator Date hidden'!AA88="x","x",$Z$2-'Indicator Date hidden'!AA88)</f>
        <v>0</v>
      </c>
      <c r="AA87" s="298">
        <f>IF('Indicator Date hidden'!AB88="x","x",$AA$2-'Indicator Date hidden'!AB88)</f>
        <v>0</v>
      </c>
      <c r="AB87" s="298">
        <f>IF('Indicator Date hidden'!AC88="x","x",$AB$2-'Indicator Date hidden'!AC88)</f>
        <v>0</v>
      </c>
      <c r="AC87" s="298">
        <f>IF('Indicator Date hidden'!AD88="x","x",$AC$2-'Indicator Date hidden'!AD88)</f>
        <v>0</v>
      </c>
      <c r="AD87" s="298" t="str">
        <f>IF('Indicator Date hidden'!AE88="x","x",$AD$2-'Indicator Date hidden'!AE88)</f>
        <v>x</v>
      </c>
      <c r="AE87" s="298">
        <f>IF('Indicator Date hidden'!AF88="x","x",$AE$2-'Indicator Date hidden'!AF88)</f>
        <v>0</v>
      </c>
      <c r="AF87" s="299">
        <f>IF('Indicator Date hidden'!AG88="x","x",$AF$2-'Indicator Date hidden'!AG88)</f>
        <v>2</v>
      </c>
      <c r="AG87" s="298">
        <f>IF('Indicator Date hidden'!AH88="x","x",$AG$2-'Indicator Date hidden'!AH88)</f>
        <v>0</v>
      </c>
      <c r="AH87" s="298">
        <f>IF('Indicator Date hidden'!AI88="x","x",$AH$2-'Indicator Date hidden'!AI88)</f>
        <v>0</v>
      </c>
      <c r="AI87" s="298">
        <f>IF('Indicator Date hidden'!AJ88="x","x",$AI$2-'Indicator Date hidden'!AJ88)</f>
        <v>0</v>
      </c>
      <c r="AJ87" s="298" t="str">
        <f>IF('Indicator Date hidden'!AK88="x","x",$AJ$2-'Indicator Date hidden'!AK88)</f>
        <v>x</v>
      </c>
      <c r="AK87" s="298" t="str">
        <f>IF('Indicator Date hidden'!AL88="x","x",$AK$2-'Indicator Date hidden'!AL88)</f>
        <v>#VALUE!</v>
      </c>
      <c r="AL87" s="298">
        <f>IF('Indicator Date hidden'!AM88="x","x",$AL$2-'Indicator Date hidden'!AM88)</f>
        <v>0</v>
      </c>
      <c r="AM87" s="298">
        <f>IF('Indicator Date hidden'!AN88="x","x",$AM$2-'Indicator Date hidden'!AN88)</f>
        <v>0</v>
      </c>
      <c r="AN87" s="298">
        <f>IF('Indicator Date hidden'!AO88="x","x",$AN$2-'Indicator Date hidden'!AO88)</f>
        <v>0</v>
      </c>
      <c r="AO87" s="298" t="str">
        <f>IF('Indicator Date hidden'!AP88="x","x",$AO$2-'Indicator Date hidden'!AP88)</f>
        <v>x</v>
      </c>
      <c r="AP87" s="298" t="str">
        <f>IF('Indicator Date hidden'!AQ88="x","x",$AP$2-'Indicator Date hidden'!AQ88)</f>
        <v>x</v>
      </c>
      <c r="AQ87" s="298">
        <f>IF('Indicator Date hidden'!AR88="x","x",$AQ$2-'Indicator Date hidden'!AR88)</f>
        <v>4</v>
      </c>
      <c r="AR87" s="298">
        <f>IF('Indicator Date hidden'!AS88="x","x",$AR$2-'Indicator Date hidden'!AS88)</f>
        <v>0</v>
      </c>
      <c r="AS87" s="298">
        <f>IF('Indicator Date hidden'!AT88="x","x",$AS$2-'Indicator Date hidden'!AT88)</f>
        <v>0</v>
      </c>
      <c r="AT87" s="298">
        <f>IF('Indicator Date hidden'!AU88="x","x",$AT$2-'Indicator Date hidden'!AU88)</f>
        <v>0</v>
      </c>
      <c r="AU87" s="298">
        <f>IF('Indicator Date hidden'!AV88="x","x",$AU$2-'Indicator Date hidden'!AV88)</f>
        <v>1</v>
      </c>
      <c r="AV87" s="298">
        <f>IF('Indicator Date hidden'!AW88="x","x",$AV$2-'Indicator Date hidden'!AW88)</f>
        <v>0</v>
      </c>
      <c r="AW87" s="298">
        <f>IF('Indicator Date hidden'!AX88="x","x",$AW$2-'Indicator Date hidden'!AX88)</f>
        <v>0</v>
      </c>
      <c r="AX87" s="298">
        <f>IF('Indicator Date hidden'!AY88="x","x",$AX$2-'Indicator Date hidden'!AY88)</f>
        <v>0</v>
      </c>
      <c r="AY87" s="298">
        <f>IF('Indicator Date hidden'!AZ88="x","x",$AY$2-'Indicator Date hidden'!AZ88)</f>
        <v>0</v>
      </c>
      <c r="AZ87" s="298">
        <f>IF('Indicator Date hidden'!BA88="x","x",$AZ$2-'Indicator Date hidden'!BA88)</f>
        <v>0</v>
      </c>
      <c r="BA87" s="10" t="str">
        <f t="shared" si="1"/>
        <v>#VALUE!</v>
      </c>
      <c r="BB87" s="258" t="str">
        <f t="shared" si="2"/>
        <v>#VALUE!</v>
      </c>
      <c r="BC87" s="10">
        <f t="shared" si="3"/>
        <v>6</v>
      </c>
      <c r="BD87" s="258" t="str">
        <f t="shared" si="4"/>
        <v>#VALUE!</v>
      </c>
      <c r="BE87" s="284" t="str">
        <f t="shared" si="5"/>
        <v>#VALUE!</v>
      </c>
    </row>
    <row r="88" ht="15.75" customHeight="1">
      <c r="A88" t="s">
        <v>972</v>
      </c>
      <c r="B88" s="298">
        <f>IF('Indicator Date hidden'!C89="x","x",$B$2-'Indicator Date hidden'!C89)</f>
        <v>0</v>
      </c>
      <c r="C88" s="298">
        <f>IF('Indicator Date hidden'!D89="x","x",$C$2-'Indicator Date hidden'!D89)</f>
        <v>0</v>
      </c>
      <c r="D88" s="298">
        <f>IF('Indicator Date hidden'!E89="x","x",$D$2-'Indicator Date hidden'!E89)</f>
        <v>0</v>
      </c>
      <c r="E88" s="298">
        <f>IF('Indicator Date hidden'!F89="x","x",$E$2-'Indicator Date hidden'!F89)</f>
        <v>0</v>
      </c>
      <c r="F88" s="298">
        <f>IF('Indicator Date hidden'!G89="x","x",$F$2-'Indicator Date hidden'!G89)</f>
        <v>0</v>
      </c>
      <c r="G88" s="298">
        <f>IF('Indicator Date hidden'!H89="x","x",$G$2-'Indicator Date hidden'!H89)</f>
        <v>0</v>
      </c>
      <c r="H88" s="298">
        <f>IF('Indicator Date hidden'!I89="x","x",$H$2-'Indicator Date hidden'!I89)</f>
        <v>0</v>
      </c>
      <c r="I88" s="298">
        <f>IF('Indicator Date hidden'!J89="x","x",$I$2-'Indicator Date hidden'!J89)</f>
        <v>0</v>
      </c>
      <c r="J88" s="298">
        <f>IF('Indicator Date hidden'!K89="x","x",$J$2-'Indicator Date hidden'!K89)</f>
        <v>0</v>
      </c>
      <c r="K88" s="298">
        <f>IF('Indicator Date hidden'!L89="x","x",$K$2-'Indicator Date hidden'!L89)</f>
        <v>0</v>
      </c>
      <c r="L88" s="298">
        <f>IF('Indicator Date hidden'!M89="x","x",$L$2-'Indicator Date hidden'!M89)</f>
        <v>0</v>
      </c>
      <c r="M88" s="298">
        <f>IF('Indicator Date hidden'!N89="x","x",$M$2-'Indicator Date hidden'!N89)</f>
        <v>0</v>
      </c>
      <c r="N88" s="298">
        <f>IF('Indicator Date hidden'!O89="x","x",$N$2-'Indicator Date hidden'!O89)</f>
        <v>0</v>
      </c>
      <c r="O88" s="298">
        <f>IF('Indicator Date hidden'!P89="x","x",$O$2-'Indicator Date hidden'!P89)</f>
        <v>0</v>
      </c>
      <c r="P88" s="298">
        <f>IF('Indicator Date hidden'!Q89="x","x",$P$2-'Indicator Date hidden'!Q89)</f>
        <v>0</v>
      </c>
      <c r="Q88" s="298">
        <f>IF('Indicator Date hidden'!R89="x","x",$Q$2-'Indicator Date hidden'!R89)</f>
        <v>1</v>
      </c>
      <c r="R88" s="298">
        <f>IF('Indicator Date hidden'!S89="x","x",$R$2-'Indicator Date hidden'!S89)</f>
        <v>0</v>
      </c>
      <c r="S88" s="298">
        <f>IF('Indicator Date hidden'!T89="x","x",$S$2-'Indicator Date hidden'!T89)</f>
        <v>0</v>
      </c>
      <c r="T88" s="298">
        <f>IF('Indicator Date hidden'!U89="x","x",$T$2-'Indicator Date hidden'!U89)</f>
        <v>0</v>
      </c>
      <c r="U88" s="298">
        <f>IF('Indicator Date hidden'!V89="x","x",$U$2-'Indicator Date hidden'!V89)</f>
        <v>0</v>
      </c>
      <c r="V88" s="298">
        <f>IF('Indicator Date hidden'!W89="x","x",$V$2-'Indicator Date hidden'!W89)</f>
        <v>0</v>
      </c>
      <c r="W88" s="298">
        <f>IF('Indicator Date hidden'!X89="x","x",$W$2-'Indicator Date hidden'!X89)</f>
        <v>2</v>
      </c>
      <c r="X88" s="298">
        <f>IF('Indicator Date hidden'!Y89="x","x",$X$2-'Indicator Date hidden'!Y89)</f>
        <v>3</v>
      </c>
      <c r="Y88" s="298">
        <f>IF('Indicator Date hidden'!Z89="x","x",$Y$2-'Indicator Date hidden'!Z89)</f>
        <v>0</v>
      </c>
      <c r="Z88" s="298">
        <f>IF('Indicator Date hidden'!AA89="x","x",$Z$2-'Indicator Date hidden'!AA89)</f>
        <v>0</v>
      </c>
      <c r="AA88" s="298">
        <f>IF('Indicator Date hidden'!AB89="x","x",$AA$2-'Indicator Date hidden'!AB89)</f>
        <v>0</v>
      </c>
      <c r="AB88" s="298">
        <f>IF('Indicator Date hidden'!AC89="x","x",$AB$2-'Indicator Date hidden'!AC89)</f>
        <v>0</v>
      </c>
      <c r="AC88" s="298">
        <f>IF('Indicator Date hidden'!AD89="x","x",$AC$2-'Indicator Date hidden'!AD89)</f>
        <v>0</v>
      </c>
      <c r="AD88" s="298">
        <f>IF('Indicator Date hidden'!AE89="x","x",$AD$2-'Indicator Date hidden'!AE89)</f>
        <v>0</v>
      </c>
      <c r="AE88" s="298">
        <f>IF('Indicator Date hidden'!AF89="x","x",$AE$2-'Indicator Date hidden'!AF89)</f>
        <v>0</v>
      </c>
      <c r="AF88" s="299">
        <f>IF('Indicator Date hidden'!AG89="x","x",$AF$2-'Indicator Date hidden'!AG89)</f>
        <v>10</v>
      </c>
      <c r="AG88" s="298">
        <f>IF('Indicator Date hidden'!AH89="x","x",$AG$2-'Indicator Date hidden'!AH89)</f>
        <v>0</v>
      </c>
      <c r="AH88" s="298">
        <f>IF('Indicator Date hidden'!AI89="x","x",$AH$2-'Indicator Date hidden'!AI89)</f>
        <v>0</v>
      </c>
      <c r="AI88" s="298">
        <f>IF('Indicator Date hidden'!AJ89="x","x",$AI$2-'Indicator Date hidden'!AJ89)</f>
        <v>0</v>
      </c>
      <c r="AJ88" s="298" t="str">
        <f>IF('Indicator Date hidden'!AK89="x","x",$AJ$2-'Indicator Date hidden'!AK89)</f>
        <v>#VALUE!</v>
      </c>
      <c r="AK88" s="298">
        <f>IF('Indicator Date hidden'!AL89="x","x",$AK$2-'Indicator Date hidden'!AL89)</f>
        <v>0</v>
      </c>
      <c r="AL88" s="298">
        <f>IF('Indicator Date hidden'!AM89="x","x",$AL$2-'Indicator Date hidden'!AM89)</f>
        <v>0</v>
      </c>
      <c r="AM88" s="298">
        <f>IF('Indicator Date hidden'!AN89="x","x",$AM$2-'Indicator Date hidden'!AN89)</f>
        <v>0</v>
      </c>
      <c r="AN88" s="298">
        <f>IF('Indicator Date hidden'!AO89="x","x",$AN$2-'Indicator Date hidden'!AO89)</f>
        <v>0</v>
      </c>
      <c r="AO88" s="298">
        <f>IF('Indicator Date hidden'!AP89="x","x",$AO$2-'Indicator Date hidden'!AP89)</f>
        <v>1</v>
      </c>
      <c r="AP88" s="298">
        <f>IF('Indicator Date hidden'!AQ89="x","x",$AP$2-'Indicator Date hidden'!AQ89)</f>
        <v>0</v>
      </c>
      <c r="AQ88" s="298">
        <f>IF('Indicator Date hidden'!AR89="x","x",$AQ$2-'Indicator Date hidden'!AR89)</f>
        <v>0</v>
      </c>
      <c r="AR88" s="298">
        <f>IF('Indicator Date hidden'!AS89="x","x",$AR$2-'Indicator Date hidden'!AS89)</f>
        <v>0</v>
      </c>
      <c r="AS88" s="298">
        <f>IF('Indicator Date hidden'!AT89="x","x",$AS$2-'Indicator Date hidden'!AT89)</f>
        <v>0</v>
      </c>
      <c r="AT88" s="298">
        <f>IF('Indicator Date hidden'!AU89="x","x",$AT$2-'Indicator Date hidden'!AU89)</f>
        <v>0</v>
      </c>
      <c r="AU88" s="298">
        <f>IF('Indicator Date hidden'!AV89="x","x",$AU$2-'Indicator Date hidden'!AV89)</f>
        <v>1</v>
      </c>
      <c r="AV88" s="298">
        <f>IF('Indicator Date hidden'!AW89="x","x",$AV$2-'Indicator Date hidden'!AW89)</f>
        <v>0</v>
      </c>
      <c r="AW88" s="298">
        <f>IF('Indicator Date hidden'!AX89="x","x",$AW$2-'Indicator Date hidden'!AX89)</f>
        <v>0</v>
      </c>
      <c r="AX88" s="298">
        <f>IF('Indicator Date hidden'!AY89="x","x",$AX$2-'Indicator Date hidden'!AY89)</f>
        <v>0</v>
      </c>
      <c r="AY88" s="298">
        <f>IF('Indicator Date hidden'!AZ89="x","x",$AY$2-'Indicator Date hidden'!AZ89)</f>
        <v>0</v>
      </c>
      <c r="AZ88" s="298">
        <f>IF('Indicator Date hidden'!BA89="x","x",$AZ$2-'Indicator Date hidden'!BA89)</f>
        <v>0</v>
      </c>
      <c r="BA88" s="10" t="str">
        <f t="shared" si="1"/>
        <v>#VALUE!</v>
      </c>
      <c r="BB88" s="258" t="str">
        <f t="shared" si="2"/>
        <v>#VALUE!</v>
      </c>
      <c r="BC88" s="10">
        <f t="shared" si="3"/>
        <v>6</v>
      </c>
      <c r="BD88" s="258" t="str">
        <f t="shared" si="4"/>
        <v>#VALUE!</v>
      </c>
      <c r="BE88" s="284" t="str">
        <f t="shared" si="5"/>
        <v>#VALUE!</v>
      </c>
    </row>
    <row r="89" ht="15.75" customHeight="1">
      <c r="A89" t="s">
        <v>975</v>
      </c>
      <c r="B89" s="298">
        <f>IF('Indicator Date hidden'!C90="x","x",$B$2-'Indicator Date hidden'!C90)</f>
        <v>0</v>
      </c>
      <c r="C89" s="298">
        <f>IF('Indicator Date hidden'!D90="x","x",$C$2-'Indicator Date hidden'!D90)</f>
        <v>0</v>
      </c>
      <c r="D89" s="298">
        <f>IF('Indicator Date hidden'!E90="x","x",$D$2-'Indicator Date hidden'!E90)</f>
        <v>0</v>
      </c>
      <c r="E89" s="298">
        <f>IF('Indicator Date hidden'!F90="x","x",$E$2-'Indicator Date hidden'!F90)</f>
        <v>0</v>
      </c>
      <c r="F89" s="298">
        <f>IF('Indicator Date hidden'!G90="x","x",$F$2-'Indicator Date hidden'!G90)</f>
        <v>0</v>
      </c>
      <c r="G89" s="298">
        <f>IF('Indicator Date hidden'!H90="x","x",$G$2-'Indicator Date hidden'!H90)</f>
        <v>0</v>
      </c>
      <c r="H89" s="298">
        <f>IF('Indicator Date hidden'!I90="x","x",$H$2-'Indicator Date hidden'!I90)</f>
        <v>0</v>
      </c>
      <c r="I89" s="298">
        <f>IF('Indicator Date hidden'!J90="x","x",$I$2-'Indicator Date hidden'!J90)</f>
        <v>0</v>
      </c>
      <c r="J89" s="298">
        <f>IF('Indicator Date hidden'!K90="x","x",$J$2-'Indicator Date hidden'!K90)</f>
        <v>0</v>
      </c>
      <c r="K89" s="298">
        <f>IF('Indicator Date hidden'!L90="x","x",$K$2-'Indicator Date hidden'!L90)</f>
        <v>0</v>
      </c>
      <c r="L89" s="298">
        <f>IF('Indicator Date hidden'!M90="x","x",$L$2-'Indicator Date hidden'!M90)</f>
        <v>0</v>
      </c>
      <c r="M89" s="298">
        <f>IF('Indicator Date hidden'!N90="x","x",$M$2-'Indicator Date hidden'!N90)</f>
        <v>0</v>
      </c>
      <c r="N89" s="298">
        <f>IF('Indicator Date hidden'!O90="x","x",$N$2-'Indicator Date hidden'!O90)</f>
        <v>0</v>
      </c>
      <c r="O89" s="298">
        <f>IF('Indicator Date hidden'!P90="x","x",$O$2-'Indicator Date hidden'!P90)</f>
        <v>0</v>
      </c>
      <c r="P89" s="298">
        <f>IF('Indicator Date hidden'!Q90="x","x",$P$2-'Indicator Date hidden'!Q90)</f>
        <v>0</v>
      </c>
      <c r="Q89" s="298" t="str">
        <f>IF('Indicator Date hidden'!R90="x","x",$Q$2-'Indicator Date hidden'!R90)</f>
        <v>x</v>
      </c>
      <c r="R89" s="298">
        <f>IF('Indicator Date hidden'!S90="x","x",$R$2-'Indicator Date hidden'!S90)</f>
        <v>0</v>
      </c>
      <c r="S89" s="298">
        <f>IF('Indicator Date hidden'!T90="x","x",$S$2-'Indicator Date hidden'!T90)</f>
        <v>0</v>
      </c>
      <c r="T89" s="298">
        <f>IF('Indicator Date hidden'!U90="x","x",$T$2-'Indicator Date hidden'!U90)</f>
        <v>0</v>
      </c>
      <c r="U89" s="298">
        <f>IF('Indicator Date hidden'!V90="x","x",$U$2-'Indicator Date hidden'!V90)</f>
        <v>0</v>
      </c>
      <c r="V89" s="298">
        <f>IF('Indicator Date hidden'!W90="x","x",$V$2-'Indicator Date hidden'!W90)</f>
        <v>0</v>
      </c>
      <c r="W89" s="298">
        <f>IF('Indicator Date hidden'!X90="x","x",$W$2-'Indicator Date hidden'!X90)</f>
        <v>7</v>
      </c>
      <c r="X89" s="298">
        <f>IF('Indicator Date hidden'!Y90="x","x",$X$2-'Indicator Date hidden'!Y90)</f>
        <v>6</v>
      </c>
      <c r="Y89" s="298">
        <f>IF('Indicator Date hidden'!Z90="x","x",$Y$2-'Indicator Date hidden'!Z90)</f>
        <v>0</v>
      </c>
      <c r="Z89" s="298">
        <f>IF('Indicator Date hidden'!AA90="x","x",$Z$2-'Indicator Date hidden'!AA90)</f>
        <v>0</v>
      </c>
      <c r="AA89" s="298" t="str">
        <f>IF('Indicator Date hidden'!AB90="x","x",$AA$2-'Indicator Date hidden'!AB90)</f>
        <v>x</v>
      </c>
      <c r="AB89" s="298">
        <f>IF('Indicator Date hidden'!AC90="x","x",$AB$2-'Indicator Date hidden'!AC90)</f>
        <v>0</v>
      </c>
      <c r="AC89" s="298">
        <f>IF('Indicator Date hidden'!AD90="x","x",$AC$2-'Indicator Date hidden'!AD90)</f>
        <v>0</v>
      </c>
      <c r="AD89" s="298" t="str">
        <f>IF('Indicator Date hidden'!AE90="x","x",$AD$2-'Indicator Date hidden'!AE90)</f>
        <v>x</v>
      </c>
      <c r="AE89" s="298" t="str">
        <f>IF('Indicator Date hidden'!AF90="x","x",$AE$2-'Indicator Date hidden'!AF90)</f>
        <v>x</v>
      </c>
      <c r="AF89" s="299">
        <f>IF('Indicator Date hidden'!AG90="x","x",$AF$2-'Indicator Date hidden'!AG90)</f>
        <v>9</v>
      </c>
      <c r="AG89" s="298">
        <f>IF('Indicator Date hidden'!AH90="x","x",$AG$2-'Indicator Date hidden'!AH90)</f>
        <v>0</v>
      </c>
      <c r="AH89" s="298">
        <f>IF('Indicator Date hidden'!AI90="x","x",$AH$2-'Indicator Date hidden'!AI90)</f>
        <v>0</v>
      </c>
      <c r="AI89" s="298">
        <f>IF('Indicator Date hidden'!AJ90="x","x",$AI$2-'Indicator Date hidden'!AJ90)</f>
        <v>0</v>
      </c>
      <c r="AJ89" s="298" t="str">
        <f>IF('Indicator Date hidden'!AK90="x","x",$AJ$2-'Indicator Date hidden'!AK90)</f>
        <v>x</v>
      </c>
      <c r="AK89" s="298" t="str">
        <f>IF('Indicator Date hidden'!AL90="x","x",$AK$2-'Indicator Date hidden'!AL90)</f>
        <v>x</v>
      </c>
      <c r="AL89" s="298" t="str">
        <f>IF('Indicator Date hidden'!AM90="x","x",$AL$2-'Indicator Date hidden'!AM90)</f>
        <v>x</v>
      </c>
      <c r="AM89" s="298">
        <f>IF('Indicator Date hidden'!AN90="x","x",$AM$2-'Indicator Date hidden'!AN90)</f>
        <v>0</v>
      </c>
      <c r="AN89" s="298">
        <f>IF('Indicator Date hidden'!AO90="x","x",$AN$2-'Indicator Date hidden'!AO90)</f>
        <v>0</v>
      </c>
      <c r="AO89" s="298" t="str">
        <f>IF('Indicator Date hidden'!AP90="x","x",$AO$2-'Indicator Date hidden'!AP90)</f>
        <v>x</v>
      </c>
      <c r="AP89" s="298" t="str">
        <f>IF('Indicator Date hidden'!AQ90="x","x",$AP$2-'Indicator Date hidden'!AQ90)</f>
        <v>x</v>
      </c>
      <c r="AQ89" s="298" t="str">
        <f>IF('Indicator Date hidden'!AR90="x","x",$AQ$2-'Indicator Date hidden'!AR90)</f>
        <v>x</v>
      </c>
      <c r="AR89" s="298">
        <f>IF('Indicator Date hidden'!AS90="x","x",$AR$2-'Indicator Date hidden'!AS90)</f>
        <v>0</v>
      </c>
      <c r="AS89" s="298" t="str">
        <f>IF('Indicator Date hidden'!AT90="x","x",$AS$2-'Indicator Date hidden'!AT90)</f>
        <v>x</v>
      </c>
      <c r="AT89" s="298">
        <f>IF('Indicator Date hidden'!AU90="x","x",$AT$2-'Indicator Date hidden'!AU90)</f>
        <v>0</v>
      </c>
      <c r="AU89" s="298" t="str">
        <f>IF('Indicator Date hidden'!AV90="x","x",$AU$2-'Indicator Date hidden'!AV90)</f>
        <v>x</v>
      </c>
      <c r="AV89" s="298">
        <f>IF('Indicator Date hidden'!AW90="x","x",$AV$2-'Indicator Date hidden'!AW90)</f>
        <v>0</v>
      </c>
      <c r="AW89" s="298">
        <f>IF('Indicator Date hidden'!AX90="x","x",$AW$2-'Indicator Date hidden'!AX90)</f>
        <v>0</v>
      </c>
      <c r="AX89" s="298">
        <f>IF('Indicator Date hidden'!AY90="x","x",$AX$2-'Indicator Date hidden'!AY90)</f>
        <v>0</v>
      </c>
      <c r="AY89" s="298">
        <f>IF('Indicator Date hidden'!AZ90="x","x",$AY$2-'Indicator Date hidden'!AZ90)</f>
        <v>0</v>
      </c>
      <c r="AZ89" s="298">
        <f>IF('Indicator Date hidden'!BA90="x","x",$AZ$2-'Indicator Date hidden'!BA90)</f>
        <v>0</v>
      </c>
      <c r="BA89" s="10">
        <f t="shared" si="1"/>
        <v>22</v>
      </c>
      <c r="BB89" s="258">
        <f t="shared" si="2"/>
        <v>0.5641025641</v>
      </c>
      <c r="BC89" s="10">
        <f t="shared" si="3"/>
        <v>3</v>
      </c>
      <c r="BD89" s="258">
        <f t="shared" si="4"/>
        <v>1.984489494</v>
      </c>
      <c r="BE89" s="284">
        <f t="shared" si="5"/>
        <v>0</v>
      </c>
    </row>
    <row r="90" ht="15.75" customHeight="1">
      <c r="A90" t="s">
        <v>1112</v>
      </c>
      <c r="B90" s="298">
        <f>IF('Indicator Date hidden'!C91="x","x",$B$2-'Indicator Date hidden'!C91)</f>
        <v>0</v>
      </c>
      <c r="C90" s="298">
        <f>IF('Indicator Date hidden'!D91="x","x",$C$2-'Indicator Date hidden'!D91)</f>
        <v>0</v>
      </c>
      <c r="D90" s="298">
        <f>IF('Indicator Date hidden'!E91="x","x",$D$2-'Indicator Date hidden'!E91)</f>
        <v>0</v>
      </c>
      <c r="E90" s="298">
        <f>IF('Indicator Date hidden'!F91="x","x",$E$2-'Indicator Date hidden'!F91)</f>
        <v>0</v>
      </c>
      <c r="F90" s="298">
        <f>IF('Indicator Date hidden'!G91="x","x",$F$2-'Indicator Date hidden'!G91)</f>
        <v>0</v>
      </c>
      <c r="G90" s="298">
        <f>IF('Indicator Date hidden'!H91="x","x",$G$2-'Indicator Date hidden'!H91)</f>
        <v>0</v>
      </c>
      <c r="H90" s="298">
        <f>IF('Indicator Date hidden'!I91="x","x",$H$2-'Indicator Date hidden'!I91)</f>
        <v>0</v>
      </c>
      <c r="I90" s="298">
        <f>IF('Indicator Date hidden'!J91="x","x",$I$2-'Indicator Date hidden'!J91)</f>
        <v>0</v>
      </c>
      <c r="J90" s="298">
        <f>IF('Indicator Date hidden'!K91="x","x",$J$2-'Indicator Date hidden'!K91)</f>
        <v>0</v>
      </c>
      <c r="K90" s="298">
        <f>IF('Indicator Date hidden'!L91="x","x",$K$2-'Indicator Date hidden'!L91)</f>
        <v>0</v>
      </c>
      <c r="L90" s="298">
        <f>IF('Indicator Date hidden'!M91="x","x",$L$2-'Indicator Date hidden'!M91)</f>
        <v>0</v>
      </c>
      <c r="M90" s="298">
        <f>IF('Indicator Date hidden'!N91="x","x",$M$2-'Indicator Date hidden'!N91)</f>
        <v>0</v>
      </c>
      <c r="N90" s="298">
        <f>IF('Indicator Date hidden'!O91="x","x",$N$2-'Indicator Date hidden'!O91)</f>
        <v>0</v>
      </c>
      <c r="O90" s="298">
        <f>IF('Indicator Date hidden'!P91="x","x",$O$2-'Indicator Date hidden'!P91)</f>
        <v>0</v>
      </c>
      <c r="P90" s="298" t="str">
        <f>IF('Indicator Date hidden'!Q91="x","x",$P$2-'Indicator Date hidden'!Q91)</f>
        <v>x</v>
      </c>
      <c r="Q90" s="298" t="str">
        <f>IF('Indicator Date hidden'!R91="x","x",$Q$2-'Indicator Date hidden'!R91)</f>
        <v>x</v>
      </c>
      <c r="R90" s="298">
        <f>IF('Indicator Date hidden'!S91="x","x",$R$2-'Indicator Date hidden'!S91)</f>
        <v>0</v>
      </c>
      <c r="S90" s="298">
        <f>IF('Indicator Date hidden'!T91="x","x",$S$2-'Indicator Date hidden'!T91)</f>
        <v>0</v>
      </c>
      <c r="T90" s="298">
        <f>IF('Indicator Date hidden'!U91="x","x",$T$2-'Indicator Date hidden'!U91)</f>
        <v>0</v>
      </c>
      <c r="U90" s="298" t="str">
        <f>IF('Indicator Date hidden'!V91="x","x",$U$2-'Indicator Date hidden'!V91)</f>
        <v>x</v>
      </c>
      <c r="V90" s="298">
        <f>IF('Indicator Date hidden'!W91="x","x",$V$2-'Indicator Date hidden'!W91)</f>
        <v>0</v>
      </c>
      <c r="W90" s="298">
        <f>IF('Indicator Date hidden'!X91="x","x",$W$2-'Indicator Date hidden'!X91)</f>
        <v>4</v>
      </c>
      <c r="X90" s="298" t="str">
        <f>IF('Indicator Date hidden'!Y91="x","x",$X$2-'Indicator Date hidden'!Y91)</f>
        <v>x</v>
      </c>
      <c r="Y90" s="298">
        <f>IF('Indicator Date hidden'!Z91="x","x",$Y$2-'Indicator Date hidden'!Z91)</f>
        <v>0</v>
      </c>
      <c r="Z90" s="298">
        <f>IF('Indicator Date hidden'!AA91="x","x",$Z$2-'Indicator Date hidden'!AA91)</f>
        <v>0</v>
      </c>
      <c r="AA90" s="298" t="str">
        <f>IF('Indicator Date hidden'!AB91="x","x",$AA$2-'Indicator Date hidden'!AB91)</f>
        <v>x</v>
      </c>
      <c r="AB90" s="298" t="str">
        <f>IF('Indicator Date hidden'!AC91="x","x",$AB$2-'Indicator Date hidden'!AC91)</f>
        <v>x</v>
      </c>
      <c r="AC90" s="298">
        <f>IF('Indicator Date hidden'!AD91="x","x",$AC$2-'Indicator Date hidden'!AD91)</f>
        <v>0</v>
      </c>
      <c r="AD90" s="298">
        <f>IF('Indicator Date hidden'!AE91="x","x",$AD$2-'Indicator Date hidden'!AE91)</f>
        <v>0</v>
      </c>
      <c r="AE90" s="298" t="str">
        <f>IF('Indicator Date hidden'!AF91="x","x",$AE$2-'Indicator Date hidden'!AF91)</f>
        <v>x</v>
      </c>
      <c r="AF90" s="298" t="str">
        <f>IF('Indicator Date hidden'!AG91="x","x",$AF$2-'Indicator Date hidden'!AG91)</f>
        <v>x</v>
      </c>
      <c r="AG90" s="298">
        <f>IF('Indicator Date hidden'!AH91="x","x",$AG$2-'Indicator Date hidden'!AH91)</f>
        <v>0</v>
      </c>
      <c r="AH90" s="298">
        <f>IF('Indicator Date hidden'!AI91="x","x",$AH$2-'Indicator Date hidden'!AI91)</f>
        <v>0</v>
      </c>
      <c r="AI90" s="298">
        <f>IF('Indicator Date hidden'!AJ91="x","x",$AI$2-'Indicator Date hidden'!AJ91)</f>
        <v>0</v>
      </c>
      <c r="AJ90" s="298" t="str">
        <f>IF('Indicator Date hidden'!AK91="x","x",$AJ$2-'Indicator Date hidden'!AK91)</f>
        <v>x</v>
      </c>
      <c r="AK90" s="298" t="str">
        <f>IF('Indicator Date hidden'!AL91="x","x",$AK$2-'Indicator Date hidden'!AL91)</f>
        <v>x</v>
      </c>
      <c r="AL90" s="298" t="str">
        <f>IF('Indicator Date hidden'!AM91="x","x",$AL$2-'Indicator Date hidden'!AM91)</f>
        <v>x</v>
      </c>
      <c r="AM90" s="298">
        <f>IF('Indicator Date hidden'!AN91="x","x",$AM$2-'Indicator Date hidden'!AN91)</f>
        <v>0</v>
      </c>
      <c r="AN90" s="298">
        <f>IF('Indicator Date hidden'!AO91="x","x",$AN$2-'Indicator Date hidden'!AO91)</f>
        <v>0</v>
      </c>
      <c r="AO90" s="298" t="str">
        <f>IF('Indicator Date hidden'!AP91="x","x",$AO$2-'Indicator Date hidden'!AP91)</f>
        <v>x</v>
      </c>
      <c r="AP90" s="298" t="str">
        <f>IF('Indicator Date hidden'!AQ91="x","x",$AP$2-'Indicator Date hidden'!AQ91)</f>
        <v>x</v>
      </c>
      <c r="AQ90" s="298" t="str">
        <f>IF('Indicator Date hidden'!AR91="x","x",$AQ$2-'Indicator Date hidden'!AR91)</f>
        <v>x</v>
      </c>
      <c r="AR90" s="298">
        <f>IF('Indicator Date hidden'!AS91="x","x",$AR$2-'Indicator Date hidden'!AS91)</f>
        <v>0</v>
      </c>
      <c r="AS90" s="298">
        <f>IF('Indicator Date hidden'!AT91="x","x",$AS$2-'Indicator Date hidden'!AT91)</f>
        <v>0</v>
      </c>
      <c r="AT90" s="298">
        <f>IF('Indicator Date hidden'!AU91="x","x",$AT$2-'Indicator Date hidden'!AU91)</f>
        <v>0</v>
      </c>
      <c r="AU90" s="298">
        <f>IF('Indicator Date hidden'!AV91="x","x",$AU$2-'Indicator Date hidden'!AV91)</f>
        <v>1</v>
      </c>
      <c r="AV90" s="298">
        <f>IF('Indicator Date hidden'!AW91="x","x",$AV$2-'Indicator Date hidden'!AW91)</f>
        <v>1</v>
      </c>
      <c r="AW90" s="298">
        <f>IF('Indicator Date hidden'!AX91="x","x",$AW$2-'Indicator Date hidden'!AX91)</f>
        <v>0</v>
      </c>
      <c r="AX90" s="298">
        <f>IF('Indicator Date hidden'!AY91="x","x",$AX$2-'Indicator Date hidden'!AY91)</f>
        <v>0</v>
      </c>
      <c r="AY90" s="298">
        <f>IF('Indicator Date hidden'!AZ91="x","x",$AY$2-'Indicator Date hidden'!AZ91)</f>
        <v>0</v>
      </c>
      <c r="AZ90" s="298">
        <f>IF('Indicator Date hidden'!BA91="x","x",$AZ$2-'Indicator Date hidden'!BA91)</f>
        <v>0</v>
      </c>
      <c r="BA90" s="10">
        <f t="shared" si="1"/>
        <v>6</v>
      </c>
      <c r="BB90" s="258">
        <f t="shared" si="2"/>
        <v>0.1621621622</v>
      </c>
      <c r="BC90" s="10">
        <f t="shared" si="3"/>
        <v>3</v>
      </c>
      <c r="BD90" s="258">
        <f t="shared" si="4"/>
        <v>0.6783729945</v>
      </c>
      <c r="BE90" s="284">
        <f t="shared" si="5"/>
        <v>0</v>
      </c>
    </row>
    <row r="91" ht="15.75" customHeight="1">
      <c r="A91" t="s">
        <v>977</v>
      </c>
      <c r="B91" s="298">
        <f>IF('Indicator Date hidden'!C92="x","x",$B$2-'Indicator Date hidden'!C92)</f>
        <v>0</v>
      </c>
      <c r="C91" s="298">
        <f>IF('Indicator Date hidden'!D92="x","x",$C$2-'Indicator Date hidden'!D92)</f>
        <v>0</v>
      </c>
      <c r="D91" s="298">
        <f>IF('Indicator Date hidden'!E92="x","x",$D$2-'Indicator Date hidden'!E92)</f>
        <v>0</v>
      </c>
      <c r="E91" s="298">
        <f>IF('Indicator Date hidden'!F92="x","x",$E$2-'Indicator Date hidden'!F92)</f>
        <v>0</v>
      </c>
      <c r="F91" s="298">
        <f>IF('Indicator Date hidden'!G92="x","x",$F$2-'Indicator Date hidden'!G92)</f>
        <v>0</v>
      </c>
      <c r="G91" s="298">
        <f>IF('Indicator Date hidden'!H92="x","x",$G$2-'Indicator Date hidden'!H92)</f>
        <v>0</v>
      </c>
      <c r="H91" s="298">
        <f>IF('Indicator Date hidden'!I92="x","x",$H$2-'Indicator Date hidden'!I92)</f>
        <v>0</v>
      </c>
      <c r="I91" s="298">
        <f>IF('Indicator Date hidden'!J92="x","x",$I$2-'Indicator Date hidden'!J92)</f>
        <v>0</v>
      </c>
      <c r="J91" s="298">
        <f>IF('Indicator Date hidden'!K92="x","x",$J$2-'Indicator Date hidden'!K92)</f>
        <v>0</v>
      </c>
      <c r="K91" s="298">
        <f>IF('Indicator Date hidden'!L92="x","x",$K$2-'Indicator Date hidden'!L92)</f>
        <v>0</v>
      </c>
      <c r="L91" s="298">
        <f>IF('Indicator Date hidden'!M92="x","x",$L$2-'Indicator Date hidden'!M92)</f>
        <v>0</v>
      </c>
      <c r="M91" s="298">
        <f>IF('Indicator Date hidden'!N92="x","x",$M$2-'Indicator Date hidden'!N92)</f>
        <v>0</v>
      </c>
      <c r="N91" s="298">
        <f>IF('Indicator Date hidden'!O92="x","x",$N$2-'Indicator Date hidden'!O92)</f>
        <v>0</v>
      </c>
      <c r="O91" s="298">
        <f>IF('Indicator Date hidden'!P92="x","x",$O$2-'Indicator Date hidden'!P92)</f>
        <v>0</v>
      </c>
      <c r="P91" s="298">
        <f>IF('Indicator Date hidden'!Q92="x","x",$P$2-'Indicator Date hidden'!Q92)</f>
        <v>0</v>
      </c>
      <c r="Q91" s="298" t="str">
        <f>IF('Indicator Date hidden'!R92="x","x",$Q$2-'Indicator Date hidden'!R92)</f>
        <v>x</v>
      </c>
      <c r="R91" s="298">
        <f>IF('Indicator Date hidden'!S92="x","x",$R$2-'Indicator Date hidden'!S92)</f>
        <v>0</v>
      </c>
      <c r="S91" s="298">
        <f>IF('Indicator Date hidden'!T92="x","x",$S$2-'Indicator Date hidden'!T92)</f>
        <v>0</v>
      </c>
      <c r="T91" s="298">
        <f>IF('Indicator Date hidden'!U92="x","x",$T$2-'Indicator Date hidden'!U92)</f>
        <v>0</v>
      </c>
      <c r="U91" s="298" t="str">
        <f>IF('Indicator Date hidden'!V92="x","x",$U$2-'Indicator Date hidden'!V92)</f>
        <v>x</v>
      </c>
      <c r="V91" s="298">
        <f>IF('Indicator Date hidden'!W92="x","x",$V$2-'Indicator Date hidden'!W92)</f>
        <v>0</v>
      </c>
      <c r="W91" s="298">
        <f>IF('Indicator Date hidden'!X92="x","x",$W$2-'Indicator Date hidden'!X92)</f>
        <v>6</v>
      </c>
      <c r="X91" s="298">
        <f>IF('Indicator Date hidden'!Y92="x","x",$X$2-'Indicator Date hidden'!Y92)</f>
        <v>0</v>
      </c>
      <c r="Y91" s="298">
        <f>IF('Indicator Date hidden'!Z92="x","x",$Y$2-'Indicator Date hidden'!Z92)</f>
        <v>0</v>
      </c>
      <c r="Z91" s="298">
        <f>IF('Indicator Date hidden'!AA92="x","x",$Z$2-'Indicator Date hidden'!AA92)</f>
        <v>0</v>
      </c>
      <c r="AA91" s="298" t="str">
        <f>IF('Indicator Date hidden'!AB92="x","x",$AA$2-'Indicator Date hidden'!AB92)</f>
        <v>x</v>
      </c>
      <c r="AB91" s="298">
        <f>IF('Indicator Date hidden'!AC92="x","x",$AB$2-'Indicator Date hidden'!AC92)</f>
        <v>0</v>
      </c>
      <c r="AC91" s="298">
        <f>IF('Indicator Date hidden'!AD92="x","x",$AC$2-'Indicator Date hidden'!AD92)</f>
        <v>0</v>
      </c>
      <c r="AD91" s="298">
        <f>IF('Indicator Date hidden'!AE92="x","x",$AD$2-'Indicator Date hidden'!AE92)</f>
        <v>0</v>
      </c>
      <c r="AE91" s="298">
        <f>IF('Indicator Date hidden'!AF92="x","x",$AE$2-'Indicator Date hidden'!AF92)</f>
        <v>0</v>
      </c>
      <c r="AF91" s="298" t="str">
        <f>IF('Indicator Date hidden'!AG92="x","x",$AF$2-'Indicator Date hidden'!AG92)</f>
        <v>x</v>
      </c>
      <c r="AG91" s="298">
        <f>IF('Indicator Date hidden'!AH92="x","x",$AG$2-'Indicator Date hidden'!AH92)</f>
        <v>0</v>
      </c>
      <c r="AH91" s="298">
        <f>IF('Indicator Date hidden'!AI92="x","x",$AH$2-'Indicator Date hidden'!AI92)</f>
        <v>0</v>
      </c>
      <c r="AI91" s="298">
        <f>IF('Indicator Date hidden'!AJ92="x","x",$AI$2-'Indicator Date hidden'!AJ92)</f>
        <v>0</v>
      </c>
      <c r="AJ91" s="298" t="str">
        <f>IF('Indicator Date hidden'!AK92="x","x",$AJ$2-'Indicator Date hidden'!AK92)</f>
        <v>x</v>
      </c>
      <c r="AK91" s="298" t="str">
        <f>IF('Indicator Date hidden'!AL92="x","x",$AK$2-'Indicator Date hidden'!AL92)</f>
        <v>#VALUE!</v>
      </c>
      <c r="AL91" s="298">
        <f>IF('Indicator Date hidden'!AM92="x","x",$AL$2-'Indicator Date hidden'!AM92)</f>
        <v>0</v>
      </c>
      <c r="AM91" s="298">
        <f>IF('Indicator Date hidden'!AN92="x","x",$AM$2-'Indicator Date hidden'!AN92)</f>
        <v>0</v>
      </c>
      <c r="AN91" s="298">
        <f>IF('Indicator Date hidden'!AO92="x","x",$AN$2-'Indicator Date hidden'!AO92)</f>
        <v>0</v>
      </c>
      <c r="AO91" s="298">
        <f>IF('Indicator Date hidden'!AP92="x","x",$AO$2-'Indicator Date hidden'!AP92)</f>
        <v>0</v>
      </c>
      <c r="AP91" s="298">
        <f>IF('Indicator Date hidden'!AQ92="x","x",$AP$2-'Indicator Date hidden'!AQ92)</f>
        <v>0</v>
      </c>
      <c r="AQ91" s="298">
        <f>IF('Indicator Date hidden'!AR92="x","x",$AQ$2-'Indicator Date hidden'!AR92)</f>
        <v>4</v>
      </c>
      <c r="AR91" s="298">
        <f>IF('Indicator Date hidden'!AS92="x","x",$AR$2-'Indicator Date hidden'!AS92)</f>
        <v>0</v>
      </c>
      <c r="AS91" s="298">
        <f>IF('Indicator Date hidden'!AT92="x","x",$AS$2-'Indicator Date hidden'!AT92)</f>
        <v>0</v>
      </c>
      <c r="AT91" s="298">
        <f>IF('Indicator Date hidden'!AU92="x","x",$AT$2-'Indicator Date hidden'!AU92)</f>
        <v>0</v>
      </c>
      <c r="AU91" s="298">
        <f>IF('Indicator Date hidden'!AV92="x","x",$AU$2-'Indicator Date hidden'!AV92)</f>
        <v>8</v>
      </c>
      <c r="AV91" s="298">
        <f>IF('Indicator Date hidden'!AW92="x","x",$AV$2-'Indicator Date hidden'!AW92)</f>
        <v>0</v>
      </c>
      <c r="AW91" s="298">
        <f>IF('Indicator Date hidden'!AX92="x","x",$AW$2-'Indicator Date hidden'!AX92)</f>
        <v>0</v>
      </c>
      <c r="AX91" s="298">
        <f>IF('Indicator Date hidden'!AY92="x","x",$AX$2-'Indicator Date hidden'!AY92)</f>
        <v>0</v>
      </c>
      <c r="AY91" s="298">
        <f>IF('Indicator Date hidden'!AZ92="x","x",$AY$2-'Indicator Date hidden'!AZ92)</f>
        <v>0</v>
      </c>
      <c r="AZ91" s="298">
        <f>IF('Indicator Date hidden'!BA92="x","x",$AZ$2-'Indicator Date hidden'!BA92)</f>
        <v>3</v>
      </c>
      <c r="BA91" s="10" t="str">
        <f t="shared" si="1"/>
        <v>#VALUE!</v>
      </c>
      <c r="BB91" s="258" t="str">
        <f t="shared" si="2"/>
        <v>#VALUE!</v>
      </c>
      <c r="BC91" s="10">
        <f t="shared" si="3"/>
        <v>4</v>
      </c>
      <c r="BD91" s="258" t="str">
        <f t="shared" si="4"/>
        <v>#VALUE!</v>
      </c>
      <c r="BE91" s="284" t="str">
        <f t="shared" si="5"/>
        <v>#VALUE!</v>
      </c>
    </row>
    <row r="92" ht="15.75" customHeight="1">
      <c r="A92" t="s">
        <v>978</v>
      </c>
      <c r="B92" s="298">
        <f>IF('Indicator Date hidden'!C93="x","x",$B$2-'Indicator Date hidden'!C93)</f>
        <v>0</v>
      </c>
      <c r="C92" s="298">
        <f>IF('Indicator Date hidden'!D93="x","x",$C$2-'Indicator Date hidden'!D93)</f>
        <v>0</v>
      </c>
      <c r="D92" s="298">
        <f>IF('Indicator Date hidden'!E93="x","x",$D$2-'Indicator Date hidden'!E93)</f>
        <v>0</v>
      </c>
      <c r="E92" s="298">
        <f>IF('Indicator Date hidden'!F93="x","x",$E$2-'Indicator Date hidden'!F93)</f>
        <v>0</v>
      </c>
      <c r="F92" s="298">
        <f>IF('Indicator Date hidden'!G93="x","x",$F$2-'Indicator Date hidden'!G93)</f>
        <v>0</v>
      </c>
      <c r="G92" s="298">
        <f>IF('Indicator Date hidden'!H93="x","x",$G$2-'Indicator Date hidden'!H93)</f>
        <v>0</v>
      </c>
      <c r="H92" s="298">
        <f>IF('Indicator Date hidden'!I93="x","x",$H$2-'Indicator Date hidden'!I93)</f>
        <v>0</v>
      </c>
      <c r="I92" s="298">
        <f>IF('Indicator Date hidden'!J93="x","x",$I$2-'Indicator Date hidden'!J93)</f>
        <v>0</v>
      </c>
      <c r="J92" s="298">
        <f>IF('Indicator Date hidden'!K93="x","x",$J$2-'Indicator Date hidden'!K93)</f>
        <v>0</v>
      </c>
      <c r="K92" s="298">
        <f>IF('Indicator Date hidden'!L93="x","x",$K$2-'Indicator Date hidden'!L93)</f>
        <v>0</v>
      </c>
      <c r="L92" s="298">
        <f>IF('Indicator Date hidden'!M93="x","x",$L$2-'Indicator Date hidden'!M93)</f>
        <v>0</v>
      </c>
      <c r="M92" s="298">
        <f>IF('Indicator Date hidden'!N93="x","x",$M$2-'Indicator Date hidden'!N93)</f>
        <v>0</v>
      </c>
      <c r="N92" s="298">
        <f>IF('Indicator Date hidden'!O93="x","x",$N$2-'Indicator Date hidden'!O93)</f>
        <v>0</v>
      </c>
      <c r="O92" s="298">
        <f>IF('Indicator Date hidden'!P93="x","x",$O$2-'Indicator Date hidden'!P93)</f>
        <v>0</v>
      </c>
      <c r="P92" s="298">
        <f>IF('Indicator Date hidden'!Q93="x","x",$P$2-'Indicator Date hidden'!Q93)</f>
        <v>0</v>
      </c>
      <c r="Q92" s="298" t="str">
        <f>IF('Indicator Date hidden'!R93="x","x",$Q$2-'Indicator Date hidden'!R93)</f>
        <v>x</v>
      </c>
      <c r="R92" s="298">
        <f>IF('Indicator Date hidden'!S93="x","x",$R$2-'Indicator Date hidden'!S93)</f>
        <v>0</v>
      </c>
      <c r="S92" s="298">
        <f>IF('Indicator Date hidden'!T93="x","x",$S$2-'Indicator Date hidden'!T93)</f>
        <v>0</v>
      </c>
      <c r="T92" s="298">
        <f>IF('Indicator Date hidden'!U93="x","x",$T$2-'Indicator Date hidden'!U93)</f>
        <v>0</v>
      </c>
      <c r="U92" s="298" t="str">
        <f>IF('Indicator Date hidden'!V93="x","x",$U$2-'Indicator Date hidden'!V93)</f>
        <v>x</v>
      </c>
      <c r="V92" s="298">
        <f>IF('Indicator Date hidden'!W93="x","x",$V$2-'Indicator Date hidden'!W93)</f>
        <v>0</v>
      </c>
      <c r="W92" s="298">
        <f>IF('Indicator Date hidden'!X93="x","x",$W$2-'Indicator Date hidden'!X93)</f>
        <v>2</v>
      </c>
      <c r="X92" s="298">
        <f>IF('Indicator Date hidden'!Y93="x","x",$X$2-'Indicator Date hidden'!Y93)</f>
        <v>4</v>
      </c>
      <c r="Y92" s="298">
        <f>IF('Indicator Date hidden'!Z93="x","x",$Y$2-'Indicator Date hidden'!Z93)</f>
        <v>0</v>
      </c>
      <c r="Z92" s="298">
        <f>IF('Indicator Date hidden'!AA93="x","x",$Z$2-'Indicator Date hidden'!AA93)</f>
        <v>0</v>
      </c>
      <c r="AA92" s="298">
        <f>IF('Indicator Date hidden'!AB93="x","x",$AA$2-'Indicator Date hidden'!AB93)</f>
        <v>0</v>
      </c>
      <c r="AB92" s="298">
        <f>IF('Indicator Date hidden'!AC93="x","x",$AB$2-'Indicator Date hidden'!AC93)</f>
        <v>0</v>
      </c>
      <c r="AC92" s="298">
        <f>IF('Indicator Date hidden'!AD93="x","x",$AC$2-'Indicator Date hidden'!AD93)</f>
        <v>0</v>
      </c>
      <c r="AD92" s="298" t="str">
        <f>IF('Indicator Date hidden'!AE93="x","x",$AD$2-'Indicator Date hidden'!AE93)</f>
        <v>x</v>
      </c>
      <c r="AE92" s="298">
        <f>IF('Indicator Date hidden'!AF93="x","x",$AE$2-'Indicator Date hidden'!AF93)</f>
        <v>0</v>
      </c>
      <c r="AF92" s="298" t="str">
        <f>IF('Indicator Date hidden'!AG93="x","x",$AF$2-'Indicator Date hidden'!AG93)</f>
        <v>x</v>
      </c>
      <c r="AG92" s="298">
        <f>IF('Indicator Date hidden'!AH93="x","x",$AG$2-'Indicator Date hidden'!AH93)</f>
        <v>0</v>
      </c>
      <c r="AH92" s="298">
        <f>IF('Indicator Date hidden'!AI93="x","x",$AH$2-'Indicator Date hidden'!AI93)</f>
        <v>0</v>
      </c>
      <c r="AI92" s="298">
        <f>IF('Indicator Date hidden'!AJ93="x","x",$AI$2-'Indicator Date hidden'!AJ93)</f>
        <v>0</v>
      </c>
      <c r="AJ92" s="298" t="str">
        <f>IF('Indicator Date hidden'!AK93="x","x",$AJ$2-'Indicator Date hidden'!AK93)</f>
        <v>x</v>
      </c>
      <c r="AK92" s="298" t="str">
        <f>IF('Indicator Date hidden'!AL93="x","x",$AK$2-'Indicator Date hidden'!AL93)</f>
        <v>#VALUE!</v>
      </c>
      <c r="AL92" s="298">
        <f>IF('Indicator Date hidden'!AM93="x","x",$AL$2-'Indicator Date hidden'!AM93)</f>
        <v>0</v>
      </c>
      <c r="AM92" s="298">
        <f>IF('Indicator Date hidden'!AN93="x","x",$AM$2-'Indicator Date hidden'!AN93)</f>
        <v>0</v>
      </c>
      <c r="AN92" s="298">
        <f>IF('Indicator Date hidden'!AO93="x","x",$AN$2-'Indicator Date hidden'!AO93)</f>
        <v>0</v>
      </c>
      <c r="AO92" s="298">
        <f>IF('Indicator Date hidden'!AP93="x","x",$AO$2-'Indicator Date hidden'!AP93)</f>
        <v>0</v>
      </c>
      <c r="AP92" s="298">
        <f>IF('Indicator Date hidden'!AQ93="x","x",$AP$2-'Indicator Date hidden'!AQ93)</f>
        <v>0</v>
      </c>
      <c r="AQ92" s="298" t="str">
        <f>IF('Indicator Date hidden'!AR93="x","x",$AQ$2-'Indicator Date hidden'!AR93)</f>
        <v>x</v>
      </c>
      <c r="AR92" s="298">
        <f>IF('Indicator Date hidden'!AS93="x","x",$AR$2-'Indicator Date hidden'!AS93)</f>
        <v>0</v>
      </c>
      <c r="AS92" s="298">
        <f>IF('Indicator Date hidden'!AT93="x","x",$AS$2-'Indicator Date hidden'!AT93)</f>
        <v>0</v>
      </c>
      <c r="AT92" s="298">
        <f>IF('Indicator Date hidden'!AU93="x","x",$AT$2-'Indicator Date hidden'!AU93)</f>
        <v>0</v>
      </c>
      <c r="AU92" s="298">
        <f>IF('Indicator Date hidden'!AV93="x","x",$AU$2-'Indicator Date hidden'!AV93)</f>
        <v>1</v>
      </c>
      <c r="AV92" s="298">
        <f>IF('Indicator Date hidden'!AW93="x","x",$AV$2-'Indicator Date hidden'!AW93)</f>
        <v>0</v>
      </c>
      <c r="AW92" s="298">
        <f>IF('Indicator Date hidden'!AX93="x","x",$AW$2-'Indicator Date hidden'!AX93)</f>
        <v>0</v>
      </c>
      <c r="AX92" s="298">
        <f>IF('Indicator Date hidden'!AY93="x","x",$AX$2-'Indicator Date hidden'!AY93)</f>
        <v>0</v>
      </c>
      <c r="AY92" s="298">
        <f>IF('Indicator Date hidden'!AZ93="x","x",$AY$2-'Indicator Date hidden'!AZ93)</f>
        <v>0</v>
      </c>
      <c r="AZ92" s="298">
        <f>IF('Indicator Date hidden'!BA93="x","x",$AZ$2-'Indicator Date hidden'!BA93)</f>
        <v>0</v>
      </c>
      <c r="BA92" s="10" t="str">
        <f t="shared" si="1"/>
        <v>#VALUE!</v>
      </c>
      <c r="BB92" s="258" t="str">
        <f t="shared" si="2"/>
        <v>#VALUE!</v>
      </c>
      <c r="BC92" s="10">
        <f t="shared" si="3"/>
        <v>3</v>
      </c>
      <c r="BD92" s="258" t="str">
        <f t="shared" si="4"/>
        <v>#VALUE!</v>
      </c>
      <c r="BE92" s="284" t="str">
        <f t="shared" si="5"/>
        <v>#VALUE!</v>
      </c>
    </row>
    <row r="93" ht="15.75" customHeight="1">
      <c r="A93" t="s">
        <v>973</v>
      </c>
      <c r="B93" s="298">
        <f>IF('Indicator Date hidden'!C94="x","x",$B$2-'Indicator Date hidden'!C94)</f>
        <v>0</v>
      </c>
      <c r="C93" s="298">
        <f>IF('Indicator Date hidden'!D94="x","x",$C$2-'Indicator Date hidden'!D94)</f>
        <v>0</v>
      </c>
      <c r="D93" s="298">
        <f>IF('Indicator Date hidden'!E94="x","x",$D$2-'Indicator Date hidden'!E94)</f>
        <v>0</v>
      </c>
      <c r="E93" s="298">
        <f>IF('Indicator Date hidden'!F94="x","x",$E$2-'Indicator Date hidden'!F94)</f>
        <v>0</v>
      </c>
      <c r="F93" s="298">
        <f>IF('Indicator Date hidden'!G94="x","x",$F$2-'Indicator Date hidden'!G94)</f>
        <v>0</v>
      </c>
      <c r="G93" s="298">
        <f>IF('Indicator Date hidden'!H94="x","x",$G$2-'Indicator Date hidden'!H94)</f>
        <v>0</v>
      </c>
      <c r="H93" s="298">
        <f>IF('Indicator Date hidden'!I94="x","x",$H$2-'Indicator Date hidden'!I94)</f>
        <v>0</v>
      </c>
      <c r="I93" s="298">
        <f>IF('Indicator Date hidden'!J94="x","x",$I$2-'Indicator Date hidden'!J94)</f>
        <v>0</v>
      </c>
      <c r="J93" s="298">
        <f>IF('Indicator Date hidden'!K94="x","x",$J$2-'Indicator Date hidden'!K94)</f>
        <v>0</v>
      </c>
      <c r="K93" s="298">
        <f>IF('Indicator Date hidden'!L94="x","x",$K$2-'Indicator Date hidden'!L94)</f>
        <v>0</v>
      </c>
      <c r="L93" s="298">
        <f>IF('Indicator Date hidden'!M94="x","x",$L$2-'Indicator Date hidden'!M94)</f>
        <v>0</v>
      </c>
      <c r="M93" s="298">
        <f>IF('Indicator Date hidden'!N94="x","x",$M$2-'Indicator Date hidden'!N94)</f>
        <v>0</v>
      </c>
      <c r="N93" s="298">
        <f>IF('Indicator Date hidden'!O94="x","x",$N$2-'Indicator Date hidden'!O94)</f>
        <v>0</v>
      </c>
      <c r="O93" s="298">
        <f>IF('Indicator Date hidden'!P94="x","x",$O$2-'Indicator Date hidden'!P94)</f>
        <v>0</v>
      </c>
      <c r="P93" s="298">
        <f>IF('Indicator Date hidden'!Q94="x","x",$P$2-'Indicator Date hidden'!Q94)</f>
        <v>0</v>
      </c>
      <c r="Q93" s="298">
        <f>IF('Indicator Date hidden'!R94="x","x",$Q$2-'Indicator Date hidden'!R94)</f>
        <v>1</v>
      </c>
      <c r="R93" s="298">
        <f>IF('Indicator Date hidden'!S94="x","x",$R$2-'Indicator Date hidden'!S94)</f>
        <v>0</v>
      </c>
      <c r="S93" s="298">
        <f>IF('Indicator Date hidden'!T94="x","x",$S$2-'Indicator Date hidden'!T94)</f>
        <v>0</v>
      </c>
      <c r="T93" s="298">
        <f>IF('Indicator Date hidden'!U94="x","x",$T$2-'Indicator Date hidden'!U94)</f>
        <v>0</v>
      </c>
      <c r="U93" s="298">
        <f>IF('Indicator Date hidden'!V94="x","x",$U$2-'Indicator Date hidden'!V94)</f>
        <v>0</v>
      </c>
      <c r="V93" s="298">
        <f>IF('Indicator Date hidden'!W94="x","x",$V$2-'Indicator Date hidden'!W94)</f>
        <v>0</v>
      </c>
      <c r="W93" s="298">
        <f>IF('Indicator Date hidden'!X94="x","x",$W$2-'Indicator Date hidden'!X94)</f>
        <v>2</v>
      </c>
      <c r="X93" s="298">
        <f>IF('Indicator Date hidden'!Y94="x","x",$X$2-'Indicator Date hidden'!Y94)</f>
        <v>3</v>
      </c>
      <c r="Y93" s="298">
        <f>IF('Indicator Date hidden'!Z94="x","x",$Y$2-'Indicator Date hidden'!Z94)</f>
        <v>0</v>
      </c>
      <c r="Z93" s="298">
        <f>IF('Indicator Date hidden'!AA94="x","x",$Z$2-'Indicator Date hidden'!AA94)</f>
        <v>0</v>
      </c>
      <c r="AA93" s="298">
        <f>IF('Indicator Date hidden'!AB94="x","x",$AA$2-'Indicator Date hidden'!AB94)</f>
        <v>0</v>
      </c>
      <c r="AB93" s="298">
        <f>IF('Indicator Date hidden'!AC94="x","x",$AB$2-'Indicator Date hidden'!AC94)</f>
        <v>0</v>
      </c>
      <c r="AC93" s="298">
        <f>IF('Indicator Date hidden'!AD94="x","x",$AC$2-'Indicator Date hidden'!AD94)</f>
        <v>0</v>
      </c>
      <c r="AD93" s="298">
        <f>IF('Indicator Date hidden'!AE94="x","x",$AD$2-'Indicator Date hidden'!AE94)</f>
        <v>0</v>
      </c>
      <c r="AE93" s="298">
        <f>IF('Indicator Date hidden'!AF94="x","x",$AE$2-'Indicator Date hidden'!AF94)</f>
        <v>0</v>
      </c>
      <c r="AF93" s="299">
        <f>IF('Indicator Date hidden'!AG94="x","x",$AF$2-'Indicator Date hidden'!AG94)</f>
        <v>-1</v>
      </c>
      <c r="AG93" s="298">
        <f>IF('Indicator Date hidden'!AH94="x","x",$AG$2-'Indicator Date hidden'!AH94)</f>
        <v>0</v>
      </c>
      <c r="AH93" s="298">
        <f>IF('Indicator Date hidden'!AI94="x","x",$AH$2-'Indicator Date hidden'!AI94)</f>
        <v>0</v>
      </c>
      <c r="AI93" s="298">
        <f>IF('Indicator Date hidden'!AJ94="x","x",$AI$2-'Indicator Date hidden'!AJ94)</f>
        <v>0</v>
      </c>
      <c r="AJ93" s="298" t="str">
        <f>IF('Indicator Date hidden'!AK94="x","x",$AJ$2-'Indicator Date hidden'!AK94)</f>
        <v>x</v>
      </c>
      <c r="AK93" s="298" t="str">
        <f>IF('Indicator Date hidden'!AL94="x","x",$AK$2-'Indicator Date hidden'!AL94)</f>
        <v>#VALUE!</v>
      </c>
      <c r="AL93" s="298">
        <f>IF('Indicator Date hidden'!AM94="x","x",$AL$2-'Indicator Date hidden'!AM94)</f>
        <v>0</v>
      </c>
      <c r="AM93" s="298">
        <f>IF('Indicator Date hidden'!AN94="x","x",$AM$2-'Indicator Date hidden'!AN94)</f>
        <v>0</v>
      </c>
      <c r="AN93" s="298">
        <f>IF('Indicator Date hidden'!AO94="x","x",$AN$2-'Indicator Date hidden'!AO94)</f>
        <v>0</v>
      </c>
      <c r="AO93" s="298" t="str">
        <f>IF('Indicator Date hidden'!AP94="x","x",$AO$2-'Indicator Date hidden'!AP94)</f>
        <v>x</v>
      </c>
      <c r="AP93" s="298" t="str">
        <f>IF('Indicator Date hidden'!AQ94="x","x",$AP$2-'Indicator Date hidden'!AQ94)</f>
        <v>x</v>
      </c>
      <c r="AQ93" s="298">
        <f>IF('Indicator Date hidden'!AR94="x","x",$AQ$2-'Indicator Date hidden'!AR94)</f>
        <v>0</v>
      </c>
      <c r="AR93" s="298">
        <f>IF('Indicator Date hidden'!AS94="x","x",$AR$2-'Indicator Date hidden'!AS94)</f>
        <v>0</v>
      </c>
      <c r="AS93" s="298">
        <f>IF('Indicator Date hidden'!AT94="x","x",$AS$2-'Indicator Date hidden'!AT94)</f>
        <v>0</v>
      </c>
      <c r="AT93" s="298">
        <f>IF('Indicator Date hidden'!AU94="x","x",$AT$2-'Indicator Date hidden'!AU94)</f>
        <v>0</v>
      </c>
      <c r="AU93" s="298">
        <f>IF('Indicator Date hidden'!AV94="x","x",$AU$2-'Indicator Date hidden'!AV94)</f>
        <v>1</v>
      </c>
      <c r="AV93" s="298">
        <f>IF('Indicator Date hidden'!AW94="x","x",$AV$2-'Indicator Date hidden'!AW94)</f>
        <v>0</v>
      </c>
      <c r="AW93" s="298">
        <f>IF('Indicator Date hidden'!AX94="x","x",$AW$2-'Indicator Date hidden'!AX94)</f>
        <v>0</v>
      </c>
      <c r="AX93" s="298">
        <f>IF('Indicator Date hidden'!AY94="x","x",$AX$2-'Indicator Date hidden'!AY94)</f>
        <v>0</v>
      </c>
      <c r="AY93" s="298">
        <f>IF('Indicator Date hidden'!AZ94="x","x",$AY$2-'Indicator Date hidden'!AZ94)</f>
        <v>0</v>
      </c>
      <c r="AZ93" s="298">
        <f>IF('Indicator Date hidden'!BA94="x","x",$AZ$2-'Indicator Date hidden'!BA94)</f>
        <v>0</v>
      </c>
      <c r="BA93" s="10" t="str">
        <f t="shared" si="1"/>
        <v>#VALUE!</v>
      </c>
      <c r="BB93" s="258" t="str">
        <f t="shared" si="2"/>
        <v>#VALUE!</v>
      </c>
      <c r="BC93" s="10">
        <f t="shared" si="3"/>
        <v>4</v>
      </c>
      <c r="BD93" s="258" t="str">
        <f t="shared" si="4"/>
        <v>#VALUE!</v>
      </c>
      <c r="BE93" s="284" t="str">
        <f t="shared" si="5"/>
        <v>#VALUE!</v>
      </c>
    </row>
    <row r="94" ht="15.75" customHeight="1">
      <c r="A94" t="s">
        <v>979</v>
      </c>
      <c r="B94" s="298">
        <f>IF('Indicator Date hidden'!C95="x","x",$B$2-'Indicator Date hidden'!C95)</f>
        <v>0</v>
      </c>
      <c r="C94" s="298">
        <f>IF('Indicator Date hidden'!D95="x","x",$C$2-'Indicator Date hidden'!D95)</f>
        <v>0</v>
      </c>
      <c r="D94" s="298">
        <f>IF('Indicator Date hidden'!E95="x","x",$D$2-'Indicator Date hidden'!E95)</f>
        <v>0</v>
      </c>
      <c r="E94" s="298">
        <f>IF('Indicator Date hidden'!F95="x","x",$E$2-'Indicator Date hidden'!F95)</f>
        <v>0</v>
      </c>
      <c r="F94" s="298">
        <f>IF('Indicator Date hidden'!G95="x","x",$F$2-'Indicator Date hidden'!G95)</f>
        <v>0</v>
      </c>
      <c r="G94" s="298">
        <f>IF('Indicator Date hidden'!H95="x","x",$G$2-'Indicator Date hidden'!H95)</f>
        <v>0</v>
      </c>
      <c r="H94" s="298">
        <f>IF('Indicator Date hidden'!I95="x","x",$H$2-'Indicator Date hidden'!I95)</f>
        <v>0</v>
      </c>
      <c r="I94" s="298">
        <f>IF('Indicator Date hidden'!J95="x","x",$I$2-'Indicator Date hidden'!J95)</f>
        <v>0</v>
      </c>
      <c r="J94" s="298">
        <f>IF('Indicator Date hidden'!K95="x","x",$J$2-'Indicator Date hidden'!K95)</f>
        <v>0</v>
      </c>
      <c r="K94" s="298">
        <f>IF('Indicator Date hidden'!L95="x","x",$K$2-'Indicator Date hidden'!L95)</f>
        <v>0</v>
      </c>
      <c r="L94" s="298">
        <f>IF('Indicator Date hidden'!M95="x","x",$L$2-'Indicator Date hidden'!M95)</f>
        <v>0</v>
      </c>
      <c r="M94" s="298">
        <f>IF('Indicator Date hidden'!N95="x","x",$M$2-'Indicator Date hidden'!N95)</f>
        <v>0</v>
      </c>
      <c r="N94" s="298">
        <f>IF('Indicator Date hidden'!O95="x","x",$N$2-'Indicator Date hidden'!O95)</f>
        <v>0</v>
      </c>
      <c r="O94" s="298">
        <f>IF('Indicator Date hidden'!P95="x","x",$O$2-'Indicator Date hidden'!P95)</f>
        <v>0</v>
      </c>
      <c r="P94" s="298">
        <f>IF('Indicator Date hidden'!Q95="x","x",$P$2-'Indicator Date hidden'!Q95)</f>
        <v>0</v>
      </c>
      <c r="Q94" s="298">
        <f>IF('Indicator Date hidden'!R95="x","x",$Q$2-'Indicator Date hidden'!R95)</f>
        <v>3</v>
      </c>
      <c r="R94" s="298">
        <f>IF('Indicator Date hidden'!S95="x","x",$R$2-'Indicator Date hidden'!S95)</f>
        <v>0</v>
      </c>
      <c r="S94" s="298">
        <f>IF('Indicator Date hidden'!T95="x","x",$S$2-'Indicator Date hidden'!T95)</f>
        <v>0</v>
      </c>
      <c r="T94" s="298">
        <f>IF('Indicator Date hidden'!U95="x","x",$T$2-'Indicator Date hidden'!U95)</f>
        <v>0</v>
      </c>
      <c r="U94" s="298">
        <f>IF('Indicator Date hidden'!V95="x","x",$U$2-'Indicator Date hidden'!V95)</f>
        <v>0</v>
      </c>
      <c r="V94" s="298">
        <f>IF('Indicator Date hidden'!W95="x","x",$V$2-'Indicator Date hidden'!W95)</f>
        <v>0</v>
      </c>
      <c r="W94" s="298">
        <f>IF('Indicator Date hidden'!X95="x","x",$W$2-'Indicator Date hidden'!X95)</f>
        <v>5</v>
      </c>
      <c r="X94" s="298">
        <f>IF('Indicator Date hidden'!Y95="x","x",$X$2-'Indicator Date hidden'!Y95)</f>
        <v>4</v>
      </c>
      <c r="Y94" s="298">
        <f>IF('Indicator Date hidden'!Z95="x","x",$Y$2-'Indicator Date hidden'!Z95)</f>
        <v>0</v>
      </c>
      <c r="Z94" s="298">
        <f>IF('Indicator Date hidden'!AA95="x","x",$Z$2-'Indicator Date hidden'!AA95)</f>
        <v>0</v>
      </c>
      <c r="AA94" s="298">
        <f>IF('Indicator Date hidden'!AB95="x","x",$AA$2-'Indicator Date hidden'!AB95)</f>
        <v>0</v>
      </c>
      <c r="AB94" s="298">
        <f>IF('Indicator Date hidden'!AC95="x","x",$AB$2-'Indicator Date hidden'!AC95)</f>
        <v>0</v>
      </c>
      <c r="AC94" s="298">
        <f>IF('Indicator Date hidden'!AD95="x","x",$AC$2-'Indicator Date hidden'!AD95)</f>
        <v>0</v>
      </c>
      <c r="AD94" s="298">
        <f>IF('Indicator Date hidden'!AE95="x","x",$AD$2-'Indicator Date hidden'!AE95)</f>
        <v>0</v>
      </c>
      <c r="AE94" s="298">
        <f>IF('Indicator Date hidden'!AF95="x","x",$AE$2-'Indicator Date hidden'!AF95)</f>
        <v>0</v>
      </c>
      <c r="AF94" s="299">
        <f>IF('Indicator Date hidden'!AG95="x","x",$AF$2-'Indicator Date hidden'!AG95)</f>
        <v>3</v>
      </c>
      <c r="AG94" s="298">
        <f>IF('Indicator Date hidden'!AH95="x","x",$AG$2-'Indicator Date hidden'!AH95)</f>
        <v>0</v>
      </c>
      <c r="AH94" s="298">
        <f>IF('Indicator Date hidden'!AI95="x","x",$AH$2-'Indicator Date hidden'!AI95)</f>
        <v>0</v>
      </c>
      <c r="AI94" s="298">
        <f>IF('Indicator Date hidden'!AJ95="x","x",$AI$2-'Indicator Date hidden'!AJ95)</f>
        <v>0</v>
      </c>
      <c r="AJ94" s="298" t="str">
        <f>IF('Indicator Date hidden'!AK95="x","x",$AJ$2-'Indicator Date hidden'!AK95)</f>
        <v>x</v>
      </c>
      <c r="AK94" s="298" t="str">
        <f>IF('Indicator Date hidden'!AL95="x","x",$AK$2-'Indicator Date hidden'!AL95)</f>
        <v>#VALUE!</v>
      </c>
      <c r="AL94" s="298">
        <f>IF('Indicator Date hidden'!AM95="x","x",$AL$2-'Indicator Date hidden'!AM95)</f>
        <v>0</v>
      </c>
      <c r="AM94" s="298">
        <f>IF('Indicator Date hidden'!AN95="x","x",$AM$2-'Indicator Date hidden'!AN95)</f>
        <v>0</v>
      </c>
      <c r="AN94" s="298">
        <f>IF('Indicator Date hidden'!AO95="x","x",$AN$2-'Indicator Date hidden'!AO95)</f>
        <v>0</v>
      </c>
      <c r="AO94" s="298">
        <f>IF('Indicator Date hidden'!AP95="x","x",$AO$2-'Indicator Date hidden'!AP95)</f>
        <v>2</v>
      </c>
      <c r="AP94" s="298">
        <f>IF('Indicator Date hidden'!AQ95="x","x",$AP$2-'Indicator Date hidden'!AQ95)</f>
        <v>1</v>
      </c>
      <c r="AQ94" s="298">
        <f>IF('Indicator Date hidden'!AR95="x","x",$AQ$2-'Indicator Date hidden'!AR95)</f>
        <v>0</v>
      </c>
      <c r="AR94" s="298">
        <f>IF('Indicator Date hidden'!AS95="x","x",$AR$2-'Indicator Date hidden'!AS95)</f>
        <v>0</v>
      </c>
      <c r="AS94" s="298">
        <f>IF('Indicator Date hidden'!AT95="x","x",$AS$2-'Indicator Date hidden'!AT95)</f>
        <v>0</v>
      </c>
      <c r="AT94" s="298">
        <f>IF('Indicator Date hidden'!AU95="x","x",$AT$2-'Indicator Date hidden'!AU95)</f>
        <v>0</v>
      </c>
      <c r="AU94" s="298">
        <f>IF('Indicator Date hidden'!AV95="x","x",$AU$2-'Indicator Date hidden'!AV95)</f>
        <v>1</v>
      </c>
      <c r="AV94" s="298">
        <f>IF('Indicator Date hidden'!AW95="x","x",$AV$2-'Indicator Date hidden'!AW95)</f>
        <v>0</v>
      </c>
      <c r="AW94" s="298">
        <f>IF('Indicator Date hidden'!AX95="x","x",$AW$2-'Indicator Date hidden'!AX95)</f>
        <v>0</v>
      </c>
      <c r="AX94" s="298">
        <f>IF('Indicator Date hidden'!AY95="x","x",$AX$2-'Indicator Date hidden'!AY95)</f>
        <v>0</v>
      </c>
      <c r="AY94" s="298">
        <f>IF('Indicator Date hidden'!AZ95="x","x",$AY$2-'Indicator Date hidden'!AZ95)</f>
        <v>0</v>
      </c>
      <c r="AZ94" s="298">
        <f>IF('Indicator Date hidden'!BA95="x","x",$AZ$2-'Indicator Date hidden'!BA95)</f>
        <v>0</v>
      </c>
      <c r="BA94" s="10" t="str">
        <f t="shared" si="1"/>
        <v>#VALUE!</v>
      </c>
      <c r="BB94" s="258" t="str">
        <f t="shared" si="2"/>
        <v>#VALUE!</v>
      </c>
      <c r="BC94" s="10">
        <f t="shared" si="3"/>
        <v>7</v>
      </c>
      <c r="BD94" s="258" t="str">
        <f t="shared" si="4"/>
        <v>#VALUE!</v>
      </c>
      <c r="BE94" s="284" t="str">
        <f t="shared" si="5"/>
        <v>#VALUE!</v>
      </c>
    </row>
    <row r="95" ht="15.75" customHeight="1">
      <c r="A95" t="s">
        <v>989</v>
      </c>
      <c r="B95" s="298">
        <f>IF('Indicator Date hidden'!C96="x","x",$B$2-'Indicator Date hidden'!C96)</f>
        <v>0</v>
      </c>
      <c r="C95" s="298">
        <f>IF('Indicator Date hidden'!D96="x","x",$C$2-'Indicator Date hidden'!D96)</f>
        <v>0</v>
      </c>
      <c r="D95" s="298">
        <f>IF('Indicator Date hidden'!E96="x","x",$D$2-'Indicator Date hidden'!E96)</f>
        <v>0</v>
      </c>
      <c r="E95" s="298">
        <f>IF('Indicator Date hidden'!F96="x","x",$E$2-'Indicator Date hidden'!F96)</f>
        <v>0</v>
      </c>
      <c r="F95" s="298">
        <f>IF('Indicator Date hidden'!G96="x","x",$F$2-'Indicator Date hidden'!G96)</f>
        <v>0</v>
      </c>
      <c r="G95" s="298">
        <f>IF('Indicator Date hidden'!H96="x","x",$G$2-'Indicator Date hidden'!H96)</f>
        <v>0</v>
      </c>
      <c r="H95" s="298">
        <f>IF('Indicator Date hidden'!I96="x","x",$H$2-'Indicator Date hidden'!I96)</f>
        <v>0</v>
      </c>
      <c r="I95" s="298">
        <f>IF('Indicator Date hidden'!J96="x","x",$I$2-'Indicator Date hidden'!J96)</f>
        <v>0</v>
      </c>
      <c r="J95" s="298">
        <f>IF('Indicator Date hidden'!K96="x","x",$J$2-'Indicator Date hidden'!K96)</f>
        <v>0</v>
      </c>
      <c r="K95" s="298">
        <f>IF('Indicator Date hidden'!L96="x","x",$K$2-'Indicator Date hidden'!L96)</f>
        <v>0</v>
      </c>
      <c r="L95" s="298">
        <f>IF('Indicator Date hidden'!M96="x","x",$L$2-'Indicator Date hidden'!M96)</f>
        <v>0</v>
      </c>
      <c r="M95" s="298">
        <f>IF('Indicator Date hidden'!N96="x","x",$M$2-'Indicator Date hidden'!N96)</f>
        <v>0</v>
      </c>
      <c r="N95" s="298">
        <f>IF('Indicator Date hidden'!O96="x","x",$N$2-'Indicator Date hidden'!O96)</f>
        <v>0</v>
      </c>
      <c r="O95" s="298">
        <f>IF('Indicator Date hidden'!P96="x","x",$O$2-'Indicator Date hidden'!P96)</f>
        <v>0</v>
      </c>
      <c r="P95" s="298">
        <f>IF('Indicator Date hidden'!Q96="x","x",$P$2-'Indicator Date hidden'!Q96)</f>
        <v>0</v>
      </c>
      <c r="Q95" s="298" t="str">
        <f>IF('Indicator Date hidden'!R96="x","x",$Q$2-'Indicator Date hidden'!R96)</f>
        <v>x</v>
      </c>
      <c r="R95" s="298">
        <f>IF('Indicator Date hidden'!S96="x","x",$R$2-'Indicator Date hidden'!S96)</f>
        <v>0</v>
      </c>
      <c r="S95" s="298">
        <f>IF('Indicator Date hidden'!T96="x","x",$S$2-'Indicator Date hidden'!T96)</f>
        <v>0</v>
      </c>
      <c r="T95" s="298">
        <f>IF('Indicator Date hidden'!U96="x","x",$T$2-'Indicator Date hidden'!U96)</f>
        <v>0</v>
      </c>
      <c r="U95" s="298" t="str">
        <f>IF('Indicator Date hidden'!V96="x","x",$U$2-'Indicator Date hidden'!V96)</f>
        <v>x</v>
      </c>
      <c r="V95" s="298">
        <f>IF('Indicator Date hidden'!W96="x","x",$V$2-'Indicator Date hidden'!W96)</f>
        <v>0</v>
      </c>
      <c r="W95" s="298" t="str">
        <f>IF('Indicator Date hidden'!X96="x","x",$W$2-'Indicator Date hidden'!X96)</f>
        <v>x</v>
      </c>
      <c r="X95" s="298">
        <f>IF('Indicator Date hidden'!Y96="x","x",$X$2-'Indicator Date hidden'!Y96)</f>
        <v>4</v>
      </c>
      <c r="Y95" s="298">
        <f>IF('Indicator Date hidden'!Z96="x","x",$Y$2-'Indicator Date hidden'!Z96)</f>
        <v>0</v>
      </c>
      <c r="Z95" s="298">
        <f>IF('Indicator Date hidden'!AA96="x","x",$Z$2-'Indicator Date hidden'!AA96)</f>
        <v>0</v>
      </c>
      <c r="AA95" s="298">
        <f>IF('Indicator Date hidden'!AB96="x","x",$AA$2-'Indicator Date hidden'!AB96)</f>
        <v>0</v>
      </c>
      <c r="AB95" s="298">
        <f>IF('Indicator Date hidden'!AC96="x","x",$AB$2-'Indicator Date hidden'!AC96)</f>
        <v>0</v>
      </c>
      <c r="AC95" s="298">
        <f>IF('Indicator Date hidden'!AD96="x","x",$AC$2-'Indicator Date hidden'!AD96)</f>
        <v>0</v>
      </c>
      <c r="AD95" s="298" t="str">
        <f>IF('Indicator Date hidden'!AE96="x","x",$AD$2-'Indicator Date hidden'!AE96)</f>
        <v>x</v>
      </c>
      <c r="AE95" s="298">
        <f>IF('Indicator Date hidden'!AF96="x","x",$AE$2-'Indicator Date hidden'!AF96)</f>
        <v>0</v>
      </c>
      <c r="AF95" s="299">
        <f>IF('Indicator Date hidden'!AG96="x","x",$AF$2-'Indicator Date hidden'!AG96)</f>
        <v>3</v>
      </c>
      <c r="AG95" s="298">
        <f>IF('Indicator Date hidden'!AH96="x","x",$AG$2-'Indicator Date hidden'!AH96)</f>
        <v>0</v>
      </c>
      <c r="AH95" s="298">
        <f>IF('Indicator Date hidden'!AI96="x","x",$AH$2-'Indicator Date hidden'!AI96)</f>
        <v>0</v>
      </c>
      <c r="AI95" s="298">
        <f>IF('Indicator Date hidden'!AJ96="x","x",$AI$2-'Indicator Date hidden'!AJ96)</f>
        <v>0</v>
      </c>
      <c r="AJ95" s="298" t="str">
        <f>IF('Indicator Date hidden'!AK96="x","x",$AJ$2-'Indicator Date hidden'!AK96)</f>
        <v>x</v>
      </c>
      <c r="AK95" s="298" t="str">
        <f>IF('Indicator Date hidden'!AL96="x","x",$AK$2-'Indicator Date hidden'!AL96)</f>
        <v>#VALUE!</v>
      </c>
      <c r="AL95" s="298">
        <f>IF('Indicator Date hidden'!AM96="x","x",$AL$2-'Indicator Date hidden'!AM96)</f>
        <v>0</v>
      </c>
      <c r="AM95" s="298">
        <f>IF('Indicator Date hidden'!AN96="x","x",$AM$2-'Indicator Date hidden'!AN96)</f>
        <v>0</v>
      </c>
      <c r="AN95" s="298">
        <f>IF('Indicator Date hidden'!AO96="x","x",$AN$2-'Indicator Date hidden'!AO96)</f>
        <v>0</v>
      </c>
      <c r="AO95" s="298">
        <f>IF('Indicator Date hidden'!AP96="x","x",$AO$2-'Indicator Date hidden'!AP96)</f>
        <v>0</v>
      </c>
      <c r="AP95" s="298">
        <f>IF('Indicator Date hidden'!AQ96="x","x",$AP$2-'Indicator Date hidden'!AQ96)</f>
        <v>0</v>
      </c>
      <c r="AQ95" s="298" t="str">
        <f>IF('Indicator Date hidden'!AR96="x","x",$AQ$2-'Indicator Date hidden'!AR96)</f>
        <v>x</v>
      </c>
      <c r="AR95" s="298">
        <f>IF('Indicator Date hidden'!AS96="x","x",$AR$2-'Indicator Date hidden'!AS96)</f>
        <v>0</v>
      </c>
      <c r="AS95" s="298">
        <f>IF('Indicator Date hidden'!AT96="x","x",$AS$2-'Indicator Date hidden'!AT96)</f>
        <v>0</v>
      </c>
      <c r="AT95" s="298">
        <f>IF('Indicator Date hidden'!AU96="x","x",$AT$2-'Indicator Date hidden'!AU96)</f>
        <v>0</v>
      </c>
      <c r="AU95" s="298">
        <f>IF('Indicator Date hidden'!AV96="x","x",$AU$2-'Indicator Date hidden'!AV96)</f>
        <v>1</v>
      </c>
      <c r="AV95" s="298">
        <f>IF('Indicator Date hidden'!AW96="x","x",$AV$2-'Indicator Date hidden'!AW96)</f>
        <v>0</v>
      </c>
      <c r="AW95" s="298">
        <f>IF('Indicator Date hidden'!AX96="x","x",$AW$2-'Indicator Date hidden'!AX96)</f>
        <v>0</v>
      </c>
      <c r="AX95" s="298">
        <f>IF('Indicator Date hidden'!AY96="x","x",$AX$2-'Indicator Date hidden'!AY96)</f>
        <v>0</v>
      </c>
      <c r="AY95" s="298">
        <f>IF('Indicator Date hidden'!AZ96="x","x",$AY$2-'Indicator Date hidden'!AZ96)</f>
        <v>0</v>
      </c>
      <c r="AZ95" s="298">
        <f>IF('Indicator Date hidden'!BA96="x","x",$AZ$2-'Indicator Date hidden'!BA96)</f>
        <v>0</v>
      </c>
      <c r="BA95" s="10" t="str">
        <f t="shared" si="1"/>
        <v>#VALUE!</v>
      </c>
      <c r="BB95" s="258" t="str">
        <f t="shared" si="2"/>
        <v>#VALUE!</v>
      </c>
      <c r="BC95" s="10">
        <f t="shared" si="3"/>
        <v>3</v>
      </c>
      <c r="BD95" s="258" t="str">
        <f t="shared" si="4"/>
        <v>#VALUE!</v>
      </c>
      <c r="BE95" s="284" t="str">
        <f t="shared" si="5"/>
        <v>#VALUE!</v>
      </c>
    </row>
    <row r="96" ht="15.75" customHeight="1">
      <c r="A96" t="s">
        <v>980</v>
      </c>
      <c r="B96" s="298">
        <f>IF('Indicator Date hidden'!C97="x","x",$B$2-'Indicator Date hidden'!C97)</f>
        <v>0</v>
      </c>
      <c r="C96" s="298">
        <f>IF('Indicator Date hidden'!D97="x","x",$C$2-'Indicator Date hidden'!D97)</f>
        <v>0</v>
      </c>
      <c r="D96" s="298">
        <f>IF('Indicator Date hidden'!E97="x","x",$D$2-'Indicator Date hidden'!E97)</f>
        <v>0</v>
      </c>
      <c r="E96" s="298">
        <f>IF('Indicator Date hidden'!F97="x","x",$E$2-'Indicator Date hidden'!F97)</f>
        <v>0</v>
      </c>
      <c r="F96" s="298">
        <f>IF('Indicator Date hidden'!G97="x","x",$F$2-'Indicator Date hidden'!G97)</f>
        <v>0</v>
      </c>
      <c r="G96" s="298">
        <f>IF('Indicator Date hidden'!H97="x","x",$G$2-'Indicator Date hidden'!H97)</f>
        <v>0</v>
      </c>
      <c r="H96" s="298">
        <f>IF('Indicator Date hidden'!I97="x","x",$H$2-'Indicator Date hidden'!I97)</f>
        <v>0</v>
      </c>
      <c r="I96" s="298">
        <f>IF('Indicator Date hidden'!J97="x","x",$I$2-'Indicator Date hidden'!J97)</f>
        <v>0</v>
      </c>
      <c r="J96" s="298">
        <f>IF('Indicator Date hidden'!K97="x","x",$J$2-'Indicator Date hidden'!K97)</f>
        <v>0</v>
      </c>
      <c r="K96" s="298">
        <f>IF('Indicator Date hidden'!L97="x","x",$K$2-'Indicator Date hidden'!L97)</f>
        <v>0</v>
      </c>
      <c r="L96" s="298">
        <f>IF('Indicator Date hidden'!M97="x","x",$L$2-'Indicator Date hidden'!M97)</f>
        <v>0</v>
      </c>
      <c r="M96" s="298">
        <f>IF('Indicator Date hidden'!N97="x","x",$M$2-'Indicator Date hidden'!N97)</f>
        <v>0</v>
      </c>
      <c r="N96" s="298">
        <f>IF('Indicator Date hidden'!O97="x","x",$N$2-'Indicator Date hidden'!O97)</f>
        <v>0</v>
      </c>
      <c r="O96" s="298">
        <f>IF('Indicator Date hidden'!P97="x","x",$O$2-'Indicator Date hidden'!P97)</f>
        <v>0</v>
      </c>
      <c r="P96" s="298">
        <f>IF('Indicator Date hidden'!Q97="x","x",$P$2-'Indicator Date hidden'!Q97)</f>
        <v>0</v>
      </c>
      <c r="Q96" s="298" t="str">
        <f>IF('Indicator Date hidden'!R97="x","x",$Q$2-'Indicator Date hidden'!R97)</f>
        <v>x</v>
      </c>
      <c r="R96" s="298">
        <f>IF('Indicator Date hidden'!S97="x","x",$R$2-'Indicator Date hidden'!S97)</f>
        <v>0</v>
      </c>
      <c r="S96" s="298">
        <f>IF('Indicator Date hidden'!T97="x","x",$S$2-'Indicator Date hidden'!T97)</f>
        <v>0</v>
      </c>
      <c r="T96" s="298">
        <f>IF('Indicator Date hidden'!U97="x","x",$T$2-'Indicator Date hidden'!U97)</f>
        <v>0</v>
      </c>
      <c r="U96" s="298">
        <f>IF('Indicator Date hidden'!V97="x","x",$U$2-'Indicator Date hidden'!V97)</f>
        <v>0</v>
      </c>
      <c r="V96" s="298">
        <f>IF('Indicator Date hidden'!W97="x","x",$V$2-'Indicator Date hidden'!W97)</f>
        <v>0</v>
      </c>
      <c r="W96" s="298" t="str">
        <f>IF('Indicator Date hidden'!X97="x","x",$W$2-'Indicator Date hidden'!X97)</f>
        <v>x</v>
      </c>
      <c r="X96" s="298">
        <f>IF('Indicator Date hidden'!Y97="x","x",$X$2-'Indicator Date hidden'!Y97)</f>
        <v>5</v>
      </c>
      <c r="Y96" s="298">
        <f>IF('Indicator Date hidden'!Z97="x","x",$Y$2-'Indicator Date hidden'!Z97)</f>
        <v>0</v>
      </c>
      <c r="Z96" s="298">
        <f>IF('Indicator Date hidden'!AA97="x","x",$Z$2-'Indicator Date hidden'!AA97)</f>
        <v>0</v>
      </c>
      <c r="AA96" s="298">
        <f>IF('Indicator Date hidden'!AB97="x","x",$AA$2-'Indicator Date hidden'!AB97)</f>
        <v>0</v>
      </c>
      <c r="AB96" s="298">
        <f>IF('Indicator Date hidden'!AC97="x","x",$AB$2-'Indicator Date hidden'!AC97)</f>
        <v>0</v>
      </c>
      <c r="AC96" s="298">
        <f>IF('Indicator Date hidden'!AD97="x","x",$AC$2-'Indicator Date hidden'!AD97)</f>
        <v>0</v>
      </c>
      <c r="AD96" s="298" t="str">
        <f>IF('Indicator Date hidden'!AE97="x","x",$AD$2-'Indicator Date hidden'!AE97)</f>
        <v>x</v>
      </c>
      <c r="AE96" s="298">
        <f>IF('Indicator Date hidden'!AF97="x","x",$AE$2-'Indicator Date hidden'!AF97)</f>
        <v>0</v>
      </c>
      <c r="AF96" s="298" t="str">
        <f>IF('Indicator Date hidden'!AG97="x","x",$AF$2-'Indicator Date hidden'!AG97)</f>
        <v>x</v>
      </c>
      <c r="AG96" s="298">
        <f>IF('Indicator Date hidden'!AH97="x","x",$AG$2-'Indicator Date hidden'!AH97)</f>
        <v>0</v>
      </c>
      <c r="AH96" s="298">
        <f>IF('Indicator Date hidden'!AI97="x","x",$AH$2-'Indicator Date hidden'!AI97)</f>
        <v>0</v>
      </c>
      <c r="AI96" s="298">
        <f>IF('Indicator Date hidden'!AJ97="x","x",$AI$2-'Indicator Date hidden'!AJ97)</f>
        <v>0</v>
      </c>
      <c r="AJ96" s="298" t="str">
        <f>IF('Indicator Date hidden'!AK97="x","x",$AJ$2-'Indicator Date hidden'!AK97)</f>
        <v>#VALUE!</v>
      </c>
      <c r="AK96" s="298">
        <f>IF('Indicator Date hidden'!AL97="x","x",$AK$2-'Indicator Date hidden'!AL97)</f>
        <v>0</v>
      </c>
      <c r="AL96" s="298">
        <f>IF('Indicator Date hidden'!AM97="x","x",$AL$2-'Indicator Date hidden'!AM97)</f>
        <v>0</v>
      </c>
      <c r="AM96" s="298">
        <f>IF('Indicator Date hidden'!AN97="x","x",$AM$2-'Indicator Date hidden'!AN97)</f>
        <v>0</v>
      </c>
      <c r="AN96" s="298">
        <f>IF('Indicator Date hidden'!AO97="x","x",$AN$2-'Indicator Date hidden'!AO97)</f>
        <v>0</v>
      </c>
      <c r="AO96" s="298" t="str">
        <f>IF('Indicator Date hidden'!AP97="x","x",$AO$2-'Indicator Date hidden'!AP97)</f>
        <v>x</v>
      </c>
      <c r="AP96" s="298" t="str">
        <f>IF('Indicator Date hidden'!AQ97="x","x",$AP$2-'Indicator Date hidden'!AQ97)</f>
        <v>x</v>
      </c>
      <c r="AQ96" s="298">
        <f>IF('Indicator Date hidden'!AR97="x","x",$AQ$2-'Indicator Date hidden'!AR97)</f>
        <v>0</v>
      </c>
      <c r="AR96" s="298">
        <f>IF('Indicator Date hidden'!AS97="x","x",$AR$2-'Indicator Date hidden'!AS97)</f>
        <v>0</v>
      </c>
      <c r="AS96" s="298">
        <f>IF('Indicator Date hidden'!AT97="x","x",$AS$2-'Indicator Date hidden'!AT97)</f>
        <v>0</v>
      </c>
      <c r="AT96" s="298">
        <f>IF('Indicator Date hidden'!AU97="x","x",$AT$2-'Indicator Date hidden'!AU97)</f>
        <v>0</v>
      </c>
      <c r="AU96" s="298">
        <f>IF('Indicator Date hidden'!AV97="x","x",$AU$2-'Indicator Date hidden'!AV97)</f>
        <v>1</v>
      </c>
      <c r="AV96" s="298">
        <f>IF('Indicator Date hidden'!AW97="x","x",$AV$2-'Indicator Date hidden'!AW97)</f>
        <v>0</v>
      </c>
      <c r="AW96" s="298">
        <f>IF('Indicator Date hidden'!AX97="x","x",$AW$2-'Indicator Date hidden'!AX97)</f>
        <v>0</v>
      </c>
      <c r="AX96" s="298">
        <f>IF('Indicator Date hidden'!AY97="x","x",$AX$2-'Indicator Date hidden'!AY97)</f>
        <v>0</v>
      </c>
      <c r="AY96" s="298">
        <f>IF('Indicator Date hidden'!AZ97="x","x",$AY$2-'Indicator Date hidden'!AZ97)</f>
        <v>0</v>
      </c>
      <c r="AZ96" s="298">
        <f>IF('Indicator Date hidden'!BA97="x","x",$AZ$2-'Indicator Date hidden'!BA97)</f>
        <v>0</v>
      </c>
      <c r="BA96" s="10" t="str">
        <f t="shared" si="1"/>
        <v>#VALUE!</v>
      </c>
      <c r="BB96" s="258" t="str">
        <f t="shared" si="2"/>
        <v>#VALUE!</v>
      </c>
      <c r="BC96" s="10">
        <f t="shared" si="3"/>
        <v>2</v>
      </c>
      <c r="BD96" s="258" t="str">
        <f t="shared" si="4"/>
        <v>#VALUE!</v>
      </c>
      <c r="BE96" s="284" t="str">
        <f t="shared" si="5"/>
        <v>#VALUE!</v>
      </c>
    </row>
    <row r="97" ht="15.75" customHeight="1">
      <c r="A97" t="s">
        <v>986</v>
      </c>
      <c r="B97" s="298">
        <f>IF('Indicator Date hidden'!C98="x","x",$B$2-'Indicator Date hidden'!C98)</f>
        <v>0</v>
      </c>
      <c r="C97" s="298">
        <f>IF('Indicator Date hidden'!D98="x","x",$C$2-'Indicator Date hidden'!D98)</f>
        <v>0</v>
      </c>
      <c r="D97" s="298">
        <f>IF('Indicator Date hidden'!E98="x","x",$D$2-'Indicator Date hidden'!E98)</f>
        <v>0</v>
      </c>
      <c r="E97" s="298">
        <f>IF('Indicator Date hidden'!F98="x","x",$E$2-'Indicator Date hidden'!F98)</f>
        <v>0</v>
      </c>
      <c r="F97" s="298">
        <f>IF('Indicator Date hidden'!G98="x","x",$F$2-'Indicator Date hidden'!G98)</f>
        <v>0</v>
      </c>
      <c r="G97" s="298">
        <f>IF('Indicator Date hidden'!H98="x","x",$G$2-'Indicator Date hidden'!H98)</f>
        <v>0</v>
      </c>
      <c r="H97" s="298">
        <f>IF('Indicator Date hidden'!I98="x","x",$H$2-'Indicator Date hidden'!I98)</f>
        <v>0</v>
      </c>
      <c r="I97" s="298">
        <f>IF('Indicator Date hidden'!J98="x","x",$I$2-'Indicator Date hidden'!J98)</f>
        <v>0</v>
      </c>
      <c r="J97" s="298">
        <f>IF('Indicator Date hidden'!K98="x","x",$J$2-'Indicator Date hidden'!K98)</f>
        <v>0</v>
      </c>
      <c r="K97" s="298">
        <f>IF('Indicator Date hidden'!L98="x","x",$K$2-'Indicator Date hidden'!L98)</f>
        <v>0</v>
      </c>
      <c r="L97" s="298">
        <f>IF('Indicator Date hidden'!M98="x","x",$L$2-'Indicator Date hidden'!M98)</f>
        <v>0</v>
      </c>
      <c r="M97" s="298">
        <f>IF('Indicator Date hidden'!N98="x","x",$M$2-'Indicator Date hidden'!N98)</f>
        <v>0</v>
      </c>
      <c r="N97" s="298">
        <f>IF('Indicator Date hidden'!O98="x","x",$N$2-'Indicator Date hidden'!O98)</f>
        <v>0</v>
      </c>
      <c r="O97" s="298">
        <f>IF('Indicator Date hidden'!P98="x","x",$O$2-'Indicator Date hidden'!P98)</f>
        <v>0</v>
      </c>
      <c r="P97" s="298">
        <f>IF('Indicator Date hidden'!Q98="x","x",$P$2-'Indicator Date hidden'!Q98)</f>
        <v>0</v>
      </c>
      <c r="Q97" s="298">
        <f>IF('Indicator Date hidden'!R98="x","x",$Q$2-'Indicator Date hidden'!R98)</f>
        <v>6</v>
      </c>
      <c r="R97" s="298">
        <f>IF('Indicator Date hidden'!S98="x","x",$R$2-'Indicator Date hidden'!S98)</f>
        <v>0</v>
      </c>
      <c r="S97" s="298">
        <f>IF('Indicator Date hidden'!T98="x","x",$S$2-'Indicator Date hidden'!T98)</f>
        <v>0</v>
      </c>
      <c r="T97" s="298">
        <f>IF('Indicator Date hidden'!U98="x","x",$T$2-'Indicator Date hidden'!U98)</f>
        <v>0</v>
      </c>
      <c r="U97" s="298">
        <f>IF('Indicator Date hidden'!V98="x","x",$U$2-'Indicator Date hidden'!V98)</f>
        <v>0</v>
      </c>
      <c r="V97" s="298">
        <f>IF('Indicator Date hidden'!W98="x","x",$V$2-'Indicator Date hidden'!W98)</f>
        <v>0</v>
      </c>
      <c r="W97" s="298">
        <f>IF('Indicator Date hidden'!X98="x","x",$W$2-'Indicator Date hidden'!X98)</f>
        <v>2</v>
      </c>
      <c r="X97" s="298" t="str">
        <f>IF('Indicator Date hidden'!Y98="x","x",$X$2-'Indicator Date hidden'!Y98)</f>
        <v>x</v>
      </c>
      <c r="Y97" s="298">
        <f>IF('Indicator Date hidden'!Z98="x","x",$Y$2-'Indicator Date hidden'!Z98)</f>
        <v>0</v>
      </c>
      <c r="Z97" s="298">
        <f>IF('Indicator Date hidden'!AA98="x","x",$Z$2-'Indicator Date hidden'!AA98)</f>
        <v>0</v>
      </c>
      <c r="AA97" s="298">
        <f>IF('Indicator Date hidden'!AB98="x","x",$AA$2-'Indicator Date hidden'!AB98)</f>
        <v>0</v>
      </c>
      <c r="AB97" s="298">
        <f>IF('Indicator Date hidden'!AC98="x","x",$AB$2-'Indicator Date hidden'!AC98)</f>
        <v>0</v>
      </c>
      <c r="AC97" s="298">
        <f>IF('Indicator Date hidden'!AD98="x","x",$AC$2-'Indicator Date hidden'!AD98)</f>
        <v>0</v>
      </c>
      <c r="AD97" s="298" t="str">
        <f>IF('Indicator Date hidden'!AE98="x","x",$AD$2-'Indicator Date hidden'!AE98)</f>
        <v>x</v>
      </c>
      <c r="AE97" s="298">
        <f>IF('Indicator Date hidden'!AF98="x","x",$AE$2-'Indicator Date hidden'!AF98)</f>
        <v>0</v>
      </c>
      <c r="AF97" s="299">
        <f>IF('Indicator Date hidden'!AG98="x","x",$AF$2-'Indicator Date hidden'!AG98)</f>
        <v>5</v>
      </c>
      <c r="AG97" s="298">
        <f>IF('Indicator Date hidden'!AH98="x","x",$AG$2-'Indicator Date hidden'!AH98)</f>
        <v>0</v>
      </c>
      <c r="AH97" s="298">
        <f>IF('Indicator Date hidden'!AI98="x","x",$AH$2-'Indicator Date hidden'!AI98)</f>
        <v>0</v>
      </c>
      <c r="AI97" s="298">
        <f>IF('Indicator Date hidden'!AJ98="x","x",$AI$2-'Indicator Date hidden'!AJ98)</f>
        <v>0</v>
      </c>
      <c r="AJ97" s="298" t="str">
        <f>IF('Indicator Date hidden'!AK98="x","x",$AJ$2-'Indicator Date hidden'!AK98)</f>
        <v>x</v>
      </c>
      <c r="AK97" s="298" t="str">
        <f>IF('Indicator Date hidden'!AL98="x","x",$AK$2-'Indicator Date hidden'!AL98)</f>
        <v>#VALUE!</v>
      </c>
      <c r="AL97" s="298">
        <f>IF('Indicator Date hidden'!AM98="x","x",$AL$2-'Indicator Date hidden'!AM98)</f>
        <v>0</v>
      </c>
      <c r="AM97" s="298">
        <f>IF('Indicator Date hidden'!AN98="x","x",$AM$2-'Indicator Date hidden'!AN98)</f>
        <v>0</v>
      </c>
      <c r="AN97" s="298">
        <f>IF('Indicator Date hidden'!AO98="x","x",$AN$2-'Indicator Date hidden'!AO98)</f>
        <v>0</v>
      </c>
      <c r="AO97" s="298">
        <f>IF('Indicator Date hidden'!AP98="x","x",$AO$2-'Indicator Date hidden'!AP98)</f>
        <v>0</v>
      </c>
      <c r="AP97" s="298">
        <f>IF('Indicator Date hidden'!AQ98="x","x",$AP$2-'Indicator Date hidden'!AQ98)</f>
        <v>0</v>
      </c>
      <c r="AQ97" s="298">
        <f>IF('Indicator Date hidden'!AR98="x","x",$AQ$2-'Indicator Date hidden'!AR98)</f>
        <v>0</v>
      </c>
      <c r="AR97" s="298">
        <f>IF('Indicator Date hidden'!AS98="x","x",$AR$2-'Indicator Date hidden'!AS98)</f>
        <v>0</v>
      </c>
      <c r="AS97" s="298">
        <f>IF('Indicator Date hidden'!AT98="x","x",$AS$2-'Indicator Date hidden'!AT98)</f>
        <v>0</v>
      </c>
      <c r="AT97" s="298">
        <f>IF('Indicator Date hidden'!AU98="x","x",$AT$2-'Indicator Date hidden'!AU98)</f>
        <v>0</v>
      </c>
      <c r="AU97" s="298">
        <f>IF('Indicator Date hidden'!AV98="x","x",$AU$2-'Indicator Date hidden'!AV98)</f>
        <v>1</v>
      </c>
      <c r="AV97" s="298">
        <f>IF('Indicator Date hidden'!AW98="x","x",$AV$2-'Indicator Date hidden'!AW98)</f>
        <v>0</v>
      </c>
      <c r="AW97" s="298">
        <f>IF('Indicator Date hidden'!AX98="x","x",$AW$2-'Indicator Date hidden'!AX98)</f>
        <v>0</v>
      </c>
      <c r="AX97" s="298">
        <f>IF('Indicator Date hidden'!AY98="x","x",$AX$2-'Indicator Date hidden'!AY98)</f>
        <v>0</v>
      </c>
      <c r="AY97" s="298">
        <f>IF('Indicator Date hidden'!AZ98="x","x",$AY$2-'Indicator Date hidden'!AZ98)</f>
        <v>0</v>
      </c>
      <c r="AZ97" s="298">
        <f>IF('Indicator Date hidden'!BA98="x","x",$AZ$2-'Indicator Date hidden'!BA98)</f>
        <v>0</v>
      </c>
      <c r="BA97" s="10" t="str">
        <f t="shared" si="1"/>
        <v>#VALUE!</v>
      </c>
      <c r="BB97" s="258" t="str">
        <f t="shared" si="2"/>
        <v>#VALUE!</v>
      </c>
      <c r="BC97" s="10">
        <f t="shared" si="3"/>
        <v>4</v>
      </c>
      <c r="BD97" s="258" t="str">
        <f t="shared" si="4"/>
        <v>#VALUE!</v>
      </c>
      <c r="BE97" s="284" t="str">
        <f t="shared" si="5"/>
        <v>#VALUE!</v>
      </c>
    </row>
    <row r="98" ht="15.75" customHeight="1">
      <c r="A98" t="s">
        <v>981</v>
      </c>
      <c r="B98" s="298">
        <f>IF('Indicator Date hidden'!C99="x","x",$B$2-'Indicator Date hidden'!C99)</f>
        <v>0</v>
      </c>
      <c r="C98" s="298">
        <f>IF('Indicator Date hidden'!D99="x","x",$C$2-'Indicator Date hidden'!D99)</f>
        <v>0</v>
      </c>
      <c r="D98" s="298">
        <f>IF('Indicator Date hidden'!E99="x","x",$D$2-'Indicator Date hidden'!E99)</f>
        <v>0</v>
      </c>
      <c r="E98" s="298">
        <f>IF('Indicator Date hidden'!F99="x","x",$E$2-'Indicator Date hidden'!F99)</f>
        <v>0</v>
      </c>
      <c r="F98" s="298">
        <f>IF('Indicator Date hidden'!G99="x","x",$F$2-'Indicator Date hidden'!G99)</f>
        <v>0</v>
      </c>
      <c r="G98" s="298">
        <f>IF('Indicator Date hidden'!H99="x","x",$G$2-'Indicator Date hidden'!H99)</f>
        <v>0</v>
      </c>
      <c r="H98" s="298">
        <f>IF('Indicator Date hidden'!I99="x","x",$H$2-'Indicator Date hidden'!I99)</f>
        <v>0</v>
      </c>
      <c r="I98" s="298">
        <f>IF('Indicator Date hidden'!J99="x","x",$I$2-'Indicator Date hidden'!J99)</f>
        <v>0</v>
      </c>
      <c r="J98" s="298">
        <f>IF('Indicator Date hidden'!K99="x","x",$J$2-'Indicator Date hidden'!K99)</f>
        <v>0</v>
      </c>
      <c r="K98" s="298">
        <f>IF('Indicator Date hidden'!L99="x","x",$K$2-'Indicator Date hidden'!L99)</f>
        <v>0</v>
      </c>
      <c r="L98" s="298">
        <f>IF('Indicator Date hidden'!M99="x","x",$L$2-'Indicator Date hidden'!M99)</f>
        <v>0</v>
      </c>
      <c r="M98" s="298">
        <f>IF('Indicator Date hidden'!N99="x","x",$M$2-'Indicator Date hidden'!N99)</f>
        <v>0</v>
      </c>
      <c r="N98" s="298">
        <f>IF('Indicator Date hidden'!O99="x","x",$N$2-'Indicator Date hidden'!O99)</f>
        <v>0</v>
      </c>
      <c r="O98" s="298">
        <f>IF('Indicator Date hidden'!P99="x","x",$O$2-'Indicator Date hidden'!P99)</f>
        <v>0</v>
      </c>
      <c r="P98" s="298">
        <f>IF('Indicator Date hidden'!Q99="x","x",$P$2-'Indicator Date hidden'!Q99)</f>
        <v>0</v>
      </c>
      <c r="Q98" s="298">
        <f>IF('Indicator Date hidden'!R99="x","x",$Q$2-'Indicator Date hidden'!R99)</f>
        <v>2</v>
      </c>
      <c r="R98" s="298">
        <f>IF('Indicator Date hidden'!S99="x","x",$R$2-'Indicator Date hidden'!S99)</f>
        <v>0</v>
      </c>
      <c r="S98" s="298">
        <f>IF('Indicator Date hidden'!T99="x","x",$S$2-'Indicator Date hidden'!T99)</f>
        <v>0</v>
      </c>
      <c r="T98" s="298">
        <f>IF('Indicator Date hidden'!U99="x","x",$T$2-'Indicator Date hidden'!U99)</f>
        <v>0</v>
      </c>
      <c r="U98" s="298">
        <f>IF('Indicator Date hidden'!V99="x","x",$U$2-'Indicator Date hidden'!V99)</f>
        <v>0</v>
      </c>
      <c r="V98" s="298">
        <f>IF('Indicator Date hidden'!W99="x","x",$V$2-'Indicator Date hidden'!W99)</f>
        <v>0</v>
      </c>
      <c r="W98" s="298">
        <f>IF('Indicator Date hidden'!X99="x","x",$W$2-'Indicator Date hidden'!X99)</f>
        <v>3</v>
      </c>
      <c r="X98" s="298">
        <f>IF('Indicator Date hidden'!Y99="x","x",$X$2-'Indicator Date hidden'!Y99)</f>
        <v>6</v>
      </c>
      <c r="Y98" s="298">
        <f>IF('Indicator Date hidden'!Z99="x","x",$Y$2-'Indicator Date hidden'!Z99)</f>
        <v>0</v>
      </c>
      <c r="Z98" s="298">
        <f>IF('Indicator Date hidden'!AA99="x","x",$Z$2-'Indicator Date hidden'!AA99)</f>
        <v>0</v>
      </c>
      <c r="AA98" s="298">
        <f>IF('Indicator Date hidden'!AB99="x","x",$AA$2-'Indicator Date hidden'!AB99)</f>
        <v>0</v>
      </c>
      <c r="AB98" s="298">
        <f>IF('Indicator Date hidden'!AC99="x","x",$AB$2-'Indicator Date hidden'!AC99)</f>
        <v>0</v>
      </c>
      <c r="AC98" s="298">
        <f>IF('Indicator Date hidden'!AD99="x","x",$AC$2-'Indicator Date hidden'!AD99)</f>
        <v>0</v>
      </c>
      <c r="AD98" s="298">
        <f>IF('Indicator Date hidden'!AE99="x","x",$AD$2-'Indicator Date hidden'!AE99)</f>
        <v>0</v>
      </c>
      <c r="AE98" s="298">
        <f>IF('Indicator Date hidden'!AF99="x","x",$AE$2-'Indicator Date hidden'!AF99)</f>
        <v>0</v>
      </c>
      <c r="AF98" s="299">
        <f>IF('Indicator Date hidden'!AG99="x","x",$AF$2-'Indicator Date hidden'!AG99)</f>
        <v>8</v>
      </c>
      <c r="AG98" s="298">
        <f>IF('Indicator Date hidden'!AH99="x","x",$AG$2-'Indicator Date hidden'!AH99)</f>
        <v>0</v>
      </c>
      <c r="AH98" s="298">
        <f>IF('Indicator Date hidden'!AI99="x","x",$AH$2-'Indicator Date hidden'!AI99)</f>
        <v>0</v>
      </c>
      <c r="AI98" s="298">
        <f>IF('Indicator Date hidden'!AJ99="x","x",$AI$2-'Indicator Date hidden'!AJ99)</f>
        <v>0</v>
      </c>
      <c r="AJ98" s="298" t="str">
        <f>IF('Indicator Date hidden'!AK99="x","x",$AJ$2-'Indicator Date hidden'!AK99)</f>
        <v>x</v>
      </c>
      <c r="AK98" s="298">
        <f>IF('Indicator Date hidden'!AL99="x","x",$AK$2-'Indicator Date hidden'!AL99)</f>
        <v>0</v>
      </c>
      <c r="AL98" s="298">
        <f>IF('Indicator Date hidden'!AM99="x","x",$AL$2-'Indicator Date hidden'!AM99)</f>
        <v>0</v>
      </c>
      <c r="AM98" s="298">
        <f>IF('Indicator Date hidden'!AN99="x","x",$AM$2-'Indicator Date hidden'!AN99)</f>
        <v>0</v>
      </c>
      <c r="AN98" s="298">
        <f>IF('Indicator Date hidden'!AO99="x","x",$AN$2-'Indicator Date hidden'!AO99)</f>
        <v>0</v>
      </c>
      <c r="AO98" s="298" t="str">
        <f>IF('Indicator Date hidden'!AP99="x","x",$AO$2-'Indicator Date hidden'!AP99)</f>
        <v>x</v>
      </c>
      <c r="AP98" s="298" t="str">
        <f>IF('Indicator Date hidden'!AQ99="x","x",$AP$2-'Indicator Date hidden'!AQ99)</f>
        <v>x</v>
      </c>
      <c r="AQ98" s="298" t="str">
        <f>IF('Indicator Date hidden'!AR99="x","x",$AQ$2-'Indicator Date hidden'!AR99)</f>
        <v>x</v>
      </c>
      <c r="AR98" s="298">
        <f>IF('Indicator Date hidden'!AS99="x","x",$AR$2-'Indicator Date hidden'!AS99)</f>
        <v>0</v>
      </c>
      <c r="AS98" s="298">
        <f>IF('Indicator Date hidden'!AT99="x","x",$AS$2-'Indicator Date hidden'!AT99)</f>
        <v>0</v>
      </c>
      <c r="AT98" s="298">
        <f>IF('Indicator Date hidden'!AU99="x","x",$AT$2-'Indicator Date hidden'!AU99)</f>
        <v>0</v>
      </c>
      <c r="AU98" s="298">
        <f>IF('Indicator Date hidden'!AV99="x","x",$AU$2-'Indicator Date hidden'!AV99)</f>
        <v>1</v>
      </c>
      <c r="AV98" s="298">
        <f>IF('Indicator Date hidden'!AW99="x","x",$AV$2-'Indicator Date hidden'!AW99)</f>
        <v>0</v>
      </c>
      <c r="AW98" s="298">
        <f>IF('Indicator Date hidden'!AX99="x","x",$AW$2-'Indicator Date hidden'!AX99)</f>
        <v>0</v>
      </c>
      <c r="AX98" s="298">
        <f>IF('Indicator Date hidden'!AY99="x","x",$AX$2-'Indicator Date hidden'!AY99)</f>
        <v>0</v>
      </c>
      <c r="AY98" s="298">
        <f>IF('Indicator Date hidden'!AZ99="x","x",$AY$2-'Indicator Date hidden'!AZ99)</f>
        <v>0</v>
      </c>
      <c r="AZ98" s="298">
        <f>IF('Indicator Date hidden'!BA99="x","x",$AZ$2-'Indicator Date hidden'!BA99)</f>
        <v>0</v>
      </c>
      <c r="BA98" s="10">
        <f t="shared" si="1"/>
        <v>20</v>
      </c>
      <c r="BB98" s="258">
        <f t="shared" si="2"/>
        <v>0.4255319149</v>
      </c>
      <c r="BC98" s="10">
        <f t="shared" si="3"/>
        <v>5</v>
      </c>
      <c r="BD98" s="258">
        <f t="shared" si="4"/>
        <v>1.498150361</v>
      </c>
      <c r="BE98" s="284">
        <f t="shared" si="5"/>
        <v>0</v>
      </c>
    </row>
    <row r="99" ht="15.75" customHeight="1">
      <c r="A99" t="s">
        <v>982</v>
      </c>
      <c r="B99" s="298">
        <f>IF('Indicator Date hidden'!C100="x","x",$B$2-'Indicator Date hidden'!C100)</f>
        <v>0</v>
      </c>
      <c r="C99" s="298">
        <f>IF('Indicator Date hidden'!D100="x","x",$C$2-'Indicator Date hidden'!D100)</f>
        <v>0</v>
      </c>
      <c r="D99" s="298">
        <f>IF('Indicator Date hidden'!E100="x","x",$D$2-'Indicator Date hidden'!E100)</f>
        <v>0</v>
      </c>
      <c r="E99" s="298">
        <f>IF('Indicator Date hidden'!F100="x","x",$E$2-'Indicator Date hidden'!F100)</f>
        <v>0</v>
      </c>
      <c r="F99" s="298">
        <f>IF('Indicator Date hidden'!G100="x","x",$F$2-'Indicator Date hidden'!G100)</f>
        <v>0</v>
      </c>
      <c r="G99" s="298">
        <f>IF('Indicator Date hidden'!H100="x","x",$G$2-'Indicator Date hidden'!H100)</f>
        <v>0</v>
      </c>
      <c r="H99" s="298">
        <f>IF('Indicator Date hidden'!I100="x","x",$H$2-'Indicator Date hidden'!I100)</f>
        <v>0</v>
      </c>
      <c r="I99" s="298">
        <f>IF('Indicator Date hidden'!J100="x","x",$I$2-'Indicator Date hidden'!J100)</f>
        <v>0</v>
      </c>
      <c r="J99" s="298">
        <f>IF('Indicator Date hidden'!K100="x","x",$J$2-'Indicator Date hidden'!K100)</f>
        <v>0</v>
      </c>
      <c r="K99" s="298">
        <f>IF('Indicator Date hidden'!L100="x","x",$K$2-'Indicator Date hidden'!L100)</f>
        <v>0</v>
      </c>
      <c r="L99" s="298">
        <f>IF('Indicator Date hidden'!M100="x","x",$L$2-'Indicator Date hidden'!M100)</f>
        <v>0</v>
      </c>
      <c r="M99" s="298">
        <f>IF('Indicator Date hidden'!N100="x","x",$M$2-'Indicator Date hidden'!N100)</f>
        <v>0</v>
      </c>
      <c r="N99" s="298">
        <f>IF('Indicator Date hidden'!O100="x","x",$N$2-'Indicator Date hidden'!O100)</f>
        <v>0</v>
      </c>
      <c r="O99" s="298">
        <f>IF('Indicator Date hidden'!P100="x","x",$O$2-'Indicator Date hidden'!P100)</f>
        <v>0</v>
      </c>
      <c r="P99" s="298">
        <f>IF('Indicator Date hidden'!Q100="x","x",$P$2-'Indicator Date hidden'!Q100)</f>
        <v>0</v>
      </c>
      <c r="Q99" s="298">
        <f>IF('Indicator Date hidden'!R100="x","x",$Q$2-'Indicator Date hidden'!R100)</f>
        <v>8</v>
      </c>
      <c r="R99" s="298">
        <f>IF('Indicator Date hidden'!S100="x","x",$R$2-'Indicator Date hidden'!S100)</f>
        <v>0</v>
      </c>
      <c r="S99" s="298">
        <f>IF('Indicator Date hidden'!T100="x","x",$S$2-'Indicator Date hidden'!T100)</f>
        <v>0</v>
      </c>
      <c r="T99" s="298">
        <f>IF('Indicator Date hidden'!U100="x","x",$T$2-'Indicator Date hidden'!U100)</f>
        <v>0</v>
      </c>
      <c r="U99" s="298" t="str">
        <f>IF('Indicator Date hidden'!V100="x","x",$U$2-'Indicator Date hidden'!V100)</f>
        <v>x</v>
      </c>
      <c r="V99" s="298">
        <f>IF('Indicator Date hidden'!W100="x","x",$V$2-'Indicator Date hidden'!W100)</f>
        <v>0</v>
      </c>
      <c r="W99" s="298">
        <f>IF('Indicator Date hidden'!X100="x","x",$W$2-'Indicator Date hidden'!X100)</f>
        <v>9</v>
      </c>
      <c r="X99" s="298">
        <f>IF('Indicator Date hidden'!Y100="x","x",$X$2-'Indicator Date hidden'!Y100)</f>
        <v>6</v>
      </c>
      <c r="Y99" s="298">
        <f>IF('Indicator Date hidden'!Z100="x","x",$Y$2-'Indicator Date hidden'!Z100)</f>
        <v>0</v>
      </c>
      <c r="Z99" s="298">
        <f>IF('Indicator Date hidden'!AA100="x","x",$Z$2-'Indicator Date hidden'!AA100)</f>
        <v>0</v>
      </c>
      <c r="AA99" s="298" t="str">
        <f>IF('Indicator Date hidden'!AB100="x","x",$AA$2-'Indicator Date hidden'!AB100)</f>
        <v>x</v>
      </c>
      <c r="AB99" s="298">
        <f>IF('Indicator Date hidden'!AC100="x","x",$AB$2-'Indicator Date hidden'!AC100)</f>
        <v>4</v>
      </c>
      <c r="AC99" s="298">
        <f>IF('Indicator Date hidden'!AD100="x","x",$AC$2-'Indicator Date hidden'!AD100)</f>
        <v>0</v>
      </c>
      <c r="AD99" s="298" t="str">
        <f>IF('Indicator Date hidden'!AE100="x","x",$AD$2-'Indicator Date hidden'!AE100)</f>
        <v>x</v>
      </c>
      <c r="AE99" s="298">
        <f>IF('Indicator Date hidden'!AF100="x","x",$AE$2-'Indicator Date hidden'!AF100)</f>
        <v>0</v>
      </c>
      <c r="AF99" s="298" t="str">
        <f>IF('Indicator Date hidden'!AG100="x","x",$AF$2-'Indicator Date hidden'!AG100)</f>
        <v>x</v>
      </c>
      <c r="AG99" s="298">
        <f>IF('Indicator Date hidden'!AH100="x","x",$AG$2-'Indicator Date hidden'!AH100)</f>
        <v>0</v>
      </c>
      <c r="AH99" s="298">
        <f>IF('Indicator Date hidden'!AI100="x","x",$AH$2-'Indicator Date hidden'!AI100)</f>
        <v>0</v>
      </c>
      <c r="AI99" s="298">
        <f>IF('Indicator Date hidden'!AJ100="x","x",$AI$2-'Indicator Date hidden'!AJ100)</f>
        <v>0</v>
      </c>
      <c r="AJ99" s="298" t="str">
        <f>IF('Indicator Date hidden'!AK100="x","x",$AJ$2-'Indicator Date hidden'!AK100)</f>
        <v>#VALUE!</v>
      </c>
      <c r="AK99" s="298" t="str">
        <f>IF('Indicator Date hidden'!AL100="x","x",$AK$2-'Indicator Date hidden'!AL100)</f>
        <v>#VALUE!</v>
      </c>
      <c r="AL99" s="298">
        <f>IF('Indicator Date hidden'!AM100="x","x",$AL$2-'Indicator Date hidden'!AM100)</f>
        <v>0</v>
      </c>
      <c r="AM99" s="298">
        <f>IF('Indicator Date hidden'!AN100="x","x",$AM$2-'Indicator Date hidden'!AN100)</f>
        <v>0</v>
      </c>
      <c r="AN99" s="298">
        <f>IF('Indicator Date hidden'!AO100="x","x",$AN$2-'Indicator Date hidden'!AO100)</f>
        <v>0</v>
      </c>
      <c r="AO99" s="298" t="str">
        <f>IF('Indicator Date hidden'!AP100="x","x",$AO$2-'Indicator Date hidden'!AP100)</f>
        <v>x</v>
      </c>
      <c r="AP99" s="298" t="str">
        <f>IF('Indicator Date hidden'!AQ100="x","x",$AP$2-'Indicator Date hidden'!AQ100)</f>
        <v>x</v>
      </c>
      <c r="AQ99" s="298" t="str">
        <f>IF('Indicator Date hidden'!AR100="x","x",$AQ$2-'Indicator Date hidden'!AR100)</f>
        <v>x</v>
      </c>
      <c r="AR99" s="298">
        <f>IF('Indicator Date hidden'!AS100="x","x",$AR$2-'Indicator Date hidden'!AS100)</f>
        <v>0</v>
      </c>
      <c r="AS99" s="298">
        <f>IF('Indicator Date hidden'!AT100="x","x",$AS$2-'Indicator Date hidden'!AT100)</f>
        <v>0</v>
      </c>
      <c r="AT99" s="298">
        <f>IF('Indicator Date hidden'!AU100="x","x",$AT$2-'Indicator Date hidden'!AU100)</f>
        <v>0</v>
      </c>
      <c r="AU99" s="298">
        <f>IF('Indicator Date hidden'!AV100="x","x",$AU$2-'Indicator Date hidden'!AV100)</f>
        <v>1</v>
      </c>
      <c r="AV99" s="298">
        <f>IF('Indicator Date hidden'!AW100="x","x",$AV$2-'Indicator Date hidden'!AW100)</f>
        <v>0</v>
      </c>
      <c r="AW99" s="298">
        <f>IF('Indicator Date hidden'!AX100="x","x",$AW$2-'Indicator Date hidden'!AX100)</f>
        <v>0</v>
      </c>
      <c r="AX99" s="298">
        <f>IF('Indicator Date hidden'!AY100="x","x",$AX$2-'Indicator Date hidden'!AY100)</f>
        <v>0</v>
      </c>
      <c r="AY99" s="298">
        <f>IF('Indicator Date hidden'!AZ100="x","x",$AY$2-'Indicator Date hidden'!AZ100)</f>
        <v>0</v>
      </c>
      <c r="AZ99" s="298" t="str">
        <f>IF('Indicator Date hidden'!BA100="x","x",$AZ$2-'Indicator Date hidden'!BA100)</f>
        <v>x</v>
      </c>
      <c r="BA99" s="10" t="str">
        <f t="shared" si="1"/>
        <v>#VALUE!</v>
      </c>
      <c r="BB99" s="258" t="str">
        <f t="shared" si="2"/>
        <v>#VALUE!</v>
      </c>
      <c r="BC99" s="10">
        <f t="shared" si="3"/>
        <v>5</v>
      </c>
      <c r="BD99" s="258" t="str">
        <f t="shared" si="4"/>
        <v>#VALUE!</v>
      </c>
      <c r="BE99" s="284" t="str">
        <f t="shared" si="5"/>
        <v>#VALUE!</v>
      </c>
    </row>
    <row r="100" ht="15.75" customHeight="1">
      <c r="A100" t="s">
        <v>984</v>
      </c>
      <c r="B100" s="298">
        <f>IF('Indicator Date hidden'!C101="x","x",$B$2-'Indicator Date hidden'!C101)</f>
        <v>0</v>
      </c>
      <c r="C100" s="298">
        <f>IF('Indicator Date hidden'!D101="x","x",$C$2-'Indicator Date hidden'!D101)</f>
        <v>0</v>
      </c>
      <c r="D100" s="298">
        <f>IF('Indicator Date hidden'!E101="x","x",$D$2-'Indicator Date hidden'!E101)</f>
        <v>0</v>
      </c>
      <c r="E100" s="298">
        <f>IF('Indicator Date hidden'!F101="x","x",$E$2-'Indicator Date hidden'!F101)</f>
        <v>0</v>
      </c>
      <c r="F100" s="298">
        <f>IF('Indicator Date hidden'!G101="x","x",$F$2-'Indicator Date hidden'!G101)</f>
        <v>0</v>
      </c>
      <c r="G100" s="298">
        <f>IF('Indicator Date hidden'!H101="x","x",$G$2-'Indicator Date hidden'!H101)</f>
        <v>0</v>
      </c>
      <c r="H100" s="298">
        <f>IF('Indicator Date hidden'!I101="x","x",$H$2-'Indicator Date hidden'!I101)</f>
        <v>0</v>
      </c>
      <c r="I100" s="298">
        <f>IF('Indicator Date hidden'!J101="x","x",$I$2-'Indicator Date hidden'!J101)</f>
        <v>0</v>
      </c>
      <c r="J100" s="298">
        <f>IF('Indicator Date hidden'!K101="x","x",$J$2-'Indicator Date hidden'!K101)</f>
        <v>0</v>
      </c>
      <c r="K100" s="298">
        <f>IF('Indicator Date hidden'!L101="x","x",$K$2-'Indicator Date hidden'!L101)</f>
        <v>0</v>
      </c>
      <c r="L100" s="298">
        <f>IF('Indicator Date hidden'!M101="x","x",$L$2-'Indicator Date hidden'!M101)</f>
        <v>0</v>
      </c>
      <c r="M100" s="298">
        <f>IF('Indicator Date hidden'!N101="x","x",$M$2-'Indicator Date hidden'!N101)</f>
        <v>0</v>
      </c>
      <c r="N100" s="298">
        <f>IF('Indicator Date hidden'!O101="x","x",$N$2-'Indicator Date hidden'!O101)</f>
        <v>0</v>
      </c>
      <c r="O100" s="298">
        <f>IF('Indicator Date hidden'!P101="x","x",$O$2-'Indicator Date hidden'!P101)</f>
        <v>0</v>
      </c>
      <c r="P100" s="298">
        <f>IF('Indicator Date hidden'!Q101="x","x",$P$2-'Indicator Date hidden'!Q101)</f>
        <v>0</v>
      </c>
      <c r="Q100" s="298" t="str">
        <f>IF('Indicator Date hidden'!R101="x","x",$Q$2-'Indicator Date hidden'!R101)</f>
        <v>x</v>
      </c>
      <c r="R100" s="298">
        <f>IF('Indicator Date hidden'!S101="x","x",$R$2-'Indicator Date hidden'!S101)</f>
        <v>0</v>
      </c>
      <c r="S100" s="298">
        <f>IF('Indicator Date hidden'!T101="x","x",$S$2-'Indicator Date hidden'!T101)</f>
        <v>0</v>
      </c>
      <c r="T100" s="298">
        <f>IF('Indicator Date hidden'!U101="x","x",$T$2-'Indicator Date hidden'!U101)</f>
        <v>0</v>
      </c>
      <c r="U100" s="298" t="str">
        <f>IF('Indicator Date hidden'!V101="x","x",$U$2-'Indicator Date hidden'!V101)</f>
        <v>x</v>
      </c>
      <c r="V100" s="298" t="str">
        <f>IF('Indicator Date hidden'!W101="x","x",$V$2-'Indicator Date hidden'!W101)</f>
        <v>x</v>
      </c>
      <c r="W100" s="298" t="str">
        <f>IF('Indicator Date hidden'!X101="x","x",$W$2-'Indicator Date hidden'!X101)</f>
        <v>x</v>
      </c>
      <c r="X100" s="298" t="str">
        <f>IF('Indicator Date hidden'!Y101="x","x",$X$2-'Indicator Date hidden'!Y101)</f>
        <v>x</v>
      </c>
      <c r="Y100" s="298" t="str">
        <f>IF('Indicator Date hidden'!Z101="x","x",$Y$2-'Indicator Date hidden'!Z101)</f>
        <v>x</v>
      </c>
      <c r="Z100" s="298">
        <f>IF('Indicator Date hidden'!AA101="x","x",$Z$2-'Indicator Date hidden'!AA101)</f>
        <v>0</v>
      </c>
      <c r="AA100" s="298" t="str">
        <f>IF('Indicator Date hidden'!AB101="x","x",$AA$2-'Indicator Date hidden'!AB101)</f>
        <v>x</v>
      </c>
      <c r="AB100" s="298" t="str">
        <f>IF('Indicator Date hidden'!AC101="x","x",$AB$2-'Indicator Date hidden'!AC101)</f>
        <v>x</v>
      </c>
      <c r="AC100" s="298">
        <f>IF('Indicator Date hidden'!AD101="x","x",$AC$2-'Indicator Date hidden'!AD101)</f>
        <v>0</v>
      </c>
      <c r="AD100" s="298" t="str">
        <f>IF('Indicator Date hidden'!AE101="x","x",$AD$2-'Indicator Date hidden'!AE101)</f>
        <v>x</v>
      </c>
      <c r="AE100" s="298" t="str">
        <f>IF('Indicator Date hidden'!AF101="x","x",$AE$2-'Indicator Date hidden'!AF101)</f>
        <v>x</v>
      </c>
      <c r="AF100" s="298" t="str">
        <f>IF('Indicator Date hidden'!AG101="x","x",$AF$2-'Indicator Date hidden'!AG101)</f>
        <v>x</v>
      </c>
      <c r="AG100" s="298">
        <f>IF('Indicator Date hidden'!AH101="x","x",$AG$2-'Indicator Date hidden'!AH101)</f>
        <v>0</v>
      </c>
      <c r="AH100" s="298">
        <f>IF('Indicator Date hidden'!AI101="x","x",$AH$2-'Indicator Date hidden'!AI101)</f>
        <v>0</v>
      </c>
      <c r="AI100" s="298">
        <f>IF('Indicator Date hidden'!AJ101="x","x",$AI$2-'Indicator Date hidden'!AJ101)</f>
        <v>0</v>
      </c>
      <c r="AJ100" s="298" t="str">
        <f>IF('Indicator Date hidden'!AK101="x","x",$AJ$2-'Indicator Date hidden'!AK101)</f>
        <v>x</v>
      </c>
      <c r="AK100" s="298" t="str">
        <f>IF('Indicator Date hidden'!AL101="x","x",$AK$2-'Indicator Date hidden'!AL101)</f>
        <v>#VALUE!</v>
      </c>
      <c r="AL100" s="298">
        <f>IF('Indicator Date hidden'!AM101="x","x",$AL$2-'Indicator Date hidden'!AM101)</f>
        <v>0</v>
      </c>
      <c r="AM100" s="298">
        <f>IF('Indicator Date hidden'!AN101="x","x",$AM$2-'Indicator Date hidden'!AN101)</f>
        <v>0</v>
      </c>
      <c r="AN100" s="298">
        <f>IF('Indicator Date hidden'!AO101="x","x",$AN$2-'Indicator Date hidden'!AO101)</f>
        <v>0</v>
      </c>
      <c r="AO100" s="298" t="str">
        <f>IF('Indicator Date hidden'!AP101="x","x",$AO$2-'Indicator Date hidden'!AP101)</f>
        <v>x</v>
      </c>
      <c r="AP100" s="298" t="str">
        <f>IF('Indicator Date hidden'!AQ101="x","x",$AP$2-'Indicator Date hidden'!AQ101)</f>
        <v>x</v>
      </c>
      <c r="AQ100" s="298" t="str">
        <f>IF('Indicator Date hidden'!AR101="x","x",$AQ$2-'Indicator Date hidden'!AR101)</f>
        <v>x</v>
      </c>
      <c r="AR100" s="298">
        <f>IF('Indicator Date hidden'!AS101="x","x",$AR$2-'Indicator Date hidden'!AS101)</f>
        <v>0</v>
      </c>
      <c r="AS100" s="298" t="str">
        <f>IF('Indicator Date hidden'!AT101="x","x",$AS$2-'Indicator Date hidden'!AT101)</f>
        <v>x</v>
      </c>
      <c r="AT100" s="298">
        <f>IF('Indicator Date hidden'!AU101="x","x",$AT$2-'Indicator Date hidden'!AU101)</f>
        <v>0</v>
      </c>
      <c r="AU100" s="298" t="str">
        <f>IF('Indicator Date hidden'!AV101="x","x",$AU$2-'Indicator Date hidden'!AV101)</f>
        <v>x</v>
      </c>
      <c r="AV100" s="298">
        <f>IF('Indicator Date hidden'!AW101="x","x",$AV$2-'Indicator Date hidden'!AW101)</f>
        <v>0</v>
      </c>
      <c r="AW100" s="298">
        <f>IF('Indicator Date hidden'!AX101="x","x",$AW$2-'Indicator Date hidden'!AX101)</f>
        <v>0</v>
      </c>
      <c r="AX100" s="298">
        <f>IF('Indicator Date hidden'!AY101="x","x",$AX$2-'Indicator Date hidden'!AY101)</f>
        <v>0</v>
      </c>
      <c r="AY100" s="298" t="str">
        <f>IF('Indicator Date hidden'!AZ101="x","x",$AY$2-'Indicator Date hidden'!AZ101)</f>
        <v>x</v>
      </c>
      <c r="AZ100" s="298" t="str">
        <f>IF('Indicator Date hidden'!BA101="x","x",$AZ$2-'Indicator Date hidden'!BA101)</f>
        <v>x</v>
      </c>
      <c r="BA100" s="10" t="str">
        <f t="shared" si="1"/>
        <v>#VALUE!</v>
      </c>
      <c r="BB100" s="258" t="str">
        <f t="shared" si="2"/>
        <v>#VALUE!</v>
      </c>
      <c r="BC100" s="10">
        <f t="shared" si="3"/>
        <v>0</v>
      </c>
      <c r="BD100" s="258" t="str">
        <f t="shared" si="4"/>
        <v>#VALUE!</v>
      </c>
      <c r="BE100" s="284" t="str">
        <f t="shared" si="5"/>
        <v>#VALUE!</v>
      </c>
    </row>
    <row r="101" ht="15.75" customHeight="1">
      <c r="A101" t="s">
        <v>987</v>
      </c>
      <c r="B101" s="298">
        <f>IF('Indicator Date hidden'!C102="x","x",$B$2-'Indicator Date hidden'!C102)</f>
        <v>0</v>
      </c>
      <c r="C101" s="298">
        <f>IF('Indicator Date hidden'!D102="x","x",$C$2-'Indicator Date hidden'!D102)</f>
        <v>0</v>
      </c>
      <c r="D101" s="298">
        <f>IF('Indicator Date hidden'!E102="x","x",$D$2-'Indicator Date hidden'!E102)</f>
        <v>0</v>
      </c>
      <c r="E101" s="298">
        <f>IF('Indicator Date hidden'!F102="x","x",$E$2-'Indicator Date hidden'!F102)</f>
        <v>0</v>
      </c>
      <c r="F101" s="298">
        <f>IF('Indicator Date hidden'!G102="x","x",$F$2-'Indicator Date hidden'!G102)</f>
        <v>0</v>
      </c>
      <c r="G101" s="298">
        <f>IF('Indicator Date hidden'!H102="x","x",$G$2-'Indicator Date hidden'!H102)</f>
        <v>0</v>
      </c>
      <c r="H101" s="298">
        <f>IF('Indicator Date hidden'!I102="x","x",$H$2-'Indicator Date hidden'!I102)</f>
        <v>0</v>
      </c>
      <c r="I101" s="298">
        <f>IF('Indicator Date hidden'!J102="x","x",$I$2-'Indicator Date hidden'!J102)</f>
        <v>0</v>
      </c>
      <c r="J101" s="298">
        <f>IF('Indicator Date hidden'!K102="x","x",$J$2-'Indicator Date hidden'!K102)</f>
        <v>0</v>
      </c>
      <c r="K101" s="298">
        <f>IF('Indicator Date hidden'!L102="x","x",$K$2-'Indicator Date hidden'!L102)</f>
        <v>0</v>
      </c>
      <c r="L101" s="298">
        <f>IF('Indicator Date hidden'!M102="x","x",$L$2-'Indicator Date hidden'!M102)</f>
        <v>0</v>
      </c>
      <c r="M101" s="298">
        <f>IF('Indicator Date hidden'!N102="x","x",$M$2-'Indicator Date hidden'!N102)</f>
        <v>0</v>
      </c>
      <c r="N101" s="298">
        <f>IF('Indicator Date hidden'!O102="x","x",$N$2-'Indicator Date hidden'!O102)</f>
        <v>0</v>
      </c>
      <c r="O101" s="298">
        <f>IF('Indicator Date hidden'!P102="x","x",$O$2-'Indicator Date hidden'!P102)</f>
        <v>0</v>
      </c>
      <c r="P101" s="298">
        <f>IF('Indicator Date hidden'!Q102="x","x",$P$2-'Indicator Date hidden'!Q102)</f>
        <v>0</v>
      </c>
      <c r="Q101" s="298" t="str">
        <f>IF('Indicator Date hidden'!R102="x","x",$Q$2-'Indicator Date hidden'!R102)</f>
        <v>x</v>
      </c>
      <c r="R101" s="298">
        <f>IF('Indicator Date hidden'!S102="x","x",$R$2-'Indicator Date hidden'!S102)</f>
        <v>0</v>
      </c>
      <c r="S101" s="298">
        <f>IF('Indicator Date hidden'!T102="x","x",$S$2-'Indicator Date hidden'!T102)</f>
        <v>0</v>
      </c>
      <c r="T101" s="298">
        <f>IF('Indicator Date hidden'!U102="x","x",$T$2-'Indicator Date hidden'!U102)</f>
        <v>0</v>
      </c>
      <c r="U101" s="298" t="str">
        <f>IF('Indicator Date hidden'!V102="x","x",$U$2-'Indicator Date hidden'!V102)</f>
        <v>x</v>
      </c>
      <c r="V101" s="298">
        <f>IF('Indicator Date hidden'!W102="x","x",$V$2-'Indicator Date hidden'!W102)</f>
        <v>1</v>
      </c>
      <c r="W101" s="298" t="str">
        <f>IF('Indicator Date hidden'!X102="x","x",$W$2-'Indicator Date hidden'!X102)</f>
        <v>x</v>
      </c>
      <c r="X101" s="298">
        <f>IF('Indicator Date hidden'!Y102="x","x",$X$2-'Indicator Date hidden'!Y102)</f>
        <v>4</v>
      </c>
      <c r="Y101" s="298">
        <f>IF('Indicator Date hidden'!Z102="x","x",$Y$2-'Indicator Date hidden'!Z102)</f>
        <v>0</v>
      </c>
      <c r="Z101" s="298">
        <f>IF('Indicator Date hidden'!AA102="x","x",$Z$2-'Indicator Date hidden'!AA102)</f>
        <v>0</v>
      </c>
      <c r="AA101" s="298">
        <f>IF('Indicator Date hidden'!AB102="x","x",$AA$2-'Indicator Date hidden'!AB102)</f>
        <v>0</v>
      </c>
      <c r="AB101" s="298">
        <f>IF('Indicator Date hidden'!AC102="x","x",$AB$2-'Indicator Date hidden'!AC102)</f>
        <v>0</v>
      </c>
      <c r="AC101" s="298">
        <f>IF('Indicator Date hidden'!AD102="x","x",$AC$2-'Indicator Date hidden'!AD102)</f>
        <v>0</v>
      </c>
      <c r="AD101" s="298" t="str">
        <f>IF('Indicator Date hidden'!AE102="x","x",$AD$2-'Indicator Date hidden'!AE102)</f>
        <v>x</v>
      </c>
      <c r="AE101" s="298">
        <f>IF('Indicator Date hidden'!AF102="x","x",$AE$2-'Indicator Date hidden'!AF102)</f>
        <v>0</v>
      </c>
      <c r="AF101" s="299">
        <f>IF('Indicator Date hidden'!AG102="x","x",$AF$2-'Indicator Date hidden'!AG102)</f>
        <v>3</v>
      </c>
      <c r="AG101" s="298">
        <f>IF('Indicator Date hidden'!AH102="x","x",$AG$2-'Indicator Date hidden'!AH102)</f>
        <v>0</v>
      </c>
      <c r="AH101" s="298">
        <f>IF('Indicator Date hidden'!AI102="x","x",$AH$2-'Indicator Date hidden'!AI102)</f>
        <v>0</v>
      </c>
      <c r="AI101" s="298">
        <f>IF('Indicator Date hidden'!AJ102="x","x",$AI$2-'Indicator Date hidden'!AJ102)</f>
        <v>0</v>
      </c>
      <c r="AJ101" s="298" t="str">
        <f>IF('Indicator Date hidden'!AK102="x","x",$AJ$2-'Indicator Date hidden'!AK102)</f>
        <v>x</v>
      </c>
      <c r="AK101" s="298" t="str">
        <f>IF('Indicator Date hidden'!AL102="x","x",$AK$2-'Indicator Date hidden'!AL102)</f>
        <v>#VALUE!</v>
      </c>
      <c r="AL101" s="298">
        <f>IF('Indicator Date hidden'!AM102="x","x",$AL$2-'Indicator Date hidden'!AM102)</f>
        <v>0</v>
      </c>
      <c r="AM101" s="298">
        <f>IF('Indicator Date hidden'!AN102="x","x",$AM$2-'Indicator Date hidden'!AN102)</f>
        <v>0</v>
      </c>
      <c r="AN101" s="298">
        <f>IF('Indicator Date hidden'!AO102="x","x",$AN$2-'Indicator Date hidden'!AO102)</f>
        <v>0</v>
      </c>
      <c r="AO101" s="298">
        <f>IF('Indicator Date hidden'!AP102="x","x",$AO$2-'Indicator Date hidden'!AP102)</f>
        <v>0</v>
      </c>
      <c r="AP101" s="298">
        <f>IF('Indicator Date hidden'!AQ102="x","x",$AP$2-'Indicator Date hidden'!AQ102)</f>
        <v>0</v>
      </c>
      <c r="AQ101" s="298" t="str">
        <f>IF('Indicator Date hidden'!AR102="x","x",$AQ$2-'Indicator Date hidden'!AR102)</f>
        <v>x</v>
      </c>
      <c r="AR101" s="298">
        <f>IF('Indicator Date hidden'!AS102="x","x",$AR$2-'Indicator Date hidden'!AS102)</f>
        <v>0</v>
      </c>
      <c r="AS101" s="298">
        <f>IF('Indicator Date hidden'!AT102="x","x",$AS$2-'Indicator Date hidden'!AT102)</f>
        <v>0</v>
      </c>
      <c r="AT101" s="298">
        <f>IF('Indicator Date hidden'!AU102="x","x",$AT$2-'Indicator Date hidden'!AU102)</f>
        <v>0</v>
      </c>
      <c r="AU101" s="298">
        <f>IF('Indicator Date hidden'!AV102="x","x",$AU$2-'Indicator Date hidden'!AV102)</f>
        <v>1</v>
      </c>
      <c r="AV101" s="298">
        <f>IF('Indicator Date hidden'!AW102="x","x",$AV$2-'Indicator Date hidden'!AW102)</f>
        <v>0</v>
      </c>
      <c r="AW101" s="298">
        <f>IF('Indicator Date hidden'!AX102="x","x",$AW$2-'Indicator Date hidden'!AX102)</f>
        <v>0</v>
      </c>
      <c r="AX101" s="298">
        <f>IF('Indicator Date hidden'!AY102="x","x",$AX$2-'Indicator Date hidden'!AY102)</f>
        <v>0</v>
      </c>
      <c r="AY101" s="298">
        <f>IF('Indicator Date hidden'!AZ102="x","x",$AY$2-'Indicator Date hidden'!AZ102)</f>
        <v>0</v>
      </c>
      <c r="AZ101" s="298">
        <f>IF('Indicator Date hidden'!BA102="x","x",$AZ$2-'Indicator Date hidden'!BA102)</f>
        <v>0</v>
      </c>
      <c r="BA101" s="10" t="str">
        <f t="shared" si="1"/>
        <v>#VALUE!</v>
      </c>
      <c r="BB101" s="258" t="str">
        <f t="shared" si="2"/>
        <v>#VALUE!</v>
      </c>
      <c r="BC101" s="10">
        <f t="shared" si="3"/>
        <v>4</v>
      </c>
      <c r="BD101" s="258" t="str">
        <f t="shared" si="4"/>
        <v>#VALUE!</v>
      </c>
      <c r="BE101" s="284" t="str">
        <f t="shared" si="5"/>
        <v>#VALUE!</v>
      </c>
    </row>
    <row r="102" ht="15.75" customHeight="1">
      <c r="A102" t="s">
        <v>988</v>
      </c>
      <c r="B102" s="298">
        <f>IF('Indicator Date hidden'!C103="x","x",$B$2-'Indicator Date hidden'!C103)</f>
        <v>0</v>
      </c>
      <c r="C102" s="298">
        <f>IF('Indicator Date hidden'!D103="x","x",$C$2-'Indicator Date hidden'!D103)</f>
        <v>0</v>
      </c>
      <c r="D102" s="298">
        <f>IF('Indicator Date hidden'!E103="x","x",$D$2-'Indicator Date hidden'!E103)</f>
        <v>0</v>
      </c>
      <c r="E102" s="298">
        <f>IF('Indicator Date hidden'!F103="x","x",$E$2-'Indicator Date hidden'!F103)</f>
        <v>0</v>
      </c>
      <c r="F102" s="298">
        <f>IF('Indicator Date hidden'!G103="x","x",$F$2-'Indicator Date hidden'!G103)</f>
        <v>0</v>
      </c>
      <c r="G102" s="298">
        <f>IF('Indicator Date hidden'!H103="x","x",$G$2-'Indicator Date hidden'!H103)</f>
        <v>0</v>
      </c>
      <c r="H102" s="298">
        <f>IF('Indicator Date hidden'!I103="x","x",$H$2-'Indicator Date hidden'!I103)</f>
        <v>0</v>
      </c>
      <c r="I102" s="298">
        <f>IF('Indicator Date hidden'!J103="x","x",$I$2-'Indicator Date hidden'!J103)</f>
        <v>0</v>
      </c>
      <c r="J102" s="298">
        <f>IF('Indicator Date hidden'!K103="x","x",$J$2-'Indicator Date hidden'!K103)</f>
        <v>0</v>
      </c>
      <c r="K102" s="298">
        <f>IF('Indicator Date hidden'!L103="x","x",$K$2-'Indicator Date hidden'!L103)</f>
        <v>0</v>
      </c>
      <c r="L102" s="298">
        <f>IF('Indicator Date hidden'!M103="x","x",$L$2-'Indicator Date hidden'!M103)</f>
        <v>0</v>
      </c>
      <c r="M102" s="298">
        <f>IF('Indicator Date hidden'!N103="x","x",$M$2-'Indicator Date hidden'!N103)</f>
        <v>0</v>
      </c>
      <c r="N102" s="298">
        <f>IF('Indicator Date hidden'!O103="x","x",$N$2-'Indicator Date hidden'!O103)</f>
        <v>0</v>
      </c>
      <c r="O102" s="298">
        <f>IF('Indicator Date hidden'!P103="x","x",$O$2-'Indicator Date hidden'!P103)</f>
        <v>0</v>
      </c>
      <c r="P102" s="298">
        <f>IF('Indicator Date hidden'!Q103="x","x",$P$2-'Indicator Date hidden'!Q103)</f>
        <v>0</v>
      </c>
      <c r="Q102" s="298" t="str">
        <f>IF('Indicator Date hidden'!R103="x","x",$Q$2-'Indicator Date hidden'!R103)</f>
        <v>x</v>
      </c>
      <c r="R102" s="298">
        <f>IF('Indicator Date hidden'!S103="x","x",$R$2-'Indicator Date hidden'!S103)</f>
        <v>0</v>
      </c>
      <c r="S102" s="298">
        <f>IF('Indicator Date hidden'!T103="x","x",$S$2-'Indicator Date hidden'!T103)</f>
        <v>0</v>
      </c>
      <c r="T102" s="298">
        <f>IF('Indicator Date hidden'!U103="x","x",$T$2-'Indicator Date hidden'!U103)</f>
        <v>0</v>
      </c>
      <c r="U102" s="298" t="str">
        <f>IF('Indicator Date hidden'!V103="x","x",$U$2-'Indicator Date hidden'!V103)</f>
        <v>x</v>
      </c>
      <c r="V102" s="298">
        <f>IF('Indicator Date hidden'!W103="x","x",$V$2-'Indicator Date hidden'!W103)</f>
        <v>1</v>
      </c>
      <c r="W102" s="298" t="str">
        <f>IF('Indicator Date hidden'!X103="x","x",$W$2-'Indicator Date hidden'!X103)</f>
        <v>x</v>
      </c>
      <c r="X102" s="298">
        <f>IF('Indicator Date hidden'!Y103="x","x",$X$2-'Indicator Date hidden'!Y103)</f>
        <v>0</v>
      </c>
      <c r="Y102" s="298">
        <f>IF('Indicator Date hidden'!Z103="x","x",$Y$2-'Indicator Date hidden'!Z103)</f>
        <v>0</v>
      </c>
      <c r="Z102" s="298">
        <f>IF('Indicator Date hidden'!AA103="x","x",$Z$2-'Indicator Date hidden'!AA103)</f>
        <v>0</v>
      </c>
      <c r="AA102" s="298" t="str">
        <f>IF('Indicator Date hidden'!AB103="x","x",$AA$2-'Indicator Date hidden'!AB103)</f>
        <v>x</v>
      </c>
      <c r="AB102" s="298">
        <f>IF('Indicator Date hidden'!AC103="x","x",$AB$2-'Indicator Date hidden'!AC103)</f>
        <v>0</v>
      </c>
      <c r="AC102" s="298">
        <f>IF('Indicator Date hidden'!AD103="x","x",$AC$2-'Indicator Date hidden'!AD103)</f>
        <v>0</v>
      </c>
      <c r="AD102" s="298" t="str">
        <f>IF('Indicator Date hidden'!AE103="x","x",$AD$2-'Indicator Date hidden'!AE103)</f>
        <v>x</v>
      </c>
      <c r="AE102" s="298">
        <f>IF('Indicator Date hidden'!AF103="x","x",$AE$2-'Indicator Date hidden'!AF103)</f>
        <v>0</v>
      </c>
      <c r="AF102" s="299">
        <f>IF('Indicator Date hidden'!AG103="x","x",$AF$2-'Indicator Date hidden'!AG103)</f>
        <v>3</v>
      </c>
      <c r="AG102" s="298">
        <f>IF('Indicator Date hidden'!AH103="x","x",$AG$2-'Indicator Date hidden'!AH103)</f>
        <v>0</v>
      </c>
      <c r="AH102" s="298">
        <f>IF('Indicator Date hidden'!AI103="x","x",$AH$2-'Indicator Date hidden'!AI103)</f>
        <v>0</v>
      </c>
      <c r="AI102" s="298">
        <f>IF('Indicator Date hidden'!AJ103="x","x",$AI$2-'Indicator Date hidden'!AJ103)</f>
        <v>0</v>
      </c>
      <c r="AJ102" s="298" t="str">
        <f>IF('Indicator Date hidden'!AK103="x","x",$AJ$2-'Indicator Date hidden'!AK103)</f>
        <v>x</v>
      </c>
      <c r="AK102" s="298" t="str">
        <f>IF('Indicator Date hidden'!AL103="x","x",$AK$2-'Indicator Date hidden'!AL103)</f>
        <v>#VALUE!</v>
      </c>
      <c r="AL102" s="298">
        <f>IF('Indicator Date hidden'!AM103="x","x",$AL$2-'Indicator Date hidden'!AM103)</f>
        <v>0</v>
      </c>
      <c r="AM102" s="298">
        <f>IF('Indicator Date hidden'!AN103="x","x",$AM$2-'Indicator Date hidden'!AN103)</f>
        <v>0</v>
      </c>
      <c r="AN102" s="298">
        <f>IF('Indicator Date hidden'!AO103="x","x",$AN$2-'Indicator Date hidden'!AO103)</f>
        <v>0</v>
      </c>
      <c r="AO102" s="298">
        <f>IF('Indicator Date hidden'!AP103="x","x",$AO$2-'Indicator Date hidden'!AP103)</f>
        <v>0</v>
      </c>
      <c r="AP102" s="298">
        <f>IF('Indicator Date hidden'!AQ103="x","x",$AP$2-'Indicator Date hidden'!AQ103)</f>
        <v>0</v>
      </c>
      <c r="AQ102" s="298" t="str">
        <f>IF('Indicator Date hidden'!AR103="x","x",$AQ$2-'Indicator Date hidden'!AR103)</f>
        <v>x</v>
      </c>
      <c r="AR102" s="298">
        <f>IF('Indicator Date hidden'!AS103="x","x",$AR$2-'Indicator Date hidden'!AS103)</f>
        <v>0</v>
      </c>
      <c r="AS102" s="298">
        <f>IF('Indicator Date hidden'!AT103="x","x",$AS$2-'Indicator Date hidden'!AT103)</f>
        <v>0</v>
      </c>
      <c r="AT102" s="298">
        <f>IF('Indicator Date hidden'!AU103="x","x",$AT$2-'Indicator Date hidden'!AU103)</f>
        <v>0</v>
      </c>
      <c r="AU102" s="298" t="str">
        <f>IF('Indicator Date hidden'!AV103="x","x",$AU$2-'Indicator Date hidden'!AV103)</f>
        <v>x</v>
      </c>
      <c r="AV102" s="298">
        <f>IF('Indicator Date hidden'!AW103="x","x",$AV$2-'Indicator Date hidden'!AW103)</f>
        <v>0</v>
      </c>
      <c r="AW102" s="298">
        <f>IF('Indicator Date hidden'!AX103="x","x",$AW$2-'Indicator Date hidden'!AX103)</f>
        <v>0</v>
      </c>
      <c r="AX102" s="298">
        <f>IF('Indicator Date hidden'!AY103="x","x",$AX$2-'Indicator Date hidden'!AY103)</f>
        <v>0</v>
      </c>
      <c r="AY102" s="298">
        <f>IF('Indicator Date hidden'!AZ103="x","x",$AY$2-'Indicator Date hidden'!AZ103)</f>
        <v>0</v>
      </c>
      <c r="AZ102" s="298">
        <f>IF('Indicator Date hidden'!BA103="x","x",$AZ$2-'Indicator Date hidden'!BA103)</f>
        <v>0</v>
      </c>
      <c r="BA102" s="10" t="str">
        <f t="shared" si="1"/>
        <v>#VALUE!</v>
      </c>
      <c r="BB102" s="258" t="str">
        <f t="shared" si="2"/>
        <v>#VALUE!</v>
      </c>
      <c r="BC102" s="10">
        <f t="shared" si="3"/>
        <v>2</v>
      </c>
      <c r="BD102" s="258" t="str">
        <f t="shared" si="4"/>
        <v>#VALUE!</v>
      </c>
      <c r="BE102" s="284" t="str">
        <f t="shared" si="5"/>
        <v>#VALUE!</v>
      </c>
    </row>
    <row r="103" ht="15.75" customHeight="1">
      <c r="A103" t="s">
        <v>992</v>
      </c>
      <c r="B103" s="298">
        <f>IF('Indicator Date hidden'!C104="x","x",$B$2-'Indicator Date hidden'!C104)</f>
        <v>0</v>
      </c>
      <c r="C103" s="298">
        <f>IF('Indicator Date hidden'!D104="x","x",$C$2-'Indicator Date hidden'!D104)</f>
        <v>0</v>
      </c>
      <c r="D103" s="298">
        <f>IF('Indicator Date hidden'!E104="x","x",$D$2-'Indicator Date hidden'!E104)</f>
        <v>0</v>
      </c>
      <c r="E103" s="298">
        <f>IF('Indicator Date hidden'!F104="x","x",$E$2-'Indicator Date hidden'!F104)</f>
        <v>0</v>
      </c>
      <c r="F103" s="298">
        <f>IF('Indicator Date hidden'!G104="x","x",$F$2-'Indicator Date hidden'!G104)</f>
        <v>0</v>
      </c>
      <c r="G103" s="298">
        <f>IF('Indicator Date hidden'!H104="x","x",$G$2-'Indicator Date hidden'!H104)</f>
        <v>0</v>
      </c>
      <c r="H103" s="298">
        <f>IF('Indicator Date hidden'!I104="x","x",$H$2-'Indicator Date hidden'!I104)</f>
        <v>0</v>
      </c>
      <c r="I103" s="298">
        <f>IF('Indicator Date hidden'!J104="x","x",$I$2-'Indicator Date hidden'!J104)</f>
        <v>0</v>
      </c>
      <c r="J103" s="298">
        <f>IF('Indicator Date hidden'!K104="x","x",$J$2-'Indicator Date hidden'!K104)</f>
        <v>0</v>
      </c>
      <c r="K103" s="298">
        <f>IF('Indicator Date hidden'!L104="x","x",$K$2-'Indicator Date hidden'!L104)</f>
        <v>0</v>
      </c>
      <c r="L103" s="298">
        <f>IF('Indicator Date hidden'!M104="x","x",$L$2-'Indicator Date hidden'!M104)</f>
        <v>0</v>
      </c>
      <c r="M103" s="298">
        <f>IF('Indicator Date hidden'!N104="x","x",$M$2-'Indicator Date hidden'!N104)</f>
        <v>0</v>
      </c>
      <c r="N103" s="298">
        <f>IF('Indicator Date hidden'!O104="x","x",$N$2-'Indicator Date hidden'!O104)</f>
        <v>0</v>
      </c>
      <c r="O103" s="298">
        <f>IF('Indicator Date hidden'!P104="x","x",$O$2-'Indicator Date hidden'!P104)</f>
        <v>0</v>
      </c>
      <c r="P103" s="298">
        <f>IF('Indicator Date hidden'!Q104="x","x",$P$2-'Indicator Date hidden'!Q104)</f>
        <v>0</v>
      </c>
      <c r="Q103" s="298">
        <f>IF('Indicator Date hidden'!R104="x","x",$Q$2-'Indicator Date hidden'!R104)</f>
        <v>6</v>
      </c>
      <c r="R103" s="298">
        <f>IF('Indicator Date hidden'!S104="x","x",$R$2-'Indicator Date hidden'!S104)</f>
        <v>0</v>
      </c>
      <c r="S103" s="298">
        <f>IF('Indicator Date hidden'!T104="x","x",$S$2-'Indicator Date hidden'!T104)</f>
        <v>0</v>
      </c>
      <c r="T103" s="298">
        <f>IF('Indicator Date hidden'!U104="x","x",$T$2-'Indicator Date hidden'!U104)</f>
        <v>0</v>
      </c>
      <c r="U103" s="298">
        <f>IF('Indicator Date hidden'!V104="x","x",$U$2-'Indicator Date hidden'!V104)</f>
        <v>0</v>
      </c>
      <c r="V103" s="298">
        <f>IF('Indicator Date hidden'!W104="x","x",$V$2-'Indicator Date hidden'!W104)</f>
        <v>1</v>
      </c>
      <c r="W103" s="298" t="str">
        <f>IF('Indicator Date hidden'!X104="x","x",$W$2-'Indicator Date hidden'!X104)</f>
        <v>x</v>
      </c>
      <c r="X103" s="298">
        <f>IF('Indicator Date hidden'!Y104="x","x",$X$2-'Indicator Date hidden'!Y104)</f>
        <v>6</v>
      </c>
      <c r="Y103" s="298">
        <f>IF('Indicator Date hidden'!Z104="x","x",$Y$2-'Indicator Date hidden'!Z104)</f>
        <v>0</v>
      </c>
      <c r="Z103" s="298">
        <f>IF('Indicator Date hidden'!AA104="x","x",$Z$2-'Indicator Date hidden'!AA104)</f>
        <v>0</v>
      </c>
      <c r="AA103" s="298">
        <f>IF('Indicator Date hidden'!AB104="x","x",$AA$2-'Indicator Date hidden'!AB104)</f>
        <v>0</v>
      </c>
      <c r="AB103" s="298">
        <f>IF('Indicator Date hidden'!AC104="x","x",$AB$2-'Indicator Date hidden'!AC104)</f>
        <v>0</v>
      </c>
      <c r="AC103" s="298">
        <f>IF('Indicator Date hidden'!AD104="x","x",$AC$2-'Indicator Date hidden'!AD104)</f>
        <v>0</v>
      </c>
      <c r="AD103" s="298">
        <f>IF('Indicator Date hidden'!AE104="x","x",$AD$2-'Indicator Date hidden'!AE104)</f>
        <v>0</v>
      </c>
      <c r="AE103" s="298" t="str">
        <f>IF('Indicator Date hidden'!AF104="x","x",$AE$2-'Indicator Date hidden'!AF104)</f>
        <v>x</v>
      </c>
      <c r="AF103" s="299">
        <f>IF('Indicator Date hidden'!AG104="x","x",$AF$2-'Indicator Date hidden'!AG104)</f>
        <v>5</v>
      </c>
      <c r="AG103" s="298">
        <f>IF('Indicator Date hidden'!AH104="x","x",$AG$2-'Indicator Date hidden'!AH104)</f>
        <v>0</v>
      </c>
      <c r="AH103" s="298">
        <f>IF('Indicator Date hidden'!AI104="x","x",$AH$2-'Indicator Date hidden'!AI104)</f>
        <v>0</v>
      </c>
      <c r="AI103" s="298">
        <f>IF('Indicator Date hidden'!AJ104="x","x",$AI$2-'Indicator Date hidden'!AJ104)</f>
        <v>0</v>
      </c>
      <c r="AJ103" s="298" t="str">
        <f>IF('Indicator Date hidden'!AK104="x","x",$AJ$2-'Indicator Date hidden'!AK104)</f>
        <v>x</v>
      </c>
      <c r="AK103" s="298" t="str">
        <f>IF('Indicator Date hidden'!AL104="x","x",$AK$2-'Indicator Date hidden'!AL104)</f>
        <v>#VALUE!</v>
      </c>
      <c r="AL103" s="298">
        <f>IF('Indicator Date hidden'!AM104="x","x",$AL$2-'Indicator Date hidden'!AM104)</f>
        <v>0</v>
      </c>
      <c r="AM103" s="298">
        <f>IF('Indicator Date hidden'!AN104="x","x",$AM$2-'Indicator Date hidden'!AN104)</f>
        <v>0</v>
      </c>
      <c r="AN103" s="298">
        <f>IF('Indicator Date hidden'!AO104="x","x",$AN$2-'Indicator Date hidden'!AO104)</f>
        <v>0</v>
      </c>
      <c r="AO103" s="298">
        <f>IF('Indicator Date hidden'!AP104="x","x",$AO$2-'Indicator Date hidden'!AP104)</f>
        <v>0</v>
      </c>
      <c r="AP103" s="298">
        <f>IF('Indicator Date hidden'!AQ104="x","x",$AP$2-'Indicator Date hidden'!AQ104)</f>
        <v>0</v>
      </c>
      <c r="AQ103" s="298">
        <f>IF('Indicator Date hidden'!AR104="x","x",$AQ$2-'Indicator Date hidden'!AR104)</f>
        <v>0</v>
      </c>
      <c r="AR103" s="298">
        <f>IF('Indicator Date hidden'!AS104="x","x",$AR$2-'Indicator Date hidden'!AS104)</f>
        <v>0</v>
      </c>
      <c r="AS103" s="298">
        <f>IF('Indicator Date hidden'!AT104="x","x",$AS$2-'Indicator Date hidden'!AT104)</f>
        <v>0</v>
      </c>
      <c r="AT103" s="298">
        <f>IF('Indicator Date hidden'!AU104="x","x",$AT$2-'Indicator Date hidden'!AU104)</f>
        <v>0</v>
      </c>
      <c r="AU103" s="298">
        <f>IF('Indicator Date hidden'!AV104="x","x",$AU$2-'Indicator Date hidden'!AV104)</f>
        <v>1</v>
      </c>
      <c r="AV103" s="298">
        <f>IF('Indicator Date hidden'!AW104="x","x",$AV$2-'Indicator Date hidden'!AW104)</f>
        <v>0</v>
      </c>
      <c r="AW103" s="298">
        <f>IF('Indicator Date hidden'!AX104="x","x",$AW$2-'Indicator Date hidden'!AX104)</f>
        <v>0</v>
      </c>
      <c r="AX103" s="298">
        <f>IF('Indicator Date hidden'!AY104="x","x",$AX$2-'Indicator Date hidden'!AY104)</f>
        <v>0</v>
      </c>
      <c r="AY103" s="298">
        <f>IF('Indicator Date hidden'!AZ104="x","x",$AY$2-'Indicator Date hidden'!AZ104)</f>
        <v>0</v>
      </c>
      <c r="AZ103" s="298">
        <f>IF('Indicator Date hidden'!BA104="x","x",$AZ$2-'Indicator Date hidden'!BA104)</f>
        <v>0</v>
      </c>
      <c r="BA103" s="10" t="str">
        <f t="shared" si="1"/>
        <v>#VALUE!</v>
      </c>
      <c r="BB103" s="258" t="str">
        <f t="shared" si="2"/>
        <v>#VALUE!</v>
      </c>
      <c r="BC103" s="10">
        <f t="shared" si="3"/>
        <v>5</v>
      </c>
      <c r="BD103" s="258" t="str">
        <f t="shared" si="4"/>
        <v>#VALUE!</v>
      </c>
      <c r="BE103" s="284" t="str">
        <f t="shared" si="5"/>
        <v>#VALUE!</v>
      </c>
    </row>
    <row r="104" ht="15.75" customHeight="1">
      <c r="A104" t="s">
        <v>1053</v>
      </c>
      <c r="B104" s="298">
        <f>IF('Indicator Date hidden'!C105="x","x",$B$2-'Indicator Date hidden'!C105)</f>
        <v>0</v>
      </c>
      <c r="C104" s="298">
        <f>IF('Indicator Date hidden'!D105="x","x",$C$2-'Indicator Date hidden'!D105)</f>
        <v>0</v>
      </c>
      <c r="D104" s="298">
        <f>IF('Indicator Date hidden'!E105="x","x",$D$2-'Indicator Date hidden'!E105)</f>
        <v>0</v>
      </c>
      <c r="E104" s="298">
        <f>IF('Indicator Date hidden'!F105="x","x",$E$2-'Indicator Date hidden'!F105)</f>
        <v>0</v>
      </c>
      <c r="F104" s="298">
        <f>IF('Indicator Date hidden'!G105="x","x",$F$2-'Indicator Date hidden'!G105)</f>
        <v>0</v>
      </c>
      <c r="G104" s="298">
        <f>IF('Indicator Date hidden'!H105="x","x",$G$2-'Indicator Date hidden'!H105)</f>
        <v>0</v>
      </c>
      <c r="H104" s="298">
        <f>IF('Indicator Date hidden'!I105="x","x",$H$2-'Indicator Date hidden'!I105)</f>
        <v>0</v>
      </c>
      <c r="I104" s="298">
        <f>IF('Indicator Date hidden'!J105="x","x",$I$2-'Indicator Date hidden'!J105)</f>
        <v>0</v>
      </c>
      <c r="J104" s="298">
        <f>IF('Indicator Date hidden'!K105="x","x",$J$2-'Indicator Date hidden'!K105)</f>
        <v>0</v>
      </c>
      <c r="K104" s="298">
        <f>IF('Indicator Date hidden'!L105="x","x",$K$2-'Indicator Date hidden'!L105)</f>
        <v>0</v>
      </c>
      <c r="L104" s="298">
        <f>IF('Indicator Date hidden'!M105="x","x",$L$2-'Indicator Date hidden'!M105)</f>
        <v>0</v>
      </c>
      <c r="M104" s="298">
        <f>IF('Indicator Date hidden'!N105="x","x",$M$2-'Indicator Date hidden'!N105)</f>
        <v>0</v>
      </c>
      <c r="N104" s="298">
        <f>IF('Indicator Date hidden'!O105="x","x",$N$2-'Indicator Date hidden'!O105)</f>
        <v>0</v>
      </c>
      <c r="O104" s="298">
        <f>IF('Indicator Date hidden'!P105="x","x",$O$2-'Indicator Date hidden'!P105)</f>
        <v>0</v>
      </c>
      <c r="P104" s="298">
        <f>IF('Indicator Date hidden'!Q105="x","x",$P$2-'Indicator Date hidden'!Q105)</f>
        <v>0</v>
      </c>
      <c r="Q104" s="298">
        <f>IF('Indicator Date hidden'!R105="x","x",$Q$2-'Indicator Date hidden'!R105)</f>
        <v>5</v>
      </c>
      <c r="R104" s="298">
        <f>IF('Indicator Date hidden'!S105="x","x",$R$2-'Indicator Date hidden'!S105)</f>
        <v>0</v>
      </c>
      <c r="S104" s="298">
        <f>IF('Indicator Date hidden'!T105="x","x",$S$2-'Indicator Date hidden'!T105)</f>
        <v>0</v>
      </c>
      <c r="T104" s="298">
        <f>IF('Indicator Date hidden'!U105="x","x",$T$2-'Indicator Date hidden'!U105)</f>
        <v>0</v>
      </c>
      <c r="U104" s="298">
        <f>IF('Indicator Date hidden'!V105="x","x",$U$2-'Indicator Date hidden'!V105)</f>
        <v>0</v>
      </c>
      <c r="V104" s="298">
        <f>IF('Indicator Date hidden'!W105="x","x",$V$2-'Indicator Date hidden'!W105)</f>
        <v>1</v>
      </c>
      <c r="W104" s="298">
        <f>IF('Indicator Date hidden'!X105="x","x",$W$2-'Indicator Date hidden'!X105)</f>
        <v>2</v>
      </c>
      <c r="X104" s="298">
        <f>IF('Indicator Date hidden'!Y105="x","x",$X$2-'Indicator Date hidden'!Y105)</f>
        <v>6</v>
      </c>
      <c r="Y104" s="298">
        <f>IF('Indicator Date hidden'!Z105="x","x",$Y$2-'Indicator Date hidden'!Z105)</f>
        <v>0</v>
      </c>
      <c r="Z104" s="298">
        <f>IF('Indicator Date hidden'!AA105="x","x",$Z$2-'Indicator Date hidden'!AA105)</f>
        <v>0</v>
      </c>
      <c r="AA104" s="298">
        <f>IF('Indicator Date hidden'!AB105="x","x",$AA$2-'Indicator Date hidden'!AB105)</f>
        <v>0</v>
      </c>
      <c r="AB104" s="298">
        <f>IF('Indicator Date hidden'!AC105="x","x",$AB$2-'Indicator Date hidden'!AC105)</f>
        <v>0</v>
      </c>
      <c r="AC104" s="298">
        <f>IF('Indicator Date hidden'!AD105="x","x",$AC$2-'Indicator Date hidden'!AD105)</f>
        <v>0</v>
      </c>
      <c r="AD104" s="298">
        <f>IF('Indicator Date hidden'!AE105="x","x",$AD$2-'Indicator Date hidden'!AE105)</f>
        <v>0</v>
      </c>
      <c r="AE104" s="298">
        <f>IF('Indicator Date hidden'!AF105="x","x",$AE$2-'Indicator Date hidden'!AF105)</f>
        <v>0</v>
      </c>
      <c r="AF104" s="299">
        <f>IF('Indicator Date hidden'!AG105="x","x",$AF$2-'Indicator Date hidden'!AG105)</f>
        <v>5</v>
      </c>
      <c r="AG104" s="298">
        <f>IF('Indicator Date hidden'!AH105="x","x",$AG$2-'Indicator Date hidden'!AH105)</f>
        <v>0</v>
      </c>
      <c r="AH104" s="298">
        <f>IF('Indicator Date hidden'!AI105="x","x",$AH$2-'Indicator Date hidden'!AI105)</f>
        <v>0</v>
      </c>
      <c r="AI104" s="298">
        <f>IF('Indicator Date hidden'!AJ105="x","x",$AI$2-'Indicator Date hidden'!AJ105)</f>
        <v>0</v>
      </c>
      <c r="AJ104" s="298" t="str">
        <f>IF('Indicator Date hidden'!AK105="x","x",$AJ$2-'Indicator Date hidden'!AK105)</f>
        <v>x</v>
      </c>
      <c r="AK104" s="298">
        <f>IF('Indicator Date hidden'!AL105="x","x",$AK$2-'Indicator Date hidden'!AL105)</f>
        <v>0</v>
      </c>
      <c r="AL104" s="298">
        <f>IF('Indicator Date hidden'!AM105="x","x",$AL$2-'Indicator Date hidden'!AM105)</f>
        <v>0</v>
      </c>
      <c r="AM104" s="298">
        <f>IF('Indicator Date hidden'!AN105="x","x",$AM$2-'Indicator Date hidden'!AN105)</f>
        <v>0</v>
      </c>
      <c r="AN104" s="298">
        <f>IF('Indicator Date hidden'!AO105="x","x",$AN$2-'Indicator Date hidden'!AO105)</f>
        <v>0</v>
      </c>
      <c r="AO104" s="298">
        <f>IF('Indicator Date hidden'!AP105="x","x",$AO$2-'Indicator Date hidden'!AP105)</f>
        <v>1</v>
      </c>
      <c r="AP104" s="298">
        <f>IF('Indicator Date hidden'!AQ105="x","x",$AP$2-'Indicator Date hidden'!AQ105)</f>
        <v>1</v>
      </c>
      <c r="AQ104" s="298">
        <f>IF('Indicator Date hidden'!AR105="x","x",$AQ$2-'Indicator Date hidden'!AR105)</f>
        <v>0</v>
      </c>
      <c r="AR104" s="298">
        <f>IF('Indicator Date hidden'!AS105="x","x",$AR$2-'Indicator Date hidden'!AS105)</f>
        <v>0</v>
      </c>
      <c r="AS104" s="298">
        <f>IF('Indicator Date hidden'!AT105="x","x",$AS$2-'Indicator Date hidden'!AT105)</f>
        <v>0</v>
      </c>
      <c r="AT104" s="298">
        <f>IF('Indicator Date hidden'!AU105="x","x",$AT$2-'Indicator Date hidden'!AU105)</f>
        <v>0</v>
      </c>
      <c r="AU104" s="298">
        <f>IF('Indicator Date hidden'!AV105="x","x",$AU$2-'Indicator Date hidden'!AV105)</f>
        <v>1</v>
      </c>
      <c r="AV104" s="298">
        <f>IF('Indicator Date hidden'!AW105="x","x",$AV$2-'Indicator Date hidden'!AW105)</f>
        <v>0</v>
      </c>
      <c r="AW104" s="298">
        <f>IF('Indicator Date hidden'!AX105="x","x",$AW$2-'Indicator Date hidden'!AX105)</f>
        <v>0</v>
      </c>
      <c r="AX104" s="298">
        <f>IF('Indicator Date hidden'!AY105="x","x",$AX$2-'Indicator Date hidden'!AY105)</f>
        <v>0</v>
      </c>
      <c r="AY104" s="298">
        <f>IF('Indicator Date hidden'!AZ105="x","x",$AY$2-'Indicator Date hidden'!AZ105)</f>
        <v>0</v>
      </c>
      <c r="AZ104" s="298">
        <f>IF('Indicator Date hidden'!BA105="x","x",$AZ$2-'Indicator Date hidden'!BA105)</f>
        <v>0</v>
      </c>
      <c r="BA104" s="10">
        <f t="shared" si="1"/>
        <v>22</v>
      </c>
      <c r="BB104" s="258">
        <f t="shared" si="2"/>
        <v>0.44</v>
      </c>
      <c r="BC104" s="10">
        <f t="shared" si="3"/>
        <v>8</v>
      </c>
      <c r="BD104" s="258">
        <f t="shared" si="4"/>
        <v>1.298614646</v>
      </c>
      <c r="BE104" s="284">
        <f t="shared" si="5"/>
        <v>0</v>
      </c>
    </row>
    <row r="105" ht="15.75" customHeight="1">
      <c r="A105" t="s">
        <v>1056</v>
      </c>
      <c r="B105" s="298">
        <f>IF('Indicator Date hidden'!C106="x","x",$B$2-'Indicator Date hidden'!C106)</f>
        <v>0</v>
      </c>
      <c r="C105" s="298">
        <f>IF('Indicator Date hidden'!D106="x","x",$C$2-'Indicator Date hidden'!D106)</f>
        <v>0</v>
      </c>
      <c r="D105" s="298">
        <f>IF('Indicator Date hidden'!E106="x","x",$D$2-'Indicator Date hidden'!E106)</f>
        <v>0</v>
      </c>
      <c r="E105" s="298">
        <f>IF('Indicator Date hidden'!F106="x","x",$E$2-'Indicator Date hidden'!F106)</f>
        <v>0</v>
      </c>
      <c r="F105" s="298">
        <f>IF('Indicator Date hidden'!G106="x","x",$F$2-'Indicator Date hidden'!G106)</f>
        <v>0</v>
      </c>
      <c r="G105" s="298">
        <f>IF('Indicator Date hidden'!H106="x","x",$G$2-'Indicator Date hidden'!H106)</f>
        <v>0</v>
      </c>
      <c r="H105" s="298">
        <f>IF('Indicator Date hidden'!I106="x","x",$H$2-'Indicator Date hidden'!I106)</f>
        <v>0</v>
      </c>
      <c r="I105" s="298">
        <f>IF('Indicator Date hidden'!J106="x","x",$I$2-'Indicator Date hidden'!J106)</f>
        <v>0</v>
      </c>
      <c r="J105" s="298">
        <f>IF('Indicator Date hidden'!K106="x","x",$J$2-'Indicator Date hidden'!K106)</f>
        <v>0</v>
      </c>
      <c r="K105" s="298">
        <f>IF('Indicator Date hidden'!L106="x","x",$K$2-'Indicator Date hidden'!L106)</f>
        <v>0</v>
      </c>
      <c r="L105" s="298">
        <f>IF('Indicator Date hidden'!M106="x","x",$L$2-'Indicator Date hidden'!M106)</f>
        <v>0</v>
      </c>
      <c r="M105" s="298">
        <f>IF('Indicator Date hidden'!N106="x","x",$M$2-'Indicator Date hidden'!N106)</f>
        <v>0</v>
      </c>
      <c r="N105" s="298">
        <f>IF('Indicator Date hidden'!O106="x","x",$N$2-'Indicator Date hidden'!O106)</f>
        <v>0</v>
      </c>
      <c r="O105" s="298">
        <f>IF('Indicator Date hidden'!P106="x","x",$O$2-'Indicator Date hidden'!P106)</f>
        <v>0</v>
      </c>
      <c r="P105" s="298">
        <f>IF('Indicator Date hidden'!Q106="x","x",$P$2-'Indicator Date hidden'!Q106)</f>
        <v>0</v>
      </c>
      <c r="Q105" s="298" t="str">
        <f>IF('Indicator Date hidden'!R106="x","x",$Q$2-'Indicator Date hidden'!R106)</f>
        <v>x</v>
      </c>
      <c r="R105" s="298">
        <f>IF('Indicator Date hidden'!S106="x","x",$R$2-'Indicator Date hidden'!S106)</f>
        <v>0</v>
      </c>
      <c r="S105" s="298">
        <f>IF('Indicator Date hidden'!T106="x","x",$S$2-'Indicator Date hidden'!T106)</f>
        <v>0</v>
      </c>
      <c r="T105" s="298">
        <f>IF('Indicator Date hidden'!U106="x","x",$T$2-'Indicator Date hidden'!U106)</f>
        <v>0</v>
      </c>
      <c r="U105" s="298">
        <f>IF('Indicator Date hidden'!V106="x","x",$U$2-'Indicator Date hidden'!V106)</f>
        <v>0</v>
      </c>
      <c r="V105" s="298">
        <f>IF('Indicator Date hidden'!W106="x","x",$V$2-'Indicator Date hidden'!W106)</f>
        <v>1</v>
      </c>
      <c r="W105" s="298">
        <f>IF('Indicator Date hidden'!X106="x","x",$W$2-'Indicator Date hidden'!X106)</f>
        <v>0</v>
      </c>
      <c r="X105" s="298">
        <f>IF('Indicator Date hidden'!Y106="x","x",$X$2-'Indicator Date hidden'!Y106)</f>
        <v>6</v>
      </c>
      <c r="Y105" s="298">
        <f>IF('Indicator Date hidden'!Z106="x","x",$Y$2-'Indicator Date hidden'!Z106)</f>
        <v>0</v>
      </c>
      <c r="Z105" s="298">
        <f>IF('Indicator Date hidden'!AA106="x","x",$Z$2-'Indicator Date hidden'!AA106)</f>
        <v>0</v>
      </c>
      <c r="AA105" s="298">
        <f>IF('Indicator Date hidden'!AB106="x","x",$AA$2-'Indicator Date hidden'!AB106)</f>
        <v>0</v>
      </c>
      <c r="AB105" s="298">
        <f>IF('Indicator Date hidden'!AC106="x","x",$AB$2-'Indicator Date hidden'!AC106)</f>
        <v>0</v>
      </c>
      <c r="AC105" s="298">
        <f>IF('Indicator Date hidden'!AD106="x","x",$AC$2-'Indicator Date hidden'!AD106)</f>
        <v>0</v>
      </c>
      <c r="AD105" s="298">
        <f>IF('Indicator Date hidden'!AE106="x","x",$AD$2-'Indicator Date hidden'!AE106)</f>
        <v>0</v>
      </c>
      <c r="AE105" s="298">
        <f>IF('Indicator Date hidden'!AF106="x","x",$AE$2-'Indicator Date hidden'!AF106)</f>
        <v>0</v>
      </c>
      <c r="AF105" s="299">
        <f>IF('Indicator Date hidden'!AG106="x","x",$AF$2-'Indicator Date hidden'!AG106)</f>
        <v>6</v>
      </c>
      <c r="AG105" s="298">
        <f>IF('Indicator Date hidden'!AH106="x","x",$AG$2-'Indicator Date hidden'!AH106)</f>
        <v>0</v>
      </c>
      <c r="AH105" s="298">
        <f>IF('Indicator Date hidden'!AI106="x","x",$AH$2-'Indicator Date hidden'!AI106)</f>
        <v>0</v>
      </c>
      <c r="AI105" s="298">
        <f>IF('Indicator Date hidden'!AJ106="x","x",$AI$2-'Indicator Date hidden'!AJ106)</f>
        <v>0</v>
      </c>
      <c r="AJ105" s="298" t="str">
        <f>IF('Indicator Date hidden'!AK106="x","x",$AJ$2-'Indicator Date hidden'!AK106)</f>
        <v>x</v>
      </c>
      <c r="AK105" s="298" t="str">
        <f>IF('Indicator Date hidden'!AL106="x","x",$AK$2-'Indicator Date hidden'!AL106)</f>
        <v>#VALUE!</v>
      </c>
      <c r="AL105" s="298">
        <f>IF('Indicator Date hidden'!AM106="x","x",$AL$2-'Indicator Date hidden'!AM106)</f>
        <v>0</v>
      </c>
      <c r="AM105" s="298">
        <f>IF('Indicator Date hidden'!AN106="x","x",$AM$2-'Indicator Date hidden'!AN106)</f>
        <v>0</v>
      </c>
      <c r="AN105" s="298">
        <f>IF('Indicator Date hidden'!AO106="x","x",$AN$2-'Indicator Date hidden'!AO106)</f>
        <v>0</v>
      </c>
      <c r="AO105" s="298">
        <f>IF('Indicator Date hidden'!AP106="x","x",$AO$2-'Indicator Date hidden'!AP106)</f>
        <v>0</v>
      </c>
      <c r="AP105" s="298">
        <f>IF('Indicator Date hidden'!AQ106="x","x",$AP$2-'Indicator Date hidden'!AQ106)</f>
        <v>0</v>
      </c>
      <c r="AQ105" s="298">
        <f>IF('Indicator Date hidden'!AR106="x","x",$AQ$2-'Indicator Date hidden'!AR106)</f>
        <v>4</v>
      </c>
      <c r="AR105" s="298">
        <f>IF('Indicator Date hidden'!AS106="x","x",$AR$2-'Indicator Date hidden'!AS106)</f>
        <v>0</v>
      </c>
      <c r="AS105" s="298">
        <f>IF('Indicator Date hidden'!AT106="x","x",$AS$2-'Indicator Date hidden'!AT106)</f>
        <v>0</v>
      </c>
      <c r="AT105" s="298">
        <f>IF('Indicator Date hidden'!AU106="x","x",$AT$2-'Indicator Date hidden'!AU106)</f>
        <v>0</v>
      </c>
      <c r="AU105" s="298">
        <f>IF('Indicator Date hidden'!AV106="x","x",$AU$2-'Indicator Date hidden'!AV106)</f>
        <v>1</v>
      </c>
      <c r="AV105" s="298">
        <f>IF('Indicator Date hidden'!AW106="x","x",$AV$2-'Indicator Date hidden'!AW106)</f>
        <v>0</v>
      </c>
      <c r="AW105" s="298">
        <f>IF('Indicator Date hidden'!AX106="x","x",$AW$2-'Indicator Date hidden'!AX106)</f>
        <v>0</v>
      </c>
      <c r="AX105" s="298">
        <f>IF('Indicator Date hidden'!AY106="x","x",$AX$2-'Indicator Date hidden'!AY106)</f>
        <v>0</v>
      </c>
      <c r="AY105" s="298">
        <f>IF('Indicator Date hidden'!AZ106="x","x",$AY$2-'Indicator Date hidden'!AZ106)</f>
        <v>0</v>
      </c>
      <c r="AZ105" s="298">
        <f>IF('Indicator Date hidden'!BA106="x","x",$AZ$2-'Indicator Date hidden'!BA106)</f>
        <v>0</v>
      </c>
      <c r="BA105" s="10" t="str">
        <f t="shared" si="1"/>
        <v>#VALUE!</v>
      </c>
      <c r="BB105" s="258" t="str">
        <f t="shared" si="2"/>
        <v>#VALUE!</v>
      </c>
      <c r="BC105" s="10">
        <f t="shared" si="3"/>
        <v>5</v>
      </c>
      <c r="BD105" s="258" t="str">
        <f t="shared" si="4"/>
        <v>#VALUE!</v>
      </c>
      <c r="BE105" s="284" t="str">
        <f t="shared" si="5"/>
        <v>#VALUE!</v>
      </c>
    </row>
    <row r="106" ht="15.75" customHeight="1">
      <c r="A106" t="s">
        <v>993</v>
      </c>
      <c r="B106" s="298">
        <f>IF('Indicator Date hidden'!C107="x","x",$B$2-'Indicator Date hidden'!C107)</f>
        <v>0</v>
      </c>
      <c r="C106" s="298">
        <f>IF('Indicator Date hidden'!D107="x","x",$C$2-'Indicator Date hidden'!D107)</f>
        <v>0</v>
      </c>
      <c r="D106" s="298">
        <f>IF('Indicator Date hidden'!E107="x","x",$D$2-'Indicator Date hidden'!E107)</f>
        <v>0</v>
      </c>
      <c r="E106" s="298">
        <f>IF('Indicator Date hidden'!F107="x","x",$E$2-'Indicator Date hidden'!F107)</f>
        <v>0</v>
      </c>
      <c r="F106" s="298">
        <f>IF('Indicator Date hidden'!G107="x","x",$F$2-'Indicator Date hidden'!G107)</f>
        <v>0</v>
      </c>
      <c r="G106" s="298">
        <f>IF('Indicator Date hidden'!H107="x","x",$G$2-'Indicator Date hidden'!H107)</f>
        <v>0</v>
      </c>
      <c r="H106" s="298">
        <f>IF('Indicator Date hidden'!I107="x","x",$H$2-'Indicator Date hidden'!I107)</f>
        <v>0</v>
      </c>
      <c r="I106" s="298">
        <f>IF('Indicator Date hidden'!J107="x","x",$I$2-'Indicator Date hidden'!J107)</f>
        <v>0</v>
      </c>
      <c r="J106" s="298">
        <f>IF('Indicator Date hidden'!K107="x","x",$J$2-'Indicator Date hidden'!K107)</f>
        <v>0</v>
      </c>
      <c r="K106" s="298">
        <f>IF('Indicator Date hidden'!L107="x","x",$K$2-'Indicator Date hidden'!L107)</f>
        <v>0</v>
      </c>
      <c r="L106" s="298">
        <f>IF('Indicator Date hidden'!M107="x","x",$L$2-'Indicator Date hidden'!M107)</f>
        <v>0</v>
      </c>
      <c r="M106" s="298">
        <f>IF('Indicator Date hidden'!N107="x","x",$M$2-'Indicator Date hidden'!N107)</f>
        <v>0</v>
      </c>
      <c r="N106" s="298">
        <f>IF('Indicator Date hidden'!O107="x","x",$N$2-'Indicator Date hidden'!O107)</f>
        <v>0</v>
      </c>
      <c r="O106" s="298">
        <f>IF('Indicator Date hidden'!P107="x","x",$O$2-'Indicator Date hidden'!P107)</f>
        <v>0</v>
      </c>
      <c r="P106" s="298">
        <f>IF('Indicator Date hidden'!Q107="x","x",$P$2-'Indicator Date hidden'!Q107)</f>
        <v>0</v>
      </c>
      <c r="Q106" s="298">
        <f>IF('Indicator Date hidden'!R107="x","x",$Q$2-'Indicator Date hidden'!R107)</f>
        <v>6</v>
      </c>
      <c r="R106" s="298">
        <f>IF('Indicator Date hidden'!S107="x","x",$R$2-'Indicator Date hidden'!S107)</f>
        <v>0</v>
      </c>
      <c r="S106" s="298">
        <f>IF('Indicator Date hidden'!T107="x","x",$S$2-'Indicator Date hidden'!T107)</f>
        <v>0</v>
      </c>
      <c r="T106" s="298">
        <f>IF('Indicator Date hidden'!U107="x","x",$T$2-'Indicator Date hidden'!U107)</f>
        <v>0</v>
      </c>
      <c r="U106" s="298">
        <f>IF('Indicator Date hidden'!V107="x","x",$U$2-'Indicator Date hidden'!V107)</f>
        <v>0</v>
      </c>
      <c r="V106" s="298">
        <f>IF('Indicator Date hidden'!W107="x","x",$V$2-'Indicator Date hidden'!W107)</f>
        <v>1</v>
      </c>
      <c r="W106" s="298">
        <f>IF('Indicator Date hidden'!X107="x","x",$W$2-'Indicator Date hidden'!X107)</f>
        <v>7</v>
      </c>
      <c r="X106" s="298">
        <f>IF('Indicator Date hidden'!Y107="x","x",$X$2-'Indicator Date hidden'!Y107)</f>
        <v>6</v>
      </c>
      <c r="Y106" s="298">
        <f>IF('Indicator Date hidden'!Z107="x","x",$Y$2-'Indicator Date hidden'!Z107)</f>
        <v>0</v>
      </c>
      <c r="Z106" s="298">
        <f>IF('Indicator Date hidden'!AA107="x","x",$Z$2-'Indicator Date hidden'!AA107)</f>
        <v>0</v>
      </c>
      <c r="AA106" s="298">
        <f>IF('Indicator Date hidden'!AB107="x","x",$AA$2-'Indicator Date hidden'!AB107)</f>
        <v>3</v>
      </c>
      <c r="AB106" s="298">
        <f>IF('Indicator Date hidden'!AC107="x","x",$AB$2-'Indicator Date hidden'!AC107)</f>
        <v>0</v>
      </c>
      <c r="AC106" s="298">
        <f>IF('Indicator Date hidden'!AD107="x","x",$AC$2-'Indicator Date hidden'!AD107)</f>
        <v>0</v>
      </c>
      <c r="AD106" s="298" t="str">
        <f>IF('Indicator Date hidden'!AE107="x","x",$AD$2-'Indicator Date hidden'!AE107)</f>
        <v>x</v>
      </c>
      <c r="AE106" s="298">
        <f>IF('Indicator Date hidden'!AF107="x","x",$AE$2-'Indicator Date hidden'!AF107)</f>
        <v>0</v>
      </c>
      <c r="AF106" s="299">
        <f>IF('Indicator Date hidden'!AG107="x","x",$AF$2-'Indicator Date hidden'!AG107)</f>
        <v>6</v>
      </c>
      <c r="AG106" s="298">
        <f>IF('Indicator Date hidden'!AH107="x","x",$AG$2-'Indicator Date hidden'!AH107)</f>
        <v>0</v>
      </c>
      <c r="AH106" s="298">
        <f>IF('Indicator Date hidden'!AI107="x","x",$AH$2-'Indicator Date hidden'!AI107)</f>
        <v>0</v>
      </c>
      <c r="AI106" s="298">
        <f>IF('Indicator Date hidden'!AJ107="x","x",$AI$2-'Indicator Date hidden'!AJ107)</f>
        <v>0</v>
      </c>
      <c r="AJ106" s="298" t="str">
        <f>IF('Indicator Date hidden'!AK107="x","x",$AJ$2-'Indicator Date hidden'!AK107)</f>
        <v>x</v>
      </c>
      <c r="AK106" s="298" t="str">
        <f>IF('Indicator Date hidden'!AL107="x","x",$AK$2-'Indicator Date hidden'!AL107)</f>
        <v>x</v>
      </c>
      <c r="AL106" s="298">
        <f>IF('Indicator Date hidden'!AM107="x","x",$AL$2-'Indicator Date hidden'!AM107)</f>
        <v>0</v>
      </c>
      <c r="AM106" s="298">
        <f>IF('Indicator Date hidden'!AN107="x","x",$AM$2-'Indicator Date hidden'!AN107)</f>
        <v>0</v>
      </c>
      <c r="AN106" s="298">
        <f>IF('Indicator Date hidden'!AO107="x","x",$AN$2-'Indicator Date hidden'!AO107)</f>
        <v>0</v>
      </c>
      <c r="AO106" s="298">
        <f>IF('Indicator Date hidden'!AP107="x","x",$AO$2-'Indicator Date hidden'!AP107)</f>
        <v>1</v>
      </c>
      <c r="AP106" s="298">
        <f>IF('Indicator Date hidden'!AQ107="x","x",$AP$2-'Indicator Date hidden'!AQ107)</f>
        <v>1</v>
      </c>
      <c r="AQ106" s="298">
        <f>IF('Indicator Date hidden'!AR107="x","x",$AQ$2-'Indicator Date hidden'!AR107)</f>
        <v>4</v>
      </c>
      <c r="AR106" s="298">
        <f>IF('Indicator Date hidden'!AS107="x","x",$AR$2-'Indicator Date hidden'!AS107)</f>
        <v>0</v>
      </c>
      <c r="AS106" s="298">
        <f>IF('Indicator Date hidden'!AT107="x","x",$AS$2-'Indicator Date hidden'!AT107)</f>
        <v>0</v>
      </c>
      <c r="AT106" s="298">
        <f>IF('Indicator Date hidden'!AU107="x","x",$AT$2-'Indicator Date hidden'!AU107)</f>
        <v>0</v>
      </c>
      <c r="AU106" s="298">
        <f>IF('Indicator Date hidden'!AV107="x","x",$AU$2-'Indicator Date hidden'!AV107)</f>
        <v>1</v>
      </c>
      <c r="AV106" s="298">
        <f>IF('Indicator Date hidden'!AW107="x","x",$AV$2-'Indicator Date hidden'!AW107)</f>
        <v>0</v>
      </c>
      <c r="AW106" s="298">
        <f>IF('Indicator Date hidden'!AX107="x","x",$AW$2-'Indicator Date hidden'!AX107)</f>
        <v>0</v>
      </c>
      <c r="AX106" s="298">
        <f>IF('Indicator Date hidden'!AY107="x","x",$AX$2-'Indicator Date hidden'!AY107)</f>
        <v>0</v>
      </c>
      <c r="AY106" s="298">
        <f>IF('Indicator Date hidden'!AZ107="x","x",$AY$2-'Indicator Date hidden'!AZ107)</f>
        <v>0</v>
      </c>
      <c r="AZ106" s="298">
        <f>IF('Indicator Date hidden'!BA107="x","x",$AZ$2-'Indicator Date hidden'!BA107)</f>
        <v>0</v>
      </c>
      <c r="BA106" s="10">
        <f t="shared" si="1"/>
        <v>36</v>
      </c>
      <c r="BB106" s="258">
        <f t="shared" si="2"/>
        <v>0.75</v>
      </c>
      <c r="BC106" s="10">
        <f t="shared" si="3"/>
        <v>10</v>
      </c>
      <c r="BD106" s="258">
        <f t="shared" si="4"/>
        <v>1.820027472</v>
      </c>
      <c r="BE106" s="284">
        <f t="shared" si="5"/>
        <v>0</v>
      </c>
    </row>
    <row r="107" ht="15.75" customHeight="1">
      <c r="A107" t="s">
        <v>997</v>
      </c>
      <c r="B107" s="298">
        <f>IF('Indicator Date hidden'!C108="x","x",$B$2-'Indicator Date hidden'!C108)</f>
        <v>0</v>
      </c>
      <c r="C107" s="298">
        <f>IF('Indicator Date hidden'!D108="x","x",$C$2-'Indicator Date hidden'!D108)</f>
        <v>0</v>
      </c>
      <c r="D107" s="298">
        <f>IF('Indicator Date hidden'!E108="x","x",$D$2-'Indicator Date hidden'!E108)</f>
        <v>0</v>
      </c>
      <c r="E107" s="298">
        <f>IF('Indicator Date hidden'!F108="x","x",$E$2-'Indicator Date hidden'!F108)</f>
        <v>0</v>
      </c>
      <c r="F107" s="298">
        <f>IF('Indicator Date hidden'!G108="x","x",$F$2-'Indicator Date hidden'!G108)</f>
        <v>0</v>
      </c>
      <c r="G107" s="298">
        <f>IF('Indicator Date hidden'!H108="x","x",$G$2-'Indicator Date hidden'!H108)</f>
        <v>0</v>
      </c>
      <c r="H107" s="298">
        <f>IF('Indicator Date hidden'!I108="x","x",$H$2-'Indicator Date hidden'!I108)</f>
        <v>0</v>
      </c>
      <c r="I107" s="298">
        <f>IF('Indicator Date hidden'!J108="x","x",$I$2-'Indicator Date hidden'!J108)</f>
        <v>0</v>
      </c>
      <c r="J107" s="298">
        <f>IF('Indicator Date hidden'!K108="x","x",$J$2-'Indicator Date hidden'!K108)</f>
        <v>0</v>
      </c>
      <c r="K107" s="298">
        <f>IF('Indicator Date hidden'!L108="x","x",$K$2-'Indicator Date hidden'!L108)</f>
        <v>0</v>
      </c>
      <c r="L107" s="298">
        <f>IF('Indicator Date hidden'!M108="x","x",$L$2-'Indicator Date hidden'!M108)</f>
        <v>0</v>
      </c>
      <c r="M107" s="298">
        <f>IF('Indicator Date hidden'!N108="x","x",$M$2-'Indicator Date hidden'!N108)</f>
        <v>0</v>
      </c>
      <c r="N107" s="298">
        <f>IF('Indicator Date hidden'!O108="x","x",$N$2-'Indicator Date hidden'!O108)</f>
        <v>0</v>
      </c>
      <c r="O107" s="298">
        <f>IF('Indicator Date hidden'!P108="x","x",$O$2-'Indicator Date hidden'!P108)</f>
        <v>0</v>
      </c>
      <c r="P107" s="298">
        <f>IF('Indicator Date hidden'!Q108="x","x",$P$2-'Indicator Date hidden'!Q108)</f>
        <v>0</v>
      </c>
      <c r="Q107" s="298">
        <f>IF('Indicator Date hidden'!R108="x","x",$Q$2-'Indicator Date hidden'!R108)</f>
        <v>2</v>
      </c>
      <c r="R107" s="298">
        <f>IF('Indicator Date hidden'!S108="x","x",$R$2-'Indicator Date hidden'!S108)</f>
        <v>0</v>
      </c>
      <c r="S107" s="298">
        <f>IF('Indicator Date hidden'!T108="x","x",$S$2-'Indicator Date hidden'!T108)</f>
        <v>0</v>
      </c>
      <c r="T107" s="298">
        <f>IF('Indicator Date hidden'!U108="x","x",$T$2-'Indicator Date hidden'!U108)</f>
        <v>0</v>
      </c>
      <c r="U107" s="298">
        <f>IF('Indicator Date hidden'!V108="x","x",$U$2-'Indicator Date hidden'!V108)</f>
        <v>0</v>
      </c>
      <c r="V107" s="298">
        <f>IF('Indicator Date hidden'!W108="x","x",$V$2-'Indicator Date hidden'!W108)</f>
        <v>1</v>
      </c>
      <c r="W107" s="298">
        <f>IF('Indicator Date hidden'!X108="x","x",$W$2-'Indicator Date hidden'!X108)</f>
        <v>10</v>
      </c>
      <c r="X107" s="298">
        <f>IF('Indicator Date hidden'!Y108="x","x",$X$2-'Indicator Date hidden'!Y108)</f>
        <v>6</v>
      </c>
      <c r="Y107" s="298">
        <f>IF('Indicator Date hidden'!Z108="x","x",$Y$2-'Indicator Date hidden'!Z108)</f>
        <v>0</v>
      </c>
      <c r="Z107" s="298">
        <f>IF('Indicator Date hidden'!AA108="x","x",$Z$2-'Indicator Date hidden'!AA108)</f>
        <v>0</v>
      </c>
      <c r="AA107" s="298">
        <f>IF('Indicator Date hidden'!AB108="x","x",$AA$2-'Indicator Date hidden'!AB108)</f>
        <v>0</v>
      </c>
      <c r="AB107" s="298">
        <f>IF('Indicator Date hidden'!AC108="x","x",$AB$2-'Indicator Date hidden'!AC108)</f>
        <v>0</v>
      </c>
      <c r="AC107" s="298">
        <f>IF('Indicator Date hidden'!AD108="x","x",$AC$2-'Indicator Date hidden'!AD108)</f>
        <v>0</v>
      </c>
      <c r="AD107" s="298">
        <f>IF('Indicator Date hidden'!AE108="x","x",$AD$2-'Indicator Date hidden'!AE108)</f>
        <v>0</v>
      </c>
      <c r="AE107" s="298">
        <f>IF('Indicator Date hidden'!AF108="x","x",$AE$2-'Indicator Date hidden'!AF108)</f>
        <v>0</v>
      </c>
      <c r="AF107" s="299">
        <f>IF('Indicator Date hidden'!AG108="x","x",$AF$2-'Indicator Date hidden'!AG108)</f>
        <v>6</v>
      </c>
      <c r="AG107" s="298">
        <f>IF('Indicator Date hidden'!AH108="x","x",$AG$2-'Indicator Date hidden'!AH108)</f>
        <v>0</v>
      </c>
      <c r="AH107" s="298">
        <f>IF('Indicator Date hidden'!AI108="x","x",$AH$2-'Indicator Date hidden'!AI108)</f>
        <v>0</v>
      </c>
      <c r="AI107" s="298">
        <f>IF('Indicator Date hidden'!AJ108="x","x",$AI$2-'Indicator Date hidden'!AJ108)</f>
        <v>0</v>
      </c>
      <c r="AJ107" s="298" t="str">
        <f>IF('Indicator Date hidden'!AK108="x","x",$AJ$2-'Indicator Date hidden'!AK108)</f>
        <v>#VALUE!</v>
      </c>
      <c r="AK107" s="298" t="str">
        <f>IF('Indicator Date hidden'!AL108="x","x",$AK$2-'Indicator Date hidden'!AL108)</f>
        <v>#VALUE!</v>
      </c>
      <c r="AL107" s="298">
        <f>IF('Indicator Date hidden'!AM108="x","x",$AL$2-'Indicator Date hidden'!AM108)</f>
        <v>0</v>
      </c>
      <c r="AM107" s="298">
        <f>IF('Indicator Date hidden'!AN108="x","x",$AM$2-'Indicator Date hidden'!AN108)</f>
        <v>0</v>
      </c>
      <c r="AN107" s="298">
        <f>IF('Indicator Date hidden'!AO108="x","x",$AN$2-'Indicator Date hidden'!AO108)</f>
        <v>0</v>
      </c>
      <c r="AO107" s="298">
        <f>IF('Indicator Date hidden'!AP108="x","x",$AO$2-'Indicator Date hidden'!AP108)</f>
        <v>0</v>
      </c>
      <c r="AP107" s="298">
        <f>IF('Indicator Date hidden'!AQ108="x","x",$AP$2-'Indicator Date hidden'!AQ108)</f>
        <v>0</v>
      </c>
      <c r="AQ107" s="298">
        <f>IF('Indicator Date hidden'!AR108="x","x",$AQ$2-'Indicator Date hidden'!AR108)</f>
        <v>0</v>
      </c>
      <c r="AR107" s="298">
        <f>IF('Indicator Date hidden'!AS108="x","x",$AR$2-'Indicator Date hidden'!AS108)</f>
        <v>0</v>
      </c>
      <c r="AS107" s="298">
        <f>IF('Indicator Date hidden'!AT108="x","x",$AS$2-'Indicator Date hidden'!AT108)</f>
        <v>0</v>
      </c>
      <c r="AT107" s="298">
        <f>IF('Indicator Date hidden'!AU108="x","x",$AT$2-'Indicator Date hidden'!AU108)</f>
        <v>0</v>
      </c>
      <c r="AU107" s="298">
        <f>IF('Indicator Date hidden'!AV108="x","x",$AU$2-'Indicator Date hidden'!AV108)</f>
        <v>1</v>
      </c>
      <c r="AV107" s="298">
        <f>IF('Indicator Date hidden'!AW108="x","x",$AV$2-'Indicator Date hidden'!AW108)</f>
        <v>0</v>
      </c>
      <c r="AW107" s="298">
        <f>IF('Indicator Date hidden'!AX108="x","x",$AW$2-'Indicator Date hidden'!AX108)</f>
        <v>0</v>
      </c>
      <c r="AX107" s="298">
        <f>IF('Indicator Date hidden'!AY108="x","x",$AX$2-'Indicator Date hidden'!AY108)</f>
        <v>0</v>
      </c>
      <c r="AY107" s="298">
        <f>IF('Indicator Date hidden'!AZ108="x","x",$AY$2-'Indicator Date hidden'!AZ108)</f>
        <v>0</v>
      </c>
      <c r="AZ107" s="298">
        <f>IF('Indicator Date hidden'!BA108="x","x",$AZ$2-'Indicator Date hidden'!BA108)</f>
        <v>0</v>
      </c>
      <c r="BA107" s="10" t="str">
        <f t="shared" si="1"/>
        <v>#VALUE!</v>
      </c>
      <c r="BB107" s="258" t="str">
        <f t="shared" si="2"/>
        <v>#VALUE!</v>
      </c>
      <c r="BC107" s="10">
        <f t="shared" si="3"/>
        <v>6</v>
      </c>
      <c r="BD107" s="258" t="str">
        <f t="shared" si="4"/>
        <v>#VALUE!</v>
      </c>
      <c r="BE107" s="284" t="str">
        <f t="shared" si="5"/>
        <v>#VALUE!</v>
      </c>
    </row>
    <row r="108" ht="15.75" customHeight="1">
      <c r="A108" t="s">
        <v>998</v>
      </c>
      <c r="B108" s="298">
        <f>IF('Indicator Date hidden'!C109="x","x",$B$2-'Indicator Date hidden'!C109)</f>
        <v>0</v>
      </c>
      <c r="C108" s="298">
        <f>IF('Indicator Date hidden'!D109="x","x",$C$2-'Indicator Date hidden'!D109)</f>
        <v>0</v>
      </c>
      <c r="D108" s="298">
        <f>IF('Indicator Date hidden'!E109="x","x",$D$2-'Indicator Date hidden'!E109)</f>
        <v>0</v>
      </c>
      <c r="E108" s="298">
        <f>IF('Indicator Date hidden'!F109="x","x",$E$2-'Indicator Date hidden'!F109)</f>
        <v>0</v>
      </c>
      <c r="F108" s="298">
        <f>IF('Indicator Date hidden'!G109="x","x",$F$2-'Indicator Date hidden'!G109)</f>
        <v>0</v>
      </c>
      <c r="G108" s="298">
        <f>IF('Indicator Date hidden'!H109="x","x",$G$2-'Indicator Date hidden'!H109)</f>
        <v>0</v>
      </c>
      <c r="H108" s="298">
        <f>IF('Indicator Date hidden'!I109="x","x",$H$2-'Indicator Date hidden'!I109)</f>
        <v>0</v>
      </c>
      <c r="I108" s="298">
        <f>IF('Indicator Date hidden'!J109="x","x",$I$2-'Indicator Date hidden'!J109)</f>
        <v>0</v>
      </c>
      <c r="J108" s="298">
        <f>IF('Indicator Date hidden'!K109="x","x",$J$2-'Indicator Date hidden'!K109)</f>
        <v>0</v>
      </c>
      <c r="K108" s="298">
        <f>IF('Indicator Date hidden'!L109="x","x",$K$2-'Indicator Date hidden'!L109)</f>
        <v>0</v>
      </c>
      <c r="L108" s="298">
        <f>IF('Indicator Date hidden'!M109="x","x",$L$2-'Indicator Date hidden'!M109)</f>
        <v>0</v>
      </c>
      <c r="M108" s="298">
        <f>IF('Indicator Date hidden'!N109="x","x",$M$2-'Indicator Date hidden'!N109)</f>
        <v>0</v>
      </c>
      <c r="N108" s="298">
        <f>IF('Indicator Date hidden'!O109="x","x",$N$2-'Indicator Date hidden'!O109)</f>
        <v>0</v>
      </c>
      <c r="O108" s="298">
        <f>IF('Indicator Date hidden'!P109="x","x",$O$2-'Indicator Date hidden'!P109)</f>
        <v>0</v>
      </c>
      <c r="P108" s="298">
        <f>IF('Indicator Date hidden'!Q109="x","x",$P$2-'Indicator Date hidden'!Q109)</f>
        <v>0</v>
      </c>
      <c r="Q108" s="298" t="str">
        <f>IF('Indicator Date hidden'!R109="x","x",$Q$2-'Indicator Date hidden'!R109)</f>
        <v>x</v>
      </c>
      <c r="R108" s="298">
        <f>IF('Indicator Date hidden'!S109="x","x",$R$2-'Indicator Date hidden'!S109)</f>
        <v>0</v>
      </c>
      <c r="S108" s="298">
        <f>IF('Indicator Date hidden'!T109="x","x",$S$2-'Indicator Date hidden'!T109)</f>
        <v>0</v>
      </c>
      <c r="T108" s="298">
        <f>IF('Indicator Date hidden'!U109="x","x",$T$2-'Indicator Date hidden'!U109)</f>
        <v>0</v>
      </c>
      <c r="U108" s="298" t="str">
        <f>IF('Indicator Date hidden'!V109="x","x",$U$2-'Indicator Date hidden'!V109)</f>
        <v>x</v>
      </c>
      <c r="V108" s="298">
        <f>IF('Indicator Date hidden'!W109="x","x",$V$2-'Indicator Date hidden'!W109)</f>
        <v>1</v>
      </c>
      <c r="W108" s="298" t="str">
        <f>IF('Indicator Date hidden'!X109="x","x",$W$2-'Indicator Date hidden'!X109)</f>
        <v>x</v>
      </c>
      <c r="X108" s="298">
        <f>IF('Indicator Date hidden'!Y109="x","x",$X$2-'Indicator Date hidden'!Y109)</f>
        <v>1</v>
      </c>
      <c r="Y108" s="298">
        <f>IF('Indicator Date hidden'!Z109="x","x",$Y$2-'Indicator Date hidden'!Z109)</f>
        <v>0</v>
      </c>
      <c r="Z108" s="298">
        <f>IF('Indicator Date hidden'!AA109="x","x",$Z$2-'Indicator Date hidden'!AA109)</f>
        <v>0</v>
      </c>
      <c r="AA108" s="298">
        <f>IF('Indicator Date hidden'!AB109="x","x",$AA$2-'Indicator Date hidden'!AB109)</f>
        <v>0</v>
      </c>
      <c r="AB108" s="298">
        <f>IF('Indicator Date hidden'!AC109="x","x",$AB$2-'Indicator Date hidden'!AC109)</f>
        <v>0</v>
      </c>
      <c r="AC108" s="298">
        <f>IF('Indicator Date hidden'!AD109="x","x",$AC$2-'Indicator Date hidden'!AD109)</f>
        <v>0</v>
      </c>
      <c r="AD108" s="298" t="str">
        <f>IF('Indicator Date hidden'!AE109="x","x",$AD$2-'Indicator Date hidden'!AE109)</f>
        <v>x</v>
      </c>
      <c r="AE108" s="298">
        <f>IF('Indicator Date hidden'!AF109="x","x",$AE$2-'Indicator Date hidden'!AF109)</f>
        <v>0</v>
      </c>
      <c r="AF108" s="298" t="str">
        <f>IF('Indicator Date hidden'!AG109="x","x",$AF$2-'Indicator Date hidden'!AG109)</f>
        <v>x</v>
      </c>
      <c r="AG108" s="298">
        <f>IF('Indicator Date hidden'!AH109="x","x",$AG$2-'Indicator Date hidden'!AH109)</f>
        <v>0</v>
      </c>
      <c r="AH108" s="298">
        <f>IF('Indicator Date hidden'!AI109="x","x",$AH$2-'Indicator Date hidden'!AI109)</f>
        <v>0</v>
      </c>
      <c r="AI108" s="298">
        <f>IF('Indicator Date hidden'!AJ109="x","x",$AI$2-'Indicator Date hidden'!AJ109)</f>
        <v>0</v>
      </c>
      <c r="AJ108" s="298" t="str">
        <f>IF('Indicator Date hidden'!AK109="x","x",$AJ$2-'Indicator Date hidden'!AK109)</f>
        <v>x</v>
      </c>
      <c r="AK108" s="298" t="str">
        <f>IF('Indicator Date hidden'!AL109="x","x",$AK$2-'Indicator Date hidden'!AL109)</f>
        <v>#VALUE!</v>
      </c>
      <c r="AL108" s="298">
        <f>IF('Indicator Date hidden'!AM109="x","x",$AL$2-'Indicator Date hidden'!AM109)</f>
        <v>0</v>
      </c>
      <c r="AM108" s="298">
        <f>IF('Indicator Date hidden'!AN109="x","x",$AM$2-'Indicator Date hidden'!AN109)</f>
        <v>0</v>
      </c>
      <c r="AN108" s="298">
        <f>IF('Indicator Date hidden'!AO109="x","x",$AN$2-'Indicator Date hidden'!AO109)</f>
        <v>0</v>
      </c>
      <c r="AO108" s="298">
        <f>IF('Indicator Date hidden'!AP109="x","x",$AO$2-'Indicator Date hidden'!AP109)</f>
        <v>0</v>
      </c>
      <c r="AP108" s="298">
        <f>IF('Indicator Date hidden'!AQ109="x","x",$AP$2-'Indicator Date hidden'!AQ109)</f>
        <v>0</v>
      </c>
      <c r="AQ108" s="298" t="str">
        <f>IF('Indicator Date hidden'!AR109="x","x",$AQ$2-'Indicator Date hidden'!AR109)</f>
        <v>x</v>
      </c>
      <c r="AR108" s="298">
        <f>IF('Indicator Date hidden'!AS109="x","x",$AR$2-'Indicator Date hidden'!AS109)</f>
        <v>0</v>
      </c>
      <c r="AS108" s="298">
        <f>IF('Indicator Date hidden'!AT109="x","x",$AS$2-'Indicator Date hidden'!AT109)</f>
        <v>0</v>
      </c>
      <c r="AT108" s="298">
        <f>IF('Indicator Date hidden'!AU109="x","x",$AT$2-'Indicator Date hidden'!AU109)</f>
        <v>0</v>
      </c>
      <c r="AU108" s="298">
        <f>IF('Indicator Date hidden'!AV109="x","x",$AU$2-'Indicator Date hidden'!AV109)</f>
        <v>1</v>
      </c>
      <c r="AV108" s="298">
        <f>IF('Indicator Date hidden'!AW109="x","x",$AV$2-'Indicator Date hidden'!AW109)</f>
        <v>0</v>
      </c>
      <c r="AW108" s="298">
        <f>IF('Indicator Date hidden'!AX109="x","x",$AW$2-'Indicator Date hidden'!AX109)</f>
        <v>0</v>
      </c>
      <c r="AX108" s="298">
        <f>IF('Indicator Date hidden'!AY109="x","x",$AX$2-'Indicator Date hidden'!AY109)</f>
        <v>0</v>
      </c>
      <c r="AY108" s="298">
        <f>IF('Indicator Date hidden'!AZ109="x","x",$AY$2-'Indicator Date hidden'!AZ109)</f>
        <v>0</v>
      </c>
      <c r="AZ108" s="298">
        <f>IF('Indicator Date hidden'!BA109="x","x",$AZ$2-'Indicator Date hidden'!BA109)</f>
        <v>0</v>
      </c>
      <c r="BA108" s="10" t="str">
        <f t="shared" si="1"/>
        <v>#VALUE!</v>
      </c>
      <c r="BB108" s="258" t="str">
        <f t="shared" si="2"/>
        <v>#VALUE!</v>
      </c>
      <c r="BC108" s="10">
        <f t="shared" si="3"/>
        <v>3</v>
      </c>
      <c r="BD108" s="258" t="str">
        <f t="shared" si="4"/>
        <v>#VALUE!</v>
      </c>
      <c r="BE108" s="284" t="str">
        <f t="shared" si="5"/>
        <v>#VALUE!</v>
      </c>
    </row>
    <row r="109" ht="15.75" customHeight="1">
      <c r="A109" t="s">
        <v>995</v>
      </c>
      <c r="B109" s="298">
        <f>IF('Indicator Date hidden'!C110="x","x",$B$2-'Indicator Date hidden'!C110)</f>
        <v>0</v>
      </c>
      <c r="C109" s="298">
        <f>IF('Indicator Date hidden'!D110="x","x",$C$2-'Indicator Date hidden'!D110)</f>
        <v>0</v>
      </c>
      <c r="D109" s="298">
        <f>IF('Indicator Date hidden'!E110="x","x",$D$2-'Indicator Date hidden'!E110)</f>
        <v>0</v>
      </c>
      <c r="E109" s="298">
        <f>IF('Indicator Date hidden'!F110="x","x",$E$2-'Indicator Date hidden'!F110)</f>
        <v>0</v>
      </c>
      <c r="F109" s="298">
        <f>IF('Indicator Date hidden'!G110="x","x",$F$2-'Indicator Date hidden'!G110)</f>
        <v>0</v>
      </c>
      <c r="G109" s="298">
        <f>IF('Indicator Date hidden'!H110="x","x",$G$2-'Indicator Date hidden'!H110)</f>
        <v>0</v>
      </c>
      <c r="H109" s="298">
        <f>IF('Indicator Date hidden'!I110="x","x",$H$2-'Indicator Date hidden'!I110)</f>
        <v>0</v>
      </c>
      <c r="I109" s="298">
        <f>IF('Indicator Date hidden'!J110="x","x",$I$2-'Indicator Date hidden'!J110)</f>
        <v>0</v>
      </c>
      <c r="J109" s="298">
        <f>IF('Indicator Date hidden'!K110="x","x",$J$2-'Indicator Date hidden'!K110)</f>
        <v>0</v>
      </c>
      <c r="K109" s="298">
        <f>IF('Indicator Date hidden'!L110="x","x",$K$2-'Indicator Date hidden'!L110)</f>
        <v>0</v>
      </c>
      <c r="L109" s="298">
        <f>IF('Indicator Date hidden'!M110="x","x",$L$2-'Indicator Date hidden'!M110)</f>
        <v>0</v>
      </c>
      <c r="M109" s="298">
        <f>IF('Indicator Date hidden'!N110="x","x",$M$2-'Indicator Date hidden'!N110)</f>
        <v>0</v>
      </c>
      <c r="N109" s="298">
        <f>IF('Indicator Date hidden'!O110="x","x",$N$2-'Indicator Date hidden'!O110)</f>
        <v>0</v>
      </c>
      <c r="O109" s="298">
        <f>IF('Indicator Date hidden'!P110="x","x",$O$2-'Indicator Date hidden'!P110)</f>
        <v>0</v>
      </c>
      <c r="P109" s="298" t="str">
        <f>IF('Indicator Date hidden'!Q110="x","x",$P$2-'Indicator Date hidden'!Q110)</f>
        <v>x</v>
      </c>
      <c r="Q109" s="298" t="str">
        <f>IF('Indicator Date hidden'!R110="x","x",$Q$2-'Indicator Date hidden'!R110)</f>
        <v>x</v>
      </c>
      <c r="R109" s="298">
        <f>IF('Indicator Date hidden'!S110="x","x",$R$2-'Indicator Date hidden'!S110)</f>
        <v>0</v>
      </c>
      <c r="S109" s="298">
        <f>IF('Indicator Date hidden'!T110="x","x",$S$2-'Indicator Date hidden'!T110)</f>
        <v>0</v>
      </c>
      <c r="T109" s="298">
        <f>IF('Indicator Date hidden'!U110="x","x",$T$2-'Indicator Date hidden'!U110)</f>
        <v>0</v>
      </c>
      <c r="U109" s="298">
        <f>IF('Indicator Date hidden'!V110="x","x",$U$2-'Indicator Date hidden'!V110)</f>
        <v>0</v>
      </c>
      <c r="V109" s="298">
        <f>IF('Indicator Date hidden'!W110="x","x",$V$2-'Indicator Date hidden'!W110)</f>
        <v>1</v>
      </c>
      <c r="W109" s="298">
        <f>IF('Indicator Date hidden'!X110="x","x",$W$2-'Indicator Date hidden'!X110)</f>
        <v>9</v>
      </c>
      <c r="X109" s="298">
        <f>IF('Indicator Date hidden'!Y110="x","x",$X$2-'Indicator Date hidden'!Y110)</f>
        <v>6</v>
      </c>
      <c r="Y109" s="298">
        <f>IF('Indicator Date hidden'!Z110="x","x",$Y$2-'Indicator Date hidden'!Z110)</f>
        <v>0</v>
      </c>
      <c r="Z109" s="298">
        <f>IF('Indicator Date hidden'!AA110="x","x",$Z$2-'Indicator Date hidden'!AA110)</f>
        <v>0</v>
      </c>
      <c r="AA109" s="298" t="str">
        <f>IF('Indicator Date hidden'!AB110="x","x",$AA$2-'Indicator Date hidden'!AB110)</f>
        <v>x</v>
      </c>
      <c r="AB109" s="298">
        <f>IF('Indicator Date hidden'!AC110="x","x",$AB$2-'Indicator Date hidden'!AC110)</f>
        <v>0</v>
      </c>
      <c r="AC109" s="298">
        <f>IF('Indicator Date hidden'!AD110="x","x",$AC$2-'Indicator Date hidden'!AD110)</f>
        <v>0</v>
      </c>
      <c r="AD109" s="298" t="str">
        <f>IF('Indicator Date hidden'!AE110="x","x",$AD$2-'Indicator Date hidden'!AE110)</f>
        <v>x</v>
      </c>
      <c r="AE109" s="298" t="str">
        <f>IF('Indicator Date hidden'!AF110="x","x",$AE$2-'Indicator Date hidden'!AF110)</f>
        <v>x</v>
      </c>
      <c r="AF109" s="298" t="str">
        <f>IF('Indicator Date hidden'!AG110="x","x",$AF$2-'Indicator Date hidden'!AG110)</f>
        <v>x</v>
      </c>
      <c r="AG109" s="298">
        <f>IF('Indicator Date hidden'!AH110="x","x",$AG$2-'Indicator Date hidden'!AH110)</f>
        <v>0</v>
      </c>
      <c r="AH109" s="298">
        <f>IF('Indicator Date hidden'!AI110="x","x",$AH$2-'Indicator Date hidden'!AI110)</f>
        <v>0</v>
      </c>
      <c r="AI109" s="298">
        <f>IF('Indicator Date hidden'!AJ110="x","x",$AI$2-'Indicator Date hidden'!AJ110)</f>
        <v>0</v>
      </c>
      <c r="AJ109" s="298" t="str">
        <f>IF('Indicator Date hidden'!AK110="x","x",$AJ$2-'Indicator Date hidden'!AK110)</f>
        <v>x</v>
      </c>
      <c r="AK109" s="298" t="str">
        <f>IF('Indicator Date hidden'!AL110="x","x",$AK$2-'Indicator Date hidden'!AL110)</f>
        <v>x</v>
      </c>
      <c r="AL109" s="298">
        <f>IF('Indicator Date hidden'!AM110="x","x",$AL$2-'Indicator Date hidden'!AM110)</f>
        <v>0</v>
      </c>
      <c r="AM109" s="298">
        <f>IF('Indicator Date hidden'!AN110="x","x",$AM$2-'Indicator Date hidden'!AN110)</f>
        <v>0</v>
      </c>
      <c r="AN109" s="298">
        <f>IF('Indicator Date hidden'!AO110="x","x",$AN$2-'Indicator Date hidden'!AO110)</f>
        <v>0</v>
      </c>
      <c r="AO109" s="298" t="str">
        <f>IF('Indicator Date hidden'!AP110="x","x",$AO$2-'Indicator Date hidden'!AP110)</f>
        <v>x</v>
      </c>
      <c r="AP109" s="298" t="str">
        <f>IF('Indicator Date hidden'!AQ110="x","x",$AP$2-'Indicator Date hidden'!AQ110)</f>
        <v>x</v>
      </c>
      <c r="AQ109" s="298">
        <f>IF('Indicator Date hidden'!AR110="x","x",$AQ$2-'Indicator Date hidden'!AR110)</f>
        <v>4</v>
      </c>
      <c r="AR109" s="298">
        <f>IF('Indicator Date hidden'!AS110="x","x",$AR$2-'Indicator Date hidden'!AS110)</f>
        <v>0</v>
      </c>
      <c r="AS109" s="298" t="str">
        <f>IF('Indicator Date hidden'!AT110="x","x",$AS$2-'Indicator Date hidden'!AT110)</f>
        <v>x</v>
      </c>
      <c r="AT109" s="298">
        <f>IF('Indicator Date hidden'!AU110="x","x",$AT$2-'Indicator Date hidden'!AU110)</f>
        <v>0</v>
      </c>
      <c r="AU109" s="298">
        <f>IF('Indicator Date hidden'!AV110="x","x",$AU$2-'Indicator Date hidden'!AV110)</f>
        <v>1</v>
      </c>
      <c r="AV109" s="298">
        <f>IF('Indicator Date hidden'!AW110="x","x",$AV$2-'Indicator Date hidden'!AW110)</f>
        <v>0</v>
      </c>
      <c r="AW109" s="298">
        <f>IF('Indicator Date hidden'!AX110="x","x",$AW$2-'Indicator Date hidden'!AX110)</f>
        <v>1</v>
      </c>
      <c r="AX109" s="298">
        <f>IF('Indicator Date hidden'!AY110="x","x",$AX$2-'Indicator Date hidden'!AY110)</f>
        <v>0</v>
      </c>
      <c r="AY109" s="298">
        <f>IF('Indicator Date hidden'!AZ110="x","x",$AY$2-'Indicator Date hidden'!AZ110)</f>
        <v>0</v>
      </c>
      <c r="AZ109" s="298">
        <f>IF('Indicator Date hidden'!BA110="x","x",$AZ$2-'Indicator Date hidden'!BA110)</f>
        <v>0</v>
      </c>
      <c r="BA109" s="10">
        <f t="shared" si="1"/>
        <v>22</v>
      </c>
      <c r="BB109" s="258">
        <f t="shared" si="2"/>
        <v>0.55</v>
      </c>
      <c r="BC109" s="10">
        <f t="shared" si="3"/>
        <v>6</v>
      </c>
      <c r="BD109" s="258">
        <f t="shared" si="4"/>
        <v>1.759971591</v>
      </c>
      <c r="BE109" s="284">
        <f t="shared" si="5"/>
        <v>0</v>
      </c>
    </row>
    <row r="110" ht="15.75" customHeight="1">
      <c r="A110" t="s">
        <v>1047</v>
      </c>
      <c r="B110" s="298">
        <f>IF('Indicator Date hidden'!C111="x","x",$B$2-'Indicator Date hidden'!C111)</f>
        <v>0</v>
      </c>
      <c r="C110" s="298">
        <f>IF('Indicator Date hidden'!D111="x","x",$C$2-'Indicator Date hidden'!D111)</f>
        <v>0</v>
      </c>
      <c r="D110" s="298">
        <f>IF('Indicator Date hidden'!E111="x","x",$D$2-'Indicator Date hidden'!E111)</f>
        <v>0</v>
      </c>
      <c r="E110" s="298">
        <f>IF('Indicator Date hidden'!F111="x","x",$E$2-'Indicator Date hidden'!F111)</f>
        <v>0</v>
      </c>
      <c r="F110" s="298">
        <f>IF('Indicator Date hidden'!G111="x","x",$F$2-'Indicator Date hidden'!G111)</f>
        <v>0</v>
      </c>
      <c r="G110" s="298">
        <f>IF('Indicator Date hidden'!H111="x","x",$G$2-'Indicator Date hidden'!H111)</f>
        <v>0</v>
      </c>
      <c r="H110" s="298">
        <f>IF('Indicator Date hidden'!I111="x","x",$H$2-'Indicator Date hidden'!I111)</f>
        <v>0</v>
      </c>
      <c r="I110" s="298">
        <f>IF('Indicator Date hidden'!J111="x","x",$I$2-'Indicator Date hidden'!J111)</f>
        <v>0</v>
      </c>
      <c r="J110" s="298">
        <f>IF('Indicator Date hidden'!K111="x","x",$J$2-'Indicator Date hidden'!K111)</f>
        <v>0</v>
      </c>
      <c r="K110" s="298">
        <f>IF('Indicator Date hidden'!L111="x","x",$K$2-'Indicator Date hidden'!L111)</f>
        <v>0</v>
      </c>
      <c r="L110" s="298">
        <f>IF('Indicator Date hidden'!M111="x","x",$L$2-'Indicator Date hidden'!M111)</f>
        <v>0</v>
      </c>
      <c r="M110" s="298">
        <f>IF('Indicator Date hidden'!N111="x","x",$M$2-'Indicator Date hidden'!N111)</f>
        <v>0</v>
      </c>
      <c r="N110" s="298">
        <f>IF('Indicator Date hidden'!O111="x","x",$N$2-'Indicator Date hidden'!O111)</f>
        <v>0</v>
      </c>
      <c r="O110" s="298">
        <f>IF('Indicator Date hidden'!P111="x","x",$O$2-'Indicator Date hidden'!P111)</f>
        <v>0</v>
      </c>
      <c r="P110" s="298">
        <f>IF('Indicator Date hidden'!Q111="x","x",$P$2-'Indicator Date hidden'!Q111)</f>
        <v>0</v>
      </c>
      <c r="Q110" s="298">
        <f>IF('Indicator Date hidden'!R111="x","x",$Q$2-'Indicator Date hidden'!R111)</f>
        <v>4</v>
      </c>
      <c r="R110" s="298">
        <f>IF('Indicator Date hidden'!S111="x","x",$R$2-'Indicator Date hidden'!S111)</f>
        <v>0</v>
      </c>
      <c r="S110" s="298">
        <f>IF('Indicator Date hidden'!T111="x","x",$S$2-'Indicator Date hidden'!T111)</f>
        <v>0</v>
      </c>
      <c r="T110" s="298">
        <f>IF('Indicator Date hidden'!U111="x","x",$T$2-'Indicator Date hidden'!U111)</f>
        <v>0</v>
      </c>
      <c r="U110" s="298">
        <f>IF('Indicator Date hidden'!V111="x","x",$U$2-'Indicator Date hidden'!V111)</f>
        <v>0</v>
      </c>
      <c r="V110" s="298">
        <f>IF('Indicator Date hidden'!W111="x","x",$V$2-'Indicator Date hidden'!W111)</f>
        <v>1</v>
      </c>
      <c r="W110" s="298">
        <f>IF('Indicator Date hidden'!X111="x","x",$W$2-'Indicator Date hidden'!X111)</f>
        <v>4</v>
      </c>
      <c r="X110" s="298">
        <f>IF('Indicator Date hidden'!Y111="x","x",$X$2-'Indicator Date hidden'!Y111)</f>
        <v>6</v>
      </c>
      <c r="Y110" s="298">
        <f>IF('Indicator Date hidden'!Z111="x","x",$Y$2-'Indicator Date hidden'!Z111)</f>
        <v>0</v>
      </c>
      <c r="Z110" s="298">
        <f>IF('Indicator Date hidden'!AA111="x","x",$Z$2-'Indicator Date hidden'!AA111)</f>
        <v>0</v>
      </c>
      <c r="AA110" s="298">
        <f>IF('Indicator Date hidden'!AB111="x","x",$AA$2-'Indicator Date hidden'!AB111)</f>
        <v>0</v>
      </c>
      <c r="AB110" s="298">
        <f>IF('Indicator Date hidden'!AC111="x","x",$AB$2-'Indicator Date hidden'!AC111)</f>
        <v>0</v>
      </c>
      <c r="AC110" s="298">
        <f>IF('Indicator Date hidden'!AD111="x","x",$AC$2-'Indicator Date hidden'!AD111)</f>
        <v>0</v>
      </c>
      <c r="AD110" s="298">
        <f>IF('Indicator Date hidden'!AE111="x","x",$AD$2-'Indicator Date hidden'!AE111)</f>
        <v>0</v>
      </c>
      <c r="AE110" s="298">
        <f>IF('Indicator Date hidden'!AF111="x","x",$AE$2-'Indicator Date hidden'!AF111)</f>
        <v>0</v>
      </c>
      <c r="AF110" s="299">
        <f>IF('Indicator Date hidden'!AG111="x","x",$AF$2-'Indicator Date hidden'!AG111)</f>
        <v>1</v>
      </c>
      <c r="AG110" s="298">
        <f>IF('Indicator Date hidden'!AH111="x","x",$AG$2-'Indicator Date hidden'!AH111)</f>
        <v>0</v>
      </c>
      <c r="AH110" s="298">
        <f>IF('Indicator Date hidden'!AI111="x","x",$AH$2-'Indicator Date hidden'!AI111)</f>
        <v>0</v>
      </c>
      <c r="AI110" s="298">
        <f>IF('Indicator Date hidden'!AJ111="x","x",$AI$2-'Indicator Date hidden'!AJ111)</f>
        <v>0</v>
      </c>
      <c r="AJ110" s="298" t="str">
        <f>IF('Indicator Date hidden'!AK111="x","x",$AJ$2-'Indicator Date hidden'!AK111)</f>
        <v>x</v>
      </c>
      <c r="AK110" s="298">
        <f>IF('Indicator Date hidden'!AL111="x","x",$AK$2-'Indicator Date hidden'!AL111)</f>
        <v>0</v>
      </c>
      <c r="AL110" s="298">
        <f>IF('Indicator Date hidden'!AM111="x","x",$AL$2-'Indicator Date hidden'!AM111)</f>
        <v>0</v>
      </c>
      <c r="AM110" s="298">
        <f>IF('Indicator Date hidden'!AN111="x","x",$AM$2-'Indicator Date hidden'!AN111)</f>
        <v>0</v>
      </c>
      <c r="AN110" s="298">
        <f>IF('Indicator Date hidden'!AO111="x","x",$AN$2-'Indicator Date hidden'!AO111)</f>
        <v>0</v>
      </c>
      <c r="AO110" s="298">
        <f>IF('Indicator Date hidden'!AP111="x","x",$AO$2-'Indicator Date hidden'!AP111)</f>
        <v>0</v>
      </c>
      <c r="AP110" s="298">
        <f>IF('Indicator Date hidden'!AQ111="x","x",$AP$2-'Indicator Date hidden'!AQ111)</f>
        <v>0</v>
      </c>
      <c r="AQ110" s="298">
        <f>IF('Indicator Date hidden'!AR111="x","x",$AQ$2-'Indicator Date hidden'!AR111)</f>
        <v>4</v>
      </c>
      <c r="AR110" s="298">
        <f>IF('Indicator Date hidden'!AS111="x","x",$AR$2-'Indicator Date hidden'!AS111)</f>
        <v>0</v>
      </c>
      <c r="AS110" s="298">
        <f>IF('Indicator Date hidden'!AT111="x","x",$AS$2-'Indicator Date hidden'!AT111)</f>
        <v>0</v>
      </c>
      <c r="AT110" s="298">
        <f>IF('Indicator Date hidden'!AU111="x","x",$AT$2-'Indicator Date hidden'!AU111)</f>
        <v>0</v>
      </c>
      <c r="AU110" s="298">
        <f>IF('Indicator Date hidden'!AV111="x","x",$AU$2-'Indicator Date hidden'!AV111)</f>
        <v>1</v>
      </c>
      <c r="AV110" s="298">
        <f>IF('Indicator Date hidden'!AW111="x","x",$AV$2-'Indicator Date hidden'!AW111)</f>
        <v>0</v>
      </c>
      <c r="AW110" s="298">
        <f>IF('Indicator Date hidden'!AX111="x","x",$AW$2-'Indicator Date hidden'!AX111)</f>
        <v>0</v>
      </c>
      <c r="AX110" s="298">
        <f>IF('Indicator Date hidden'!AY111="x","x",$AX$2-'Indicator Date hidden'!AY111)</f>
        <v>0</v>
      </c>
      <c r="AY110" s="298">
        <f>IF('Indicator Date hidden'!AZ111="x","x",$AY$2-'Indicator Date hidden'!AZ111)</f>
        <v>0</v>
      </c>
      <c r="AZ110" s="298">
        <f>IF('Indicator Date hidden'!BA111="x","x",$AZ$2-'Indicator Date hidden'!BA111)</f>
        <v>0</v>
      </c>
      <c r="BA110" s="10">
        <f t="shared" si="1"/>
        <v>21</v>
      </c>
      <c r="BB110" s="258">
        <f t="shared" si="2"/>
        <v>0.42</v>
      </c>
      <c r="BC110" s="10">
        <f t="shared" si="3"/>
        <v>7</v>
      </c>
      <c r="BD110" s="258">
        <f t="shared" si="4"/>
        <v>1.250439923</v>
      </c>
      <c r="BE110" s="284">
        <f t="shared" si="5"/>
        <v>0</v>
      </c>
    </row>
    <row r="111" ht="15.75" customHeight="1">
      <c r="A111" t="s">
        <v>1051</v>
      </c>
      <c r="B111" s="298">
        <f>IF('Indicator Date hidden'!C112="x","x",$B$2-'Indicator Date hidden'!C112)</f>
        <v>0</v>
      </c>
      <c r="C111" s="298">
        <f>IF('Indicator Date hidden'!D112="x","x",$C$2-'Indicator Date hidden'!D112)</f>
        <v>0</v>
      </c>
      <c r="D111" s="298">
        <f>IF('Indicator Date hidden'!E112="x","x",$D$2-'Indicator Date hidden'!E112)</f>
        <v>0</v>
      </c>
      <c r="E111" s="298">
        <f>IF('Indicator Date hidden'!F112="x","x",$E$2-'Indicator Date hidden'!F112)</f>
        <v>0</v>
      </c>
      <c r="F111" s="298">
        <f>IF('Indicator Date hidden'!G112="x","x",$F$2-'Indicator Date hidden'!G112)</f>
        <v>0</v>
      </c>
      <c r="G111" s="298">
        <f>IF('Indicator Date hidden'!H112="x","x",$G$2-'Indicator Date hidden'!H112)</f>
        <v>0</v>
      </c>
      <c r="H111" s="298">
        <f>IF('Indicator Date hidden'!I112="x","x",$H$2-'Indicator Date hidden'!I112)</f>
        <v>0</v>
      </c>
      <c r="I111" s="298">
        <f>IF('Indicator Date hidden'!J112="x","x",$I$2-'Indicator Date hidden'!J112)</f>
        <v>0</v>
      </c>
      <c r="J111" s="298">
        <f>IF('Indicator Date hidden'!K112="x","x",$J$2-'Indicator Date hidden'!K112)</f>
        <v>0</v>
      </c>
      <c r="K111" s="298">
        <f>IF('Indicator Date hidden'!L112="x","x",$K$2-'Indicator Date hidden'!L112)</f>
        <v>0</v>
      </c>
      <c r="L111" s="298">
        <f>IF('Indicator Date hidden'!M112="x","x",$L$2-'Indicator Date hidden'!M112)</f>
        <v>0</v>
      </c>
      <c r="M111" s="298">
        <f>IF('Indicator Date hidden'!N112="x","x",$M$2-'Indicator Date hidden'!N112)</f>
        <v>0</v>
      </c>
      <c r="N111" s="298">
        <f>IF('Indicator Date hidden'!O112="x","x",$N$2-'Indicator Date hidden'!O112)</f>
        <v>0</v>
      </c>
      <c r="O111" s="298">
        <f>IF('Indicator Date hidden'!P112="x","x",$O$2-'Indicator Date hidden'!P112)</f>
        <v>0</v>
      </c>
      <c r="P111" s="298">
        <f>IF('Indicator Date hidden'!Q112="x","x",$P$2-'Indicator Date hidden'!Q112)</f>
        <v>0</v>
      </c>
      <c r="Q111" s="298" t="str">
        <f>IF('Indicator Date hidden'!R112="x","x",$Q$2-'Indicator Date hidden'!R112)</f>
        <v>x</v>
      </c>
      <c r="R111" s="298">
        <f>IF('Indicator Date hidden'!S112="x","x",$R$2-'Indicator Date hidden'!S112)</f>
        <v>0</v>
      </c>
      <c r="S111" s="298">
        <f>IF('Indicator Date hidden'!T112="x","x",$S$2-'Indicator Date hidden'!T112)</f>
        <v>0</v>
      </c>
      <c r="T111" s="298">
        <f>IF('Indicator Date hidden'!U112="x","x",$T$2-'Indicator Date hidden'!U112)</f>
        <v>0</v>
      </c>
      <c r="U111" s="298">
        <f>IF('Indicator Date hidden'!V112="x","x",$U$2-'Indicator Date hidden'!V112)</f>
        <v>0</v>
      </c>
      <c r="V111" s="298">
        <f>IF('Indicator Date hidden'!W112="x","x",$V$2-'Indicator Date hidden'!W112)</f>
        <v>1</v>
      </c>
      <c r="W111" s="298" t="str">
        <f>IF('Indicator Date hidden'!X112="x","x",$W$2-'Indicator Date hidden'!X112)</f>
        <v>x</v>
      </c>
      <c r="X111" s="298" t="str">
        <f>IF('Indicator Date hidden'!Y112="x","x",$X$2-'Indicator Date hidden'!Y112)</f>
        <v>x</v>
      </c>
      <c r="Y111" s="298">
        <f>IF('Indicator Date hidden'!Z112="x","x",$Y$2-'Indicator Date hidden'!Z112)</f>
        <v>0</v>
      </c>
      <c r="Z111" s="298">
        <f>IF('Indicator Date hidden'!AA112="x","x",$Z$2-'Indicator Date hidden'!AA112)</f>
        <v>0</v>
      </c>
      <c r="AA111" s="298">
        <f>IF('Indicator Date hidden'!AB112="x","x",$AA$2-'Indicator Date hidden'!AB112)</f>
        <v>1</v>
      </c>
      <c r="AB111" s="298">
        <f>IF('Indicator Date hidden'!AC112="x","x",$AB$2-'Indicator Date hidden'!AC112)</f>
        <v>0</v>
      </c>
      <c r="AC111" s="298">
        <f>IF('Indicator Date hidden'!AD112="x","x",$AC$2-'Indicator Date hidden'!AD112)</f>
        <v>0</v>
      </c>
      <c r="AD111" s="298" t="str">
        <f>IF('Indicator Date hidden'!AE112="x","x",$AD$2-'Indicator Date hidden'!AE112)</f>
        <v>x</v>
      </c>
      <c r="AE111" s="298">
        <f>IF('Indicator Date hidden'!AF112="x","x",$AE$2-'Indicator Date hidden'!AF112)</f>
        <v>0</v>
      </c>
      <c r="AF111" s="299">
        <f>IF('Indicator Date hidden'!AG112="x","x",$AF$2-'Indicator Date hidden'!AG112)</f>
        <v>3</v>
      </c>
      <c r="AG111" s="298">
        <f>IF('Indicator Date hidden'!AH112="x","x",$AG$2-'Indicator Date hidden'!AH112)</f>
        <v>0</v>
      </c>
      <c r="AH111" s="298">
        <f>IF('Indicator Date hidden'!AI112="x","x",$AH$2-'Indicator Date hidden'!AI112)</f>
        <v>0</v>
      </c>
      <c r="AI111" s="298">
        <f>IF('Indicator Date hidden'!AJ112="x","x",$AI$2-'Indicator Date hidden'!AJ112)</f>
        <v>0</v>
      </c>
      <c r="AJ111" s="298" t="str">
        <f>IF('Indicator Date hidden'!AK112="x","x",$AJ$2-'Indicator Date hidden'!AK112)</f>
        <v>x</v>
      </c>
      <c r="AK111" s="298" t="str">
        <f>IF('Indicator Date hidden'!AL112="x","x",$AK$2-'Indicator Date hidden'!AL112)</f>
        <v>#VALUE!</v>
      </c>
      <c r="AL111" s="298">
        <f>IF('Indicator Date hidden'!AM112="x","x",$AL$2-'Indicator Date hidden'!AM112)</f>
        <v>0</v>
      </c>
      <c r="AM111" s="298">
        <f>IF('Indicator Date hidden'!AN112="x","x",$AM$2-'Indicator Date hidden'!AN112)</f>
        <v>0</v>
      </c>
      <c r="AN111" s="298">
        <f>IF('Indicator Date hidden'!AO112="x","x",$AN$2-'Indicator Date hidden'!AO112)</f>
        <v>0</v>
      </c>
      <c r="AO111" s="298">
        <f>IF('Indicator Date hidden'!AP112="x","x",$AO$2-'Indicator Date hidden'!AP112)</f>
        <v>0</v>
      </c>
      <c r="AP111" s="298">
        <f>IF('Indicator Date hidden'!AQ112="x","x",$AP$2-'Indicator Date hidden'!AQ112)</f>
        <v>0</v>
      </c>
      <c r="AQ111" s="298">
        <f>IF('Indicator Date hidden'!AR112="x","x",$AQ$2-'Indicator Date hidden'!AR112)</f>
        <v>0</v>
      </c>
      <c r="AR111" s="298">
        <f>IF('Indicator Date hidden'!AS112="x","x",$AR$2-'Indicator Date hidden'!AS112)</f>
        <v>0</v>
      </c>
      <c r="AS111" s="298">
        <f>IF('Indicator Date hidden'!AT112="x","x",$AS$2-'Indicator Date hidden'!AT112)</f>
        <v>0</v>
      </c>
      <c r="AT111" s="298">
        <f>IF('Indicator Date hidden'!AU112="x","x",$AT$2-'Indicator Date hidden'!AU112)</f>
        <v>0</v>
      </c>
      <c r="AU111" s="298">
        <f>IF('Indicator Date hidden'!AV112="x","x",$AU$2-'Indicator Date hidden'!AV112)</f>
        <v>1</v>
      </c>
      <c r="AV111" s="298">
        <f>IF('Indicator Date hidden'!AW112="x","x",$AV$2-'Indicator Date hidden'!AW112)</f>
        <v>0</v>
      </c>
      <c r="AW111" s="298">
        <f>IF('Indicator Date hidden'!AX112="x","x",$AW$2-'Indicator Date hidden'!AX112)</f>
        <v>0</v>
      </c>
      <c r="AX111" s="298">
        <f>IF('Indicator Date hidden'!AY112="x","x",$AX$2-'Indicator Date hidden'!AY112)</f>
        <v>0</v>
      </c>
      <c r="AY111" s="298">
        <f>IF('Indicator Date hidden'!AZ112="x","x",$AY$2-'Indicator Date hidden'!AZ112)</f>
        <v>0</v>
      </c>
      <c r="AZ111" s="298">
        <f>IF('Indicator Date hidden'!BA112="x","x",$AZ$2-'Indicator Date hidden'!BA112)</f>
        <v>0</v>
      </c>
      <c r="BA111" s="10" t="str">
        <f t="shared" si="1"/>
        <v>#VALUE!</v>
      </c>
      <c r="BB111" s="258" t="str">
        <f t="shared" si="2"/>
        <v>#VALUE!</v>
      </c>
      <c r="BC111" s="10">
        <f t="shared" si="3"/>
        <v>4</v>
      </c>
      <c r="BD111" s="258" t="str">
        <f t="shared" si="4"/>
        <v>#VALUE!</v>
      </c>
      <c r="BE111" s="284" t="str">
        <f t="shared" si="5"/>
        <v>#VALUE!</v>
      </c>
    </row>
    <row r="112" ht="15.75" customHeight="1">
      <c r="A112" t="s">
        <v>994</v>
      </c>
      <c r="B112" s="298">
        <f>IF('Indicator Date hidden'!C113="x","x",$B$2-'Indicator Date hidden'!C113)</f>
        <v>0</v>
      </c>
      <c r="C112" s="298">
        <f>IF('Indicator Date hidden'!D113="x","x",$C$2-'Indicator Date hidden'!D113)</f>
        <v>0</v>
      </c>
      <c r="D112" s="298">
        <f>IF('Indicator Date hidden'!E113="x","x",$D$2-'Indicator Date hidden'!E113)</f>
        <v>0</v>
      </c>
      <c r="E112" s="298">
        <f>IF('Indicator Date hidden'!F113="x","x",$E$2-'Indicator Date hidden'!F113)</f>
        <v>0</v>
      </c>
      <c r="F112" s="298">
        <f>IF('Indicator Date hidden'!G113="x","x",$F$2-'Indicator Date hidden'!G113)</f>
        <v>0</v>
      </c>
      <c r="G112" s="298">
        <f>IF('Indicator Date hidden'!H113="x","x",$G$2-'Indicator Date hidden'!H113)</f>
        <v>0</v>
      </c>
      <c r="H112" s="298">
        <f>IF('Indicator Date hidden'!I113="x","x",$H$2-'Indicator Date hidden'!I113)</f>
        <v>0</v>
      </c>
      <c r="I112" s="298">
        <f>IF('Indicator Date hidden'!J113="x","x",$I$2-'Indicator Date hidden'!J113)</f>
        <v>0</v>
      </c>
      <c r="J112" s="298">
        <f>IF('Indicator Date hidden'!K113="x","x",$J$2-'Indicator Date hidden'!K113)</f>
        <v>0</v>
      </c>
      <c r="K112" s="298">
        <f>IF('Indicator Date hidden'!L113="x","x",$K$2-'Indicator Date hidden'!L113)</f>
        <v>0</v>
      </c>
      <c r="L112" s="298">
        <f>IF('Indicator Date hidden'!M113="x","x",$L$2-'Indicator Date hidden'!M113)</f>
        <v>0</v>
      </c>
      <c r="M112" s="298">
        <f>IF('Indicator Date hidden'!N113="x","x",$M$2-'Indicator Date hidden'!N113)</f>
        <v>0</v>
      </c>
      <c r="N112" s="298">
        <f>IF('Indicator Date hidden'!O113="x","x",$N$2-'Indicator Date hidden'!O113)</f>
        <v>0</v>
      </c>
      <c r="O112" s="298">
        <f>IF('Indicator Date hidden'!P113="x","x",$O$2-'Indicator Date hidden'!P113)</f>
        <v>0</v>
      </c>
      <c r="P112" s="298">
        <f>IF('Indicator Date hidden'!Q113="x","x",$P$2-'Indicator Date hidden'!Q113)</f>
        <v>0</v>
      </c>
      <c r="Q112" s="298">
        <f>IF('Indicator Date hidden'!R113="x","x",$Q$2-'Indicator Date hidden'!R113)</f>
        <v>3</v>
      </c>
      <c r="R112" s="298">
        <f>IF('Indicator Date hidden'!S113="x","x",$R$2-'Indicator Date hidden'!S113)</f>
        <v>0</v>
      </c>
      <c r="S112" s="298">
        <f>IF('Indicator Date hidden'!T113="x","x",$S$2-'Indicator Date hidden'!T113)</f>
        <v>0</v>
      </c>
      <c r="T112" s="298">
        <f>IF('Indicator Date hidden'!U113="x","x",$T$2-'Indicator Date hidden'!U113)</f>
        <v>0</v>
      </c>
      <c r="U112" s="298">
        <f>IF('Indicator Date hidden'!V113="x","x",$U$2-'Indicator Date hidden'!V113)</f>
        <v>0</v>
      </c>
      <c r="V112" s="298">
        <f>IF('Indicator Date hidden'!W113="x","x",$V$2-'Indicator Date hidden'!W113)</f>
        <v>1</v>
      </c>
      <c r="W112" s="298">
        <f>IF('Indicator Date hidden'!X113="x","x",$W$2-'Indicator Date hidden'!X113)</f>
        <v>4</v>
      </c>
      <c r="X112" s="298">
        <f>IF('Indicator Date hidden'!Y113="x","x",$X$2-'Indicator Date hidden'!Y113)</f>
        <v>5</v>
      </c>
      <c r="Y112" s="298">
        <f>IF('Indicator Date hidden'!Z113="x","x",$Y$2-'Indicator Date hidden'!Z113)</f>
        <v>0</v>
      </c>
      <c r="Z112" s="298">
        <f>IF('Indicator Date hidden'!AA113="x","x",$Z$2-'Indicator Date hidden'!AA113)</f>
        <v>0</v>
      </c>
      <c r="AA112" s="298">
        <f>IF('Indicator Date hidden'!AB113="x","x",$AA$2-'Indicator Date hidden'!AB113)</f>
        <v>0</v>
      </c>
      <c r="AB112" s="298">
        <f>IF('Indicator Date hidden'!AC113="x","x",$AB$2-'Indicator Date hidden'!AC113)</f>
        <v>0</v>
      </c>
      <c r="AC112" s="298">
        <f>IF('Indicator Date hidden'!AD113="x","x",$AC$2-'Indicator Date hidden'!AD113)</f>
        <v>0</v>
      </c>
      <c r="AD112" s="298">
        <f>IF('Indicator Date hidden'!AE113="x","x",$AD$2-'Indicator Date hidden'!AE113)</f>
        <v>0</v>
      </c>
      <c r="AE112" s="298">
        <f>IF('Indicator Date hidden'!AF113="x","x",$AE$2-'Indicator Date hidden'!AF113)</f>
        <v>0</v>
      </c>
      <c r="AF112" s="299">
        <f>IF('Indicator Date hidden'!AG113="x","x",$AF$2-'Indicator Date hidden'!AG113)</f>
        <v>-1</v>
      </c>
      <c r="AG112" s="298">
        <f>IF('Indicator Date hidden'!AH113="x","x",$AG$2-'Indicator Date hidden'!AH113)</f>
        <v>0</v>
      </c>
      <c r="AH112" s="298">
        <f>IF('Indicator Date hidden'!AI113="x","x",$AH$2-'Indicator Date hidden'!AI113)</f>
        <v>0</v>
      </c>
      <c r="AI112" s="298">
        <f>IF('Indicator Date hidden'!AJ113="x","x",$AI$2-'Indicator Date hidden'!AJ113)</f>
        <v>0</v>
      </c>
      <c r="AJ112" s="298" t="str">
        <f>IF('Indicator Date hidden'!AK113="x","x",$AJ$2-'Indicator Date hidden'!AK113)</f>
        <v>#VALUE!</v>
      </c>
      <c r="AK112" s="298" t="str">
        <f>IF('Indicator Date hidden'!AL113="x","x",$AK$2-'Indicator Date hidden'!AL113)</f>
        <v>#VALUE!</v>
      </c>
      <c r="AL112" s="298">
        <f>IF('Indicator Date hidden'!AM113="x","x",$AL$2-'Indicator Date hidden'!AM113)</f>
        <v>0</v>
      </c>
      <c r="AM112" s="298">
        <f>IF('Indicator Date hidden'!AN113="x","x",$AM$2-'Indicator Date hidden'!AN113)</f>
        <v>0</v>
      </c>
      <c r="AN112" s="298">
        <f>IF('Indicator Date hidden'!AO113="x","x",$AN$2-'Indicator Date hidden'!AO113)</f>
        <v>0</v>
      </c>
      <c r="AO112" s="298">
        <f>IF('Indicator Date hidden'!AP113="x","x",$AO$2-'Indicator Date hidden'!AP113)</f>
        <v>0</v>
      </c>
      <c r="AP112" s="298">
        <f>IF('Indicator Date hidden'!AQ113="x","x",$AP$2-'Indicator Date hidden'!AQ113)</f>
        <v>0</v>
      </c>
      <c r="AQ112" s="298">
        <f>IF('Indicator Date hidden'!AR113="x","x",$AQ$2-'Indicator Date hidden'!AR113)</f>
        <v>0</v>
      </c>
      <c r="AR112" s="298">
        <f>IF('Indicator Date hidden'!AS113="x","x",$AR$2-'Indicator Date hidden'!AS113)</f>
        <v>0</v>
      </c>
      <c r="AS112" s="298">
        <f>IF('Indicator Date hidden'!AT113="x","x",$AS$2-'Indicator Date hidden'!AT113)</f>
        <v>0</v>
      </c>
      <c r="AT112" s="298">
        <f>IF('Indicator Date hidden'!AU113="x","x",$AT$2-'Indicator Date hidden'!AU113)</f>
        <v>0</v>
      </c>
      <c r="AU112" s="298">
        <f>IF('Indicator Date hidden'!AV113="x","x",$AU$2-'Indicator Date hidden'!AV113)</f>
        <v>1</v>
      </c>
      <c r="AV112" s="298">
        <f>IF('Indicator Date hidden'!AW113="x","x",$AV$2-'Indicator Date hidden'!AW113)</f>
        <v>0</v>
      </c>
      <c r="AW112" s="298">
        <f>IF('Indicator Date hidden'!AX113="x","x",$AW$2-'Indicator Date hidden'!AX113)</f>
        <v>0</v>
      </c>
      <c r="AX112" s="298">
        <f>IF('Indicator Date hidden'!AY113="x","x",$AX$2-'Indicator Date hidden'!AY113)</f>
        <v>0</v>
      </c>
      <c r="AY112" s="298">
        <f>IF('Indicator Date hidden'!AZ113="x","x",$AY$2-'Indicator Date hidden'!AZ113)</f>
        <v>0</v>
      </c>
      <c r="AZ112" s="298">
        <f>IF('Indicator Date hidden'!BA113="x","x",$AZ$2-'Indicator Date hidden'!BA113)</f>
        <v>0</v>
      </c>
      <c r="BA112" s="10" t="str">
        <f t="shared" si="1"/>
        <v>#VALUE!</v>
      </c>
      <c r="BB112" s="258" t="str">
        <f t="shared" si="2"/>
        <v>#VALUE!</v>
      </c>
      <c r="BC112" s="10">
        <f t="shared" si="3"/>
        <v>5</v>
      </c>
      <c r="BD112" s="258" t="str">
        <f t="shared" si="4"/>
        <v>#VALUE!</v>
      </c>
      <c r="BE112" s="284" t="str">
        <f t="shared" si="5"/>
        <v>#VALUE!</v>
      </c>
    </row>
    <row r="113" ht="15.75" customHeight="1">
      <c r="A113" t="s">
        <v>943</v>
      </c>
      <c r="B113" s="298">
        <f>IF('Indicator Date hidden'!C114="x","x",$B$2-'Indicator Date hidden'!C114)</f>
        <v>0</v>
      </c>
      <c r="C113" s="298">
        <f>IF('Indicator Date hidden'!D114="x","x",$C$2-'Indicator Date hidden'!D114)</f>
        <v>0</v>
      </c>
      <c r="D113" s="298">
        <f>IF('Indicator Date hidden'!E114="x","x",$D$2-'Indicator Date hidden'!E114)</f>
        <v>0</v>
      </c>
      <c r="E113" s="298">
        <f>IF('Indicator Date hidden'!F114="x","x",$E$2-'Indicator Date hidden'!F114)</f>
        <v>0</v>
      </c>
      <c r="F113" s="298">
        <f>IF('Indicator Date hidden'!G114="x","x",$F$2-'Indicator Date hidden'!G114)</f>
        <v>0</v>
      </c>
      <c r="G113" s="298">
        <f>IF('Indicator Date hidden'!H114="x","x",$G$2-'Indicator Date hidden'!H114)</f>
        <v>0</v>
      </c>
      <c r="H113" s="298">
        <f>IF('Indicator Date hidden'!I114="x","x",$H$2-'Indicator Date hidden'!I114)</f>
        <v>0</v>
      </c>
      <c r="I113" s="298">
        <f>IF('Indicator Date hidden'!J114="x","x",$I$2-'Indicator Date hidden'!J114)</f>
        <v>0</v>
      </c>
      <c r="J113" s="298">
        <f>IF('Indicator Date hidden'!K114="x","x",$J$2-'Indicator Date hidden'!K114)</f>
        <v>0</v>
      </c>
      <c r="K113" s="298">
        <f>IF('Indicator Date hidden'!L114="x","x",$K$2-'Indicator Date hidden'!L114)</f>
        <v>0</v>
      </c>
      <c r="L113" s="298">
        <f>IF('Indicator Date hidden'!M114="x","x",$L$2-'Indicator Date hidden'!M114)</f>
        <v>0</v>
      </c>
      <c r="M113" s="298">
        <f>IF('Indicator Date hidden'!N114="x","x",$M$2-'Indicator Date hidden'!N114)</f>
        <v>0</v>
      </c>
      <c r="N113" s="298">
        <f>IF('Indicator Date hidden'!O114="x","x",$N$2-'Indicator Date hidden'!O114)</f>
        <v>0</v>
      </c>
      <c r="O113" s="298">
        <f>IF('Indicator Date hidden'!P114="x","x",$O$2-'Indicator Date hidden'!P114)</f>
        <v>0</v>
      </c>
      <c r="P113" s="298">
        <f>IF('Indicator Date hidden'!Q114="x","x",$P$2-'Indicator Date hidden'!Q114)</f>
        <v>0</v>
      </c>
      <c r="Q113" s="298" t="str">
        <f>IF('Indicator Date hidden'!R114="x","x",$Q$2-'Indicator Date hidden'!R114)</f>
        <v>x</v>
      </c>
      <c r="R113" s="298">
        <f>IF('Indicator Date hidden'!S114="x","x",$R$2-'Indicator Date hidden'!S114)</f>
        <v>0</v>
      </c>
      <c r="S113" s="298">
        <f>IF('Indicator Date hidden'!T114="x","x",$S$2-'Indicator Date hidden'!T114)</f>
        <v>0</v>
      </c>
      <c r="T113" s="298">
        <f>IF('Indicator Date hidden'!U114="x","x",$T$2-'Indicator Date hidden'!U114)</f>
        <v>0</v>
      </c>
      <c r="U113" s="298">
        <f>IF('Indicator Date hidden'!V114="x","x",$U$2-'Indicator Date hidden'!V114)</f>
        <v>0</v>
      </c>
      <c r="V113" s="298">
        <f>IF('Indicator Date hidden'!W114="x","x",$V$2-'Indicator Date hidden'!W114)</f>
        <v>1</v>
      </c>
      <c r="W113" s="298" t="str">
        <f>IF('Indicator Date hidden'!X114="x","x",$W$2-'Indicator Date hidden'!X114)</f>
        <v>x</v>
      </c>
      <c r="X113" s="298">
        <f>IF('Indicator Date hidden'!Y114="x","x",$X$2-'Indicator Date hidden'!Y114)</f>
        <v>6</v>
      </c>
      <c r="Y113" s="298">
        <f>IF('Indicator Date hidden'!Z114="x","x",$Y$2-'Indicator Date hidden'!Z114)</f>
        <v>0</v>
      </c>
      <c r="Z113" s="298">
        <f>IF('Indicator Date hidden'!AA114="x","x",$Z$2-'Indicator Date hidden'!AA114)</f>
        <v>0</v>
      </c>
      <c r="AA113" s="298" t="str">
        <f>IF('Indicator Date hidden'!AB114="x","x",$AA$2-'Indicator Date hidden'!AB114)</f>
        <v>x</v>
      </c>
      <c r="AB113" s="298">
        <f>IF('Indicator Date hidden'!AC114="x","x",$AB$2-'Indicator Date hidden'!AC114)</f>
        <v>0</v>
      </c>
      <c r="AC113" s="298">
        <f>IF('Indicator Date hidden'!AD114="x","x",$AC$2-'Indicator Date hidden'!AD114)</f>
        <v>0</v>
      </c>
      <c r="AD113" s="298" t="str">
        <f>IF('Indicator Date hidden'!AE114="x","x",$AD$2-'Indicator Date hidden'!AE114)</f>
        <v>x</v>
      </c>
      <c r="AE113" s="298" t="str">
        <f>IF('Indicator Date hidden'!AF114="x","x",$AE$2-'Indicator Date hidden'!AF114)</f>
        <v>x</v>
      </c>
      <c r="AF113" s="298" t="str">
        <f>IF('Indicator Date hidden'!AG114="x","x",$AF$2-'Indicator Date hidden'!AG114)</f>
        <v>x</v>
      </c>
      <c r="AG113" s="298">
        <f>IF('Indicator Date hidden'!AH114="x","x",$AG$2-'Indicator Date hidden'!AH114)</f>
        <v>0</v>
      </c>
      <c r="AH113" s="298">
        <f>IF('Indicator Date hidden'!AI114="x","x",$AH$2-'Indicator Date hidden'!AI114)</f>
        <v>0</v>
      </c>
      <c r="AI113" s="298">
        <f>IF('Indicator Date hidden'!AJ114="x","x",$AI$2-'Indicator Date hidden'!AJ114)</f>
        <v>0</v>
      </c>
      <c r="AJ113" s="298" t="str">
        <f>IF('Indicator Date hidden'!AK114="x","x",$AJ$2-'Indicator Date hidden'!AK114)</f>
        <v>x</v>
      </c>
      <c r="AK113" s="298" t="str">
        <f>IF('Indicator Date hidden'!AL114="x","x",$AK$2-'Indicator Date hidden'!AL114)</f>
        <v>#VALUE!</v>
      </c>
      <c r="AL113" s="298">
        <f>IF('Indicator Date hidden'!AM114="x","x",$AL$2-'Indicator Date hidden'!AM114)</f>
        <v>0</v>
      </c>
      <c r="AM113" s="298">
        <f>IF('Indicator Date hidden'!AN114="x","x",$AM$2-'Indicator Date hidden'!AN114)</f>
        <v>0</v>
      </c>
      <c r="AN113" s="298">
        <f>IF('Indicator Date hidden'!AO114="x","x",$AN$2-'Indicator Date hidden'!AO114)</f>
        <v>0</v>
      </c>
      <c r="AO113" s="298" t="str">
        <f>IF('Indicator Date hidden'!AP114="x","x",$AO$2-'Indicator Date hidden'!AP114)</f>
        <v>x</v>
      </c>
      <c r="AP113" s="298" t="str">
        <f>IF('Indicator Date hidden'!AQ114="x","x",$AP$2-'Indicator Date hidden'!AQ114)</f>
        <v>x</v>
      </c>
      <c r="AQ113" s="298">
        <f>IF('Indicator Date hidden'!AR114="x","x",$AQ$2-'Indicator Date hidden'!AR114)</f>
        <v>4</v>
      </c>
      <c r="AR113" s="298">
        <f>IF('Indicator Date hidden'!AS114="x","x",$AR$2-'Indicator Date hidden'!AS114)</f>
        <v>0</v>
      </c>
      <c r="AS113" s="298" t="str">
        <f>IF('Indicator Date hidden'!AT114="x","x",$AS$2-'Indicator Date hidden'!AT114)</f>
        <v>x</v>
      </c>
      <c r="AT113" s="298">
        <f>IF('Indicator Date hidden'!AU114="x","x",$AT$2-'Indicator Date hidden'!AU114)</f>
        <v>0</v>
      </c>
      <c r="AU113" s="298" t="str">
        <f>IF('Indicator Date hidden'!AV114="x","x",$AU$2-'Indicator Date hidden'!AV114)</f>
        <v>x</v>
      </c>
      <c r="AV113" s="298">
        <f>IF('Indicator Date hidden'!AW114="x","x",$AV$2-'Indicator Date hidden'!AW114)</f>
        <v>0</v>
      </c>
      <c r="AW113" s="298">
        <f>IF('Indicator Date hidden'!AX114="x","x",$AW$2-'Indicator Date hidden'!AX114)</f>
        <v>0</v>
      </c>
      <c r="AX113" s="298">
        <f>IF('Indicator Date hidden'!AY114="x","x",$AX$2-'Indicator Date hidden'!AY114)</f>
        <v>0</v>
      </c>
      <c r="AY113" s="298">
        <f>IF('Indicator Date hidden'!AZ114="x","x",$AY$2-'Indicator Date hidden'!AZ114)</f>
        <v>0</v>
      </c>
      <c r="AZ113" s="298">
        <f>IF('Indicator Date hidden'!BA114="x","x",$AZ$2-'Indicator Date hidden'!BA114)</f>
        <v>0</v>
      </c>
      <c r="BA113" s="10" t="str">
        <f t="shared" si="1"/>
        <v>#VALUE!</v>
      </c>
      <c r="BB113" s="258" t="str">
        <f t="shared" si="2"/>
        <v>#VALUE!</v>
      </c>
      <c r="BC113" s="10">
        <f t="shared" si="3"/>
        <v>3</v>
      </c>
      <c r="BD113" s="258" t="str">
        <f t="shared" si="4"/>
        <v>#VALUE!</v>
      </c>
      <c r="BE113" s="284" t="str">
        <f t="shared" si="5"/>
        <v>#VALUE!</v>
      </c>
    </row>
    <row r="114" ht="15.75" customHeight="1">
      <c r="A114" t="s">
        <v>991</v>
      </c>
      <c r="B114" s="298">
        <f>IF('Indicator Date hidden'!C115="x","x",$B$2-'Indicator Date hidden'!C115)</f>
        <v>0</v>
      </c>
      <c r="C114" s="298">
        <f>IF('Indicator Date hidden'!D115="x","x",$C$2-'Indicator Date hidden'!D115)</f>
        <v>0</v>
      </c>
      <c r="D114" s="298">
        <f>IF('Indicator Date hidden'!E115="x","x",$D$2-'Indicator Date hidden'!E115)</f>
        <v>0</v>
      </c>
      <c r="E114" s="298">
        <f>IF('Indicator Date hidden'!F115="x","x",$E$2-'Indicator Date hidden'!F115)</f>
        <v>0</v>
      </c>
      <c r="F114" s="298">
        <f>IF('Indicator Date hidden'!G115="x","x",$F$2-'Indicator Date hidden'!G115)</f>
        <v>0</v>
      </c>
      <c r="G114" s="298">
        <f>IF('Indicator Date hidden'!H115="x","x",$G$2-'Indicator Date hidden'!H115)</f>
        <v>0</v>
      </c>
      <c r="H114" s="298">
        <f>IF('Indicator Date hidden'!I115="x","x",$H$2-'Indicator Date hidden'!I115)</f>
        <v>0</v>
      </c>
      <c r="I114" s="298">
        <f>IF('Indicator Date hidden'!J115="x","x",$I$2-'Indicator Date hidden'!J115)</f>
        <v>0</v>
      </c>
      <c r="J114" s="298">
        <f>IF('Indicator Date hidden'!K115="x","x",$J$2-'Indicator Date hidden'!K115)</f>
        <v>0</v>
      </c>
      <c r="K114" s="298">
        <f>IF('Indicator Date hidden'!L115="x","x",$K$2-'Indicator Date hidden'!L115)</f>
        <v>0</v>
      </c>
      <c r="L114" s="298">
        <f>IF('Indicator Date hidden'!M115="x","x",$L$2-'Indicator Date hidden'!M115)</f>
        <v>0</v>
      </c>
      <c r="M114" s="298">
        <f>IF('Indicator Date hidden'!N115="x","x",$M$2-'Indicator Date hidden'!N115)</f>
        <v>0</v>
      </c>
      <c r="N114" s="298">
        <f>IF('Indicator Date hidden'!O115="x","x",$N$2-'Indicator Date hidden'!O115)</f>
        <v>0</v>
      </c>
      <c r="O114" s="298">
        <f>IF('Indicator Date hidden'!P115="x","x",$O$2-'Indicator Date hidden'!P115)</f>
        <v>0</v>
      </c>
      <c r="P114" s="298">
        <f>IF('Indicator Date hidden'!Q115="x","x",$P$2-'Indicator Date hidden'!Q115)</f>
        <v>0</v>
      </c>
      <c r="Q114" s="298">
        <f>IF('Indicator Date hidden'!R115="x","x",$Q$2-'Indicator Date hidden'!R115)</f>
        <v>3</v>
      </c>
      <c r="R114" s="298">
        <f>IF('Indicator Date hidden'!S115="x","x",$R$2-'Indicator Date hidden'!S115)</f>
        <v>0</v>
      </c>
      <c r="S114" s="298">
        <f>IF('Indicator Date hidden'!T115="x","x",$S$2-'Indicator Date hidden'!T115)</f>
        <v>0</v>
      </c>
      <c r="T114" s="298">
        <f>IF('Indicator Date hidden'!U115="x","x",$T$2-'Indicator Date hidden'!U115)</f>
        <v>0</v>
      </c>
      <c r="U114" s="298">
        <f>IF('Indicator Date hidden'!V115="x","x",$U$2-'Indicator Date hidden'!V115)</f>
        <v>0</v>
      </c>
      <c r="V114" s="298">
        <f>IF('Indicator Date hidden'!W115="x","x",$V$2-'Indicator Date hidden'!W115)</f>
        <v>1</v>
      </c>
      <c r="W114" s="298">
        <f>IF('Indicator Date hidden'!X115="x","x",$W$2-'Indicator Date hidden'!X115)</f>
        <v>4</v>
      </c>
      <c r="X114" s="298">
        <f>IF('Indicator Date hidden'!Y115="x","x",$X$2-'Indicator Date hidden'!Y115)</f>
        <v>3</v>
      </c>
      <c r="Y114" s="298">
        <f>IF('Indicator Date hidden'!Z115="x","x",$Y$2-'Indicator Date hidden'!Z115)</f>
        <v>0</v>
      </c>
      <c r="Z114" s="298">
        <f>IF('Indicator Date hidden'!AA115="x","x",$Z$2-'Indicator Date hidden'!AA115)</f>
        <v>0</v>
      </c>
      <c r="AA114" s="298">
        <f>IF('Indicator Date hidden'!AB115="x","x",$AA$2-'Indicator Date hidden'!AB115)</f>
        <v>0</v>
      </c>
      <c r="AB114" s="298">
        <f>IF('Indicator Date hidden'!AC115="x","x",$AB$2-'Indicator Date hidden'!AC115)</f>
        <v>0</v>
      </c>
      <c r="AC114" s="298">
        <f>IF('Indicator Date hidden'!AD115="x","x",$AC$2-'Indicator Date hidden'!AD115)</f>
        <v>0</v>
      </c>
      <c r="AD114" s="298" t="str">
        <f>IF('Indicator Date hidden'!AE115="x","x",$AD$2-'Indicator Date hidden'!AE115)</f>
        <v>x</v>
      </c>
      <c r="AE114" s="298">
        <f>IF('Indicator Date hidden'!AF115="x","x",$AE$2-'Indicator Date hidden'!AF115)</f>
        <v>0</v>
      </c>
      <c r="AF114" s="299">
        <f>IF('Indicator Date hidden'!AG115="x","x",$AF$2-'Indicator Date hidden'!AG115)</f>
        <v>-1</v>
      </c>
      <c r="AG114" s="298">
        <f>IF('Indicator Date hidden'!AH115="x","x",$AG$2-'Indicator Date hidden'!AH115)</f>
        <v>0</v>
      </c>
      <c r="AH114" s="298">
        <f>IF('Indicator Date hidden'!AI115="x","x",$AH$2-'Indicator Date hidden'!AI115)</f>
        <v>0</v>
      </c>
      <c r="AI114" s="298">
        <f>IF('Indicator Date hidden'!AJ115="x","x",$AI$2-'Indicator Date hidden'!AJ115)</f>
        <v>0</v>
      </c>
      <c r="AJ114" s="298" t="str">
        <f>IF('Indicator Date hidden'!AK115="x","x",$AJ$2-'Indicator Date hidden'!AK115)</f>
        <v>x</v>
      </c>
      <c r="AK114" s="298" t="str">
        <f>IF('Indicator Date hidden'!AL115="x","x",$AK$2-'Indicator Date hidden'!AL115)</f>
        <v>#VALUE!</v>
      </c>
      <c r="AL114" s="298">
        <f>IF('Indicator Date hidden'!AM115="x","x",$AL$2-'Indicator Date hidden'!AM115)</f>
        <v>0</v>
      </c>
      <c r="AM114" s="298">
        <f>IF('Indicator Date hidden'!AN115="x","x",$AM$2-'Indicator Date hidden'!AN115)</f>
        <v>0</v>
      </c>
      <c r="AN114" s="298">
        <f>IF('Indicator Date hidden'!AO115="x","x",$AN$2-'Indicator Date hidden'!AO115)</f>
        <v>0</v>
      </c>
      <c r="AO114" s="298">
        <f>IF('Indicator Date hidden'!AP115="x","x",$AO$2-'Indicator Date hidden'!AP115)</f>
        <v>1</v>
      </c>
      <c r="AP114" s="298">
        <f>IF('Indicator Date hidden'!AQ115="x","x",$AP$2-'Indicator Date hidden'!AQ115)</f>
        <v>1</v>
      </c>
      <c r="AQ114" s="298">
        <f>IF('Indicator Date hidden'!AR115="x","x",$AQ$2-'Indicator Date hidden'!AR115)</f>
        <v>6</v>
      </c>
      <c r="AR114" s="298">
        <f>IF('Indicator Date hidden'!AS115="x","x",$AR$2-'Indicator Date hidden'!AS115)</f>
        <v>0</v>
      </c>
      <c r="AS114" s="298">
        <f>IF('Indicator Date hidden'!AT115="x","x",$AS$2-'Indicator Date hidden'!AT115)</f>
        <v>0</v>
      </c>
      <c r="AT114" s="298">
        <f>IF('Indicator Date hidden'!AU115="x","x",$AT$2-'Indicator Date hidden'!AU115)</f>
        <v>0</v>
      </c>
      <c r="AU114" s="298">
        <f>IF('Indicator Date hidden'!AV115="x","x",$AU$2-'Indicator Date hidden'!AV115)</f>
        <v>1</v>
      </c>
      <c r="AV114" s="298">
        <f>IF('Indicator Date hidden'!AW115="x","x",$AV$2-'Indicator Date hidden'!AW115)</f>
        <v>0</v>
      </c>
      <c r="AW114" s="298">
        <f>IF('Indicator Date hidden'!AX115="x","x",$AW$2-'Indicator Date hidden'!AX115)</f>
        <v>0</v>
      </c>
      <c r="AX114" s="298">
        <f>IF('Indicator Date hidden'!AY115="x","x",$AX$2-'Indicator Date hidden'!AY115)</f>
        <v>0</v>
      </c>
      <c r="AY114" s="298">
        <f>IF('Indicator Date hidden'!AZ115="x","x",$AY$2-'Indicator Date hidden'!AZ115)</f>
        <v>0</v>
      </c>
      <c r="AZ114" s="298">
        <f>IF('Indicator Date hidden'!BA115="x","x",$AZ$2-'Indicator Date hidden'!BA115)</f>
        <v>0</v>
      </c>
      <c r="BA114" s="10" t="str">
        <f t="shared" si="1"/>
        <v>#VALUE!</v>
      </c>
      <c r="BB114" s="258" t="str">
        <f t="shared" si="2"/>
        <v>#VALUE!</v>
      </c>
      <c r="BC114" s="10">
        <f t="shared" si="3"/>
        <v>8</v>
      </c>
      <c r="BD114" s="258" t="str">
        <f t="shared" si="4"/>
        <v>#VALUE!</v>
      </c>
      <c r="BE114" s="284" t="str">
        <f t="shared" si="5"/>
        <v>#VALUE!</v>
      </c>
    </row>
    <row r="115" ht="15.75" customHeight="1">
      <c r="A115" t="s">
        <v>1042</v>
      </c>
      <c r="B115" s="298">
        <f>IF('Indicator Date hidden'!C116="x","x",$B$2-'Indicator Date hidden'!C116)</f>
        <v>0</v>
      </c>
      <c r="C115" s="298">
        <f>IF('Indicator Date hidden'!D116="x","x",$C$2-'Indicator Date hidden'!D116)</f>
        <v>0</v>
      </c>
      <c r="D115" s="298">
        <f>IF('Indicator Date hidden'!E116="x","x",$D$2-'Indicator Date hidden'!E116)</f>
        <v>0</v>
      </c>
      <c r="E115" s="298">
        <f>IF('Indicator Date hidden'!F116="x","x",$E$2-'Indicator Date hidden'!F116)</f>
        <v>0</v>
      </c>
      <c r="F115" s="298">
        <f>IF('Indicator Date hidden'!G116="x","x",$F$2-'Indicator Date hidden'!G116)</f>
        <v>0</v>
      </c>
      <c r="G115" s="298">
        <f>IF('Indicator Date hidden'!H116="x","x",$G$2-'Indicator Date hidden'!H116)</f>
        <v>0</v>
      </c>
      <c r="H115" s="298">
        <f>IF('Indicator Date hidden'!I116="x","x",$H$2-'Indicator Date hidden'!I116)</f>
        <v>0</v>
      </c>
      <c r="I115" s="298">
        <f>IF('Indicator Date hidden'!J116="x","x",$I$2-'Indicator Date hidden'!J116)</f>
        <v>0</v>
      </c>
      <c r="J115" s="298">
        <f>IF('Indicator Date hidden'!K116="x","x",$J$2-'Indicator Date hidden'!K116)</f>
        <v>0</v>
      </c>
      <c r="K115" s="298">
        <f>IF('Indicator Date hidden'!L116="x","x",$K$2-'Indicator Date hidden'!L116)</f>
        <v>0</v>
      </c>
      <c r="L115" s="298">
        <f>IF('Indicator Date hidden'!M116="x","x",$L$2-'Indicator Date hidden'!M116)</f>
        <v>0</v>
      </c>
      <c r="M115" s="298">
        <f>IF('Indicator Date hidden'!N116="x","x",$M$2-'Indicator Date hidden'!N116)</f>
        <v>0</v>
      </c>
      <c r="N115" s="298">
        <f>IF('Indicator Date hidden'!O116="x","x",$N$2-'Indicator Date hidden'!O116)</f>
        <v>0</v>
      </c>
      <c r="O115" s="298">
        <f>IF('Indicator Date hidden'!P116="x","x",$O$2-'Indicator Date hidden'!P116)</f>
        <v>0</v>
      </c>
      <c r="P115" s="298">
        <f>IF('Indicator Date hidden'!Q116="x","x",$P$2-'Indicator Date hidden'!Q116)</f>
        <v>0</v>
      </c>
      <c r="Q115" s="298">
        <f>IF('Indicator Date hidden'!R116="x","x",$Q$2-'Indicator Date hidden'!R116)</f>
        <v>5</v>
      </c>
      <c r="R115" s="298">
        <f>IF('Indicator Date hidden'!S116="x","x",$R$2-'Indicator Date hidden'!S116)</f>
        <v>0</v>
      </c>
      <c r="S115" s="298">
        <f>IF('Indicator Date hidden'!T116="x","x",$S$2-'Indicator Date hidden'!T116)</f>
        <v>0</v>
      </c>
      <c r="T115" s="298">
        <f>IF('Indicator Date hidden'!U116="x","x",$T$2-'Indicator Date hidden'!U116)</f>
        <v>0</v>
      </c>
      <c r="U115" s="298">
        <f>IF('Indicator Date hidden'!V116="x","x",$U$2-'Indicator Date hidden'!V116)</f>
        <v>0</v>
      </c>
      <c r="V115" s="298">
        <f>IF('Indicator Date hidden'!W116="x","x",$V$2-'Indicator Date hidden'!W116)</f>
        <v>1</v>
      </c>
      <c r="W115" s="298">
        <f>IF('Indicator Date hidden'!X116="x","x",$W$2-'Indicator Date hidden'!X116)</f>
        <v>3</v>
      </c>
      <c r="X115" s="298">
        <f>IF('Indicator Date hidden'!Y116="x","x",$X$2-'Indicator Date hidden'!Y116)</f>
        <v>5</v>
      </c>
      <c r="Y115" s="298">
        <f>IF('Indicator Date hidden'!Z116="x","x",$Y$2-'Indicator Date hidden'!Z116)</f>
        <v>0</v>
      </c>
      <c r="Z115" s="298">
        <f>IF('Indicator Date hidden'!AA116="x","x",$Z$2-'Indicator Date hidden'!AA116)</f>
        <v>0</v>
      </c>
      <c r="AA115" s="298">
        <f>IF('Indicator Date hidden'!AB116="x","x",$AA$2-'Indicator Date hidden'!AB116)</f>
        <v>0</v>
      </c>
      <c r="AB115" s="298">
        <f>IF('Indicator Date hidden'!AC116="x","x",$AB$2-'Indicator Date hidden'!AC116)</f>
        <v>0</v>
      </c>
      <c r="AC115" s="298">
        <f>IF('Indicator Date hidden'!AD116="x","x",$AC$2-'Indicator Date hidden'!AD116)</f>
        <v>0</v>
      </c>
      <c r="AD115" s="298" t="str">
        <f>IF('Indicator Date hidden'!AE116="x","x",$AD$2-'Indicator Date hidden'!AE116)</f>
        <v>x</v>
      </c>
      <c r="AE115" s="298">
        <f>IF('Indicator Date hidden'!AF116="x","x",$AE$2-'Indicator Date hidden'!AF116)</f>
        <v>0</v>
      </c>
      <c r="AF115" s="299">
        <f>IF('Indicator Date hidden'!AG116="x","x",$AF$2-'Indicator Date hidden'!AG116)</f>
        <v>-1</v>
      </c>
      <c r="AG115" s="298">
        <f>IF('Indicator Date hidden'!AH116="x","x",$AG$2-'Indicator Date hidden'!AH116)</f>
        <v>0</v>
      </c>
      <c r="AH115" s="298">
        <f>IF('Indicator Date hidden'!AI116="x","x",$AH$2-'Indicator Date hidden'!AI116)</f>
        <v>0</v>
      </c>
      <c r="AI115" s="298">
        <f>IF('Indicator Date hidden'!AJ116="x","x",$AI$2-'Indicator Date hidden'!AJ116)</f>
        <v>0</v>
      </c>
      <c r="AJ115" s="298" t="str">
        <f>IF('Indicator Date hidden'!AK116="x","x",$AJ$2-'Indicator Date hidden'!AK116)</f>
        <v>x</v>
      </c>
      <c r="AK115" s="298" t="str">
        <f>IF('Indicator Date hidden'!AL116="x","x",$AK$2-'Indicator Date hidden'!AL116)</f>
        <v>#VALUE!</v>
      </c>
      <c r="AL115" s="298">
        <f>IF('Indicator Date hidden'!AM116="x","x",$AL$2-'Indicator Date hidden'!AM116)</f>
        <v>0</v>
      </c>
      <c r="AM115" s="298">
        <f>IF('Indicator Date hidden'!AN116="x","x",$AM$2-'Indicator Date hidden'!AN116)</f>
        <v>0</v>
      </c>
      <c r="AN115" s="298">
        <f>IF('Indicator Date hidden'!AO116="x","x",$AN$2-'Indicator Date hidden'!AO116)</f>
        <v>0</v>
      </c>
      <c r="AO115" s="298">
        <f>IF('Indicator Date hidden'!AP116="x","x",$AO$2-'Indicator Date hidden'!AP116)</f>
        <v>3</v>
      </c>
      <c r="AP115" s="298">
        <f>IF('Indicator Date hidden'!AQ116="x","x",$AP$2-'Indicator Date hidden'!AQ116)</f>
        <v>2</v>
      </c>
      <c r="AQ115" s="298">
        <f>IF('Indicator Date hidden'!AR116="x","x",$AQ$2-'Indicator Date hidden'!AR116)</f>
        <v>0</v>
      </c>
      <c r="AR115" s="298">
        <f>IF('Indicator Date hidden'!AS116="x","x",$AR$2-'Indicator Date hidden'!AS116)</f>
        <v>0</v>
      </c>
      <c r="AS115" s="298">
        <f>IF('Indicator Date hidden'!AT116="x","x",$AS$2-'Indicator Date hidden'!AT116)</f>
        <v>0</v>
      </c>
      <c r="AT115" s="298">
        <f>IF('Indicator Date hidden'!AU116="x","x",$AT$2-'Indicator Date hidden'!AU116)</f>
        <v>0</v>
      </c>
      <c r="AU115" s="298">
        <f>IF('Indicator Date hidden'!AV116="x","x",$AU$2-'Indicator Date hidden'!AV116)</f>
        <v>1</v>
      </c>
      <c r="AV115" s="298">
        <f>IF('Indicator Date hidden'!AW116="x","x",$AV$2-'Indicator Date hidden'!AW116)</f>
        <v>0</v>
      </c>
      <c r="AW115" s="298">
        <f>IF('Indicator Date hidden'!AX116="x","x",$AW$2-'Indicator Date hidden'!AX116)</f>
        <v>0</v>
      </c>
      <c r="AX115" s="298">
        <f>IF('Indicator Date hidden'!AY116="x","x",$AX$2-'Indicator Date hidden'!AY116)</f>
        <v>0</v>
      </c>
      <c r="AY115" s="298">
        <f>IF('Indicator Date hidden'!AZ116="x","x",$AY$2-'Indicator Date hidden'!AZ116)</f>
        <v>0</v>
      </c>
      <c r="AZ115" s="298">
        <f>IF('Indicator Date hidden'!BA116="x","x",$AZ$2-'Indicator Date hidden'!BA116)</f>
        <v>0</v>
      </c>
      <c r="BA115" s="10" t="str">
        <f t="shared" si="1"/>
        <v>#VALUE!</v>
      </c>
      <c r="BB115" s="258" t="str">
        <f t="shared" si="2"/>
        <v>#VALUE!</v>
      </c>
      <c r="BC115" s="10">
        <f t="shared" si="3"/>
        <v>7</v>
      </c>
      <c r="BD115" s="258" t="str">
        <f t="shared" si="4"/>
        <v>#VALUE!</v>
      </c>
      <c r="BE115" s="284" t="str">
        <f t="shared" si="5"/>
        <v>#VALUE!</v>
      </c>
    </row>
    <row r="116" ht="15.75" customHeight="1">
      <c r="A116" t="s">
        <v>1027</v>
      </c>
      <c r="B116" s="298">
        <f>IF('Indicator Date hidden'!C117="x","x",$B$2-'Indicator Date hidden'!C117)</f>
        <v>0</v>
      </c>
      <c r="C116" s="298">
        <f>IF('Indicator Date hidden'!D117="x","x",$C$2-'Indicator Date hidden'!D117)</f>
        <v>0</v>
      </c>
      <c r="D116" s="298">
        <f>IF('Indicator Date hidden'!E117="x","x",$D$2-'Indicator Date hidden'!E117)</f>
        <v>0</v>
      </c>
      <c r="E116" s="298">
        <f>IF('Indicator Date hidden'!F117="x","x",$E$2-'Indicator Date hidden'!F117)</f>
        <v>0</v>
      </c>
      <c r="F116" s="298">
        <f>IF('Indicator Date hidden'!G117="x","x",$F$2-'Indicator Date hidden'!G117)</f>
        <v>0</v>
      </c>
      <c r="G116" s="298">
        <f>IF('Indicator Date hidden'!H117="x","x",$G$2-'Indicator Date hidden'!H117)</f>
        <v>0</v>
      </c>
      <c r="H116" s="298">
        <f>IF('Indicator Date hidden'!I117="x","x",$H$2-'Indicator Date hidden'!I117)</f>
        <v>0</v>
      </c>
      <c r="I116" s="298">
        <f>IF('Indicator Date hidden'!J117="x","x",$I$2-'Indicator Date hidden'!J117)</f>
        <v>0</v>
      </c>
      <c r="J116" s="298">
        <f>IF('Indicator Date hidden'!K117="x","x",$J$2-'Indicator Date hidden'!K117)</f>
        <v>0</v>
      </c>
      <c r="K116" s="298">
        <f>IF('Indicator Date hidden'!L117="x","x",$K$2-'Indicator Date hidden'!L117)</f>
        <v>0</v>
      </c>
      <c r="L116" s="298">
        <f>IF('Indicator Date hidden'!M117="x","x",$L$2-'Indicator Date hidden'!M117)</f>
        <v>0</v>
      </c>
      <c r="M116" s="298">
        <f>IF('Indicator Date hidden'!N117="x","x",$M$2-'Indicator Date hidden'!N117)</f>
        <v>0</v>
      </c>
      <c r="N116" s="298">
        <f>IF('Indicator Date hidden'!O117="x","x",$N$2-'Indicator Date hidden'!O117)</f>
        <v>0</v>
      </c>
      <c r="O116" s="298">
        <f>IF('Indicator Date hidden'!P117="x","x",$O$2-'Indicator Date hidden'!P117)</f>
        <v>0</v>
      </c>
      <c r="P116" s="298">
        <f>IF('Indicator Date hidden'!Q117="x","x",$P$2-'Indicator Date hidden'!Q117)</f>
        <v>0</v>
      </c>
      <c r="Q116" s="298">
        <f>IF('Indicator Date hidden'!R117="x","x",$Q$2-'Indicator Date hidden'!R117)</f>
        <v>2</v>
      </c>
      <c r="R116" s="298">
        <f>IF('Indicator Date hidden'!S117="x","x",$R$2-'Indicator Date hidden'!S117)</f>
        <v>0</v>
      </c>
      <c r="S116" s="298">
        <f>IF('Indicator Date hidden'!T117="x","x",$S$2-'Indicator Date hidden'!T117)</f>
        <v>0</v>
      </c>
      <c r="T116" s="298">
        <f>IF('Indicator Date hidden'!U117="x","x",$T$2-'Indicator Date hidden'!U117)</f>
        <v>0</v>
      </c>
      <c r="U116" s="298">
        <f>IF('Indicator Date hidden'!V117="x","x",$U$2-'Indicator Date hidden'!V117)</f>
        <v>0</v>
      </c>
      <c r="V116" s="298">
        <f>IF('Indicator Date hidden'!W117="x","x",$V$2-'Indicator Date hidden'!W117)</f>
        <v>1</v>
      </c>
      <c r="W116" s="298">
        <f>IF('Indicator Date hidden'!X117="x","x",$W$2-'Indicator Date hidden'!X117)</f>
        <v>3</v>
      </c>
      <c r="X116" s="298">
        <f>IF('Indicator Date hidden'!Y117="x","x",$X$2-'Indicator Date hidden'!Y117)</f>
        <v>1</v>
      </c>
      <c r="Y116" s="298">
        <f>IF('Indicator Date hidden'!Z117="x","x",$Y$2-'Indicator Date hidden'!Z117)</f>
        <v>0</v>
      </c>
      <c r="Z116" s="298">
        <f>IF('Indicator Date hidden'!AA117="x","x",$Z$2-'Indicator Date hidden'!AA117)</f>
        <v>0</v>
      </c>
      <c r="AA116" s="298">
        <f>IF('Indicator Date hidden'!AB117="x","x",$AA$2-'Indicator Date hidden'!AB117)</f>
        <v>0</v>
      </c>
      <c r="AB116" s="298">
        <f>IF('Indicator Date hidden'!AC117="x","x",$AB$2-'Indicator Date hidden'!AC117)</f>
        <v>0</v>
      </c>
      <c r="AC116" s="298">
        <f>IF('Indicator Date hidden'!AD117="x","x",$AC$2-'Indicator Date hidden'!AD117)</f>
        <v>0</v>
      </c>
      <c r="AD116" s="298" t="str">
        <f>IF('Indicator Date hidden'!AE117="x","x",$AD$2-'Indicator Date hidden'!AE117)</f>
        <v>x</v>
      </c>
      <c r="AE116" s="298">
        <f>IF('Indicator Date hidden'!AF117="x","x",$AE$2-'Indicator Date hidden'!AF117)</f>
        <v>0</v>
      </c>
      <c r="AF116" s="299">
        <f>IF('Indicator Date hidden'!AG117="x","x",$AF$2-'Indicator Date hidden'!AG117)</f>
        <v>1</v>
      </c>
      <c r="AG116" s="298">
        <f>IF('Indicator Date hidden'!AH117="x","x",$AG$2-'Indicator Date hidden'!AH117)</f>
        <v>0</v>
      </c>
      <c r="AH116" s="298">
        <f>IF('Indicator Date hidden'!AI117="x","x",$AH$2-'Indicator Date hidden'!AI117)</f>
        <v>0</v>
      </c>
      <c r="AI116" s="298">
        <f>IF('Indicator Date hidden'!AJ117="x","x",$AI$2-'Indicator Date hidden'!AJ117)</f>
        <v>0</v>
      </c>
      <c r="AJ116" s="298" t="str">
        <f>IF('Indicator Date hidden'!AK117="x","x",$AJ$2-'Indicator Date hidden'!AK117)</f>
        <v>x</v>
      </c>
      <c r="AK116" s="298" t="str">
        <f>IF('Indicator Date hidden'!AL117="x","x",$AK$2-'Indicator Date hidden'!AL117)</f>
        <v>#VALUE!</v>
      </c>
      <c r="AL116" s="298">
        <f>IF('Indicator Date hidden'!AM117="x","x",$AL$2-'Indicator Date hidden'!AM117)</f>
        <v>0</v>
      </c>
      <c r="AM116" s="298">
        <f>IF('Indicator Date hidden'!AN117="x","x",$AM$2-'Indicator Date hidden'!AN117)</f>
        <v>0</v>
      </c>
      <c r="AN116" s="298">
        <f>IF('Indicator Date hidden'!AO117="x","x",$AN$2-'Indicator Date hidden'!AO117)</f>
        <v>0</v>
      </c>
      <c r="AO116" s="298">
        <f>IF('Indicator Date hidden'!AP117="x","x",$AO$2-'Indicator Date hidden'!AP117)</f>
        <v>3</v>
      </c>
      <c r="AP116" s="298" t="str">
        <f>IF('Indicator Date hidden'!AQ117="x","x",$AP$2-'Indicator Date hidden'!AQ117)</f>
        <v>x</v>
      </c>
      <c r="AQ116" s="298">
        <f>IF('Indicator Date hidden'!AR117="x","x",$AQ$2-'Indicator Date hidden'!AR117)</f>
        <v>8</v>
      </c>
      <c r="AR116" s="298">
        <f>IF('Indicator Date hidden'!AS117="x","x",$AR$2-'Indicator Date hidden'!AS117)</f>
        <v>0</v>
      </c>
      <c r="AS116" s="298">
        <f>IF('Indicator Date hidden'!AT117="x","x",$AS$2-'Indicator Date hidden'!AT117)</f>
        <v>0</v>
      </c>
      <c r="AT116" s="298">
        <f>IF('Indicator Date hidden'!AU117="x","x",$AT$2-'Indicator Date hidden'!AU117)</f>
        <v>0</v>
      </c>
      <c r="AU116" s="298">
        <f>IF('Indicator Date hidden'!AV117="x","x",$AU$2-'Indicator Date hidden'!AV117)</f>
        <v>1</v>
      </c>
      <c r="AV116" s="298">
        <f>IF('Indicator Date hidden'!AW117="x","x",$AV$2-'Indicator Date hidden'!AW117)</f>
        <v>0</v>
      </c>
      <c r="AW116" s="298">
        <f>IF('Indicator Date hidden'!AX117="x","x",$AW$2-'Indicator Date hidden'!AX117)</f>
        <v>0</v>
      </c>
      <c r="AX116" s="298">
        <f>IF('Indicator Date hidden'!AY117="x","x",$AX$2-'Indicator Date hidden'!AY117)</f>
        <v>0</v>
      </c>
      <c r="AY116" s="298">
        <f>IF('Indicator Date hidden'!AZ117="x","x",$AY$2-'Indicator Date hidden'!AZ117)</f>
        <v>0</v>
      </c>
      <c r="AZ116" s="298">
        <f>IF('Indicator Date hidden'!BA117="x","x",$AZ$2-'Indicator Date hidden'!BA117)</f>
        <v>0</v>
      </c>
      <c r="BA116" s="10" t="str">
        <f t="shared" si="1"/>
        <v>#VALUE!</v>
      </c>
      <c r="BB116" s="258" t="str">
        <f t="shared" si="2"/>
        <v>#VALUE!</v>
      </c>
      <c r="BC116" s="10">
        <f t="shared" si="3"/>
        <v>8</v>
      </c>
      <c r="BD116" s="258" t="str">
        <f t="shared" si="4"/>
        <v>#VALUE!</v>
      </c>
      <c r="BE116" s="284" t="str">
        <f t="shared" si="5"/>
        <v>#VALUE!</v>
      </c>
    </row>
    <row r="117" ht="15.75" customHeight="1">
      <c r="A117" t="s">
        <v>990</v>
      </c>
      <c r="B117" s="298">
        <f>IF('Indicator Date hidden'!C118="x","x",$B$2-'Indicator Date hidden'!C118)</f>
        <v>0</v>
      </c>
      <c r="C117" s="298">
        <f>IF('Indicator Date hidden'!D118="x","x",$C$2-'Indicator Date hidden'!D118)</f>
        <v>0</v>
      </c>
      <c r="D117" s="298">
        <f>IF('Indicator Date hidden'!E118="x","x",$D$2-'Indicator Date hidden'!E118)</f>
        <v>0</v>
      </c>
      <c r="E117" s="298">
        <f>IF('Indicator Date hidden'!F118="x","x",$E$2-'Indicator Date hidden'!F118)</f>
        <v>0</v>
      </c>
      <c r="F117" s="298">
        <f>IF('Indicator Date hidden'!G118="x","x",$F$2-'Indicator Date hidden'!G118)</f>
        <v>0</v>
      </c>
      <c r="G117" s="298">
        <f>IF('Indicator Date hidden'!H118="x","x",$G$2-'Indicator Date hidden'!H118)</f>
        <v>0</v>
      </c>
      <c r="H117" s="298">
        <f>IF('Indicator Date hidden'!I118="x","x",$H$2-'Indicator Date hidden'!I118)</f>
        <v>0</v>
      </c>
      <c r="I117" s="298">
        <f>IF('Indicator Date hidden'!J118="x","x",$I$2-'Indicator Date hidden'!J118)</f>
        <v>0</v>
      </c>
      <c r="J117" s="298">
        <f>IF('Indicator Date hidden'!K118="x","x",$J$2-'Indicator Date hidden'!K118)</f>
        <v>0</v>
      </c>
      <c r="K117" s="298">
        <f>IF('Indicator Date hidden'!L118="x","x",$K$2-'Indicator Date hidden'!L118)</f>
        <v>0</v>
      </c>
      <c r="L117" s="298">
        <f>IF('Indicator Date hidden'!M118="x","x",$L$2-'Indicator Date hidden'!M118)</f>
        <v>0</v>
      </c>
      <c r="M117" s="298">
        <f>IF('Indicator Date hidden'!N118="x","x",$M$2-'Indicator Date hidden'!N118)</f>
        <v>0</v>
      </c>
      <c r="N117" s="298">
        <f>IF('Indicator Date hidden'!O118="x","x",$N$2-'Indicator Date hidden'!O118)</f>
        <v>0</v>
      </c>
      <c r="O117" s="298">
        <f>IF('Indicator Date hidden'!P118="x","x",$O$2-'Indicator Date hidden'!P118)</f>
        <v>0</v>
      </c>
      <c r="P117" s="298">
        <f>IF('Indicator Date hidden'!Q118="x","x",$P$2-'Indicator Date hidden'!Q118)</f>
        <v>0</v>
      </c>
      <c r="Q117" s="298">
        <f>IF('Indicator Date hidden'!R118="x","x",$Q$2-'Indicator Date hidden'!R118)</f>
        <v>4</v>
      </c>
      <c r="R117" s="298">
        <f>IF('Indicator Date hidden'!S118="x","x",$R$2-'Indicator Date hidden'!S118)</f>
        <v>0</v>
      </c>
      <c r="S117" s="298">
        <f>IF('Indicator Date hidden'!T118="x","x",$S$2-'Indicator Date hidden'!T118)</f>
        <v>0</v>
      </c>
      <c r="T117" s="298">
        <f>IF('Indicator Date hidden'!U118="x","x",$T$2-'Indicator Date hidden'!U118)</f>
        <v>0</v>
      </c>
      <c r="U117" s="298">
        <f>IF('Indicator Date hidden'!V118="x","x",$U$2-'Indicator Date hidden'!V118)</f>
        <v>0</v>
      </c>
      <c r="V117" s="298">
        <f>IF('Indicator Date hidden'!W118="x","x",$V$2-'Indicator Date hidden'!W118)</f>
        <v>1</v>
      </c>
      <c r="W117" s="298">
        <f>IF('Indicator Date hidden'!X118="x","x",$W$2-'Indicator Date hidden'!X118)</f>
        <v>5</v>
      </c>
      <c r="X117" s="298">
        <f>IF('Indicator Date hidden'!Y118="x","x",$X$2-'Indicator Date hidden'!Y118)</f>
        <v>6</v>
      </c>
      <c r="Y117" s="298">
        <f>IF('Indicator Date hidden'!Z118="x","x",$Y$2-'Indicator Date hidden'!Z118)</f>
        <v>0</v>
      </c>
      <c r="Z117" s="298">
        <f>IF('Indicator Date hidden'!AA118="x","x",$Z$2-'Indicator Date hidden'!AA118)</f>
        <v>0</v>
      </c>
      <c r="AA117" s="298">
        <f>IF('Indicator Date hidden'!AB118="x","x",$AA$2-'Indicator Date hidden'!AB118)</f>
        <v>0</v>
      </c>
      <c r="AB117" s="298">
        <f>IF('Indicator Date hidden'!AC118="x","x",$AB$2-'Indicator Date hidden'!AC118)</f>
        <v>0</v>
      </c>
      <c r="AC117" s="298">
        <f>IF('Indicator Date hidden'!AD118="x","x",$AC$2-'Indicator Date hidden'!AD118)</f>
        <v>0</v>
      </c>
      <c r="AD117" s="298" t="str">
        <f>IF('Indicator Date hidden'!AE118="x","x",$AD$2-'Indicator Date hidden'!AE118)</f>
        <v>x</v>
      </c>
      <c r="AE117" s="298">
        <f>IF('Indicator Date hidden'!AF118="x","x",$AE$2-'Indicator Date hidden'!AF118)</f>
        <v>0</v>
      </c>
      <c r="AF117" s="299">
        <f>IF('Indicator Date hidden'!AG118="x","x",$AF$2-'Indicator Date hidden'!AG118)</f>
        <v>8</v>
      </c>
      <c r="AG117" s="298">
        <f>IF('Indicator Date hidden'!AH118="x","x",$AG$2-'Indicator Date hidden'!AH118)</f>
        <v>0</v>
      </c>
      <c r="AH117" s="298">
        <f>IF('Indicator Date hidden'!AI118="x","x",$AH$2-'Indicator Date hidden'!AI118)</f>
        <v>0</v>
      </c>
      <c r="AI117" s="298">
        <f>IF('Indicator Date hidden'!AJ118="x","x",$AI$2-'Indicator Date hidden'!AJ118)</f>
        <v>0</v>
      </c>
      <c r="AJ117" s="298" t="str">
        <f>IF('Indicator Date hidden'!AK118="x","x",$AJ$2-'Indicator Date hidden'!AK118)</f>
        <v>x</v>
      </c>
      <c r="AK117" s="298" t="str">
        <f>IF('Indicator Date hidden'!AL118="x","x",$AK$2-'Indicator Date hidden'!AL118)</f>
        <v>#VALUE!</v>
      </c>
      <c r="AL117" s="298">
        <f>IF('Indicator Date hidden'!AM118="x","x",$AL$2-'Indicator Date hidden'!AM118)</f>
        <v>0</v>
      </c>
      <c r="AM117" s="298">
        <f>IF('Indicator Date hidden'!AN118="x","x",$AM$2-'Indicator Date hidden'!AN118)</f>
        <v>0</v>
      </c>
      <c r="AN117" s="298">
        <f>IF('Indicator Date hidden'!AO118="x","x",$AN$2-'Indicator Date hidden'!AO118)</f>
        <v>0</v>
      </c>
      <c r="AO117" s="298">
        <f>IF('Indicator Date hidden'!AP118="x","x",$AO$2-'Indicator Date hidden'!AP118)</f>
        <v>0</v>
      </c>
      <c r="AP117" s="298">
        <f>IF('Indicator Date hidden'!AQ118="x","x",$AP$2-'Indicator Date hidden'!AQ118)</f>
        <v>0</v>
      </c>
      <c r="AQ117" s="298">
        <f>IF('Indicator Date hidden'!AR118="x","x",$AQ$2-'Indicator Date hidden'!AR118)</f>
        <v>4</v>
      </c>
      <c r="AR117" s="298">
        <f>IF('Indicator Date hidden'!AS118="x","x",$AR$2-'Indicator Date hidden'!AS118)</f>
        <v>0</v>
      </c>
      <c r="AS117" s="298">
        <f>IF('Indicator Date hidden'!AT118="x","x",$AS$2-'Indicator Date hidden'!AT118)</f>
        <v>0</v>
      </c>
      <c r="AT117" s="298">
        <f>IF('Indicator Date hidden'!AU118="x","x",$AT$2-'Indicator Date hidden'!AU118)</f>
        <v>0</v>
      </c>
      <c r="AU117" s="298">
        <f>IF('Indicator Date hidden'!AV118="x","x",$AU$2-'Indicator Date hidden'!AV118)</f>
        <v>1</v>
      </c>
      <c r="AV117" s="298">
        <f>IF('Indicator Date hidden'!AW118="x","x",$AV$2-'Indicator Date hidden'!AW118)</f>
        <v>0</v>
      </c>
      <c r="AW117" s="298">
        <f>IF('Indicator Date hidden'!AX118="x","x",$AW$2-'Indicator Date hidden'!AX118)</f>
        <v>0</v>
      </c>
      <c r="AX117" s="298">
        <f>IF('Indicator Date hidden'!AY118="x","x",$AX$2-'Indicator Date hidden'!AY118)</f>
        <v>0</v>
      </c>
      <c r="AY117" s="298">
        <f>IF('Indicator Date hidden'!AZ118="x","x",$AY$2-'Indicator Date hidden'!AZ118)</f>
        <v>0</v>
      </c>
      <c r="AZ117" s="298">
        <f>IF('Indicator Date hidden'!BA118="x","x",$AZ$2-'Indicator Date hidden'!BA118)</f>
        <v>0</v>
      </c>
      <c r="BA117" s="10" t="str">
        <f t="shared" si="1"/>
        <v>#VALUE!</v>
      </c>
      <c r="BB117" s="258" t="str">
        <f t="shared" si="2"/>
        <v>#VALUE!</v>
      </c>
      <c r="BC117" s="10">
        <f t="shared" si="3"/>
        <v>7</v>
      </c>
      <c r="BD117" s="258" t="str">
        <f t="shared" si="4"/>
        <v>#VALUE!</v>
      </c>
      <c r="BE117" s="284" t="str">
        <f t="shared" si="5"/>
        <v>#VALUE!</v>
      </c>
    </row>
    <row r="118" ht="15.75" customHeight="1">
      <c r="A118" t="s">
        <v>1044</v>
      </c>
      <c r="B118" s="298">
        <f>IF('Indicator Date hidden'!C119="x","x",$B$2-'Indicator Date hidden'!C119)</f>
        <v>0</v>
      </c>
      <c r="C118" s="298">
        <f>IF('Indicator Date hidden'!D119="x","x",$C$2-'Indicator Date hidden'!D119)</f>
        <v>0</v>
      </c>
      <c r="D118" s="298">
        <f>IF('Indicator Date hidden'!E119="x","x",$D$2-'Indicator Date hidden'!E119)</f>
        <v>0</v>
      </c>
      <c r="E118" s="298">
        <f>IF('Indicator Date hidden'!F119="x","x",$E$2-'Indicator Date hidden'!F119)</f>
        <v>0</v>
      </c>
      <c r="F118" s="298">
        <f>IF('Indicator Date hidden'!G119="x","x",$F$2-'Indicator Date hidden'!G119)</f>
        <v>0</v>
      </c>
      <c r="G118" s="298">
        <f>IF('Indicator Date hidden'!H119="x","x",$G$2-'Indicator Date hidden'!H119)</f>
        <v>0</v>
      </c>
      <c r="H118" s="298">
        <f>IF('Indicator Date hidden'!I119="x","x",$H$2-'Indicator Date hidden'!I119)</f>
        <v>0</v>
      </c>
      <c r="I118" s="298">
        <f>IF('Indicator Date hidden'!J119="x","x",$I$2-'Indicator Date hidden'!J119)</f>
        <v>0</v>
      </c>
      <c r="J118" s="298">
        <f>IF('Indicator Date hidden'!K119="x","x",$J$2-'Indicator Date hidden'!K119)</f>
        <v>0</v>
      </c>
      <c r="K118" s="298">
        <f>IF('Indicator Date hidden'!L119="x","x",$K$2-'Indicator Date hidden'!L119)</f>
        <v>0</v>
      </c>
      <c r="L118" s="298">
        <f>IF('Indicator Date hidden'!M119="x","x",$L$2-'Indicator Date hidden'!M119)</f>
        <v>0</v>
      </c>
      <c r="M118" s="298">
        <f>IF('Indicator Date hidden'!N119="x","x",$M$2-'Indicator Date hidden'!N119)</f>
        <v>0</v>
      </c>
      <c r="N118" s="298">
        <f>IF('Indicator Date hidden'!O119="x","x",$N$2-'Indicator Date hidden'!O119)</f>
        <v>0</v>
      </c>
      <c r="O118" s="298">
        <f>IF('Indicator Date hidden'!P119="x","x",$O$2-'Indicator Date hidden'!P119)</f>
        <v>0</v>
      </c>
      <c r="P118" s="298">
        <f>IF('Indicator Date hidden'!Q119="x","x",$P$2-'Indicator Date hidden'!Q119)</f>
        <v>0</v>
      </c>
      <c r="Q118" s="298">
        <f>IF('Indicator Date hidden'!R119="x","x",$Q$2-'Indicator Date hidden'!R119)</f>
        <v>4</v>
      </c>
      <c r="R118" s="298">
        <f>IF('Indicator Date hidden'!S119="x","x",$R$2-'Indicator Date hidden'!S119)</f>
        <v>0</v>
      </c>
      <c r="S118" s="298">
        <f>IF('Indicator Date hidden'!T119="x","x",$S$2-'Indicator Date hidden'!T119)</f>
        <v>0</v>
      </c>
      <c r="T118" s="298">
        <f>IF('Indicator Date hidden'!U119="x","x",$T$2-'Indicator Date hidden'!U119)</f>
        <v>0</v>
      </c>
      <c r="U118" s="298">
        <f>IF('Indicator Date hidden'!V119="x","x",$U$2-'Indicator Date hidden'!V119)</f>
        <v>0</v>
      </c>
      <c r="V118" s="298">
        <f>IF('Indicator Date hidden'!W119="x","x",$V$2-'Indicator Date hidden'!W119)</f>
        <v>1</v>
      </c>
      <c r="W118" s="298">
        <f>IF('Indicator Date hidden'!X119="x","x",$W$2-'Indicator Date hidden'!X119)</f>
        <v>5</v>
      </c>
      <c r="X118" s="298">
        <f>IF('Indicator Date hidden'!Y119="x","x",$X$2-'Indicator Date hidden'!Y119)</f>
        <v>4</v>
      </c>
      <c r="Y118" s="298">
        <f>IF('Indicator Date hidden'!Z119="x","x",$Y$2-'Indicator Date hidden'!Z119)</f>
        <v>0</v>
      </c>
      <c r="Z118" s="298">
        <f>IF('Indicator Date hidden'!AA119="x","x",$Z$2-'Indicator Date hidden'!AA119)</f>
        <v>0</v>
      </c>
      <c r="AA118" s="298">
        <f>IF('Indicator Date hidden'!AB119="x","x",$AA$2-'Indicator Date hidden'!AB119)</f>
        <v>0</v>
      </c>
      <c r="AB118" s="298">
        <f>IF('Indicator Date hidden'!AC119="x","x",$AB$2-'Indicator Date hidden'!AC119)</f>
        <v>0</v>
      </c>
      <c r="AC118" s="298">
        <f>IF('Indicator Date hidden'!AD119="x","x",$AC$2-'Indicator Date hidden'!AD119)</f>
        <v>0</v>
      </c>
      <c r="AD118" s="298">
        <f>IF('Indicator Date hidden'!AE119="x","x",$AD$2-'Indicator Date hidden'!AE119)</f>
        <v>0</v>
      </c>
      <c r="AE118" s="298">
        <f>IF('Indicator Date hidden'!AF119="x","x",$AE$2-'Indicator Date hidden'!AF119)</f>
        <v>0</v>
      </c>
      <c r="AF118" s="299">
        <f>IF('Indicator Date hidden'!AG119="x","x",$AF$2-'Indicator Date hidden'!AG119)</f>
        <v>7</v>
      </c>
      <c r="AG118" s="298">
        <f>IF('Indicator Date hidden'!AH119="x","x",$AG$2-'Indicator Date hidden'!AH119)</f>
        <v>0</v>
      </c>
      <c r="AH118" s="298">
        <f>IF('Indicator Date hidden'!AI119="x","x",$AH$2-'Indicator Date hidden'!AI119)</f>
        <v>0</v>
      </c>
      <c r="AI118" s="298">
        <f>IF('Indicator Date hidden'!AJ119="x","x",$AI$2-'Indicator Date hidden'!AJ119)</f>
        <v>0</v>
      </c>
      <c r="AJ118" s="298" t="str">
        <f>IF('Indicator Date hidden'!AK119="x","x",$AJ$2-'Indicator Date hidden'!AK119)</f>
        <v>#VALUE!</v>
      </c>
      <c r="AK118" s="298" t="str">
        <f>IF('Indicator Date hidden'!AL119="x","x",$AK$2-'Indicator Date hidden'!AL119)</f>
        <v>#VALUE!</v>
      </c>
      <c r="AL118" s="298">
        <f>IF('Indicator Date hidden'!AM119="x","x",$AL$2-'Indicator Date hidden'!AM119)</f>
        <v>0</v>
      </c>
      <c r="AM118" s="298">
        <f>IF('Indicator Date hidden'!AN119="x","x",$AM$2-'Indicator Date hidden'!AN119)</f>
        <v>0</v>
      </c>
      <c r="AN118" s="298">
        <f>IF('Indicator Date hidden'!AO119="x","x",$AN$2-'Indicator Date hidden'!AO119)</f>
        <v>0</v>
      </c>
      <c r="AO118" s="298">
        <f>IF('Indicator Date hidden'!AP119="x","x",$AO$2-'Indicator Date hidden'!AP119)</f>
        <v>2</v>
      </c>
      <c r="AP118" s="298">
        <f>IF('Indicator Date hidden'!AQ119="x","x",$AP$2-'Indicator Date hidden'!AQ119)</f>
        <v>2</v>
      </c>
      <c r="AQ118" s="298">
        <f>IF('Indicator Date hidden'!AR119="x","x",$AQ$2-'Indicator Date hidden'!AR119)</f>
        <v>0</v>
      </c>
      <c r="AR118" s="298">
        <f>IF('Indicator Date hidden'!AS119="x","x",$AR$2-'Indicator Date hidden'!AS119)</f>
        <v>0</v>
      </c>
      <c r="AS118" s="298">
        <f>IF('Indicator Date hidden'!AT119="x","x",$AS$2-'Indicator Date hidden'!AT119)</f>
        <v>0</v>
      </c>
      <c r="AT118" s="298">
        <f>IF('Indicator Date hidden'!AU119="x","x",$AT$2-'Indicator Date hidden'!AU119)</f>
        <v>0</v>
      </c>
      <c r="AU118" s="298">
        <f>IF('Indicator Date hidden'!AV119="x","x",$AU$2-'Indicator Date hidden'!AV119)</f>
        <v>1</v>
      </c>
      <c r="AV118" s="298">
        <f>IF('Indicator Date hidden'!AW119="x","x",$AV$2-'Indicator Date hidden'!AW119)</f>
        <v>0</v>
      </c>
      <c r="AW118" s="298">
        <f>IF('Indicator Date hidden'!AX119="x","x",$AW$2-'Indicator Date hidden'!AX119)</f>
        <v>0</v>
      </c>
      <c r="AX118" s="298">
        <f>IF('Indicator Date hidden'!AY119="x","x",$AX$2-'Indicator Date hidden'!AY119)</f>
        <v>0</v>
      </c>
      <c r="AY118" s="298">
        <f>IF('Indicator Date hidden'!AZ119="x","x",$AY$2-'Indicator Date hidden'!AZ119)</f>
        <v>0</v>
      </c>
      <c r="AZ118" s="298">
        <f>IF('Indicator Date hidden'!BA119="x","x",$AZ$2-'Indicator Date hidden'!BA119)</f>
        <v>0</v>
      </c>
      <c r="BA118" s="10" t="str">
        <f t="shared" si="1"/>
        <v>#VALUE!</v>
      </c>
      <c r="BB118" s="258" t="str">
        <f t="shared" si="2"/>
        <v>#VALUE!</v>
      </c>
      <c r="BC118" s="10">
        <f t="shared" si="3"/>
        <v>8</v>
      </c>
      <c r="BD118" s="258" t="str">
        <f t="shared" si="4"/>
        <v>#VALUE!</v>
      </c>
      <c r="BE118" s="284" t="str">
        <f t="shared" si="5"/>
        <v>#VALUE!</v>
      </c>
    </row>
    <row r="119" ht="15.75" customHeight="1">
      <c r="A119" t="s">
        <v>999</v>
      </c>
      <c r="B119" s="298">
        <f>IF('Indicator Date hidden'!C120="x","x",$B$2-'Indicator Date hidden'!C120)</f>
        <v>0</v>
      </c>
      <c r="C119" s="298">
        <f>IF('Indicator Date hidden'!D120="x","x",$C$2-'Indicator Date hidden'!D120)</f>
        <v>0</v>
      </c>
      <c r="D119" s="298">
        <f>IF('Indicator Date hidden'!E120="x","x",$D$2-'Indicator Date hidden'!E120)</f>
        <v>0</v>
      </c>
      <c r="E119" s="298">
        <f>IF('Indicator Date hidden'!F120="x","x",$E$2-'Indicator Date hidden'!F120)</f>
        <v>0</v>
      </c>
      <c r="F119" s="298">
        <f>IF('Indicator Date hidden'!G120="x","x",$F$2-'Indicator Date hidden'!G120)</f>
        <v>0</v>
      </c>
      <c r="G119" s="298">
        <f>IF('Indicator Date hidden'!H120="x","x",$G$2-'Indicator Date hidden'!H120)</f>
        <v>0</v>
      </c>
      <c r="H119" s="298">
        <f>IF('Indicator Date hidden'!I120="x","x",$H$2-'Indicator Date hidden'!I120)</f>
        <v>0</v>
      </c>
      <c r="I119" s="298">
        <f>IF('Indicator Date hidden'!J120="x","x",$I$2-'Indicator Date hidden'!J120)</f>
        <v>0</v>
      </c>
      <c r="J119" s="298">
        <f>IF('Indicator Date hidden'!K120="x","x",$J$2-'Indicator Date hidden'!K120)</f>
        <v>0</v>
      </c>
      <c r="K119" s="298">
        <f>IF('Indicator Date hidden'!L120="x","x",$K$2-'Indicator Date hidden'!L120)</f>
        <v>0</v>
      </c>
      <c r="L119" s="298">
        <f>IF('Indicator Date hidden'!M120="x","x",$L$2-'Indicator Date hidden'!M120)</f>
        <v>0</v>
      </c>
      <c r="M119" s="298">
        <f>IF('Indicator Date hidden'!N120="x","x",$M$2-'Indicator Date hidden'!N120)</f>
        <v>0</v>
      </c>
      <c r="N119" s="298">
        <f>IF('Indicator Date hidden'!O120="x","x",$N$2-'Indicator Date hidden'!O120)</f>
        <v>0</v>
      </c>
      <c r="O119" s="298">
        <f>IF('Indicator Date hidden'!P120="x","x",$O$2-'Indicator Date hidden'!P120)</f>
        <v>0</v>
      </c>
      <c r="P119" s="298">
        <f>IF('Indicator Date hidden'!Q120="x","x",$P$2-'Indicator Date hidden'!Q120)</f>
        <v>0</v>
      </c>
      <c r="Q119" s="298" t="str">
        <f>IF('Indicator Date hidden'!R120="x","x",$Q$2-'Indicator Date hidden'!R120)</f>
        <v>x</v>
      </c>
      <c r="R119" s="298">
        <f>IF('Indicator Date hidden'!S120="x","x",$R$2-'Indicator Date hidden'!S120)</f>
        <v>0</v>
      </c>
      <c r="S119" s="298">
        <f>IF('Indicator Date hidden'!T120="x","x",$S$2-'Indicator Date hidden'!T120)</f>
        <v>0</v>
      </c>
      <c r="T119" s="298">
        <f>IF('Indicator Date hidden'!U120="x","x",$T$2-'Indicator Date hidden'!U120)</f>
        <v>0</v>
      </c>
      <c r="U119" s="298">
        <f>IF('Indicator Date hidden'!V120="x","x",$U$2-'Indicator Date hidden'!V120)</f>
        <v>0</v>
      </c>
      <c r="V119" s="298">
        <f>IF('Indicator Date hidden'!W120="x","x",$V$2-'Indicator Date hidden'!W120)</f>
        <v>1</v>
      </c>
      <c r="W119" s="298">
        <f>IF('Indicator Date hidden'!X120="x","x",$W$2-'Indicator Date hidden'!X120)</f>
        <v>0</v>
      </c>
      <c r="X119" s="298">
        <f>IF('Indicator Date hidden'!Y120="x","x",$X$2-'Indicator Date hidden'!Y120)</f>
        <v>4</v>
      </c>
      <c r="Y119" s="298">
        <f>IF('Indicator Date hidden'!Z120="x","x",$Y$2-'Indicator Date hidden'!Z120)</f>
        <v>0</v>
      </c>
      <c r="Z119" s="298">
        <f>IF('Indicator Date hidden'!AA120="x","x",$Z$2-'Indicator Date hidden'!AA120)</f>
        <v>0</v>
      </c>
      <c r="AA119" s="298">
        <f>IF('Indicator Date hidden'!AB120="x","x",$AA$2-'Indicator Date hidden'!AB120)</f>
        <v>0</v>
      </c>
      <c r="AB119" s="298">
        <f>IF('Indicator Date hidden'!AC120="x","x",$AB$2-'Indicator Date hidden'!AC120)</f>
        <v>0</v>
      </c>
      <c r="AC119" s="298">
        <f>IF('Indicator Date hidden'!AD120="x","x",$AC$2-'Indicator Date hidden'!AD120)</f>
        <v>0</v>
      </c>
      <c r="AD119" s="298">
        <f>IF('Indicator Date hidden'!AE120="x","x",$AD$2-'Indicator Date hidden'!AE120)</f>
        <v>0</v>
      </c>
      <c r="AE119" s="298">
        <f>IF('Indicator Date hidden'!AF120="x","x",$AE$2-'Indicator Date hidden'!AF120)</f>
        <v>0</v>
      </c>
      <c r="AF119" s="298" t="str">
        <f>IF('Indicator Date hidden'!AG120="x","x",$AF$2-'Indicator Date hidden'!AG120)</f>
        <v>x</v>
      </c>
      <c r="AG119" s="298">
        <f>IF('Indicator Date hidden'!AH120="x","x",$AG$2-'Indicator Date hidden'!AH120)</f>
        <v>0</v>
      </c>
      <c r="AH119" s="298">
        <f>IF('Indicator Date hidden'!AI120="x","x",$AH$2-'Indicator Date hidden'!AI120)</f>
        <v>0</v>
      </c>
      <c r="AI119" s="298">
        <f>IF('Indicator Date hidden'!AJ120="x","x",$AI$2-'Indicator Date hidden'!AJ120)</f>
        <v>0</v>
      </c>
      <c r="AJ119" s="298" t="str">
        <f>IF('Indicator Date hidden'!AK120="x","x",$AJ$2-'Indicator Date hidden'!AK120)</f>
        <v>#VALUE!</v>
      </c>
      <c r="AK119" s="298" t="str">
        <f>IF('Indicator Date hidden'!AL120="x","x",$AK$2-'Indicator Date hidden'!AL120)</f>
        <v>#VALUE!</v>
      </c>
      <c r="AL119" s="298">
        <f>IF('Indicator Date hidden'!AM120="x","x",$AL$2-'Indicator Date hidden'!AM120)</f>
        <v>0</v>
      </c>
      <c r="AM119" s="298">
        <f>IF('Indicator Date hidden'!AN120="x","x",$AM$2-'Indicator Date hidden'!AN120)</f>
        <v>0</v>
      </c>
      <c r="AN119" s="298">
        <f>IF('Indicator Date hidden'!AO120="x","x",$AN$2-'Indicator Date hidden'!AO120)</f>
        <v>0</v>
      </c>
      <c r="AO119" s="298">
        <f>IF('Indicator Date hidden'!AP120="x","x",$AO$2-'Indicator Date hidden'!AP120)</f>
        <v>1</v>
      </c>
      <c r="AP119" s="298">
        <f>IF('Indicator Date hidden'!AQ120="x","x",$AP$2-'Indicator Date hidden'!AQ120)</f>
        <v>1</v>
      </c>
      <c r="AQ119" s="298">
        <f>IF('Indicator Date hidden'!AR120="x","x",$AQ$2-'Indicator Date hidden'!AR120)</f>
        <v>6</v>
      </c>
      <c r="AR119" s="298">
        <f>IF('Indicator Date hidden'!AS120="x","x",$AR$2-'Indicator Date hidden'!AS120)</f>
        <v>0</v>
      </c>
      <c r="AS119" s="298">
        <f>IF('Indicator Date hidden'!AT120="x","x",$AS$2-'Indicator Date hidden'!AT120)</f>
        <v>0</v>
      </c>
      <c r="AT119" s="298">
        <f>IF('Indicator Date hidden'!AU120="x","x",$AT$2-'Indicator Date hidden'!AU120)</f>
        <v>0</v>
      </c>
      <c r="AU119" s="298">
        <f>IF('Indicator Date hidden'!AV120="x","x",$AU$2-'Indicator Date hidden'!AV120)</f>
        <v>0</v>
      </c>
      <c r="AV119" s="298">
        <f>IF('Indicator Date hidden'!AW120="x","x",$AV$2-'Indicator Date hidden'!AW120)</f>
        <v>0</v>
      </c>
      <c r="AW119" s="298">
        <f>IF('Indicator Date hidden'!AX120="x","x",$AW$2-'Indicator Date hidden'!AX120)</f>
        <v>0</v>
      </c>
      <c r="AX119" s="298">
        <f>IF('Indicator Date hidden'!AY120="x","x",$AX$2-'Indicator Date hidden'!AY120)</f>
        <v>0</v>
      </c>
      <c r="AY119" s="298">
        <f>IF('Indicator Date hidden'!AZ120="x","x",$AY$2-'Indicator Date hidden'!AZ120)</f>
        <v>0</v>
      </c>
      <c r="AZ119" s="298">
        <f>IF('Indicator Date hidden'!BA120="x","x",$AZ$2-'Indicator Date hidden'!BA120)</f>
        <v>0</v>
      </c>
      <c r="BA119" s="10" t="str">
        <f t="shared" si="1"/>
        <v>#VALUE!</v>
      </c>
      <c r="BB119" s="258" t="str">
        <f t="shared" si="2"/>
        <v>#VALUE!</v>
      </c>
      <c r="BC119" s="10">
        <f t="shared" si="3"/>
        <v>5</v>
      </c>
      <c r="BD119" s="258" t="str">
        <f t="shared" si="4"/>
        <v>#VALUE!</v>
      </c>
      <c r="BE119" s="284" t="str">
        <f t="shared" si="5"/>
        <v>#VALUE!</v>
      </c>
    </row>
    <row r="120" ht="15.75" customHeight="1">
      <c r="A120" t="s">
        <v>1059</v>
      </c>
      <c r="B120" s="298">
        <f>IF('Indicator Date hidden'!C121="x","x",$B$2-'Indicator Date hidden'!C121)</f>
        <v>0</v>
      </c>
      <c r="C120" s="298">
        <f>IF('Indicator Date hidden'!D121="x","x",$C$2-'Indicator Date hidden'!D121)</f>
        <v>0</v>
      </c>
      <c r="D120" s="298">
        <f>IF('Indicator Date hidden'!E121="x","x",$D$2-'Indicator Date hidden'!E121)</f>
        <v>0</v>
      </c>
      <c r="E120" s="298">
        <f>IF('Indicator Date hidden'!F121="x","x",$E$2-'Indicator Date hidden'!F121)</f>
        <v>0</v>
      </c>
      <c r="F120" s="298">
        <f>IF('Indicator Date hidden'!G121="x","x",$F$2-'Indicator Date hidden'!G121)</f>
        <v>0</v>
      </c>
      <c r="G120" s="298">
        <f>IF('Indicator Date hidden'!H121="x","x",$G$2-'Indicator Date hidden'!H121)</f>
        <v>0</v>
      </c>
      <c r="H120" s="298">
        <f>IF('Indicator Date hidden'!I121="x","x",$H$2-'Indicator Date hidden'!I121)</f>
        <v>0</v>
      </c>
      <c r="I120" s="298">
        <f>IF('Indicator Date hidden'!J121="x","x",$I$2-'Indicator Date hidden'!J121)</f>
        <v>0</v>
      </c>
      <c r="J120" s="298">
        <f>IF('Indicator Date hidden'!K121="x","x",$J$2-'Indicator Date hidden'!K121)</f>
        <v>0</v>
      </c>
      <c r="K120" s="298">
        <f>IF('Indicator Date hidden'!L121="x","x",$K$2-'Indicator Date hidden'!L121)</f>
        <v>0</v>
      </c>
      <c r="L120" s="298">
        <f>IF('Indicator Date hidden'!M121="x","x",$L$2-'Indicator Date hidden'!M121)</f>
        <v>0</v>
      </c>
      <c r="M120" s="298">
        <f>IF('Indicator Date hidden'!N121="x","x",$M$2-'Indicator Date hidden'!N121)</f>
        <v>0</v>
      </c>
      <c r="N120" s="298">
        <f>IF('Indicator Date hidden'!O121="x","x",$N$2-'Indicator Date hidden'!O121)</f>
        <v>0</v>
      </c>
      <c r="O120" s="298">
        <f>IF('Indicator Date hidden'!P121="x","x",$O$2-'Indicator Date hidden'!P121)</f>
        <v>0</v>
      </c>
      <c r="P120" s="298">
        <f>IF('Indicator Date hidden'!Q121="x","x",$P$2-'Indicator Date hidden'!Q121)</f>
        <v>0</v>
      </c>
      <c r="Q120" s="298">
        <f>IF('Indicator Date hidden'!R121="x","x",$Q$2-'Indicator Date hidden'!R121)</f>
        <v>2</v>
      </c>
      <c r="R120" s="298">
        <f>IF('Indicator Date hidden'!S121="x","x",$R$2-'Indicator Date hidden'!S121)</f>
        <v>0</v>
      </c>
      <c r="S120" s="298">
        <f>IF('Indicator Date hidden'!T121="x","x",$S$2-'Indicator Date hidden'!T121)</f>
        <v>0</v>
      </c>
      <c r="T120" s="298">
        <f>IF('Indicator Date hidden'!U121="x","x",$T$2-'Indicator Date hidden'!U121)</f>
        <v>0</v>
      </c>
      <c r="U120" s="298">
        <f>IF('Indicator Date hidden'!V121="x","x",$U$2-'Indicator Date hidden'!V121)</f>
        <v>0</v>
      </c>
      <c r="V120" s="298">
        <f>IF('Indicator Date hidden'!W121="x","x",$V$2-'Indicator Date hidden'!W121)</f>
        <v>1</v>
      </c>
      <c r="W120" s="298">
        <f>IF('Indicator Date hidden'!X121="x","x",$W$2-'Indicator Date hidden'!X121)</f>
        <v>3</v>
      </c>
      <c r="X120" s="298">
        <f>IF('Indicator Date hidden'!Y121="x","x",$X$2-'Indicator Date hidden'!Y121)</f>
        <v>6</v>
      </c>
      <c r="Y120" s="298">
        <f>IF('Indicator Date hidden'!Z121="x","x",$Y$2-'Indicator Date hidden'!Z121)</f>
        <v>0</v>
      </c>
      <c r="Z120" s="298">
        <f>IF('Indicator Date hidden'!AA121="x","x",$Z$2-'Indicator Date hidden'!AA121)</f>
        <v>0</v>
      </c>
      <c r="AA120" s="298">
        <f>IF('Indicator Date hidden'!AB121="x","x",$AA$2-'Indicator Date hidden'!AB121)</f>
        <v>0</v>
      </c>
      <c r="AB120" s="298">
        <f>IF('Indicator Date hidden'!AC121="x","x",$AB$2-'Indicator Date hidden'!AC121)</f>
        <v>0</v>
      </c>
      <c r="AC120" s="298">
        <f>IF('Indicator Date hidden'!AD121="x","x",$AC$2-'Indicator Date hidden'!AD121)</f>
        <v>0</v>
      </c>
      <c r="AD120" s="298">
        <f>IF('Indicator Date hidden'!AE121="x","x",$AD$2-'Indicator Date hidden'!AE121)</f>
        <v>0</v>
      </c>
      <c r="AE120" s="298">
        <f>IF('Indicator Date hidden'!AF121="x","x",$AE$2-'Indicator Date hidden'!AF121)</f>
        <v>0</v>
      </c>
      <c r="AF120" s="299">
        <f>IF('Indicator Date hidden'!AG121="x","x",$AF$2-'Indicator Date hidden'!AG121)</f>
        <v>6</v>
      </c>
      <c r="AG120" s="298">
        <f>IF('Indicator Date hidden'!AH121="x","x",$AG$2-'Indicator Date hidden'!AH121)</f>
        <v>0</v>
      </c>
      <c r="AH120" s="298">
        <f>IF('Indicator Date hidden'!AI121="x","x",$AH$2-'Indicator Date hidden'!AI121)</f>
        <v>0</v>
      </c>
      <c r="AI120" s="298">
        <f>IF('Indicator Date hidden'!AJ121="x","x",$AI$2-'Indicator Date hidden'!AJ121)</f>
        <v>0</v>
      </c>
      <c r="AJ120" s="298" t="str">
        <f>IF('Indicator Date hidden'!AK121="x","x",$AJ$2-'Indicator Date hidden'!AK121)</f>
        <v>x</v>
      </c>
      <c r="AK120" s="298" t="str">
        <f>IF('Indicator Date hidden'!AL121="x","x",$AK$2-'Indicator Date hidden'!AL121)</f>
        <v>#VALUE!</v>
      </c>
      <c r="AL120" s="298">
        <f>IF('Indicator Date hidden'!AM121="x","x",$AL$2-'Indicator Date hidden'!AM121)</f>
        <v>0</v>
      </c>
      <c r="AM120" s="298">
        <f>IF('Indicator Date hidden'!AN121="x","x",$AM$2-'Indicator Date hidden'!AN121)</f>
        <v>0</v>
      </c>
      <c r="AN120" s="298">
        <f>IF('Indicator Date hidden'!AO121="x","x",$AN$2-'Indicator Date hidden'!AO121)</f>
        <v>0</v>
      </c>
      <c r="AO120" s="298">
        <f>IF('Indicator Date hidden'!AP121="x","x",$AO$2-'Indicator Date hidden'!AP121)</f>
        <v>1</v>
      </c>
      <c r="AP120" s="298">
        <f>IF('Indicator Date hidden'!AQ121="x","x",$AP$2-'Indicator Date hidden'!AQ121)</f>
        <v>1</v>
      </c>
      <c r="AQ120" s="298">
        <f>IF('Indicator Date hidden'!AR121="x","x",$AQ$2-'Indicator Date hidden'!AR121)</f>
        <v>6</v>
      </c>
      <c r="AR120" s="298">
        <f>IF('Indicator Date hidden'!AS121="x","x",$AR$2-'Indicator Date hidden'!AS121)</f>
        <v>0</v>
      </c>
      <c r="AS120" s="298">
        <f>IF('Indicator Date hidden'!AT121="x","x",$AS$2-'Indicator Date hidden'!AT121)</f>
        <v>0</v>
      </c>
      <c r="AT120" s="298">
        <f>IF('Indicator Date hidden'!AU121="x","x",$AT$2-'Indicator Date hidden'!AU121)</f>
        <v>0</v>
      </c>
      <c r="AU120" s="298">
        <f>IF('Indicator Date hidden'!AV121="x","x",$AU$2-'Indicator Date hidden'!AV121)</f>
        <v>1</v>
      </c>
      <c r="AV120" s="298">
        <f>IF('Indicator Date hidden'!AW121="x","x",$AV$2-'Indicator Date hidden'!AW121)</f>
        <v>0</v>
      </c>
      <c r="AW120" s="298">
        <f>IF('Indicator Date hidden'!AX121="x","x",$AW$2-'Indicator Date hidden'!AX121)</f>
        <v>0</v>
      </c>
      <c r="AX120" s="298">
        <f>IF('Indicator Date hidden'!AY121="x","x",$AX$2-'Indicator Date hidden'!AY121)</f>
        <v>0</v>
      </c>
      <c r="AY120" s="298">
        <f>IF('Indicator Date hidden'!AZ121="x","x",$AY$2-'Indicator Date hidden'!AZ121)</f>
        <v>0</v>
      </c>
      <c r="AZ120" s="298">
        <f>IF('Indicator Date hidden'!BA121="x","x",$AZ$2-'Indicator Date hidden'!BA121)</f>
        <v>0</v>
      </c>
      <c r="BA120" s="10" t="str">
        <f t="shared" si="1"/>
        <v>#VALUE!</v>
      </c>
      <c r="BB120" s="258" t="str">
        <f t="shared" si="2"/>
        <v>#VALUE!</v>
      </c>
      <c r="BC120" s="10">
        <f t="shared" si="3"/>
        <v>9</v>
      </c>
      <c r="BD120" s="258" t="str">
        <f t="shared" si="4"/>
        <v>#VALUE!</v>
      </c>
      <c r="BE120" s="284" t="str">
        <f t="shared" si="5"/>
        <v>#VALUE!</v>
      </c>
    </row>
    <row r="121" ht="15.75" customHeight="1">
      <c r="A121" t="s">
        <v>1082</v>
      </c>
      <c r="B121" s="298">
        <f>IF('Indicator Date hidden'!C122="x","x",$B$2-'Indicator Date hidden'!C122)</f>
        <v>0</v>
      </c>
      <c r="C121" s="298">
        <f>IF('Indicator Date hidden'!D122="x","x",$C$2-'Indicator Date hidden'!D122)</f>
        <v>0</v>
      </c>
      <c r="D121" s="298">
        <f>IF('Indicator Date hidden'!E122="x","x",$D$2-'Indicator Date hidden'!E122)</f>
        <v>0</v>
      </c>
      <c r="E121" s="298">
        <f>IF('Indicator Date hidden'!F122="x","x",$E$2-'Indicator Date hidden'!F122)</f>
        <v>0</v>
      </c>
      <c r="F121" s="298">
        <f>IF('Indicator Date hidden'!G122="x","x",$F$2-'Indicator Date hidden'!G122)</f>
        <v>0</v>
      </c>
      <c r="G121" s="298">
        <f>IF('Indicator Date hidden'!H122="x","x",$G$2-'Indicator Date hidden'!H122)</f>
        <v>0</v>
      </c>
      <c r="H121" s="298">
        <f>IF('Indicator Date hidden'!I122="x","x",$H$2-'Indicator Date hidden'!I122)</f>
        <v>0</v>
      </c>
      <c r="I121" s="298">
        <f>IF('Indicator Date hidden'!J122="x","x",$I$2-'Indicator Date hidden'!J122)</f>
        <v>0</v>
      </c>
      <c r="J121" s="298">
        <f>IF('Indicator Date hidden'!K122="x","x",$J$2-'Indicator Date hidden'!K122)</f>
        <v>0</v>
      </c>
      <c r="K121" s="298">
        <f>IF('Indicator Date hidden'!L122="x","x",$K$2-'Indicator Date hidden'!L122)</f>
        <v>0</v>
      </c>
      <c r="L121" s="298">
        <f>IF('Indicator Date hidden'!M122="x","x",$L$2-'Indicator Date hidden'!M122)</f>
        <v>0</v>
      </c>
      <c r="M121" s="298">
        <f>IF('Indicator Date hidden'!N122="x","x",$M$2-'Indicator Date hidden'!N122)</f>
        <v>0</v>
      </c>
      <c r="N121" s="298">
        <f>IF('Indicator Date hidden'!O122="x","x",$N$2-'Indicator Date hidden'!O122)</f>
        <v>0</v>
      </c>
      <c r="O121" s="298">
        <f>IF('Indicator Date hidden'!P122="x","x",$O$2-'Indicator Date hidden'!P122)</f>
        <v>0</v>
      </c>
      <c r="P121" s="298" t="str">
        <f>IF('Indicator Date hidden'!Q122="x","x",$P$2-'Indicator Date hidden'!Q122)</f>
        <v>x</v>
      </c>
      <c r="Q121" s="298" t="str">
        <f>IF('Indicator Date hidden'!R122="x","x",$Q$2-'Indicator Date hidden'!R122)</f>
        <v>x</v>
      </c>
      <c r="R121" s="298">
        <f>IF('Indicator Date hidden'!S122="x","x",$R$2-'Indicator Date hidden'!S122)</f>
        <v>0</v>
      </c>
      <c r="S121" s="298">
        <f>IF('Indicator Date hidden'!T122="x","x",$S$2-'Indicator Date hidden'!T122)</f>
        <v>0</v>
      </c>
      <c r="T121" s="298">
        <f>IF('Indicator Date hidden'!U122="x","x",$T$2-'Indicator Date hidden'!U122)</f>
        <v>0</v>
      </c>
      <c r="U121" s="298">
        <f>IF('Indicator Date hidden'!V122="x","x",$U$2-'Indicator Date hidden'!V122)</f>
        <v>0</v>
      </c>
      <c r="V121" s="298">
        <f>IF('Indicator Date hidden'!W122="x","x",$V$2-'Indicator Date hidden'!W122)</f>
        <v>1</v>
      </c>
      <c r="W121" s="298">
        <f>IF('Indicator Date hidden'!X122="x","x",$W$2-'Indicator Date hidden'!X122)</f>
        <v>9</v>
      </c>
      <c r="X121" s="298">
        <f>IF('Indicator Date hidden'!Y122="x","x",$X$2-'Indicator Date hidden'!Y122)</f>
        <v>6</v>
      </c>
      <c r="Y121" s="298">
        <f>IF('Indicator Date hidden'!Z122="x","x",$Y$2-'Indicator Date hidden'!Z122)</f>
        <v>0</v>
      </c>
      <c r="Z121" s="298">
        <f>IF('Indicator Date hidden'!AA122="x","x",$Z$2-'Indicator Date hidden'!AA122)</f>
        <v>0</v>
      </c>
      <c r="AA121" s="298" t="str">
        <f>IF('Indicator Date hidden'!AB122="x","x",$AA$2-'Indicator Date hidden'!AB122)</f>
        <v>x</v>
      </c>
      <c r="AB121" s="298">
        <f>IF('Indicator Date hidden'!AC122="x","x",$AB$2-'Indicator Date hidden'!AC122)</f>
        <v>0</v>
      </c>
      <c r="AC121" s="298">
        <f>IF('Indicator Date hidden'!AD122="x","x",$AC$2-'Indicator Date hidden'!AD122)</f>
        <v>0</v>
      </c>
      <c r="AD121" s="298" t="str">
        <f>IF('Indicator Date hidden'!AE122="x","x",$AD$2-'Indicator Date hidden'!AE122)</f>
        <v>x</v>
      </c>
      <c r="AE121" s="298" t="str">
        <f>IF('Indicator Date hidden'!AF122="x","x",$AE$2-'Indicator Date hidden'!AF122)</f>
        <v>x</v>
      </c>
      <c r="AF121" s="298" t="str">
        <f>IF('Indicator Date hidden'!AG122="x","x",$AF$2-'Indicator Date hidden'!AG122)</f>
        <v>x</v>
      </c>
      <c r="AG121" s="298">
        <f>IF('Indicator Date hidden'!AH122="x","x",$AG$2-'Indicator Date hidden'!AH122)</f>
        <v>0</v>
      </c>
      <c r="AH121" s="298">
        <f>IF('Indicator Date hidden'!AI122="x","x",$AH$2-'Indicator Date hidden'!AI122)</f>
        <v>0</v>
      </c>
      <c r="AI121" s="298">
        <f>IF('Indicator Date hidden'!AJ122="x","x",$AI$2-'Indicator Date hidden'!AJ122)</f>
        <v>0</v>
      </c>
      <c r="AJ121" s="298" t="str">
        <f>IF('Indicator Date hidden'!AK122="x","x",$AJ$2-'Indicator Date hidden'!AK122)</f>
        <v>x</v>
      </c>
      <c r="AK121" s="298" t="str">
        <f>IF('Indicator Date hidden'!AL122="x","x",$AK$2-'Indicator Date hidden'!AL122)</f>
        <v>#VALUE!</v>
      </c>
      <c r="AL121" s="298">
        <f>IF('Indicator Date hidden'!AM122="x","x",$AL$2-'Indicator Date hidden'!AM122)</f>
        <v>0</v>
      </c>
      <c r="AM121" s="298">
        <f>IF('Indicator Date hidden'!AN122="x","x",$AM$2-'Indicator Date hidden'!AN122)</f>
        <v>0</v>
      </c>
      <c r="AN121" s="298">
        <f>IF('Indicator Date hidden'!AO122="x","x",$AN$2-'Indicator Date hidden'!AO122)</f>
        <v>0</v>
      </c>
      <c r="AO121" s="298" t="str">
        <f>IF('Indicator Date hidden'!AP122="x","x",$AO$2-'Indicator Date hidden'!AP122)</f>
        <v>x</v>
      </c>
      <c r="AP121" s="298" t="str">
        <f>IF('Indicator Date hidden'!AQ122="x","x",$AP$2-'Indicator Date hidden'!AQ122)</f>
        <v>x</v>
      </c>
      <c r="AQ121" s="298">
        <f>IF('Indicator Date hidden'!AR122="x","x",$AQ$2-'Indicator Date hidden'!AR122)</f>
        <v>4</v>
      </c>
      <c r="AR121" s="298">
        <f>IF('Indicator Date hidden'!AS122="x","x",$AR$2-'Indicator Date hidden'!AS122)</f>
        <v>0</v>
      </c>
      <c r="AS121" s="298" t="str">
        <f>IF('Indicator Date hidden'!AT122="x","x",$AS$2-'Indicator Date hidden'!AT122)</f>
        <v>x</v>
      </c>
      <c r="AT121" s="298">
        <f>IF('Indicator Date hidden'!AU122="x","x",$AT$2-'Indicator Date hidden'!AU122)</f>
        <v>0</v>
      </c>
      <c r="AU121" s="298" t="str">
        <f>IF('Indicator Date hidden'!AV122="x","x",$AU$2-'Indicator Date hidden'!AV122)</f>
        <v>x</v>
      </c>
      <c r="AV121" s="298">
        <f>IF('Indicator Date hidden'!AW122="x","x",$AV$2-'Indicator Date hidden'!AW122)</f>
        <v>4</v>
      </c>
      <c r="AW121" s="298">
        <f>IF('Indicator Date hidden'!AX122="x","x",$AW$2-'Indicator Date hidden'!AX122)</f>
        <v>0</v>
      </c>
      <c r="AX121" s="298">
        <f>IF('Indicator Date hidden'!AY122="x","x",$AX$2-'Indicator Date hidden'!AY122)</f>
        <v>0</v>
      </c>
      <c r="AY121" s="298">
        <f>IF('Indicator Date hidden'!AZ122="x","x",$AY$2-'Indicator Date hidden'!AZ122)</f>
        <v>0</v>
      </c>
      <c r="AZ121" s="298">
        <f>IF('Indicator Date hidden'!BA122="x","x",$AZ$2-'Indicator Date hidden'!BA122)</f>
        <v>0</v>
      </c>
      <c r="BA121" s="10" t="str">
        <f t="shared" si="1"/>
        <v>#VALUE!</v>
      </c>
      <c r="BB121" s="258" t="str">
        <f t="shared" si="2"/>
        <v>#VALUE!</v>
      </c>
      <c r="BC121" s="10">
        <f t="shared" si="3"/>
        <v>5</v>
      </c>
      <c r="BD121" s="258" t="str">
        <f t="shared" si="4"/>
        <v>#VALUE!</v>
      </c>
      <c r="BE121" s="284" t="str">
        <f t="shared" si="5"/>
        <v>#VALUE!</v>
      </c>
    </row>
    <row r="122" ht="15.75" customHeight="1">
      <c r="A122" t="s">
        <v>1078</v>
      </c>
      <c r="B122" s="298">
        <f>IF('Indicator Date hidden'!C123="x","x",$B$2-'Indicator Date hidden'!C123)</f>
        <v>0</v>
      </c>
      <c r="C122" s="298">
        <f>IF('Indicator Date hidden'!D123="x","x",$C$2-'Indicator Date hidden'!D123)</f>
        <v>0</v>
      </c>
      <c r="D122" s="298">
        <f>IF('Indicator Date hidden'!E123="x","x",$D$2-'Indicator Date hidden'!E123)</f>
        <v>0</v>
      </c>
      <c r="E122" s="298">
        <f>IF('Indicator Date hidden'!F123="x","x",$E$2-'Indicator Date hidden'!F123)</f>
        <v>0</v>
      </c>
      <c r="F122" s="298">
        <f>IF('Indicator Date hidden'!G123="x","x",$F$2-'Indicator Date hidden'!G123)</f>
        <v>0</v>
      </c>
      <c r="G122" s="298">
        <f>IF('Indicator Date hidden'!H123="x","x",$G$2-'Indicator Date hidden'!H123)</f>
        <v>0</v>
      </c>
      <c r="H122" s="298">
        <f>IF('Indicator Date hidden'!I123="x","x",$H$2-'Indicator Date hidden'!I123)</f>
        <v>0</v>
      </c>
      <c r="I122" s="298">
        <f>IF('Indicator Date hidden'!J123="x","x",$I$2-'Indicator Date hidden'!J123)</f>
        <v>0</v>
      </c>
      <c r="J122" s="298">
        <f>IF('Indicator Date hidden'!K123="x","x",$J$2-'Indicator Date hidden'!K123)</f>
        <v>0</v>
      </c>
      <c r="K122" s="298">
        <f>IF('Indicator Date hidden'!L123="x","x",$K$2-'Indicator Date hidden'!L123)</f>
        <v>0</v>
      </c>
      <c r="L122" s="298">
        <f>IF('Indicator Date hidden'!M123="x","x",$L$2-'Indicator Date hidden'!M123)</f>
        <v>0</v>
      </c>
      <c r="M122" s="298">
        <f>IF('Indicator Date hidden'!N123="x","x",$M$2-'Indicator Date hidden'!N123)</f>
        <v>0</v>
      </c>
      <c r="N122" s="298">
        <f>IF('Indicator Date hidden'!O123="x","x",$N$2-'Indicator Date hidden'!O123)</f>
        <v>0</v>
      </c>
      <c r="O122" s="298">
        <f>IF('Indicator Date hidden'!P123="x","x",$O$2-'Indicator Date hidden'!P123)</f>
        <v>0</v>
      </c>
      <c r="P122" s="298">
        <f>IF('Indicator Date hidden'!Q123="x","x",$P$2-'Indicator Date hidden'!Q123)</f>
        <v>0</v>
      </c>
      <c r="Q122" s="298">
        <f>IF('Indicator Date hidden'!R123="x","x",$Q$2-'Indicator Date hidden'!R123)</f>
        <v>1</v>
      </c>
      <c r="R122" s="298">
        <f>IF('Indicator Date hidden'!S123="x","x",$R$2-'Indicator Date hidden'!S123)</f>
        <v>0</v>
      </c>
      <c r="S122" s="298">
        <f>IF('Indicator Date hidden'!T123="x","x",$S$2-'Indicator Date hidden'!T123)</f>
        <v>0</v>
      </c>
      <c r="T122" s="298">
        <f>IF('Indicator Date hidden'!U123="x","x",$T$2-'Indicator Date hidden'!U123)</f>
        <v>0</v>
      </c>
      <c r="U122" s="298">
        <f>IF('Indicator Date hidden'!V123="x","x",$U$2-'Indicator Date hidden'!V123)</f>
        <v>0</v>
      </c>
      <c r="V122" s="298">
        <f>IF('Indicator Date hidden'!W123="x","x",$V$2-'Indicator Date hidden'!W123)</f>
        <v>1</v>
      </c>
      <c r="W122" s="298">
        <f>IF('Indicator Date hidden'!X123="x","x",$W$2-'Indicator Date hidden'!X123)</f>
        <v>0</v>
      </c>
      <c r="X122" s="298" t="str">
        <f>IF('Indicator Date hidden'!Y123="x","x",$X$2-'Indicator Date hidden'!Y123)</f>
        <v>x</v>
      </c>
      <c r="Y122" s="298">
        <f>IF('Indicator Date hidden'!Z123="x","x",$Y$2-'Indicator Date hidden'!Z123)</f>
        <v>0</v>
      </c>
      <c r="Z122" s="298">
        <f>IF('Indicator Date hidden'!AA123="x","x",$Z$2-'Indicator Date hidden'!AA123)</f>
        <v>0</v>
      </c>
      <c r="AA122" s="298">
        <f>IF('Indicator Date hidden'!AB123="x","x",$AA$2-'Indicator Date hidden'!AB123)</f>
        <v>0</v>
      </c>
      <c r="AB122" s="298">
        <f>IF('Indicator Date hidden'!AC123="x","x",$AB$2-'Indicator Date hidden'!AC123)</f>
        <v>0</v>
      </c>
      <c r="AC122" s="298">
        <f>IF('Indicator Date hidden'!AD123="x","x",$AC$2-'Indicator Date hidden'!AD123)</f>
        <v>0</v>
      </c>
      <c r="AD122" s="298">
        <f>IF('Indicator Date hidden'!AE123="x","x",$AD$2-'Indicator Date hidden'!AE123)</f>
        <v>0</v>
      </c>
      <c r="AE122" s="298">
        <f>IF('Indicator Date hidden'!AF123="x","x",$AE$2-'Indicator Date hidden'!AF123)</f>
        <v>0</v>
      </c>
      <c r="AF122" s="299">
        <f>IF('Indicator Date hidden'!AG123="x","x",$AF$2-'Indicator Date hidden'!AG123)</f>
        <v>5</v>
      </c>
      <c r="AG122" s="298">
        <f>IF('Indicator Date hidden'!AH123="x","x",$AG$2-'Indicator Date hidden'!AH123)</f>
        <v>0</v>
      </c>
      <c r="AH122" s="298">
        <f>IF('Indicator Date hidden'!AI123="x","x",$AH$2-'Indicator Date hidden'!AI123)</f>
        <v>0</v>
      </c>
      <c r="AI122" s="298">
        <f>IF('Indicator Date hidden'!AJ123="x","x",$AI$2-'Indicator Date hidden'!AJ123)</f>
        <v>0</v>
      </c>
      <c r="AJ122" s="298" t="str">
        <f>IF('Indicator Date hidden'!AK123="x","x",$AJ$2-'Indicator Date hidden'!AK123)</f>
        <v>#VALUE!</v>
      </c>
      <c r="AK122" s="298" t="str">
        <f>IF('Indicator Date hidden'!AL123="x","x",$AK$2-'Indicator Date hidden'!AL123)</f>
        <v>#VALUE!</v>
      </c>
      <c r="AL122" s="298">
        <f>IF('Indicator Date hidden'!AM123="x","x",$AL$2-'Indicator Date hidden'!AM123)</f>
        <v>0</v>
      </c>
      <c r="AM122" s="298">
        <f>IF('Indicator Date hidden'!AN123="x","x",$AM$2-'Indicator Date hidden'!AN123)</f>
        <v>0</v>
      </c>
      <c r="AN122" s="298">
        <f>IF('Indicator Date hidden'!AO123="x","x",$AN$2-'Indicator Date hidden'!AO123)</f>
        <v>0</v>
      </c>
      <c r="AO122" s="298">
        <f>IF('Indicator Date hidden'!AP123="x","x",$AO$2-'Indicator Date hidden'!AP123)</f>
        <v>0</v>
      </c>
      <c r="AP122" s="298">
        <f>IF('Indicator Date hidden'!AQ123="x","x",$AP$2-'Indicator Date hidden'!AQ123)</f>
        <v>0</v>
      </c>
      <c r="AQ122" s="298">
        <f>IF('Indicator Date hidden'!AR123="x","x",$AQ$2-'Indicator Date hidden'!AR123)</f>
        <v>0</v>
      </c>
      <c r="AR122" s="298">
        <f>IF('Indicator Date hidden'!AS123="x","x",$AR$2-'Indicator Date hidden'!AS123)</f>
        <v>0</v>
      </c>
      <c r="AS122" s="298">
        <f>IF('Indicator Date hidden'!AT123="x","x",$AS$2-'Indicator Date hidden'!AT123)</f>
        <v>0</v>
      </c>
      <c r="AT122" s="298">
        <f>IF('Indicator Date hidden'!AU123="x","x",$AT$2-'Indicator Date hidden'!AU123)</f>
        <v>0</v>
      </c>
      <c r="AU122" s="298">
        <f>IF('Indicator Date hidden'!AV123="x","x",$AU$2-'Indicator Date hidden'!AV123)</f>
        <v>1</v>
      </c>
      <c r="AV122" s="298">
        <f>IF('Indicator Date hidden'!AW123="x","x",$AV$2-'Indicator Date hidden'!AW123)</f>
        <v>0</v>
      </c>
      <c r="AW122" s="298">
        <f>IF('Indicator Date hidden'!AX123="x","x",$AW$2-'Indicator Date hidden'!AX123)</f>
        <v>0</v>
      </c>
      <c r="AX122" s="298">
        <f>IF('Indicator Date hidden'!AY123="x","x",$AX$2-'Indicator Date hidden'!AY123)</f>
        <v>0</v>
      </c>
      <c r="AY122" s="298">
        <f>IF('Indicator Date hidden'!AZ123="x","x",$AY$2-'Indicator Date hidden'!AZ123)</f>
        <v>0</v>
      </c>
      <c r="AZ122" s="298">
        <f>IF('Indicator Date hidden'!BA123="x","x",$AZ$2-'Indicator Date hidden'!BA123)</f>
        <v>0</v>
      </c>
      <c r="BA122" s="10" t="str">
        <f t="shared" si="1"/>
        <v>#VALUE!</v>
      </c>
      <c r="BB122" s="258" t="str">
        <f t="shared" si="2"/>
        <v>#VALUE!</v>
      </c>
      <c r="BC122" s="10">
        <f t="shared" si="3"/>
        <v>4</v>
      </c>
      <c r="BD122" s="258" t="str">
        <f t="shared" si="4"/>
        <v>#VALUE!</v>
      </c>
      <c r="BE122" s="284" t="str">
        <f t="shared" si="5"/>
        <v>#VALUE!</v>
      </c>
    </row>
    <row r="123" ht="15.75" customHeight="1">
      <c r="A123" t="s">
        <v>1072</v>
      </c>
      <c r="B123" s="298">
        <f>IF('Indicator Date hidden'!C124="x","x",$B$2-'Indicator Date hidden'!C124)</f>
        <v>0</v>
      </c>
      <c r="C123" s="298">
        <f>IF('Indicator Date hidden'!D124="x","x",$C$2-'Indicator Date hidden'!D124)</f>
        <v>0</v>
      </c>
      <c r="D123" s="298">
        <f>IF('Indicator Date hidden'!E124="x","x",$D$2-'Indicator Date hidden'!E124)</f>
        <v>0</v>
      </c>
      <c r="E123" s="298">
        <f>IF('Indicator Date hidden'!F124="x","x",$E$2-'Indicator Date hidden'!F124)</f>
        <v>0</v>
      </c>
      <c r="F123" s="298">
        <f>IF('Indicator Date hidden'!G124="x","x",$F$2-'Indicator Date hidden'!G124)</f>
        <v>0</v>
      </c>
      <c r="G123" s="298">
        <f>IF('Indicator Date hidden'!H124="x","x",$G$2-'Indicator Date hidden'!H124)</f>
        <v>0</v>
      </c>
      <c r="H123" s="298">
        <f>IF('Indicator Date hidden'!I124="x","x",$H$2-'Indicator Date hidden'!I124)</f>
        <v>0</v>
      </c>
      <c r="I123" s="298">
        <f>IF('Indicator Date hidden'!J124="x","x",$I$2-'Indicator Date hidden'!J124)</f>
        <v>0</v>
      </c>
      <c r="J123" s="298">
        <f>IF('Indicator Date hidden'!K124="x","x",$J$2-'Indicator Date hidden'!K124)</f>
        <v>0</v>
      </c>
      <c r="K123" s="298">
        <f>IF('Indicator Date hidden'!L124="x","x",$K$2-'Indicator Date hidden'!L124)</f>
        <v>0</v>
      </c>
      <c r="L123" s="298">
        <f>IF('Indicator Date hidden'!M124="x","x",$L$2-'Indicator Date hidden'!M124)</f>
        <v>0</v>
      </c>
      <c r="M123" s="298">
        <f>IF('Indicator Date hidden'!N124="x","x",$M$2-'Indicator Date hidden'!N124)</f>
        <v>0</v>
      </c>
      <c r="N123" s="298">
        <f>IF('Indicator Date hidden'!O124="x","x",$N$2-'Indicator Date hidden'!O124)</f>
        <v>0</v>
      </c>
      <c r="O123" s="298">
        <f>IF('Indicator Date hidden'!P124="x","x",$O$2-'Indicator Date hidden'!P124)</f>
        <v>0</v>
      </c>
      <c r="P123" s="298">
        <f>IF('Indicator Date hidden'!Q124="x","x",$P$2-'Indicator Date hidden'!Q124)</f>
        <v>0</v>
      </c>
      <c r="Q123" s="298" t="str">
        <f>IF('Indicator Date hidden'!R124="x","x",$Q$2-'Indicator Date hidden'!R124)</f>
        <v>x</v>
      </c>
      <c r="R123" s="298">
        <f>IF('Indicator Date hidden'!S124="x","x",$R$2-'Indicator Date hidden'!S124)</f>
        <v>0</v>
      </c>
      <c r="S123" s="298">
        <f>IF('Indicator Date hidden'!T124="x","x",$S$2-'Indicator Date hidden'!T124)</f>
        <v>0</v>
      </c>
      <c r="T123" s="298">
        <f>IF('Indicator Date hidden'!U124="x","x",$T$2-'Indicator Date hidden'!U124)</f>
        <v>0</v>
      </c>
      <c r="U123" s="298" t="str">
        <f>IF('Indicator Date hidden'!V124="x","x",$U$2-'Indicator Date hidden'!V124)</f>
        <v>x</v>
      </c>
      <c r="V123" s="298">
        <f>IF('Indicator Date hidden'!W124="x","x",$V$2-'Indicator Date hidden'!W124)</f>
        <v>1</v>
      </c>
      <c r="W123" s="298" t="str">
        <f>IF('Indicator Date hidden'!X124="x","x",$W$2-'Indicator Date hidden'!X124)</f>
        <v>x</v>
      </c>
      <c r="X123" s="298">
        <f>IF('Indicator Date hidden'!Y124="x","x",$X$2-'Indicator Date hidden'!Y124)</f>
        <v>6</v>
      </c>
      <c r="Y123" s="298">
        <f>IF('Indicator Date hidden'!Z124="x","x",$Y$2-'Indicator Date hidden'!Z124)</f>
        <v>0</v>
      </c>
      <c r="Z123" s="298">
        <f>IF('Indicator Date hidden'!AA124="x","x",$Z$2-'Indicator Date hidden'!AA124)</f>
        <v>0</v>
      </c>
      <c r="AA123" s="298">
        <f>IF('Indicator Date hidden'!AB124="x","x",$AA$2-'Indicator Date hidden'!AB124)</f>
        <v>0</v>
      </c>
      <c r="AB123" s="298">
        <f>IF('Indicator Date hidden'!AC124="x","x",$AB$2-'Indicator Date hidden'!AC124)</f>
        <v>0</v>
      </c>
      <c r="AC123" s="298">
        <f>IF('Indicator Date hidden'!AD124="x","x",$AC$2-'Indicator Date hidden'!AD124)</f>
        <v>0</v>
      </c>
      <c r="AD123" s="298" t="str">
        <f>IF('Indicator Date hidden'!AE124="x","x",$AD$2-'Indicator Date hidden'!AE124)</f>
        <v>x</v>
      </c>
      <c r="AE123" s="298">
        <f>IF('Indicator Date hidden'!AF124="x","x",$AE$2-'Indicator Date hidden'!AF124)</f>
        <v>0</v>
      </c>
      <c r="AF123" s="299">
        <f>IF('Indicator Date hidden'!AG124="x","x",$AF$2-'Indicator Date hidden'!AG124)</f>
        <v>3</v>
      </c>
      <c r="AG123" s="298">
        <f>IF('Indicator Date hidden'!AH124="x","x",$AG$2-'Indicator Date hidden'!AH124)</f>
        <v>0</v>
      </c>
      <c r="AH123" s="298">
        <f>IF('Indicator Date hidden'!AI124="x","x",$AH$2-'Indicator Date hidden'!AI124)</f>
        <v>0</v>
      </c>
      <c r="AI123" s="298">
        <f>IF('Indicator Date hidden'!AJ124="x","x",$AI$2-'Indicator Date hidden'!AJ124)</f>
        <v>0</v>
      </c>
      <c r="AJ123" s="298" t="str">
        <f>IF('Indicator Date hidden'!AK124="x","x",$AJ$2-'Indicator Date hidden'!AK124)</f>
        <v>x</v>
      </c>
      <c r="AK123" s="298" t="str">
        <f>IF('Indicator Date hidden'!AL124="x","x",$AK$2-'Indicator Date hidden'!AL124)</f>
        <v>#VALUE!</v>
      </c>
      <c r="AL123" s="298">
        <f>IF('Indicator Date hidden'!AM124="x","x",$AL$2-'Indicator Date hidden'!AM124)</f>
        <v>0</v>
      </c>
      <c r="AM123" s="298">
        <f>IF('Indicator Date hidden'!AN124="x","x",$AM$2-'Indicator Date hidden'!AN124)</f>
        <v>0</v>
      </c>
      <c r="AN123" s="298">
        <f>IF('Indicator Date hidden'!AO124="x","x",$AN$2-'Indicator Date hidden'!AO124)</f>
        <v>0</v>
      </c>
      <c r="AO123" s="298">
        <f>IF('Indicator Date hidden'!AP124="x","x",$AO$2-'Indicator Date hidden'!AP124)</f>
        <v>0</v>
      </c>
      <c r="AP123" s="298">
        <f>IF('Indicator Date hidden'!AQ124="x","x",$AP$2-'Indicator Date hidden'!AQ124)</f>
        <v>0</v>
      </c>
      <c r="AQ123" s="298">
        <f>IF('Indicator Date hidden'!AR124="x","x",$AQ$2-'Indicator Date hidden'!AR124)</f>
        <v>0</v>
      </c>
      <c r="AR123" s="298">
        <f>IF('Indicator Date hidden'!AS124="x","x",$AR$2-'Indicator Date hidden'!AS124)</f>
        <v>0</v>
      </c>
      <c r="AS123" s="298">
        <f>IF('Indicator Date hidden'!AT124="x","x",$AS$2-'Indicator Date hidden'!AT124)</f>
        <v>0</v>
      </c>
      <c r="AT123" s="298">
        <f>IF('Indicator Date hidden'!AU124="x","x",$AT$2-'Indicator Date hidden'!AU124)</f>
        <v>0</v>
      </c>
      <c r="AU123" s="298" t="str">
        <f>IF('Indicator Date hidden'!AV124="x","x",$AU$2-'Indicator Date hidden'!AV124)</f>
        <v>x</v>
      </c>
      <c r="AV123" s="298">
        <f>IF('Indicator Date hidden'!AW124="x","x",$AV$2-'Indicator Date hidden'!AW124)</f>
        <v>0</v>
      </c>
      <c r="AW123" s="298">
        <f>IF('Indicator Date hidden'!AX124="x","x",$AW$2-'Indicator Date hidden'!AX124)</f>
        <v>0</v>
      </c>
      <c r="AX123" s="298">
        <f>IF('Indicator Date hidden'!AY124="x","x",$AX$2-'Indicator Date hidden'!AY124)</f>
        <v>0</v>
      </c>
      <c r="AY123" s="298">
        <f>IF('Indicator Date hidden'!AZ124="x","x",$AY$2-'Indicator Date hidden'!AZ124)</f>
        <v>0</v>
      </c>
      <c r="AZ123" s="298">
        <f>IF('Indicator Date hidden'!BA124="x","x",$AZ$2-'Indicator Date hidden'!BA124)</f>
        <v>0</v>
      </c>
      <c r="BA123" s="10" t="str">
        <f t="shared" si="1"/>
        <v>#VALUE!</v>
      </c>
      <c r="BB123" s="258" t="str">
        <f t="shared" si="2"/>
        <v>#VALUE!</v>
      </c>
      <c r="BC123" s="10">
        <f t="shared" si="3"/>
        <v>3</v>
      </c>
      <c r="BD123" s="258" t="str">
        <f t="shared" si="4"/>
        <v>#VALUE!</v>
      </c>
      <c r="BE123" s="284" t="str">
        <f t="shared" si="5"/>
        <v>#VALUE!</v>
      </c>
    </row>
    <row r="124" ht="15.75" customHeight="1">
      <c r="A124" t="s">
        <v>1085</v>
      </c>
      <c r="B124" s="298">
        <f>IF('Indicator Date hidden'!C125="x","x",$B$2-'Indicator Date hidden'!C125)</f>
        <v>0</v>
      </c>
      <c r="C124" s="298">
        <f>IF('Indicator Date hidden'!D125="x","x",$C$2-'Indicator Date hidden'!D125)</f>
        <v>0</v>
      </c>
      <c r="D124" s="298">
        <f>IF('Indicator Date hidden'!E125="x","x",$D$2-'Indicator Date hidden'!E125)</f>
        <v>0</v>
      </c>
      <c r="E124" s="298">
        <f>IF('Indicator Date hidden'!F125="x","x",$E$2-'Indicator Date hidden'!F125)</f>
        <v>0</v>
      </c>
      <c r="F124" s="298">
        <f>IF('Indicator Date hidden'!G125="x","x",$F$2-'Indicator Date hidden'!G125)</f>
        <v>0</v>
      </c>
      <c r="G124" s="298">
        <f>IF('Indicator Date hidden'!H125="x","x",$G$2-'Indicator Date hidden'!H125)</f>
        <v>0</v>
      </c>
      <c r="H124" s="298">
        <f>IF('Indicator Date hidden'!I125="x","x",$H$2-'Indicator Date hidden'!I125)</f>
        <v>0</v>
      </c>
      <c r="I124" s="298">
        <f>IF('Indicator Date hidden'!J125="x","x",$I$2-'Indicator Date hidden'!J125)</f>
        <v>0</v>
      </c>
      <c r="J124" s="298">
        <f>IF('Indicator Date hidden'!K125="x","x",$J$2-'Indicator Date hidden'!K125)</f>
        <v>0</v>
      </c>
      <c r="K124" s="298">
        <f>IF('Indicator Date hidden'!L125="x","x",$K$2-'Indicator Date hidden'!L125)</f>
        <v>0</v>
      </c>
      <c r="L124" s="298">
        <f>IF('Indicator Date hidden'!M125="x","x",$L$2-'Indicator Date hidden'!M125)</f>
        <v>0</v>
      </c>
      <c r="M124" s="298">
        <f>IF('Indicator Date hidden'!N125="x","x",$M$2-'Indicator Date hidden'!N125)</f>
        <v>0</v>
      </c>
      <c r="N124" s="298">
        <f>IF('Indicator Date hidden'!O125="x","x",$N$2-'Indicator Date hidden'!O125)</f>
        <v>0</v>
      </c>
      <c r="O124" s="298">
        <f>IF('Indicator Date hidden'!P125="x","x",$O$2-'Indicator Date hidden'!P125)</f>
        <v>0</v>
      </c>
      <c r="P124" s="298">
        <f>IF('Indicator Date hidden'!Q125="x","x",$P$2-'Indicator Date hidden'!Q125)</f>
        <v>0</v>
      </c>
      <c r="Q124" s="298" t="str">
        <f>IF('Indicator Date hidden'!R125="x","x",$Q$2-'Indicator Date hidden'!R125)</f>
        <v>x</v>
      </c>
      <c r="R124" s="298">
        <f>IF('Indicator Date hidden'!S125="x","x",$R$2-'Indicator Date hidden'!S125)</f>
        <v>0</v>
      </c>
      <c r="S124" s="298">
        <f>IF('Indicator Date hidden'!T125="x","x",$S$2-'Indicator Date hidden'!T125)</f>
        <v>0</v>
      </c>
      <c r="T124" s="298">
        <f>IF('Indicator Date hidden'!U125="x","x",$T$2-'Indicator Date hidden'!U125)</f>
        <v>0</v>
      </c>
      <c r="U124" s="298" t="str">
        <f>IF('Indicator Date hidden'!V125="x","x",$U$2-'Indicator Date hidden'!V125)</f>
        <v>x</v>
      </c>
      <c r="V124" s="298">
        <f>IF('Indicator Date hidden'!W125="x","x",$V$2-'Indicator Date hidden'!W125)</f>
        <v>1</v>
      </c>
      <c r="W124" s="298" t="str">
        <f>IF('Indicator Date hidden'!X125="x","x",$W$2-'Indicator Date hidden'!X125)</f>
        <v>x</v>
      </c>
      <c r="X124" s="298">
        <f>IF('Indicator Date hidden'!Y125="x","x",$X$2-'Indicator Date hidden'!Y125)</f>
        <v>6</v>
      </c>
      <c r="Y124" s="298">
        <f>IF('Indicator Date hidden'!Z125="x","x",$Y$2-'Indicator Date hidden'!Z125)</f>
        <v>0</v>
      </c>
      <c r="Z124" s="298">
        <f>IF('Indicator Date hidden'!AA125="x","x",$Z$2-'Indicator Date hidden'!AA125)</f>
        <v>0</v>
      </c>
      <c r="AA124" s="298">
        <f>IF('Indicator Date hidden'!AB125="x","x",$AA$2-'Indicator Date hidden'!AB125)</f>
        <v>0</v>
      </c>
      <c r="AB124" s="298">
        <f>IF('Indicator Date hidden'!AC125="x","x",$AB$2-'Indicator Date hidden'!AC125)</f>
        <v>0</v>
      </c>
      <c r="AC124" s="298">
        <f>IF('Indicator Date hidden'!AD125="x","x",$AC$2-'Indicator Date hidden'!AD125)</f>
        <v>0</v>
      </c>
      <c r="AD124" s="298" t="str">
        <f>IF('Indicator Date hidden'!AE125="x","x",$AD$2-'Indicator Date hidden'!AE125)</f>
        <v>x</v>
      </c>
      <c r="AE124" s="298">
        <f>IF('Indicator Date hidden'!AF125="x","x",$AE$2-'Indicator Date hidden'!AF125)</f>
        <v>0</v>
      </c>
      <c r="AF124" s="298" t="str">
        <f>IF('Indicator Date hidden'!AG125="x","x",$AF$2-'Indicator Date hidden'!AG125)</f>
        <v>x</v>
      </c>
      <c r="AG124" s="298">
        <f>IF('Indicator Date hidden'!AH125="x","x",$AG$2-'Indicator Date hidden'!AH125)</f>
        <v>0</v>
      </c>
      <c r="AH124" s="298">
        <f>IF('Indicator Date hidden'!AI125="x","x",$AH$2-'Indicator Date hidden'!AI125)</f>
        <v>0</v>
      </c>
      <c r="AI124" s="298">
        <f>IF('Indicator Date hidden'!AJ125="x","x",$AI$2-'Indicator Date hidden'!AJ125)</f>
        <v>0</v>
      </c>
      <c r="AJ124" s="298" t="str">
        <f>IF('Indicator Date hidden'!AK125="x","x",$AJ$2-'Indicator Date hidden'!AK125)</f>
        <v>x</v>
      </c>
      <c r="AK124" s="298" t="str">
        <f>IF('Indicator Date hidden'!AL125="x","x",$AK$2-'Indicator Date hidden'!AL125)</f>
        <v>#VALUE!</v>
      </c>
      <c r="AL124" s="298">
        <f>IF('Indicator Date hidden'!AM125="x","x",$AL$2-'Indicator Date hidden'!AM125)</f>
        <v>0</v>
      </c>
      <c r="AM124" s="298">
        <f>IF('Indicator Date hidden'!AN125="x","x",$AM$2-'Indicator Date hidden'!AN125)</f>
        <v>0</v>
      </c>
      <c r="AN124" s="298">
        <f>IF('Indicator Date hidden'!AO125="x","x",$AN$2-'Indicator Date hidden'!AO125)</f>
        <v>0</v>
      </c>
      <c r="AO124" s="298">
        <f>IF('Indicator Date hidden'!AP125="x","x",$AO$2-'Indicator Date hidden'!AP125)</f>
        <v>2</v>
      </c>
      <c r="AP124" s="298" t="str">
        <f>IF('Indicator Date hidden'!AQ125="x","x",$AP$2-'Indicator Date hidden'!AQ125)</f>
        <v>x</v>
      </c>
      <c r="AQ124" s="298">
        <f>IF('Indicator Date hidden'!AR125="x","x",$AQ$2-'Indicator Date hidden'!AR125)</f>
        <v>0</v>
      </c>
      <c r="AR124" s="298">
        <f>IF('Indicator Date hidden'!AS125="x","x",$AR$2-'Indicator Date hidden'!AS125)</f>
        <v>0</v>
      </c>
      <c r="AS124" s="298">
        <f>IF('Indicator Date hidden'!AT125="x","x",$AS$2-'Indicator Date hidden'!AT125)</f>
        <v>0</v>
      </c>
      <c r="AT124" s="298">
        <f>IF('Indicator Date hidden'!AU125="x","x",$AT$2-'Indicator Date hidden'!AU125)</f>
        <v>0</v>
      </c>
      <c r="AU124" s="298" t="str">
        <f>IF('Indicator Date hidden'!AV125="x","x",$AU$2-'Indicator Date hidden'!AV125)</f>
        <v>x</v>
      </c>
      <c r="AV124" s="298">
        <f>IF('Indicator Date hidden'!AW125="x","x",$AV$2-'Indicator Date hidden'!AW125)</f>
        <v>0</v>
      </c>
      <c r="AW124" s="298">
        <f>IF('Indicator Date hidden'!AX125="x","x",$AW$2-'Indicator Date hidden'!AX125)</f>
        <v>0</v>
      </c>
      <c r="AX124" s="298">
        <f>IF('Indicator Date hidden'!AY125="x","x",$AX$2-'Indicator Date hidden'!AY125)</f>
        <v>0</v>
      </c>
      <c r="AY124" s="298" t="str">
        <f>IF('Indicator Date hidden'!AZ125="x","x",$AY$2-'Indicator Date hidden'!AZ125)</f>
        <v>x</v>
      </c>
      <c r="AZ124" s="298">
        <f>IF('Indicator Date hidden'!BA125="x","x",$AZ$2-'Indicator Date hidden'!BA125)</f>
        <v>0</v>
      </c>
      <c r="BA124" s="10" t="str">
        <f t="shared" si="1"/>
        <v>#VALUE!</v>
      </c>
      <c r="BB124" s="258" t="str">
        <f t="shared" si="2"/>
        <v>#VALUE!</v>
      </c>
      <c r="BC124" s="10">
        <f t="shared" si="3"/>
        <v>3</v>
      </c>
      <c r="BD124" s="258" t="str">
        <f t="shared" si="4"/>
        <v>#VALUE!</v>
      </c>
      <c r="BE124" s="284" t="str">
        <f t="shared" si="5"/>
        <v>#VALUE!</v>
      </c>
    </row>
    <row r="125" ht="15.75" customHeight="1">
      <c r="A125" t="s">
        <v>1069</v>
      </c>
      <c r="B125" s="298">
        <f>IF('Indicator Date hidden'!C126="x","x",$B$2-'Indicator Date hidden'!C126)</f>
        <v>0</v>
      </c>
      <c r="C125" s="298">
        <f>IF('Indicator Date hidden'!D126="x","x",$C$2-'Indicator Date hidden'!D126)</f>
        <v>0</v>
      </c>
      <c r="D125" s="298">
        <f>IF('Indicator Date hidden'!E126="x","x",$D$2-'Indicator Date hidden'!E126)</f>
        <v>0</v>
      </c>
      <c r="E125" s="298">
        <f>IF('Indicator Date hidden'!F126="x","x",$E$2-'Indicator Date hidden'!F126)</f>
        <v>0</v>
      </c>
      <c r="F125" s="298">
        <f>IF('Indicator Date hidden'!G126="x","x",$F$2-'Indicator Date hidden'!G126)</f>
        <v>0</v>
      </c>
      <c r="G125" s="298">
        <f>IF('Indicator Date hidden'!H126="x","x",$G$2-'Indicator Date hidden'!H126)</f>
        <v>0</v>
      </c>
      <c r="H125" s="298">
        <f>IF('Indicator Date hidden'!I126="x","x",$H$2-'Indicator Date hidden'!I126)</f>
        <v>0</v>
      </c>
      <c r="I125" s="298">
        <f>IF('Indicator Date hidden'!J126="x","x",$I$2-'Indicator Date hidden'!J126)</f>
        <v>0</v>
      </c>
      <c r="J125" s="298">
        <f>IF('Indicator Date hidden'!K126="x","x",$J$2-'Indicator Date hidden'!K126)</f>
        <v>0</v>
      </c>
      <c r="K125" s="298">
        <f>IF('Indicator Date hidden'!L126="x","x",$K$2-'Indicator Date hidden'!L126)</f>
        <v>0</v>
      </c>
      <c r="L125" s="298">
        <f>IF('Indicator Date hidden'!M126="x","x",$L$2-'Indicator Date hidden'!M126)</f>
        <v>0</v>
      </c>
      <c r="M125" s="298">
        <f>IF('Indicator Date hidden'!N126="x","x",$M$2-'Indicator Date hidden'!N126)</f>
        <v>0</v>
      </c>
      <c r="N125" s="298">
        <f>IF('Indicator Date hidden'!O126="x","x",$N$2-'Indicator Date hidden'!O126)</f>
        <v>0</v>
      </c>
      <c r="O125" s="298">
        <f>IF('Indicator Date hidden'!P126="x","x",$O$2-'Indicator Date hidden'!P126)</f>
        <v>0</v>
      </c>
      <c r="P125" s="298">
        <f>IF('Indicator Date hidden'!Q126="x","x",$P$2-'Indicator Date hidden'!Q126)</f>
        <v>0</v>
      </c>
      <c r="Q125" s="298">
        <f>IF('Indicator Date hidden'!R126="x","x",$Q$2-'Indicator Date hidden'!R126)</f>
        <v>3</v>
      </c>
      <c r="R125" s="298">
        <f>IF('Indicator Date hidden'!S126="x","x",$R$2-'Indicator Date hidden'!S126)</f>
        <v>0</v>
      </c>
      <c r="S125" s="298">
        <f>IF('Indicator Date hidden'!T126="x","x",$S$2-'Indicator Date hidden'!T126)</f>
        <v>0</v>
      </c>
      <c r="T125" s="298">
        <f>IF('Indicator Date hidden'!U126="x","x",$T$2-'Indicator Date hidden'!U126)</f>
        <v>0</v>
      </c>
      <c r="U125" s="298">
        <f>IF('Indicator Date hidden'!V126="x","x",$U$2-'Indicator Date hidden'!V126)</f>
        <v>0</v>
      </c>
      <c r="V125" s="298">
        <f>IF('Indicator Date hidden'!W126="x","x",$V$2-'Indicator Date hidden'!W126)</f>
        <v>1</v>
      </c>
      <c r="W125" s="298">
        <f>IF('Indicator Date hidden'!X126="x","x",$W$2-'Indicator Date hidden'!X126)</f>
        <v>10</v>
      </c>
      <c r="X125" s="298">
        <f>IF('Indicator Date hidden'!Y126="x","x",$X$2-'Indicator Date hidden'!Y126)</f>
        <v>2</v>
      </c>
      <c r="Y125" s="298">
        <f>IF('Indicator Date hidden'!Z126="x","x",$Y$2-'Indicator Date hidden'!Z126)</f>
        <v>0</v>
      </c>
      <c r="Z125" s="298">
        <f>IF('Indicator Date hidden'!AA126="x","x",$Z$2-'Indicator Date hidden'!AA126)</f>
        <v>0</v>
      </c>
      <c r="AA125" s="298">
        <f>IF('Indicator Date hidden'!AB126="x","x",$AA$2-'Indicator Date hidden'!AB126)</f>
        <v>0</v>
      </c>
      <c r="AB125" s="298">
        <f>IF('Indicator Date hidden'!AC126="x","x",$AB$2-'Indicator Date hidden'!AC126)</f>
        <v>0</v>
      </c>
      <c r="AC125" s="298">
        <f>IF('Indicator Date hidden'!AD126="x","x",$AC$2-'Indicator Date hidden'!AD126)</f>
        <v>0</v>
      </c>
      <c r="AD125" s="298">
        <f>IF('Indicator Date hidden'!AE126="x","x",$AD$2-'Indicator Date hidden'!AE126)</f>
        <v>0</v>
      </c>
      <c r="AE125" s="298">
        <f>IF('Indicator Date hidden'!AF126="x","x",$AE$2-'Indicator Date hidden'!AF126)</f>
        <v>0</v>
      </c>
      <c r="AF125" s="299">
        <f>IF('Indicator Date hidden'!AG126="x","x",$AF$2-'Indicator Date hidden'!AG126)</f>
        <v>1</v>
      </c>
      <c r="AG125" s="298">
        <f>IF('Indicator Date hidden'!AH126="x","x",$AG$2-'Indicator Date hidden'!AH126)</f>
        <v>0</v>
      </c>
      <c r="AH125" s="298">
        <f>IF('Indicator Date hidden'!AI126="x","x",$AH$2-'Indicator Date hidden'!AI126)</f>
        <v>0</v>
      </c>
      <c r="AI125" s="298">
        <f>IF('Indicator Date hidden'!AJ126="x","x",$AI$2-'Indicator Date hidden'!AJ126)</f>
        <v>0</v>
      </c>
      <c r="AJ125" s="298" t="str">
        <f>IF('Indicator Date hidden'!AK126="x","x",$AJ$2-'Indicator Date hidden'!AK126)</f>
        <v>x</v>
      </c>
      <c r="AK125" s="298" t="str">
        <f>IF('Indicator Date hidden'!AL126="x","x",$AK$2-'Indicator Date hidden'!AL126)</f>
        <v>#VALUE!</v>
      </c>
      <c r="AL125" s="298">
        <f>IF('Indicator Date hidden'!AM126="x","x",$AL$2-'Indicator Date hidden'!AM126)</f>
        <v>0</v>
      </c>
      <c r="AM125" s="298">
        <f>IF('Indicator Date hidden'!AN126="x","x",$AM$2-'Indicator Date hidden'!AN126)</f>
        <v>0</v>
      </c>
      <c r="AN125" s="298">
        <f>IF('Indicator Date hidden'!AO126="x","x",$AN$2-'Indicator Date hidden'!AO126)</f>
        <v>0</v>
      </c>
      <c r="AO125" s="298">
        <f>IF('Indicator Date hidden'!AP126="x","x",$AO$2-'Indicator Date hidden'!AP126)</f>
        <v>0</v>
      </c>
      <c r="AP125" s="298">
        <f>IF('Indicator Date hidden'!AQ126="x","x",$AP$2-'Indicator Date hidden'!AQ126)</f>
        <v>0</v>
      </c>
      <c r="AQ125" s="298">
        <f>IF('Indicator Date hidden'!AR126="x","x",$AQ$2-'Indicator Date hidden'!AR126)</f>
        <v>6</v>
      </c>
      <c r="AR125" s="298">
        <f>IF('Indicator Date hidden'!AS126="x","x",$AR$2-'Indicator Date hidden'!AS126)</f>
        <v>0</v>
      </c>
      <c r="AS125" s="298">
        <f>IF('Indicator Date hidden'!AT126="x","x",$AS$2-'Indicator Date hidden'!AT126)</f>
        <v>0</v>
      </c>
      <c r="AT125" s="298">
        <f>IF('Indicator Date hidden'!AU126="x","x",$AT$2-'Indicator Date hidden'!AU126)</f>
        <v>0</v>
      </c>
      <c r="AU125" s="298">
        <f>IF('Indicator Date hidden'!AV126="x","x",$AU$2-'Indicator Date hidden'!AV126)</f>
        <v>1</v>
      </c>
      <c r="AV125" s="298">
        <f>IF('Indicator Date hidden'!AW126="x","x",$AV$2-'Indicator Date hidden'!AW126)</f>
        <v>0</v>
      </c>
      <c r="AW125" s="298">
        <f>IF('Indicator Date hidden'!AX126="x","x",$AW$2-'Indicator Date hidden'!AX126)</f>
        <v>0</v>
      </c>
      <c r="AX125" s="298">
        <f>IF('Indicator Date hidden'!AY126="x","x",$AX$2-'Indicator Date hidden'!AY126)</f>
        <v>0</v>
      </c>
      <c r="AY125" s="298">
        <f>IF('Indicator Date hidden'!AZ126="x","x",$AY$2-'Indicator Date hidden'!AZ126)</f>
        <v>0</v>
      </c>
      <c r="AZ125" s="298">
        <f>IF('Indicator Date hidden'!BA126="x","x",$AZ$2-'Indicator Date hidden'!BA126)</f>
        <v>0</v>
      </c>
      <c r="BA125" s="10" t="str">
        <f t="shared" si="1"/>
        <v>#VALUE!</v>
      </c>
      <c r="BB125" s="258" t="str">
        <f t="shared" si="2"/>
        <v>#VALUE!</v>
      </c>
      <c r="BC125" s="10">
        <f t="shared" si="3"/>
        <v>7</v>
      </c>
      <c r="BD125" s="258" t="str">
        <f t="shared" si="4"/>
        <v>#VALUE!</v>
      </c>
      <c r="BE125" s="284" t="str">
        <f t="shared" si="5"/>
        <v>#VALUE!</v>
      </c>
    </row>
    <row r="126" ht="15.75" customHeight="1">
      <c r="A126" t="s">
        <v>1064</v>
      </c>
      <c r="B126" s="298">
        <f>IF('Indicator Date hidden'!C127="x","x",$B$2-'Indicator Date hidden'!C127)</f>
        <v>0</v>
      </c>
      <c r="C126" s="298">
        <f>IF('Indicator Date hidden'!D127="x","x",$C$2-'Indicator Date hidden'!D127)</f>
        <v>0</v>
      </c>
      <c r="D126" s="298">
        <f>IF('Indicator Date hidden'!E127="x","x",$D$2-'Indicator Date hidden'!E127)</f>
        <v>0</v>
      </c>
      <c r="E126" s="298">
        <f>IF('Indicator Date hidden'!F127="x","x",$E$2-'Indicator Date hidden'!F127)</f>
        <v>0</v>
      </c>
      <c r="F126" s="298">
        <f>IF('Indicator Date hidden'!G127="x","x",$F$2-'Indicator Date hidden'!G127)</f>
        <v>0</v>
      </c>
      <c r="G126" s="298">
        <f>IF('Indicator Date hidden'!H127="x","x",$G$2-'Indicator Date hidden'!H127)</f>
        <v>0</v>
      </c>
      <c r="H126" s="298">
        <f>IF('Indicator Date hidden'!I127="x","x",$H$2-'Indicator Date hidden'!I127)</f>
        <v>0</v>
      </c>
      <c r="I126" s="298">
        <f>IF('Indicator Date hidden'!J127="x","x",$I$2-'Indicator Date hidden'!J127)</f>
        <v>0</v>
      </c>
      <c r="J126" s="298">
        <f>IF('Indicator Date hidden'!K127="x","x",$J$2-'Indicator Date hidden'!K127)</f>
        <v>0</v>
      </c>
      <c r="K126" s="298">
        <f>IF('Indicator Date hidden'!L127="x","x",$K$2-'Indicator Date hidden'!L127)</f>
        <v>0</v>
      </c>
      <c r="L126" s="298">
        <f>IF('Indicator Date hidden'!M127="x","x",$L$2-'Indicator Date hidden'!M127)</f>
        <v>0</v>
      </c>
      <c r="M126" s="298">
        <f>IF('Indicator Date hidden'!N127="x","x",$M$2-'Indicator Date hidden'!N127)</f>
        <v>0</v>
      </c>
      <c r="N126" s="298">
        <f>IF('Indicator Date hidden'!O127="x","x",$N$2-'Indicator Date hidden'!O127)</f>
        <v>0</v>
      </c>
      <c r="O126" s="298">
        <f>IF('Indicator Date hidden'!P127="x","x",$O$2-'Indicator Date hidden'!P127)</f>
        <v>0</v>
      </c>
      <c r="P126" s="298">
        <f>IF('Indicator Date hidden'!Q127="x","x",$P$2-'Indicator Date hidden'!Q127)</f>
        <v>0</v>
      </c>
      <c r="Q126" s="298">
        <f>IF('Indicator Date hidden'!R127="x","x",$Q$2-'Indicator Date hidden'!R127)</f>
        <v>3</v>
      </c>
      <c r="R126" s="298">
        <f>IF('Indicator Date hidden'!S127="x","x",$R$2-'Indicator Date hidden'!S127)</f>
        <v>0</v>
      </c>
      <c r="S126" s="298">
        <f>IF('Indicator Date hidden'!T127="x","x",$S$2-'Indicator Date hidden'!T127)</f>
        <v>0</v>
      </c>
      <c r="T126" s="298">
        <f>IF('Indicator Date hidden'!U127="x","x",$T$2-'Indicator Date hidden'!U127)</f>
        <v>0</v>
      </c>
      <c r="U126" s="298">
        <f>IF('Indicator Date hidden'!V127="x","x",$U$2-'Indicator Date hidden'!V127)</f>
        <v>0</v>
      </c>
      <c r="V126" s="298">
        <f>IF('Indicator Date hidden'!W127="x","x",$V$2-'Indicator Date hidden'!W127)</f>
        <v>1</v>
      </c>
      <c r="W126" s="298">
        <f>IF('Indicator Date hidden'!X127="x","x",$W$2-'Indicator Date hidden'!X127)</f>
        <v>0</v>
      </c>
      <c r="X126" s="298">
        <f>IF('Indicator Date hidden'!Y127="x","x",$X$2-'Indicator Date hidden'!Y127)</f>
        <v>6</v>
      </c>
      <c r="Y126" s="298">
        <f>IF('Indicator Date hidden'!Z127="x","x",$Y$2-'Indicator Date hidden'!Z127)</f>
        <v>0</v>
      </c>
      <c r="Z126" s="298">
        <f>IF('Indicator Date hidden'!AA127="x","x",$Z$2-'Indicator Date hidden'!AA127)</f>
        <v>0</v>
      </c>
      <c r="AA126" s="298">
        <f>IF('Indicator Date hidden'!AB127="x","x",$AA$2-'Indicator Date hidden'!AB127)</f>
        <v>0</v>
      </c>
      <c r="AB126" s="298">
        <f>IF('Indicator Date hidden'!AC127="x","x",$AB$2-'Indicator Date hidden'!AC127)</f>
        <v>0</v>
      </c>
      <c r="AC126" s="298">
        <f>IF('Indicator Date hidden'!AD127="x","x",$AC$2-'Indicator Date hidden'!AD127)</f>
        <v>0</v>
      </c>
      <c r="AD126" s="298">
        <f>IF('Indicator Date hidden'!AE127="x","x",$AD$2-'Indicator Date hidden'!AE127)</f>
        <v>0</v>
      </c>
      <c r="AE126" s="298">
        <f>IF('Indicator Date hidden'!AF127="x","x",$AE$2-'Indicator Date hidden'!AF127)</f>
        <v>0</v>
      </c>
      <c r="AF126" s="299">
        <f>IF('Indicator Date hidden'!AG127="x","x",$AF$2-'Indicator Date hidden'!AG127)</f>
        <v>1</v>
      </c>
      <c r="AG126" s="298">
        <f>IF('Indicator Date hidden'!AH127="x","x",$AG$2-'Indicator Date hidden'!AH127)</f>
        <v>0</v>
      </c>
      <c r="AH126" s="298">
        <f>IF('Indicator Date hidden'!AI127="x","x",$AH$2-'Indicator Date hidden'!AI127)</f>
        <v>0</v>
      </c>
      <c r="AI126" s="298">
        <f>IF('Indicator Date hidden'!AJ127="x","x",$AI$2-'Indicator Date hidden'!AJ127)</f>
        <v>0</v>
      </c>
      <c r="AJ126" s="298" t="str">
        <f>IF('Indicator Date hidden'!AK127="x","x",$AJ$2-'Indicator Date hidden'!AK127)</f>
        <v>#VALUE!</v>
      </c>
      <c r="AK126" s="298">
        <f>IF('Indicator Date hidden'!AL127="x","x",$AK$2-'Indicator Date hidden'!AL127)</f>
        <v>0</v>
      </c>
      <c r="AL126" s="298">
        <f>IF('Indicator Date hidden'!AM127="x","x",$AL$2-'Indicator Date hidden'!AM127)</f>
        <v>0</v>
      </c>
      <c r="AM126" s="298">
        <f>IF('Indicator Date hidden'!AN127="x","x",$AM$2-'Indicator Date hidden'!AN127)</f>
        <v>0</v>
      </c>
      <c r="AN126" s="298">
        <f>IF('Indicator Date hidden'!AO127="x","x",$AN$2-'Indicator Date hidden'!AO127)</f>
        <v>0</v>
      </c>
      <c r="AO126" s="298">
        <f>IF('Indicator Date hidden'!AP127="x","x",$AO$2-'Indicator Date hidden'!AP127)</f>
        <v>0</v>
      </c>
      <c r="AP126" s="298">
        <f>IF('Indicator Date hidden'!AQ127="x","x",$AP$2-'Indicator Date hidden'!AQ127)</f>
        <v>0</v>
      </c>
      <c r="AQ126" s="298">
        <f>IF('Indicator Date hidden'!AR127="x","x",$AQ$2-'Indicator Date hidden'!AR127)</f>
        <v>0</v>
      </c>
      <c r="AR126" s="298">
        <f>IF('Indicator Date hidden'!AS127="x","x",$AR$2-'Indicator Date hidden'!AS127)</f>
        <v>0</v>
      </c>
      <c r="AS126" s="298">
        <f>IF('Indicator Date hidden'!AT127="x","x",$AS$2-'Indicator Date hidden'!AT127)</f>
        <v>0</v>
      </c>
      <c r="AT126" s="298">
        <f>IF('Indicator Date hidden'!AU127="x","x",$AT$2-'Indicator Date hidden'!AU127)</f>
        <v>0</v>
      </c>
      <c r="AU126" s="298">
        <f>IF('Indicator Date hidden'!AV127="x","x",$AU$2-'Indicator Date hidden'!AV127)</f>
        <v>1</v>
      </c>
      <c r="AV126" s="298">
        <f>IF('Indicator Date hidden'!AW127="x","x",$AV$2-'Indicator Date hidden'!AW127)</f>
        <v>0</v>
      </c>
      <c r="AW126" s="298">
        <f>IF('Indicator Date hidden'!AX127="x","x",$AW$2-'Indicator Date hidden'!AX127)</f>
        <v>0</v>
      </c>
      <c r="AX126" s="298">
        <f>IF('Indicator Date hidden'!AY127="x","x",$AX$2-'Indicator Date hidden'!AY127)</f>
        <v>0</v>
      </c>
      <c r="AY126" s="298">
        <f>IF('Indicator Date hidden'!AZ127="x","x",$AY$2-'Indicator Date hidden'!AZ127)</f>
        <v>0</v>
      </c>
      <c r="AZ126" s="298">
        <f>IF('Indicator Date hidden'!BA127="x","x",$AZ$2-'Indicator Date hidden'!BA127)</f>
        <v>0</v>
      </c>
      <c r="BA126" s="10" t="str">
        <f t="shared" si="1"/>
        <v>#VALUE!</v>
      </c>
      <c r="BB126" s="258" t="str">
        <f t="shared" si="2"/>
        <v>#VALUE!</v>
      </c>
      <c r="BC126" s="10">
        <f t="shared" si="3"/>
        <v>5</v>
      </c>
      <c r="BD126" s="258" t="str">
        <f t="shared" si="4"/>
        <v>#VALUE!</v>
      </c>
      <c r="BE126" s="284" t="str">
        <f t="shared" si="5"/>
        <v>#VALUE!</v>
      </c>
    </row>
    <row r="127" ht="15.75" customHeight="1">
      <c r="A127" t="s">
        <v>1066</v>
      </c>
      <c r="B127" s="298">
        <f>IF('Indicator Date hidden'!C128="x","x",$B$2-'Indicator Date hidden'!C128)</f>
        <v>0</v>
      </c>
      <c r="C127" s="298">
        <f>IF('Indicator Date hidden'!D128="x","x",$C$2-'Indicator Date hidden'!D128)</f>
        <v>0</v>
      </c>
      <c r="D127" s="298">
        <f>IF('Indicator Date hidden'!E128="x","x",$D$2-'Indicator Date hidden'!E128)</f>
        <v>0</v>
      </c>
      <c r="E127" s="298">
        <f>IF('Indicator Date hidden'!F128="x","x",$E$2-'Indicator Date hidden'!F128)</f>
        <v>0</v>
      </c>
      <c r="F127" s="298">
        <f>IF('Indicator Date hidden'!G128="x","x",$F$2-'Indicator Date hidden'!G128)</f>
        <v>0</v>
      </c>
      <c r="G127" s="298">
        <f>IF('Indicator Date hidden'!H128="x","x",$G$2-'Indicator Date hidden'!H128)</f>
        <v>0</v>
      </c>
      <c r="H127" s="298">
        <f>IF('Indicator Date hidden'!I128="x","x",$H$2-'Indicator Date hidden'!I128)</f>
        <v>0</v>
      </c>
      <c r="I127" s="298">
        <f>IF('Indicator Date hidden'!J128="x","x",$I$2-'Indicator Date hidden'!J128)</f>
        <v>0</v>
      </c>
      <c r="J127" s="298">
        <f>IF('Indicator Date hidden'!K128="x","x",$J$2-'Indicator Date hidden'!K128)</f>
        <v>0</v>
      </c>
      <c r="K127" s="298">
        <f>IF('Indicator Date hidden'!L128="x","x",$K$2-'Indicator Date hidden'!L128)</f>
        <v>0</v>
      </c>
      <c r="L127" s="298">
        <f>IF('Indicator Date hidden'!M128="x","x",$L$2-'Indicator Date hidden'!M128)</f>
        <v>0</v>
      </c>
      <c r="M127" s="298">
        <f>IF('Indicator Date hidden'!N128="x","x",$M$2-'Indicator Date hidden'!N128)</f>
        <v>0</v>
      </c>
      <c r="N127" s="298">
        <f>IF('Indicator Date hidden'!O128="x","x",$N$2-'Indicator Date hidden'!O128)</f>
        <v>0</v>
      </c>
      <c r="O127" s="298">
        <f>IF('Indicator Date hidden'!P128="x","x",$O$2-'Indicator Date hidden'!P128)</f>
        <v>0</v>
      </c>
      <c r="P127" s="298">
        <f>IF('Indicator Date hidden'!Q128="x","x",$P$2-'Indicator Date hidden'!Q128)</f>
        <v>0</v>
      </c>
      <c r="Q127" s="298">
        <f>IF('Indicator Date hidden'!R128="x","x",$Q$2-'Indicator Date hidden'!R128)</f>
        <v>2</v>
      </c>
      <c r="R127" s="298">
        <f>IF('Indicator Date hidden'!S128="x","x",$R$2-'Indicator Date hidden'!S128)</f>
        <v>0</v>
      </c>
      <c r="S127" s="298">
        <f>IF('Indicator Date hidden'!T128="x","x",$S$2-'Indicator Date hidden'!T128)</f>
        <v>0</v>
      </c>
      <c r="T127" s="298">
        <f>IF('Indicator Date hidden'!U128="x","x",$T$2-'Indicator Date hidden'!U128)</f>
        <v>0</v>
      </c>
      <c r="U127" s="298">
        <f>IF('Indicator Date hidden'!V128="x","x",$U$2-'Indicator Date hidden'!V128)</f>
        <v>0</v>
      </c>
      <c r="V127" s="298">
        <f>IF('Indicator Date hidden'!W128="x","x",$V$2-'Indicator Date hidden'!W128)</f>
        <v>1</v>
      </c>
      <c r="W127" s="298">
        <f>IF('Indicator Date hidden'!X128="x","x",$W$2-'Indicator Date hidden'!X128)</f>
        <v>0</v>
      </c>
      <c r="X127" s="298">
        <f>IF('Indicator Date hidden'!Y128="x","x",$X$2-'Indicator Date hidden'!Y128)</f>
        <v>6</v>
      </c>
      <c r="Y127" s="298">
        <f>IF('Indicator Date hidden'!Z128="x","x",$Y$2-'Indicator Date hidden'!Z128)</f>
        <v>0</v>
      </c>
      <c r="Z127" s="298">
        <f>IF('Indicator Date hidden'!AA128="x","x",$Z$2-'Indicator Date hidden'!AA128)</f>
        <v>0</v>
      </c>
      <c r="AA127" s="298">
        <f>IF('Indicator Date hidden'!AB128="x","x",$AA$2-'Indicator Date hidden'!AB128)</f>
        <v>0</v>
      </c>
      <c r="AB127" s="298">
        <f>IF('Indicator Date hidden'!AC128="x","x",$AB$2-'Indicator Date hidden'!AC128)</f>
        <v>0</v>
      </c>
      <c r="AC127" s="298">
        <f>IF('Indicator Date hidden'!AD128="x","x",$AC$2-'Indicator Date hidden'!AD128)</f>
        <v>0</v>
      </c>
      <c r="AD127" s="298">
        <f>IF('Indicator Date hidden'!AE128="x","x",$AD$2-'Indicator Date hidden'!AE128)</f>
        <v>0</v>
      </c>
      <c r="AE127" s="298" t="str">
        <f>IF('Indicator Date hidden'!AF128="x","x",$AE$2-'Indicator Date hidden'!AF128)</f>
        <v>x</v>
      </c>
      <c r="AF127" s="299">
        <f>IF('Indicator Date hidden'!AG128="x","x",$AF$2-'Indicator Date hidden'!AG128)</f>
        <v>6</v>
      </c>
      <c r="AG127" s="298">
        <f>IF('Indicator Date hidden'!AH128="x","x",$AG$2-'Indicator Date hidden'!AH128)</f>
        <v>0</v>
      </c>
      <c r="AH127" s="298">
        <f>IF('Indicator Date hidden'!AI128="x","x",$AH$2-'Indicator Date hidden'!AI128)</f>
        <v>0</v>
      </c>
      <c r="AI127" s="298">
        <f>IF('Indicator Date hidden'!AJ128="x","x",$AI$2-'Indicator Date hidden'!AJ128)</f>
        <v>0</v>
      </c>
      <c r="AJ127" s="298" t="str">
        <f>IF('Indicator Date hidden'!AK128="x","x",$AJ$2-'Indicator Date hidden'!AK128)</f>
        <v>#VALUE!</v>
      </c>
      <c r="AK127" s="298" t="str">
        <f>IF('Indicator Date hidden'!AL128="x","x",$AK$2-'Indicator Date hidden'!AL128)</f>
        <v>#VALUE!</v>
      </c>
      <c r="AL127" s="298">
        <f>IF('Indicator Date hidden'!AM128="x","x",$AL$2-'Indicator Date hidden'!AM128)</f>
        <v>0</v>
      </c>
      <c r="AM127" s="298">
        <f>IF('Indicator Date hidden'!AN128="x","x",$AM$2-'Indicator Date hidden'!AN128)</f>
        <v>0</v>
      </c>
      <c r="AN127" s="298">
        <f>IF('Indicator Date hidden'!AO128="x","x",$AN$2-'Indicator Date hidden'!AO128)</f>
        <v>0</v>
      </c>
      <c r="AO127" s="298">
        <f>IF('Indicator Date hidden'!AP128="x","x",$AO$2-'Indicator Date hidden'!AP128)</f>
        <v>1</v>
      </c>
      <c r="AP127" s="298">
        <f>IF('Indicator Date hidden'!AQ128="x","x",$AP$2-'Indicator Date hidden'!AQ128)</f>
        <v>1</v>
      </c>
      <c r="AQ127" s="298">
        <f>IF('Indicator Date hidden'!AR128="x","x",$AQ$2-'Indicator Date hidden'!AR128)</f>
        <v>0</v>
      </c>
      <c r="AR127" s="298">
        <f>IF('Indicator Date hidden'!AS128="x","x",$AR$2-'Indicator Date hidden'!AS128)</f>
        <v>0</v>
      </c>
      <c r="AS127" s="298">
        <f>IF('Indicator Date hidden'!AT128="x","x",$AS$2-'Indicator Date hidden'!AT128)</f>
        <v>0</v>
      </c>
      <c r="AT127" s="298">
        <f>IF('Indicator Date hidden'!AU128="x","x",$AT$2-'Indicator Date hidden'!AU128)</f>
        <v>0</v>
      </c>
      <c r="AU127" s="298">
        <f>IF('Indicator Date hidden'!AV128="x","x",$AU$2-'Indicator Date hidden'!AV128)</f>
        <v>1</v>
      </c>
      <c r="AV127" s="298">
        <f>IF('Indicator Date hidden'!AW128="x","x",$AV$2-'Indicator Date hidden'!AW128)</f>
        <v>0</v>
      </c>
      <c r="AW127" s="298">
        <f>IF('Indicator Date hidden'!AX128="x","x",$AW$2-'Indicator Date hidden'!AX128)</f>
        <v>0</v>
      </c>
      <c r="AX127" s="298">
        <f>IF('Indicator Date hidden'!AY128="x","x",$AX$2-'Indicator Date hidden'!AY128)</f>
        <v>0</v>
      </c>
      <c r="AY127" s="298">
        <f>IF('Indicator Date hidden'!AZ128="x","x",$AY$2-'Indicator Date hidden'!AZ128)</f>
        <v>0</v>
      </c>
      <c r="AZ127" s="298">
        <f>IF('Indicator Date hidden'!BA128="x","x",$AZ$2-'Indicator Date hidden'!BA128)</f>
        <v>0</v>
      </c>
      <c r="BA127" s="10" t="str">
        <f t="shared" si="1"/>
        <v>#VALUE!</v>
      </c>
      <c r="BB127" s="258" t="str">
        <f t="shared" si="2"/>
        <v>#VALUE!</v>
      </c>
      <c r="BC127" s="10">
        <f t="shared" si="3"/>
        <v>7</v>
      </c>
      <c r="BD127" s="258" t="str">
        <f t="shared" si="4"/>
        <v>#VALUE!</v>
      </c>
      <c r="BE127" s="284" t="str">
        <f t="shared" si="5"/>
        <v>#VALUE!</v>
      </c>
    </row>
    <row r="128" ht="15.75" customHeight="1">
      <c r="A128" t="s">
        <v>1075</v>
      </c>
      <c r="B128" s="298">
        <f>IF('Indicator Date hidden'!C129="x","x",$B$2-'Indicator Date hidden'!C129)</f>
        <v>0</v>
      </c>
      <c r="C128" s="298">
        <f>IF('Indicator Date hidden'!D129="x","x",$C$2-'Indicator Date hidden'!D129)</f>
        <v>0</v>
      </c>
      <c r="D128" s="298">
        <f>IF('Indicator Date hidden'!E129="x","x",$D$2-'Indicator Date hidden'!E129)</f>
        <v>0</v>
      </c>
      <c r="E128" s="298">
        <f>IF('Indicator Date hidden'!F129="x","x",$E$2-'Indicator Date hidden'!F129)</f>
        <v>0</v>
      </c>
      <c r="F128" s="298">
        <f>IF('Indicator Date hidden'!G129="x","x",$F$2-'Indicator Date hidden'!G129)</f>
        <v>0</v>
      </c>
      <c r="G128" s="298">
        <f>IF('Indicator Date hidden'!H129="x","x",$G$2-'Indicator Date hidden'!H129)</f>
        <v>0</v>
      </c>
      <c r="H128" s="298">
        <f>IF('Indicator Date hidden'!I129="x","x",$H$2-'Indicator Date hidden'!I129)</f>
        <v>0</v>
      </c>
      <c r="I128" s="298">
        <f>IF('Indicator Date hidden'!J129="x","x",$I$2-'Indicator Date hidden'!J129)</f>
        <v>0</v>
      </c>
      <c r="J128" s="298">
        <f>IF('Indicator Date hidden'!K129="x","x",$J$2-'Indicator Date hidden'!K129)</f>
        <v>0</v>
      </c>
      <c r="K128" s="298">
        <f>IF('Indicator Date hidden'!L129="x","x",$K$2-'Indicator Date hidden'!L129)</f>
        <v>0</v>
      </c>
      <c r="L128" s="298">
        <f>IF('Indicator Date hidden'!M129="x","x",$L$2-'Indicator Date hidden'!M129)</f>
        <v>0</v>
      </c>
      <c r="M128" s="298">
        <f>IF('Indicator Date hidden'!N129="x","x",$M$2-'Indicator Date hidden'!N129)</f>
        <v>0</v>
      </c>
      <c r="N128" s="298">
        <f>IF('Indicator Date hidden'!O129="x","x",$N$2-'Indicator Date hidden'!O129)</f>
        <v>0</v>
      </c>
      <c r="O128" s="298">
        <f>IF('Indicator Date hidden'!P129="x","x",$O$2-'Indicator Date hidden'!P129)</f>
        <v>0</v>
      </c>
      <c r="P128" s="298">
        <f>IF('Indicator Date hidden'!Q129="x","x",$P$2-'Indicator Date hidden'!Q129)</f>
        <v>0</v>
      </c>
      <c r="Q128" s="298" t="str">
        <f>IF('Indicator Date hidden'!R129="x","x",$Q$2-'Indicator Date hidden'!R129)</f>
        <v>x</v>
      </c>
      <c r="R128" s="298">
        <f>IF('Indicator Date hidden'!S129="x","x",$R$2-'Indicator Date hidden'!S129)</f>
        <v>0</v>
      </c>
      <c r="S128" s="298">
        <f>IF('Indicator Date hidden'!T129="x","x",$S$2-'Indicator Date hidden'!T129)</f>
        <v>0</v>
      </c>
      <c r="T128" s="298">
        <f>IF('Indicator Date hidden'!U129="x","x",$T$2-'Indicator Date hidden'!U129)</f>
        <v>0</v>
      </c>
      <c r="U128" s="298" t="str">
        <f>IF('Indicator Date hidden'!V129="x","x",$U$2-'Indicator Date hidden'!V129)</f>
        <v>x</v>
      </c>
      <c r="V128" s="298">
        <f>IF('Indicator Date hidden'!W129="x","x",$V$2-'Indicator Date hidden'!W129)</f>
        <v>1</v>
      </c>
      <c r="W128" s="298" t="str">
        <f>IF('Indicator Date hidden'!X129="x","x",$W$2-'Indicator Date hidden'!X129)</f>
        <v>x</v>
      </c>
      <c r="X128" s="298">
        <f>IF('Indicator Date hidden'!Y129="x","x",$X$2-'Indicator Date hidden'!Y129)</f>
        <v>4</v>
      </c>
      <c r="Y128" s="298">
        <f>IF('Indicator Date hidden'!Z129="x","x",$Y$2-'Indicator Date hidden'!Z129)</f>
        <v>0</v>
      </c>
      <c r="Z128" s="298">
        <f>IF('Indicator Date hidden'!AA129="x","x",$Z$2-'Indicator Date hidden'!AA129)</f>
        <v>0</v>
      </c>
      <c r="AA128" s="298">
        <f>IF('Indicator Date hidden'!AB129="x","x",$AA$2-'Indicator Date hidden'!AB129)</f>
        <v>2</v>
      </c>
      <c r="AB128" s="298">
        <f>IF('Indicator Date hidden'!AC129="x","x",$AB$2-'Indicator Date hidden'!AC129)</f>
        <v>0</v>
      </c>
      <c r="AC128" s="298">
        <f>IF('Indicator Date hidden'!AD129="x","x",$AC$2-'Indicator Date hidden'!AD129)</f>
        <v>0</v>
      </c>
      <c r="AD128" s="298" t="str">
        <f>IF('Indicator Date hidden'!AE129="x","x",$AD$2-'Indicator Date hidden'!AE129)</f>
        <v>x</v>
      </c>
      <c r="AE128" s="298">
        <f>IF('Indicator Date hidden'!AF129="x","x",$AE$2-'Indicator Date hidden'!AF129)</f>
        <v>0</v>
      </c>
      <c r="AF128" s="299">
        <f>IF('Indicator Date hidden'!AG129="x","x",$AF$2-'Indicator Date hidden'!AG129)</f>
        <v>3</v>
      </c>
      <c r="AG128" s="298">
        <f>IF('Indicator Date hidden'!AH129="x","x",$AG$2-'Indicator Date hidden'!AH129)</f>
        <v>0</v>
      </c>
      <c r="AH128" s="298">
        <f>IF('Indicator Date hidden'!AI129="x","x",$AH$2-'Indicator Date hidden'!AI129)</f>
        <v>0</v>
      </c>
      <c r="AI128" s="298">
        <f>IF('Indicator Date hidden'!AJ129="x","x",$AI$2-'Indicator Date hidden'!AJ129)</f>
        <v>0</v>
      </c>
      <c r="AJ128" s="298" t="str">
        <f>IF('Indicator Date hidden'!AK129="x","x",$AJ$2-'Indicator Date hidden'!AK129)</f>
        <v>x</v>
      </c>
      <c r="AK128" s="298" t="str">
        <f>IF('Indicator Date hidden'!AL129="x","x",$AK$2-'Indicator Date hidden'!AL129)</f>
        <v>#VALUE!</v>
      </c>
      <c r="AL128" s="298">
        <f>IF('Indicator Date hidden'!AM129="x","x",$AL$2-'Indicator Date hidden'!AM129)</f>
        <v>0</v>
      </c>
      <c r="AM128" s="298">
        <f>IF('Indicator Date hidden'!AN129="x","x",$AM$2-'Indicator Date hidden'!AN129)</f>
        <v>0</v>
      </c>
      <c r="AN128" s="298">
        <f>IF('Indicator Date hidden'!AO129="x","x",$AN$2-'Indicator Date hidden'!AO129)</f>
        <v>0</v>
      </c>
      <c r="AO128" s="298">
        <f>IF('Indicator Date hidden'!AP129="x","x",$AO$2-'Indicator Date hidden'!AP129)</f>
        <v>0</v>
      </c>
      <c r="AP128" s="298">
        <f>IF('Indicator Date hidden'!AQ129="x","x",$AP$2-'Indicator Date hidden'!AQ129)</f>
        <v>0</v>
      </c>
      <c r="AQ128" s="298">
        <f>IF('Indicator Date hidden'!AR129="x","x",$AQ$2-'Indicator Date hidden'!AR129)</f>
        <v>0</v>
      </c>
      <c r="AR128" s="298">
        <f>IF('Indicator Date hidden'!AS129="x","x",$AR$2-'Indicator Date hidden'!AS129)</f>
        <v>0</v>
      </c>
      <c r="AS128" s="298">
        <f>IF('Indicator Date hidden'!AT129="x","x",$AS$2-'Indicator Date hidden'!AT129)</f>
        <v>0</v>
      </c>
      <c r="AT128" s="298">
        <f>IF('Indicator Date hidden'!AU129="x","x",$AT$2-'Indicator Date hidden'!AU129)</f>
        <v>0</v>
      </c>
      <c r="AU128" s="298" t="str">
        <f>IF('Indicator Date hidden'!AV129="x","x",$AU$2-'Indicator Date hidden'!AV129)</f>
        <v>x</v>
      </c>
      <c r="AV128" s="298">
        <f>IF('Indicator Date hidden'!AW129="x","x",$AV$2-'Indicator Date hidden'!AW129)</f>
        <v>0</v>
      </c>
      <c r="AW128" s="298">
        <f>IF('Indicator Date hidden'!AX129="x","x",$AW$2-'Indicator Date hidden'!AX129)</f>
        <v>0</v>
      </c>
      <c r="AX128" s="298">
        <f>IF('Indicator Date hidden'!AY129="x","x",$AX$2-'Indicator Date hidden'!AY129)</f>
        <v>0</v>
      </c>
      <c r="AY128" s="298">
        <f>IF('Indicator Date hidden'!AZ129="x","x",$AY$2-'Indicator Date hidden'!AZ129)</f>
        <v>0</v>
      </c>
      <c r="AZ128" s="298">
        <f>IF('Indicator Date hidden'!BA129="x","x",$AZ$2-'Indicator Date hidden'!BA129)</f>
        <v>0</v>
      </c>
      <c r="BA128" s="10" t="str">
        <f t="shared" si="1"/>
        <v>#VALUE!</v>
      </c>
      <c r="BB128" s="258" t="str">
        <f t="shared" si="2"/>
        <v>#VALUE!</v>
      </c>
      <c r="BC128" s="10">
        <f t="shared" si="3"/>
        <v>4</v>
      </c>
      <c r="BD128" s="258" t="str">
        <f t="shared" si="4"/>
        <v>#VALUE!</v>
      </c>
      <c r="BE128" s="284" t="str">
        <f t="shared" si="5"/>
        <v>#VALUE!</v>
      </c>
    </row>
    <row r="129" ht="15.75" customHeight="1">
      <c r="A129" t="s">
        <v>1088</v>
      </c>
      <c r="B129" s="298">
        <f>IF('Indicator Date hidden'!C130="x","x",$B$2-'Indicator Date hidden'!C130)</f>
        <v>0</v>
      </c>
      <c r="C129" s="298">
        <f>IF('Indicator Date hidden'!D130="x","x",$C$2-'Indicator Date hidden'!D130)</f>
        <v>0</v>
      </c>
      <c r="D129" s="298">
        <f>IF('Indicator Date hidden'!E130="x","x",$D$2-'Indicator Date hidden'!E130)</f>
        <v>0</v>
      </c>
      <c r="E129" s="298">
        <f>IF('Indicator Date hidden'!F130="x","x",$E$2-'Indicator Date hidden'!F130)</f>
        <v>0</v>
      </c>
      <c r="F129" s="298">
        <f>IF('Indicator Date hidden'!G130="x","x",$F$2-'Indicator Date hidden'!G130)</f>
        <v>0</v>
      </c>
      <c r="G129" s="298">
        <f>IF('Indicator Date hidden'!H130="x","x",$G$2-'Indicator Date hidden'!H130)</f>
        <v>0</v>
      </c>
      <c r="H129" s="298">
        <f>IF('Indicator Date hidden'!I130="x","x",$H$2-'Indicator Date hidden'!I130)</f>
        <v>0</v>
      </c>
      <c r="I129" s="298">
        <f>IF('Indicator Date hidden'!J130="x","x",$I$2-'Indicator Date hidden'!J130)</f>
        <v>0</v>
      </c>
      <c r="J129" s="298">
        <f>IF('Indicator Date hidden'!K130="x","x",$J$2-'Indicator Date hidden'!K130)</f>
        <v>0</v>
      </c>
      <c r="K129" s="298">
        <f>IF('Indicator Date hidden'!L130="x","x",$K$2-'Indicator Date hidden'!L130)</f>
        <v>0</v>
      </c>
      <c r="L129" s="298">
        <f>IF('Indicator Date hidden'!M130="x","x",$L$2-'Indicator Date hidden'!M130)</f>
        <v>0</v>
      </c>
      <c r="M129" s="298">
        <f>IF('Indicator Date hidden'!N130="x","x",$M$2-'Indicator Date hidden'!N130)</f>
        <v>0</v>
      </c>
      <c r="N129" s="298">
        <f>IF('Indicator Date hidden'!O130="x","x",$N$2-'Indicator Date hidden'!O130)</f>
        <v>0</v>
      </c>
      <c r="O129" s="298">
        <f>IF('Indicator Date hidden'!P130="x","x",$O$2-'Indicator Date hidden'!P130)</f>
        <v>0</v>
      </c>
      <c r="P129" s="298">
        <f>IF('Indicator Date hidden'!Q130="x","x",$P$2-'Indicator Date hidden'!Q130)</f>
        <v>0</v>
      </c>
      <c r="Q129" s="298" t="str">
        <f>IF('Indicator Date hidden'!R130="x","x",$Q$2-'Indicator Date hidden'!R130)</f>
        <v>x</v>
      </c>
      <c r="R129" s="298">
        <f>IF('Indicator Date hidden'!S130="x","x",$R$2-'Indicator Date hidden'!S130)</f>
        <v>0</v>
      </c>
      <c r="S129" s="298">
        <f>IF('Indicator Date hidden'!T130="x","x",$S$2-'Indicator Date hidden'!T130)</f>
        <v>0</v>
      </c>
      <c r="T129" s="298">
        <f>IF('Indicator Date hidden'!U130="x","x",$T$2-'Indicator Date hidden'!U130)</f>
        <v>0</v>
      </c>
      <c r="U129" s="298" t="str">
        <f>IF('Indicator Date hidden'!V130="x","x",$U$2-'Indicator Date hidden'!V130)</f>
        <v>x</v>
      </c>
      <c r="V129" s="298">
        <f>IF('Indicator Date hidden'!W130="x","x",$V$2-'Indicator Date hidden'!W130)</f>
        <v>1</v>
      </c>
      <c r="W129" s="298">
        <f>IF('Indicator Date hidden'!X130="x","x",$W$2-'Indicator Date hidden'!X130)</f>
        <v>7</v>
      </c>
      <c r="X129" s="298">
        <f>IF('Indicator Date hidden'!Y130="x","x",$X$2-'Indicator Date hidden'!Y130)</f>
        <v>0</v>
      </c>
      <c r="Y129" s="298">
        <f>IF('Indicator Date hidden'!Z130="x","x",$Y$2-'Indicator Date hidden'!Z130)</f>
        <v>0</v>
      </c>
      <c r="Z129" s="298">
        <f>IF('Indicator Date hidden'!AA130="x","x",$Z$2-'Indicator Date hidden'!AA130)</f>
        <v>0</v>
      </c>
      <c r="AA129" s="298">
        <f>IF('Indicator Date hidden'!AB130="x","x",$AA$2-'Indicator Date hidden'!AB130)</f>
        <v>2</v>
      </c>
      <c r="AB129" s="298">
        <f>IF('Indicator Date hidden'!AC130="x","x",$AB$2-'Indicator Date hidden'!AC130)</f>
        <v>0</v>
      </c>
      <c r="AC129" s="298">
        <f>IF('Indicator Date hidden'!AD130="x","x",$AC$2-'Indicator Date hidden'!AD130)</f>
        <v>0</v>
      </c>
      <c r="AD129" s="298" t="str">
        <f>IF('Indicator Date hidden'!AE130="x","x",$AD$2-'Indicator Date hidden'!AE130)</f>
        <v>x</v>
      </c>
      <c r="AE129" s="298">
        <f>IF('Indicator Date hidden'!AF130="x","x",$AE$2-'Indicator Date hidden'!AF130)</f>
        <v>0</v>
      </c>
      <c r="AF129" s="298" t="str">
        <f>IF('Indicator Date hidden'!AG130="x","x",$AF$2-'Indicator Date hidden'!AG130)</f>
        <v>x</v>
      </c>
      <c r="AG129" s="298">
        <f>IF('Indicator Date hidden'!AH130="x","x",$AG$2-'Indicator Date hidden'!AH130)</f>
        <v>0</v>
      </c>
      <c r="AH129" s="298">
        <f>IF('Indicator Date hidden'!AI130="x","x",$AH$2-'Indicator Date hidden'!AI130)</f>
        <v>0</v>
      </c>
      <c r="AI129" s="298">
        <f>IF('Indicator Date hidden'!AJ130="x","x",$AI$2-'Indicator Date hidden'!AJ130)</f>
        <v>0</v>
      </c>
      <c r="AJ129" s="298" t="str">
        <f>IF('Indicator Date hidden'!AK130="x","x",$AJ$2-'Indicator Date hidden'!AK130)</f>
        <v>x</v>
      </c>
      <c r="AK129" s="298">
        <f>IF('Indicator Date hidden'!AL130="x","x",$AK$2-'Indicator Date hidden'!AL130)</f>
        <v>1</v>
      </c>
      <c r="AL129" s="298">
        <f>IF('Indicator Date hidden'!AM130="x","x",$AL$2-'Indicator Date hidden'!AM130)</f>
        <v>0</v>
      </c>
      <c r="AM129" s="298">
        <f>IF('Indicator Date hidden'!AN130="x","x",$AM$2-'Indicator Date hidden'!AN130)</f>
        <v>0</v>
      </c>
      <c r="AN129" s="298">
        <f>IF('Indicator Date hidden'!AO130="x","x",$AN$2-'Indicator Date hidden'!AO130)</f>
        <v>0</v>
      </c>
      <c r="AO129" s="298">
        <f>IF('Indicator Date hidden'!AP130="x","x",$AO$2-'Indicator Date hidden'!AP130)</f>
        <v>0</v>
      </c>
      <c r="AP129" s="298">
        <f>IF('Indicator Date hidden'!AQ130="x","x",$AP$2-'Indicator Date hidden'!AQ130)</f>
        <v>0</v>
      </c>
      <c r="AQ129" s="298" t="str">
        <f>IF('Indicator Date hidden'!AR130="x","x",$AQ$2-'Indicator Date hidden'!AR130)</f>
        <v>x</v>
      </c>
      <c r="AR129" s="298">
        <f>IF('Indicator Date hidden'!AS130="x","x",$AR$2-'Indicator Date hidden'!AS130)</f>
        <v>0</v>
      </c>
      <c r="AS129" s="298">
        <f>IF('Indicator Date hidden'!AT130="x","x",$AS$2-'Indicator Date hidden'!AT130)</f>
        <v>0</v>
      </c>
      <c r="AT129" s="298">
        <f>IF('Indicator Date hidden'!AU130="x","x",$AT$2-'Indicator Date hidden'!AU130)</f>
        <v>0</v>
      </c>
      <c r="AU129" s="298">
        <f>IF('Indicator Date hidden'!AV130="x","x",$AU$2-'Indicator Date hidden'!AV130)</f>
        <v>1</v>
      </c>
      <c r="AV129" s="298">
        <f>IF('Indicator Date hidden'!AW130="x","x",$AV$2-'Indicator Date hidden'!AW130)</f>
        <v>0</v>
      </c>
      <c r="AW129" s="298">
        <f>IF('Indicator Date hidden'!AX130="x","x",$AW$2-'Indicator Date hidden'!AX130)</f>
        <v>0</v>
      </c>
      <c r="AX129" s="298">
        <f>IF('Indicator Date hidden'!AY130="x","x",$AX$2-'Indicator Date hidden'!AY130)</f>
        <v>0</v>
      </c>
      <c r="AY129" s="298">
        <f>IF('Indicator Date hidden'!AZ130="x","x",$AY$2-'Indicator Date hidden'!AZ130)</f>
        <v>0</v>
      </c>
      <c r="AZ129" s="298">
        <f>IF('Indicator Date hidden'!BA130="x","x",$AZ$2-'Indicator Date hidden'!BA130)</f>
        <v>0</v>
      </c>
      <c r="BA129" s="10">
        <f t="shared" si="1"/>
        <v>12</v>
      </c>
      <c r="BB129" s="258">
        <f t="shared" si="2"/>
        <v>0.2666666667</v>
      </c>
      <c r="BC129" s="10">
        <f t="shared" si="3"/>
        <v>5</v>
      </c>
      <c r="BD129" s="258">
        <f t="shared" si="4"/>
        <v>1.083205121</v>
      </c>
      <c r="BE129" s="284">
        <f t="shared" si="5"/>
        <v>0</v>
      </c>
    </row>
    <row r="130" ht="15.75" customHeight="1">
      <c r="A130" t="s">
        <v>1092</v>
      </c>
      <c r="B130" s="298">
        <f>IF('Indicator Date hidden'!C131="x","x",$B$2-'Indicator Date hidden'!C131)</f>
        <v>0</v>
      </c>
      <c r="C130" s="298">
        <f>IF('Indicator Date hidden'!D131="x","x",$C$2-'Indicator Date hidden'!D131)</f>
        <v>0</v>
      </c>
      <c r="D130" s="298">
        <f>IF('Indicator Date hidden'!E131="x","x",$D$2-'Indicator Date hidden'!E131)</f>
        <v>0</v>
      </c>
      <c r="E130" s="298">
        <f>IF('Indicator Date hidden'!F131="x","x",$E$2-'Indicator Date hidden'!F131)</f>
        <v>0</v>
      </c>
      <c r="F130" s="298">
        <f>IF('Indicator Date hidden'!G131="x","x",$F$2-'Indicator Date hidden'!G131)</f>
        <v>0</v>
      </c>
      <c r="G130" s="298">
        <f>IF('Indicator Date hidden'!H131="x","x",$G$2-'Indicator Date hidden'!H131)</f>
        <v>0</v>
      </c>
      <c r="H130" s="298">
        <f>IF('Indicator Date hidden'!I131="x","x",$H$2-'Indicator Date hidden'!I131)</f>
        <v>0</v>
      </c>
      <c r="I130" s="298">
        <f>IF('Indicator Date hidden'!J131="x","x",$I$2-'Indicator Date hidden'!J131)</f>
        <v>0</v>
      </c>
      <c r="J130" s="298">
        <f>IF('Indicator Date hidden'!K131="x","x",$J$2-'Indicator Date hidden'!K131)</f>
        <v>0</v>
      </c>
      <c r="K130" s="298">
        <f>IF('Indicator Date hidden'!L131="x","x",$K$2-'Indicator Date hidden'!L131)</f>
        <v>0</v>
      </c>
      <c r="L130" s="298">
        <f>IF('Indicator Date hidden'!M131="x","x",$L$2-'Indicator Date hidden'!M131)</f>
        <v>0</v>
      </c>
      <c r="M130" s="298">
        <f>IF('Indicator Date hidden'!N131="x","x",$M$2-'Indicator Date hidden'!N131)</f>
        <v>0</v>
      </c>
      <c r="N130" s="298">
        <f>IF('Indicator Date hidden'!O131="x","x",$N$2-'Indicator Date hidden'!O131)</f>
        <v>0</v>
      </c>
      <c r="O130" s="298">
        <f>IF('Indicator Date hidden'!P131="x","x",$O$2-'Indicator Date hidden'!P131)</f>
        <v>0</v>
      </c>
      <c r="P130" s="298">
        <f>IF('Indicator Date hidden'!Q131="x","x",$P$2-'Indicator Date hidden'!Q131)</f>
        <v>0</v>
      </c>
      <c r="Q130" s="298">
        <f>IF('Indicator Date hidden'!R131="x","x",$Q$2-'Indicator Date hidden'!R131)</f>
        <v>2</v>
      </c>
      <c r="R130" s="298">
        <f>IF('Indicator Date hidden'!S131="x","x",$R$2-'Indicator Date hidden'!S131)</f>
        <v>0</v>
      </c>
      <c r="S130" s="298">
        <f>IF('Indicator Date hidden'!T131="x","x",$S$2-'Indicator Date hidden'!T131)</f>
        <v>0</v>
      </c>
      <c r="T130" s="298">
        <f>IF('Indicator Date hidden'!U131="x","x",$T$2-'Indicator Date hidden'!U131)</f>
        <v>0</v>
      </c>
      <c r="U130" s="298">
        <f>IF('Indicator Date hidden'!V131="x","x",$U$2-'Indicator Date hidden'!V131)</f>
        <v>0</v>
      </c>
      <c r="V130" s="298">
        <f>IF('Indicator Date hidden'!W131="x","x",$V$2-'Indicator Date hidden'!W131)</f>
        <v>1</v>
      </c>
      <c r="W130" s="298">
        <f>IF('Indicator Date hidden'!X131="x","x",$W$2-'Indicator Date hidden'!X131)</f>
        <v>4</v>
      </c>
      <c r="X130" s="298">
        <f>IF('Indicator Date hidden'!Y131="x","x",$X$2-'Indicator Date hidden'!Y131)</f>
        <v>6</v>
      </c>
      <c r="Y130" s="298">
        <f>IF('Indicator Date hidden'!Z131="x","x",$Y$2-'Indicator Date hidden'!Z131)</f>
        <v>0</v>
      </c>
      <c r="Z130" s="298">
        <f>IF('Indicator Date hidden'!AA131="x","x",$Z$2-'Indicator Date hidden'!AA131)</f>
        <v>0</v>
      </c>
      <c r="AA130" s="298">
        <f>IF('Indicator Date hidden'!AB131="x","x",$AA$2-'Indicator Date hidden'!AB131)</f>
        <v>0</v>
      </c>
      <c r="AB130" s="298">
        <f>IF('Indicator Date hidden'!AC131="x","x",$AB$2-'Indicator Date hidden'!AC131)</f>
        <v>0</v>
      </c>
      <c r="AC130" s="298">
        <f>IF('Indicator Date hidden'!AD131="x","x",$AC$2-'Indicator Date hidden'!AD131)</f>
        <v>0</v>
      </c>
      <c r="AD130" s="298">
        <f>IF('Indicator Date hidden'!AE131="x","x",$AD$2-'Indicator Date hidden'!AE131)</f>
        <v>0</v>
      </c>
      <c r="AE130" s="298">
        <f>IF('Indicator Date hidden'!AF131="x","x",$AE$2-'Indicator Date hidden'!AF131)</f>
        <v>0</v>
      </c>
      <c r="AF130" s="299">
        <f>IF('Indicator Date hidden'!AG131="x","x",$AF$2-'Indicator Date hidden'!AG131)</f>
        <v>5</v>
      </c>
      <c r="AG130" s="298">
        <f>IF('Indicator Date hidden'!AH131="x","x",$AG$2-'Indicator Date hidden'!AH131)</f>
        <v>0</v>
      </c>
      <c r="AH130" s="298">
        <f>IF('Indicator Date hidden'!AI131="x","x",$AH$2-'Indicator Date hidden'!AI131)</f>
        <v>0</v>
      </c>
      <c r="AI130" s="298">
        <f>IF('Indicator Date hidden'!AJ131="x","x",$AI$2-'Indicator Date hidden'!AJ131)</f>
        <v>0</v>
      </c>
      <c r="AJ130" s="298" t="str">
        <f>IF('Indicator Date hidden'!AK131="x","x",$AJ$2-'Indicator Date hidden'!AK131)</f>
        <v>#VALUE!</v>
      </c>
      <c r="AK130" s="298" t="str">
        <f>IF('Indicator Date hidden'!AL131="x","x",$AK$2-'Indicator Date hidden'!AL131)</f>
        <v>#VALUE!</v>
      </c>
      <c r="AL130" s="298">
        <f>IF('Indicator Date hidden'!AM131="x","x",$AL$2-'Indicator Date hidden'!AM131)</f>
        <v>0</v>
      </c>
      <c r="AM130" s="298">
        <f>IF('Indicator Date hidden'!AN131="x","x",$AM$2-'Indicator Date hidden'!AN131)</f>
        <v>0</v>
      </c>
      <c r="AN130" s="298">
        <f>IF('Indicator Date hidden'!AO131="x","x",$AN$2-'Indicator Date hidden'!AO131)</f>
        <v>0</v>
      </c>
      <c r="AO130" s="298">
        <f>IF('Indicator Date hidden'!AP131="x","x",$AO$2-'Indicator Date hidden'!AP131)</f>
        <v>0</v>
      </c>
      <c r="AP130" s="298">
        <f>IF('Indicator Date hidden'!AQ131="x","x",$AP$2-'Indicator Date hidden'!AQ131)</f>
        <v>0</v>
      </c>
      <c r="AQ130" s="298">
        <f>IF('Indicator Date hidden'!AR131="x","x",$AQ$2-'Indicator Date hidden'!AR131)</f>
        <v>0</v>
      </c>
      <c r="AR130" s="298">
        <f>IF('Indicator Date hidden'!AS131="x","x",$AR$2-'Indicator Date hidden'!AS131)</f>
        <v>0</v>
      </c>
      <c r="AS130" s="298">
        <f>IF('Indicator Date hidden'!AT131="x","x",$AS$2-'Indicator Date hidden'!AT131)</f>
        <v>0</v>
      </c>
      <c r="AT130" s="298">
        <f>IF('Indicator Date hidden'!AU131="x","x",$AT$2-'Indicator Date hidden'!AU131)</f>
        <v>0</v>
      </c>
      <c r="AU130" s="298">
        <f>IF('Indicator Date hidden'!AV131="x","x",$AU$2-'Indicator Date hidden'!AV131)</f>
        <v>1</v>
      </c>
      <c r="AV130" s="298">
        <f>IF('Indicator Date hidden'!AW131="x","x",$AV$2-'Indicator Date hidden'!AW131)</f>
        <v>0</v>
      </c>
      <c r="AW130" s="298">
        <f>IF('Indicator Date hidden'!AX131="x","x",$AW$2-'Indicator Date hidden'!AX131)</f>
        <v>0</v>
      </c>
      <c r="AX130" s="298">
        <f>IF('Indicator Date hidden'!AY131="x","x",$AX$2-'Indicator Date hidden'!AY131)</f>
        <v>0</v>
      </c>
      <c r="AY130" s="298">
        <f>IF('Indicator Date hidden'!AZ131="x","x",$AY$2-'Indicator Date hidden'!AZ131)</f>
        <v>0</v>
      </c>
      <c r="AZ130" s="298">
        <f>IF('Indicator Date hidden'!BA131="x","x",$AZ$2-'Indicator Date hidden'!BA131)</f>
        <v>0</v>
      </c>
      <c r="BA130" s="10" t="str">
        <f t="shared" si="1"/>
        <v>#VALUE!</v>
      </c>
      <c r="BB130" s="258" t="str">
        <f t="shared" si="2"/>
        <v>#VALUE!</v>
      </c>
      <c r="BC130" s="10">
        <f t="shared" si="3"/>
        <v>6</v>
      </c>
      <c r="BD130" s="258" t="str">
        <f t="shared" si="4"/>
        <v>#VALUE!</v>
      </c>
      <c r="BE130" s="284" t="str">
        <f t="shared" si="5"/>
        <v>#VALUE!</v>
      </c>
    </row>
    <row r="131" ht="15.75" customHeight="1">
      <c r="A131" t="s">
        <v>1104</v>
      </c>
      <c r="B131" s="298">
        <f>IF('Indicator Date hidden'!C132="x","x",$B$2-'Indicator Date hidden'!C132)</f>
        <v>0</v>
      </c>
      <c r="C131" s="298">
        <f>IF('Indicator Date hidden'!D132="x","x",$C$2-'Indicator Date hidden'!D132)</f>
        <v>0</v>
      </c>
      <c r="D131" s="298">
        <f>IF('Indicator Date hidden'!E132="x","x",$D$2-'Indicator Date hidden'!E132)</f>
        <v>0</v>
      </c>
      <c r="E131" s="298">
        <f>IF('Indicator Date hidden'!F132="x","x",$E$2-'Indicator Date hidden'!F132)</f>
        <v>0</v>
      </c>
      <c r="F131" s="298">
        <f>IF('Indicator Date hidden'!G132="x","x",$F$2-'Indicator Date hidden'!G132)</f>
        <v>0</v>
      </c>
      <c r="G131" s="298">
        <f>IF('Indicator Date hidden'!H132="x","x",$G$2-'Indicator Date hidden'!H132)</f>
        <v>0</v>
      </c>
      <c r="H131" s="298">
        <f>IF('Indicator Date hidden'!I132="x","x",$H$2-'Indicator Date hidden'!I132)</f>
        <v>0</v>
      </c>
      <c r="I131" s="298">
        <f>IF('Indicator Date hidden'!J132="x","x",$I$2-'Indicator Date hidden'!J132)</f>
        <v>0</v>
      </c>
      <c r="J131" s="298">
        <f>IF('Indicator Date hidden'!K132="x","x",$J$2-'Indicator Date hidden'!K132)</f>
        <v>0</v>
      </c>
      <c r="K131" s="298">
        <f>IF('Indicator Date hidden'!L132="x","x",$K$2-'Indicator Date hidden'!L132)</f>
        <v>0</v>
      </c>
      <c r="L131" s="298">
        <f>IF('Indicator Date hidden'!M132="x","x",$L$2-'Indicator Date hidden'!M132)</f>
        <v>0</v>
      </c>
      <c r="M131" s="298">
        <f>IF('Indicator Date hidden'!N132="x","x",$M$2-'Indicator Date hidden'!N132)</f>
        <v>0</v>
      </c>
      <c r="N131" s="298">
        <f>IF('Indicator Date hidden'!O132="x","x",$N$2-'Indicator Date hidden'!O132)</f>
        <v>0</v>
      </c>
      <c r="O131" s="298">
        <f>IF('Indicator Date hidden'!P132="x","x",$O$2-'Indicator Date hidden'!P132)</f>
        <v>0</v>
      </c>
      <c r="P131" s="298">
        <f>IF('Indicator Date hidden'!Q132="x","x",$P$2-'Indicator Date hidden'!Q132)</f>
        <v>0</v>
      </c>
      <c r="Q131" s="298" t="str">
        <f>IF('Indicator Date hidden'!R132="x","x",$Q$2-'Indicator Date hidden'!R132)</f>
        <v>x</v>
      </c>
      <c r="R131" s="298">
        <f>IF('Indicator Date hidden'!S132="x","x",$R$2-'Indicator Date hidden'!S132)</f>
        <v>0</v>
      </c>
      <c r="S131" s="298">
        <f>IF('Indicator Date hidden'!T132="x","x",$S$2-'Indicator Date hidden'!T132)</f>
        <v>0</v>
      </c>
      <c r="T131" s="298">
        <f>IF('Indicator Date hidden'!U132="x","x",$T$2-'Indicator Date hidden'!U132)</f>
        <v>0</v>
      </c>
      <c r="U131" s="298">
        <f>IF('Indicator Date hidden'!V132="x","x",$U$2-'Indicator Date hidden'!V132)</f>
        <v>0</v>
      </c>
      <c r="V131" s="298">
        <f>IF('Indicator Date hidden'!W132="x","x",$V$2-'Indicator Date hidden'!W132)</f>
        <v>1</v>
      </c>
      <c r="W131" s="298">
        <f>IF('Indicator Date hidden'!X132="x","x",$W$2-'Indicator Date hidden'!X132)</f>
        <v>6</v>
      </c>
      <c r="X131" s="298">
        <f>IF('Indicator Date hidden'!Y132="x","x",$X$2-'Indicator Date hidden'!Y132)</f>
        <v>6</v>
      </c>
      <c r="Y131" s="298">
        <f>IF('Indicator Date hidden'!Z132="x","x",$Y$2-'Indicator Date hidden'!Z132)</f>
        <v>0</v>
      </c>
      <c r="Z131" s="298">
        <f>IF('Indicator Date hidden'!AA132="x","x",$Z$2-'Indicator Date hidden'!AA132)</f>
        <v>0</v>
      </c>
      <c r="AA131" s="298" t="str">
        <f>IF('Indicator Date hidden'!AB132="x","x",$AA$2-'Indicator Date hidden'!AB132)</f>
        <v>x</v>
      </c>
      <c r="AB131" s="298">
        <f>IF('Indicator Date hidden'!AC132="x","x",$AB$2-'Indicator Date hidden'!AC132)</f>
        <v>0</v>
      </c>
      <c r="AC131" s="298">
        <f>IF('Indicator Date hidden'!AD132="x","x",$AC$2-'Indicator Date hidden'!AD132)</f>
        <v>0</v>
      </c>
      <c r="AD131" s="298" t="str">
        <f>IF('Indicator Date hidden'!AE132="x","x",$AD$2-'Indicator Date hidden'!AE132)</f>
        <v>x</v>
      </c>
      <c r="AE131" s="298" t="str">
        <f>IF('Indicator Date hidden'!AF132="x","x",$AE$2-'Indicator Date hidden'!AF132)</f>
        <v>x</v>
      </c>
      <c r="AF131" s="298" t="str">
        <f>IF('Indicator Date hidden'!AG132="x","x",$AF$2-'Indicator Date hidden'!AG132)</f>
        <v>x</v>
      </c>
      <c r="AG131" s="298">
        <f>IF('Indicator Date hidden'!AH132="x","x",$AG$2-'Indicator Date hidden'!AH132)</f>
        <v>0</v>
      </c>
      <c r="AH131" s="298">
        <f>IF('Indicator Date hidden'!AI132="x","x",$AH$2-'Indicator Date hidden'!AI132)</f>
        <v>0</v>
      </c>
      <c r="AI131" s="298">
        <f>IF('Indicator Date hidden'!AJ132="x","x",$AI$2-'Indicator Date hidden'!AJ132)</f>
        <v>0</v>
      </c>
      <c r="AJ131" s="298" t="str">
        <f>IF('Indicator Date hidden'!AK132="x","x",$AJ$2-'Indicator Date hidden'!AK132)</f>
        <v>x</v>
      </c>
      <c r="AK131" s="298" t="str">
        <f>IF('Indicator Date hidden'!AL132="x","x",$AK$2-'Indicator Date hidden'!AL132)</f>
        <v>#VALUE!</v>
      </c>
      <c r="AL131" s="298">
        <f>IF('Indicator Date hidden'!AM132="x","x",$AL$2-'Indicator Date hidden'!AM132)</f>
        <v>0</v>
      </c>
      <c r="AM131" s="298">
        <f>IF('Indicator Date hidden'!AN132="x","x",$AM$2-'Indicator Date hidden'!AN132)</f>
        <v>0</v>
      </c>
      <c r="AN131" s="298">
        <f>IF('Indicator Date hidden'!AO132="x","x",$AN$2-'Indicator Date hidden'!AO132)</f>
        <v>0</v>
      </c>
      <c r="AO131" s="298" t="str">
        <f>IF('Indicator Date hidden'!AP132="x","x",$AO$2-'Indicator Date hidden'!AP132)</f>
        <v>x</v>
      </c>
      <c r="AP131" s="298" t="str">
        <f>IF('Indicator Date hidden'!AQ132="x","x",$AP$2-'Indicator Date hidden'!AQ132)</f>
        <v>x</v>
      </c>
      <c r="AQ131" s="298">
        <f>IF('Indicator Date hidden'!AR132="x","x",$AQ$2-'Indicator Date hidden'!AR132)</f>
        <v>4</v>
      </c>
      <c r="AR131" s="298">
        <f>IF('Indicator Date hidden'!AS132="x","x",$AR$2-'Indicator Date hidden'!AS132)</f>
        <v>0</v>
      </c>
      <c r="AS131" s="298" t="str">
        <f>IF('Indicator Date hidden'!AT132="x","x",$AS$2-'Indicator Date hidden'!AT132)</f>
        <v>x</v>
      </c>
      <c r="AT131" s="298">
        <f>IF('Indicator Date hidden'!AU132="x","x",$AT$2-'Indicator Date hidden'!AU132)</f>
        <v>0</v>
      </c>
      <c r="AU131" s="298">
        <f>IF('Indicator Date hidden'!AV132="x","x",$AU$2-'Indicator Date hidden'!AV132)</f>
        <v>1</v>
      </c>
      <c r="AV131" s="298" t="str">
        <f>IF('Indicator Date hidden'!AW132="x","x",$AV$2-'Indicator Date hidden'!AW132)</f>
        <v>x</v>
      </c>
      <c r="AW131" s="298">
        <f>IF('Indicator Date hidden'!AX132="x","x",$AW$2-'Indicator Date hidden'!AX132)</f>
        <v>1</v>
      </c>
      <c r="AX131" s="298">
        <f>IF('Indicator Date hidden'!AY132="x","x",$AX$2-'Indicator Date hidden'!AY132)</f>
        <v>0</v>
      </c>
      <c r="AY131" s="298">
        <f>IF('Indicator Date hidden'!AZ132="x","x",$AY$2-'Indicator Date hidden'!AZ132)</f>
        <v>0</v>
      </c>
      <c r="AZ131" s="298">
        <f>IF('Indicator Date hidden'!BA132="x","x",$AZ$2-'Indicator Date hidden'!BA132)</f>
        <v>4</v>
      </c>
      <c r="BA131" s="10" t="str">
        <f t="shared" si="1"/>
        <v>#VALUE!</v>
      </c>
      <c r="BB131" s="258" t="str">
        <f t="shared" si="2"/>
        <v>#VALUE!</v>
      </c>
      <c r="BC131" s="10">
        <f t="shared" si="3"/>
        <v>7</v>
      </c>
      <c r="BD131" s="258" t="str">
        <f t="shared" si="4"/>
        <v>#VALUE!</v>
      </c>
      <c r="BE131" s="284" t="str">
        <f t="shared" si="5"/>
        <v>#VALUE!</v>
      </c>
    </row>
    <row r="132" ht="15.75" customHeight="1">
      <c r="A132" t="s">
        <v>1121</v>
      </c>
      <c r="B132" s="298">
        <f>IF('Indicator Date hidden'!C133="x","x",$B$2-'Indicator Date hidden'!C133)</f>
        <v>0</v>
      </c>
      <c r="C132" s="298">
        <f>IF('Indicator Date hidden'!D133="x","x",$C$2-'Indicator Date hidden'!D133)</f>
        <v>0</v>
      </c>
      <c r="D132" s="298">
        <f>IF('Indicator Date hidden'!E133="x","x",$D$2-'Indicator Date hidden'!E133)</f>
        <v>0</v>
      </c>
      <c r="E132" s="298">
        <f>IF('Indicator Date hidden'!F133="x","x",$E$2-'Indicator Date hidden'!F133)</f>
        <v>0</v>
      </c>
      <c r="F132" s="298">
        <f>IF('Indicator Date hidden'!G133="x","x",$F$2-'Indicator Date hidden'!G133)</f>
        <v>0</v>
      </c>
      <c r="G132" s="298">
        <f>IF('Indicator Date hidden'!H133="x","x",$G$2-'Indicator Date hidden'!H133)</f>
        <v>0</v>
      </c>
      <c r="H132" s="298">
        <f>IF('Indicator Date hidden'!I133="x","x",$H$2-'Indicator Date hidden'!I133)</f>
        <v>0</v>
      </c>
      <c r="I132" s="298">
        <f>IF('Indicator Date hidden'!J133="x","x",$I$2-'Indicator Date hidden'!J133)</f>
        <v>0</v>
      </c>
      <c r="J132" s="298">
        <f>IF('Indicator Date hidden'!K133="x","x",$J$2-'Indicator Date hidden'!K133)</f>
        <v>0</v>
      </c>
      <c r="K132" s="298">
        <f>IF('Indicator Date hidden'!L133="x","x",$K$2-'Indicator Date hidden'!L133)</f>
        <v>0</v>
      </c>
      <c r="L132" s="298">
        <f>IF('Indicator Date hidden'!M133="x","x",$L$2-'Indicator Date hidden'!M133)</f>
        <v>0</v>
      </c>
      <c r="M132" s="298">
        <f>IF('Indicator Date hidden'!N133="x","x",$M$2-'Indicator Date hidden'!N133)</f>
        <v>0</v>
      </c>
      <c r="N132" s="298">
        <f>IF('Indicator Date hidden'!O133="x","x",$N$2-'Indicator Date hidden'!O133)</f>
        <v>0</v>
      </c>
      <c r="O132" s="298">
        <f>IF('Indicator Date hidden'!P133="x","x",$O$2-'Indicator Date hidden'!P133)</f>
        <v>0</v>
      </c>
      <c r="P132" s="298">
        <f>IF('Indicator Date hidden'!Q133="x","x",$P$2-'Indicator Date hidden'!Q133)</f>
        <v>0</v>
      </c>
      <c r="Q132" s="298">
        <f>IF('Indicator Date hidden'!R133="x","x",$Q$2-'Indicator Date hidden'!R133)</f>
        <v>1</v>
      </c>
      <c r="R132" s="298">
        <f>IF('Indicator Date hidden'!S133="x","x",$R$2-'Indicator Date hidden'!S133)</f>
        <v>0</v>
      </c>
      <c r="S132" s="298">
        <f>IF('Indicator Date hidden'!T133="x","x",$S$2-'Indicator Date hidden'!T133)</f>
        <v>0</v>
      </c>
      <c r="T132" s="298">
        <f>IF('Indicator Date hidden'!U133="x","x",$T$2-'Indicator Date hidden'!U133)</f>
        <v>0</v>
      </c>
      <c r="U132" s="298">
        <f>IF('Indicator Date hidden'!V133="x","x",$U$2-'Indicator Date hidden'!V133)</f>
        <v>0</v>
      </c>
      <c r="V132" s="298">
        <f>IF('Indicator Date hidden'!W133="x","x",$V$2-'Indicator Date hidden'!W133)</f>
        <v>1</v>
      </c>
      <c r="W132" s="298">
        <f>IF('Indicator Date hidden'!X133="x","x",$W$2-'Indicator Date hidden'!X133)</f>
        <v>2</v>
      </c>
      <c r="X132" s="298">
        <f>IF('Indicator Date hidden'!Y133="x","x",$X$2-'Indicator Date hidden'!Y133)</f>
        <v>4</v>
      </c>
      <c r="Y132" s="298">
        <f>IF('Indicator Date hidden'!Z133="x","x",$Y$2-'Indicator Date hidden'!Z133)</f>
        <v>0</v>
      </c>
      <c r="Z132" s="298">
        <f>IF('Indicator Date hidden'!AA133="x","x",$Z$2-'Indicator Date hidden'!AA133)</f>
        <v>0</v>
      </c>
      <c r="AA132" s="298" t="str">
        <f>IF('Indicator Date hidden'!AB133="x","x",$AA$2-'Indicator Date hidden'!AB133)</f>
        <v>x</v>
      </c>
      <c r="AB132" s="298" t="str">
        <f>IF('Indicator Date hidden'!AC133="x","x",$AB$2-'Indicator Date hidden'!AC133)</f>
        <v>x</v>
      </c>
      <c r="AC132" s="298">
        <f>IF('Indicator Date hidden'!AD133="x","x",$AC$2-'Indicator Date hidden'!AD133)</f>
        <v>0</v>
      </c>
      <c r="AD132" s="298" t="str">
        <f>IF('Indicator Date hidden'!AE133="x","x",$AD$2-'Indicator Date hidden'!AE133)</f>
        <v>x</v>
      </c>
      <c r="AE132" s="298" t="str">
        <f>IF('Indicator Date hidden'!AF133="x","x",$AE$2-'Indicator Date hidden'!AF133)</f>
        <v>x</v>
      </c>
      <c r="AF132" s="299">
        <f>IF('Indicator Date hidden'!AG133="x","x",$AF$2-'Indicator Date hidden'!AG133)</f>
        <v>6</v>
      </c>
      <c r="AG132" s="298">
        <f>IF('Indicator Date hidden'!AH133="x","x",$AG$2-'Indicator Date hidden'!AH133)</f>
        <v>0</v>
      </c>
      <c r="AH132" s="298">
        <f>IF('Indicator Date hidden'!AI133="x","x",$AH$2-'Indicator Date hidden'!AI133)</f>
        <v>0</v>
      </c>
      <c r="AI132" s="298">
        <f>IF('Indicator Date hidden'!AJ133="x","x",$AI$2-'Indicator Date hidden'!AJ133)</f>
        <v>0</v>
      </c>
      <c r="AJ132" s="298" t="str">
        <f>IF('Indicator Date hidden'!AK133="x","x",$AJ$2-'Indicator Date hidden'!AK133)</f>
        <v>#VALUE!</v>
      </c>
      <c r="AK132" s="298" t="str">
        <f>IF('Indicator Date hidden'!AL133="x","x",$AK$2-'Indicator Date hidden'!AL133)</f>
        <v>#VALUE!</v>
      </c>
      <c r="AL132" s="298">
        <f>IF('Indicator Date hidden'!AM133="x","x",$AL$2-'Indicator Date hidden'!AM133)</f>
        <v>0</v>
      </c>
      <c r="AM132" s="298">
        <f>IF('Indicator Date hidden'!AN133="x","x",$AM$2-'Indicator Date hidden'!AN133)</f>
        <v>0</v>
      </c>
      <c r="AN132" s="298">
        <f>IF('Indicator Date hidden'!AO133="x","x",$AN$2-'Indicator Date hidden'!AO133)</f>
        <v>0</v>
      </c>
      <c r="AO132" s="298" t="str">
        <f>IF('Indicator Date hidden'!AP133="x","x",$AO$2-'Indicator Date hidden'!AP133)</f>
        <v>x</v>
      </c>
      <c r="AP132" s="298" t="str">
        <f>IF('Indicator Date hidden'!AQ133="x","x",$AP$2-'Indicator Date hidden'!AQ133)</f>
        <v>x</v>
      </c>
      <c r="AQ132" s="298">
        <f>IF('Indicator Date hidden'!AR133="x","x",$AQ$2-'Indicator Date hidden'!AR133)</f>
        <v>0</v>
      </c>
      <c r="AR132" s="298">
        <f>IF('Indicator Date hidden'!AS133="x","x",$AR$2-'Indicator Date hidden'!AS133)</f>
        <v>0</v>
      </c>
      <c r="AS132" s="298" t="str">
        <f>IF('Indicator Date hidden'!AT133="x","x",$AS$2-'Indicator Date hidden'!AT133)</f>
        <v>x</v>
      </c>
      <c r="AT132" s="298">
        <f>IF('Indicator Date hidden'!AU133="x","x",$AT$2-'Indicator Date hidden'!AU133)</f>
        <v>0</v>
      </c>
      <c r="AU132" s="298">
        <f>IF('Indicator Date hidden'!AV133="x","x",$AU$2-'Indicator Date hidden'!AV133)</f>
        <v>0</v>
      </c>
      <c r="AV132" s="298">
        <f>IF('Indicator Date hidden'!AW133="x","x",$AV$2-'Indicator Date hidden'!AW133)</f>
        <v>0</v>
      </c>
      <c r="AW132" s="298">
        <f>IF('Indicator Date hidden'!AX133="x","x",$AW$2-'Indicator Date hidden'!AX133)</f>
        <v>0</v>
      </c>
      <c r="AX132" s="298">
        <f>IF('Indicator Date hidden'!AY133="x","x",$AX$2-'Indicator Date hidden'!AY133)</f>
        <v>0</v>
      </c>
      <c r="AY132" s="298">
        <f>IF('Indicator Date hidden'!AZ133="x","x",$AY$2-'Indicator Date hidden'!AZ133)</f>
        <v>0</v>
      </c>
      <c r="AZ132" s="298">
        <f>IF('Indicator Date hidden'!BA133="x","x",$AZ$2-'Indicator Date hidden'!BA133)</f>
        <v>0</v>
      </c>
      <c r="BA132" s="10" t="str">
        <f t="shared" si="1"/>
        <v>#VALUE!</v>
      </c>
      <c r="BB132" s="258" t="str">
        <f t="shared" si="2"/>
        <v>#VALUE!</v>
      </c>
      <c r="BC132" s="10">
        <f t="shared" si="3"/>
        <v>5</v>
      </c>
      <c r="BD132" s="258" t="str">
        <f t="shared" si="4"/>
        <v>#VALUE!</v>
      </c>
      <c r="BE132" s="284" t="str">
        <f t="shared" si="5"/>
        <v>#VALUE!</v>
      </c>
    </row>
    <row r="133" ht="15.75" customHeight="1">
      <c r="A133" t="s">
        <v>1096</v>
      </c>
      <c r="B133" s="298">
        <f>IF('Indicator Date hidden'!C134="x","x",$B$2-'Indicator Date hidden'!C134)</f>
        <v>0</v>
      </c>
      <c r="C133" s="298">
        <f>IF('Indicator Date hidden'!D134="x","x",$C$2-'Indicator Date hidden'!D134)</f>
        <v>0</v>
      </c>
      <c r="D133" s="298">
        <f>IF('Indicator Date hidden'!E134="x","x",$D$2-'Indicator Date hidden'!E134)</f>
        <v>0</v>
      </c>
      <c r="E133" s="298">
        <f>IF('Indicator Date hidden'!F134="x","x",$E$2-'Indicator Date hidden'!F134)</f>
        <v>0</v>
      </c>
      <c r="F133" s="298">
        <f>IF('Indicator Date hidden'!G134="x","x",$F$2-'Indicator Date hidden'!G134)</f>
        <v>0</v>
      </c>
      <c r="G133" s="298">
        <f>IF('Indicator Date hidden'!H134="x","x",$G$2-'Indicator Date hidden'!H134)</f>
        <v>0</v>
      </c>
      <c r="H133" s="298">
        <f>IF('Indicator Date hidden'!I134="x","x",$H$2-'Indicator Date hidden'!I134)</f>
        <v>0</v>
      </c>
      <c r="I133" s="298">
        <f>IF('Indicator Date hidden'!J134="x","x",$I$2-'Indicator Date hidden'!J134)</f>
        <v>0</v>
      </c>
      <c r="J133" s="298">
        <f>IF('Indicator Date hidden'!K134="x","x",$J$2-'Indicator Date hidden'!K134)</f>
        <v>0</v>
      </c>
      <c r="K133" s="298">
        <f>IF('Indicator Date hidden'!L134="x","x",$K$2-'Indicator Date hidden'!L134)</f>
        <v>0</v>
      </c>
      <c r="L133" s="298">
        <f>IF('Indicator Date hidden'!M134="x","x",$L$2-'Indicator Date hidden'!M134)</f>
        <v>0</v>
      </c>
      <c r="M133" s="298">
        <f>IF('Indicator Date hidden'!N134="x","x",$M$2-'Indicator Date hidden'!N134)</f>
        <v>0</v>
      </c>
      <c r="N133" s="298">
        <f>IF('Indicator Date hidden'!O134="x","x",$N$2-'Indicator Date hidden'!O134)</f>
        <v>0</v>
      </c>
      <c r="O133" s="298">
        <f>IF('Indicator Date hidden'!P134="x","x",$O$2-'Indicator Date hidden'!P134)</f>
        <v>0</v>
      </c>
      <c r="P133" s="298">
        <f>IF('Indicator Date hidden'!Q134="x","x",$P$2-'Indicator Date hidden'!Q134)</f>
        <v>0</v>
      </c>
      <c r="Q133" s="298" t="str">
        <f>IF('Indicator Date hidden'!R134="x","x",$Q$2-'Indicator Date hidden'!R134)</f>
        <v>x</v>
      </c>
      <c r="R133" s="298">
        <f>IF('Indicator Date hidden'!S134="x","x",$R$2-'Indicator Date hidden'!S134)</f>
        <v>0</v>
      </c>
      <c r="S133" s="298">
        <f>IF('Indicator Date hidden'!T134="x","x",$S$2-'Indicator Date hidden'!T134)</f>
        <v>0</v>
      </c>
      <c r="T133" s="298">
        <f>IF('Indicator Date hidden'!U134="x","x",$T$2-'Indicator Date hidden'!U134)</f>
        <v>0</v>
      </c>
      <c r="U133" s="298">
        <f>IF('Indicator Date hidden'!V134="x","x",$U$2-'Indicator Date hidden'!V134)</f>
        <v>0</v>
      </c>
      <c r="V133" s="298">
        <f>IF('Indicator Date hidden'!W134="x","x",$V$2-'Indicator Date hidden'!W134)</f>
        <v>1</v>
      </c>
      <c r="W133" s="298">
        <f>IF('Indicator Date hidden'!X134="x","x",$W$2-'Indicator Date hidden'!X134)</f>
        <v>8</v>
      </c>
      <c r="X133" s="298">
        <f>IF('Indicator Date hidden'!Y134="x","x",$X$2-'Indicator Date hidden'!Y134)</f>
        <v>3</v>
      </c>
      <c r="Y133" s="298">
        <f>IF('Indicator Date hidden'!Z134="x","x",$Y$2-'Indicator Date hidden'!Z134)</f>
        <v>0</v>
      </c>
      <c r="Z133" s="298">
        <f>IF('Indicator Date hidden'!AA134="x","x",$Z$2-'Indicator Date hidden'!AA134)</f>
        <v>0</v>
      </c>
      <c r="AA133" s="298">
        <f>IF('Indicator Date hidden'!AB134="x","x",$AA$2-'Indicator Date hidden'!AB134)</f>
        <v>0</v>
      </c>
      <c r="AB133" s="298">
        <f>IF('Indicator Date hidden'!AC134="x","x",$AB$2-'Indicator Date hidden'!AC134)</f>
        <v>0</v>
      </c>
      <c r="AC133" s="298">
        <f>IF('Indicator Date hidden'!AD134="x","x",$AC$2-'Indicator Date hidden'!AD134)</f>
        <v>0</v>
      </c>
      <c r="AD133" s="298">
        <f>IF('Indicator Date hidden'!AE134="x","x",$AD$2-'Indicator Date hidden'!AE134)</f>
        <v>0</v>
      </c>
      <c r="AE133" s="298">
        <f>IF('Indicator Date hidden'!AF134="x","x",$AE$2-'Indicator Date hidden'!AF134)</f>
        <v>0</v>
      </c>
      <c r="AF133" s="299">
        <f>IF('Indicator Date hidden'!AG134="x","x",$AF$2-'Indicator Date hidden'!AG134)</f>
        <v>-1</v>
      </c>
      <c r="AG133" s="298">
        <f>IF('Indicator Date hidden'!AH134="x","x",$AG$2-'Indicator Date hidden'!AH134)</f>
        <v>0</v>
      </c>
      <c r="AH133" s="298">
        <f>IF('Indicator Date hidden'!AI134="x","x",$AH$2-'Indicator Date hidden'!AI134)</f>
        <v>0</v>
      </c>
      <c r="AI133" s="298">
        <f>IF('Indicator Date hidden'!AJ134="x","x",$AI$2-'Indicator Date hidden'!AJ134)</f>
        <v>0</v>
      </c>
      <c r="AJ133" s="298" t="str">
        <f>IF('Indicator Date hidden'!AK134="x","x",$AJ$2-'Indicator Date hidden'!AK134)</f>
        <v>x</v>
      </c>
      <c r="AK133" s="298" t="str">
        <f>IF('Indicator Date hidden'!AL134="x","x",$AK$2-'Indicator Date hidden'!AL134)</f>
        <v>#VALUE!</v>
      </c>
      <c r="AL133" s="298">
        <f>IF('Indicator Date hidden'!AM134="x","x",$AL$2-'Indicator Date hidden'!AM134)</f>
        <v>0</v>
      </c>
      <c r="AM133" s="298">
        <f>IF('Indicator Date hidden'!AN134="x","x",$AM$2-'Indicator Date hidden'!AN134)</f>
        <v>0</v>
      </c>
      <c r="AN133" s="298">
        <f>IF('Indicator Date hidden'!AO134="x","x",$AN$2-'Indicator Date hidden'!AO134)</f>
        <v>0</v>
      </c>
      <c r="AO133" s="298">
        <f>IF('Indicator Date hidden'!AP134="x","x",$AO$2-'Indicator Date hidden'!AP134)</f>
        <v>0</v>
      </c>
      <c r="AP133" s="298">
        <f>IF('Indicator Date hidden'!AQ134="x","x",$AP$2-'Indicator Date hidden'!AQ134)</f>
        <v>0</v>
      </c>
      <c r="AQ133" s="298">
        <f>IF('Indicator Date hidden'!AR134="x","x",$AQ$2-'Indicator Date hidden'!AR134)</f>
        <v>4</v>
      </c>
      <c r="AR133" s="298">
        <f>IF('Indicator Date hidden'!AS134="x","x",$AR$2-'Indicator Date hidden'!AS134)</f>
        <v>0</v>
      </c>
      <c r="AS133" s="298">
        <f>IF('Indicator Date hidden'!AT134="x","x",$AS$2-'Indicator Date hidden'!AT134)</f>
        <v>0</v>
      </c>
      <c r="AT133" s="298">
        <f>IF('Indicator Date hidden'!AU134="x","x",$AT$2-'Indicator Date hidden'!AU134)</f>
        <v>0</v>
      </c>
      <c r="AU133" s="298">
        <f>IF('Indicator Date hidden'!AV134="x","x",$AU$2-'Indicator Date hidden'!AV134)</f>
        <v>1</v>
      </c>
      <c r="AV133" s="298">
        <f>IF('Indicator Date hidden'!AW134="x","x",$AV$2-'Indicator Date hidden'!AW134)</f>
        <v>0</v>
      </c>
      <c r="AW133" s="298">
        <f>IF('Indicator Date hidden'!AX134="x","x",$AW$2-'Indicator Date hidden'!AX134)</f>
        <v>0</v>
      </c>
      <c r="AX133" s="298">
        <f>IF('Indicator Date hidden'!AY134="x","x",$AX$2-'Indicator Date hidden'!AY134)</f>
        <v>0</v>
      </c>
      <c r="AY133" s="298">
        <f>IF('Indicator Date hidden'!AZ134="x","x",$AY$2-'Indicator Date hidden'!AZ134)</f>
        <v>0</v>
      </c>
      <c r="AZ133" s="298">
        <f>IF('Indicator Date hidden'!BA134="x","x",$AZ$2-'Indicator Date hidden'!BA134)</f>
        <v>0</v>
      </c>
      <c r="BA133" s="10" t="str">
        <f t="shared" si="1"/>
        <v>#VALUE!</v>
      </c>
      <c r="BB133" s="258" t="str">
        <f t="shared" si="2"/>
        <v>#VALUE!</v>
      </c>
      <c r="BC133" s="10">
        <f t="shared" si="3"/>
        <v>5</v>
      </c>
      <c r="BD133" s="258" t="str">
        <f t="shared" si="4"/>
        <v>#VALUE!</v>
      </c>
      <c r="BE133" s="284" t="str">
        <f t="shared" si="5"/>
        <v>#VALUE!</v>
      </c>
    </row>
    <row r="134" ht="15.75" customHeight="1">
      <c r="A134" t="s">
        <v>1107</v>
      </c>
      <c r="B134" s="298">
        <f>IF('Indicator Date hidden'!C135="x","x",$B$2-'Indicator Date hidden'!C135)</f>
        <v>0</v>
      </c>
      <c r="C134" s="298">
        <f>IF('Indicator Date hidden'!D135="x","x",$C$2-'Indicator Date hidden'!D135)</f>
        <v>0</v>
      </c>
      <c r="D134" s="298">
        <f>IF('Indicator Date hidden'!E135="x","x",$D$2-'Indicator Date hidden'!E135)</f>
        <v>0</v>
      </c>
      <c r="E134" s="298">
        <f>IF('Indicator Date hidden'!F135="x","x",$E$2-'Indicator Date hidden'!F135)</f>
        <v>0</v>
      </c>
      <c r="F134" s="298">
        <f>IF('Indicator Date hidden'!G135="x","x",$F$2-'Indicator Date hidden'!G135)</f>
        <v>0</v>
      </c>
      <c r="G134" s="298">
        <f>IF('Indicator Date hidden'!H135="x","x",$G$2-'Indicator Date hidden'!H135)</f>
        <v>0</v>
      </c>
      <c r="H134" s="298">
        <f>IF('Indicator Date hidden'!I135="x","x",$H$2-'Indicator Date hidden'!I135)</f>
        <v>0</v>
      </c>
      <c r="I134" s="298">
        <f>IF('Indicator Date hidden'!J135="x","x",$I$2-'Indicator Date hidden'!J135)</f>
        <v>0</v>
      </c>
      <c r="J134" s="298">
        <f>IF('Indicator Date hidden'!K135="x","x",$J$2-'Indicator Date hidden'!K135)</f>
        <v>0</v>
      </c>
      <c r="K134" s="298">
        <f>IF('Indicator Date hidden'!L135="x","x",$K$2-'Indicator Date hidden'!L135)</f>
        <v>0</v>
      </c>
      <c r="L134" s="298">
        <f>IF('Indicator Date hidden'!M135="x","x",$L$2-'Indicator Date hidden'!M135)</f>
        <v>0</v>
      </c>
      <c r="M134" s="298">
        <f>IF('Indicator Date hidden'!N135="x","x",$M$2-'Indicator Date hidden'!N135)</f>
        <v>0</v>
      </c>
      <c r="N134" s="298">
        <f>IF('Indicator Date hidden'!O135="x","x",$N$2-'Indicator Date hidden'!O135)</f>
        <v>0</v>
      </c>
      <c r="O134" s="298">
        <f>IF('Indicator Date hidden'!P135="x","x",$O$2-'Indicator Date hidden'!P135)</f>
        <v>0</v>
      </c>
      <c r="P134" s="298">
        <f>IF('Indicator Date hidden'!Q135="x","x",$P$2-'Indicator Date hidden'!Q135)</f>
        <v>0</v>
      </c>
      <c r="Q134" s="298" t="str">
        <f>IF('Indicator Date hidden'!R135="x","x",$Q$2-'Indicator Date hidden'!R135)</f>
        <v>x</v>
      </c>
      <c r="R134" s="298">
        <f>IF('Indicator Date hidden'!S135="x","x",$R$2-'Indicator Date hidden'!S135)</f>
        <v>0</v>
      </c>
      <c r="S134" s="298">
        <f>IF('Indicator Date hidden'!T135="x","x",$S$2-'Indicator Date hidden'!T135)</f>
        <v>0</v>
      </c>
      <c r="T134" s="298">
        <f>IF('Indicator Date hidden'!U135="x","x",$T$2-'Indicator Date hidden'!U135)</f>
        <v>0</v>
      </c>
      <c r="U134" s="298" t="str">
        <f>IF('Indicator Date hidden'!V135="x","x",$U$2-'Indicator Date hidden'!V135)</f>
        <v>x</v>
      </c>
      <c r="V134" s="298">
        <f>IF('Indicator Date hidden'!W135="x","x",$V$2-'Indicator Date hidden'!W135)</f>
        <v>1</v>
      </c>
      <c r="W134" s="298">
        <f>IF('Indicator Date hidden'!X135="x","x",$W$2-'Indicator Date hidden'!X135)</f>
        <v>5</v>
      </c>
      <c r="X134" s="298">
        <f>IF('Indicator Date hidden'!Y135="x","x",$X$2-'Indicator Date hidden'!Y135)</f>
        <v>6</v>
      </c>
      <c r="Y134" s="298">
        <f>IF('Indicator Date hidden'!Z135="x","x",$Y$2-'Indicator Date hidden'!Z135)</f>
        <v>0</v>
      </c>
      <c r="Z134" s="298">
        <f>IF('Indicator Date hidden'!AA135="x","x",$Z$2-'Indicator Date hidden'!AA135)</f>
        <v>0</v>
      </c>
      <c r="AA134" s="298">
        <f>IF('Indicator Date hidden'!AB135="x","x",$AA$2-'Indicator Date hidden'!AB135)</f>
        <v>0</v>
      </c>
      <c r="AB134" s="298">
        <f>IF('Indicator Date hidden'!AC135="x","x",$AB$2-'Indicator Date hidden'!AC135)</f>
        <v>0</v>
      </c>
      <c r="AC134" s="298">
        <f>IF('Indicator Date hidden'!AD135="x","x",$AC$2-'Indicator Date hidden'!AD135)</f>
        <v>0</v>
      </c>
      <c r="AD134" s="298">
        <f>IF('Indicator Date hidden'!AE135="x","x",$AD$2-'Indicator Date hidden'!AE135)</f>
        <v>0</v>
      </c>
      <c r="AE134" s="298">
        <f>IF('Indicator Date hidden'!AF135="x","x",$AE$2-'Indicator Date hidden'!AF135)</f>
        <v>0</v>
      </c>
      <c r="AF134" s="299">
        <f>IF('Indicator Date hidden'!AG135="x","x",$AF$2-'Indicator Date hidden'!AG135)</f>
        <v>6</v>
      </c>
      <c r="AG134" s="298">
        <f>IF('Indicator Date hidden'!AH135="x","x",$AG$2-'Indicator Date hidden'!AH135)</f>
        <v>0</v>
      </c>
      <c r="AH134" s="298">
        <f>IF('Indicator Date hidden'!AI135="x","x",$AH$2-'Indicator Date hidden'!AI135)</f>
        <v>0</v>
      </c>
      <c r="AI134" s="298">
        <f>IF('Indicator Date hidden'!AJ135="x","x",$AI$2-'Indicator Date hidden'!AJ135)</f>
        <v>0</v>
      </c>
      <c r="AJ134" s="298" t="str">
        <f>IF('Indicator Date hidden'!AK135="x","x",$AJ$2-'Indicator Date hidden'!AK135)</f>
        <v>#VALUE!</v>
      </c>
      <c r="AK134" s="298" t="str">
        <f>IF('Indicator Date hidden'!AL135="x","x",$AK$2-'Indicator Date hidden'!AL135)</f>
        <v>#VALUE!</v>
      </c>
      <c r="AL134" s="298">
        <f>IF('Indicator Date hidden'!AM135="x","x",$AL$2-'Indicator Date hidden'!AM135)</f>
        <v>0</v>
      </c>
      <c r="AM134" s="298">
        <f>IF('Indicator Date hidden'!AN135="x","x",$AM$2-'Indicator Date hidden'!AN135)</f>
        <v>0</v>
      </c>
      <c r="AN134" s="298">
        <f>IF('Indicator Date hidden'!AO135="x","x",$AN$2-'Indicator Date hidden'!AO135)</f>
        <v>0</v>
      </c>
      <c r="AO134" s="298" t="str">
        <f>IF('Indicator Date hidden'!AP135="x","x",$AO$2-'Indicator Date hidden'!AP135)</f>
        <v>x</v>
      </c>
      <c r="AP134" s="298" t="str">
        <f>IF('Indicator Date hidden'!AQ135="x","x",$AP$2-'Indicator Date hidden'!AQ135)</f>
        <v>x</v>
      </c>
      <c r="AQ134" s="298">
        <f>IF('Indicator Date hidden'!AR135="x","x",$AQ$2-'Indicator Date hidden'!AR135)</f>
        <v>4</v>
      </c>
      <c r="AR134" s="298">
        <f>IF('Indicator Date hidden'!AS135="x","x",$AR$2-'Indicator Date hidden'!AS135)</f>
        <v>0</v>
      </c>
      <c r="AS134" s="298">
        <f>IF('Indicator Date hidden'!AT135="x","x",$AS$2-'Indicator Date hidden'!AT135)</f>
        <v>0</v>
      </c>
      <c r="AT134" s="298">
        <f>IF('Indicator Date hidden'!AU135="x","x",$AT$2-'Indicator Date hidden'!AU135)</f>
        <v>0</v>
      </c>
      <c r="AU134" s="298">
        <f>IF('Indicator Date hidden'!AV135="x","x",$AU$2-'Indicator Date hidden'!AV135)</f>
        <v>1</v>
      </c>
      <c r="AV134" s="298">
        <f>IF('Indicator Date hidden'!AW135="x","x",$AV$2-'Indicator Date hidden'!AW135)</f>
        <v>0</v>
      </c>
      <c r="AW134" s="298">
        <f>IF('Indicator Date hidden'!AX135="x","x",$AW$2-'Indicator Date hidden'!AX135)</f>
        <v>0</v>
      </c>
      <c r="AX134" s="298">
        <f>IF('Indicator Date hidden'!AY135="x","x",$AX$2-'Indicator Date hidden'!AY135)</f>
        <v>0</v>
      </c>
      <c r="AY134" s="298">
        <f>IF('Indicator Date hidden'!AZ135="x","x",$AY$2-'Indicator Date hidden'!AZ135)</f>
        <v>0</v>
      </c>
      <c r="AZ134" s="298">
        <f>IF('Indicator Date hidden'!BA135="x","x",$AZ$2-'Indicator Date hidden'!BA135)</f>
        <v>0</v>
      </c>
      <c r="BA134" s="10" t="str">
        <f t="shared" si="1"/>
        <v>#VALUE!</v>
      </c>
      <c r="BB134" s="258" t="str">
        <f t="shared" si="2"/>
        <v>#VALUE!</v>
      </c>
      <c r="BC134" s="10">
        <f t="shared" si="3"/>
        <v>6</v>
      </c>
      <c r="BD134" s="258" t="str">
        <f t="shared" si="4"/>
        <v>#VALUE!</v>
      </c>
      <c r="BE134" s="284" t="str">
        <f t="shared" si="5"/>
        <v>#VALUE!</v>
      </c>
    </row>
    <row r="135" ht="15.75" customHeight="1">
      <c r="A135" t="s">
        <v>1119</v>
      </c>
      <c r="B135" s="298">
        <f>IF('Indicator Date hidden'!C136="x","x",$B$2-'Indicator Date hidden'!C136)</f>
        <v>0</v>
      </c>
      <c r="C135" s="298">
        <f>IF('Indicator Date hidden'!D136="x","x",$C$2-'Indicator Date hidden'!D136)</f>
        <v>0</v>
      </c>
      <c r="D135" s="298">
        <f>IF('Indicator Date hidden'!E136="x","x",$D$2-'Indicator Date hidden'!E136)</f>
        <v>0</v>
      </c>
      <c r="E135" s="298">
        <f>IF('Indicator Date hidden'!F136="x","x",$E$2-'Indicator Date hidden'!F136)</f>
        <v>0</v>
      </c>
      <c r="F135" s="298">
        <f>IF('Indicator Date hidden'!G136="x","x",$F$2-'Indicator Date hidden'!G136)</f>
        <v>0</v>
      </c>
      <c r="G135" s="298">
        <f>IF('Indicator Date hidden'!H136="x","x",$G$2-'Indicator Date hidden'!H136)</f>
        <v>0</v>
      </c>
      <c r="H135" s="298">
        <f>IF('Indicator Date hidden'!I136="x","x",$H$2-'Indicator Date hidden'!I136)</f>
        <v>0</v>
      </c>
      <c r="I135" s="298">
        <f>IF('Indicator Date hidden'!J136="x","x",$I$2-'Indicator Date hidden'!J136)</f>
        <v>0</v>
      </c>
      <c r="J135" s="298">
        <f>IF('Indicator Date hidden'!K136="x","x",$J$2-'Indicator Date hidden'!K136)</f>
        <v>0</v>
      </c>
      <c r="K135" s="298">
        <f>IF('Indicator Date hidden'!L136="x","x",$K$2-'Indicator Date hidden'!L136)</f>
        <v>0</v>
      </c>
      <c r="L135" s="298">
        <f>IF('Indicator Date hidden'!M136="x","x",$L$2-'Indicator Date hidden'!M136)</f>
        <v>0</v>
      </c>
      <c r="M135" s="298">
        <f>IF('Indicator Date hidden'!N136="x","x",$M$2-'Indicator Date hidden'!N136)</f>
        <v>0</v>
      </c>
      <c r="N135" s="298">
        <f>IF('Indicator Date hidden'!O136="x","x",$N$2-'Indicator Date hidden'!O136)</f>
        <v>0</v>
      </c>
      <c r="O135" s="298">
        <f>IF('Indicator Date hidden'!P136="x","x",$O$2-'Indicator Date hidden'!P136)</f>
        <v>0</v>
      </c>
      <c r="P135" s="298">
        <f>IF('Indicator Date hidden'!Q136="x","x",$P$2-'Indicator Date hidden'!Q136)</f>
        <v>0</v>
      </c>
      <c r="Q135" s="298" t="str">
        <f>IF('Indicator Date hidden'!R136="x","x",$Q$2-'Indicator Date hidden'!R136)</f>
        <v>x</v>
      </c>
      <c r="R135" s="298">
        <f>IF('Indicator Date hidden'!S136="x","x",$R$2-'Indicator Date hidden'!S136)</f>
        <v>0</v>
      </c>
      <c r="S135" s="298">
        <f>IF('Indicator Date hidden'!T136="x","x",$S$2-'Indicator Date hidden'!T136)</f>
        <v>0</v>
      </c>
      <c r="T135" s="298">
        <f>IF('Indicator Date hidden'!U136="x","x",$T$2-'Indicator Date hidden'!U136)</f>
        <v>0</v>
      </c>
      <c r="U135" s="298">
        <f>IF('Indicator Date hidden'!V136="x","x",$U$2-'Indicator Date hidden'!V136)</f>
        <v>0</v>
      </c>
      <c r="V135" s="298">
        <f>IF('Indicator Date hidden'!W136="x","x",$V$2-'Indicator Date hidden'!W136)</f>
        <v>1</v>
      </c>
      <c r="W135" s="298">
        <f>IF('Indicator Date hidden'!X136="x","x",$W$2-'Indicator Date hidden'!X136)</f>
        <v>0</v>
      </c>
      <c r="X135" s="298">
        <f>IF('Indicator Date hidden'!Y136="x","x",$X$2-'Indicator Date hidden'!Y136)</f>
        <v>4</v>
      </c>
      <c r="Y135" s="298">
        <f>IF('Indicator Date hidden'!Z136="x","x",$Y$2-'Indicator Date hidden'!Z136)</f>
        <v>0</v>
      </c>
      <c r="Z135" s="298">
        <f>IF('Indicator Date hidden'!AA136="x","x",$Z$2-'Indicator Date hidden'!AA136)</f>
        <v>0</v>
      </c>
      <c r="AA135" s="298">
        <f>IF('Indicator Date hidden'!AB136="x","x",$AA$2-'Indicator Date hidden'!AB136)</f>
        <v>0</v>
      </c>
      <c r="AB135" s="298">
        <f>IF('Indicator Date hidden'!AC136="x","x",$AB$2-'Indicator Date hidden'!AC136)</f>
        <v>0</v>
      </c>
      <c r="AC135" s="298">
        <f>IF('Indicator Date hidden'!AD136="x","x",$AC$2-'Indicator Date hidden'!AD136)</f>
        <v>0</v>
      </c>
      <c r="AD135" s="298">
        <f>IF('Indicator Date hidden'!AE136="x","x",$AD$2-'Indicator Date hidden'!AE136)</f>
        <v>0</v>
      </c>
      <c r="AE135" s="298">
        <f>IF('Indicator Date hidden'!AF136="x","x",$AE$2-'Indicator Date hidden'!AF136)</f>
        <v>0</v>
      </c>
      <c r="AF135" s="299">
        <f>IF('Indicator Date hidden'!AG136="x","x",$AF$2-'Indicator Date hidden'!AG136)</f>
        <v>-1</v>
      </c>
      <c r="AG135" s="298">
        <f>IF('Indicator Date hidden'!AH136="x","x",$AG$2-'Indicator Date hidden'!AH136)</f>
        <v>0</v>
      </c>
      <c r="AH135" s="298">
        <f>IF('Indicator Date hidden'!AI136="x","x",$AH$2-'Indicator Date hidden'!AI136)</f>
        <v>0</v>
      </c>
      <c r="AI135" s="298">
        <f>IF('Indicator Date hidden'!AJ136="x","x",$AI$2-'Indicator Date hidden'!AJ136)</f>
        <v>0</v>
      </c>
      <c r="AJ135" s="298" t="str">
        <f>IF('Indicator Date hidden'!AK136="x","x",$AJ$2-'Indicator Date hidden'!AK136)</f>
        <v>x</v>
      </c>
      <c r="AK135" s="298" t="str">
        <f>IF('Indicator Date hidden'!AL136="x","x",$AK$2-'Indicator Date hidden'!AL136)</f>
        <v>#VALUE!</v>
      </c>
      <c r="AL135" s="298">
        <f>IF('Indicator Date hidden'!AM136="x","x",$AL$2-'Indicator Date hidden'!AM136)</f>
        <v>0</v>
      </c>
      <c r="AM135" s="298">
        <f>IF('Indicator Date hidden'!AN136="x","x",$AM$2-'Indicator Date hidden'!AN136)</f>
        <v>0</v>
      </c>
      <c r="AN135" s="298">
        <f>IF('Indicator Date hidden'!AO136="x","x",$AN$2-'Indicator Date hidden'!AO136)</f>
        <v>0</v>
      </c>
      <c r="AO135" s="298">
        <f>IF('Indicator Date hidden'!AP136="x","x",$AO$2-'Indicator Date hidden'!AP136)</f>
        <v>1</v>
      </c>
      <c r="AP135" s="298">
        <f>IF('Indicator Date hidden'!AQ136="x","x",$AP$2-'Indicator Date hidden'!AQ136)</f>
        <v>1</v>
      </c>
      <c r="AQ135" s="298">
        <f>IF('Indicator Date hidden'!AR136="x","x",$AQ$2-'Indicator Date hidden'!AR136)</f>
        <v>6</v>
      </c>
      <c r="AR135" s="298">
        <f>IF('Indicator Date hidden'!AS136="x","x",$AR$2-'Indicator Date hidden'!AS136)</f>
        <v>0</v>
      </c>
      <c r="AS135" s="298">
        <f>IF('Indicator Date hidden'!AT136="x","x",$AS$2-'Indicator Date hidden'!AT136)</f>
        <v>0</v>
      </c>
      <c r="AT135" s="298">
        <f>IF('Indicator Date hidden'!AU136="x","x",$AT$2-'Indicator Date hidden'!AU136)</f>
        <v>0</v>
      </c>
      <c r="AU135" s="298">
        <f>IF('Indicator Date hidden'!AV136="x","x",$AU$2-'Indicator Date hidden'!AV136)</f>
        <v>1</v>
      </c>
      <c r="AV135" s="298">
        <f>IF('Indicator Date hidden'!AW136="x","x",$AV$2-'Indicator Date hidden'!AW136)</f>
        <v>0</v>
      </c>
      <c r="AW135" s="298">
        <f>IF('Indicator Date hidden'!AX136="x","x",$AW$2-'Indicator Date hidden'!AX136)</f>
        <v>0</v>
      </c>
      <c r="AX135" s="298">
        <f>IF('Indicator Date hidden'!AY136="x","x",$AX$2-'Indicator Date hidden'!AY136)</f>
        <v>0</v>
      </c>
      <c r="AY135" s="298">
        <f>IF('Indicator Date hidden'!AZ136="x","x",$AY$2-'Indicator Date hidden'!AZ136)</f>
        <v>0</v>
      </c>
      <c r="AZ135" s="298">
        <f>IF('Indicator Date hidden'!BA136="x","x",$AZ$2-'Indicator Date hidden'!BA136)</f>
        <v>0</v>
      </c>
      <c r="BA135" s="10" t="str">
        <f t="shared" si="1"/>
        <v>#VALUE!</v>
      </c>
      <c r="BB135" s="258" t="str">
        <f t="shared" si="2"/>
        <v>#VALUE!</v>
      </c>
      <c r="BC135" s="10">
        <f t="shared" si="3"/>
        <v>6</v>
      </c>
      <c r="BD135" s="258" t="str">
        <f t="shared" si="4"/>
        <v>#VALUE!</v>
      </c>
      <c r="BE135" s="284" t="str">
        <f t="shared" si="5"/>
        <v>#VALUE!</v>
      </c>
    </row>
    <row r="136" ht="15.75" customHeight="1">
      <c r="A136" t="s">
        <v>1098</v>
      </c>
      <c r="B136" s="298">
        <f>IF('Indicator Date hidden'!C137="x","x",$B$2-'Indicator Date hidden'!C137)</f>
        <v>0</v>
      </c>
      <c r="C136" s="298">
        <f>IF('Indicator Date hidden'!D137="x","x",$C$2-'Indicator Date hidden'!D137)</f>
        <v>0</v>
      </c>
      <c r="D136" s="298">
        <f>IF('Indicator Date hidden'!E137="x","x",$D$2-'Indicator Date hidden'!E137)</f>
        <v>0</v>
      </c>
      <c r="E136" s="298">
        <f>IF('Indicator Date hidden'!F137="x","x",$E$2-'Indicator Date hidden'!F137)</f>
        <v>0</v>
      </c>
      <c r="F136" s="298">
        <f>IF('Indicator Date hidden'!G137="x","x",$F$2-'Indicator Date hidden'!G137)</f>
        <v>0</v>
      </c>
      <c r="G136" s="298">
        <f>IF('Indicator Date hidden'!H137="x","x",$G$2-'Indicator Date hidden'!H137)</f>
        <v>0</v>
      </c>
      <c r="H136" s="298">
        <f>IF('Indicator Date hidden'!I137="x","x",$H$2-'Indicator Date hidden'!I137)</f>
        <v>0</v>
      </c>
      <c r="I136" s="298">
        <f>IF('Indicator Date hidden'!J137="x","x",$I$2-'Indicator Date hidden'!J137)</f>
        <v>0</v>
      </c>
      <c r="J136" s="298">
        <f>IF('Indicator Date hidden'!K137="x","x",$J$2-'Indicator Date hidden'!K137)</f>
        <v>0</v>
      </c>
      <c r="K136" s="298">
        <f>IF('Indicator Date hidden'!L137="x","x",$K$2-'Indicator Date hidden'!L137)</f>
        <v>0</v>
      </c>
      <c r="L136" s="298">
        <f>IF('Indicator Date hidden'!M137="x","x",$L$2-'Indicator Date hidden'!M137)</f>
        <v>0</v>
      </c>
      <c r="M136" s="298">
        <f>IF('Indicator Date hidden'!N137="x","x",$M$2-'Indicator Date hidden'!N137)</f>
        <v>0</v>
      </c>
      <c r="N136" s="298">
        <f>IF('Indicator Date hidden'!O137="x","x",$N$2-'Indicator Date hidden'!O137)</f>
        <v>0</v>
      </c>
      <c r="O136" s="298">
        <f>IF('Indicator Date hidden'!P137="x","x",$O$2-'Indicator Date hidden'!P137)</f>
        <v>0</v>
      </c>
      <c r="P136" s="298">
        <f>IF('Indicator Date hidden'!Q137="x","x",$P$2-'Indicator Date hidden'!Q137)</f>
        <v>0</v>
      </c>
      <c r="Q136" s="298">
        <f>IF('Indicator Date hidden'!R137="x","x",$Q$2-'Indicator Date hidden'!R137)</f>
        <v>3</v>
      </c>
      <c r="R136" s="298">
        <f>IF('Indicator Date hidden'!S137="x","x",$R$2-'Indicator Date hidden'!S137)</f>
        <v>0</v>
      </c>
      <c r="S136" s="298">
        <f>IF('Indicator Date hidden'!T137="x","x",$S$2-'Indicator Date hidden'!T137)</f>
        <v>0</v>
      </c>
      <c r="T136" s="298">
        <f>IF('Indicator Date hidden'!U137="x","x",$T$2-'Indicator Date hidden'!U137)</f>
        <v>0</v>
      </c>
      <c r="U136" s="298">
        <f>IF('Indicator Date hidden'!V137="x","x",$U$2-'Indicator Date hidden'!V137)</f>
        <v>0</v>
      </c>
      <c r="V136" s="298">
        <f>IF('Indicator Date hidden'!W137="x","x",$V$2-'Indicator Date hidden'!W137)</f>
        <v>1</v>
      </c>
      <c r="W136" s="298">
        <f>IF('Indicator Date hidden'!X137="x","x",$W$2-'Indicator Date hidden'!X137)</f>
        <v>0</v>
      </c>
      <c r="X136" s="298">
        <f>IF('Indicator Date hidden'!Y137="x","x",$X$2-'Indicator Date hidden'!Y137)</f>
        <v>4</v>
      </c>
      <c r="Y136" s="298">
        <f>IF('Indicator Date hidden'!Z137="x","x",$Y$2-'Indicator Date hidden'!Z137)</f>
        <v>0</v>
      </c>
      <c r="Z136" s="298">
        <f>IF('Indicator Date hidden'!AA137="x","x",$Z$2-'Indicator Date hidden'!AA137)</f>
        <v>0</v>
      </c>
      <c r="AA136" s="298">
        <f>IF('Indicator Date hidden'!AB137="x","x",$AA$2-'Indicator Date hidden'!AB137)</f>
        <v>0</v>
      </c>
      <c r="AB136" s="298">
        <f>IF('Indicator Date hidden'!AC137="x","x",$AB$2-'Indicator Date hidden'!AC137)</f>
        <v>0</v>
      </c>
      <c r="AC136" s="298">
        <f>IF('Indicator Date hidden'!AD137="x","x",$AC$2-'Indicator Date hidden'!AD137)</f>
        <v>0</v>
      </c>
      <c r="AD136" s="298">
        <f>IF('Indicator Date hidden'!AE137="x","x",$AD$2-'Indicator Date hidden'!AE137)</f>
        <v>0</v>
      </c>
      <c r="AE136" s="298">
        <f>IF('Indicator Date hidden'!AF137="x","x",$AE$2-'Indicator Date hidden'!AF137)</f>
        <v>0</v>
      </c>
      <c r="AF136" s="299">
        <f>IF('Indicator Date hidden'!AG137="x","x",$AF$2-'Indicator Date hidden'!AG137)</f>
        <v>-1</v>
      </c>
      <c r="AG136" s="298">
        <f>IF('Indicator Date hidden'!AH137="x","x",$AG$2-'Indicator Date hidden'!AH137)</f>
        <v>0</v>
      </c>
      <c r="AH136" s="298">
        <f>IF('Indicator Date hidden'!AI137="x","x",$AH$2-'Indicator Date hidden'!AI137)</f>
        <v>0</v>
      </c>
      <c r="AI136" s="298">
        <f>IF('Indicator Date hidden'!AJ137="x","x",$AI$2-'Indicator Date hidden'!AJ137)</f>
        <v>0</v>
      </c>
      <c r="AJ136" s="298" t="str">
        <f>IF('Indicator Date hidden'!AK137="x","x",$AJ$2-'Indicator Date hidden'!AK137)</f>
        <v>#VALUE!</v>
      </c>
      <c r="AK136" s="298" t="str">
        <f>IF('Indicator Date hidden'!AL137="x","x",$AK$2-'Indicator Date hidden'!AL137)</f>
        <v>#VALUE!</v>
      </c>
      <c r="AL136" s="298">
        <f>IF('Indicator Date hidden'!AM137="x","x",$AL$2-'Indicator Date hidden'!AM137)</f>
        <v>0</v>
      </c>
      <c r="AM136" s="298">
        <f>IF('Indicator Date hidden'!AN137="x","x",$AM$2-'Indicator Date hidden'!AN137)</f>
        <v>0</v>
      </c>
      <c r="AN136" s="298">
        <f>IF('Indicator Date hidden'!AO137="x","x",$AN$2-'Indicator Date hidden'!AO137)</f>
        <v>0</v>
      </c>
      <c r="AO136" s="298">
        <f>IF('Indicator Date hidden'!AP137="x","x",$AO$2-'Indicator Date hidden'!AP137)</f>
        <v>0</v>
      </c>
      <c r="AP136" s="298">
        <f>IF('Indicator Date hidden'!AQ137="x","x",$AP$2-'Indicator Date hidden'!AQ137)</f>
        <v>0</v>
      </c>
      <c r="AQ136" s="298">
        <f>IF('Indicator Date hidden'!AR137="x","x",$AQ$2-'Indicator Date hidden'!AR137)</f>
        <v>0</v>
      </c>
      <c r="AR136" s="298">
        <f>IF('Indicator Date hidden'!AS137="x","x",$AR$2-'Indicator Date hidden'!AS137)</f>
        <v>0</v>
      </c>
      <c r="AS136" s="298">
        <f>IF('Indicator Date hidden'!AT137="x","x",$AS$2-'Indicator Date hidden'!AT137)</f>
        <v>0</v>
      </c>
      <c r="AT136" s="298">
        <f>IF('Indicator Date hidden'!AU137="x","x",$AT$2-'Indicator Date hidden'!AU137)</f>
        <v>0</v>
      </c>
      <c r="AU136" s="298">
        <f>IF('Indicator Date hidden'!AV137="x","x",$AU$2-'Indicator Date hidden'!AV137)</f>
        <v>0</v>
      </c>
      <c r="AV136" s="298">
        <f>IF('Indicator Date hidden'!AW137="x","x",$AV$2-'Indicator Date hidden'!AW137)</f>
        <v>0</v>
      </c>
      <c r="AW136" s="298">
        <f>IF('Indicator Date hidden'!AX137="x","x",$AW$2-'Indicator Date hidden'!AX137)</f>
        <v>0</v>
      </c>
      <c r="AX136" s="298">
        <f>IF('Indicator Date hidden'!AY137="x","x",$AX$2-'Indicator Date hidden'!AY137)</f>
        <v>0</v>
      </c>
      <c r="AY136" s="298">
        <f>IF('Indicator Date hidden'!AZ137="x","x",$AY$2-'Indicator Date hidden'!AZ137)</f>
        <v>0</v>
      </c>
      <c r="AZ136" s="298">
        <f>IF('Indicator Date hidden'!BA137="x","x",$AZ$2-'Indicator Date hidden'!BA137)</f>
        <v>0</v>
      </c>
      <c r="BA136" s="10" t="str">
        <f t="shared" si="1"/>
        <v>#VALUE!</v>
      </c>
      <c r="BB136" s="258" t="str">
        <f t="shared" si="2"/>
        <v>#VALUE!</v>
      </c>
      <c r="BC136" s="10">
        <f t="shared" si="3"/>
        <v>3</v>
      </c>
      <c r="BD136" s="258" t="str">
        <f t="shared" si="4"/>
        <v>#VALUE!</v>
      </c>
      <c r="BE136" s="284" t="str">
        <f t="shared" si="5"/>
        <v>#VALUE!</v>
      </c>
    </row>
    <row r="137" ht="15.75" customHeight="1">
      <c r="A137" t="s">
        <v>1102</v>
      </c>
      <c r="B137" s="298">
        <f>IF('Indicator Date hidden'!C138="x","x",$B$2-'Indicator Date hidden'!C138)</f>
        <v>0</v>
      </c>
      <c r="C137" s="298">
        <f>IF('Indicator Date hidden'!D138="x","x",$C$2-'Indicator Date hidden'!D138)</f>
        <v>0</v>
      </c>
      <c r="D137" s="298">
        <f>IF('Indicator Date hidden'!E138="x","x",$D$2-'Indicator Date hidden'!E138)</f>
        <v>0</v>
      </c>
      <c r="E137" s="298">
        <f>IF('Indicator Date hidden'!F138="x","x",$E$2-'Indicator Date hidden'!F138)</f>
        <v>0</v>
      </c>
      <c r="F137" s="298">
        <f>IF('Indicator Date hidden'!G138="x","x",$F$2-'Indicator Date hidden'!G138)</f>
        <v>0</v>
      </c>
      <c r="G137" s="298">
        <f>IF('Indicator Date hidden'!H138="x","x",$G$2-'Indicator Date hidden'!H138)</f>
        <v>0</v>
      </c>
      <c r="H137" s="298">
        <f>IF('Indicator Date hidden'!I138="x","x",$H$2-'Indicator Date hidden'!I138)</f>
        <v>0</v>
      </c>
      <c r="I137" s="298">
        <f>IF('Indicator Date hidden'!J138="x","x",$I$2-'Indicator Date hidden'!J138)</f>
        <v>0</v>
      </c>
      <c r="J137" s="298">
        <f>IF('Indicator Date hidden'!K138="x","x",$J$2-'Indicator Date hidden'!K138)</f>
        <v>0</v>
      </c>
      <c r="K137" s="298">
        <f>IF('Indicator Date hidden'!L138="x","x",$K$2-'Indicator Date hidden'!L138)</f>
        <v>0</v>
      </c>
      <c r="L137" s="298">
        <f>IF('Indicator Date hidden'!M138="x","x",$L$2-'Indicator Date hidden'!M138)</f>
        <v>0</v>
      </c>
      <c r="M137" s="298">
        <f>IF('Indicator Date hidden'!N138="x","x",$M$2-'Indicator Date hidden'!N138)</f>
        <v>0</v>
      </c>
      <c r="N137" s="298">
        <f>IF('Indicator Date hidden'!O138="x","x",$N$2-'Indicator Date hidden'!O138)</f>
        <v>0</v>
      </c>
      <c r="O137" s="298">
        <f>IF('Indicator Date hidden'!P138="x","x",$O$2-'Indicator Date hidden'!P138)</f>
        <v>0</v>
      </c>
      <c r="P137" s="298">
        <f>IF('Indicator Date hidden'!Q138="x","x",$P$2-'Indicator Date hidden'!Q138)</f>
        <v>0</v>
      </c>
      <c r="Q137" s="298">
        <f>IF('Indicator Date hidden'!R138="x","x",$Q$2-'Indicator Date hidden'!R138)</f>
        <v>2</v>
      </c>
      <c r="R137" s="298">
        <f>IF('Indicator Date hidden'!S138="x","x",$R$2-'Indicator Date hidden'!S138)</f>
        <v>0</v>
      </c>
      <c r="S137" s="298">
        <f>IF('Indicator Date hidden'!T138="x","x",$S$2-'Indicator Date hidden'!T138)</f>
        <v>0</v>
      </c>
      <c r="T137" s="298">
        <f>IF('Indicator Date hidden'!U138="x","x",$T$2-'Indicator Date hidden'!U138)</f>
        <v>0</v>
      </c>
      <c r="U137" s="298">
        <f>IF('Indicator Date hidden'!V138="x","x",$U$2-'Indicator Date hidden'!V138)</f>
        <v>0</v>
      </c>
      <c r="V137" s="298">
        <f>IF('Indicator Date hidden'!W138="x","x",$V$2-'Indicator Date hidden'!W138)</f>
        <v>1</v>
      </c>
      <c r="W137" s="298">
        <f>IF('Indicator Date hidden'!X138="x","x",$W$2-'Indicator Date hidden'!X138)</f>
        <v>5</v>
      </c>
      <c r="X137" s="298" t="str">
        <f>IF('Indicator Date hidden'!Y138="x","x",$X$2-'Indicator Date hidden'!Y138)</f>
        <v>x</v>
      </c>
      <c r="Y137" s="298">
        <f>IF('Indicator Date hidden'!Z138="x","x",$Y$2-'Indicator Date hidden'!Z138)</f>
        <v>0</v>
      </c>
      <c r="Z137" s="298">
        <f>IF('Indicator Date hidden'!AA138="x","x",$Z$2-'Indicator Date hidden'!AA138)</f>
        <v>0</v>
      </c>
      <c r="AA137" s="298">
        <f>IF('Indicator Date hidden'!AB138="x","x",$AA$2-'Indicator Date hidden'!AB138)</f>
        <v>0</v>
      </c>
      <c r="AB137" s="298">
        <f>IF('Indicator Date hidden'!AC138="x","x",$AB$2-'Indicator Date hidden'!AC138)</f>
        <v>0</v>
      </c>
      <c r="AC137" s="298">
        <f>IF('Indicator Date hidden'!AD138="x","x",$AC$2-'Indicator Date hidden'!AD138)</f>
        <v>0</v>
      </c>
      <c r="AD137" s="298">
        <f>IF('Indicator Date hidden'!AE138="x","x",$AD$2-'Indicator Date hidden'!AE138)</f>
        <v>0</v>
      </c>
      <c r="AE137" s="298">
        <f>IF('Indicator Date hidden'!AF138="x","x",$AE$2-'Indicator Date hidden'!AF138)</f>
        <v>0</v>
      </c>
      <c r="AF137" s="299">
        <f>IF('Indicator Date hidden'!AG138="x","x",$AF$2-'Indicator Date hidden'!AG138)</f>
        <v>3</v>
      </c>
      <c r="AG137" s="298">
        <f>IF('Indicator Date hidden'!AH138="x","x",$AG$2-'Indicator Date hidden'!AH138)</f>
        <v>0</v>
      </c>
      <c r="AH137" s="298">
        <f>IF('Indicator Date hidden'!AI138="x","x",$AH$2-'Indicator Date hidden'!AI138)</f>
        <v>0</v>
      </c>
      <c r="AI137" s="298">
        <f>IF('Indicator Date hidden'!AJ138="x","x",$AI$2-'Indicator Date hidden'!AJ138)</f>
        <v>0</v>
      </c>
      <c r="AJ137" s="298" t="str">
        <f>IF('Indicator Date hidden'!AK138="x","x",$AJ$2-'Indicator Date hidden'!AK138)</f>
        <v>#VALUE!</v>
      </c>
      <c r="AK137" s="298" t="str">
        <f>IF('Indicator Date hidden'!AL138="x","x",$AK$2-'Indicator Date hidden'!AL138)</f>
        <v>#VALUE!</v>
      </c>
      <c r="AL137" s="298">
        <f>IF('Indicator Date hidden'!AM138="x","x",$AL$2-'Indicator Date hidden'!AM138)</f>
        <v>0</v>
      </c>
      <c r="AM137" s="298">
        <f>IF('Indicator Date hidden'!AN138="x","x",$AM$2-'Indicator Date hidden'!AN138)</f>
        <v>0</v>
      </c>
      <c r="AN137" s="298">
        <f>IF('Indicator Date hidden'!AO138="x","x",$AN$2-'Indicator Date hidden'!AO138)</f>
        <v>0</v>
      </c>
      <c r="AO137" s="298">
        <f>IF('Indicator Date hidden'!AP138="x","x",$AO$2-'Indicator Date hidden'!AP138)</f>
        <v>0</v>
      </c>
      <c r="AP137" s="298">
        <f>IF('Indicator Date hidden'!AQ138="x","x",$AP$2-'Indicator Date hidden'!AQ138)</f>
        <v>0</v>
      </c>
      <c r="AQ137" s="298">
        <f>IF('Indicator Date hidden'!AR138="x","x",$AQ$2-'Indicator Date hidden'!AR138)</f>
        <v>0</v>
      </c>
      <c r="AR137" s="298">
        <f>IF('Indicator Date hidden'!AS138="x","x",$AR$2-'Indicator Date hidden'!AS138)</f>
        <v>0</v>
      </c>
      <c r="AS137" s="298">
        <f>IF('Indicator Date hidden'!AT138="x","x",$AS$2-'Indicator Date hidden'!AT138)</f>
        <v>0</v>
      </c>
      <c r="AT137" s="298">
        <f>IF('Indicator Date hidden'!AU138="x","x",$AT$2-'Indicator Date hidden'!AU138)</f>
        <v>0</v>
      </c>
      <c r="AU137" s="298">
        <f>IF('Indicator Date hidden'!AV138="x","x",$AU$2-'Indicator Date hidden'!AV138)</f>
        <v>1</v>
      </c>
      <c r="AV137" s="298">
        <f>IF('Indicator Date hidden'!AW138="x","x",$AV$2-'Indicator Date hidden'!AW138)</f>
        <v>0</v>
      </c>
      <c r="AW137" s="298">
        <f>IF('Indicator Date hidden'!AX138="x","x",$AW$2-'Indicator Date hidden'!AX138)</f>
        <v>0</v>
      </c>
      <c r="AX137" s="298">
        <f>IF('Indicator Date hidden'!AY138="x","x",$AX$2-'Indicator Date hidden'!AY138)</f>
        <v>0</v>
      </c>
      <c r="AY137" s="298">
        <f>IF('Indicator Date hidden'!AZ138="x","x",$AY$2-'Indicator Date hidden'!AZ138)</f>
        <v>0</v>
      </c>
      <c r="AZ137" s="298">
        <f>IF('Indicator Date hidden'!BA138="x","x",$AZ$2-'Indicator Date hidden'!BA138)</f>
        <v>0</v>
      </c>
      <c r="BA137" s="10" t="str">
        <f t="shared" si="1"/>
        <v>#VALUE!</v>
      </c>
      <c r="BB137" s="258" t="str">
        <f t="shared" si="2"/>
        <v>#VALUE!</v>
      </c>
      <c r="BC137" s="10">
        <f t="shared" si="3"/>
        <v>5</v>
      </c>
      <c r="BD137" s="258" t="str">
        <f t="shared" si="4"/>
        <v>#VALUE!</v>
      </c>
      <c r="BE137" s="284" t="str">
        <f t="shared" si="5"/>
        <v>#VALUE!</v>
      </c>
    </row>
    <row r="138" ht="15.75" customHeight="1">
      <c r="A138" t="s">
        <v>1109</v>
      </c>
      <c r="B138" s="298">
        <f>IF('Indicator Date hidden'!C139="x","x",$B$2-'Indicator Date hidden'!C139)</f>
        <v>0</v>
      </c>
      <c r="C138" s="298">
        <f>IF('Indicator Date hidden'!D139="x","x",$C$2-'Indicator Date hidden'!D139)</f>
        <v>0</v>
      </c>
      <c r="D138" s="298">
        <f>IF('Indicator Date hidden'!E139="x","x",$D$2-'Indicator Date hidden'!E139)</f>
        <v>0</v>
      </c>
      <c r="E138" s="298">
        <f>IF('Indicator Date hidden'!F139="x","x",$E$2-'Indicator Date hidden'!F139)</f>
        <v>0</v>
      </c>
      <c r="F138" s="298">
        <f>IF('Indicator Date hidden'!G139="x","x",$F$2-'Indicator Date hidden'!G139)</f>
        <v>0</v>
      </c>
      <c r="G138" s="298">
        <f>IF('Indicator Date hidden'!H139="x","x",$G$2-'Indicator Date hidden'!H139)</f>
        <v>0</v>
      </c>
      <c r="H138" s="298">
        <f>IF('Indicator Date hidden'!I139="x","x",$H$2-'Indicator Date hidden'!I139)</f>
        <v>0</v>
      </c>
      <c r="I138" s="298">
        <f>IF('Indicator Date hidden'!J139="x","x",$I$2-'Indicator Date hidden'!J139)</f>
        <v>0</v>
      </c>
      <c r="J138" s="298">
        <f>IF('Indicator Date hidden'!K139="x","x",$J$2-'Indicator Date hidden'!K139)</f>
        <v>0</v>
      </c>
      <c r="K138" s="298">
        <f>IF('Indicator Date hidden'!L139="x","x",$K$2-'Indicator Date hidden'!L139)</f>
        <v>0</v>
      </c>
      <c r="L138" s="298">
        <f>IF('Indicator Date hidden'!M139="x","x",$L$2-'Indicator Date hidden'!M139)</f>
        <v>0</v>
      </c>
      <c r="M138" s="298">
        <f>IF('Indicator Date hidden'!N139="x","x",$M$2-'Indicator Date hidden'!N139)</f>
        <v>0</v>
      </c>
      <c r="N138" s="298">
        <f>IF('Indicator Date hidden'!O139="x","x",$N$2-'Indicator Date hidden'!O139)</f>
        <v>0</v>
      </c>
      <c r="O138" s="298">
        <f>IF('Indicator Date hidden'!P139="x","x",$O$2-'Indicator Date hidden'!P139)</f>
        <v>0</v>
      </c>
      <c r="P138" s="298">
        <f>IF('Indicator Date hidden'!Q139="x","x",$P$2-'Indicator Date hidden'!Q139)</f>
        <v>0</v>
      </c>
      <c r="Q138" s="298" t="str">
        <f>IF('Indicator Date hidden'!R139="x","x",$Q$2-'Indicator Date hidden'!R139)</f>
        <v>x</v>
      </c>
      <c r="R138" s="298">
        <f>IF('Indicator Date hidden'!S139="x","x",$R$2-'Indicator Date hidden'!S139)</f>
        <v>0</v>
      </c>
      <c r="S138" s="298">
        <f>IF('Indicator Date hidden'!T139="x","x",$S$2-'Indicator Date hidden'!T139)</f>
        <v>0</v>
      </c>
      <c r="T138" s="298">
        <f>IF('Indicator Date hidden'!U139="x","x",$T$2-'Indicator Date hidden'!U139)</f>
        <v>0</v>
      </c>
      <c r="U138" s="298" t="str">
        <f>IF('Indicator Date hidden'!V139="x","x",$U$2-'Indicator Date hidden'!V139)</f>
        <v>x</v>
      </c>
      <c r="V138" s="298">
        <f>IF('Indicator Date hidden'!W139="x","x",$V$2-'Indicator Date hidden'!W139)</f>
        <v>1</v>
      </c>
      <c r="W138" s="298" t="str">
        <f>IF('Indicator Date hidden'!X139="x","x",$W$2-'Indicator Date hidden'!X139)</f>
        <v>x</v>
      </c>
      <c r="X138" s="298">
        <f>IF('Indicator Date hidden'!Y139="x","x",$X$2-'Indicator Date hidden'!Y139)</f>
        <v>4</v>
      </c>
      <c r="Y138" s="298">
        <f>IF('Indicator Date hidden'!Z139="x","x",$Y$2-'Indicator Date hidden'!Z139)</f>
        <v>0</v>
      </c>
      <c r="Z138" s="298">
        <f>IF('Indicator Date hidden'!AA139="x","x",$Z$2-'Indicator Date hidden'!AA139)</f>
        <v>0</v>
      </c>
      <c r="AA138" s="298">
        <f>IF('Indicator Date hidden'!AB139="x","x",$AA$2-'Indicator Date hidden'!AB139)</f>
        <v>2</v>
      </c>
      <c r="AB138" s="298">
        <f>IF('Indicator Date hidden'!AC139="x","x",$AB$2-'Indicator Date hidden'!AC139)</f>
        <v>0</v>
      </c>
      <c r="AC138" s="298">
        <f>IF('Indicator Date hidden'!AD139="x","x",$AC$2-'Indicator Date hidden'!AD139)</f>
        <v>0</v>
      </c>
      <c r="AD138" s="298" t="str">
        <f>IF('Indicator Date hidden'!AE139="x","x",$AD$2-'Indicator Date hidden'!AE139)</f>
        <v>x</v>
      </c>
      <c r="AE138" s="298">
        <f>IF('Indicator Date hidden'!AF139="x","x",$AE$2-'Indicator Date hidden'!AF139)</f>
        <v>0</v>
      </c>
      <c r="AF138" s="299">
        <f>IF('Indicator Date hidden'!AG139="x","x",$AF$2-'Indicator Date hidden'!AG139)</f>
        <v>1</v>
      </c>
      <c r="AG138" s="298">
        <f>IF('Indicator Date hidden'!AH139="x","x",$AG$2-'Indicator Date hidden'!AH139)</f>
        <v>0</v>
      </c>
      <c r="AH138" s="298">
        <f>IF('Indicator Date hidden'!AI139="x","x",$AH$2-'Indicator Date hidden'!AI139)</f>
        <v>0</v>
      </c>
      <c r="AI138" s="298">
        <f>IF('Indicator Date hidden'!AJ139="x","x",$AI$2-'Indicator Date hidden'!AJ139)</f>
        <v>0</v>
      </c>
      <c r="AJ138" s="298" t="str">
        <f>IF('Indicator Date hidden'!AK139="x","x",$AJ$2-'Indicator Date hidden'!AK139)</f>
        <v>x</v>
      </c>
      <c r="AK138" s="298" t="str">
        <f>IF('Indicator Date hidden'!AL139="x","x",$AK$2-'Indicator Date hidden'!AL139)</f>
        <v>#VALUE!</v>
      </c>
      <c r="AL138" s="298">
        <f>IF('Indicator Date hidden'!AM139="x","x",$AL$2-'Indicator Date hidden'!AM139)</f>
        <v>0</v>
      </c>
      <c r="AM138" s="298">
        <f>IF('Indicator Date hidden'!AN139="x","x",$AM$2-'Indicator Date hidden'!AN139)</f>
        <v>0</v>
      </c>
      <c r="AN138" s="298">
        <f>IF('Indicator Date hidden'!AO139="x","x",$AN$2-'Indicator Date hidden'!AO139)</f>
        <v>0</v>
      </c>
      <c r="AO138" s="298">
        <f>IF('Indicator Date hidden'!AP139="x","x",$AO$2-'Indicator Date hidden'!AP139)</f>
        <v>0</v>
      </c>
      <c r="AP138" s="298">
        <f>IF('Indicator Date hidden'!AQ139="x","x",$AP$2-'Indicator Date hidden'!AQ139)</f>
        <v>0</v>
      </c>
      <c r="AQ138" s="298">
        <f>IF('Indicator Date hidden'!AR139="x","x",$AQ$2-'Indicator Date hidden'!AR139)</f>
        <v>0</v>
      </c>
      <c r="AR138" s="298">
        <f>IF('Indicator Date hidden'!AS139="x","x",$AR$2-'Indicator Date hidden'!AS139)</f>
        <v>0</v>
      </c>
      <c r="AS138" s="298">
        <f>IF('Indicator Date hidden'!AT139="x","x",$AS$2-'Indicator Date hidden'!AT139)</f>
        <v>0</v>
      </c>
      <c r="AT138" s="298">
        <f>IF('Indicator Date hidden'!AU139="x","x",$AT$2-'Indicator Date hidden'!AU139)</f>
        <v>0</v>
      </c>
      <c r="AU138" s="298">
        <f>IF('Indicator Date hidden'!AV139="x","x",$AU$2-'Indicator Date hidden'!AV139)</f>
        <v>1</v>
      </c>
      <c r="AV138" s="298">
        <f>IF('Indicator Date hidden'!AW139="x","x",$AV$2-'Indicator Date hidden'!AW139)</f>
        <v>0</v>
      </c>
      <c r="AW138" s="298">
        <f>IF('Indicator Date hidden'!AX139="x","x",$AW$2-'Indicator Date hidden'!AX139)</f>
        <v>0</v>
      </c>
      <c r="AX138" s="298">
        <f>IF('Indicator Date hidden'!AY139="x","x",$AX$2-'Indicator Date hidden'!AY139)</f>
        <v>0</v>
      </c>
      <c r="AY138" s="298">
        <f>IF('Indicator Date hidden'!AZ139="x","x",$AY$2-'Indicator Date hidden'!AZ139)</f>
        <v>0</v>
      </c>
      <c r="AZ138" s="298">
        <f>IF('Indicator Date hidden'!BA139="x","x",$AZ$2-'Indicator Date hidden'!BA139)</f>
        <v>0</v>
      </c>
      <c r="BA138" s="10" t="str">
        <f t="shared" si="1"/>
        <v>#VALUE!</v>
      </c>
      <c r="BB138" s="258" t="str">
        <f t="shared" si="2"/>
        <v>#VALUE!</v>
      </c>
      <c r="BC138" s="10">
        <f t="shared" si="3"/>
        <v>5</v>
      </c>
      <c r="BD138" s="258" t="str">
        <f t="shared" si="4"/>
        <v>#VALUE!</v>
      </c>
      <c r="BE138" s="284" t="str">
        <f t="shared" si="5"/>
        <v>#VALUE!</v>
      </c>
    </row>
    <row r="139" ht="15.75" customHeight="1">
      <c r="A139" t="s">
        <v>1115</v>
      </c>
      <c r="B139" s="298">
        <f>IF('Indicator Date hidden'!C140="x","x",$B$2-'Indicator Date hidden'!C140)</f>
        <v>0</v>
      </c>
      <c r="C139" s="298">
        <f>IF('Indicator Date hidden'!D140="x","x",$C$2-'Indicator Date hidden'!D140)</f>
        <v>0</v>
      </c>
      <c r="D139" s="298">
        <f>IF('Indicator Date hidden'!E140="x","x",$D$2-'Indicator Date hidden'!E140)</f>
        <v>0</v>
      </c>
      <c r="E139" s="298">
        <f>IF('Indicator Date hidden'!F140="x","x",$E$2-'Indicator Date hidden'!F140)</f>
        <v>0</v>
      </c>
      <c r="F139" s="298">
        <f>IF('Indicator Date hidden'!G140="x","x",$F$2-'Indicator Date hidden'!G140)</f>
        <v>0</v>
      </c>
      <c r="G139" s="298">
        <f>IF('Indicator Date hidden'!H140="x","x",$G$2-'Indicator Date hidden'!H140)</f>
        <v>0</v>
      </c>
      <c r="H139" s="298">
        <f>IF('Indicator Date hidden'!I140="x","x",$H$2-'Indicator Date hidden'!I140)</f>
        <v>0</v>
      </c>
      <c r="I139" s="298">
        <f>IF('Indicator Date hidden'!J140="x","x",$I$2-'Indicator Date hidden'!J140)</f>
        <v>0</v>
      </c>
      <c r="J139" s="298">
        <f>IF('Indicator Date hidden'!K140="x","x",$J$2-'Indicator Date hidden'!K140)</f>
        <v>0</v>
      </c>
      <c r="K139" s="298">
        <f>IF('Indicator Date hidden'!L140="x","x",$K$2-'Indicator Date hidden'!L140)</f>
        <v>0</v>
      </c>
      <c r="L139" s="298">
        <f>IF('Indicator Date hidden'!M140="x","x",$L$2-'Indicator Date hidden'!M140)</f>
        <v>0</v>
      </c>
      <c r="M139" s="298">
        <f>IF('Indicator Date hidden'!N140="x","x",$M$2-'Indicator Date hidden'!N140)</f>
        <v>0</v>
      </c>
      <c r="N139" s="298">
        <f>IF('Indicator Date hidden'!O140="x","x",$N$2-'Indicator Date hidden'!O140)</f>
        <v>0</v>
      </c>
      <c r="O139" s="298">
        <f>IF('Indicator Date hidden'!P140="x","x",$O$2-'Indicator Date hidden'!P140)</f>
        <v>0</v>
      </c>
      <c r="P139" s="298">
        <f>IF('Indicator Date hidden'!Q140="x","x",$P$2-'Indicator Date hidden'!Q140)</f>
        <v>0</v>
      </c>
      <c r="Q139" s="298" t="str">
        <f>IF('Indicator Date hidden'!R140="x","x",$Q$2-'Indicator Date hidden'!R140)</f>
        <v>x</v>
      </c>
      <c r="R139" s="298">
        <f>IF('Indicator Date hidden'!S140="x","x",$R$2-'Indicator Date hidden'!S140)</f>
        <v>0</v>
      </c>
      <c r="S139" s="298">
        <f>IF('Indicator Date hidden'!T140="x","x",$S$2-'Indicator Date hidden'!T140)</f>
        <v>0</v>
      </c>
      <c r="T139" s="298">
        <f>IF('Indicator Date hidden'!U140="x","x",$T$2-'Indicator Date hidden'!U140)</f>
        <v>0</v>
      </c>
      <c r="U139" s="298" t="str">
        <f>IF('Indicator Date hidden'!V140="x","x",$U$2-'Indicator Date hidden'!V140)</f>
        <v>x</v>
      </c>
      <c r="V139" s="298">
        <f>IF('Indicator Date hidden'!W140="x","x",$V$2-'Indicator Date hidden'!W140)</f>
        <v>1</v>
      </c>
      <c r="W139" s="298" t="str">
        <f>IF('Indicator Date hidden'!X140="x","x",$W$2-'Indicator Date hidden'!X140)</f>
        <v>x</v>
      </c>
      <c r="X139" s="298">
        <f>IF('Indicator Date hidden'!Y140="x","x",$X$2-'Indicator Date hidden'!Y140)</f>
        <v>4</v>
      </c>
      <c r="Y139" s="298">
        <f>IF('Indicator Date hidden'!Z140="x","x",$Y$2-'Indicator Date hidden'!Z140)</f>
        <v>0</v>
      </c>
      <c r="Z139" s="298">
        <f>IF('Indicator Date hidden'!AA140="x","x",$Z$2-'Indicator Date hidden'!AA140)</f>
        <v>0</v>
      </c>
      <c r="AA139" s="298" t="str">
        <f>IF('Indicator Date hidden'!AB140="x","x",$AA$2-'Indicator Date hidden'!AB140)</f>
        <v>x</v>
      </c>
      <c r="AB139" s="298">
        <f>IF('Indicator Date hidden'!AC140="x","x",$AB$2-'Indicator Date hidden'!AC140)</f>
        <v>0</v>
      </c>
      <c r="AC139" s="298">
        <f>IF('Indicator Date hidden'!AD140="x","x",$AC$2-'Indicator Date hidden'!AD140)</f>
        <v>0</v>
      </c>
      <c r="AD139" s="298" t="str">
        <f>IF('Indicator Date hidden'!AE140="x","x",$AD$2-'Indicator Date hidden'!AE140)</f>
        <v>x</v>
      </c>
      <c r="AE139" s="298">
        <f>IF('Indicator Date hidden'!AF140="x","x",$AE$2-'Indicator Date hidden'!AF140)</f>
        <v>0</v>
      </c>
      <c r="AF139" s="299">
        <f>IF('Indicator Date hidden'!AG140="x","x",$AF$2-'Indicator Date hidden'!AG140)</f>
        <v>3</v>
      </c>
      <c r="AG139" s="298">
        <f>IF('Indicator Date hidden'!AH140="x","x",$AG$2-'Indicator Date hidden'!AH140)</f>
        <v>0</v>
      </c>
      <c r="AH139" s="298">
        <f>IF('Indicator Date hidden'!AI140="x","x",$AH$2-'Indicator Date hidden'!AI140)</f>
        <v>0</v>
      </c>
      <c r="AI139" s="298">
        <f>IF('Indicator Date hidden'!AJ140="x","x",$AI$2-'Indicator Date hidden'!AJ140)</f>
        <v>0</v>
      </c>
      <c r="AJ139" s="298" t="str">
        <f>IF('Indicator Date hidden'!AK140="x","x",$AJ$2-'Indicator Date hidden'!AK140)</f>
        <v>x</v>
      </c>
      <c r="AK139" s="298" t="str">
        <f>IF('Indicator Date hidden'!AL140="x","x",$AK$2-'Indicator Date hidden'!AL140)</f>
        <v>#VALUE!</v>
      </c>
      <c r="AL139" s="298">
        <f>IF('Indicator Date hidden'!AM140="x","x",$AL$2-'Indicator Date hidden'!AM140)</f>
        <v>0</v>
      </c>
      <c r="AM139" s="298">
        <f>IF('Indicator Date hidden'!AN140="x","x",$AM$2-'Indicator Date hidden'!AN140)</f>
        <v>0</v>
      </c>
      <c r="AN139" s="298">
        <f>IF('Indicator Date hidden'!AO140="x","x",$AN$2-'Indicator Date hidden'!AO140)</f>
        <v>0</v>
      </c>
      <c r="AO139" s="298">
        <f>IF('Indicator Date hidden'!AP140="x","x",$AO$2-'Indicator Date hidden'!AP140)</f>
        <v>0</v>
      </c>
      <c r="AP139" s="298">
        <f>IF('Indicator Date hidden'!AQ140="x","x",$AP$2-'Indicator Date hidden'!AQ140)</f>
        <v>0</v>
      </c>
      <c r="AQ139" s="298">
        <f>IF('Indicator Date hidden'!AR140="x","x",$AQ$2-'Indicator Date hidden'!AR140)</f>
        <v>0</v>
      </c>
      <c r="AR139" s="298">
        <f>IF('Indicator Date hidden'!AS140="x","x",$AR$2-'Indicator Date hidden'!AS140)</f>
        <v>0</v>
      </c>
      <c r="AS139" s="298">
        <f>IF('Indicator Date hidden'!AT140="x","x",$AS$2-'Indicator Date hidden'!AT140)</f>
        <v>0</v>
      </c>
      <c r="AT139" s="298">
        <f>IF('Indicator Date hidden'!AU140="x","x",$AT$2-'Indicator Date hidden'!AU140)</f>
        <v>0</v>
      </c>
      <c r="AU139" s="298">
        <f>IF('Indicator Date hidden'!AV140="x","x",$AU$2-'Indicator Date hidden'!AV140)</f>
        <v>1</v>
      </c>
      <c r="AV139" s="298">
        <f>IF('Indicator Date hidden'!AW140="x","x",$AV$2-'Indicator Date hidden'!AW140)</f>
        <v>0</v>
      </c>
      <c r="AW139" s="298">
        <f>IF('Indicator Date hidden'!AX140="x","x",$AW$2-'Indicator Date hidden'!AX140)</f>
        <v>0</v>
      </c>
      <c r="AX139" s="298">
        <f>IF('Indicator Date hidden'!AY140="x","x",$AX$2-'Indicator Date hidden'!AY140)</f>
        <v>0</v>
      </c>
      <c r="AY139" s="298">
        <f>IF('Indicator Date hidden'!AZ140="x","x",$AY$2-'Indicator Date hidden'!AZ140)</f>
        <v>0</v>
      </c>
      <c r="AZ139" s="298">
        <f>IF('Indicator Date hidden'!BA140="x","x",$AZ$2-'Indicator Date hidden'!BA140)</f>
        <v>0</v>
      </c>
      <c r="BA139" s="10" t="str">
        <f t="shared" si="1"/>
        <v>#VALUE!</v>
      </c>
      <c r="BB139" s="258" t="str">
        <f t="shared" si="2"/>
        <v>#VALUE!</v>
      </c>
      <c r="BC139" s="10">
        <f t="shared" si="3"/>
        <v>4</v>
      </c>
      <c r="BD139" s="258" t="str">
        <f t="shared" si="4"/>
        <v>#VALUE!</v>
      </c>
      <c r="BE139" s="284" t="str">
        <f t="shared" si="5"/>
        <v>#VALUE!</v>
      </c>
    </row>
    <row r="140" ht="15.75" customHeight="1">
      <c r="A140" t="s">
        <v>1124</v>
      </c>
      <c r="B140" s="298">
        <f>IF('Indicator Date hidden'!C141="x","x",$B$2-'Indicator Date hidden'!C141)</f>
        <v>0</v>
      </c>
      <c r="C140" s="298">
        <f>IF('Indicator Date hidden'!D141="x","x",$C$2-'Indicator Date hidden'!D141)</f>
        <v>0</v>
      </c>
      <c r="D140" s="298">
        <f>IF('Indicator Date hidden'!E141="x","x",$D$2-'Indicator Date hidden'!E141)</f>
        <v>0</v>
      </c>
      <c r="E140" s="298">
        <f>IF('Indicator Date hidden'!F141="x","x",$E$2-'Indicator Date hidden'!F141)</f>
        <v>0</v>
      </c>
      <c r="F140" s="298">
        <f>IF('Indicator Date hidden'!G141="x","x",$F$2-'Indicator Date hidden'!G141)</f>
        <v>0</v>
      </c>
      <c r="G140" s="298">
        <f>IF('Indicator Date hidden'!H141="x","x",$G$2-'Indicator Date hidden'!H141)</f>
        <v>0</v>
      </c>
      <c r="H140" s="298">
        <f>IF('Indicator Date hidden'!I141="x","x",$H$2-'Indicator Date hidden'!I141)</f>
        <v>0</v>
      </c>
      <c r="I140" s="298">
        <f>IF('Indicator Date hidden'!J141="x","x",$I$2-'Indicator Date hidden'!J141)</f>
        <v>0</v>
      </c>
      <c r="J140" s="298">
        <f>IF('Indicator Date hidden'!K141="x","x",$J$2-'Indicator Date hidden'!K141)</f>
        <v>0</v>
      </c>
      <c r="K140" s="298">
        <f>IF('Indicator Date hidden'!L141="x","x",$K$2-'Indicator Date hidden'!L141)</f>
        <v>0</v>
      </c>
      <c r="L140" s="298">
        <f>IF('Indicator Date hidden'!M141="x","x",$L$2-'Indicator Date hidden'!M141)</f>
        <v>0</v>
      </c>
      <c r="M140" s="298">
        <f>IF('Indicator Date hidden'!N141="x","x",$M$2-'Indicator Date hidden'!N141)</f>
        <v>0</v>
      </c>
      <c r="N140" s="298">
        <f>IF('Indicator Date hidden'!O141="x","x",$N$2-'Indicator Date hidden'!O141)</f>
        <v>0</v>
      </c>
      <c r="O140" s="298">
        <f>IF('Indicator Date hidden'!P141="x","x",$O$2-'Indicator Date hidden'!P141)</f>
        <v>0</v>
      </c>
      <c r="P140" s="298">
        <f>IF('Indicator Date hidden'!Q141="x","x",$P$2-'Indicator Date hidden'!Q141)</f>
        <v>0</v>
      </c>
      <c r="Q140" s="298" t="str">
        <f>IF('Indicator Date hidden'!R141="x","x",$Q$2-'Indicator Date hidden'!R141)</f>
        <v>x</v>
      </c>
      <c r="R140" s="298">
        <f>IF('Indicator Date hidden'!S141="x","x",$R$2-'Indicator Date hidden'!S141)</f>
        <v>0</v>
      </c>
      <c r="S140" s="298">
        <f>IF('Indicator Date hidden'!T141="x","x",$S$2-'Indicator Date hidden'!T141)</f>
        <v>0</v>
      </c>
      <c r="T140" s="298">
        <f>IF('Indicator Date hidden'!U141="x","x",$T$2-'Indicator Date hidden'!U141)</f>
        <v>0</v>
      </c>
      <c r="U140" s="298" t="str">
        <f>IF('Indicator Date hidden'!V141="x","x",$U$2-'Indicator Date hidden'!V141)</f>
        <v>x</v>
      </c>
      <c r="V140" s="298">
        <f>IF('Indicator Date hidden'!W141="x","x",$V$2-'Indicator Date hidden'!W141)</f>
        <v>1</v>
      </c>
      <c r="W140" s="298" t="str">
        <f>IF('Indicator Date hidden'!X141="x","x",$W$2-'Indicator Date hidden'!X141)</f>
        <v>x</v>
      </c>
      <c r="X140" s="298">
        <f>IF('Indicator Date hidden'!Y141="x","x",$X$2-'Indicator Date hidden'!Y141)</f>
        <v>6</v>
      </c>
      <c r="Y140" s="298">
        <f>IF('Indicator Date hidden'!Z141="x","x",$Y$2-'Indicator Date hidden'!Z141)</f>
        <v>0</v>
      </c>
      <c r="Z140" s="298">
        <f>IF('Indicator Date hidden'!AA141="x","x",$Z$2-'Indicator Date hidden'!AA141)</f>
        <v>0</v>
      </c>
      <c r="AA140" s="298">
        <f>IF('Indicator Date hidden'!AB141="x","x",$AA$2-'Indicator Date hidden'!AB141)</f>
        <v>0</v>
      </c>
      <c r="AB140" s="298">
        <f>IF('Indicator Date hidden'!AC141="x","x",$AB$2-'Indicator Date hidden'!AC141)</f>
        <v>0</v>
      </c>
      <c r="AC140" s="298">
        <f>IF('Indicator Date hidden'!AD141="x","x",$AC$2-'Indicator Date hidden'!AD141)</f>
        <v>0</v>
      </c>
      <c r="AD140" s="298" t="str">
        <f>IF('Indicator Date hidden'!AE141="x","x",$AD$2-'Indicator Date hidden'!AE141)</f>
        <v>x</v>
      </c>
      <c r="AE140" s="298">
        <f>IF('Indicator Date hidden'!AF141="x","x",$AE$2-'Indicator Date hidden'!AF141)</f>
        <v>0</v>
      </c>
      <c r="AF140" s="298" t="str">
        <f>IF('Indicator Date hidden'!AG141="x","x",$AF$2-'Indicator Date hidden'!AG141)</f>
        <v>x</v>
      </c>
      <c r="AG140" s="298">
        <f>IF('Indicator Date hidden'!AH141="x","x",$AG$2-'Indicator Date hidden'!AH141)</f>
        <v>0</v>
      </c>
      <c r="AH140" s="298">
        <f>IF('Indicator Date hidden'!AI141="x","x",$AH$2-'Indicator Date hidden'!AI141)</f>
        <v>0</v>
      </c>
      <c r="AI140" s="298">
        <f>IF('Indicator Date hidden'!AJ141="x","x",$AI$2-'Indicator Date hidden'!AJ141)</f>
        <v>0</v>
      </c>
      <c r="AJ140" s="298" t="str">
        <f>IF('Indicator Date hidden'!AK141="x","x",$AJ$2-'Indicator Date hidden'!AK141)</f>
        <v>x</v>
      </c>
      <c r="AK140" s="298" t="str">
        <f>IF('Indicator Date hidden'!AL141="x","x",$AK$2-'Indicator Date hidden'!AL141)</f>
        <v>#VALUE!</v>
      </c>
      <c r="AL140" s="298">
        <f>IF('Indicator Date hidden'!AM141="x","x",$AL$2-'Indicator Date hidden'!AM141)</f>
        <v>0</v>
      </c>
      <c r="AM140" s="298">
        <f>IF('Indicator Date hidden'!AN141="x","x",$AM$2-'Indicator Date hidden'!AN141)</f>
        <v>0</v>
      </c>
      <c r="AN140" s="298">
        <f>IF('Indicator Date hidden'!AO141="x","x",$AN$2-'Indicator Date hidden'!AO141)</f>
        <v>0</v>
      </c>
      <c r="AO140" s="298">
        <f>IF('Indicator Date hidden'!AP141="x","x",$AO$2-'Indicator Date hidden'!AP141)</f>
        <v>0</v>
      </c>
      <c r="AP140" s="298">
        <f>IF('Indicator Date hidden'!AQ141="x","x",$AP$2-'Indicator Date hidden'!AQ141)</f>
        <v>0</v>
      </c>
      <c r="AQ140" s="298">
        <f>IF('Indicator Date hidden'!AR141="x","x",$AQ$2-'Indicator Date hidden'!AR141)</f>
        <v>0</v>
      </c>
      <c r="AR140" s="298">
        <f>IF('Indicator Date hidden'!AS141="x","x",$AR$2-'Indicator Date hidden'!AS141)</f>
        <v>0</v>
      </c>
      <c r="AS140" s="298">
        <f>IF('Indicator Date hidden'!AT141="x","x",$AS$2-'Indicator Date hidden'!AT141)</f>
        <v>0</v>
      </c>
      <c r="AT140" s="298">
        <f>IF('Indicator Date hidden'!AU141="x","x",$AT$2-'Indicator Date hidden'!AU141)</f>
        <v>0</v>
      </c>
      <c r="AU140" s="298">
        <f>IF('Indicator Date hidden'!AV141="x","x",$AU$2-'Indicator Date hidden'!AV141)</f>
        <v>1</v>
      </c>
      <c r="AV140" s="298">
        <f>IF('Indicator Date hidden'!AW141="x","x",$AV$2-'Indicator Date hidden'!AW141)</f>
        <v>0</v>
      </c>
      <c r="AW140" s="298">
        <f>IF('Indicator Date hidden'!AX141="x","x",$AW$2-'Indicator Date hidden'!AX141)</f>
        <v>0</v>
      </c>
      <c r="AX140" s="298">
        <f>IF('Indicator Date hidden'!AY141="x","x",$AX$2-'Indicator Date hidden'!AY141)</f>
        <v>0</v>
      </c>
      <c r="AY140" s="298">
        <f>IF('Indicator Date hidden'!AZ141="x","x",$AY$2-'Indicator Date hidden'!AZ141)</f>
        <v>0</v>
      </c>
      <c r="AZ140" s="298">
        <f>IF('Indicator Date hidden'!BA141="x","x",$AZ$2-'Indicator Date hidden'!BA141)</f>
        <v>0</v>
      </c>
      <c r="BA140" s="10" t="str">
        <f t="shared" si="1"/>
        <v>#VALUE!</v>
      </c>
      <c r="BB140" s="258" t="str">
        <f t="shared" si="2"/>
        <v>#VALUE!</v>
      </c>
      <c r="BC140" s="10">
        <f t="shared" si="3"/>
        <v>3</v>
      </c>
      <c r="BD140" s="258" t="str">
        <f t="shared" si="4"/>
        <v>#VALUE!</v>
      </c>
      <c r="BE140" s="284" t="str">
        <f t="shared" si="5"/>
        <v>#VALUE!</v>
      </c>
    </row>
    <row r="141" ht="15.75" customHeight="1">
      <c r="A141" t="s">
        <v>1127</v>
      </c>
      <c r="B141" s="298">
        <f>IF('Indicator Date hidden'!C142="x","x",$B$2-'Indicator Date hidden'!C142)</f>
        <v>0</v>
      </c>
      <c r="C141" s="298">
        <f>IF('Indicator Date hidden'!D142="x","x",$C$2-'Indicator Date hidden'!D142)</f>
        <v>0</v>
      </c>
      <c r="D141" s="298">
        <f>IF('Indicator Date hidden'!E142="x","x",$D$2-'Indicator Date hidden'!E142)</f>
        <v>0</v>
      </c>
      <c r="E141" s="298">
        <f>IF('Indicator Date hidden'!F142="x","x",$E$2-'Indicator Date hidden'!F142)</f>
        <v>0</v>
      </c>
      <c r="F141" s="298">
        <f>IF('Indicator Date hidden'!G142="x","x",$F$2-'Indicator Date hidden'!G142)</f>
        <v>0</v>
      </c>
      <c r="G141" s="298">
        <f>IF('Indicator Date hidden'!H142="x","x",$G$2-'Indicator Date hidden'!H142)</f>
        <v>0</v>
      </c>
      <c r="H141" s="298">
        <f>IF('Indicator Date hidden'!I142="x","x",$H$2-'Indicator Date hidden'!I142)</f>
        <v>0</v>
      </c>
      <c r="I141" s="298">
        <f>IF('Indicator Date hidden'!J142="x","x",$I$2-'Indicator Date hidden'!J142)</f>
        <v>0</v>
      </c>
      <c r="J141" s="298">
        <f>IF('Indicator Date hidden'!K142="x","x",$J$2-'Indicator Date hidden'!K142)</f>
        <v>0</v>
      </c>
      <c r="K141" s="298">
        <f>IF('Indicator Date hidden'!L142="x","x",$K$2-'Indicator Date hidden'!L142)</f>
        <v>0</v>
      </c>
      <c r="L141" s="298">
        <f>IF('Indicator Date hidden'!M142="x","x",$L$2-'Indicator Date hidden'!M142)</f>
        <v>0</v>
      </c>
      <c r="M141" s="298">
        <f>IF('Indicator Date hidden'!N142="x","x",$M$2-'Indicator Date hidden'!N142)</f>
        <v>0</v>
      </c>
      <c r="N141" s="298">
        <f>IF('Indicator Date hidden'!O142="x","x",$N$2-'Indicator Date hidden'!O142)</f>
        <v>0</v>
      </c>
      <c r="O141" s="298">
        <f>IF('Indicator Date hidden'!P142="x","x",$O$2-'Indicator Date hidden'!P142)</f>
        <v>0</v>
      </c>
      <c r="P141" s="298">
        <f>IF('Indicator Date hidden'!Q142="x","x",$P$2-'Indicator Date hidden'!Q142)</f>
        <v>0</v>
      </c>
      <c r="Q141" s="298" t="str">
        <f>IF('Indicator Date hidden'!R142="x","x",$Q$2-'Indicator Date hidden'!R142)</f>
        <v>x</v>
      </c>
      <c r="R141" s="298">
        <f>IF('Indicator Date hidden'!S142="x","x",$R$2-'Indicator Date hidden'!S142)</f>
        <v>0</v>
      </c>
      <c r="S141" s="298">
        <f>IF('Indicator Date hidden'!T142="x","x",$S$2-'Indicator Date hidden'!T142)</f>
        <v>0</v>
      </c>
      <c r="T141" s="298">
        <f>IF('Indicator Date hidden'!U142="x","x",$T$2-'Indicator Date hidden'!U142)</f>
        <v>0</v>
      </c>
      <c r="U141" s="298" t="str">
        <f>IF('Indicator Date hidden'!V142="x","x",$U$2-'Indicator Date hidden'!V142)</f>
        <v>x</v>
      </c>
      <c r="V141" s="298">
        <f>IF('Indicator Date hidden'!W142="x","x",$V$2-'Indicator Date hidden'!W142)</f>
        <v>1</v>
      </c>
      <c r="W141" s="298" t="str">
        <f>IF('Indicator Date hidden'!X142="x","x",$W$2-'Indicator Date hidden'!X142)</f>
        <v>x</v>
      </c>
      <c r="X141" s="298">
        <f>IF('Indicator Date hidden'!Y142="x","x",$X$2-'Indicator Date hidden'!Y142)</f>
        <v>4</v>
      </c>
      <c r="Y141" s="298">
        <f>IF('Indicator Date hidden'!Z142="x","x",$Y$2-'Indicator Date hidden'!Z142)</f>
        <v>0</v>
      </c>
      <c r="Z141" s="298">
        <f>IF('Indicator Date hidden'!AA142="x","x",$Z$2-'Indicator Date hidden'!AA142)</f>
        <v>0</v>
      </c>
      <c r="AA141" s="298">
        <f>IF('Indicator Date hidden'!AB142="x","x",$AA$2-'Indicator Date hidden'!AB142)</f>
        <v>0</v>
      </c>
      <c r="AB141" s="298">
        <f>IF('Indicator Date hidden'!AC142="x","x",$AB$2-'Indicator Date hidden'!AC142)</f>
        <v>0</v>
      </c>
      <c r="AC141" s="298">
        <f>IF('Indicator Date hidden'!AD142="x","x",$AC$2-'Indicator Date hidden'!AD142)</f>
        <v>0</v>
      </c>
      <c r="AD141" s="298" t="str">
        <f>IF('Indicator Date hidden'!AE142="x","x",$AD$2-'Indicator Date hidden'!AE142)</f>
        <v>x</v>
      </c>
      <c r="AE141" s="298">
        <f>IF('Indicator Date hidden'!AF142="x","x",$AE$2-'Indicator Date hidden'!AF142)</f>
        <v>0</v>
      </c>
      <c r="AF141" s="299">
        <f>IF('Indicator Date hidden'!AG142="x","x",$AF$2-'Indicator Date hidden'!AG142)</f>
        <v>-1</v>
      </c>
      <c r="AG141" s="298">
        <f>IF('Indicator Date hidden'!AH142="x","x",$AG$2-'Indicator Date hidden'!AH142)</f>
        <v>0</v>
      </c>
      <c r="AH141" s="298">
        <f>IF('Indicator Date hidden'!AI142="x","x",$AH$2-'Indicator Date hidden'!AI142)</f>
        <v>0</v>
      </c>
      <c r="AI141" s="298">
        <f>IF('Indicator Date hidden'!AJ142="x","x",$AI$2-'Indicator Date hidden'!AJ142)</f>
        <v>0</v>
      </c>
      <c r="AJ141" s="298" t="str">
        <f>IF('Indicator Date hidden'!AK142="x","x",$AJ$2-'Indicator Date hidden'!AK142)</f>
        <v>x</v>
      </c>
      <c r="AK141" s="298" t="str">
        <f>IF('Indicator Date hidden'!AL142="x","x",$AK$2-'Indicator Date hidden'!AL142)</f>
        <v>#VALUE!</v>
      </c>
      <c r="AL141" s="298">
        <f>IF('Indicator Date hidden'!AM142="x","x",$AL$2-'Indicator Date hidden'!AM142)</f>
        <v>0</v>
      </c>
      <c r="AM141" s="298">
        <f>IF('Indicator Date hidden'!AN142="x","x",$AM$2-'Indicator Date hidden'!AN142)</f>
        <v>0</v>
      </c>
      <c r="AN141" s="298">
        <f>IF('Indicator Date hidden'!AO142="x","x",$AN$2-'Indicator Date hidden'!AO142)</f>
        <v>0</v>
      </c>
      <c r="AO141" s="298">
        <f>IF('Indicator Date hidden'!AP142="x","x",$AO$2-'Indicator Date hidden'!AP142)</f>
        <v>0</v>
      </c>
      <c r="AP141" s="298">
        <f>IF('Indicator Date hidden'!AQ142="x","x",$AP$2-'Indicator Date hidden'!AQ142)</f>
        <v>0</v>
      </c>
      <c r="AQ141" s="298">
        <f>IF('Indicator Date hidden'!AR142="x","x",$AQ$2-'Indicator Date hidden'!AR142)</f>
        <v>0</v>
      </c>
      <c r="AR141" s="298">
        <f>IF('Indicator Date hidden'!AS142="x","x",$AR$2-'Indicator Date hidden'!AS142)</f>
        <v>0</v>
      </c>
      <c r="AS141" s="298">
        <f>IF('Indicator Date hidden'!AT142="x","x",$AS$2-'Indicator Date hidden'!AT142)</f>
        <v>0</v>
      </c>
      <c r="AT141" s="298">
        <f>IF('Indicator Date hidden'!AU142="x","x",$AT$2-'Indicator Date hidden'!AU142)</f>
        <v>0</v>
      </c>
      <c r="AU141" s="298">
        <f>IF('Indicator Date hidden'!AV142="x","x",$AU$2-'Indicator Date hidden'!AV142)</f>
        <v>1</v>
      </c>
      <c r="AV141" s="298">
        <f>IF('Indicator Date hidden'!AW142="x","x",$AV$2-'Indicator Date hidden'!AW142)</f>
        <v>0</v>
      </c>
      <c r="AW141" s="298">
        <f>IF('Indicator Date hidden'!AX142="x","x",$AW$2-'Indicator Date hidden'!AX142)</f>
        <v>0</v>
      </c>
      <c r="AX141" s="298">
        <f>IF('Indicator Date hidden'!AY142="x","x",$AX$2-'Indicator Date hidden'!AY142)</f>
        <v>0</v>
      </c>
      <c r="AY141" s="298">
        <f>IF('Indicator Date hidden'!AZ142="x","x",$AY$2-'Indicator Date hidden'!AZ142)</f>
        <v>0</v>
      </c>
      <c r="AZ141" s="298">
        <f>IF('Indicator Date hidden'!BA142="x","x",$AZ$2-'Indicator Date hidden'!BA142)</f>
        <v>0</v>
      </c>
      <c r="BA141" s="10" t="str">
        <f t="shared" si="1"/>
        <v>#VALUE!</v>
      </c>
      <c r="BB141" s="258" t="str">
        <f t="shared" si="2"/>
        <v>#VALUE!</v>
      </c>
      <c r="BC141" s="10">
        <f t="shared" si="3"/>
        <v>3</v>
      </c>
      <c r="BD141" s="258" t="str">
        <f t="shared" si="4"/>
        <v>#VALUE!</v>
      </c>
      <c r="BE141" s="284" t="str">
        <f t="shared" si="5"/>
        <v>#VALUE!</v>
      </c>
    </row>
    <row r="142" ht="15.75" customHeight="1">
      <c r="A142" t="s">
        <v>1130</v>
      </c>
      <c r="B142" s="298">
        <f>IF('Indicator Date hidden'!C143="x","x",$B$2-'Indicator Date hidden'!C143)</f>
        <v>0</v>
      </c>
      <c r="C142" s="298">
        <f>IF('Indicator Date hidden'!D143="x","x",$C$2-'Indicator Date hidden'!D143)</f>
        <v>0</v>
      </c>
      <c r="D142" s="298">
        <f>IF('Indicator Date hidden'!E143="x","x",$D$2-'Indicator Date hidden'!E143)</f>
        <v>0</v>
      </c>
      <c r="E142" s="298">
        <f>IF('Indicator Date hidden'!F143="x","x",$E$2-'Indicator Date hidden'!F143)</f>
        <v>0</v>
      </c>
      <c r="F142" s="298">
        <f>IF('Indicator Date hidden'!G143="x","x",$F$2-'Indicator Date hidden'!G143)</f>
        <v>0</v>
      </c>
      <c r="G142" s="298">
        <f>IF('Indicator Date hidden'!H143="x","x",$G$2-'Indicator Date hidden'!H143)</f>
        <v>0</v>
      </c>
      <c r="H142" s="298">
        <f>IF('Indicator Date hidden'!I143="x","x",$H$2-'Indicator Date hidden'!I143)</f>
        <v>0</v>
      </c>
      <c r="I142" s="298">
        <f>IF('Indicator Date hidden'!J143="x","x",$I$2-'Indicator Date hidden'!J143)</f>
        <v>0</v>
      </c>
      <c r="J142" s="298">
        <f>IF('Indicator Date hidden'!K143="x","x",$J$2-'Indicator Date hidden'!K143)</f>
        <v>0</v>
      </c>
      <c r="K142" s="298">
        <f>IF('Indicator Date hidden'!L143="x","x",$K$2-'Indicator Date hidden'!L143)</f>
        <v>0</v>
      </c>
      <c r="L142" s="298">
        <f>IF('Indicator Date hidden'!M143="x","x",$L$2-'Indicator Date hidden'!M143)</f>
        <v>0</v>
      </c>
      <c r="M142" s="298">
        <f>IF('Indicator Date hidden'!N143="x","x",$M$2-'Indicator Date hidden'!N143)</f>
        <v>0</v>
      </c>
      <c r="N142" s="298">
        <f>IF('Indicator Date hidden'!O143="x","x",$N$2-'Indicator Date hidden'!O143)</f>
        <v>0</v>
      </c>
      <c r="O142" s="298">
        <f>IF('Indicator Date hidden'!P143="x","x",$O$2-'Indicator Date hidden'!P143)</f>
        <v>0</v>
      </c>
      <c r="P142" s="298">
        <f>IF('Indicator Date hidden'!Q143="x","x",$P$2-'Indicator Date hidden'!Q143)</f>
        <v>0</v>
      </c>
      <c r="Q142" s="298" t="str">
        <f>IF('Indicator Date hidden'!R143="x","x",$Q$2-'Indicator Date hidden'!R143)</f>
        <v>x</v>
      </c>
      <c r="R142" s="298">
        <f>IF('Indicator Date hidden'!S143="x","x",$R$2-'Indicator Date hidden'!S143)</f>
        <v>0</v>
      </c>
      <c r="S142" s="298">
        <f>IF('Indicator Date hidden'!T143="x","x",$S$2-'Indicator Date hidden'!T143)</f>
        <v>0</v>
      </c>
      <c r="T142" s="298">
        <f>IF('Indicator Date hidden'!U143="x","x",$T$2-'Indicator Date hidden'!U143)</f>
        <v>0</v>
      </c>
      <c r="U142" s="298" t="str">
        <f>IF('Indicator Date hidden'!V143="x","x",$U$2-'Indicator Date hidden'!V143)</f>
        <v>x</v>
      </c>
      <c r="V142" s="298">
        <f>IF('Indicator Date hidden'!W143="x","x",$V$2-'Indicator Date hidden'!W143)</f>
        <v>1</v>
      </c>
      <c r="W142" s="298" t="str">
        <f>IF('Indicator Date hidden'!X143="x","x",$W$2-'Indicator Date hidden'!X143)</f>
        <v>x</v>
      </c>
      <c r="X142" s="298">
        <f>IF('Indicator Date hidden'!Y143="x","x",$X$2-'Indicator Date hidden'!Y143)</f>
        <v>6</v>
      </c>
      <c r="Y142" s="298">
        <f>IF('Indicator Date hidden'!Z143="x","x",$Y$2-'Indicator Date hidden'!Z143)</f>
        <v>0</v>
      </c>
      <c r="Z142" s="298">
        <f>IF('Indicator Date hidden'!AA143="x","x",$Z$2-'Indicator Date hidden'!AA143)</f>
        <v>0</v>
      </c>
      <c r="AA142" s="298" t="str">
        <f>IF('Indicator Date hidden'!AB143="x","x",$AA$2-'Indicator Date hidden'!AB143)</f>
        <v>x</v>
      </c>
      <c r="AB142" s="298">
        <f>IF('Indicator Date hidden'!AC143="x","x",$AB$2-'Indicator Date hidden'!AC143)</f>
        <v>0</v>
      </c>
      <c r="AC142" s="298">
        <f>IF('Indicator Date hidden'!AD143="x","x",$AC$2-'Indicator Date hidden'!AD143)</f>
        <v>0</v>
      </c>
      <c r="AD142" s="298" t="str">
        <f>IF('Indicator Date hidden'!AE143="x","x",$AD$2-'Indicator Date hidden'!AE143)</f>
        <v>x</v>
      </c>
      <c r="AE142" s="298">
        <f>IF('Indicator Date hidden'!AF143="x","x",$AE$2-'Indicator Date hidden'!AF143)</f>
        <v>0</v>
      </c>
      <c r="AF142" s="299">
        <f>IF('Indicator Date hidden'!AG143="x","x",$AF$2-'Indicator Date hidden'!AG143)</f>
        <v>3</v>
      </c>
      <c r="AG142" s="298">
        <f>IF('Indicator Date hidden'!AH143="x","x",$AG$2-'Indicator Date hidden'!AH143)</f>
        <v>0</v>
      </c>
      <c r="AH142" s="298">
        <f>IF('Indicator Date hidden'!AI143="x","x",$AH$2-'Indicator Date hidden'!AI143)</f>
        <v>0</v>
      </c>
      <c r="AI142" s="298">
        <f>IF('Indicator Date hidden'!AJ143="x","x",$AI$2-'Indicator Date hidden'!AJ143)</f>
        <v>0</v>
      </c>
      <c r="AJ142" s="298" t="str">
        <f>IF('Indicator Date hidden'!AK143="x","x",$AJ$2-'Indicator Date hidden'!AK143)</f>
        <v>#VALUE!</v>
      </c>
      <c r="AK142" s="298" t="str">
        <f>IF('Indicator Date hidden'!AL143="x","x",$AK$2-'Indicator Date hidden'!AL143)</f>
        <v>#VALUE!</v>
      </c>
      <c r="AL142" s="298">
        <f>IF('Indicator Date hidden'!AM143="x","x",$AL$2-'Indicator Date hidden'!AM143)</f>
        <v>0</v>
      </c>
      <c r="AM142" s="298">
        <f>IF('Indicator Date hidden'!AN143="x","x",$AM$2-'Indicator Date hidden'!AN143)</f>
        <v>0</v>
      </c>
      <c r="AN142" s="298">
        <f>IF('Indicator Date hidden'!AO143="x","x",$AN$2-'Indicator Date hidden'!AO143)</f>
        <v>0</v>
      </c>
      <c r="AO142" s="298">
        <f>IF('Indicator Date hidden'!AP143="x","x",$AO$2-'Indicator Date hidden'!AP143)</f>
        <v>0</v>
      </c>
      <c r="AP142" s="298">
        <f>IF('Indicator Date hidden'!AQ143="x","x",$AP$2-'Indicator Date hidden'!AQ143)</f>
        <v>0</v>
      </c>
      <c r="AQ142" s="298" t="str">
        <f>IF('Indicator Date hidden'!AR143="x","x",$AQ$2-'Indicator Date hidden'!AR143)</f>
        <v>x</v>
      </c>
      <c r="AR142" s="298">
        <f>IF('Indicator Date hidden'!AS143="x","x",$AR$2-'Indicator Date hidden'!AS143)</f>
        <v>0</v>
      </c>
      <c r="AS142" s="298">
        <f>IF('Indicator Date hidden'!AT143="x","x",$AS$2-'Indicator Date hidden'!AT143)</f>
        <v>0</v>
      </c>
      <c r="AT142" s="298">
        <f>IF('Indicator Date hidden'!AU143="x","x",$AT$2-'Indicator Date hidden'!AU143)</f>
        <v>0</v>
      </c>
      <c r="AU142" s="298">
        <f>IF('Indicator Date hidden'!AV143="x","x",$AU$2-'Indicator Date hidden'!AV143)</f>
        <v>1</v>
      </c>
      <c r="AV142" s="298">
        <f>IF('Indicator Date hidden'!AW143="x","x",$AV$2-'Indicator Date hidden'!AW143)</f>
        <v>0</v>
      </c>
      <c r="AW142" s="298">
        <f>IF('Indicator Date hidden'!AX143="x","x",$AW$2-'Indicator Date hidden'!AX143)</f>
        <v>0</v>
      </c>
      <c r="AX142" s="298">
        <f>IF('Indicator Date hidden'!AY143="x","x",$AX$2-'Indicator Date hidden'!AY143)</f>
        <v>0</v>
      </c>
      <c r="AY142" s="298">
        <f>IF('Indicator Date hidden'!AZ143="x","x",$AY$2-'Indicator Date hidden'!AZ143)</f>
        <v>0</v>
      </c>
      <c r="AZ142" s="298">
        <f>IF('Indicator Date hidden'!BA143="x","x",$AZ$2-'Indicator Date hidden'!BA143)</f>
        <v>0</v>
      </c>
      <c r="BA142" s="10" t="str">
        <f t="shared" si="1"/>
        <v>#VALUE!</v>
      </c>
      <c r="BB142" s="258" t="str">
        <f t="shared" si="2"/>
        <v>#VALUE!</v>
      </c>
      <c r="BC142" s="10">
        <f t="shared" si="3"/>
        <v>4</v>
      </c>
      <c r="BD142" s="258" t="str">
        <f t="shared" si="4"/>
        <v>#VALUE!</v>
      </c>
      <c r="BE142" s="284" t="str">
        <f t="shared" si="5"/>
        <v>#VALUE!</v>
      </c>
    </row>
    <row r="143" ht="15.75" customHeight="1">
      <c r="A143" t="s">
        <v>1133</v>
      </c>
      <c r="B143" s="298">
        <f>IF('Indicator Date hidden'!C144="x","x",$B$2-'Indicator Date hidden'!C144)</f>
        <v>0</v>
      </c>
      <c r="C143" s="298">
        <f>IF('Indicator Date hidden'!D144="x","x",$C$2-'Indicator Date hidden'!D144)</f>
        <v>0</v>
      </c>
      <c r="D143" s="298">
        <f>IF('Indicator Date hidden'!E144="x","x",$D$2-'Indicator Date hidden'!E144)</f>
        <v>0</v>
      </c>
      <c r="E143" s="298">
        <f>IF('Indicator Date hidden'!F144="x","x",$E$2-'Indicator Date hidden'!F144)</f>
        <v>0</v>
      </c>
      <c r="F143" s="298">
        <f>IF('Indicator Date hidden'!G144="x","x",$F$2-'Indicator Date hidden'!G144)</f>
        <v>0</v>
      </c>
      <c r="G143" s="298">
        <f>IF('Indicator Date hidden'!H144="x","x",$G$2-'Indicator Date hidden'!H144)</f>
        <v>0</v>
      </c>
      <c r="H143" s="298">
        <f>IF('Indicator Date hidden'!I144="x","x",$H$2-'Indicator Date hidden'!I144)</f>
        <v>0</v>
      </c>
      <c r="I143" s="298">
        <f>IF('Indicator Date hidden'!J144="x","x",$I$2-'Indicator Date hidden'!J144)</f>
        <v>0</v>
      </c>
      <c r="J143" s="298">
        <f>IF('Indicator Date hidden'!K144="x","x",$J$2-'Indicator Date hidden'!K144)</f>
        <v>0</v>
      </c>
      <c r="K143" s="298">
        <f>IF('Indicator Date hidden'!L144="x","x",$K$2-'Indicator Date hidden'!L144)</f>
        <v>0</v>
      </c>
      <c r="L143" s="298">
        <f>IF('Indicator Date hidden'!M144="x","x",$L$2-'Indicator Date hidden'!M144)</f>
        <v>0</v>
      </c>
      <c r="M143" s="298">
        <f>IF('Indicator Date hidden'!N144="x","x",$M$2-'Indicator Date hidden'!N144)</f>
        <v>0</v>
      </c>
      <c r="N143" s="298">
        <f>IF('Indicator Date hidden'!O144="x","x",$N$2-'Indicator Date hidden'!O144)</f>
        <v>0</v>
      </c>
      <c r="O143" s="298">
        <f>IF('Indicator Date hidden'!P144="x","x",$O$2-'Indicator Date hidden'!P144)</f>
        <v>0</v>
      </c>
      <c r="P143" s="298">
        <f>IF('Indicator Date hidden'!Q144="x","x",$P$2-'Indicator Date hidden'!Q144)</f>
        <v>0</v>
      </c>
      <c r="Q143" s="298">
        <f>IF('Indicator Date hidden'!R144="x","x",$Q$2-'Indicator Date hidden'!R144)</f>
        <v>0</v>
      </c>
      <c r="R143" s="298">
        <f>IF('Indicator Date hidden'!S144="x","x",$R$2-'Indicator Date hidden'!S144)</f>
        <v>0</v>
      </c>
      <c r="S143" s="298">
        <f>IF('Indicator Date hidden'!T144="x","x",$S$2-'Indicator Date hidden'!T144)</f>
        <v>0</v>
      </c>
      <c r="T143" s="298">
        <f>IF('Indicator Date hidden'!U144="x","x",$T$2-'Indicator Date hidden'!U144)</f>
        <v>0</v>
      </c>
      <c r="U143" s="298">
        <f>IF('Indicator Date hidden'!V144="x","x",$U$2-'Indicator Date hidden'!V144)</f>
        <v>0</v>
      </c>
      <c r="V143" s="298">
        <f>IF('Indicator Date hidden'!W144="x","x",$V$2-'Indicator Date hidden'!W144)</f>
        <v>1</v>
      </c>
      <c r="W143" s="298">
        <f>IF('Indicator Date hidden'!X144="x","x",$W$2-'Indicator Date hidden'!X144)</f>
        <v>6</v>
      </c>
      <c r="X143" s="298">
        <f>IF('Indicator Date hidden'!Y144="x","x",$X$2-'Indicator Date hidden'!Y144)</f>
        <v>6</v>
      </c>
      <c r="Y143" s="298">
        <f>IF('Indicator Date hidden'!Z144="x","x",$Y$2-'Indicator Date hidden'!Z144)</f>
        <v>0</v>
      </c>
      <c r="Z143" s="298">
        <f>IF('Indicator Date hidden'!AA144="x","x",$Z$2-'Indicator Date hidden'!AA144)</f>
        <v>0</v>
      </c>
      <c r="AA143" s="298">
        <f>IF('Indicator Date hidden'!AB144="x","x",$AA$2-'Indicator Date hidden'!AB144)</f>
        <v>0</v>
      </c>
      <c r="AB143" s="298">
        <f>IF('Indicator Date hidden'!AC144="x","x",$AB$2-'Indicator Date hidden'!AC144)</f>
        <v>0</v>
      </c>
      <c r="AC143" s="298">
        <f>IF('Indicator Date hidden'!AD144="x","x",$AC$2-'Indicator Date hidden'!AD144)</f>
        <v>0</v>
      </c>
      <c r="AD143" s="298">
        <f>IF('Indicator Date hidden'!AE144="x","x",$AD$2-'Indicator Date hidden'!AE144)</f>
        <v>0</v>
      </c>
      <c r="AE143" s="298">
        <f>IF('Indicator Date hidden'!AF144="x","x",$AE$2-'Indicator Date hidden'!AF144)</f>
        <v>0</v>
      </c>
      <c r="AF143" s="299">
        <f>IF('Indicator Date hidden'!AG144="x","x",$AF$2-'Indicator Date hidden'!AG144)</f>
        <v>5</v>
      </c>
      <c r="AG143" s="298">
        <f>IF('Indicator Date hidden'!AH144="x","x",$AG$2-'Indicator Date hidden'!AH144)</f>
        <v>0</v>
      </c>
      <c r="AH143" s="298">
        <f>IF('Indicator Date hidden'!AI144="x","x",$AH$2-'Indicator Date hidden'!AI144)</f>
        <v>0</v>
      </c>
      <c r="AI143" s="298">
        <f>IF('Indicator Date hidden'!AJ144="x","x",$AI$2-'Indicator Date hidden'!AJ144)</f>
        <v>0</v>
      </c>
      <c r="AJ143" s="298" t="str">
        <f>IF('Indicator Date hidden'!AK144="x","x",$AJ$2-'Indicator Date hidden'!AK144)</f>
        <v>x</v>
      </c>
      <c r="AK143" s="298">
        <f>IF('Indicator Date hidden'!AL144="x","x",$AK$2-'Indicator Date hidden'!AL144)</f>
        <v>0</v>
      </c>
      <c r="AL143" s="298">
        <f>IF('Indicator Date hidden'!AM144="x","x",$AL$2-'Indicator Date hidden'!AM144)</f>
        <v>0</v>
      </c>
      <c r="AM143" s="298">
        <f>IF('Indicator Date hidden'!AN144="x","x",$AM$2-'Indicator Date hidden'!AN144)</f>
        <v>0</v>
      </c>
      <c r="AN143" s="298">
        <f>IF('Indicator Date hidden'!AO144="x","x",$AN$2-'Indicator Date hidden'!AO144)</f>
        <v>0</v>
      </c>
      <c r="AO143" s="298">
        <f>IF('Indicator Date hidden'!AP144="x","x",$AO$2-'Indicator Date hidden'!AP144)</f>
        <v>1</v>
      </c>
      <c r="AP143" s="298">
        <f>IF('Indicator Date hidden'!AQ144="x","x",$AP$2-'Indicator Date hidden'!AQ144)</f>
        <v>1</v>
      </c>
      <c r="AQ143" s="298">
        <f>IF('Indicator Date hidden'!AR144="x","x",$AQ$2-'Indicator Date hidden'!AR144)</f>
        <v>0</v>
      </c>
      <c r="AR143" s="298">
        <f>IF('Indicator Date hidden'!AS144="x","x",$AR$2-'Indicator Date hidden'!AS144)</f>
        <v>0</v>
      </c>
      <c r="AS143" s="298">
        <f>IF('Indicator Date hidden'!AT144="x","x",$AS$2-'Indicator Date hidden'!AT144)</f>
        <v>0</v>
      </c>
      <c r="AT143" s="298">
        <f>IF('Indicator Date hidden'!AU144="x","x",$AT$2-'Indicator Date hidden'!AU144)</f>
        <v>0</v>
      </c>
      <c r="AU143" s="298">
        <f>IF('Indicator Date hidden'!AV144="x","x",$AU$2-'Indicator Date hidden'!AV144)</f>
        <v>1</v>
      </c>
      <c r="AV143" s="298">
        <f>IF('Indicator Date hidden'!AW144="x","x",$AV$2-'Indicator Date hidden'!AW144)</f>
        <v>0</v>
      </c>
      <c r="AW143" s="298">
        <f>IF('Indicator Date hidden'!AX144="x","x",$AW$2-'Indicator Date hidden'!AX144)</f>
        <v>0</v>
      </c>
      <c r="AX143" s="298">
        <f>IF('Indicator Date hidden'!AY144="x","x",$AX$2-'Indicator Date hidden'!AY144)</f>
        <v>0</v>
      </c>
      <c r="AY143" s="298">
        <f>IF('Indicator Date hidden'!AZ144="x","x",$AY$2-'Indicator Date hidden'!AZ144)</f>
        <v>0</v>
      </c>
      <c r="AZ143" s="298">
        <f>IF('Indicator Date hidden'!BA144="x","x",$AZ$2-'Indicator Date hidden'!BA144)</f>
        <v>0</v>
      </c>
      <c r="BA143" s="10">
        <f t="shared" si="1"/>
        <v>21</v>
      </c>
      <c r="BB143" s="258">
        <f t="shared" si="2"/>
        <v>0.42</v>
      </c>
      <c r="BC143" s="10">
        <f t="shared" si="3"/>
        <v>7</v>
      </c>
      <c r="BD143" s="258">
        <f t="shared" si="4"/>
        <v>1.357792326</v>
      </c>
      <c r="BE143" s="284">
        <f t="shared" si="5"/>
        <v>0</v>
      </c>
    </row>
    <row r="144" ht="15.75" customHeight="1">
      <c r="A144" t="s">
        <v>976</v>
      </c>
      <c r="B144" s="298">
        <f>IF('Indicator Date hidden'!C145="x","x",$B$2-'Indicator Date hidden'!C145)</f>
        <v>0</v>
      </c>
      <c r="C144" s="298">
        <f>IF('Indicator Date hidden'!D145="x","x",$C$2-'Indicator Date hidden'!D145)</f>
        <v>0</v>
      </c>
      <c r="D144" s="298">
        <f>IF('Indicator Date hidden'!E145="x","x",$D$2-'Indicator Date hidden'!E145)</f>
        <v>0</v>
      </c>
      <c r="E144" s="298">
        <f>IF('Indicator Date hidden'!F145="x","x",$E$2-'Indicator Date hidden'!F145)</f>
        <v>0</v>
      </c>
      <c r="F144" s="298">
        <f>IF('Indicator Date hidden'!G145="x","x",$F$2-'Indicator Date hidden'!G145)</f>
        <v>0</v>
      </c>
      <c r="G144" s="298">
        <f>IF('Indicator Date hidden'!H145="x","x",$G$2-'Indicator Date hidden'!H145)</f>
        <v>0</v>
      </c>
      <c r="H144" s="298">
        <f>IF('Indicator Date hidden'!I145="x","x",$H$2-'Indicator Date hidden'!I145)</f>
        <v>0</v>
      </c>
      <c r="I144" s="298">
        <f>IF('Indicator Date hidden'!J145="x","x",$I$2-'Indicator Date hidden'!J145)</f>
        <v>0</v>
      </c>
      <c r="J144" s="298">
        <f>IF('Indicator Date hidden'!K145="x","x",$J$2-'Indicator Date hidden'!K145)</f>
        <v>0</v>
      </c>
      <c r="K144" s="298">
        <f>IF('Indicator Date hidden'!L145="x","x",$K$2-'Indicator Date hidden'!L145)</f>
        <v>0</v>
      </c>
      <c r="L144" s="298">
        <f>IF('Indicator Date hidden'!M145="x","x",$L$2-'Indicator Date hidden'!M145)</f>
        <v>0</v>
      </c>
      <c r="M144" s="298">
        <f>IF('Indicator Date hidden'!N145="x","x",$M$2-'Indicator Date hidden'!N145)</f>
        <v>0</v>
      </c>
      <c r="N144" s="298">
        <f>IF('Indicator Date hidden'!O145="x","x",$N$2-'Indicator Date hidden'!O145)</f>
        <v>0</v>
      </c>
      <c r="O144" s="298">
        <f>IF('Indicator Date hidden'!P145="x","x",$O$2-'Indicator Date hidden'!P145)</f>
        <v>0</v>
      </c>
      <c r="P144" s="298">
        <f>IF('Indicator Date hidden'!Q145="x","x",$P$2-'Indicator Date hidden'!Q145)</f>
        <v>0</v>
      </c>
      <c r="Q144" s="298" t="str">
        <f>IF('Indicator Date hidden'!R145="x","x",$Q$2-'Indicator Date hidden'!R145)</f>
        <v>x</v>
      </c>
      <c r="R144" s="298">
        <f>IF('Indicator Date hidden'!S145="x","x",$R$2-'Indicator Date hidden'!S145)</f>
        <v>0</v>
      </c>
      <c r="S144" s="298">
        <f>IF('Indicator Date hidden'!T145="x","x",$S$2-'Indicator Date hidden'!T145)</f>
        <v>0</v>
      </c>
      <c r="T144" s="298">
        <f>IF('Indicator Date hidden'!U145="x","x",$T$2-'Indicator Date hidden'!U145)</f>
        <v>0</v>
      </c>
      <c r="U144" s="298" t="str">
        <f>IF('Indicator Date hidden'!V145="x","x",$U$2-'Indicator Date hidden'!V145)</f>
        <v>x</v>
      </c>
      <c r="V144" s="298">
        <f>IF('Indicator Date hidden'!W145="x","x",$V$2-'Indicator Date hidden'!W145)</f>
        <v>1</v>
      </c>
      <c r="W144" s="298" t="str">
        <f>IF('Indicator Date hidden'!X145="x","x",$W$2-'Indicator Date hidden'!X145)</f>
        <v>x</v>
      </c>
      <c r="X144" s="298" t="str">
        <f>IF('Indicator Date hidden'!Y145="x","x",$X$2-'Indicator Date hidden'!Y145)</f>
        <v>x</v>
      </c>
      <c r="Y144" s="298">
        <f>IF('Indicator Date hidden'!Z145="x","x",$Y$2-'Indicator Date hidden'!Z145)</f>
        <v>0</v>
      </c>
      <c r="Z144" s="298">
        <f>IF('Indicator Date hidden'!AA145="x","x",$Z$2-'Indicator Date hidden'!AA145)</f>
        <v>0</v>
      </c>
      <c r="AA144" s="298" t="str">
        <f>IF('Indicator Date hidden'!AB145="x","x",$AA$2-'Indicator Date hidden'!AB145)</f>
        <v>x</v>
      </c>
      <c r="AB144" s="298">
        <f>IF('Indicator Date hidden'!AC145="x","x",$AB$2-'Indicator Date hidden'!AC145)</f>
        <v>0</v>
      </c>
      <c r="AC144" s="298">
        <f>IF('Indicator Date hidden'!AD145="x","x",$AC$2-'Indicator Date hidden'!AD145)</f>
        <v>0</v>
      </c>
      <c r="AD144" s="298" t="str">
        <f>IF('Indicator Date hidden'!AE145="x","x",$AD$2-'Indicator Date hidden'!AE145)</f>
        <v>x</v>
      </c>
      <c r="AE144" s="298" t="str">
        <f>IF('Indicator Date hidden'!AF145="x","x",$AE$2-'Indicator Date hidden'!AF145)</f>
        <v>x</v>
      </c>
      <c r="AF144" s="299">
        <f>IF('Indicator Date hidden'!AG145="x","x",$AF$2-'Indicator Date hidden'!AG145)</f>
        <v>6</v>
      </c>
      <c r="AG144" s="298">
        <f>IF('Indicator Date hidden'!AH145="x","x",$AG$2-'Indicator Date hidden'!AH145)</f>
        <v>0</v>
      </c>
      <c r="AH144" s="298">
        <f>IF('Indicator Date hidden'!AI145="x","x",$AH$2-'Indicator Date hidden'!AI145)</f>
        <v>0</v>
      </c>
      <c r="AI144" s="298">
        <f>IF('Indicator Date hidden'!AJ145="x","x",$AI$2-'Indicator Date hidden'!AJ145)</f>
        <v>0</v>
      </c>
      <c r="AJ144" s="298" t="str">
        <f>IF('Indicator Date hidden'!AK145="x","x",$AJ$2-'Indicator Date hidden'!AK145)</f>
        <v>x</v>
      </c>
      <c r="AK144" s="298" t="str">
        <f>IF('Indicator Date hidden'!AL145="x","x",$AK$2-'Indicator Date hidden'!AL145)</f>
        <v>#VALUE!</v>
      </c>
      <c r="AL144" s="298">
        <f>IF('Indicator Date hidden'!AM145="x","x",$AL$2-'Indicator Date hidden'!AM145)</f>
        <v>0</v>
      </c>
      <c r="AM144" s="298">
        <f>IF('Indicator Date hidden'!AN145="x","x",$AM$2-'Indicator Date hidden'!AN145)</f>
        <v>0</v>
      </c>
      <c r="AN144" s="298">
        <f>IF('Indicator Date hidden'!AO145="x","x",$AN$2-'Indicator Date hidden'!AO145)</f>
        <v>0</v>
      </c>
      <c r="AO144" s="298">
        <f>IF('Indicator Date hidden'!AP145="x","x",$AO$2-'Indicator Date hidden'!AP145)</f>
        <v>0</v>
      </c>
      <c r="AP144" s="298" t="str">
        <f>IF('Indicator Date hidden'!AQ145="x","x",$AP$2-'Indicator Date hidden'!AQ145)</f>
        <v>x</v>
      </c>
      <c r="AQ144" s="298">
        <f>IF('Indicator Date hidden'!AR145="x","x",$AQ$2-'Indicator Date hidden'!AR145)</f>
        <v>0</v>
      </c>
      <c r="AR144" s="298">
        <f>IF('Indicator Date hidden'!AS145="x","x",$AR$2-'Indicator Date hidden'!AS145)</f>
        <v>0</v>
      </c>
      <c r="AS144" s="298" t="str">
        <f>IF('Indicator Date hidden'!AT145="x","x",$AS$2-'Indicator Date hidden'!AT145)</f>
        <v>x</v>
      </c>
      <c r="AT144" s="298">
        <f>IF('Indicator Date hidden'!AU145="x","x",$AT$2-'Indicator Date hidden'!AU145)</f>
        <v>0</v>
      </c>
      <c r="AU144" s="298" t="str">
        <f>IF('Indicator Date hidden'!AV145="x","x",$AU$2-'Indicator Date hidden'!AV145)</f>
        <v>x</v>
      </c>
      <c r="AV144" s="298">
        <f>IF('Indicator Date hidden'!AW145="x","x",$AV$2-'Indicator Date hidden'!AW145)</f>
        <v>0</v>
      </c>
      <c r="AW144" s="298">
        <f>IF('Indicator Date hidden'!AX145="x","x",$AW$2-'Indicator Date hidden'!AX145)</f>
        <v>0</v>
      </c>
      <c r="AX144" s="298">
        <f>IF('Indicator Date hidden'!AY145="x","x",$AX$2-'Indicator Date hidden'!AY145)</f>
        <v>0</v>
      </c>
      <c r="AY144" s="298">
        <f>IF('Indicator Date hidden'!AZ145="x","x",$AY$2-'Indicator Date hidden'!AZ145)</f>
        <v>8</v>
      </c>
      <c r="AZ144" s="298">
        <f>IF('Indicator Date hidden'!BA145="x","x",$AZ$2-'Indicator Date hidden'!BA145)</f>
        <v>0</v>
      </c>
      <c r="BA144" s="10" t="str">
        <f t="shared" si="1"/>
        <v>#VALUE!</v>
      </c>
      <c r="BB144" s="258" t="str">
        <f t="shared" si="2"/>
        <v>#VALUE!</v>
      </c>
      <c r="BC144" s="10">
        <f t="shared" si="3"/>
        <v>3</v>
      </c>
      <c r="BD144" s="258" t="str">
        <f t="shared" si="4"/>
        <v>#VALUE!</v>
      </c>
      <c r="BE144" s="284" t="str">
        <f t="shared" si="5"/>
        <v>#VALUE!</v>
      </c>
    </row>
    <row r="145" ht="15.75" customHeight="1">
      <c r="A145" t="s">
        <v>983</v>
      </c>
      <c r="B145" s="298">
        <f>IF('Indicator Date hidden'!C146="x","x",$B$2-'Indicator Date hidden'!C146)</f>
        <v>0</v>
      </c>
      <c r="C145" s="298">
        <f>IF('Indicator Date hidden'!D146="x","x",$C$2-'Indicator Date hidden'!D146)</f>
        <v>0</v>
      </c>
      <c r="D145" s="298">
        <f>IF('Indicator Date hidden'!E146="x","x",$D$2-'Indicator Date hidden'!E146)</f>
        <v>0</v>
      </c>
      <c r="E145" s="298">
        <f>IF('Indicator Date hidden'!F146="x","x",$E$2-'Indicator Date hidden'!F146)</f>
        <v>0</v>
      </c>
      <c r="F145" s="298">
        <f>IF('Indicator Date hidden'!G146="x","x",$F$2-'Indicator Date hidden'!G146)</f>
        <v>0</v>
      </c>
      <c r="G145" s="298">
        <f>IF('Indicator Date hidden'!H146="x","x",$G$2-'Indicator Date hidden'!H146)</f>
        <v>0</v>
      </c>
      <c r="H145" s="298">
        <f>IF('Indicator Date hidden'!I146="x","x",$H$2-'Indicator Date hidden'!I146)</f>
        <v>0</v>
      </c>
      <c r="I145" s="298">
        <f>IF('Indicator Date hidden'!J146="x","x",$I$2-'Indicator Date hidden'!J146)</f>
        <v>0</v>
      </c>
      <c r="J145" s="298">
        <f>IF('Indicator Date hidden'!K146="x","x",$J$2-'Indicator Date hidden'!K146)</f>
        <v>0</v>
      </c>
      <c r="K145" s="298">
        <f>IF('Indicator Date hidden'!L146="x","x",$K$2-'Indicator Date hidden'!L146)</f>
        <v>0</v>
      </c>
      <c r="L145" s="298">
        <f>IF('Indicator Date hidden'!M146="x","x",$L$2-'Indicator Date hidden'!M146)</f>
        <v>0</v>
      </c>
      <c r="M145" s="298">
        <f>IF('Indicator Date hidden'!N146="x","x",$M$2-'Indicator Date hidden'!N146)</f>
        <v>0</v>
      </c>
      <c r="N145" s="298">
        <f>IF('Indicator Date hidden'!O146="x","x",$N$2-'Indicator Date hidden'!O146)</f>
        <v>0</v>
      </c>
      <c r="O145" s="298">
        <f>IF('Indicator Date hidden'!P146="x","x",$O$2-'Indicator Date hidden'!P146)</f>
        <v>0</v>
      </c>
      <c r="P145" s="298">
        <f>IF('Indicator Date hidden'!Q146="x","x",$P$2-'Indicator Date hidden'!Q146)</f>
        <v>0</v>
      </c>
      <c r="Q145" s="298">
        <f>IF('Indicator Date hidden'!R146="x","x",$Q$2-'Indicator Date hidden'!R146)</f>
        <v>3</v>
      </c>
      <c r="R145" s="298">
        <f>IF('Indicator Date hidden'!S146="x","x",$R$2-'Indicator Date hidden'!S146)</f>
        <v>0</v>
      </c>
      <c r="S145" s="298">
        <f>IF('Indicator Date hidden'!T146="x","x",$S$2-'Indicator Date hidden'!T146)</f>
        <v>0</v>
      </c>
      <c r="T145" s="298">
        <f>IF('Indicator Date hidden'!U146="x","x",$T$2-'Indicator Date hidden'!U146)</f>
        <v>0</v>
      </c>
      <c r="U145" s="298">
        <f>IF('Indicator Date hidden'!V146="x","x",$U$2-'Indicator Date hidden'!V146)</f>
        <v>0</v>
      </c>
      <c r="V145" s="298">
        <f>IF('Indicator Date hidden'!W146="x","x",$V$2-'Indicator Date hidden'!W146)</f>
        <v>1</v>
      </c>
      <c r="W145" s="298">
        <f>IF('Indicator Date hidden'!X146="x","x",$W$2-'Indicator Date hidden'!X146)</f>
        <v>4</v>
      </c>
      <c r="X145" s="298">
        <f>IF('Indicator Date hidden'!Y146="x","x",$X$2-'Indicator Date hidden'!Y146)</f>
        <v>4</v>
      </c>
      <c r="Y145" s="298">
        <f>IF('Indicator Date hidden'!Z146="x","x",$Y$2-'Indicator Date hidden'!Z146)</f>
        <v>0</v>
      </c>
      <c r="Z145" s="298">
        <f>IF('Indicator Date hidden'!AA146="x","x",$Z$2-'Indicator Date hidden'!AA146)</f>
        <v>0</v>
      </c>
      <c r="AA145" s="298" t="str">
        <f>IF('Indicator Date hidden'!AB146="x","x",$AA$2-'Indicator Date hidden'!AB146)</f>
        <v>x</v>
      </c>
      <c r="AB145" s="298">
        <f>IF('Indicator Date hidden'!AC146="x","x",$AB$2-'Indicator Date hidden'!AC146)</f>
        <v>0</v>
      </c>
      <c r="AC145" s="298">
        <f>IF('Indicator Date hidden'!AD146="x","x",$AC$2-'Indicator Date hidden'!AD146)</f>
        <v>0</v>
      </c>
      <c r="AD145" s="298" t="str">
        <f>IF('Indicator Date hidden'!AE146="x","x",$AD$2-'Indicator Date hidden'!AE146)</f>
        <v>x</v>
      </c>
      <c r="AE145" s="298">
        <f>IF('Indicator Date hidden'!AF146="x","x",$AE$2-'Indicator Date hidden'!AF146)</f>
        <v>0</v>
      </c>
      <c r="AF145" s="299">
        <f>IF('Indicator Date hidden'!AG146="x","x",$AF$2-'Indicator Date hidden'!AG146)</f>
        <v>10</v>
      </c>
      <c r="AG145" s="298">
        <f>IF('Indicator Date hidden'!AH146="x","x",$AG$2-'Indicator Date hidden'!AH146)</f>
        <v>0</v>
      </c>
      <c r="AH145" s="298">
        <f>IF('Indicator Date hidden'!AI146="x","x",$AH$2-'Indicator Date hidden'!AI146)</f>
        <v>0</v>
      </c>
      <c r="AI145" s="298">
        <f>IF('Indicator Date hidden'!AJ146="x","x",$AI$2-'Indicator Date hidden'!AJ146)</f>
        <v>0</v>
      </c>
      <c r="AJ145" s="298" t="str">
        <f>IF('Indicator Date hidden'!AK146="x","x",$AJ$2-'Indicator Date hidden'!AK146)</f>
        <v>x</v>
      </c>
      <c r="AK145" s="298" t="str">
        <f>IF('Indicator Date hidden'!AL146="x","x",$AK$2-'Indicator Date hidden'!AL146)</f>
        <v>#VALUE!</v>
      </c>
      <c r="AL145" s="298">
        <f>IF('Indicator Date hidden'!AM146="x","x",$AL$2-'Indicator Date hidden'!AM146)</f>
        <v>0</v>
      </c>
      <c r="AM145" s="298">
        <f>IF('Indicator Date hidden'!AN146="x","x",$AM$2-'Indicator Date hidden'!AN146)</f>
        <v>0</v>
      </c>
      <c r="AN145" s="298">
        <f>IF('Indicator Date hidden'!AO146="x","x",$AN$2-'Indicator Date hidden'!AO146)</f>
        <v>0</v>
      </c>
      <c r="AO145" s="298">
        <f>IF('Indicator Date hidden'!AP146="x","x",$AO$2-'Indicator Date hidden'!AP146)</f>
        <v>0</v>
      </c>
      <c r="AP145" s="298">
        <f>IF('Indicator Date hidden'!AQ146="x","x",$AP$2-'Indicator Date hidden'!AQ146)</f>
        <v>0</v>
      </c>
      <c r="AQ145" s="298">
        <f>IF('Indicator Date hidden'!AR146="x","x",$AQ$2-'Indicator Date hidden'!AR146)</f>
        <v>6</v>
      </c>
      <c r="AR145" s="298">
        <f>IF('Indicator Date hidden'!AS146="x","x",$AR$2-'Indicator Date hidden'!AS146)</f>
        <v>0</v>
      </c>
      <c r="AS145" s="298">
        <f>IF('Indicator Date hidden'!AT146="x","x",$AS$2-'Indicator Date hidden'!AT146)</f>
        <v>0</v>
      </c>
      <c r="AT145" s="298">
        <f>IF('Indicator Date hidden'!AU146="x","x",$AT$2-'Indicator Date hidden'!AU146)</f>
        <v>0</v>
      </c>
      <c r="AU145" s="298" t="str">
        <f>IF('Indicator Date hidden'!AV146="x","x",$AU$2-'Indicator Date hidden'!AV146)</f>
        <v>x</v>
      </c>
      <c r="AV145" s="298">
        <f>IF('Indicator Date hidden'!AW146="x","x",$AV$2-'Indicator Date hidden'!AW146)</f>
        <v>0</v>
      </c>
      <c r="AW145" s="298">
        <f>IF('Indicator Date hidden'!AX146="x","x",$AW$2-'Indicator Date hidden'!AX146)</f>
        <v>0</v>
      </c>
      <c r="AX145" s="298">
        <f>IF('Indicator Date hidden'!AY146="x","x",$AX$2-'Indicator Date hidden'!AY146)</f>
        <v>0</v>
      </c>
      <c r="AY145" s="298">
        <f>IF('Indicator Date hidden'!AZ146="x","x",$AY$2-'Indicator Date hidden'!AZ146)</f>
        <v>0</v>
      </c>
      <c r="AZ145" s="298">
        <f>IF('Indicator Date hidden'!BA146="x","x",$AZ$2-'Indicator Date hidden'!BA146)</f>
        <v>0</v>
      </c>
      <c r="BA145" s="10" t="str">
        <f t="shared" si="1"/>
        <v>#VALUE!</v>
      </c>
      <c r="BB145" s="258" t="str">
        <f t="shared" si="2"/>
        <v>#VALUE!</v>
      </c>
      <c r="BC145" s="10">
        <f t="shared" si="3"/>
        <v>6</v>
      </c>
      <c r="BD145" s="258" t="str">
        <f t="shared" si="4"/>
        <v>#VALUE!</v>
      </c>
      <c r="BE145" s="284" t="str">
        <f t="shared" si="5"/>
        <v>#VALUE!</v>
      </c>
    </row>
    <row r="146" ht="15.75" customHeight="1">
      <c r="A146" t="s">
        <v>1222</v>
      </c>
      <c r="B146" s="298">
        <f>IF('Indicator Date hidden'!C147="x","x",$B$2-'Indicator Date hidden'!C147)</f>
        <v>0</v>
      </c>
      <c r="C146" s="298">
        <f>IF('Indicator Date hidden'!D147="x","x",$C$2-'Indicator Date hidden'!D147)</f>
        <v>0</v>
      </c>
      <c r="D146" s="298">
        <f>IF('Indicator Date hidden'!E147="x","x",$D$2-'Indicator Date hidden'!E147)</f>
        <v>0</v>
      </c>
      <c r="E146" s="298">
        <f>IF('Indicator Date hidden'!F147="x","x",$E$2-'Indicator Date hidden'!F147)</f>
        <v>0</v>
      </c>
      <c r="F146" s="298">
        <f>IF('Indicator Date hidden'!G147="x","x",$F$2-'Indicator Date hidden'!G147)</f>
        <v>0</v>
      </c>
      <c r="G146" s="298">
        <f>IF('Indicator Date hidden'!H147="x","x",$G$2-'Indicator Date hidden'!H147)</f>
        <v>0</v>
      </c>
      <c r="H146" s="298">
        <f>IF('Indicator Date hidden'!I147="x","x",$H$2-'Indicator Date hidden'!I147)</f>
        <v>0</v>
      </c>
      <c r="I146" s="298">
        <f>IF('Indicator Date hidden'!J147="x","x",$I$2-'Indicator Date hidden'!J147)</f>
        <v>0</v>
      </c>
      <c r="J146" s="298">
        <f>IF('Indicator Date hidden'!K147="x","x",$J$2-'Indicator Date hidden'!K147)</f>
        <v>0</v>
      </c>
      <c r="K146" s="298">
        <f>IF('Indicator Date hidden'!L147="x","x",$K$2-'Indicator Date hidden'!L147)</f>
        <v>0</v>
      </c>
      <c r="L146" s="298">
        <f>IF('Indicator Date hidden'!M147="x","x",$L$2-'Indicator Date hidden'!M147)</f>
        <v>0</v>
      </c>
      <c r="M146" s="298">
        <f>IF('Indicator Date hidden'!N147="x","x",$M$2-'Indicator Date hidden'!N147)</f>
        <v>0</v>
      </c>
      <c r="N146" s="298">
        <f>IF('Indicator Date hidden'!O147="x","x",$N$2-'Indicator Date hidden'!O147)</f>
        <v>0</v>
      </c>
      <c r="O146" s="298">
        <f>IF('Indicator Date hidden'!P147="x","x",$O$2-'Indicator Date hidden'!P147)</f>
        <v>0</v>
      </c>
      <c r="P146" s="298">
        <f>IF('Indicator Date hidden'!Q147="x","x",$P$2-'Indicator Date hidden'!Q147)</f>
        <v>0</v>
      </c>
      <c r="Q146" s="298" t="str">
        <f>IF('Indicator Date hidden'!R147="x","x",$Q$2-'Indicator Date hidden'!R147)</f>
        <v>x</v>
      </c>
      <c r="R146" s="298">
        <f>IF('Indicator Date hidden'!S147="x","x",$R$2-'Indicator Date hidden'!S147)</f>
        <v>0</v>
      </c>
      <c r="S146" s="298">
        <f>IF('Indicator Date hidden'!T147="x","x",$S$2-'Indicator Date hidden'!T147)</f>
        <v>0</v>
      </c>
      <c r="T146" s="298">
        <f>IF('Indicator Date hidden'!U147="x","x",$T$2-'Indicator Date hidden'!U147)</f>
        <v>0</v>
      </c>
      <c r="U146" s="298">
        <f>IF('Indicator Date hidden'!V147="x","x",$U$2-'Indicator Date hidden'!V147)</f>
        <v>0</v>
      </c>
      <c r="V146" s="298">
        <f>IF('Indicator Date hidden'!W147="x","x",$V$2-'Indicator Date hidden'!W147)</f>
        <v>1</v>
      </c>
      <c r="W146" s="298" t="str">
        <f>IF('Indicator Date hidden'!X147="x","x",$W$2-'Indicator Date hidden'!X147)</f>
        <v>x</v>
      </c>
      <c r="X146" s="298">
        <f>IF('Indicator Date hidden'!Y147="x","x",$X$2-'Indicator Date hidden'!Y147)</f>
        <v>4</v>
      </c>
      <c r="Y146" s="298">
        <f>IF('Indicator Date hidden'!Z147="x","x",$Y$2-'Indicator Date hidden'!Z147)</f>
        <v>0</v>
      </c>
      <c r="Z146" s="298">
        <f>IF('Indicator Date hidden'!AA147="x","x",$Z$2-'Indicator Date hidden'!AA147)</f>
        <v>0</v>
      </c>
      <c r="AA146" s="298" t="str">
        <f>IF('Indicator Date hidden'!AB147="x","x",$AA$2-'Indicator Date hidden'!AB147)</f>
        <v>x</v>
      </c>
      <c r="AB146" s="298">
        <f>IF('Indicator Date hidden'!AC147="x","x",$AB$2-'Indicator Date hidden'!AC147)</f>
        <v>0</v>
      </c>
      <c r="AC146" s="298">
        <f>IF('Indicator Date hidden'!AD147="x","x",$AC$2-'Indicator Date hidden'!AD147)</f>
        <v>0</v>
      </c>
      <c r="AD146" s="298" t="str">
        <f>IF('Indicator Date hidden'!AE147="x","x",$AD$2-'Indicator Date hidden'!AE147)</f>
        <v>x</v>
      </c>
      <c r="AE146" s="298" t="str">
        <f>IF('Indicator Date hidden'!AF147="x","x",$AE$2-'Indicator Date hidden'!AF147)</f>
        <v>x</v>
      </c>
      <c r="AF146" s="299">
        <f>IF('Indicator Date hidden'!AG147="x","x",$AF$2-'Indicator Date hidden'!AG147)</f>
        <v>7</v>
      </c>
      <c r="AG146" s="298">
        <f>IF('Indicator Date hidden'!AH147="x","x",$AG$2-'Indicator Date hidden'!AH147)</f>
        <v>0</v>
      </c>
      <c r="AH146" s="298">
        <f>IF('Indicator Date hidden'!AI147="x","x",$AH$2-'Indicator Date hidden'!AI147)</f>
        <v>0</v>
      </c>
      <c r="AI146" s="298">
        <f>IF('Indicator Date hidden'!AJ147="x","x",$AI$2-'Indicator Date hidden'!AJ147)</f>
        <v>0</v>
      </c>
      <c r="AJ146" s="298" t="str">
        <f>IF('Indicator Date hidden'!AK147="x","x",$AJ$2-'Indicator Date hidden'!AK147)</f>
        <v>x</v>
      </c>
      <c r="AK146" s="298" t="str">
        <f>IF('Indicator Date hidden'!AL147="x","x",$AK$2-'Indicator Date hidden'!AL147)</f>
        <v>#VALUE!</v>
      </c>
      <c r="AL146" s="298">
        <f>IF('Indicator Date hidden'!AM147="x","x",$AL$2-'Indicator Date hidden'!AM147)</f>
        <v>0</v>
      </c>
      <c r="AM146" s="298">
        <f>IF('Indicator Date hidden'!AN147="x","x",$AM$2-'Indicator Date hidden'!AN147)</f>
        <v>0</v>
      </c>
      <c r="AN146" s="298">
        <f>IF('Indicator Date hidden'!AO147="x","x",$AN$2-'Indicator Date hidden'!AO147)</f>
        <v>0</v>
      </c>
      <c r="AO146" s="298">
        <f>IF('Indicator Date hidden'!AP147="x","x",$AO$2-'Indicator Date hidden'!AP147)</f>
        <v>0</v>
      </c>
      <c r="AP146" s="298">
        <f>IF('Indicator Date hidden'!AQ147="x","x",$AP$2-'Indicator Date hidden'!AQ147)</f>
        <v>0</v>
      </c>
      <c r="AQ146" s="298" t="str">
        <f>IF('Indicator Date hidden'!AR147="x","x",$AQ$2-'Indicator Date hidden'!AR147)</f>
        <v>x</v>
      </c>
      <c r="AR146" s="298">
        <f>IF('Indicator Date hidden'!AS147="x","x",$AR$2-'Indicator Date hidden'!AS147)</f>
        <v>0</v>
      </c>
      <c r="AS146" s="298">
        <f>IF('Indicator Date hidden'!AT147="x","x",$AS$2-'Indicator Date hidden'!AT147)</f>
        <v>0</v>
      </c>
      <c r="AT146" s="298">
        <f>IF('Indicator Date hidden'!AU147="x","x",$AT$2-'Indicator Date hidden'!AU147)</f>
        <v>0</v>
      </c>
      <c r="AU146" s="298" t="str">
        <f>IF('Indicator Date hidden'!AV147="x","x",$AU$2-'Indicator Date hidden'!AV147)</f>
        <v>x</v>
      </c>
      <c r="AV146" s="298">
        <f>IF('Indicator Date hidden'!AW147="x","x",$AV$2-'Indicator Date hidden'!AW147)</f>
        <v>0</v>
      </c>
      <c r="AW146" s="298">
        <f>IF('Indicator Date hidden'!AX147="x","x",$AW$2-'Indicator Date hidden'!AX147)</f>
        <v>0</v>
      </c>
      <c r="AX146" s="298">
        <f>IF('Indicator Date hidden'!AY147="x","x",$AX$2-'Indicator Date hidden'!AY147)</f>
        <v>0</v>
      </c>
      <c r="AY146" s="298">
        <f>IF('Indicator Date hidden'!AZ147="x","x",$AY$2-'Indicator Date hidden'!AZ147)</f>
        <v>8</v>
      </c>
      <c r="AZ146" s="298">
        <f>IF('Indicator Date hidden'!BA147="x","x",$AZ$2-'Indicator Date hidden'!BA147)</f>
        <v>0</v>
      </c>
      <c r="BA146" s="10" t="str">
        <f t="shared" si="1"/>
        <v>#VALUE!</v>
      </c>
      <c r="BB146" s="258" t="str">
        <f t="shared" si="2"/>
        <v>#VALUE!</v>
      </c>
      <c r="BC146" s="10">
        <f t="shared" si="3"/>
        <v>4</v>
      </c>
      <c r="BD146" s="258" t="str">
        <f t="shared" si="4"/>
        <v>#VALUE!</v>
      </c>
      <c r="BE146" s="284" t="str">
        <f t="shared" si="5"/>
        <v>#VALUE!</v>
      </c>
    </row>
    <row r="147" ht="15.75" customHeight="1">
      <c r="A147" t="s">
        <v>1232</v>
      </c>
      <c r="B147" s="298">
        <f>IF('Indicator Date hidden'!C148="x","x",$B$2-'Indicator Date hidden'!C148)</f>
        <v>0</v>
      </c>
      <c r="C147" s="298">
        <f>IF('Indicator Date hidden'!D148="x","x",$C$2-'Indicator Date hidden'!D148)</f>
        <v>0</v>
      </c>
      <c r="D147" s="298">
        <f>IF('Indicator Date hidden'!E148="x","x",$D$2-'Indicator Date hidden'!E148)</f>
        <v>0</v>
      </c>
      <c r="E147" s="298">
        <f>IF('Indicator Date hidden'!F148="x","x",$E$2-'Indicator Date hidden'!F148)</f>
        <v>0</v>
      </c>
      <c r="F147" s="298">
        <f>IF('Indicator Date hidden'!G148="x","x",$F$2-'Indicator Date hidden'!G148)</f>
        <v>0</v>
      </c>
      <c r="G147" s="298">
        <f>IF('Indicator Date hidden'!H148="x","x",$G$2-'Indicator Date hidden'!H148)</f>
        <v>0</v>
      </c>
      <c r="H147" s="298">
        <f>IF('Indicator Date hidden'!I148="x","x",$H$2-'Indicator Date hidden'!I148)</f>
        <v>0</v>
      </c>
      <c r="I147" s="298">
        <f>IF('Indicator Date hidden'!J148="x","x",$I$2-'Indicator Date hidden'!J148)</f>
        <v>0</v>
      </c>
      <c r="J147" s="298">
        <f>IF('Indicator Date hidden'!K148="x","x",$J$2-'Indicator Date hidden'!K148)</f>
        <v>0</v>
      </c>
      <c r="K147" s="298">
        <f>IF('Indicator Date hidden'!L148="x","x",$K$2-'Indicator Date hidden'!L148)</f>
        <v>0</v>
      </c>
      <c r="L147" s="298">
        <f>IF('Indicator Date hidden'!M148="x","x",$L$2-'Indicator Date hidden'!M148)</f>
        <v>0</v>
      </c>
      <c r="M147" s="298">
        <f>IF('Indicator Date hidden'!N148="x","x",$M$2-'Indicator Date hidden'!N148)</f>
        <v>0</v>
      </c>
      <c r="N147" s="298">
        <f>IF('Indicator Date hidden'!O148="x","x",$N$2-'Indicator Date hidden'!O148)</f>
        <v>0</v>
      </c>
      <c r="O147" s="298">
        <f>IF('Indicator Date hidden'!P148="x","x",$O$2-'Indicator Date hidden'!P148)</f>
        <v>0</v>
      </c>
      <c r="P147" s="298">
        <f>IF('Indicator Date hidden'!Q148="x","x",$P$2-'Indicator Date hidden'!Q148)</f>
        <v>0</v>
      </c>
      <c r="Q147" s="298" t="str">
        <f>IF('Indicator Date hidden'!R148="x","x",$Q$2-'Indicator Date hidden'!R148)</f>
        <v>x</v>
      </c>
      <c r="R147" s="298">
        <f>IF('Indicator Date hidden'!S148="x","x",$R$2-'Indicator Date hidden'!S148)</f>
        <v>0</v>
      </c>
      <c r="S147" s="298">
        <f>IF('Indicator Date hidden'!T148="x","x",$S$2-'Indicator Date hidden'!T148)</f>
        <v>0</v>
      </c>
      <c r="T147" s="298">
        <f>IF('Indicator Date hidden'!U148="x","x",$T$2-'Indicator Date hidden'!U148)</f>
        <v>0</v>
      </c>
      <c r="U147" s="298">
        <f>IF('Indicator Date hidden'!V148="x","x",$U$2-'Indicator Date hidden'!V148)</f>
        <v>0</v>
      </c>
      <c r="V147" s="298">
        <f>IF('Indicator Date hidden'!W148="x","x",$V$2-'Indicator Date hidden'!W148)</f>
        <v>1</v>
      </c>
      <c r="W147" s="298">
        <f>IF('Indicator Date hidden'!X148="x","x",$W$2-'Indicator Date hidden'!X148)</f>
        <v>2</v>
      </c>
      <c r="X147" s="298">
        <f>IF('Indicator Date hidden'!Y148="x","x",$X$2-'Indicator Date hidden'!Y148)</f>
        <v>6</v>
      </c>
      <c r="Y147" s="298">
        <f>IF('Indicator Date hidden'!Z148="x","x",$Y$2-'Indicator Date hidden'!Z148)</f>
        <v>0</v>
      </c>
      <c r="Z147" s="298">
        <f>IF('Indicator Date hidden'!AA148="x","x",$Z$2-'Indicator Date hidden'!AA148)</f>
        <v>0</v>
      </c>
      <c r="AA147" s="298" t="str">
        <f>IF('Indicator Date hidden'!AB148="x","x",$AA$2-'Indicator Date hidden'!AB148)</f>
        <v>x</v>
      </c>
      <c r="AB147" s="298">
        <f>IF('Indicator Date hidden'!AC148="x","x",$AB$2-'Indicator Date hidden'!AC148)</f>
        <v>0</v>
      </c>
      <c r="AC147" s="298">
        <f>IF('Indicator Date hidden'!AD148="x","x",$AC$2-'Indicator Date hidden'!AD148)</f>
        <v>0</v>
      </c>
      <c r="AD147" s="298" t="str">
        <f>IF('Indicator Date hidden'!AE148="x","x",$AD$2-'Indicator Date hidden'!AE148)</f>
        <v>x</v>
      </c>
      <c r="AE147" s="298">
        <f>IF('Indicator Date hidden'!AF148="x","x",$AE$2-'Indicator Date hidden'!AF148)</f>
        <v>0</v>
      </c>
      <c r="AF147" s="299">
        <f>IF('Indicator Date hidden'!AG148="x","x",$AF$2-'Indicator Date hidden'!AG148)</f>
        <v>7</v>
      </c>
      <c r="AG147" s="298">
        <f>IF('Indicator Date hidden'!AH148="x","x",$AG$2-'Indicator Date hidden'!AH148)</f>
        <v>0</v>
      </c>
      <c r="AH147" s="298">
        <f>IF('Indicator Date hidden'!AI148="x","x",$AH$2-'Indicator Date hidden'!AI148)</f>
        <v>0</v>
      </c>
      <c r="AI147" s="298">
        <f>IF('Indicator Date hidden'!AJ148="x","x",$AI$2-'Indicator Date hidden'!AJ148)</f>
        <v>0</v>
      </c>
      <c r="AJ147" s="298" t="str">
        <f>IF('Indicator Date hidden'!AK148="x","x",$AJ$2-'Indicator Date hidden'!AK148)</f>
        <v>x</v>
      </c>
      <c r="AK147" s="298" t="str">
        <f>IF('Indicator Date hidden'!AL148="x","x",$AK$2-'Indicator Date hidden'!AL148)</f>
        <v>#VALUE!</v>
      </c>
      <c r="AL147" s="298">
        <f>IF('Indicator Date hidden'!AM148="x","x",$AL$2-'Indicator Date hidden'!AM148)</f>
        <v>0</v>
      </c>
      <c r="AM147" s="298">
        <f>IF('Indicator Date hidden'!AN148="x","x",$AM$2-'Indicator Date hidden'!AN148)</f>
        <v>0</v>
      </c>
      <c r="AN147" s="298">
        <f>IF('Indicator Date hidden'!AO148="x","x",$AN$2-'Indicator Date hidden'!AO148)</f>
        <v>0</v>
      </c>
      <c r="AO147" s="298" t="str">
        <f>IF('Indicator Date hidden'!AP148="x","x",$AO$2-'Indicator Date hidden'!AP148)</f>
        <v>x</v>
      </c>
      <c r="AP147" s="298" t="str">
        <f>IF('Indicator Date hidden'!AQ148="x","x",$AP$2-'Indicator Date hidden'!AQ148)</f>
        <v>x</v>
      </c>
      <c r="AQ147" s="298">
        <f>IF('Indicator Date hidden'!AR148="x","x",$AQ$2-'Indicator Date hidden'!AR148)</f>
        <v>4</v>
      </c>
      <c r="AR147" s="298">
        <f>IF('Indicator Date hidden'!AS148="x","x",$AR$2-'Indicator Date hidden'!AS148)</f>
        <v>0</v>
      </c>
      <c r="AS147" s="298" t="str">
        <f>IF('Indicator Date hidden'!AT148="x","x",$AS$2-'Indicator Date hidden'!AT148)</f>
        <v>x</v>
      </c>
      <c r="AT147" s="298">
        <f>IF('Indicator Date hidden'!AU148="x","x",$AT$2-'Indicator Date hidden'!AU148)</f>
        <v>0</v>
      </c>
      <c r="AU147" s="298">
        <f>IF('Indicator Date hidden'!AV148="x","x",$AU$2-'Indicator Date hidden'!AV148)</f>
        <v>1</v>
      </c>
      <c r="AV147" s="298">
        <f>IF('Indicator Date hidden'!AW148="x","x",$AV$2-'Indicator Date hidden'!AW148)</f>
        <v>0</v>
      </c>
      <c r="AW147" s="298">
        <f>IF('Indicator Date hidden'!AX148="x","x",$AW$2-'Indicator Date hidden'!AX148)</f>
        <v>0</v>
      </c>
      <c r="AX147" s="298">
        <f>IF('Indicator Date hidden'!AY148="x","x",$AX$2-'Indicator Date hidden'!AY148)</f>
        <v>0</v>
      </c>
      <c r="AY147" s="298">
        <f>IF('Indicator Date hidden'!AZ148="x","x",$AY$2-'Indicator Date hidden'!AZ148)</f>
        <v>0</v>
      </c>
      <c r="AZ147" s="298">
        <f>IF('Indicator Date hidden'!BA148="x","x",$AZ$2-'Indicator Date hidden'!BA148)</f>
        <v>0</v>
      </c>
      <c r="BA147" s="10" t="str">
        <f t="shared" si="1"/>
        <v>#VALUE!</v>
      </c>
      <c r="BB147" s="258" t="str">
        <f t="shared" si="2"/>
        <v>#VALUE!</v>
      </c>
      <c r="BC147" s="10">
        <f t="shared" si="3"/>
        <v>6</v>
      </c>
      <c r="BD147" s="258" t="str">
        <f t="shared" si="4"/>
        <v>#VALUE!</v>
      </c>
      <c r="BE147" s="284" t="str">
        <f t="shared" si="5"/>
        <v>#VALUE!</v>
      </c>
    </row>
    <row r="148" ht="15.75" customHeight="1">
      <c r="A148" t="s">
        <v>1162</v>
      </c>
      <c r="B148" s="298">
        <f>IF('Indicator Date hidden'!C149="x","x",$B$2-'Indicator Date hidden'!C149)</f>
        <v>0</v>
      </c>
      <c r="C148" s="298">
        <f>IF('Indicator Date hidden'!D149="x","x",$C$2-'Indicator Date hidden'!D149)</f>
        <v>0</v>
      </c>
      <c r="D148" s="298">
        <f>IF('Indicator Date hidden'!E149="x","x",$D$2-'Indicator Date hidden'!E149)</f>
        <v>0</v>
      </c>
      <c r="E148" s="298">
        <f>IF('Indicator Date hidden'!F149="x","x",$E$2-'Indicator Date hidden'!F149)</f>
        <v>0</v>
      </c>
      <c r="F148" s="298">
        <f>IF('Indicator Date hidden'!G149="x","x",$F$2-'Indicator Date hidden'!G149)</f>
        <v>0</v>
      </c>
      <c r="G148" s="298">
        <f>IF('Indicator Date hidden'!H149="x","x",$G$2-'Indicator Date hidden'!H149)</f>
        <v>0</v>
      </c>
      <c r="H148" s="298">
        <f>IF('Indicator Date hidden'!I149="x","x",$H$2-'Indicator Date hidden'!I149)</f>
        <v>0</v>
      </c>
      <c r="I148" s="298">
        <f>IF('Indicator Date hidden'!J149="x","x",$I$2-'Indicator Date hidden'!J149)</f>
        <v>0</v>
      </c>
      <c r="J148" s="298">
        <f>IF('Indicator Date hidden'!K149="x","x",$J$2-'Indicator Date hidden'!K149)</f>
        <v>0</v>
      </c>
      <c r="K148" s="298">
        <f>IF('Indicator Date hidden'!L149="x","x",$K$2-'Indicator Date hidden'!L149)</f>
        <v>0</v>
      </c>
      <c r="L148" s="298">
        <f>IF('Indicator Date hidden'!M149="x","x",$L$2-'Indicator Date hidden'!M149)</f>
        <v>0</v>
      </c>
      <c r="M148" s="298">
        <f>IF('Indicator Date hidden'!N149="x","x",$M$2-'Indicator Date hidden'!N149)</f>
        <v>0</v>
      </c>
      <c r="N148" s="298">
        <f>IF('Indicator Date hidden'!O149="x","x",$N$2-'Indicator Date hidden'!O149)</f>
        <v>0</v>
      </c>
      <c r="O148" s="298">
        <f>IF('Indicator Date hidden'!P149="x","x",$O$2-'Indicator Date hidden'!P149)</f>
        <v>0</v>
      </c>
      <c r="P148" s="298">
        <f>IF('Indicator Date hidden'!Q149="x","x",$P$2-'Indicator Date hidden'!Q149)</f>
        <v>0</v>
      </c>
      <c r="Q148" s="298">
        <f>IF('Indicator Date hidden'!R149="x","x",$Q$2-'Indicator Date hidden'!R149)</f>
        <v>6</v>
      </c>
      <c r="R148" s="298">
        <f>IF('Indicator Date hidden'!S149="x","x",$R$2-'Indicator Date hidden'!S149)</f>
        <v>0</v>
      </c>
      <c r="S148" s="298">
        <f>IF('Indicator Date hidden'!T149="x","x",$S$2-'Indicator Date hidden'!T149)</f>
        <v>0</v>
      </c>
      <c r="T148" s="298">
        <f>IF('Indicator Date hidden'!U149="x","x",$T$2-'Indicator Date hidden'!U149)</f>
        <v>0</v>
      </c>
      <c r="U148" s="298">
        <f>IF('Indicator Date hidden'!V149="x","x",$U$2-'Indicator Date hidden'!V149)</f>
        <v>0</v>
      </c>
      <c r="V148" s="298">
        <f>IF('Indicator Date hidden'!W149="x","x",$V$2-'Indicator Date hidden'!W149)</f>
        <v>1</v>
      </c>
      <c r="W148" s="298">
        <f>IF('Indicator Date hidden'!X149="x","x",$W$2-'Indicator Date hidden'!X149)</f>
        <v>8</v>
      </c>
      <c r="X148" s="298" t="str">
        <f>IF('Indicator Date hidden'!Y149="x","x",$X$2-'Indicator Date hidden'!Y149)</f>
        <v>x</v>
      </c>
      <c r="Y148" s="298">
        <f>IF('Indicator Date hidden'!Z149="x","x",$Y$2-'Indicator Date hidden'!Z149)</f>
        <v>0</v>
      </c>
      <c r="Z148" s="298">
        <f>IF('Indicator Date hidden'!AA149="x","x",$Z$2-'Indicator Date hidden'!AA149)</f>
        <v>0</v>
      </c>
      <c r="AA148" s="298">
        <f>IF('Indicator Date hidden'!AB149="x","x",$AA$2-'Indicator Date hidden'!AB149)</f>
        <v>2</v>
      </c>
      <c r="AB148" s="298">
        <f>IF('Indicator Date hidden'!AC149="x","x",$AB$2-'Indicator Date hidden'!AC149)</f>
        <v>0</v>
      </c>
      <c r="AC148" s="298">
        <f>IF('Indicator Date hidden'!AD149="x","x",$AC$2-'Indicator Date hidden'!AD149)</f>
        <v>0</v>
      </c>
      <c r="AD148" s="298">
        <f>IF('Indicator Date hidden'!AE149="x","x",$AD$2-'Indicator Date hidden'!AE149)</f>
        <v>0</v>
      </c>
      <c r="AE148" s="298">
        <f>IF('Indicator Date hidden'!AF149="x","x",$AE$2-'Indicator Date hidden'!AF149)</f>
        <v>0</v>
      </c>
      <c r="AF148" s="299">
        <f>IF('Indicator Date hidden'!AG149="x","x",$AF$2-'Indicator Date hidden'!AG149)</f>
        <v>5</v>
      </c>
      <c r="AG148" s="298">
        <f>IF('Indicator Date hidden'!AH149="x","x",$AG$2-'Indicator Date hidden'!AH149)</f>
        <v>0</v>
      </c>
      <c r="AH148" s="298">
        <f>IF('Indicator Date hidden'!AI149="x","x",$AH$2-'Indicator Date hidden'!AI149)</f>
        <v>0</v>
      </c>
      <c r="AI148" s="298">
        <f>IF('Indicator Date hidden'!AJ149="x","x",$AI$2-'Indicator Date hidden'!AJ149)</f>
        <v>0</v>
      </c>
      <c r="AJ148" s="298" t="str">
        <f>IF('Indicator Date hidden'!AK149="x","x",$AJ$2-'Indicator Date hidden'!AK149)</f>
        <v>x</v>
      </c>
      <c r="AK148" s="298" t="str">
        <f>IF('Indicator Date hidden'!AL149="x","x",$AK$2-'Indicator Date hidden'!AL149)</f>
        <v>#VALUE!</v>
      </c>
      <c r="AL148" s="298">
        <f>IF('Indicator Date hidden'!AM149="x","x",$AL$2-'Indicator Date hidden'!AM149)</f>
        <v>0</v>
      </c>
      <c r="AM148" s="298">
        <f>IF('Indicator Date hidden'!AN149="x","x",$AM$2-'Indicator Date hidden'!AN149)</f>
        <v>0</v>
      </c>
      <c r="AN148" s="298">
        <f>IF('Indicator Date hidden'!AO149="x","x",$AN$2-'Indicator Date hidden'!AO149)</f>
        <v>0</v>
      </c>
      <c r="AO148" s="298">
        <f>IF('Indicator Date hidden'!AP149="x","x",$AO$2-'Indicator Date hidden'!AP149)</f>
        <v>3</v>
      </c>
      <c r="AP148" s="298" t="str">
        <f>IF('Indicator Date hidden'!AQ149="x","x",$AP$2-'Indicator Date hidden'!AQ149)</f>
        <v>x</v>
      </c>
      <c r="AQ148" s="298" t="str">
        <f>IF('Indicator Date hidden'!AR149="x","x",$AQ$2-'Indicator Date hidden'!AR149)</f>
        <v>x</v>
      </c>
      <c r="AR148" s="298">
        <f>IF('Indicator Date hidden'!AS149="x","x",$AR$2-'Indicator Date hidden'!AS149)</f>
        <v>0</v>
      </c>
      <c r="AS148" s="298">
        <f>IF('Indicator Date hidden'!AT149="x","x",$AS$2-'Indicator Date hidden'!AT149)</f>
        <v>0</v>
      </c>
      <c r="AT148" s="298">
        <f>IF('Indicator Date hidden'!AU149="x","x",$AT$2-'Indicator Date hidden'!AU149)</f>
        <v>0</v>
      </c>
      <c r="AU148" s="298">
        <f>IF('Indicator Date hidden'!AV149="x","x",$AU$2-'Indicator Date hidden'!AV149)</f>
        <v>1</v>
      </c>
      <c r="AV148" s="298">
        <f>IF('Indicator Date hidden'!AW149="x","x",$AV$2-'Indicator Date hidden'!AW149)</f>
        <v>0</v>
      </c>
      <c r="AW148" s="298">
        <f>IF('Indicator Date hidden'!AX149="x","x",$AW$2-'Indicator Date hidden'!AX149)</f>
        <v>0</v>
      </c>
      <c r="AX148" s="298">
        <f>IF('Indicator Date hidden'!AY149="x","x",$AX$2-'Indicator Date hidden'!AY149)</f>
        <v>0</v>
      </c>
      <c r="AY148" s="298">
        <f>IF('Indicator Date hidden'!AZ149="x","x",$AY$2-'Indicator Date hidden'!AZ149)</f>
        <v>0</v>
      </c>
      <c r="AZ148" s="298">
        <f>IF('Indicator Date hidden'!BA149="x","x",$AZ$2-'Indicator Date hidden'!BA149)</f>
        <v>0</v>
      </c>
      <c r="BA148" s="10" t="str">
        <f t="shared" si="1"/>
        <v>#VALUE!</v>
      </c>
      <c r="BB148" s="258" t="str">
        <f t="shared" si="2"/>
        <v>#VALUE!</v>
      </c>
      <c r="BC148" s="10">
        <f t="shared" si="3"/>
        <v>7</v>
      </c>
      <c r="BD148" s="258" t="str">
        <f t="shared" si="4"/>
        <v>#VALUE!</v>
      </c>
      <c r="BE148" s="284" t="str">
        <f t="shared" si="5"/>
        <v>#VALUE!</v>
      </c>
    </row>
    <row r="149" ht="15.75" customHeight="1">
      <c r="A149" t="s">
        <v>1136</v>
      </c>
      <c r="B149" s="298">
        <f>IF('Indicator Date hidden'!C150="x","x",$B$2-'Indicator Date hidden'!C150)</f>
        <v>0</v>
      </c>
      <c r="C149" s="298">
        <f>IF('Indicator Date hidden'!D150="x","x",$C$2-'Indicator Date hidden'!D150)</f>
        <v>0</v>
      </c>
      <c r="D149" s="298">
        <f>IF('Indicator Date hidden'!E150="x","x",$D$2-'Indicator Date hidden'!E150)</f>
        <v>0</v>
      </c>
      <c r="E149" s="298">
        <f>IF('Indicator Date hidden'!F150="x","x",$E$2-'Indicator Date hidden'!F150)</f>
        <v>0</v>
      </c>
      <c r="F149" s="298">
        <f>IF('Indicator Date hidden'!G150="x","x",$F$2-'Indicator Date hidden'!G150)</f>
        <v>0</v>
      </c>
      <c r="G149" s="298">
        <f>IF('Indicator Date hidden'!H150="x","x",$G$2-'Indicator Date hidden'!H150)</f>
        <v>0</v>
      </c>
      <c r="H149" s="298">
        <f>IF('Indicator Date hidden'!I150="x","x",$H$2-'Indicator Date hidden'!I150)</f>
        <v>0</v>
      </c>
      <c r="I149" s="298">
        <f>IF('Indicator Date hidden'!J150="x","x",$I$2-'Indicator Date hidden'!J150)</f>
        <v>0</v>
      </c>
      <c r="J149" s="298">
        <f>IF('Indicator Date hidden'!K150="x","x",$J$2-'Indicator Date hidden'!K150)</f>
        <v>0</v>
      </c>
      <c r="K149" s="298">
        <f>IF('Indicator Date hidden'!L150="x","x",$K$2-'Indicator Date hidden'!L150)</f>
        <v>0</v>
      </c>
      <c r="L149" s="298">
        <f>IF('Indicator Date hidden'!M150="x","x",$L$2-'Indicator Date hidden'!M150)</f>
        <v>0</v>
      </c>
      <c r="M149" s="298">
        <f>IF('Indicator Date hidden'!N150="x","x",$M$2-'Indicator Date hidden'!N150)</f>
        <v>0</v>
      </c>
      <c r="N149" s="298">
        <f>IF('Indicator Date hidden'!O150="x","x",$N$2-'Indicator Date hidden'!O150)</f>
        <v>0</v>
      </c>
      <c r="O149" s="298">
        <f>IF('Indicator Date hidden'!P150="x","x",$O$2-'Indicator Date hidden'!P150)</f>
        <v>0</v>
      </c>
      <c r="P149" s="298">
        <f>IF('Indicator Date hidden'!Q150="x","x",$P$2-'Indicator Date hidden'!Q150)</f>
        <v>0</v>
      </c>
      <c r="Q149" s="298" t="str">
        <f>IF('Indicator Date hidden'!R150="x","x",$Q$2-'Indicator Date hidden'!R150)</f>
        <v>x</v>
      </c>
      <c r="R149" s="298">
        <f>IF('Indicator Date hidden'!S150="x","x",$R$2-'Indicator Date hidden'!S150)</f>
        <v>0</v>
      </c>
      <c r="S149" s="298">
        <f>IF('Indicator Date hidden'!T150="x","x",$S$2-'Indicator Date hidden'!T150)</f>
        <v>0</v>
      </c>
      <c r="T149" s="298">
        <f>IF('Indicator Date hidden'!U150="x","x",$T$2-'Indicator Date hidden'!U150)</f>
        <v>0</v>
      </c>
      <c r="U149" s="298" t="str">
        <f>IF('Indicator Date hidden'!V150="x","x",$U$2-'Indicator Date hidden'!V150)</f>
        <v>x</v>
      </c>
      <c r="V149" s="298">
        <f>IF('Indicator Date hidden'!W150="x","x",$V$2-'Indicator Date hidden'!W150)</f>
        <v>1</v>
      </c>
      <c r="W149" s="298" t="str">
        <f>IF('Indicator Date hidden'!X150="x","x",$W$2-'Indicator Date hidden'!X150)</f>
        <v>x</v>
      </c>
      <c r="X149" s="298">
        <f>IF('Indicator Date hidden'!Y150="x","x",$X$2-'Indicator Date hidden'!Y150)</f>
        <v>4</v>
      </c>
      <c r="Y149" s="298">
        <f>IF('Indicator Date hidden'!Z150="x","x",$Y$2-'Indicator Date hidden'!Z150)</f>
        <v>0</v>
      </c>
      <c r="Z149" s="298">
        <f>IF('Indicator Date hidden'!AA150="x","x",$Z$2-'Indicator Date hidden'!AA150)</f>
        <v>0</v>
      </c>
      <c r="AA149" s="298">
        <f>IF('Indicator Date hidden'!AB150="x","x",$AA$2-'Indicator Date hidden'!AB150)</f>
        <v>0</v>
      </c>
      <c r="AB149" s="298">
        <f>IF('Indicator Date hidden'!AC150="x","x",$AB$2-'Indicator Date hidden'!AC150)</f>
        <v>0</v>
      </c>
      <c r="AC149" s="298">
        <f>IF('Indicator Date hidden'!AD150="x","x",$AC$2-'Indicator Date hidden'!AD150)</f>
        <v>0</v>
      </c>
      <c r="AD149" s="298">
        <f>IF('Indicator Date hidden'!AE150="x","x",$AD$2-'Indicator Date hidden'!AE150)</f>
        <v>0</v>
      </c>
      <c r="AE149" s="298">
        <f>IF('Indicator Date hidden'!AF150="x","x",$AE$2-'Indicator Date hidden'!AF150)</f>
        <v>0</v>
      </c>
      <c r="AF149" s="298" t="str">
        <f>IF('Indicator Date hidden'!AG150="x","x",$AF$2-'Indicator Date hidden'!AG150)</f>
        <v>x</v>
      </c>
      <c r="AG149" s="298">
        <f>IF('Indicator Date hidden'!AH150="x","x",$AG$2-'Indicator Date hidden'!AH150)</f>
        <v>0</v>
      </c>
      <c r="AH149" s="298">
        <f>IF('Indicator Date hidden'!AI150="x","x",$AH$2-'Indicator Date hidden'!AI150)</f>
        <v>0</v>
      </c>
      <c r="AI149" s="298">
        <f>IF('Indicator Date hidden'!AJ150="x","x",$AI$2-'Indicator Date hidden'!AJ150)</f>
        <v>0</v>
      </c>
      <c r="AJ149" s="298" t="str">
        <f>IF('Indicator Date hidden'!AK150="x","x",$AJ$2-'Indicator Date hidden'!AK150)</f>
        <v>x</v>
      </c>
      <c r="AK149" s="298">
        <f>IF('Indicator Date hidden'!AL150="x","x",$AK$2-'Indicator Date hidden'!AL150)</f>
        <v>1</v>
      </c>
      <c r="AL149" s="298">
        <f>IF('Indicator Date hidden'!AM150="x","x",$AL$2-'Indicator Date hidden'!AM150)</f>
        <v>0</v>
      </c>
      <c r="AM149" s="298">
        <f>IF('Indicator Date hidden'!AN150="x","x",$AM$2-'Indicator Date hidden'!AN150)</f>
        <v>0</v>
      </c>
      <c r="AN149" s="298">
        <f>IF('Indicator Date hidden'!AO150="x","x",$AN$2-'Indicator Date hidden'!AO150)</f>
        <v>0</v>
      </c>
      <c r="AO149" s="298">
        <f>IF('Indicator Date hidden'!AP150="x","x",$AO$2-'Indicator Date hidden'!AP150)</f>
        <v>1</v>
      </c>
      <c r="AP149" s="298">
        <f>IF('Indicator Date hidden'!AQ150="x","x",$AP$2-'Indicator Date hidden'!AQ150)</f>
        <v>0</v>
      </c>
      <c r="AQ149" s="298" t="str">
        <f>IF('Indicator Date hidden'!AR150="x","x",$AQ$2-'Indicator Date hidden'!AR150)</f>
        <v>x</v>
      </c>
      <c r="AR149" s="298">
        <f>IF('Indicator Date hidden'!AS150="x","x",$AR$2-'Indicator Date hidden'!AS150)</f>
        <v>0</v>
      </c>
      <c r="AS149" s="298">
        <f>IF('Indicator Date hidden'!AT150="x","x",$AS$2-'Indicator Date hidden'!AT150)</f>
        <v>0</v>
      </c>
      <c r="AT149" s="298">
        <f>IF('Indicator Date hidden'!AU150="x","x",$AT$2-'Indicator Date hidden'!AU150)</f>
        <v>0</v>
      </c>
      <c r="AU149" s="298">
        <f>IF('Indicator Date hidden'!AV150="x","x",$AU$2-'Indicator Date hidden'!AV150)</f>
        <v>1</v>
      </c>
      <c r="AV149" s="298">
        <f>IF('Indicator Date hidden'!AW150="x","x",$AV$2-'Indicator Date hidden'!AW150)</f>
        <v>0</v>
      </c>
      <c r="AW149" s="298">
        <f>IF('Indicator Date hidden'!AX150="x","x",$AW$2-'Indicator Date hidden'!AX150)</f>
        <v>0</v>
      </c>
      <c r="AX149" s="298">
        <f>IF('Indicator Date hidden'!AY150="x","x",$AX$2-'Indicator Date hidden'!AY150)</f>
        <v>0</v>
      </c>
      <c r="AY149" s="298">
        <f>IF('Indicator Date hidden'!AZ150="x","x",$AY$2-'Indicator Date hidden'!AZ150)</f>
        <v>0</v>
      </c>
      <c r="AZ149" s="298">
        <f>IF('Indicator Date hidden'!BA150="x","x",$AZ$2-'Indicator Date hidden'!BA150)</f>
        <v>0</v>
      </c>
      <c r="BA149" s="10">
        <f t="shared" si="1"/>
        <v>8</v>
      </c>
      <c r="BB149" s="258">
        <f t="shared" si="2"/>
        <v>0.1777777778</v>
      </c>
      <c r="BC149" s="10">
        <f t="shared" si="3"/>
        <v>5</v>
      </c>
      <c r="BD149" s="258">
        <f t="shared" si="4"/>
        <v>0.6425258798</v>
      </c>
      <c r="BE149" s="284">
        <f t="shared" si="5"/>
        <v>0</v>
      </c>
    </row>
    <row r="150" ht="15.75" customHeight="1">
      <c r="A150" t="s">
        <v>1141</v>
      </c>
      <c r="B150" s="298">
        <f>IF('Indicator Date hidden'!C151="x","x",$B$2-'Indicator Date hidden'!C151)</f>
        <v>0</v>
      </c>
      <c r="C150" s="298">
        <f>IF('Indicator Date hidden'!D151="x","x",$C$2-'Indicator Date hidden'!D151)</f>
        <v>0</v>
      </c>
      <c r="D150" s="298">
        <f>IF('Indicator Date hidden'!E151="x","x",$D$2-'Indicator Date hidden'!E151)</f>
        <v>0</v>
      </c>
      <c r="E150" s="298">
        <f>IF('Indicator Date hidden'!F151="x","x",$E$2-'Indicator Date hidden'!F151)</f>
        <v>0</v>
      </c>
      <c r="F150" s="298">
        <f>IF('Indicator Date hidden'!G151="x","x",$F$2-'Indicator Date hidden'!G151)</f>
        <v>0</v>
      </c>
      <c r="G150" s="298">
        <f>IF('Indicator Date hidden'!H151="x","x",$G$2-'Indicator Date hidden'!H151)</f>
        <v>0</v>
      </c>
      <c r="H150" s="298">
        <f>IF('Indicator Date hidden'!I151="x","x",$H$2-'Indicator Date hidden'!I151)</f>
        <v>0</v>
      </c>
      <c r="I150" s="298">
        <f>IF('Indicator Date hidden'!J151="x","x",$I$2-'Indicator Date hidden'!J151)</f>
        <v>0</v>
      </c>
      <c r="J150" s="298">
        <f>IF('Indicator Date hidden'!K151="x","x",$J$2-'Indicator Date hidden'!K151)</f>
        <v>0</v>
      </c>
      <c r="K150" s="298">
        <f>IF('Indicator Date hidden'!L151="x","x",$K$2-'Indicator Date hidden'!L151)</f>
        <v>0</v>
      </c>
      <c r="L150" s="298">
        <f>IF('Indicator Date hidden'!M151="x","x",$L$2-'Indicator Date hidden'!M151)</f>
        <v>0</v>
      </c>
      <c r="M150" s="298">
        <f>IF('Indicator Date hidden'!N151="x","x",$M$2-'Indicator Date hidden'!N151)</f>
        <v>0</v>
      </c>
      <c r="N150" s="298">
        <f>IF('Indicator Date hidden'!O151="x","x",$N$2-'Indicator Date hidden'!O151)</f>
        <v>0</v>
      </c>
      <c r="O150" s="298">
        <f>IF('Indicator Date hidden'!P151="x","x",$O$2-'Indicator Date hidden'!P151)</f>
        <v>0</v>
      </c>
      <c r="P150" s="298">
        <f>IF('Indicator Date hidden'!Q151="x","x",$P$2-'Indicator Date hidden'!Q151)</f>
        <v>0</v>
      </c>
      <c r="Q150" s="298">
        <f>IF('Indicator Date hidden'!R151="x","x",$Q$2-'Indicator Date hidden'!R151)</f>
        <v>1</v>
      </c>
      <c r="R150" s="298">
        <f>IF('Indicator Date hidden'!S151="x","x",$R$2-'Indicator Date hidden'!S151)</f>
        <v>0</v>
      </c>
      <c r="S150" s="298">
        <f>IF('Indicator Date hidden'!T151="x","x",$S$2-'Indicator Date hidden'!T151)</f>
        <v>0</v>
      </c>
      <c r="T150" s="298">
        <f>IF('Indicator Date hidden'!U151="x","x",$T$2-'Indicator Date hidden'!U151)</f>
        <v>0</v>
      </c>
      <c r="U150" s="298">
        <f>IF('Indicator Date hidden'!V151="x","x",$U$2-'Indicator Date hidden'!V151)</f>
        <v>0</v>
      </c>
      <c r="V150" s="298">
        <f>IF('Indicator Date hidden'!W151="x","x",$V$2-'Indicator Date hidden'!W151)</f>
        <v>1</v>
      </c>
      <c r="W150" s="298">
        <f>IF('Indicator Date hidden'!X151="x","x",$W$2-'Indicator Date hidden'!X151)</f>
        <v>0</v>
      </c>
      <c r="X150" s="298">
        <f>IF('Indicator Date hidden'!Y151="x","x",$X$2-'Indicator Date hidden'!Y151)</f>
        <v>0</v>
      </c>
      <c r="Y150" s="298">
        <f>IF('Indicator Date hidden'!Z151="x","x",$Y$2-'Indicator Date hidden'!Z151)</f>
        <v>0</v>
      </c>
      <c r="Z150" s="298">
        <f>IF('Indicator Date hidden'!AA151="x","x",$Z$2-'Indicator Date hidden'!AA151)</f>
        <v>0</v>
      </c>
      <c r="AA150" s="298">
        <f>IF('Indicator Date hidden'!AB151="x","x",$AA$2-'Indicator Date hidden'!AB151)</f>
        <v>0</v>
      </c>
      <c r="AB150" s="298">
        <f>IF('Indicator Date hidden'!AC151="x","x",$AB$2-'Indicator Date hidden'!AC151)</f>
        <v>0</v>
      </c>
      <c r="AC150" s="298">
        <f>IF('Indicator Date hidden'!AD151="x","x",$AC$2-'Indicator Date hidden'!AD151)</f>
        <v>0</v>
      </c>
      <c r="AD150" s="298">
        <f>IF('Indicator Date hidden'!AE151="x","x",$AD$2-'Indicator Date hidden'!AE151)</f>
        <v>0</v>
      </c>
      <c r="AE150" s="298">
        <f>IF('Indicator Date hidden'!AF151="x","x",$AE$2-'Indicator Date hidden'!AF151)</f>
        <v>0</v>
      </c>
      <c r="AF150" s="299">
        <f>IF('Indicator Date hidden'!AG151="x","x",$AF$2-'Indicator Date hidden'!AG151)</f>
        <v>4</v>
      </c>
      <c r="AG150" s="298">
        <f>IF('Indicator Date hidden'!AH151="x","x",$AG$2-'Indicator Date hidden'!AH151)</f>
        <v>0</v>
      </c>
      <c r="AH150" s="298">
        <f>IF('Indicator Date hidden'!AI151="x","x",$AH$2-'Indicator Date hidden'!AI151)</f>
        <v>0</v>
      </c>
      <c r="AI150" s="298">
        <f>IF('Indicator Date hidden'!AJ151="x","x",$AI$2-'Indicator Date hidden'!AJ151)</f>
        <v>0</v>
      </c>
      <c r="AJ150" s="298" t="str">
        <f>IF('Indicator Date hidden'!AK151="x","x",$AJ$2-'Indicator Date hidden'!AK151)</f>
        <v>#VALUE!</v>
      </c>
      <c r="AK150" s="298" t="str">
        <f>IF('Indicator Date hidden'!AL151="x","x",$AK$2-'Indicator Date hidden'!AL151)</f>
        <v>#VALUE!</v>
      </c>
      <c r="AL150" s="298">
        <f>IF('Indicator Date hidden'!AM151="x","x",$AL$2-'Indicator Date hidden'!AM151)</f>
        <v>0</v>
      </c>
      <c r="AM150" s="298">
        <f>IF('Indicator Date hidden'!AN151="x","x",$AM$2-'Indicator Date hidden'!AN151)</f>
        <v>0</v>
      </c>
      <c r="AN150" s="298">
        <f>IF('Indicator Date hidden'!AO151="x","x",$AN$2-'Indicator Date hidden'!AO151)</f>
        <v>0</v>
      </c>
      <c r="AO150" s="298">
        <f>IF('Indicator Date hidden'!AP151="x","x",$AO$2-'Indicator Date hidden'!AP151)</f>
        <v>0</v>
      </c>
      <c r="AP150" s="298">
        <f>IF('Indicator Date hidden'!AQ151="x","x",$AP$2-'Indicator Date hidden'!AQ151)</f>
        <v>0</v>
      </c>
      <c r="AQ150" s="298">
        <f>IF('Indicator Date hidden'!AR151="x","x",$AQ$2-'Indicator Date hidden'!AR151)</f>
        <v>0</v>
      </c>
      <c r="AR150" s="298">
        <f>IF('Indicator Date hidden'!AS151="x","x",$AR$2-'Indicator Date hidden'!AS151)</f>
        <v>0</v>
      </c>
      <c r="AS150" s="298">
        <f>IF('Indicator Date hidden'!AT151="x","x",$AS$2-'Indicator Date hidden'!AT151)</f>
        <v>0</v>
      </c>
      <c r="AT150" s="298">
        <f>IF('Indicator Date hidden'!AU151="x","x",$AT$2-'Indicator Date hidden'!AU151)</f>
        <v>0</v>
      </c>
      <c r="AU150" s="298">
        <f>IF('Indicator Date hidden'!AV151="x","x",$AU$2-'Indicator Date hidden'!AV151)</f>
        <v>1</v>
      </c>
      <c r="AV150" s="298">
        <f>IF('Indicator Date hidden'!AW151="x","x",$AV$2-'Indicator Date hidden'!AW151)</f>
        <v>0</v>
      </c>
      <c r="AW150" s="298">
        <f>IF('Indicator Date hidden'!AX151="x","x",$AW$2-'Indicator Date hidden'!AX151)</f>
        <v>0</v>
      </c>
      <c r="AX150" s="298">
        <f>IF('Indicator Date hidden'!AY151="x","x",$AX$2-'Indicator Date hidden'!AY151)</f>
        <v>0</v>
      </c>
      <c r="AY150" s="298">
        <f>IF('Indicator Date hidden'!AZ151="x","x",$AY$2-'Indicator Date hidden'!AZ151)</f>
        <v>0</v>
      </c>
      <c r="AZ150" s="298">
        <f>IF('Indicator Date hidden'!BA151="x","x",$AZ$2-'Indicator Date hidden'!BA151)</f>
        <v>0</v>
      </c>
      <c r="BA150" s="10" t="str">
        <f t="shared" si="1"/>
        <v>#VALUE!</v>
      </c>
      <c r="BB150" s="258" t="str">
        <f t="shared" si="2"/>
        <v>#VALUE!</v>
      </c>
      <c r="BC150" s="10">
        <f t="shared" si="3"/>
        <v>4</v>
      </c>
      <c r="BD150" s="258" t="str">
        <f t="shared" si="4"/>
        <v>#VALUE!</v>
      </c>
      <c r="BE150" s="284" t="str">
        <f t="shared" si="5"/>
        <v>#VALUE!</v>
      </c>
    </row>
    <row r="151" ht="15.75" customHeight="1">
      <c r="A151" t="s">
        <v>1157</v>
      </c>
      <c r="B151" s="298">
        <f>IF('Indicator Date hidden'!C152="x","x",$B$2-'Indicator Date hidden'!C152)</f>
        <v>0</v>
      </c>
      <c r="C151" s="298">
        <f>IF('Indicator Date hidden'!D152="x","x",$C$2-'Indicator Date hidden'!D152)</f>
        <v>0</v>
      </c>
      <c r="D151" s="298">
        <f>IF('Indicator Date hidden'!E152="x","x",$D$2-'Indicator Date hidden'!E152)</f>
        <v>0</v>
      </c>
      <c r="E151" s="298">
        <f>IF('Indicator Date hidden'!F152="x","x",$E$2-'Indicator Date hidden'!F152)</f>
        <v>0</v>
      </c>
      <c r="F151" s="298">
        <f>IF('Indicator Date hidden'!G152="x","x",$F$2-'Indicator Date hidden'!G152)</f>
        <v>0</v>
      </c>
      <c r="G151" s="298">
        <f>IF('Indicator Date hidden'!H152="x","x",$G$2-'Indicator Date hidden'!H152)</f>
        <v>0</v>
      </c>
      <c r="H151" s="298">
        <f>IF('Indicator Date hidden'!I152="x","x",$H$2-'Indicator Date hidden'!I152)</f>
        <v>0</v>
      </c>
      <c r="I151" s="298">
        <f>IF('Indicator Date hidden'!J152="x","x",$I$2-'Indicator Date hidden'!J152)</f>
        <v>0</v>
      </c>
      <c r="J151" s="298">
        <f>IF('Indicator Date hidden'!K152="x","x",$J$2-'Indicator Date hidden'!K152)</f>
        <v>0</v>
      </c>
      <c r="K151" s="298">
        <f>IF('Indicator Date hidden'!L152="x","x",$K$2-'Indicator Date hidden'!L152)</f>
        <v>0</v>
      </c>
      <c r="L151" s="298">
        <f>IF('Indicator Date hidden'!M152="x","x",$L$2-'Indicator Date hidden'!M152)</f>
        <v>0</v>
      </c>
      <c r="M151" s="298">
        <f>IF('Indicator Date hidden'!N152="x","x",$M$2-'Indicator Date hidden'!N152)</f>
        <v>0</v>
      </c>
      <c r="N151" s="298">
        <f>IF('Indicator Date hidden'!O152="x","x",$N$2-'Indicator Date hidden'!O152)</f>
        <v>0</v>
      </c>
      <c r="O151" s="298">
        <f>IF('Indicator Date hidden'!P152="x","x",$O$2-'Indicator Date hidden'!P152)</f>
        <v>0</v>
      </c>
      <c r="P151" s="298">
        <f>IF('Indicator Date hidden'!Q152="x","x",$P$2-'Indicator Date hidden'!Q152)</f>
        <v>0</v>
      </c>
      <c r="Q151" s="298">
        <f>IF('Indicator Date hidden'!R152="x","x",$Q$2-'Indicator Date hidden'!R152)</f>
        <v>1</v>
      </c>
      <c r="R151" s="298">
        <f>IF('Indicator Date hidden'!S152="x","x",$R$2-'Indicator Date hidden'!S152)</f>
        <v>0</v>
      </c>
      <c r="S151" s="298">
        <f>IF('Indicator Date hidden'!T152="x","x",$S$2-'Indicator Date hidden'!T152)</f>
        <v>0</v>
      </c>
      <c r="T151" s="298">
        <f>IF('Indicator Date hidden'!U152="x","x",$T$2-'Indicator Date hidden'!U152)</f>
        <v>0</v>
      </c>
      <c r="U151" s="298">
        <f>IF('Indicator Date hidden'!V152="x","x",$U$2-'Indicator Date hidden'!V152)</f>
        <v>0</v>
      </c>
      <c r="V151" s="298">
        <f>IF('Indicator Date hidden'!W152="x","x",$V$2-'Indicator Date hidden'!W152)</f>
        <v>1</v>
      </c>
      <c r="W151" s="298">
        <f>IF('Indicator Date hidden'!X152="x","x",$W$2-'Indicator Date hidden'!X152)</f>
        <v>2</v>
      </c>
      <c r="X151" s="298">
        <f>IF('Indicator Date hidden'!Y152="x","x",$X$2-'Indicator Date hidden'!Y152)</f>
        <v>6</v>
      </c>
      <c r="Y151" s="298">
        <f>IF('Indicator Date hidden'!Z152="x","x",$Y$2-'Indicator Date hidden'!Z152)</f>
        <v>0</v>
      </c>
      <c r="Z151" s="298">
        <f>IF('Indicator Date hidden'!AA152="x","x",$Z$2-'Indicator Date hidden'!AA152)</f>
        <v>0</v>
      </c>
      <c r="AA151" s="298">
        <f>IF('Indicator Date hidden'!AB152="x","x",$AA$2-'Indicator Date hidden'!AB152)</f>
        <v>0</v>
      </c>
      <c r="AB151" s="298">
        <f>IF('Indicator Date hidden'!AC152="x","x",$AB$2-'Indicator Date hidden'!AC152)</f>
        <v>0</v>
      </c>
      <c r="AC151" s="298">
        <f>IF('Indicator Date hidden'!AD152="x","x",$AC$2-'Indicator Date hidden'!AD152)</f>
        <v>0</v>
      </c>
      <c r="AD151" s="298" t="str">
        <f>IF('Indicator Date hidden'!AE152="x","x",$AD$2-'Indicator Date hidden'!AE152)</f>
        <v>x</v>
      </c>
      <c r="AE151" s="298">
        <f>IF('Indicator Date hidden'!AF152="x","x",$AE$2-'Indicator Date hidden'!AF152)</f>
        <v>0</v>
      </c>
      <c r="AF151" s="299">
        <f>IF('Indicator Date hidden'!AG152="x","x",$AF$2-'Indicator Date hidden'!AG152)</f>
        <v>5</v>
      </c>
      <c r="AG151" s="298">
        <f>IF('Indicator Date hidden'!AH152="x","x",$AG$2-'Indicator Date hidden'!AH152)</f>
        <v>0</v>
      </c>
      <c r="AH151" s="298">
        <f>IF('Indicator Date hidden'!AI152="x","x",$AH$2-'Indicator Date hidden'!AI152)</f>
        <v>0</v>
      </c>
      <c r="AI151" s="298">
        <f>IF('Indicator Date hidden'!AJ152="x","x",$AI$2-'Indicator Date hidden'!AJ152)</f>
        <v>0</v>
      </c>
      <c r="AJ151" s="298" t="str">
        <f>IF('Indicator Date hidden'!AK152="x","x",$AJ$2-'Indicator Date hidden'!AK152)</f>
        <v>x</v>
      </c>
      <c r="AK151" s="298" t="str">
        <f>IF('Indicator Date hidden'!AL152="x","x",$AK$2-'Indicator Date hidden'!AL152)</f>
        <v>#VALUE!</v>
      </c>
      <c r="AL151" s="298">
        <f>IF('Indicator Date hidden'!AM152="x","x",$AL$2-'Indicator Date hidden'!AM152)</f>
        <v>0</v>
      </c>
      <c r="AM151" s="298">
        <f>IF('Indicator Date hidden'!AN152="x","x",$AM$2-'Indicator Date hidden'!AN152)</f>
        <v>0</v>
      </c>
      <c r="AN151" s="298">
        <f>IF('Indicator Date hidden'!AO152="x","x",$AN$2-'Indicator Date hidden'!AO152)</f>
        <v>0</v>
      </c>
      <c r="AO151" s="298">
        <f>IF('Indicator Date hidden'!AP152="x","x",$AO$2-'Indicator Date hidden'!AP152)</f>
        <v>3</v>
      </c>
      <c r="AP151" s="298">
        <f>IF('Indicator Date hidden'!AQ152="x","x",$AP$2-'Indicator Date hidden'!AQ152)</f>
        <v>2</v>
      </c>
      <c r="AQ151" s="298">
        <f>IF('Indicator Date hidden'!AR152="x","x",$AQ$2-'Indicator Date hidden'!AR152)</f>
        <v>0</v>
      </c>
      <c r="AR151" s="298">
        <f>IF('Indicator Date hidden'!AS152="x","x",$AR$2-'Indicator Date hidden'!AS152)</f>
        <v>0</v>
      </c>
      <c r="AS151" s="298">
        <f>IF('Indicator Date hidden'!AT152="x","x",$AS$2-'Indicator Date hidden'!AT152)</f>
        <v>0</v>
      </c>
      <c r="AT151" s="298">
        <f>IF('Indicator Date hidden'!AU152="x","x",$AT$2-'Indicator Date hidden'!AU152)</f>
        <v>0</v>
      </c>
      <c r="AU151" s="298">
        <f>IF('Indicator Date hidden'!AV152="x","x",$AU$2-'Indicator Date hidden'!AV152)</f>
        <v>0</v>
      </c>
      <c r="AV151" s="298">
        <f>IF('Indicator Date hidden'!AW152="x","x",$AV$2-'Indicator Date hidden'!AW152)</f>
        <v>0</v>
      </c>
      <c r="AW151" s="298">
        <f>IF('Indicator Date hidden'!AX152="x","x",$AW$2-'Indicator Date hidden'!AX152)</f>
        <v>0</v>
      </c>
      <c r="AX151" s="298">
        <f>IF('Indicator Date hidden'!AY152="x","x",$AX$2-'Indicator Date hidden'!AY152)</f>
        <v>0</v>
      </c>
      <c r="AY151" s="298">
        <f>IF('Indicator Date hidden'!AZ152="x","x",$AY$2-'Indicator Date hidden'!AZ152)</f>
        <v>0</v>
      </c>
      <c r="AZ151" s="298">
        <f>IF('Indicator Date hidden'!BA152="x","x",$AZ$2-'Indicator Date hidden'!BA152)</f>
        <v>0</v>
      </c>
      <c r="BA151" s="10" t="str">
        <f t="shared" si="1"/>
        <v>#VALUE!</v>
      </c>
      <c r="BB151" s="258" t="str">
        <f t="shared" si="2"/>
        <v>#VALUE!</v>
      </c>
      <c r="BC151" s="10">
        <f t="shared" si="3"/>
        <v>7</v>
      </c>
      <c r="BD151" s="258" t="str">
        <f t="shared" si="4"/>
        <v>#VALUE!</v>
      </c>
      <c r="BE151" s="284" t="str">
        <f t="shared" si="5"/>
        <v>#VALUE!</v>
      </c>
    </row>
    <row r="152" ht="15.75" customHeight="1">
      <c r="A152" t="s">
        <v>1176</v>
      </c>
      <c r="B152" s="298">
        <f>IF('Indicator Date hidden'!C153="x","x",$B$2-'Indicator Date hidden'!C153)</f>
        <v>0</v>
      </c>
      <c r="C152" s="298">
        <f>IF('Indicator Date hidden'!D153="x","x",$C$2-'Indicator Date hidden'!D153)</f>
        <v>0</v>
      </c>
      <c r="D152" s="298">
        <f>IF('Indicator Date hidden'!E153="x","x",$D$2-'Indicator Date hidden'!E153)</f>
        <v>0</v>
      </c>
      <c r="E152" s="298">
        <f>IF('Indicator Date hidden'!F153="x","x",$E$2-'Indicator Date hidden'!F153)</f>
        <v>0</v>
      </c>
      <c r="F152" s="298">
        <f>IF('Indicator Date hidden'!G153="x","x",$F$2-'Indicator Date hidden'!G153)</f>
        <v>0</v>
      </c>
      <c r="G152" s="298">
        <f>IF('Indicator Date hidden'!H153="x","x",$G$2-'Indicator Date hidden'!H153)</f>
        <v>0</v>
      </c>
      <c r="H152" s="298">
        <f>IF('Indicator Date hidden'!I153="x","x",$H$2-'Indicator Date hidden'!I153)</f>
        <v>0</v>
      </c>
      <c r="I152" s="298">
        <f>IF('Indicator Date hidden'!J153="x","x",$I$2-'Indicator Date hidden'!J153)</f>
        <v>0</v>
      </c>
      <c r="J152" s="298">
        <f>IF('Indicator Date hidden'!K153="x","x",$J$2-'Indicator Date hidden'!K153)</f>
        <v>0</v>
      </c>
      <c r="K152" s="298">
        <f>IF('Indicator Date hidden'!L153="x","x",$K$2-'Indicator Date hidden'!L153)</f>
        <v>0</v>
      </c>
      <c r="L152" s="298">
        <f>IF('Indicator Date hidden'!M153="x","x",$L$2-'Indicator Date hidden'!M153)</f>
        <v>0</v>
      </c>
      <c r="M152" s="298">
        <f>IF('Indicator Date hidden'!N153="x","x",$M$2-'Indicator Date hidden'!N153)</f>
        <v>0</v>
      </c>
      <c r="N152" s="298">
        <f>IF('Indicator Date hidden'!O153="x","x",$N$2-'Indicator Date hidden'!O153)</f>
        <v>0</v>
      </c>
      <c r="O152" s="298">
        <f>IF('Indicator Date hidden'!P153="x","x",$O$2-'Indicator Date hidden'!P153)</f>
        <v>0</v>
      </c>
      <c r="P152" s="298">
        <f>IF('Indicator Date hidden'!Q153="x","x",$P$2-'Indicator Date hidden'!Q153)</f>
        <v>0</v>
      </c>
      <c r="Q152" s="298" t="str">
        <f>IF('Indicator Date hidden'!R153="x","x",$Q$2-'Indicator Date hidden'!R153)</f>
        <v>x</v>
      </c>
      <c r="R152" s="298">
        <f>IF('Indicator Date hidden'!S153="x","x",$R$2-'Indicator Date hidden'!S153)</f>
        <v>0</v>
      </c>
      <c r="S152" s="298">
        <f>IF('Indicator Date hidden'!T153="x","x",$S$2-'Indicator Date hidden'!T153)</f>
        <v>0</v>
      </c>
      <c r="T152" s="298">
        <f>IF('Indicator Date hidden'!U153="x","x",$T$2-'Indicator Date hidden'!U153)</f>
        <v>0</v>
      </c>
      <c r="U152" s="298">
        <f>IF('Indicator Date hidden'!V153="x","x",$U$2-'Indicator Date hidden'!V153)</f>
        <v>0</v>
      </c>
      <c r="V152" s="298">
        <f>IF('Indicator Date hidden'!W153="x","x",$V$2-'Indicator Date hidden'!W153)</f>
        <v>1</v>
      </c>
      <c r="W152" s="298">
        <f>IF('Indicator Date hidden'!X153="x","x",$W$2-'Indicator Date hidden'!X153)</f>
        <v>4</v>
      </c>
      <c r="X152" s="298">
        <f>IF('Indicator Date hidden'!Y153="x","x",$X$2-'Indicator Date hidden'!Y153)</f>
        <v>4</v>
      </c>
      <c r="Y152" s="298">
        <f>IF('Indicator Date hidden'!Z153="x","x",$Y$2-'Indicator Date hidden'!Z153)</f>
        <v>0</v>
      </c>
      <c r="Z152" s="298">
        <f>IF('Indicator Date hidden'!AA153="x","x",$Z$2-'Indicator Date hidden'!AA153)</f>
        <v>0</v>
      </c>
      <c r="AA152" s="298" t="str">
        <f>IF('Indicator Date hidden'!AB153="x","x",$AA$2-'Indicator Date hidden'!AB153)</f>
        <v>x</v>
      </c>
      <c r="AB152" s="298">
        <f>IF('Indicator Date hidden'!AC153="x","x",$AB$2-'Indicator Date hidden'!AC153)</f>
        <v>0</v>
      </c>
      <c r="AC152" s="298">
        <f>IF('Indicator Date hidden'!AD153="x","x",$AC$2-'Indicator Date hidden'!AD153)</f>
        <v>0</v>
      </c>
      <c r="AD152" s="298" t="str">
        <f>IF('Indicator Date hidden'!AE153="x","x",$AD$2-'Indicator Date hidden'!AE153)</f>
        <v>x</v>
      </c>
      <c r="AE152" s="298" t="str">
        <f>IF('Indicator Date hidden'!AF153="x","x",$AE$2-'Indicator Date hidden'!AF153)</f>
        <v>x</v>
      </c>
      <c r="AF152" s="299">
        <f>IF('Indicator Date hidden'!AG153="x","x",$AF$2-'Indicator Date hidden'!AG153)</f>
        <v>9</v>
      </c>
      <c r="AG152" s="298">
        <f>IF('Indicator Date hidden'!AH153="x","x",$AG$2-'Indicator Date hidden'!AH153)</f>
        <v>0</v>
      </c>
      <c r="AH152" s="298">
        <f>IF('Indicator Date hidden'!AI153="x","x",$AH$2-'Indicator Date hidden'!AI153)</f>
        <v>0</v>
      </c>
      <c r="AI152" s="298">
        <f>IF('Indicator Date hidden'!AJ153="x","x",$AI$2-'Indicator Date hidden'!AJ153)</f>
        <v>0</v>
      </c>
      <c r="AJ152" s="298" t="str">
        <f>IF('Indicator Date hidden'!AK153="x","x",$AJ$2-'Indicator Date hidden'!AK153)</f>
        <v>x</v>
      </c>
      <c r="AK152" s="298" t="str">
        <f>IF('Indicator Date hidden'!AL153="x","x",$AK$2-'Indicator Date hidden'!AL153)</f>
        <v>#VALUE!</v>
      </c>
      <c r="AL152" s="298">
        <f>IF('Indicator Date hidden'!AM153="x","x",$AL$2-'Indicator Date hidden'!AM153)</f>
        <v>0</v>
      </c>
      <c r="AM152" s="298">
        <f>IF('Indicator Date hidden'!AN153="x","x",$AM$2-'Indicator Date hidden'!AN153)</f>
        <v>0</v>
      </c>
      <c r="AN152" s="298">
        <f>IF('Indicator Date hidden'!AO153="x","x",$AN$2-'Indicator Date hidden'!AO153)</f>
        <v>0</v>
      </c>
      <c r="AO152" s="298">
        <f>IF('Indicator Date hidden'!AP153="x","x",$AO$2-'Indicator Date hidden'!AP153)</f>
        <v>1</v>
      </c>
      <c r="AP152" s="298">
        <f>IF('Indicator Date hidden'!AQ153="x","x",$AP$2-'Indicator Date hidden'!AQ153)</f>
        <v>1</v>
      </c>
      <c r="AQ152" s="298">
        <f>IF('Indicator Date hidden'!AR153="x","x",$AQ$2-'Indicator Date hidden'!AR153)</f>
        <v>0</v>
      </c>
      <c r="AR152" s="298">
        <f>IF('Indicator Date hidden'!AS153="x","x",$AR$2-'Indicator Date hidden'!AS153)</f>
        <v>0</v>
      </c>
      <c r="AS152" s="298">
        <f>IF('Indicator Date hidden'!AT153="x","x",$AS$2-'Indicator Date hidden'!AT153)</f>
        <v>0</v>
      </c>
      <c r="AT152" s="298">
        <f>IF('Indicator Date hidden'!AU153="x","x",$AT$2-'Indicator Date hidden'!AU153)</f>
        <v>0</v>
      </c>
      <c r="AU152" s="298">
        <f>IF('Indicator Date hidden'!AV153="x","x",$AU$2-'Indicator Date hidden'!AV153)</f>
        <v>1</v>
      </c>
      <c r="AV152" s="298">
        <f>IF('Indicator Date hidden'!AW153="x","x",$AV$2-'Indicator Date hidden'!AW153)</f>
        <v>0</v>
      </c>
      <c r="AW152" s="298">
        <f>IF('Indicator Date hidden'!AX153="x","x",$AW$2-'Indicator Date hidden'!AX153)</f>
        <v>0</v>
      </c>
      <c r="AX152" s="298">
        <f>IF('Indicator Date hidden'!AY153="x","x",$AX$2-'Indicator Date hidden'!AY153)</f>
        <v>0</v>
      </c>
      <c r="AY152" s="298">
        <f>IF('Indicator Date hidden'!AZ153="x","x",$AY$2-'Indicator Date hidden'!AZ153)</f>
        <v>0</v>
      </c>
      <c r="AZ152" s="298">
        <f>IF('Indicator Date hidden'!BA153="x","x",$AZ$2-'Indicator Date hidden'!BA153)</f>
        <v>0</v>
      </c>
      <c r="BA152" s="10" t="str">
        <f t="shared" si="1"/>
        <v>#VALUE!</v>
      </c>
      <c r="BB152" s="258" t="str">
        <f t="shared" si="2"/>
        <v>#VALUE!</v>
      </c>
      <c r="BC152" s="10">
        <f t="shared" si="3"/>
        <v>7</v>
      </c>
      <c r="BD152" s="258" t="str">
        <f t="shared" si="4"/>
        <v>#VALUE!</v>
      </c>
      <c r="BE152" s="284" t="str">
        <f t="shared" si="5"/>
        <v>#VALUE!</v>
      </c>
    </row>
    <row r="153" ht="15.75" customHeight="1">
      <c r="A153" t="s">
        <v>1149</v>
      </c>
      <c r="B153" s="298">
        <f>IF('Indicator Date hidden'!C154="x","x",$B$2-'Indicator Date hidden'!C154)</f>
        <v>0</v>
      </c>
      <c r="C153" s="298">
        <f>IF('Indicator Date hidden'!D154="x","x",$C$2-'Indicator Date hidden'!D154)</f>
        <v>0</v>
      </c>
      <c r="D153" s="298">
        <f>IF('Indicator Date hidden'!E154="x","x",$D$2-'Indicator Date hidden'!E154)</f>
        <v>0</v>
      </c>
      <c r="E153" s="298">
        <f>IF('Indicator Date hidden'!F154="x","x",$E$2-'Indicator Date hidden'!F154)</f>
        <v>0</v>
      </c>
      <c r="F153" s="298">
        <f>IF('Indicator Date hidden'!G154="x","x",$F$2-'Indicator Date hidden'!G154)</f>
        <v>0</v>
      </c>
      <c r="G153" s="298">
        <f>IF('Indicator Date hidden'!H154="x","x",$G$2-'Indicator Date hidden'!H154)</f>
        <v>0</v>
      </c>
      <c r="H153" s="298">
        <f>IF('Indicator Date hidden'!I154="x","x",$H$2-'Indicator Date hidden'!I154)</f>
        <v>0</v>
      </c>
      <c r="I153" s="298">
        <f>IF('Indicator Date hidden'!J154="x","x",$I$2-'Indicator Date hidden'!J154)</f>
        <v>0</v>
      </c>
      <c r="J153" s="298">
        <f>IF('Indicator Date hidden'!K154="x","x",$J$2-'Indicator Date hidden'!K154)</f>
        <v>0</v>
      </c>
      <c r="K153" s="298">
        <f>IF('Indicator Date hidden'!L154="x","x",$K$2-'Indicator Date hidden'!L154)</f>
        <v>0</v>
      </c>
      <c r="L153" s="298">
        <f>IF('Indicator Date hidden'!M154="x","x",$L$2-'Indicator Date hidden'!M154)</f>
        <v>0</v>
      </c>
      <c r="M153" s="298">
        <f>IF('Indicator Date hidden'!N154="x","x",$M$2-'Indicator Date hidden'!N154)</f>
        <v>0</v>
      </c>
      <c r="N153" s="298">
        <f>IF('Indicator Date hidden'!O154="x","x",$N$2-'Indicator Date hidden'!O154)</f>
        <v>0</v>
      </c>
      <c r="O153" s="298">
        <f>IF('Indicator Date hidden'!P154="x","x",$O$2-'Indicator Date hidden'!P154)</f>
        <v>0</v>
      </c>
      <c r="P153" s="298">
        <f>IF('Indicator Date hidden'!Q154="x","x",$P$2-'Indicator Date hidden'!Q154)</f>
        <v>0</v>
      </c>
      <c r="Q153" s="298">
        <f>IF('Indicator Date hidden'!R154="x","x",$Q$2-'Indicator Date hidden'!R154)</f>
        <v>2</v>
      </c>
      <c r="R153" s="298">
        <f>IF('Indicator Date hidden'!S154="x","x",$R$2-'Indicator Date hidden'!S154)</f>
        <v>0</v>
      </c>
      <c r="S153" s="298">
        <f>IF('Indicator Date hidden'!T154="x","x",$S$2-'Indicator Date hidden'!T154)</f>
        <v>0</v>
      </c>
      <c r="T153" s="298">
        <f>IF('Indicator Date hidden'!U154="x","x",$T$2-'Indicator Date hidden'!U154)</f>
        <v>0</v>
      </c>
      <c r="U153" s="298">
        <f>IF('Indicator Date hidden'!V154="x","x",$U$2-'Indicator Date hidden'!V154)</f>
        <v>0</v>
      </c>
      <c r="V153" s="298">
        <f>IF('Indicator Date hidden'!W154="x","x",$V$2-'Indicator Date hidden'!W154)</f>
        <v>1</v>
      </c>
      <c r="W153" s="298">
        <f>IF('Indicator Date hidden'!X154="x","x",$W$2-'Indicator Date hidden'!X154)</f>
        <v>3</v>
      </c>
      <c r="X153" s="298">
        <f>IF('Indicator Date hidden'!Y154="x","x",$X$2-'Indicator Date hidden'!Y154)</f>
        <v>6</v>
      </c>
      <c r="Y153" s="298">
        <f>IF('Indicator Date hidden'!Z154="x","x",$Y$2-'Indicator Date hidden'!Z154)</f>
        <v>0</v>
      </c>
      <c r="Z153" s="298">
        <f>IF('Indicator Date hidden'!AA154="x","x",$Z$2-'Indicator Date hidden'!AA154)</f>
        <v>0</v>
      </c>
      <c r="AA153" s="298">
        <f>IF('Indicator Date hidden'!AB154="x","x",$AA$2-'Indicator Date hidden'!AB154)</f>
        <v>0</v>
      </c>
      <c r="AB153" s="298">
        <f>IF('Indicator Date hidden'!AC154="x","x",$AB$2-'Indicator Date hidden'!AC154)</f>
        <v>0</v>
      </c>
      <c r="AC153" s="298">
        <f>IF('Indicator Date hidden'!AD154="x","x",$AC$2-'Indicator Date hidden'!AD154)</f>
        <v>0</v>
      </c>
      <c r="AD153" s="298">
        <f>IF('Indicator Date hidden'!AE154="x","x",$AD$2-'Indicator Date hidden'!AE154)</f>
        <v>0</v>
      </c>
      <c r="AE153" s="298">
        <f>IF('Indicator Date hidden'!AF154="x","x",$AE$2-'Indicator Date hidden'!AF154)</f>
        <v>0</v>
      </c>
      <c r="AF153" s="299">
        <f>IF('Indicator Date hidden'!AG154="x","x",$AF$2-'Indicator Date hidden'!AG154)</f>
        <v>4</v>
      </c>
      <c r="AG153" s="298">
        <f>IF('Indicator Date hidden'!AH154="x","x",$AG$2-'Indicator Date hidden'!AH154)</f>
        <v>0</v>
      </c>
      <c r="AH153" s="298">
        <f>IF('Indicator Date hidden'!AI154="x","x",$AH$2-'Indicator Date hidden'!AI154)</f>
        <v>0</v>
      </c>
      <c r="AI153" s="298">
        <f>IF('Indicator Date hidden'!AJ154="x","x",$AI$2-'Indicator Date hidden'!AJ154)</f>
        <v>0</v>
      </c>
      <c r="AJ153" s="298" t="str">
        <f>IF('Indicator Date hidden'!AK154="x","x",$AJ$2-'Indicator Date hidden'!AK154)</f>
        <v>x</v>
      </c>
      <c r="AK153" s="298" t="str">
        <f>IF('Indicator Date hidden'!AL154="x","x",$AK$2-'Indicator Date hidden'!AL154)</f>
        <v>#VALUE!</v>
      </c>
      <c r="AL153" s="298">
        <f>IF('Indicator Date hidden'!AM154="x","x",$AL$2-'Indicator Date hidden'!AM154)</f>
        <v>0</v>
      </c>
      <c r="AM153" s="298">
        <f>IF('Indicator Date hidden'!AN154="x","x",$AM$2-'Indicator Date hidden'!AN154)</f>
        <v>0</v>
      </c>
      <c r="AN153" s="298">
        <f>IF('Indicator Date hidden'!AO154="x","x",$AN$2-'Indicator Date hidden'!AO154)</f>
        <v>0</v>
      </c>
      <c r="AO153" s="298">
        <f>IF('Indicator Date hidden'!AP154="x","x",$AO$2-'Indicator Date hidden'!AP154)</f>
        <v>0</v>
      </c>
      <c r="AP153" s="298">
        <f>IF('Indicator Date hidden'!AQ154="x","x",$AP$2-'Indicator Date hidden'!AQ154)</f>
        <v>0</v>
      </c>
      <c r="AQ153" s="298">
        <f>IF('Indicator Date hidden'!AR154="x","x",$AQ$2-'Indicator Date hidden'!AR154)</f>
        <v>6</v>
      </c>
      <c r="AR153" s="298">
        <f>IF('Indicator Date hidden'!AS154="x","x",$AR$2-'Indicator Date hidden'!AS154)</f>
        <v>0</v>
      </c>
      <c r="AS153" s="298">
        <f>IF('Indicator Date hidden'!AT154="x","x",$AS$2-'Indicator Date hidden'!AT154)</f>
        <v>0</v>
      </c>
      <c r="AT153" s="298">
        <f>IF('Indicator Date hidden'!AU154="x","x",$AT$2-'Indicator Date hidden'!AU154)</f>
        <v>0</v>
      </c>
      <c r="AU153" s="298">
        <f>IF('Indicator Date hidden'!AV154="x","x",$AU$2-'Indicator Date hidden'!AV154)</f>
        <v>1</v>
      </c>
      <c r="AV153" s="298">
        <f>IF('Indicator Date hidden'!AW154="x","x",$AV$2-'Indicator Date hidden'!AW154)</f>
        <v>0</v>
      </c>
      <c r="AW153" s="298">
        <f>IF('Indicator Date hidden'!AX154="x","x",$AW$2-'Indicator Date hidden'!AX154)</f>
        <v>0</v>
      </c>
      <c r="AX153" s="298">
        <f>IF('Indicator Date hidden'!AY154="x","x",$AX$2-'Indicator Date hidden'!AY154)</f>
        <v>0</v>
      </c>
      <c r="AY153" s="298">
        <f>IF('Indicator Date hidden'!AZ154="x","x",$AY$2-'Indicator Date hidden'!AZ154)</f>
        <v>0</v>
      </c>
      <c r="AZ153" s="298">
        <f>IF('Indicator Date hidden'!BA154="x","x",$AZ$2-'Indicator Date hidden'!BA154)</f>
        <v>0</v>
      </c>
      <c r="BA153" s="10" t="str">
        <f t="shared" si="1"/>
        <v>#VALUE!</v>
      </c>
      <c r="BB153" s="258" t="str">
        <f t="shared" si="2"/>
        <v>#VALUE!</v>
      </c>
      <c r="BC153" s="10">
        <f t="shared" si="3"/>
        <v>7</v>
      </c>
      <c r="BD153" s="258" t="str">
        <f t="shared" si="4"/>
        <v>#VALUE!</v>
      </c>
      <c r="BE153" s="284" t="str">
        <f t="shared" si="5"/>
        <v>#VALUE!</v>
      </c>
    </row>
    <row r="154" ht="15.75" customHeight="1">
      <c r="A154" t="s">
        <v>1143</v>
      </c>
      <c r="B154" s="298">
        <f>IF('Indicator Date hidden'!C155="x","x",$B$2-'Indicator Date hidden'!C155)</f>
        <v>0</v>
      </c>
      <c r="C154" s="298">
        <f>IF('Indicator Date hidden'!D155="x","x",$C$2-'Indicator Date hidden'!D155)</f>
        <v>0</v>
      </c>
      <c r="D154" s="298">
        <f>IF('Indicator Date hidden'!E155="x","x",$D$2-'Indicator Date hidden'!E155)</f>
        <v>0</v>
      </c>
      <c r="E154" s="298">
        <f>IF('Indicator Date hidden'!F155="x","x",$E$2-'Indicator Date hidden'!F155)</f>
        <v>0</v>
      </c>
      <c r="F154" s="298">
        <f>IF('Indicator Date hidden'!G155="x","x",$F$2-'Indicator Date hidden'!G155)</f>
        <v>0</v>
      </c>
      <c r="G154" s="298">
        <f>IF('Indicator Date hidden'!H155="x","x",$G$2-'Indicator Date hidden'!H155)</f>
        <v>0</v>
      </c>
      <c r="H154" s="298">
        <f>IF('Indicator Date hidden'!I155="x","x",$H$2-'Indicator Date hidden'!I155)</f>
        <v>0</v>
      </c>
      <c r="I154" s="298">
        <f>IF('Indicator Date hidden'!J155="x","x",$I$2-'Indicator Date hidden'!J155)</f>
        <v>0</v>
      </c>
      <c r="J154" s="298">
        <f>IF('Indicator Date hidden'!K155="x","x",$J$2-'Indicator Date hidden'!K155)</f>
        <v>0</v>
      </c>
      <c r="K154" s="298">
        <f>IF('Indicator Date hidden'!L155="x","x",$K$2-'Indicator Date hidden'!L155)</f>
        <v>0</v>
      </c>
      <c r="L154" s="298">
        <f>IF('Indicator Date hidden'!M155="x","x",$L$2-'Indicator Date hidden'!M155)</f>
        <v>0</v>
      </c>
      <c r="M154" s="298">
        <f>IF('Indicator Date hidden'!N155="x","x",$M$2-'Indicator Date hidden'!N155)</f>
        <v>0</v>
      </c>
      <c r="N154" s="298">
        <f>IF('Indicator Date hidden'!O155="x","x",$N$2-'Indicator Date hidden'!O155)</f>
        <v>0</v>
      </c>
      <c r="O154" s="298">
        <f>IF('Indicator Date hidden'!P155="x","x",$O$2-'Indicator Date hidden'!P155)</f>
        <v>0</v>
      </c>
      <c r="P154" s="298">
        <f>IF('Indicator Date hidden'!Q155="x","x",$P$2-'Indicator Date hidden'!Q155)</f>
        <v>0</v>
      </c>
      <c r="Q154" s="298" t="str">
        <f>IF('Indicator Date hidden'!R155="x","x",$Q$2-'Indicator Date hidden'!R155)</f>
        <v>x</v>
      </c>
      <c r="R154" s="298">
        <f>IF('Indicator Date hidden'!S155="x","x",$R$2-'Indicator Date hidden'!S155)</f>
        <v>0</v>
      </c>
      <c r="S154" s="298">
        <f>IF('Indicator Date hidden'!T155="x","x",$S$2-'Indicator Date hidden'!T155)</f>
        <v>0</v>
      </c>
      <c r="T154" s="298">
        <f>IF('Indicator Date hidden'!U155="x","x",$T$2-'Indicator Date hidden'!U155)</f>
        <v>0</v>
      </c>
      <c r="U154" s="298" t="str">
        <f>IF('Indicator Date hidden'!V155="x","x",$U$2-'Indicator Date hidden'!V155)</f>
        <v>x</v>
      </c>
      <c r="V154" s="298">
        <f>IF('Indicator Date hidden'!W155="x","x",$V$2-'Indicator Date hidden'!W155)</f>
        <v>1</v>
      </c>
      <c r="W154" s="298" t="str">
        <f>IF('Indicator Date hidden'!X155="x","x",$W$2-'Indicator Date hidden'!X155)</f>
        <v>x</v>
      </c>
      <c r="X154" s="298">
        <f>IF('Indicator Date hidden'!Y155="x","x",$X$2-'Indicator Date hidden'!Y155)</f>
        <v>0</v>
      </c>
      <c r="Y154" s="298">
        <f>IF('Indicator Date hidden'!Z155="x","x",$Y$2-'Indicator Date hidden'!Z155)</f>
        <v>0</v>
      </c>
      <c r="Z154" s="298">
        <f>IF('Indicator Date hidden'!AA155="x","x",$Z$2-'Indicator Date hidden'!AA155)</f>
        <v>0</v>
      </c>
      <c r="AA154" s="298">
        <f>IF('Indicator Date hidden'!AB155="x","x",$AA$2-'Indicator Date hidden'!AB155)</f>
        <v>0</v>
      </c>
      <c r="AB154" s="298">
        <f>IF('Indicator Date hidden'!AC155="x","x",$AB$2-'Indicator Date hidden'!AC155)</f>
        <v>0</v>
      </c>
      <c r="AC154" s="298">
        <f>IF('Indicator Date hidden'!AD155="x","x",$AC$2-'Indicator Date hidden'!AD155)</f>
        <v>0</v>
      </c>
      <c r="AD154" s="298" t="str">
        <f>IF('Indicator Date hidden'!AE155="x","x",$AD$2-'Indicator Date hidden'!AE155)</f>
        <v>x</v>
      </c>
      <c r="AE154" s="298">
        <f>IF('Indicator Date hidden'!AF155="x","x",$AE$2-'Indicator Date hidden'!AF155)</f>
        <v>0</v>
      </c>
      <c r="AF154" s="298" t="str">
        <f>IF('Indicator Date hidden'!AG155="x","x",$AF$2-'Indicator Date hidden'!AG155)</f>
        <v>x</v>
      </c>
      <c r="AG154" s="298">
        <f>IF('Indicator Date hidden'!AH155="x","x",$AG$2-'Indicator Date hidden'!AH155)</f>
        <v>0</v>
      </c>
      <c r="AH154" s="298">
        <f>IF('Indicator Date hidden'!AI155="x","x",$AH$2-'Indicator Date hidden'!AI155)</f>
        <v>0</v>
      </c>
      <c r="AI154" s="298">
        <f>IF('Indicator Date hidden'!AJ155="x","x",$AI$2-'Indicator Date hidden'!AJ155)</f>
        <v>0</v>
      </c>
      <c r="AJ154" s="298" t="str">
        <f>IF('Indicator Date hidden'!AK155="x","x",$AJ$2-'Indicator Date hidden'!AK155)</f>
        <v>x</v>
      </c>
      <c r="AK154" s="298" t="str">
        <f>IF('Indicator Date hidden'!AL155="x","x",$AK$2-'Indicator Date hidden'!AL155)</f>
        <v>#VALUE!</v>
      </c>
      <c r="AL154" s="298">
        <f>IF('Indicator Date hidden'!AM155="x","x",$AL$2-'Indicator Date hidden'!AM155)</f>
        <v>0</v>
      </c>
      <c r="AM154" s="298">
        <f>IF('Indicator Date hidden'!AN155="x","x",$AM$2-'Indicator Date hidden'!AN155)</f>
        <v>0</v>
      </c>
      <c r="AN154" s="298">
        <f>IF('Indicator Date hidden'!AO155="x","x",$AN$2-'Indicator Date hidden'!AO155)</f>
        <v>0</v>
      </c>
      <c r="AO154" s="298">
        <f>IF('Indicator Date hidden'!AP155="x","x",$AO$2-'Indicator Date hidden'!AP155)</f>
        <v>0</v>
      </c>
      <c r="AP154" s="298">
        <f>IF('Indicator Date hidden'!AQ155="x","x",$AP$2-'Indicator Date hidden'!AQ155)</f>
        <v>0</v>
      </c>
      <c r="AQ154" s="298">
        <f>IF('Indicator Date hidden'!AR155="x","x",$AQ$2-'Indicator Date hidden'!AR155)</f>
        <v>8</v>
      </c>
      <c r="AR154" s="298">
        <f>IF('Indicator Date hidden'!AS155="x","x",$AR$2-'Indicator Date hidden'!AS155)</f>
        <v>0</v>
      </c>
      <c r="AS154" s="298">
        <f>IF('Indicator Date hidden'!AT155="x","x",$AS$2-'Indicator Date hidden'!AT155)</f>
        <v>0</v>
      </c>
      <c r="AT154" s="298">
        <f>IF('Indicator Date hidden'!AU155="x","x",$AT$2-'Indicator Date hidden'!AU155)</f>
        <v>0</v>
      </c>
      <c r="AU154" s="298">
        <f>IF('Indicator Date hidden'!AV155="x","x",$AU$2-'Indicator Date hidden'!AV155)</f>
        <v>0</v>
      </c>
      <c r="AV154" s="298">
        <f>IF('Indicator Date hidden'!AW155="x","x",$AV$2-'Indicator Date hidden'!AW155)</f>
        <v>0</v>
      </c>
      <c r="AW154" s="298">
        <f>IF('Indicator Date hidden'!AX155="x","x",$AW$2-'Indicator Date hidden'!AX155)</f>
        <v>0</v>
      </c>
      <c r="AX154" s="298">
        <f>IF('Indicator Date hidden'!AY155="x","x",$AX$2-'Indicator Date hidden'!AY155)</f>
        <v>0</v>
      </c>
      <c r="AY154" s="298">
        <f>IF('Indicator Date hidden'!AZ155="x","x",$AY$2-'Indicator Date hidden'!AZ155)</f>
        <v>0</v>
      </c>
      <c r="AZ154" s="298">
        <f>IF('Indicator Date hidden'!BA155="x","x",$AZ$2-'Indicator Date hidden'!BA155)</f>
        <v>0</v>
      </c>
      <c r="BA154" s="10" t="str">
        <f t="shared" si="1"/>
        <v>#VALUE!</v>
      </c>
      <c r="BB154" s="258" t="str">
        <f t="shared" si="2"/>
        <v>#VALUE!</v>
      </c>
      <c r="BC154" s="10">
        <f t="shared" si="3"/>
        <v>2</v>
      </c>
      <c r="BD154" s="258" t="str">
        <f t="shared" si="4"/>
        <v>#VALUE!</v>
      </c>
      <c r="BE154" s="284" t="str">
        <f t="shared" si="5"/>
        <v>#VALUE!</v>
      </c>
    </row>
    <row r="155" ht="15.75" customHeight="1">
      <c r="A155" t="s">
        <v>1167</v>
      </c>
      <c r="B155" s="298">
        <f>IF('Indicator Date hidden'!C156="x","x",$B$2-'Indicator Date hidden'!C156)</f>
        <v>0</v>
      </c>
      <c r="C155" s="298">
        <f>IF('Indicator Date hidden'!D156="x","x",$C$2-'Indicator Date hidden'!D156)</f>
        <v>0</v>
      </c>
      <c r="D155" s="298">
        <f>IF('Indicator Date hidden'!E156="x","x",$D$2-'Indicator Date hidden'!E156)</f>
        <v>0</v>
      </c>
      <c r="E155" s="298">
        <f>IF('Indicator Date hidden'!F156="x","x",$E$2-'Indicator Date hidden'!F156)</f>
        <v>0</v>
      </c>
      <c r="F155" s="298">
        <f>IF('Indicator Date hidden'!G156="x","x",$F$2-'Indicator Date hidden'!G156)</f>
        <v>0</v>
      </c>
      <c r="G155" s="298">
        <f>IF('Indicator Date hidden'!H156="x","x",$G$2-'Indicator Date hidden'!H156)</f>
        <v>0</v>
      </c>
      <c r="H155" s="298">
        <f>IF('Indicator Date hidden'!I156="x","x",$H$2-'Indicator Date hidden'!I156)</f>
        <v>0</v>
      </c>
      <c r="I155" s="298">
        <f>IF('Indicator Date hidden'!J156="x","x",$I$2-'Indicator Date hidden'!J156)</f>
        <v>0</v>
      </c>
      <c r="J155" s="298">
        <f>IF('Indicator Date hidden'!K156="x","x",$J$2-'Indicator Date hidden'!K156)</f>
        <v>0</v>
      </c>
      <c r="K155" s="298">
        <f>IF('Indicator Date hidden'!L156="x","x",$K$2-'Indicator Date hidden'!L156)</f>
        <v>0</v>
      </c>
      <c r="L155" s="298">
        <f>IF('Indicator Date hidden'!M156="x","x",$L$2-'Indicator Date hidden'!M156)</f>
        <v>0</v>
      </c>
      <c r="M155" s="298">
        <f>IF('Indicator Date hidden'!N156="x","x",$M$2-'Indicator Date hidden'!N156)</f>
        <v>0</v>
      </c>
      <c r="N155" s="298">
        <f>IF('Indicator Date hidden'!O156="x","x",$N$2-'Indicator Date hidden'!O156)</f>
        <v>0</v>
      </c>
      <c r="O155" s="298">
        <f>IF('Indicator Date hidden'!P156="x","x",$O$2-'Indicator Date hidden'!P156)</f>
        <v>0</v>
      </c>
      <c r="P155" s="298">
        <f>IF('Indicator Date hidden'!Q156="x","x",$P$2-'Indicator Date hidden'!Q156)</f>
        <v>0</v>
      </c>
      <c r="Q155" s="298" t="str">
        <f>IF('Indicator Date hidden'!R156="x","x",$Q$2-'Indicator Date hidden'!R156)</f>
        <v>x</v>
      </c>
      <c r="R155" s="298">
        <f>IF('Indicator Date hidden'!S156="x","x",$R$2-'Indicator Date hidden'!S156)</f>
        <v>0</v>
      </c>
      <c r="S155" s="298">
        <f>IF('Indicator Date hidden'!T156="x","x",$S$2-'Indicator Date hidden'!T156)</f>
        <v>0</v>
      </c>
      <c r="T155" s="298">
        <f>IF('Indicator Date hidden'!U156="x","x",$T$2-'Indicator Date hidden'!U156)</f>
        <v>0</v>
      </c>
      <c r="U155" s="298" t="str">
        <f>IF('Indicator Date hidden'!V156="x","x",$U$2-'Indicator Date hidden'!V156)</f>
        <v>x</v>
      </c>
      <c r="V155" s="298">
        <f>IF('Indicator Date hidden'!W156="x","x",$V$2-'Indicator Date hidden'!W156)</f>
        <v>1</v>
      </c>
      <c r="W155" s="298" t="str">
        <f>IF('Indicator Date hidden'!X156="x","x",$W$2-'Indicator Date hidden'!X156)</f>
        <v>x</v>
      </c>
      <c r="X155" s="298">
        <f>IF('Indicator Date hidden'!Y156="x","x",$X$2-'Indicator Date hidden'!Y156)</f>
        <v>4</v>
      </c>
      <c r="Y155" s="298">
        <f>IF('Indicator Date hidden'!Z156="x","x",$Y$2-'Indicator Date hidden'!Z156)</f>
        <v>0</v>
      </c>
      <c r="Z155" s="298">
        <f>IF('Indicator Date hidden'!AA156="x","x",$Z$2-'Indicator Date hidden'!AA156)</f>
        <v>0</v>
      </c>
      <c r="AA155" s="298">
        <f>IF('Indicator Date hidden'!AB156="x","x",$AA$2-'Indicator Date hidden'!AB156)</f>
        <v>0</v>
      </c>
      <c r="AB155" s="298">
        <f>IF('Indicator Date hidden'!AC156="x","x",$AB$2-'Indicator Date hidden'!AC156)</f>
        <v>0</v>
      </c>
      <c r="AC155" s="298">
        <f>IF('Indicator Date hidden'!AD156="x","x",$AC$2-'Indicator Date hidden'!AD156)</f>
        <v>0</v>
      </c>
      <c r="AD155" s="298" t="str">
        <f>IF('Indicator Date hidden'!AE156="x","x",$AD$2-'Indicator Date hidden'!AE156)</f>
        <v>x</v>
      </c>
      <c r="AE155" s="298">
        <f>IF('Indicator Date hidden'!AF156="x","x",$AE$2-'Indicator Date hidden'!AF156)</f>
        <v>0</v>
      </c>
      <c r="AF155" s="299">
        <f>IF('Indicator Date hidden'!AG156="x","x",$AF$2-'Indicator Date hidden'!AG156)</f>
        <v>3</v>
      </c>
      <c r="AG155" s="298">
        <f>IF('Indicator Date hidden'!AH156="x","x",$AG$2-'Indicator Date hidden'!AH156)</f>
        <v>0</v>
      </c>
      <c r="AH155" s="298">
        <f>IF('Indicator Date hidden'!AI156="x","x",$AH$2-'Indicator Date hidden'!AI156)</f>
        <v>0</v>
      </c>
      <c r="AI155" s="298">
        <f>IF('Indicator Date hidden'!AJ156="x","x",$AI$2-'Indicator Date hidden'!AJ156)</f>
        <v>0</v>
      </c>
      <c r="AJ155" s="298" t="str">
        <f>IF('Indicator Date hidden'!AK156="x","x",$AJ$2-'Indicator Date hidden'!AK156)</f>
        <v>x</v>
      </c>
      <c r="AK155" s="298" t="str">
        <f>IF('Indicator Date hidden'!AL156="x","x",$AK$2-'Indicator Date hidden'!AL156)</f>
        <v>#VALUE!</v>
      </c>
      <c r="AL155" s="298">
        <f>IF('Indicator Date hidden'!AM156="x","x",$AL$2-'Indicator Date hidden'!AM156)</f>
        <v>0</v>
      </c>
      <c r="AM155" s="298">
        <f>IF('Indicator Date hidden'!AN156="x","x",$AM$2-'Indicator Date hidden'!AN156)</f>
        <v>0</v>
      </c>
      <c r="AN155" s="298">
        <f>IF('Indicator Date hidden'!AO156="x","x",$AN$2-'Indicator Date hidden'!AO156)</f>
        <v>0</v>
      </c>
      <c r="AO155" s="298">
        <f>IF('Indicator Date hidden'!AP156="x","x",$AO$2-'Indicator Date hidden'!AP156)</f>
        <v>0</v>
      </c>
      <c r="AP155" s="298">
        <f>IF('Indicator Date hidden'!AQ156="x","x",$AP$2-'Indicator Date hidden'!AQ156)</f>
        <v>0</v>
      </c>
      <c r="AQ155" s="298">
        <f>IF('Indicator Date hidden'!AR156="x","x",$AQ$2-'Indicator Date hidden'!AR156)</f>
        <v>0</v>
      </c>
      <c r="AR155" s="298">
        <f>IF('Indicator Date hidden'!AS156="x","x",$AR$2-'Indicator Date hidden'!AS156)</f>
        <v>0</v>
      </c>
      <c r="AS155" s="298">
        <f>IF('Indicator Date hidden'!AT156="x","x",$AS$2-'Indicator Date hidden'!AT156)</f>
        <v>0</v>
      </c>
      <c r="AT155" s="298">
        <f>IF('Indicator Date hidden'!AU156="x","x",$AT$2-'Indicator Date hidden'!AU156)</f>
        <v>0</v>
      </c>
      <c r="AU155" s="298" t="str">
        <f>IF('Indicator Date hidden'!AV156="x","x",$AU$2-'Indicator Date hidden'!AV156)</f>
        <v>x</v>
      </c>
      <c r="AV155" s="298">
        <f>IF('Indicator Date hidden'!AW156="x","x",$AV$2-'Indicator Date hidden'!AW156)</f>
        <v>0</v>
      </c>
      <c r="AW155" s="298">
        <f>IF('Indicator Date hidden'!AX156="x","x",$AW$2-'Indicator Date hidden'!AX156)</f>
        <v>0</v>
      </c>
      <c r="AX155" s="298">
        <f>IF('Indicator Date hidden'!AY156="x","x",$AX$2-'Indicator Date hidden'!AY156)</f>
        <v>0</v>
      </c>
      <c r="AY155" s="298">
        <f>IF('Indicator Date hidden'!AZ156="x","x",$AY$2-'Indicator Date hidden'!AZ156)</f>
        <v>0</v>
      </c>
      <c r="AZ155" s="298">
        <f>IF('Indicator Date hidden'!BA156="x","x",$AZ$2-'Indicator Date hidden'!BA156)</f>
        <v>0</v>
      </c>
      <c r="BA155" s="10" t="str">
        <f t="shared" si="1"/>
        <v>#VALUE!</v>
      </c>
      <c r="BB155" s="258" t="str">
        <f t="shared" si="2"/>
        <v>#VALUE!</v>
      </c>
      <c r="BC155" s="10">
        <f t="shared" si="3"/>
        <v>3</v>
      </c>
      <c r="BD155" s="258" t="str">
        <f t="shared" si="4"/>
        <v>#VALUE!</v>
      </c>
      <c r="BE155" s="284" t="str">
        <f t="shared" si="5"/>
        <v>#VALUE!</v>
      </c>
    </row>
    <row r="156" ht="15.75" customHeight="1">
      <c r="A156" t="s">
        <v>1169</v>
      </c>
      <c r="B156" s="298">
        <f>IF('Indicator Date hidden'!C157="x","x",$B$2-'Indicator Date hidden'!C157)</f>
        <v>0</v>
      </c>
      <c r="C156" s="298">
        <f>IF('Indicator Date hidden'!D157="x","x",$C$2-'Indicator Date hidden'!D157)</f>
        <v>0</v>
      </c>
      <c r="D156" s="298">
        <f>IF('Indicator Date hidden'!E157="x","x",$D$2-'Indicator Date hidden'!E157)</f>
        <v>0</v>
      </c>
      <c r="E156" s="298">
        <f>IF('Indicator Date hidden'!F157="x","x",$E$2-'Indicator Date hidden'!F157)</f>
        <v>0</v>
      </c>
      <c r="F156" s="298">
        <f>IF('Indicator Date hidden'!G157="x","x",$F$2-'Indicator Date hidden'!G157)</f>
        <v>0</v>
      </c>
      <c r="G156" s="298">
        <f>IF('Indicator Date hidden'!H157="x","x",$G$2-'Indicator Date hidden'!H157)</f>
        <v>0</v>
      </c>
      <c r="H156" s="298">
        <f>IF('Indicator Date hidden'!I157="x","x",$H$2-'Indicator Date hidden'!I157)</f>
        <v>0</v>
      </c>
      <c r="I156" s="298">
        <f>IF('Indicator Date hidden'!J157="x","x",$I$2-'Indicator Date hidden'!J157)</f>
        <v>0</v>
      </c>
      <c r="J156" s="298">
        <f>IF('Indicator Date hidden'!K157="x","x",$J$2-'Indicator Date hidden'!K157)</f>
        <v>0</v>
      </c>
      <c r="K156" s="298">
        <f>IF('Indicator Date hidden'!L157="x","x",$K$2-'Indicator Date hidden'!L157)</f>
        <v>0</v>
      </c>
      <c r="L156" s="298">
        <f>IF('Indicator Date hidden'!M157="x","x",$L$2-'Indicator Date hidden'!M157)</f>
        <v>0</v>
      </c>
      <c r="M156" s="298">
        <f>IF('Indicator Date hidden'!N157="x","x",$M$2-'Indicator Date hidden'!N157)</f>
        <v>0</v>
      </c>
      <c r="N156" s="298">
        <f>IF('Indicator Date hidden'!O157="x","x",$N$2-'Indicator Date hidden'!O157)</f>
        <v>0</v>
      </c>
      <c r="O156" s="298">
        <f>IF('Indicator Date hidden'!P157="x","x",$O$2-'Indicator Date hidden'!P157)</f>
        <v>0</v>
      </c>
      <c r="P156" s="298">
        <f>IF('Indicator Date hidden'!Q157="x","x",$P$2-'Indicator Date hidden'!Q157)</f>
        <v>0</v>
      </c>
      <c r="Q156" s="298" t="str">
        <f>IF('Indicator Date hidden'!R157="x","x",$Q$2-'Indicator Date hidden'!R157)</f>
        <v>x</v>
      </c>
      <c r="R156" s="298">
        <f>IF('Indicator Date hidden'!S157="x","x",$R$2-'Indicator Date hidden'!S157)</f>
        <v>0</v>
      </c>
      <c r="S156" s="298">
        <f>IF('Indicator Date hidden'!T157="x","x",$S$2-'Indicator Date hidden'!T157)</f>
        <v>0</v>
      </c>
      <c r="T156" s="298">
        <f>IF('Indicator Date hidden'!U157="x","x",$T$2-'Indicator Date hidden'!U157)</f>
        <v>0</v>
      </c>
      <c r="U156" s="298" t="str">
        <f>IF('Indicator Date hidden'!V157="x","x",$U$2-'Indicator Date hidden'!V157)</f>
        <v>x</v>
      </c>
      <c r="V156" s="298">
        <f>IF('Indicator Date hidden'!W157="x","x",$V$2-'Indicator Date hidden'!W157)</f>
        <v>1</v>
      </c>
      <c r="W156" s="298" t="str">
        <f>IF('Indicator Date hidden'!X157="x","x",$W$2-'Indicator Date hidden'!X157)</f>
        <v>x</v>
      </c>
      <c r="X156" s="298">
        <f>IF('Indicator Date hidden'!Y157="x","x",$X$2-'Indicator Date hidden'!Y157)</f>
        <v>5</v>
      </c>
      <c r="Y156" s="298">
        <f>IF('Indicator Date hidden'!Z157="x","x",$Y$2-'Indicator Date hidden'!Z157)</f>
        <v>0</v>
      </c>
      <c r="Z156" s="298">
        <f>IF('Indicator Date hidden'!AA157="x","x",$Z$2-'Indicator Date hidden'!AA157)</f>
        <v>0</v>
      </c>
      <c r="AA156" s="298">
        <f>IF('Indicator Date hidden'!AB157="x","x",$AA$2-'Indicator Date hidden'!AB157)</f>
        <v>0</v>
      </c>
      <c r="AB156" s="298">
        <f>IF('Indicator Date hidden'!AC157="x","x",$AB$2-'Indicator Date hidden'!AC157)</f>
        <v>0</v>
      </c>
      <c r="AC156" s="298">
        <f>IF('Indicator Date hidden'!AD157="x","x",$AC$2-'Indicator Date hidden'!AD157)</f>
        <v>0</v>
      </c>
      <c r="AD156" s="298" t="str">
        <f>IF('Indicator Date hidden'!AE157="x","x",$AD$2-'Indicator Date hidden'!AE157)</f>
        <v>x</v>
      </c>
      <c r="AE156" s="298">
        <f>IF('Indicator Date hidden'!AF157="x","x",$AE$2-'Indicator Date hidden'!AF157)</f>
        <v>0</v>
      </c>
      <c r="AF156" s="299">
        <f>IF('Indicator Date hidden'!AG157="x","x",$AF$2-'Indicator Date hidden'!AG157)</f>
        <v>3</v>
      </c>
      <c r="AG156" s="298">
        <f>IF('Indicator Date hidden'!AH157="x","x",$AG$2-'Indicator Date hidden'!AH157)</f>
        <v>0</v>
      </c>
      <c r="AH156" s="298">
        <f>IF('Indicator Date hidden'!AI157="x","x",$AH$2-'Indicator Date hidden'!AI157)</f>
        <v>0</v>
      </c>
      <c r="AI156" s="298">
        <f>IF('Indicator Date hidden'!AJ157="x","x",$AI$2-'Indicator Date hidden'!AJ157)</f>
        <v>0</v>
      </c>
      <c r="AJ156" s="298" t="str">
        <f>IF('Indicator Date hidden'!AK157="x","x",$AJ$2-'Indicator Date hidden'!AK157)</f>
        <v>x</v>
      </c>
      <c r="AK156" s="298" t="str">
        <f>IF('Indicator Date hidden'!AL157="x","x",$AK$2-'Indicator Date hidden'!AL157)</f>
        <v>#VALUE!</v>
      </c>
      <c r="AL156" s="298">
        <f>IF('Indicator Date hidden'!AM157="x","x",$AL$2-'Indicator Date hidden'!AM157)</f>
        <v>0</v>
      </c>
      <c r="AM156" s="298">
        <f>IF('Indicator Date hidden'!AN157="x","x",$AM$2-'Indicator Date hidden'!AN157)</f>
        <v>0</v>
      </c>
      <c r="AN156" s="298">
        <f>IF('Indicator Date hidden'!AO157="x","x",$AN$2-'Indicator Date hidden'!AO157)</f>
        <v>0</v>
      </c>
      <c r="AO156" s="298">
        <f>IF('Indicator Date hidden'!AP157="x","x",$AO$2-'Indicator Date hidden'!AP157)</f>
        <v>0</v>
      </c>
      <c r="AP156" s="298">
        <f>IF('Indicator Date hidden'!AQ157="x","x",$AP$2-'Indicator Date hidden'!AQ157)</f>
        <v>0</v>
      </c>
      <c r="AQ156" s="298">
        <f>IF('Indicator Date hidden'!AR157="x","x",$AQ$2-'Indicator Date hidden'!AR157)</f>
        <v>0</v>
      </c>
      <c r="AR156" s="298">
        <f>IF('Indicator Date hidden'!AS157="x","x",$AR$2-'Indicator Date hidden'!AS157)</f>
        <v>0</v>
      </c>
      <c r="AS156" s="298">
        <f>IF('Indicator Date hidden'!AT157="x","x",$AS$2-'Indicator Date hidden'!AT157)</f>
        <v>0</v>
      </c>
      <c r="AT156" s="298">
        <f>IF('Indicator Date hidden'!AU157="x","x",$AT$2-'Indicator Date hidden'!AU157)</f>
        <v>0</v>
      </c>
      <c r="AU156" s="298">
        <f>IF('Indicator Date hidden'!AV157="x","x",$AU$2-'Indicator Date hidden'!AV157)</f>
        <v>1</v>
      </c>
      <c r="AV156" s="298">
        <f>IF('Indicator Date hidden'!AW157="x","x",$AV$2-'Indicator Date hidden'!AW157)</f>
        <v>0</v>
      </c>
      <c r="AW156" s="298">
        <f>IF('Indicator Date hidden'!AX157="x","x",$AW$2-'Indicator Date hidden'!AX157)</f>
        <v>0</v>
      </c>
      <c r="AX156" s="298">
        <f>IF('Indicator Date hidden'!AY157="x","x",$AX$2-'Indicator Date hidden'!AY157)</f>
        <v>0</v>
      </c>
      <c r="AY156" s="298">
        <f>IF('Indicator Date hidden'!AZ157="x","x",$AY$2-'Indicator Date hidden'!AZ157)</f>
        <v>0</v>
      </c>
      <c r="AZ156" s="298">
        <f>IF('Indicator Date hidden'!BA157="x","x",$AZ$2-'Indicator Date hidden'!BA157)</f>
        <v>0</v>
      </c>
      <c r="BA156" s="10" t="str">
        <f t="shared" si="1"/>
        <v>#VALUE!</v>
      </c>
      <c r="BB156" s="258" t="str">
        <f t="shared" si="2"/>
        <v>#VALUE!</v>
      </c>
      <c r="BC156" s="10">
        <f t="shared" si="3"/>
        <v>4</v>
      </c>
      <c r="BD156" s="258" t="str">
        <f t="shared" si="4"/>
        <v>#VALUE!</v>
      </c>
      <c r="BE156" s="284" t="str">
        <f t="shared" si="5"/>
        <v>#VALUE!</v>
      </c>
    </row>
    <row r="157" ht="15.75" customHeight="1">
      <c r="A157" t="s">
        <v>1145</v>
      </c>
      <c r="B157" s="298">
        <f>IF('Indicator Date hidden'!C158="x","x",$B$2-'Indicator Date hidden'!C158)</f>
        <v>0</v>
      </c>
      <c r="C157" s="298">
        <f>IF('Indicator Date hidden'!D158="x","x",$C$2-'Indicator Date hidden'!D158)</f>
        <v>0</v>
      </c>
      <c r="D157" s="298">
        <f>IF('Indicator Date hidden'!E158="x","x",$D$2-'Indicator Date hidden'!E158)</f>
        <v>0</v>
      </c>
      <c r="E157" s="298">
        <f>IF('Indicator Date hidden'!F158="x","x",$E$2-'Indicator Date hidden'!F158)</f>
        <v>0</v>
      </c>
      <c r="F157" s="298">
        <f>IF('Indicator Date hidden'!G158="x","x",$F$2-'Indicator Date hidden'!G158)</f>
        <v>0</v>
      </c>
      <c r="G157" s="298">
        <f>IF('Indicator Date hidden'!H158="x","x",$G$2-'Indicator Date hidden'!H158)</f>
        <v>0</v>
      </c>
      <c r="H157" s="298">
        <f>IF('Indicator Date hidden'!I158="x","x",$H$2-'Indicator Date hidden'!I158)</f>
        <v>0</v>
      </c>
      <c r="I157" s="298">
        <f>IF('Indicator Date hidden'!J158="x","x",$I$2-'Indicator Date hidden'!J158)</f>
        <v>0</v>
      </c>
      <c r="J157" s="298">
        <f>IF('Indicator Date hidden'!K158="x","x",$J$2-'Indicator Date hidden'!K158)</f>
        <v>0</v>
      </c>
      <c r="K157" s="298">
        <f>IF('Indicator Date hidden'!L158="x","x",$K$2-'Indicator Date hidden'!L158)</f>
        <v>0</v>
      </c>
      <c r="L157" s="298">
        <f>IF('Indicator Date hidden'!M158="x","x",$L$2-'Indicator Date hidden'!M158)</f>
        <v>0</v>
      </c>
      <c r="M157" s="298">
        <f>IF('Indicator Date hidden'!N158="x","x",$M$2-'Indicator Date hidden'!N158)</f>
        <v>0</v>
      </c>
      <c r="N157" s="298">
        <f>IF('Indicator Date hidden'!O158="x","x",$N$2-'Indicator Date hidden'!O158)</f>
        <v>0</v>
      </c>
      <c r="O157" s="298">
        <f>IF('Indicator Date hidden'!P158="x","x",$O$2-'Indicator Date hidden'!P158)</f>
        <v>0</v>
      </c>
      <c r="P157" s="298">
        <f>IF('Indicator Date hidden'!Q158="x","x",$P$2-'Indicator Date hidden'!Q158)</f>
        <v>0</v>
      </c>
      <c r="Q157" s="298" t="str">
        <f>IF('Indicator Date hidden'!R158="x","x",$Q$2-'Indicator Date hidden'!R158)</f>
        <v>x</v>
      </c>
      <c r="R157" s="298">
        <f>IF('Indicator Date hidden'!S158="x","x",$R$2-'Indicator Date hidden'!S158)</f>
        <v>0</v>
      </c>
      <c r="S157" s="298">
        <f>IF('Indicator Date hidden'!T158="x","x",$S$2-'Indicator Date hidden'!T158)</f>
        <v>0</v>
      </c>
      <c r="T157" s="298">
        <f>IF('Indicator Date hidden'!U158="x","x",$T$2-'Indicator Date hidden'!U158)</f>
        <v>0</v>
      </c>
      <c r="U157" s="298">
        <f>IF('Indicator Date hidden'!V158="x","x",$U$2-'Indicator Date hidden'!V158)</f>
        <v>0</v>
      </c>
      <c r="V157" s="298">
        <f>IF('Indicator Date hidden'!W158="x","x",$V$2-'Indicator Date hidden'!W158)</f>
        <v>1</v>
      </c>
      <c r="W157" s="298">
        <f>IF('Indicator Date hidden'!X158="x","x",$W$2-'Indicator Date hidden'!X158)</f>
        <v>9</v>
      </c>
      <c r="X157" s="298">
        <f>IF('Indicator Date hidden'!Y158="x","x",$X$2-'Indicator Date hidden'!Y158)</f>
        <v>6</v>
      </c>
      <c r="Y157" s="298">
        <f>IF('Indicator Date hidden'!Z158="x","x",$Y$2-'Indicator Date hidden'!Z158)</f>
        <v>0</v>
      </c>
      <c r="Z157" s="298">
        <f>IF('Indicator Date hidden'!AA158="x","x",$Z$2-'Indicator Date hidden'!AA158)</f>
        <v>0</v>
      </c>
      <c r="AA157" s="298" t="str">
        <f>IF('Indicator Date hidden'!AB158="x","x",$AA$2-'Indicator Date hidden'!AB158)</f>
        <v>x</v>
      </c>
      <c r="AB157" s="298">
        <f>IF('Indicator Date hidden'!AC158="x","x",$AB$2-'Indicator Date hidden'!AC158)</f>
        <v>0</v>
      </c>
      <c r="AC157" s="298">
        <f>IF('Indicator Date hidden'!AD158="x","x",$AC$2-'Indicator Date hidden'!AD158)</f>
        <v>0</v>
      </c>
      <c r="AD157" s="298">
        <f>IF('Indicator Date hidden'!AE158="x","x",$AD$2-'Indicator Date hidden'!AE158)</f>
        <v>0</v>
      </c>
      <c r="AE157" s="298" t="str">
        <f>IF('Indicator Date hidden'!AF158="x","x",$AE$2-'Indicator Date hidden'!AF158)</f>
        <v>x</v>
      </c>
      <c r="AF157" s="299">
        <f>IF('Indicator Date hidden'!AG158="x","x",$AF$2-'Indicator Date hidden'!AG158)</f>
        <v>10</v>
      </c>
      <c r="AG157" s="298">
        <f>IF('Indicator Date hidden'!AH158="x","x",$AG$2-'Indicator Date hidden'!AH158)</f>
        <v>0</v>
      </c>
      <c r="AH157" s="298">
        <f>IF('Indicator Date hidden'!AI158="x","x",$AH$2-'Indicator Date hidden'!AI158)</f>
        <v>0</v>
      </c>
      <c r="AI157" s="298">
        <f>IF('Indicator Date hidden'!AJ158="x","x",$AI$2-'Indicator Date hidden'!AJ158)</f>
        <v>0</v>
      </c>
      <c r="AJ157" s="298" t="str">
        <f>IF('Indicator Date hidden'!AK158="x","x",$AJ$2-'Indicator Date hidden'!AK158)</f>
        <v>x</v>
      </c>
      <c r="AK157" s="298" t="str">
        <f>IF('Indicator Date hidden'!AL158="x","x",$AK$2-'Indicator Date hidden'!AL158)</f>
        <v>#VALUE!</v>
      </c>
      <c r="AL157" s="298">
        <f>IF('Indicator Date hidden'!AM158="x","x",$AL$2-'Indicator Date hidden'!AM158)</f>
        <v>0</v>
      </c>
      <c r="AM157" s="298">
        <f>IF('Indicator Date hidden'!AN158="x","x",$AM$2-'Indicator Date hidden'!AN158)</f>
        <v>0</v>
      </c>
      <c r="AN157" s="298">
        <f>IF('Indicator Date hidden'!AO158="x","x",$AN$2-'Indicator Date hidden'!AO158)</f>
        <v>0</v>
      </c>
      <c r="AO157" s="298" t="str">
        <f>IF('Indicator Date hidden'!AP158="x","x",$AO$2-'Indicator Date hidden'!AP158)</f>
        <v>x</v>
      </c>
      <c r="AP157" s="298" t="str">
        <f>IF('Indicator Date hidden'!AQ158="x","x",$AP$2-'Indicator Date hidden'!AQ158)</f>
        <v>x</v>
      </c>
      <c r="AQ157" s="298">
        <f>IF('Indicator Date hidden'!AR158="x","x",$AQ$2-'Indicator Date hidden'!AR158)</f>
        <v>6</v>
      </c>
      <c r="AR157" s="298">
        <f>IF('Indicator Date hidden'!AS158="x","x",$AR$2-'Indicator Date hidden'!AS158)</f>
        <v>0</v>
      </c>
      <c r="AS157" s="298">
        <f>IF('Indicator Date hidden'!AT158="x","x",$AS$2-'Indicator Date hidden'!AT158)</f>
        <v>0</v>
      </c>
      <c r="AT157" s="298">
        <f>IF('Indicator Date hidden'!AU158="x","x",$AT$2-'Indicator Date hidden'!AU158)</f>
        <v>0</v>
      </c>
      <c r="AU157" s="298" t="str">
        <f>IF('Indicator Date hidden'!AV158="x","x",$AU$2-'Indicator Date hidden'!AV158)</f>
        <v>x</v>
      </c>
      <c r="AV157" s="298">
        <f>IF('Indicator Date hidden'!AW158="x","x",$AV$2-'Indicator Date hidden'!AW158)</f>
        <v>0</v>
      </c>
      <c r="AW157" s="298">
        <f>IF('Indicator Date hidden'!AX158="x","x",$AW$2-'Indicator Date hidden'!AX158)</f>
        <v>0</v>
      </c>
      <c r="AX157" s="298">
        <f>IF('Indicator Date hidden'!AY158="x","x",$AX$2-'Indicator Date hidden'!AY158)</f>
        <v>0</v>
      </c>
      <c r="AY157" s="298">
        <f>IF('Indicator Date hidden'!AZ158="x","x",$AY$2-'Indicator Date hidden'!AZ158)</f>
        <v>0</v>
      </c>
      <c r="AZ157" s="298">
        <f>IF('Indicator Date hidden'!BA158="x","x",$AZ$2-'Indicator Date hidden'!BA158)</f>
        <v>0</v>
      </c>
      <c r="BA157" s="10" t="str">
        <f t="shared" si="1"/>
        <v>#VALUE!</v>
      </c>
      <c r="BB157" s="258" t="str">
        <f t="shared" si="2"/>
        <v>#VALUE!</v>
      </c>
      <c r="BC157" s="10">
        <f t="shared" si="3"/>
        <v>5</v>
      </c>
      <c r="BD157" s="258" t="str">
        <f t="shared" si="4"/>
        <v>#VALUE!</v>
      </c>
      <c r="BE157" s="284" t="str">
        <f t="shared" si="5"/>
        <v>#VALUE!</v>
      </c>
    </row>
    <row r="158" ht="15.75" customHeight="1">
      <c r="A158" t="s">
        <v>1155</v>
      </c>
      <c r="B158" s="298">
        <f>IF('Indicator Date hidden'!C159="x","x",$B$2-'Indicator Date hidden'!C159)</f>
        <v>0</v>
      </c>
      <c r="C158" s="298">
        <f>IF('Indicator Date hidden'!D159="x","x",$C$2-'Indicator Date hidden'!D159)</f>
        <v>0</v>
      </c>
      <c r="D158" s="298">
        <f>IF('Indicator Date hidden'!E159="x","x",$D$2-'Indicator Date hidden'!E159)</f>
        <v>0</v>
      </c>
      <c r="E158" s="298">
        <f>IF('Indicator Date hidden'!F159="x","x",$E$2-'Indicator Date hidden'!F159)</f>
        <v>0</v>
      </c>
      <c r="F158" s="298">
        <f>IF('Indicator Date hidden'!G159="x","x",$F$2-'Indicator Date hidden'!G159)</f>
        <v>0</v>
      </c>
      <c r="G158" s="298">
        <f>IF('Indicator Date hidden'!H159="x","x",$G$2-'Indicator Date hidden'!H159)</f>
        <v>0</v>
      </c>
      <c r="H158" s="298">
        <f>IF('Indicator Date hidden'!I159="x","x",$H$2-'Indicator Date hidden'!I159)</f>
        <v>0</v>
      </c>
      <c r="I158" s="298">
        <f>IF('Indicator Date hidden'!J159="x","x",$I$2-'Indicator Date hidden'!J159)</f>
        <v>0</v>
      </c>
      <c r="J158" s="298">
        <f>IF('Indicator Date hidden'!K159="x","x",$J$2-'Indicator Date hidden'!K159)</f>
        <v>0</v>
      </c>
      <c r="K158" s="298">
        <f>IF('Indicator Date hidden'!L159="x","x",$K$2-'Indicator Date hidden'!L159)</f>
        <v>0</v>
      </c>
      <c r="L158" s="298">
        <f>IF('Indicator Date hidden'!M159="x","x",$L$2-'Indicator Date hidden'!M159)</f>
        <v>0</v>
      </c>
      <c r="M158" s="298">
        <f>IF('Indicator Date hidden'!N159="x","x",$M$2-'Indicator Date hidden'!N159)</f>
        <v>0</v>
      </c>
      <c r="N158" s="298">
        <f>IF('Indicator Date hidden'!O159="x","x",$N$2-'Indicator Date hidden'!O159)</f>
        <v>0</v>
      </c>
      <c r="O158" s="298">
        <f>IF('Indicator Date hidden'!P159="x","x",$O$2-'Indicator Date hidden'!P159)</f>
        <v>0</v>
      </c>
      <c r="P158" s="298" t="str">
        <f>IF('Indicator Date hidden'!Q159="x","x",$P$2-'Indicator Date hidden'!Q159)</f>
        <v>x</v>
      </c>
      <c r="Q158" s="298">
        <f>IF('Indicator Date hidden'!R159="x","x",$Q$2-'Indicator Date hidden'!R159)</f>
        <v>9</v>
      </c>
      <c r="R158" s="298">
        <f>IF('Indicator Date hidden'!S159="x","x",$R$2-'Indicator Date hidden'!S159)</f>
        <v>0</v>
      </c>
      <c r="S158" s="298">
        <f>IF('Indicator Date hidden'!T159="x","x",$S$2-'Indicator Date hidden'!T159)</f>
        <v>0</v>
      </c>
      <c r="T158" s="298">
        <f>IF('Indicator Date hidden'!U159="x","x",$T$2-'Indicator Date hidden'!U159)</f>
        <v>0</v>
      </c>
      <c r="U158" s="298">
        <f>IF('Indicator Date hidden'!V159="x","x",$U$2-'Indicator Date hidden'!V159)</f>
        <v>0</v>
      </c>
      <c r="V158" s="298">
        <f>IF('Indicator Date hidden'!W159="x","x",$V$2-'Indicator Date hidden'!W159)</f>
        <v>1</v>
      </c>
      <c r="W158" s="298">
        <f>IF('Indicator Date hidden'!X159="x","x",$W$2-'Indicator Date hidden'!X159)</f>
        <v>7</v>
      </c>
      <c r="X158" s="298">
        <f>IF('Indicator Date hidden'!Y159="x","x",$X$2-'Indicator Date hidden'!Y159)</f>
        <v>6</v>
      </c>
      <c r="Y158" s="298">
        <f>IF('Indicator Date hidden'!Z159="x","x",$Y$2-'Indicator Date hidden'!Z159)</f>
        <v>0</v>
      </c>
      <c r="Z158" s="298">
        <f>IF('Indicator Date hidden'!AA159="x","x",$Z$2-'Indicator Date hidden'!AA159)</f>
        <v>0</v>
      </c>
      <c r="AA158" s="298">
        <f>IF('Indicator Date hidden'!AB159="x","x",$AA$2-'Indicator Date hidden'!AB159)</f>
        <v>0</v>
      </c>
      <c r="AB158" s="298" t="str">
        <f>IF('Indicator Date hidden'!AC159="x","x",$AB$2-'Indicator Date hidden'!AC159)</f>
        <v>x</v>
      </c>
      <c r="AC158" s="298">
        <f>IF('Indicator Date hidden'!AD159="x","x",$AC$2-'Indicator Date hidden'!AD159)</f>
        <v>0</v>
      </c>
      <c r="AD158" s="298">
        <f>IF('Indicator Date hidden'!AE159="x","x",$AD$2-'Indicator Date hidden'!AE159)</f>
        <v>0</v>
      </c>
      <c r="AE158" s="298">
        <f>IF('Indicator Date hidden'!AF159="x","x",$AE$2-'Indicator Date hidden'!AF159)</f>
        <v>3</v>
      </c>
      <c r="AF158" s="298" t="str">
        <f>IF('Indicator Date hidden'!AG159="x","x",$AF$2-'Indicator Date hidden'!AG159)</f>
        <v>x</v>
      </c>
      <c r="AG158" s="298">
        <f>IF('Indicator Date hidden'!AH159="x","x",$AG$2-'Indicator Date hidden'!AH159)</f>
        <v>0</v>
      </c>
      <c r="AH158" s="298">
        <f>IF('Indicator Date hidden'!AI159="x","x",$AH$2-'Indicator Date hidden'!AI159)</f>
        <v>0</v>
      </c>
      <c r="AI158" s="298">
        <f>IF('Indicator Date hidden'!AJ159="x","x",$AI$2-'Indicator Date hidden'!AJ159)</f>
        <v>0</v>
      </c>
      <c r="AJ158" s="298" t="str">
        <f>IF('Indicator Date hidden'!AK159="x","x",$AJ$2-'Indicator Date hidden'!AK159)</f>
        <v>#VALUE!</v>
      </c>
      <c r="AK158" s="298">
        <f>IF('Indicator Date hidden'!AL159="x","x",$AK$2-'Indicator Date hidden'!AL159)</f>
        <v>1</v>
      </c>
      <c r="AL158" s="298">
        <f>IF('Indicator Date hidden'!AM159="x","x",$AL$2-'Indicator Date hidden'!AM159)</f>
        <v>0</v>
      </c>
      <c r="AM158" s="298">
        <f>IF('Indicator Date hidden'!AN159="x","x",$AM$2-'Indicator Date hidden'!AN159)</f>
        <v>0</v>
      </c>
      <c r="AN158" s="298">
        <f>IF('Indicator Date hidden'!AO159="x","x",$AN$2-'Indicator Date hidden'!AO159)</f>
        <v>0</v>
      </c>
      <c r="AO158" s="298" t="str">
        <f>IF('Indicator Date hidden'!AP159="x","x",$AO$2-'Indicator Date hidden'!AP159)</f>
        <v>x</v>
      </c>
      <c r="AP158" s="298" t="str">
        <f>IF('Indicator Date hidden'!AQ159="x","x",$AP$2-'Indicator Date hidden'!AQ159)</f>
        <v>x</v>
      </c>
      <c r="AQ158" s="298" t="str">
        <f>IF('Indicator Date hidden'!AR159="x","x",$AQ$2-'Indicator Date hidden'!AR159)</f>
        <v>x</v>
      </c>
      <c r="AR158" s="298">
        <f>IF('Indicator Date hidden'!AS159="x","x",$AR$2-'Indicator Date hidden'!AS159)</f>
        <v>0</v>
      </c>
      <c r="AS158" s="298">
        <f>IF('Indicator Date hidden'!AT159="x","x",$AS$2-'Indicator Date hidden'!AT159)</f>
        <v>0</v>
      </c>
      <c r="AT158" s="298">
        <f>IF('Indicator Date hidden'!AU159="x","x",$AT$2-'Indicator Date hidden'!AU159)</f>
        <v>0</v>
      </c>
      <c r="AU158" s="298" t="str">
        <f>IF('Indicator Date hidden'!AV159="x","x",$AU$2-'Indicator Date hidden'!AV159)</f>
        <v>x</v>
      </c>
      <c r="AV158" s="298">
        <f>IF('Indicator Date hidden'!AW159="x","x",$AV$2-'Indicator Date hidden'!AW159)</f>
        <v>0</v>
      </c>
      <c r="AW158" s="298">
        <f>IF('Indicator Date hidden'!AX159="x","x",$AW$2-'Indicator Date hidden'!AX159)</f>
        <v>0</v>
      </c>
      <c r="AX158" s="298">
        <f>IF('Indicator Date hidden'!AY159="x","x",$AX$2-'Indicator Date hidden'!AY159)</f>
        <v>0</v>
      </c>
      <c r="AY158" s="298">
        <f>IF('Indicator Date hidden'!AZ159="x","x",$AY$2-'Indicator Date hidden'!AZ159)</f>
        <v>4</v>
      </c>
      <c r="AZ158" s="298">
        <f>IF('Indicator Date hidden'!BA159="x","x",$AZ$2-'Indicator Date hidden'!BA159)</f>
        <v>4</v>
      </c>
      <c r="BA158" s="10" t="str">
        <f t="shared" si="1"/>
        <v>#VALUE!</v>
      </c>
      <c r="BB158" s="258" t="str">
        <f t="shared" si="2"/>
        <v>#VALUE!</v>
      </c>
      <c r="BC158" s="10">
        <f t="shared" si="3"/>
        <v>8</v>
      </c>
      <c r="BD158" s="258" t="str">
        <f t="shared" si="4"/>
        <v>#VALUE!</v>
      </c>
      <c r="BE158" s="284" t="str">
        <f t="shared" si="5"/>
        <v>#VALUE!</v>
      </c>
    </row>
    <row r="159" ht="15.75" customHeight="1">
      <c r="A159" t="s">
        <v>1236</v>
      </c>
      <c r="B159" s="298">
        <f>IF('Indicator Date hidden'!C160="x","x",$B$2-'Indicator Date hidden'!C160)</f>
        <v>0</v>
      </c>
      <c r="C159" s="298">
        <f>IF('Indicator Date hidden'!D160="x","x",$C$2-'Indicator Date hidden'!D160)</f>
        <v>0</v>
      </c>
      <c r="D159" s="298">
        <f>IF('Indicator Date hidden'!E160="x","x",$D$2-'Indicator Date hidden'!E160)</f>
        <v>0</v>
      </c>
      <c r="E159" s="298">
        <f>IF('Indicator Date hidden'!F160="x","x",$E$2-'Indicator Date hidden'!F160)</f>
        <v>0</v>
      </c>
      <c r="F159" s="298">
        <f>IF('Indicator Date hidden'!G160="x","x",$F$2-'Indicator Date hidden'!G160)</f>
        <v>0</v>
      </c>
      <c r="G159" s="298">
        <f>IF('Indicator Date hidden'!H160="x","x",$G$2-'Indicator Date hidden'!H160)</f>
        <v>0</v>
      </c>
      <c r="H159" s="298">
        <f>IF('Indicator Date hidden'!I160="x","x",$H$2-'Indicator Date hidden'!I160)</f>
        <v>0</v>
      </c>
      <c r="I159" s="298">
        <f>IF('Indicator Date hidden'!J160="x","x",$I$2-'Indicator Date hidden'!J160)</f>
        <v>0</v>
      </c>
      <c r="J159" s="298">
        <f>IF('Indicator Date hidden'!K160="x","x",$J$2-'Indicator Date hidden'!K160)</f>
        <v>0</v>
      </c>
      <c r="K159" s="298">
        <f>IF('Indicator Date hidden'!L160="x","x",$K$2-'Indicator Date hidden'!L160)</f>
        <v>0</v>
      </c>
      <c r="L159" s="298">
        <f>IF('Indicator Date hidden'!M160="x","x",$L$2-'Indicator Date hidden'!M160)</f>
        <v>0</v>
      </c>
      <c r="M159" s="298">
        <f>IF('Indicator Date hidden'!N160="x","x",$M$2-'Indicator Date hidden'!N160)</f>
        <v>0</v>
      </c>
      <c r="N159" s="298">
        <f>IF('Indicator Date hidden'!O160="x","x",$N$2-'Indicator Date hidden'!O160)</f>
        <v>0</v>
      </c>
      <c r="O159" s="298">
        <f>IF('Indicator Date hidden'!P160="x","x",$O$2-'Indicator Date hidden'!P160)</f>
        <v>0</v>
      </c>
      <c r="P159" s="298">
        <f>IF('Indicator Date hidden'!Q160="x","x",$P$2-'Indicator Date hidden'!Q160)</f>
        <v>0</v>
      </c>
      <c r="Q159" s="298">
        <f>IF('Indicator Date hidden'!R160="x","x",$Q$2-'Indicator Date hidden'!R160)</f>
        <v>3</v>
      </c>
      <c r="R159" s="298">
        <f>IF('Indicator Date hidden'!S160="x","x",$R$2-'Indicator Date hidden'!S160)</f>
        <v>0</v>
      </c>
      <c r="S159" s="298">
        <f>IF('Indicator Date hidden'!T160="x","x",$S$2-'Indicator Date hidden'!T160)</f>
        <v>0</v>
      </c>
      <c r="T159" s="298">
        <f>IF('Indicator Date hidden'!U160="x","x",$T$2-'Indicator Date hidden'!U160)</f>
        <v>0</v>
      </c>
      <c r="U159" s="298">
        <f>IF('Indicator Date hidden'!V160="x","x",$U$2-'Indicator Date hidden'!V160)</f>
        <v>0</v>
      </c>
      <c r="V159" s="298">
        <f>IF('Indicator Date hidden'!W160="x","x",$V$2-'Indicator Date hidden'!W160)</f>
        <v>1</v>
      </c>
      <c r="W159" s="298">
        <f>IF('Indicator Date hidden'!X160="x","x",$W$2-'Indicator Date hidden'!X160)</f>
        <v>0</v>
      </c>
      <c r="X159" s="298">
        <f>IF('Indicator Date hidden'!Y160="x","x",$X$2-'Indicator Date hidden'!Y160)</f>
        <v>0</v>
      </c>
      <c r="Y159" s="298">
        <f>IF('Indicator Date hidden'!Z160="x","x",$Y$2-'Indicator Date hidden'!Z160)</f>
        <v>0</v>
      </c>
      <c r="Z159" s="298">
        <f>IF('Indicator Date hidden'!AA160="x","x",$Z$2-'Indicator Date hidden'!AA160)</f>
        <v>0</v>
      </c>
      <c r="AA159" s="298">
        <f>IF('Indicator Date hidden'!AB160="x","x",$AA$2-'Indicator Date hidden'!AB160)</f>
        <v>0</v>
      </c>
      <c r="AB159" s="298">
        <f>IF('Indicator Date hidden'!AC160="x","x",$AB$2-'Indicator Date hidden'!AC160)</f>
        <v>0</v>
      </c>
      <c r="AC159" s="298">
        <f>IF('Indicator Date hidden'!AD160="x","x",$AC$2-'Indicator Date hidden'!AD160)</f>
        <v>0</v>
      </c>
      <c r="AD159" s="298">
        <f>IF('Indicator Date hidden'!AE160="x","x",$AD$2-'Indicator Date hidden'!AE160)</f>
        <v>0</v>
      </c>
      <c r="AE159" s="298">
        <f>IF('Indicator Date hidden'!AF160="x","x",$AE$2-'Indicator Date hidden'!AF160)</f>
        <v>0</v>
      </c>
      <c r="AF159" s="299">
        <f>IF('Indicator Date hidden'!AG160="x","x",$AF$2-'Indicator Date hidden'!AG160)</f>
        <v>4</v>
      </c>
      <c r="AG159" s="298">
        <f>IF('Indicator Date hidden'!AH160="x","x",$AG$2-'Indicator Date hidden'!AH160)</f>
        <v>0</v>
      </c>
      <c r="AH159" s="298">
        <f>IF('Indicator Date hidden'!AI160="x","x",$AH$2-'Indicator Date hidden'!AI160)</f>
        <v>0</v>
      </c>
      <c r="AI159" s="298">
        <f>IF('Indicator Date hidden'!AJ160="x","x",$AI$2-'Indicator Date hidden'!AJ160)</f>
        <v>0</v>
      </c>
      <c r="AJ159" s="298" t="str">
        <f>IF('Indicator Date hidden'!AK160="x","x",$AJ$2-'Indicator Date hidden'!AK160)</f>
        <v>x</v>
      </c>
      <c r="AK159" s="298" t="str">
        <f>IF('Indicator Date hidden'!AL160="x","x",$AK$2-'Indicator Date hidden'!AL160)</f>
        <v>#VALUE!</v>
      </c>
      <c r="AL159" s="298">
        <f>IF('Indicator Date hidden'!AM160="x","x",$AL$2-'Indicator Date hidden'!AM160)</f>
        <v>0</v>
      </c>
      <c r="AM159" s="298">
        <f>IF('Indicator Date hidden'!AN160="x","x",$AM$2-'Indicator Date hidden'!AN160)</f>
        <v>0</v>
      </c>
      <c r="AN159" s="298">
        <f>IF('Indicator Date hidden'!AO160="x","x",$AN$2-'Indicator Date hidden'!AO160)</f>
        <v>0</v>
      </c>
      <c r="AO159" s="298">
        <f>IF('Indicator Date hidden'!AP160="x","x",$AO$2-'Indicator Date hidden'!AP160)</f>
        <v>0</v>
      </c>
      <c r="AP159" s="298">
        <f>IF('Indicator Date hidden'!AQ160="x","x",$AP$2-'Indicator Date hidden'!AQ160)</f>
        <v>0</v>
      </c>
      <c r="AQ159" s="298">
        <f>IF('Indicator Date hidden'!AR160="x","x",$AQ$2-'Indicator Date hidden'!AR160)</f>
        <v>0</v>
      </c>
      <c r="AR159" s="298">
        <f>IF('Indicator Date hidden'!AS160="x","x",$AR$2-'Indicator Date hidden'!AS160)</f>
        <v>0</v>
      </c>
      <c r="AS159" s="298">
        <f>IF('Indicator Date hidden'!AT160="x","x",$AS$2-'Indicator Date hidden'!AT160)</f>
        <v>0</v>
      </c>
      <c r="AT159" s="298">
        <f>IF('Indicator Date hidden'!AU160="x","x",$AT$2-'Indicator Date hidden'!AU160)</f>
        <v>0</v>
      </c>
      <c r="AU159" s="298">
        <f>IF('Indicator Date hidden'!AV160="x","x",$AU$2-'Indicator Date hidden'!AV160)</f>
        <v>1</v>
      </c>
      <c r="AV159" s="298">
        <f>IF('Indicator Date hidden'!AW160="x","x",$AV$2-'Indicator Date hidden'!AW160)</f>
        <v>0</v>
      </c>
      <c r="AW159" s="298">
        <f>IF('Indicator Date hidden'!AX160="x","x",$AW$2-'Indicator Date hidden'!AX160)</f>
        <v>0</v>
      </c>
      <c r="AX159" s="298">
        <f>IF('Indicator Date hidden'!AY160="x","x",$AX$2-'Indicator Date hidden'!AY160)</f>
        <v>0</v>
      </c>
      <c r="AY159" s="298">
        <f>IF('Indicator Date hidden'!AZ160="x","x",$AY$2-'Indicator Date hidden'!AZ160)</f>
        <v>0</v>
      </c>
      <c r="AZ159" s="298">
        <f>IF('Indicator Date hidden'!BA160="x","x",$AZ$2-'Indicator Date hidden'!BA160)</f>
        <v>0</v>
      </c>
      <c r="BA159" s="10" t="str">
        <f t="shared" si="1"/>
        <v>#VALUE!</v>
      </c>
      <c r="BB159" s="258" t="str">
        <f t="shared" si="2"/>
        <v>#VALUE!</v>
      </c>
      <c r="BC159" s="10">
        <f t="shared" si="3"/>
        <v>4</v>
      </c>
      <c r="BD159" s="258" t="str">
        <f t="shared" si="4"/>
        <v>#VALUE!</v>
      </c>
      <c r="BE159" s="284" t="str">
        <f t="shared" si="5"/>
        <v>#VALUE!</v>
      </c>
    </row>
    <row r="160" ht="15.75" customHeight="1">
      <c r="A160" t="s">
        <v>1160</v>
      </c>
      <c r="B160" s="298">
        <f>IF('Indicator Date hidden'!C161="x","x",$B$2-'Indicator Date hidden'!C161)</f>
        <v>0</v>
      </c>
      <c r="C160" s="298">
        <f>IF('Indicator Date hidden'!D161="x","x",$C$2-'Indicator Date hidden'!D161)</f>
        <v>0</v>
      </c>
      <c r="D160" s="298">
        <f>IF('Indicator Date hidden'!E161="x","x",$D$2-'Indicator Date hidden'!E161)</f>
        <v>0</v>
      </c>
      <c r="E160" s="298">
        <f>IF('Indicator Date hidden'!F161="x","x",$E$2-'Indicator Date hidden'!F161)</f>
        <v>0</v>
      </c>
      <c r="F160" s="298">
        <f>IF('Indicator Date hidden'!G161="x","x",$F$2-'Indicator Date hidden'!G161)</f>
        <v>0</v>
      </c>
      <c r="G160" s="298">
        <f>IF('Indicator Date hidden'!H161="x","x",$G$2-'Indicator Date hidden'!H161)</f>
        <v>0</v>
      </c>
      <c r="H160" s="298">
        <f>IF('Indicator Date hidden'!I161="x","x",$H$2-'Indicator Date hidden'!I161)</f>
        <v>0</v>
      </c>
      <c r="I160" s="298">
        <f>IF('Indicator Date hidden'!J161="x","x",$I$2-'Indicator Date hidden'!J161)</f>
        <v>0</v>
      </c>
      <c r="J160" s="298">
        <f>IF('Indicator Date hidden'!K161="x","x",$J$2-'Indicator Date hidden'!K161)</f>
        <v>0</v>
      </c>
      <c r="K160" s="298">
        <f>IF('Indicator Date hidden'!L161="x","x",$K$2-'Indicator Date hidden'!L161)</f>
        <v>0</v>
      </c>
      <c r="L160" s="298">
        <f>IF('Indicator Date hidden'!M161="x","x",$L$2-'Indicator Date hidden'!M161)</f>
        <v>0</v>
      </c>
      <c r="M160" s="298">
        <f>IF('Indicator Date hidden'!N161="x","x",$M$2-'Indicator Date hidden'!N161)</f>
        <v>0</v>
      </c>
      <c r="N160" s="298">
        <f>IF('Indicator Date hidden'!O161="x","x",$N$2-'Indicator Date hidden'!O161)</f>
        <v>0</v>
      </c>
      <c r="O160" s="298">
        <f>IF('Indicator Date hidden'!P161="x","x",$O$2-'Indicator Date hidden'!P161)</f>
        <v>0</v>
      </c>
      <c r="P160" s="298">
        <f>IF('Indicator Date hidden'!Q161="x","x",$P$2-'Indicator Date hidden'!Q161)</f>
        <v>0</v>
      </c>
      <c r="Q160" s="298">
        <f>IF('Indicator Date hidden'!R161="x","x",$Q$2-'Indicator Date hidden'!R161)</f>
        <v>5</v>
      </c>
      <c r="R160" s="298">
        <f>IF('Indicator Date hidden'!S161="x","x",$R$2-'Indicator Date hidden'!S161)</f>
        <v>0</v>
      </c>
      <c r="S160" s="298">
        <f>IF('Indicator Date hidden'!T161="x","x",$S$2-'Indicator Date hidden'!T161)</f>
        <v>0</v>
      </c>
      <c r="T160" s="298">
        <f>IF('Indicator Date hidden'!U161="x","x",$T$2-'Indicator Date hidden'!U161)</f>
        <v>0</v>
      </c>
      <c r="U160" s="298">
        <f>IF('Indicator Date hidden'!V161="x","x",$U$2-'Indicator Date hidden'!V161)</f>
        <v>0</v>
      </c>
      <c r="V160" s="298">
        <f>IF('Indicator Date hidden'!W161="x","x",$V$2-'Indicator Date hidden'!W161)</f>
        <v>1</v>
      </c>
      <c r="W160" s="298">
        <f>IF('Indicator Date hidden'!X161="x","x",$W$2-'Indicator Date hidden'!X161)</f>
        <v>6</v>
      </c>
      <c r="X160" s="298" t="str">
        <f>IF('Indicator Date hidden'!Y161="x","x",$X$2-'Indicator Date hidden'!Y161)</f>
        <v>x</v>
      </c>
      <c r="Y160" s="298">
        <f>IF('Indicator Date hidden'!Z161="x","x",$Y$2-'Indicator Date hidden'!Z161)</f>
        <v>0</v>
      </c>
      <c r="Z160" s="298">
        <f>IF('Indicator Date hidden'!AA161="x","x",$Z$2-'Indicator Date hidden'!AA161)</f>
        <v>0</v>
      </c>
      <c r="AA160" s="298">
        <f>IF('Indicator Date hidden'!AB161="x","x",$AA$2-'Indicator Date hidden'!AB161)</f>
        <v>0</v>
      </c>
      <c r="AB160" s="298">
        <f>IF('Indicator Date hidden'!AC161="x","x",$AB$2-'Indicator Date hidden'!AC161)</f>
        <v>0</v>
      </c>
      <c r="AC160" s="298">
        <f>IF('Indicator Date hidden'!AD161="x","x",$AC$2-'Indicator Date hidden'!AD161)</f>
        <v>0</v>
      </c>
      <c r="AD160" s="298">
        <f>IF('Indicator Date hidden'!AE161="x","x",$AD$2-'Indicator Date hidden'!AE161)</f>
        <v>0</v>
      </c>
      <c r="AE160" s="298" t="str">
        <f>IF('Indicator Date hidden'!AF161="x","x",$AE$2-'Indicator Date hidden'!AF161)</f>
        <v>x</v>
      </c>
      <c r="AF160" s="298" t="str">
        <f>IF('Indicator Date hidden'!AG161="x","x",$AF$2-'Indicator Date hidden'!AG161)</f>
        <v>x</v>
      </c>
      <c r="AG160" s="298">
        <f>IF('Indicator Date hidden'!AH161="x","x",$AG$2-'Indicator Date hidden'!AH161)</f>
        <v>0</v>
      </c>
      <c r="AH160" s="298">
        <f>IF('Indicator Date hidden'!AI161="x","x",$AH$2-'Indicator Date hidden'!AI161)</f>
        <v>0</v>
      </c>
      <c r="AI160" s="298">
        <f>IF('Indicator Date hidden'!AJ161="x","x",$AI$2-'Indicator Date hidden'!AJ161)</f>
        <v>0</v>
      </c>
      <c r="AJ160" s="298" t="str">
        <f>IF('Indicator Date hidden'!AK161="x","x",$AJ$2-'Indicator Date hidden'!AK161)</f>
        <v>#VALUE!</v>
      </c>
      <c r="AK160" s="298">
        <f>IF('Indicator Date hidden'!AL161="x","x",$AK$2-'Indicator Date hidden'!AL161)</f>
        <v>0</v>
      </c>
      <c r="AL160" s="298">
        <f>IF('Indicator Date hidden'!AM161="x","x",$AL$2-'Indicator Date hidden'!AM161)</f>
        <v>0</v>
      </c>
      <c r="AM160" s="298">
        <f>IF('Indicator Date hidden'!AN161="x","x",$AM$2-'Indicator Date hidden'!AN161)</f>
        <v>0</v>
      </c>
      <c r="AN160" s="298">
        <f>IF('Indicator Date hidden'!AO161="x","x",$AN$2-'Indicator Date hidden'!AO161)</f>
        <v>0</v>
      </c>
      <c r="AO160" s="298" t="str">
        <f>IF('Indicator Date hidden'!AP161="x","x",$AO$2-'Indicator Date hidden'!AP161)</f>
        <v>x</v>
      </c>
      <c r="AP160" s="298" t="str">
        <f>IF('Indicator Date hidden'!AQ161="x","x",$AP$2-'Indicator Date hidden'!AQ161)</f>
        <v>x</v>
      </c>
      <c r="AQ160" s="298" t="str">
        <f>IF('Indicator Date hidden'!AR161="x","x",$AQ$2-'Indicator Date hidden'!AR161)</f>
        <v>x</v>
      </c>
      <c r="AR160" s="298">
        <f>IF('Indicator Date hidden'!AS161="x","x",$AR$2-'Indicator Date hidden'!AS161)</f>
        <v>0</v>
      </c>
      <c r="AS160" s="298">
        <f>IF('Indicator Date hidden'!AT161="x","x",$AS$2-'Indicator Date hidden'!AT161)</f>
        <v>0</v>
      </c>
      <c r="AT160" s="298">
        <f>IF('Indicator Date hidden'!AU161="x","x",$AT$2-'Indicator Date hidden'!AU161)</f>
        <v>0</v>
      </c>
      <c r="AU160" s="298">
        <f>IF('Indicator Date hidden'!AV161="x","x",$AU$2-'Indicator Date hidden'!AV161)</f>
        <v>1</v>
      </c>
      <c r="AV160" s="298">
        <f>IF('Indicator Date hidden'!AW161="x","x",$AV$2-'Indicator Date hidden'!AW161)</f>
        <v>0</v>
      </c>
      <c r="AW160" s="298">
        <f>IF('Indicator Date hidden'!AX161="x","x",$AW$2-'Indicator Date hidden'!AX161)</f>
        <v>0</v>
      </c>
      <c r="AX160" s="298">
        <f>IF('Indicator Date hidden'!AY161="x","x",$AX$2-'Indicator Date hidden'!AY161)</f>
        <v>0</v>
      </c>
      <c r="AY160" s="298">
        <f>IF('Indicator Date hidden'!AZ161="x","x",$AY$2-'Indicator Date hidden'!AZ161)</f>
        <v>0</v>
      </c>
      <c r="AZ160" s="298">
        <f>IF('Indicator Date hidden'!BA161="x","x",$AZ$2-'Indicator Date hidden'!BA161)</f>
        <v>0</v>
      </c>
      <c r="BA160" s="10" t="str">
        <f t="shared" si="1"/>
        <v>#VALUE!</v>
      </c>
      <c r="BB160" s="258" t="str">
        <f t="shared" si="2"/>
        <v>#VALUE!</v>
      </c>
      <c r="BC160" s="10">
        <f t="shared" si="3"/>
        <v>4</v>
      </c>
      <c r="BD160" s="258" t="str">
        <f t="shared" si="4"/>
        <v>#VALUE!</v>
      </c>
      <c r="BE160" s="284" t="str">
        <f t="shared" si="5"/>
        <v>#VALUE!</v>
      </c>
    </row>
    <row r="161" ht="15.75" customHeight="1">
      <c r="A161" t="s">
        <v>937</v>
      </c>
      <c r="B161" s="298">
        <f>IF('Indicator Date hidden'!C162="x","x",$B$2-'Indicator Date hidden'!C162)</f>
        <v>0</v>
      </c>
      <c r="C161" s="298">
        <f>IF('Indicator Date hidden'!D162="x","x",$C$2-'Indicator Date hidden'!D162)</f>
        <v>0</v>
      </c>
      <c r="D161" s="298">
        <f>IF('Indicator Date hidden'!E162="x","x",$D$2-'Indicator Date hidden'!E162)</f>
        <v>0</v>
      </c>
      <c r="E161" s="298">
        <f>IF('Indicator Date hidden'!F162="x","x",$E$2-'Indicator Date hidden'!F162)</f>
        <v>0</v>
      </c>
      <c r="F161" s="298">
        <f>IF('Indicator Date hidden'!G162="x","x",$F$2-'Indicator Date hidden'!G162)</f>
        <v>0</v>
      </c>
      <c r="G161" s="298">
        <f>IF('Indicator Date hidden'!H162="x","x",$G$2-'Indicator Date hidden'!H162)</f>
        <v>0</v>
      </c>
      <c r="H161" s="298">
        <f>IF('Indicator Date hidden'!I162="x","x",$H$2-'Indicator Date hidden'!I162)</f>
        <v>0</v>
      </c>
      <c r="I161" s="298">
        <f>IF('Indicator Date hidden'!J162="x","x",$I$2-'Indicator Date hidden'!J162)</f>
        <v>0</v>
      </c>
      <c r="J161" s="298">
        <f>IF('Indicator Date hidden'!K162="x","x",$J$2-'Indicator Date hidden'!K162)</f>
        <v>0</v>
      </c>
      <c r="K161" s="298">
        <f>IF('Indicator Date hidden'!L162="x","x",$K$2-'Indicator Date hidden'!L162)</f>
        <v>0</v>
      </c>
      <c r="L161" s="298">
        <f>IF('Indicator Date hidden'!M162="x","x",$L$2-'Indicator Date hidden'!M162)</f>
        <v>0</v>
      </c>
      <c r="M161" s="298">
        <f>IF('Indicator Date hidden'!N162="x","x",$M$2-'Indicator Date hidden'!N162)</f>
        <v>0</v>
      </c>
      <c r="N161" s="298">
        <f>IF('Indicator Date hidden'!O162="x","x",$N$2-'Indicator Date hidden'!O162)</f>
        <v>0</v>
      </c>
      <c r="O161" s="298">
        <f>IF('Indicator Date hidden'!P162="x","x",$O$2-'Indicator Date hidden'!P162)</f>
        <v>0</v>
      </c>
      <c r="P161" s="298">
        <f>IF('Indicator Date hidden'!Q162="x","x",$P$2-'Indicator Date hidden'!Q162)</f>
        <v>0</v>
      </c>
      <c r="Q161" s="298" t="str">
        <f>IF('Indicator Date hidden'!R162="x","x",$Q$2-'Indicator Date hidden'!R162)</f>
        <v>x</v>
      </c>
      <c r="R161" s="298">
        <f>IF('Indicator Date hidden'!S162="x","x",$R$2-'Indicator Date hidden'!S162)</f>
        <v>0</v>
      </c>
      <c r="S161" s="298">
        <f>IF('Indicator Date hidden'!T162="x","x",$S$2-'Indicator Date hidden'!T162)</f>
        <v>0</v>
      </c>
      <c r="T161" s="298">
        <f>IF('Indicator Date hidden'!U162="x","x",$T$2-'Indicator Date hidden'!U162)</f>
        <v>0</v>
      </c>
      <c r="U161" s="298" t="str">
        <f>IF('Indicator Date hidden'!V162="x","x",$U$2-'Indicator Date hidden'!V162)</f>
        <v>x</v>
      </c>
      <c r="V161" s="298">
        <f>IF('Indicator Date hidden'!W162="x","x",$V$2-'Indicator Date hidden'!W162)</f>
        <v>1</v>
      </c>
      <c r="W161" s="298" t="str">
        <f>IF('Indicator Date hidden'!X162="x","x",$W$2-'Indicator Date hidden'!X162)</f>
        <v>x</v>
      </c>
      <c r="X161" s="298">
        <f>IF('Indicator Date hidden'!Y162="x","x",$X$2-'Indicator Date hidden'!Y162)</f>
        <v>3</v>
      </c>
      <c r="Y161" s="298">
        <f>IF('Indicator Date hidden'!Z162="x","x",$Y$2-'Indicator Date hidden'!Z162)</f>
        <v>0</v>
      </c>
      <c r="Z161" s="298">
        <f>IF('Indicator Date hidden'!AA162="x","x",$Z$2-'Indicator Date hidden'!AA162)</f>
        <v>0</v>
      </c>
      <c r="AA161" s="298">
        <f>IF('Indicator Date hidden'!AB162="x","x",$AA$2-'Indicator Date hidden'!AB162)</f>
        <v>0</v>
      </c>
      <c r="AB161" s="298">
        <f>IF('Indicator Date hidden'!AC162="x","x",$AB$2-'Indicator Date hidden'!AC162)</f>
        <v>0</v>
      </c>
      <c r="AC161" s="298">
        <f>IF('Indicator Date hidden'!AD162="x","x",$AC$2-'Indicator Date hidden'!AD162)</f>
        <v>0</v>
      </c>
      <c r="AD161" s="298" t="str">
        <f>IF('Indicator Date hidden'!AE162="x","x",$AD$2-'Indicator Date hidden'!AE162)</f>
        <v>x</v>
      </c>
      <c r="AE161" s="298">
        <f>IF('Indicator Date hidden'!AF162="x","x",$AE$2-'Indicator Date hidden'!AF162)</f>
        <v>0</v>
      </c>
      <c r="AF161" s="299">
        <f>IF('Indicator Date hidden'!AG162="x","x",$AF$2-'Indicator Date hidden'!AG162)</f>
        <v>3</v>
      </c>
      <c r="AG161" s="298">
        <f>IF('Indicator Date hidden'!AH162="x","x",$AG$2-'Indicator Date hidden'!AH162)</f>
        <v>0</v>
      </c>
      <c r="AH161" s="298">
        <f>IF('Indicator Date hidden'!AI162="x","x",$AH$2-'Indicator Date hidden'!AI162)</f>
        <v>0</v>
      </c>
      <c r="AI161" s="298">
        <f>IF('Indicator Date hidden'!AJ162="x","x",$AI$2-'Indicator Date hidden'!AJ162)</f>
        <v>0</v>
      </c>
      <c r="AJ161" s="298" t="str">
        <f>IF('Indicator Date hidden'!AK162="x","x",$AJ$2-'Indicator Date hidden'!AK162)</f>
        <v>x</v>
      </c>
      <c r="AK161" s="298" t="str">
        <f>IF('Indicator Date hidden'!AL162="x","x",$AK$2-'Indicator Date hidden'!AL162)</f>
        <v>#VALUE!</v>
      </c>
      <c r="AL161" s="298">
        <f>IF('Indicator Date hidden'!AM162="x","x",$AL$2-'Indicator Date hidden'!AM162)</f>
        <v>0</v>
      </c>
      <c r="AM161" s="298">
        <f>IF('Indicator Date hidden'!AN162="x","x",$AM$2-'Indicator Date hidden'!AN162)</f>
        <v>0</v>
      </c>
      <c r="AN161" s="298">
        <f>IF('Indicator Date hidden'!AO162="x","x",$AN$2-'Indicator Date hidden'!AO162)</f>
        <v>0</v>
      </c>
      <c r="AO161" s="298">
        <f>IF('Indicator Date hidden'!AP162="x","x",$AO$2-'Indicator Date hidden'!AP162)</f>
        <v>0</v>
      </c>
      <c r="AP161" s="298">
        <f>IF('Indicator Date hidden'!AQ162="x","x",$AP$2-'Indicator Date hidden'!AQ162)</f>
        <v>0</v>
      </c>
      <c r="AQ161" s="298">
        <f>IF('Indicator Date hidden'!AR162="x","x",$AQ$2-'Indicator Date hidden'!AR162)</f>
        <v>0</v>
      </c>
      <c r="AR161" s="298">
        <f>IF('Indicator Date hidden'!AS162="x","x",$AR$2-'Indicator Date hidden'!AS162)</f>
        <v>0</v>
      </c>
      <c r="AS161" s="298">
        <f>IF('Indicator Date hidden'!AT162="x","x",$AS$2-'Indicator Date hidden'!AT162)</f>
        <v>0</v>
      </c>
      <c r="AT161" s="298">
        <f>IF('Indicator Date hidden'!AU162="x","x",$AT$2-'Indicator Date hidden'!AU162)</f>
        <v>0</v>
      </c>
      <c r="AU161" s="298">
        <f>IF('Indicator Date hidden'!AV162="x","x",$AU$2-'Indicator Date hidden'!AV162)</f>
        <v>0</v>
      </c>
      <c r="AV161" s="298">
        <f>IF('Indicator Date hidden'!AW162="x","x",$AV$2-'Indicator Date hidden'!AW162)</f>
        <v>0</v>
      </c>
      <c r="AW161" s="298">
        <f>IF('Indicator Date hidden'!AX162="x","x",$AW$2-'Indicator Date hidden'!AX162)</f>
        <v>0</v>
      </c>
      <c r="AX161" s="298">
        <f>IF('Indicator Date hidden'!AY162="x","x",$AX$2-'Indicator Date hidden'!AY162)</f>
        <v>0</v>
      </c>
      <c r="AY161" s="298">
        <f>IF('Indicator Date hidden'!AZ162="x","x",$AY$2-'Indicator Date hidden'!AZ162)</f>
        <v>0</v>
      </c>
      <c r="AZ161" s="298">
        <f>IF('Indicator Date hidden'!BA162="x","x",$AZ$2-'Indicator Date hidden'!BA162)</f>
        <v>0</v>
      </c>
      <c r="BA161" s="10" t="str">
        <f t="shared" si="1"/>
        <v>#VALUE!</v>
      </c>
      <c r="BB161" s="258" t="str">
        <f t="shared" si="2"/>
        <v>#VALUE!</v>
      </c>
      <c r="BC161" s="10">
        <f t="shared" si="3"/>
        <v>3</v>
      </c>
      <c r="BD161" s="258" t="str">
        <f t="shared" si="4"/>
        <v>#VALUE!</v>
      </c>
      <c r="BE161" s="284" t="str">
        <f t="shared" si="5"/>
        <v>#VALUE!</v>
      </c>
    </row>
    <row r="162" ht="15.75" customHeight="1">
      <c r="A162" t="s">
        <v>985</v>
      </c>
      <c r="B162" s="298">
        <f>IF('Indicator Date hidden'!C163="x","x",$B$2-'Indicator Date hidden'!C163)</f>
        <v>0</v>
      </c>
      <c r="C162" s="298">
        <f>IF('Indicator Date hidden'!D163="x","x",$C$2-'Indicator Date hidden'!D163)</f>
        <v>0</v>
      </c>
      <c r="D162" s="298">
        <f>IF('Indicator Date hidden'!E163="x","x",$D$2-'Indicator Date hidden'!E163)</f>
        <v>0</v>
      </c>
      <c r="E162" s="298">
        <f>IF('Indicator Date hidden'!F163="x","x",$E$2-'Indicator Date hidden'!F163)</f>
        <v>0</v>
      </c>
      <c r="F162" s="298">
        <f>IF('Indicator Date hidden'!G163="x","x",$F$2-'Indicator Date hidden'!G163)</f>
        <v>0</v>
      </c>
      <c r="G162" s="298">
        <f>IF('Indicator Date hidden'!H163="x","x",$G$2-'Indicator Date hidden'!H163)</f>
        <v>0</v>
      </c>
      <c r="H162" s="298">
        <f>IF('Indicator Date hidden'!I163="x","x",$H$2-'Indicator Date hidden'!I163)</f>
        <v>0</v>
      </c>
      <c r="I162" s="298">
        <f>IF('Indicator Date hidden'!J163="x","x",$I$2-'Indicator Date hidden'!J163)</f>
        <v>0</v>
      </c>
      <c r="J162" s="298">
        <f>IF('Indicator Date hidden'!K163="x","x",$J$2-'Indicator Date hidden'!K163)</f>
        <v>0</v>
      </c>
      <c r="K162" s="298">
        <f>IF('Indicator Date hidden'!L163="x","x",$K$2-'Indicator Date hidden'!L163)</f>
        <v>0</v>
      </c>
      <c r="L162" s="298">
        <f>IF('Indicator Date hidden'!M163="x","x",$L$2-'Indicator Date hidden'!M163)</f>
        <v>0</v>
      </c>
      <c r="M162" s="298">
        <f>IF('Indicator Date hidden'!N163="x","x",$M$2-'Indicator Date hidden'!N163)</f>
        <v>0</v>
      </c>
      <c r="N162" s="298">
        <f>IF('Indicator Date hidden'!O163="x","x",$N$2-'Indicator Date hidden'!O163)</f>
        <v>0</v>
      </c>
      <c r="O162" s="298">
        <f>IF('Indicator Date hidden'!P163="x","x",$O$2-'Indicator Date hidden'!P163)</f>
        <v>0</v>
      </c>
      <c r="P162" s="298">
        <f>IF('Indicator Date hidden'!Q163="x","x",$P$2-'Indicator Date hidden'!Q163)</f>
        <v>0</v>
      </c>
      <c r="Q162" s="298" t="str">
        <f>IF('Indicator Date hidden'!R163="x","x",$Q$2-'Indicator Date hidden'!R163)</f>
        <v>x</v>
      </c>
      <c r="R162" s="298">
        <f>IF('Indicator Date hidden'!S163="x","x",$R$2-'Indicator Date hidden'!S163)</f>
        <v>0</v>
      </c>
      <c r="S162" s="298">
        <f>IF('Indicator Date hidden'!T163="x","x",$S$2-'Indicator Date hidden'!T163)</f>
        <v>0</v>
      </c>
      <c r="T162" s="298">
        <f>IF('Indicator Date hidden'!U163="x","x",$T$2-'Indicator Date hidden'!U163)</f>
        <v>0</v>
      </c>
      <c r="U162" s="298">
        <f>IF('Indicator Date hidden'!V163="x","x",$U$2-'Indicator Date hidden'!V163)</f>
        <v>0</v>
      </c>
      <c r="V162" s="298">
        <f>IF('Indicator Date hidden'!W163="x","x",$V$2-'Indicator Date hidden'!W163)</f>
        <v>1</v>
      </c>
      <c r="W162" s="298">
        <f>IF('Indicator Date hidden'!X163="x","x",$W$2-'Indicator Date hidden'!X163)</f>
        <v>0</v>
      </c>
      <c r="X162" s="298">
        <f>IF('Indicator Date hidden'!Y163="x","x",$X$2-'Indicator Date hidden'!Y163)</f>
        <v>6</v>
      </c>
      <c r="Y162" s="298">
        <f>IF('Indicator Date hidden'!Z163="x","x",$Y$2-'Indicator Date hidden'!Z163)</f>
        <v>0</v>
      </c>
      <c r="Z162" s="298">
        <f>IF('Indicator Date hidden'!AA163="x","x",$Z$2-'Indicator Date hidden'!AA163)</f>
        <v>0</v>
      </c>
      <c r="AA162" s="298">
        <f>IF('Indicator Date hidden'!AB163="x","x",$AA$2-'Indicator Date hidden'!AB163)</f>
        <v>0</v>
      </c>
      <c r="AB162" s="298">
        <f>IF('Indicator Date hidden'!AC163="x","x",$AB$2-'Indicator Date hidden'!AC163)</f>
        <v>0</v>
      </c>
      <c r="AC162" s="298">
        <f>IF('Indicator Date hidden'!AD163="x","x",$AC$2-'Indicator Date hidden'!AD163)</f>
        <v>0</v>
      </c>
      <c r="AD162" s="298">
        <f>IF('Indicator Date hidden'!AE163="x","x",$AD$2-'Indicator Date hidden'!AE163)</f>
        <v>0</v>
      </c>
      <c r="AE162" s="298">
        <f>IF('Indicator Date hidden'!AF163="x","x",$AE$2-'Indicator Date hidden'!AF163)</f>
        <v>0</v>
      </c>
      <c r="AF162" s="299">
        <f>IF('Indicator Date hidden'!AG163="x","x",$AF$2-'Indicator Date hidden'!AG163)</f>
        <v>-1</v>
      </c>
      <c r="AG162" s="298">
        <f>IF('Indicator Date hidden'!AH163="x","x",$AG$2-'Indicator Date hidden'!AH163)</f>
        <v>0</v>
      </c>
      <c r="AH162" s="298">
        <f>IF('Indicator Date hidden'!AI163="x","x",$AH$2-'Indicator Date hidden'!AI163)</f>
        <v>0</v>
      </c>
      <c r="AI162" s="298">
        <f>IF('Indicator Date hidden'!AJ163="x","x",$AI$2-'Indicator Date hidden'!AJ163)</f>
        <v>0</v>
      </c>
      <c r="AJ162" s="298" t="str">
        <f>IF('Indicator Date hidden'!AK163="x","x",$AJ$2-'Indicator Date hidden'!AK163)</f>
        <v>#VALUE!</v>
      </c>
      <c r="AK162" s="298" t="str">
        <f>IF('Indicator Date hidden'!AL163="x","x",$AK$2-'Indicator Date hidden'!AL163)</f>
        <v>#VALUE!</v>
      </c>
      <c r="AL162" s="298">
        <f>IF('Indicator Date hidden'!AM163="x","x",$AL$2-'Indicator Date hidden'!AM163)</f>
        <v>0</v>
      </c>
      <c r="AM162" s="298">
        <f>IF('Indicator Date hidden'!AN163="x","x",$AM$2-'Indicator Date hidden'!AN163)</f>
        <v>0</v>
      </c>
      <c r="AN162" s="298">
        <f>IF('Indicator Date hidden'!AO163="x","x",$AN$2-'Indicator Date hidden'!AO163)</f>
        <v>0</v>
      </c>
      <c r="AO162" s="298">
        <f>IF('Indicator Date hidden'!AP163="x","x",$AO$2-'Indicator Date hidden'!AP163)</f>
        <v>0</v>
      </c>
      <c r="AP162" s="298">
        <f>IF('Indicator Date hidden'!AQ163="x","x",$AP$2-'Indicator Date hidden'!AQ163)</f>
        <v>0</v>
      </c>
      <c r="AQ162" s="298">
        <f>IF('Indicator Date hidden'!AR163="x","x",$AQ$2-'Indicator Date hidden'!AR163)</f>
        <v>0</v>
      </c>
      <c r="AR162" s="298">
        <f>IF('Indicator Date hidden'!AS163="x","x",$AR$2-'Indicator Date hidden'!AS163)</f>
        <v>0</v>
      </c>
      <c r="AS162" s="298">
        <f>IF('Indicator Date hidden'!AT163="x","x",$AS$2-'Indicator Date hidden'!AT163)</f>
        <v>0</v>
      </c>
      <c r="AT162" s="298">
        <f>IF('Indicator Date hidden'!AU163="x","x",$AT$2-'Indicator Date hidden'!AU163)</f>
        <v>0</v>
      </c>
      <c r="AU162" s="298">
        <f>IF('Indicator Date hidden'!AV163="x","x",$AU$2-'Indicator Date hidden'!AV163)</f>
        <v>1</v>
      </c>
      <c r="AV162" s="298">
        <f>IF('Indicator Date hidden'!AW163="x","x",$AV$2-'Indicator Date hidden'!AW163)</f>
        <v>0</v>
      </c>
      <c r="AW162" s="298">
        <f>IF('Indicator Date hidden'!AX163="x","x",$AW$2-'Indicator Date hidden'!AX163)</f>
        <v>0</v>
      </c>
      <c r="AX162" s="298">
        <f>IF('Indicator Date hidden'!AY163="x","x",$AX$2-'Indicator Date hidden'!AY163)</f>
        <v>0</v>
      </c>
      <c r="AY162" s="298">
        <f>IF('Indicator Date hidden'!AZ163="x","x",$AY$2-'Indicator Date hidden'!AZ163)</f>
        <v>0</v>
      </c>
      <c r="AZ162" s="298">
        <f>IF('Indicator Date hidden'!BA163="x","x",$AZ$2-'Indicator Date hidden'!BA163)</f>
        <v>0</v>
      </c>
      <c r="BA162" s="10" t="str">
        <f t="shared" si="1"/>
        <v>#VALUE!</v>
      </c>
      <c r="BB162" s="258" t="str">
        <f t="shared" si="2"/>
        <v>#VALUE!</v>
      </c>
      <c r="BC162" s="10">
        <f t="shared" si="3"/>
        <v>3</v>
      </c>
      <c r="BD162" s="258" t="str">
        <f t="shared" si="4"/>
        <v>#VALUE!</v>
      </c>
      <c r="BE162" s="284" t="str">
        <f t="shared" si="5"/>
        <v>#VALUE!</v>
      </c>
    </row>
    <row r="163" ht="15.75" customHeight="1">
      <c r="A163" t="s">
        <v>1138</v>
      </c>
      <c r="B163" s="298">
        <f>IF('Indicator Date hidden'!C164="x","x",$B$2-'Indicator Date hidden'!C164)</f>
        <v>0</v>
      </c>
      <c r="C163" s="298">
        <f>IF('Indicator Date hidden'!D164="x","x",$C$2-'Indicator Date hidden'!D164)</f>
        <v>0</v>
      </c>
      <c r="D163" s="298">
        <f>IF('Indicator Date hidden'!E164="x","x",$D$2-'Indicator Date hidden'!E164)</f>
        <v>0</v>
      </c>
      <c r="E163" s="298">
        <f>IF('Indicator Date hidden'!F164="x","x",$E$2-'Indicator Date hidden'!F164)</f>
        <v>0</v>
      </c>
      <c r="F163" s="298">
        <f>IF('Indicator Date hidden'!G164="x","x",$F$2-'Indicator Date hidden'!G164)</f>
        <v>0</v>
      </c>
      <c r="G163" s="298">
        <f>IF('Indicator Date hidden'!H164="x","x",$G$2-'Indicator Date hidden'!H164)</f>
        <v>0</v>
      </c>
      <c r="H163" s="298">
        <f>IF('Indicator Date hidden'!I164="x","x",$H$2-'Indicator Date hidden'!I164)</f>
        <v>0</v>
      </c>
      <c r="I163" s="298">
        <f>IF('Indicator Date hidden'!J164="x","x",$I$2-'Indicator Date hidden'!J164)</f>
        <v>0</v>
      </c>
      <c r="J163" s="298">
        <f>IF('Indicator Date hidden'!K164="x","x",$J$2-'Indicator Date hidden'!K164)</f>
        <v>0</v>
      </c>
      <c r="K163" s="298">
        <f>IF('Indicator Date hidden'!L164="x","x",$K$2-'Indicator Date hidden'!L164)</f>
        <v>0</v>
      </c>
      <c r="L163" s="298">
        <f>IF('Indicator Date hidden'!M164="x","x",$L$2-'Indicator Date hidden'!M164)</f>
        <v>0</v>
      </c>
      <c r="M163" s="298">
        <f>IF('Indicator Date hidden'!N164="x","x",$M$2-'Indicator Date hidden'!N164)</f>
        <v>0</v>
      </c>
      <c r="N163" s="298">
        <f>IF('Indicator Date hidden'!O164="x","x",$N$2-'Indicator Date hidden'!O164)</f>
        <v>0</v>
      </c>
      <c r="O163" s="298">
        <f>IF('Indicator Date hidden'!P164="x","x",$O$2-'Indicator Date hidden'!P164)</f>
        <v>0</v>
      </c>
      <c r="P163" s="298">
        <f>IF('Indicator Date hidden'!Q164="x","x",$P$2-'Indicator Date hidden'!Q164)</f>
        <v>0</v>
      </c>
      <c r="Q163" s="298">
        <f>IF('Indicator Date hidden'!R164="x","x",$Q$2-'Indicator Date hidden'!R164)</f>
        <v>5</v>
      </c>
      <c r="R163" s="298">
        <f>IF('Indicator Date hidden'!S164="x","x",$R$2-'Indicator Date hidden'!S164)</f>
        <v>0</v>
      </c>
      <c r="S163" s="298">
        <f>IF('Indicator Date hidden'!T164="x","x",$S$2-'Indicator Date hidden'!T164)</f>
        <v>0</v>
      </c>
      <c r="T163" s="298">
        <f>IF('Indicator Date hidden'!U164="x","x",$T$2-'Indicator Date hidden'!U164)</f>
        <v>0</v>
      </c>
      <c r="U163" s="298">
        <f>IF('Indicator Date hidden'!V164="x","x",$U$2-'Indicator Date hidden'!V164)</f>
        <v>0</v>
      </c>
      <c r="V163" s="298">
        <f>IF('Indicator Date hidden'!W164="x","x",$V$2-'Indicator Date hidden'!W164)</f>
        <v>1</v>
      </c>
      <c r="W163" s="298">
        <f>IF('Indicator Date hidden'!X164="x","x",$W$2-'Indicator Date hidden'!X164)</f>
        <v>2</v>
      </c>
      <c r="X163" s="298">
        <f>IF('Indicator Date hidden'!Y164="x","x",$X$2-'Indicator Date hidden'!Y164)</f>
        <v>6</v>
      </c>
      <c r="Y163" s="298">
        <f>IF('Indicator Date hidden'!Z164="x","x",$Y$2-'Indicator Date hidden'!Z164)</f>
        <v>0</v>
      </c>
      <c r="Z163" s="298">
        <f>IF('Indicator Date hidden'!AA164="x","x",$Z$2-'Indicator Date hidden'!AA164)</f>
        <v>0</v>
      </c>
      <c r="AA163" s="298">
        <f>IF('Indicator Date hidden'!AB164="x","x",$AA$2-'Indicator Date hidden'!AB164)</f>
        <v>0</v>
      </c>
      <c r="AB163" s="298">
        <f>IF('Indicator Date hidden'!AC164="x","x",$AB$2-'Indicator Date hidden'!AC164)</f>
        <v>0</v>
      </c>
      <c r="AC163" s="298">
        <f>IF('Indicator Date hidden'!AD164="x","x",$AC$2-'Indicator Date hidden'!AD164)</f>
        <v>0</v>
      </c>
      <c r="AD163" s="298">
        <f>IF('Indicator Date hidden'!AE164="x","x",$AD$2-'Indicator Date hidden'!AE164)</f>
        <v>0</v>
      </c>
      <c r="AE163" s="298">
        <f>IF('Indicator Date hidden'!AF164="x","x",$AE$2-'Indicator Date hidden'!AF164)</f>
        <v>0</v>
      </c>
      <c r="AF163" s="299">
        <f>IF('Indicator Date hidden'!AG164="x","x",$AF$2-'Indicator Date hidden'!AG164)</f>
        <v>6</v>
      </c>
      <c r="AG163" s="298">
        <f>IF('Indicator Date hidden'!AH164="x","x",$AG$2-'Indicator Date hidden'!AH164)</f>
        <v>0</v>
      </c>
      <c r="AH163" s="298">
        <f>IF('Indicator Date hidden'!AI164="x","x",$AH$2-'Indicator Date hidden'!AI164)</f>
        <v>0</v>
      </c>
      <c r="AI163" s="298">
        <f>IF('Indicator Date hidden'!AJ164="x","x",$AI$2-'Indicator Date hidden'!AJ164)</f>
        <v>0</v>
      </c>
      <c r="AJ163" s="298" t="str">
        <f>IF('Indicator Date hidden'!AK164="x","x",$AJ$2-'Indicator Date hidden'!AK164)</f>
        <v>#VALUE!</v>
      </c>
      <c r="AK163" s="298">
        <f>IF('Indicator Date hidden'!AL164="x","x",$AK$2-'Indicator Date hidden'!AL164)</f>
        <v>0</v>
      </c>
      <c r="AL163" s="298">
        <f>IF('Indicator Date hidden'!AM164="x","x",$AL$2-'Indicator Date hidden'!AM164)</f>
        <v>0</v>
      </c>
      <c r="AM163" s="298">
        <f>IF('Indicator Date hidden'!AN164="x","x",$AM$2-'Indicator Date hidden'!AN164)</f>
        <v>0</v>
      </c>
      <c r="AN163" s="298">
        <f>IF('Indicator Date hidden'!AO164="x","x",$AN$2-'Indicator Date hidden'!AO164)</f>
        <v>0</v>
      </c>
      <c r="AO163" s="298" t="str">
        <f>IF('Indicator Date hidden'!AP164="x","x",$AO$2-'Indicator Date hidden'!AP164)</f>
        <v>x</v>
      </c>
      <c r="AP163" s="298" t="str">
        <f>IF('Indicator Date hidden'!AQ164="x","x",$AP$2-'Indicator Date hidden'!AQ164)</f>
        <v>x</v>
      </c>
      <c r="AQ163" s="298">
        <f>IF('Indicator Date hidden'!AR164="x","x",$AQ$2-'Indicator Date hidden'!AR164)</f>
        <v>4</v>
      </c>
      <c r="AR163" s="298">
        <f>IF('Indicator Date hidden'!AS164="x","x",$AR$2-'Indicator Date hidden'!AS164)</f>
        <v>0</v>
      </c>
      <c r="AS163" s="298">
        <f>IF('Indicator Date hidden'!AT164="x","x",$AS$2-'Indicator Date hidden'!AT164)</f>
        <v>0</v>
      </c>
      <c r="AT163" s="298">
        <f>IF('Indicator Date hidden'!AU164="x","x",$AT$2-'Indicator Date hidden'!AU164)</f>
        <v>0</v>
      </c>
      <c r="AU163" s="298">
        <f>IF('Indicator Date hidden'!AV164="x","x",$AU$2-'Indicator Date hidden'!AV164)</f>
        <v>1</v>
      </c>
      <c r="AV163" s="298">
        <f>IF('Indicator Date hidden'!AW164="x","x",$AV$2-'Indicator Date hidden'!AW164)</f>
        <v>0</v>
      </c>
      <c r="AW163" s="298">
        <f>IF('Indicator Date hidden'!AX164="x","x",$AW$2-'Indicator Date hidden'!AX164)</f>
        <v>0</v>
      </c>
      <c r="AX163" s="298">
        <f>IF('Indicator Date hidden'!AY164="x","x",$AX$2-'Indicator Date hidden'!AY164)</f>
        <v>0</v>
      </c>
      <c r="AY163" s="298">
        <f>IF('Indicator Date hidden'!AZ164="x","x",$AY$2-'Indicator Date hidden'!AZ164)</f>
        <v>1</v>
      </c>
      <c r="AZ163" s="298">
        <f>IF('Indicator Date hidden'!BA164="x","x",$AZ$2-'Indicator Date hidden'!BA164)</f>
        <v>1</v>
      </c>
      <c r="BA163" s="10" t="str">
        <f t="shared" si="1"/>
        <v>#VALUE!</v>
      </c>
      <c r="BB163" s="258" t="str">
        <f t="shared" si="2"/>
        <v>#VALUE!</v>
      </c>
      <c r="BC163" s="10">
        <f t="shared" si="3"/>
        <v>9</v>
      </c>
      <c r="BD163" s="258" t="str">
        <f t="shared" si="4"/>
        <v>#VALUE!</v>
      </c>
      <c r="BE163" s="284" t="str">
        <f t="shared" si="5"/>
        <v>#VALUE!</v>
      </c>
    </row>
    <row r="164" ht="15.75" customHeight="1">
      <c r="A164" t="s">
        <v>1164</v>
      </c>
      <c r="B164" s="298">
        <f>IF('Indicator Date hidden'!C165="x","x",$B$2-'Indicator Date hidden'!C165)</f>
        <v>0</v>
      </c>
      <c r="C164" s="298">
        <f>IF('Indicator Date hidden'!D165="x","x",$C$2-'Indicator Date hidden'!D165)</f>
        <v>0</v>
      </c>
      <c r="D164" s="298">
        <f>IF('Indicator Date hidden'!E165="x","x",$D$2-'Indicator Date hidden'!E165)</f>
        <v>0</v>
      </c>
      <c r="E164" s="298">
        <f>IF('Indicator Date hidden'!F165="x","x",$E$2-'Indicator Date hidden'!F165)</f>
        <v>0</v>
      </c>
      <c r="F164" s="298">
        <f>IF('Indicator Date hidden'!G165="x","x",$F$2-'Indicator Date hidden'!G165)</f>
        <v>0</v>
      </c>
      <c r="G164" s="298">
        <f>IF('Indicator Date hidden'!H165="x","x",$G$2-'Indicator Date hidden'!H165)</f>
        <v>0</v>
      </c>
      <c r="H164" s="298">
        <f>IF('Indicator Date hidden'!I165="x","x",$H$2-'Indicator Date hidden'!I165)</f>
        <v>0</v>
      </c>
      <c r="I164" s="298">
        <f>IF('Indicator Date hidden'!J165="x","x",$I$2-'Indicator Date hidden'!J165)</f>
        <v>0</v>
      </c>
      <c r="J164" s="298">
        <f>IF('Indicator Date hidden'!K165="x","x",$J$2-'Indicator Date hidden'!K165)</f>
        <v>0</v>
      </c>
      <c r="K164" s="298">
        <f>IF('Indicator Date hidden'!L165="x","x",$K$2-'Indicator Date hidden'!L165)</f>
        <v>0</v>
      </c>
      <c r="L164" s="298">
        <f>IF('Indicator Date hidden'!M165="x","x",$L$2-'Indicator Date hidden'!M165)</f>
        <v>0</v>
      </c>
      <c r="M164" s="298">
        <f>IF('Indicator Date hidden'!N165="x","x",$M$2-'Indicator Date hidden'!N165)</f>
        <v>0</v>
      </c>
      <c r="N164" s="298">
        <f>IF('Indicator Date hidden'!O165="x","x",$N$2-'Indicator Date hidden'!O165)</f>
        <v>0</v>
      </c>
      <c r="O164" s="298">
        <f>IF('Indicator Date hidden'!P165="x","x",$O$2-'Indicator Date hidden'!P165)</f>
        <v>0</v>
      </c>
      <c r="P164" s="298">
        <f>IF('Indicator Date hidden'!Q165="x","x",$P$2-'Indicator Date hidden'!Q165)</f>
        <v>0</v>
      </c>
      <c r="Q164" s="298">
        <f>IF('Indicator Date hidden'!R165="x","x",$Q$2-'Indicator Date hidden'!R165)</f>
        <v>5</v>
      </c>
      <c r="R164" s="298">
        <f>IF('Indicator Date hidden'!S165="x","x",$R$2-'Indicator Date hidden'!S165)</f>
        <v>0</v>
      </c>
      <c r="S164" s="298">
        <f>IF('Indicator Date hidden'!T165="x","x",$S$2-'Indicator Date hidden'!T165)</f>
        <v>0</v>
      </c>
      <c r="T164" s="298">
        <f>IF('Indicator Date hidden'!U165="x","x",$T$2-'Indicator Date hidden'!U165)</f>
        <v>0</v>
      </c>
      <c r="U164" s="298">
        <f>IF('Indicator Date hidden'!V165="x","x",$U$2-'Indicator Date hidden'!V165)</f>
        <v>0</v>
      </c>
      <c r="V164" s="298">
        <f>IF('Indicator Date hidden'!W165="x","x",$V$2-'Indicator Date hidden'!W165)</f>
        <v>1</v>
      </c>
      <c r="W164" s="298">
        <f>IF('Indicator Date hidden'!X165="x","x",$W$2-'Indicator Date hidden'!X165)</f>
        <v>6</v>
      </c>
      <c r="X164" s="298">
        <f>IF('Indicator Date hidden'!Y165="x","x",$X$2-'Indicator Date hidden'!Y165)</f>
        <v>4</v>
      </c>
      <c r="Y164" s="298">
        <f>IF('Indicator Date hidden'!Z165="x","x",$Y$2-'Indicator Date hidden'!Z165)</f>
        <v>0</v>
      </c>
      <c r="Z164" s="298">
        <f>IF('Indicator Date hidden'!AA165="x","x",$Z$2-'Indicator Date hidden'!AA165)</f>
        <v>0</v>
      </c>
      <c r="AA164" s="298">
        <f>IF('Indicator Date hidden'!AB165="x","x",$AA$2-'Indicator Date hidden'!AB165)</f>
        <v>0</v>
      </c>
      <c r="AB164" s="298">
        <f>IF('Indicator Date hidden'!AC165="x","x",$AB$2-'Indicator Date hidden'!AC165)</f>
        <v>0</v>
      </c>
      <c r="AC164" s="298">
        <f>IF('Indicator Date hidden'!AD165="x","x",$AC$2-'Indicator Date hidden'!AD165)</f>
        <v>0</v>
      </c>
      <c r="AD164" s="298">
        <f>IF('Indicator Date hidden'!AE165="x","x",$AD$2-'Indicator Date hidden'!AE165)</f>
        <v>0</v>
      </c>
      <c r="AE164" s="298">
        <f>IF('Indicator Date hidden'!AF165="x","x",$AE$2-'Indicator Date hidden'!AF165)</f>
        <v>0</v>
      </c>
      <c r="AF164" s="298" t="str">
        <f>IF('Indicator Date hidden'!AG165="x","x",$AF$2-'Indicator Date hidden'!AG165)</f>
        <v>x</v>
      </c>
      <c r="AG164" s="298">
        <f>IF('Indicator Date hidden'!AH165="x","x",$AG$2-'Indicator Date hidden'!AH165)</f>
        <v>0</v>
      </c>
      <c r="AH164" s="298">
        <f>IF('Indicator Date hidden'!AI165="x","x",$AH$2-'Indicator Date hidden'!AI165)</f>
        <v>0</v>
      </c>
      <c r="AI164" s="298">
        <f>IF('Indicator Date hidden'!AJ165="x","x",$AI$2-'Indicator Date hidden'!AJ165)</f>
        <v>0</v>
      </c>
      <c r="AJ164" s="298" t="str">
        <f>IF('Indicator Date hidden'!AK165="x","x",$AJ$2-'Indicator Date hidden'!AK165)</f>
        <v>x</v>
      </c>
      <c r="AK164" s="298" t="str">
        <f>IF('Indicator Date hidden'!AL165="x","x",$AK$2-'Indicator Date hidden'!AL165)</f>
        <v>#VALUE!</v>
      </c>
      <c r="AL164" s="298">
        <f>IF('Indicator Date hidden'!AM165="x","x",$AL$2-'Indicator Date hidden'!AM165)</f>
        <v>0</v>
      </c>
      <c r="AM164" s="298">
        <f>IF('Indicator Date hidden'!AN165="x","x",$AM$2-'Indicator Date hidden'!AN165)</f>
        <v>0</v>
      </c>
      <c r="AN164" s="298">
        <f>IF('Indicator Date hidden'!AO165="x","x",$AN$2-'Indicator Date hidden'!AO165)</f>
        <v>0</v>
      </c>
      <c r="AO164" s="298">
        <f>IF('Indicator Date hidden'!AP165="x","x",$AO$2-'Indicator Date hidden'!AP165)</f>
        <v>1</v>
      </c>
      <c r="AP164" s="298">
        <f>IF('Indicator Date hidden'!AQ165="x","x",$AP$2-'Indicator Date hidden'!AQ165)</f>
        <v>1</v>
      </c>
      <c r="AQ164" s="298" t="str">
        <f>IF('Indicator Date hidden'!AR165="x","x",$AQ$2-'Indicator Date hidden'!AR165)</f>
        <v>x</v>
      </c>
      <c r="AR164" s="298">
        <f>IF('Indicator Date hidden'!AS165="x","x",$AR$2-'Indicator Date hidden'!AS165)</f>
        <v>0</v>
      </c>
      <c r="AS164" s="298">
        <f>IF('Indicator Date hidden'!AT165="x","x",$AS$2-'Indicator Date hidden'!AT165)</f>
        <v>0</v>
      </c>
      <c r="AT164" s="298">
        <f>IF('Indicator Date hidden'!AU165="x","x",$AT$2-'Indicator Date hidden'!AU165)</f>
        <v>0</v>
      </c>
      <c r="AU164" s="298">
        <f>IF('Indicator Date hidden'!AV165="x","x",$AU$2-'Indicator Date hidden'!AV165)</f>
        <v>1</v>
      </c>
      <c r="AV164" s="298">
        <f>IF('Indicator Date hidden'!AW165="x","x",$AV$2-'Indicator Date hidden'!AW165)</f>
        <v>0</v>
      </c>
      <c r="AW164" s="298">
        <f>IF('Indicator Date hidden'!AX165="x","x",$AW$2-'Indicator Date hidden'!AX165)</f>
        <v>0</v>
      </c>
      <c r="AX164" s="298">
        <f>IF('Indicator Date hidden'!AY165="x","x",$AX$2-'Indicator Date hidden'!AY165)</f>
        <v>0</v>
      </c>
      <c r="AY164" s="298">
        <f>IF('Indicator Date hidden'!AZ165="x","x",$AY$2-'Indicator Date hidden'!AZ165)</f>
        <v>0</v>
      </c>
      <c r="AZ164" s="298">
        <f>IF('Indicator Date hidden'!BA165="x","x",$AZ$2-'Indicator Date hidden'!BA165)</f>
        <v>0</v>
      </c>
      <c r="BA164" s="10" t="str">
        <f t="shared" si="1"/>
        <v>#VALUE!</v>
      </c>
      <c r="BB164" s="258" t="str">
        <f t="shared" si="2"/>
        <v>#VALUE!</v>
      </c>
      <c r="BC164" s="10">
        <f t="shared" si="3"/>
        <v>7</v>
      </c>
      <c r="BD164" s="258" t="str">
        <f t="shared" si="4"/>
        <v>#VALUE!</v>
      </c>
      <c r="BE164" s="284" t="str">
        <f t="shared" si="5"/>
        <v>#VALUE!</v>
      </c>
    </row>
    <row r="165" ht="15.75" customHeight="1">
      <c r="A165" t="s">
        <v>1174</v>
      </c>
      <c r="B165" s="298">
        <f>IF('Indicator Date hidden'!C166="x","x",$B$2-'Indicator Date hidden'!C166)</f>
        <v>0</v>
      </c>
      <c r="C165" s="298">
        <f>IF('Indicator Date hidden'!D166="x","x",$C$2-'Indicator Date hidden'!D166)</f>
        <v>0</v>
      </c>
      <c r="D165" s="298">
        <f>IF('Indicator Date hidden'!E166="x","x",$D$2-'Indicator Date hidden'!E166)</f>
        <v>0</v>
      </c>
      <c r="E165" s="298">
        <f>IF('Indicator Date hidden'!F166="x","x",$E$2-'Indicator Date hidden'!F166)</f>
        <v>0</v>
      </c>
      <c r="F165" s="298">
        <f>IF('Indicator Date hidden'!G166="x","x",$F$2-'Indicator Date hidden'!G166)</f>
        <v>0</v>
      </c>
      <c r="G165" s="298">
        <f>IF('Indicator Date hidden'!H166="x","x",$G$2-'Indicator Date hidden'!H166)</f>
        <v>0</v>
      </c>
      <c r="H165" s="298">
        <f>IF('Indicator Date hidden'!I166="x","x",$H$2-'Indicator Date hidden'!I166)</f>
        <v>0</v>
      </c>
      <c r="I165" s="298">
        <f>IF('Indicator Date hidden'!J166="x","x",$I$2-'Indicator Date hidden'!J166)</f>
        <v>0</v>
      </c>
      <c r="J165" s="298">
        <f>IF('Indicator Date hidden'!K166="x","x",$J$2-'Indicator Date hidden'!K166)</f>
        <v>0</v>
      </c>
      <c r="K165" s="298">
        <f>IF('Indicator Date hidden'!L166="x","x",$K$2-'Indicator Date hidden'!L166)</f>
        <v>0</v>
      </c>
      <c r="L165" s="298">
        <f>IF('Indicator Date hidden'!M166="x","x",$L$2-'Indicator Date hidden'!M166)</f>
        <v>0</v>
      </c>
      <c r="M165" s="298">
        <f>IF('Indicator Date hidden'!N166="x","x",$M$2-'Indicator Date hidden'!N166)</f>
        <v>0</v>
      </c>
      <c r="N165" s="298">
        <f>IF('Indicator Date hidden'!O166="x","x",$N$2-'Indicator Date hidden'!O166)</f>
        <v>0</v>
      </c>
      <c r="O165" s="298">
        <f>IF('Indicator Date hidden'!P166="x","x",$O$2-'Indicator Date hidden'!P166)</f>
        <v>0</v>
      </c>
      <c r="P165" s="298">
        <f>IF('Indicator Date hidden'!Q166="x","x",$P$2-'Indicator Date hidden'!Q166)</f>
        <v>0</v>
      </c>
      <c r="Q165" s="298">
        <f>IF('Indicator Date hidden'!R166="x","x",$Q$2-'Indicator Date hidden'!R166)</f>
        <v>5</v>
      </c>
      <c r="R165" s="298">
        <f>IF('Indicator Date hidden'!S166="x","x",$R$2-'Indicator Date hidden'!S166)</f>
        <v>0</v>
      </c>
      <c r="S165" s="298">
        <f>IF('Indicator Date hidden'!T166="x","x",$S$2-'Indicator Date hidden'!T166)</f>
        <v>0</v>
      </c>
      <c r="T165" s="298">
        <f>IF('Indicator Date hidden'!U166="x","x",$T$2-'Indicator Date hidden'!U166)</f>
        <v>0</v>
      </c>
      <c r="U165" s="298">
        <f>IF('Indicator Date hidden'!V166="x","x",$U$2-'Indicator Date hidden'!V166)</f>
        <v>0</v>
      </c>
      <c r="V165" s="298">
        <f>IF('Indicator Date hidden'!W166="x","x",$V$2-'Indicator Date hidden'!W166)</f>
        <v>1</v>
      </c>
      <c r="W165" s="298">
        <f>IF('Indicator Date hidden'!X166="x","x",$W$2-'Indicator Date hidden'!X166)</f>
        <v>6</v>
      </c>
      <c r="X165" s="298">
        <f>IF('Indicator Date hidden'!Y166="x","x",$X$2-'Indicator Date hidden'!Y166)</f>
        <v>7</v>
      </c>
      <c r="Y165" s="298">
        <f>IF('Indicator Date hidden'!Z166="x","x",$Y$2-'Indicator Date hidden'!Z166)</f>
        <v>0</v>
      </c>
      <c r="Z165" s="298">
        <f>IF('Indicator Date hidden'!AA166="x","x",$Z$2-'Indicator Date hidden'!AA166)</f>
        <v>0</v>
      </c>
      <c r="AA165" s="298">
        <f>IF('Indicator Date hidden'!AB166="x","x",$AA$2-'Indicator Date hidden'!AB166)</f>
        <v>0</v>
      </c>
      <c r="AB165" s="298" t="str">
        <f>IF('Indicator Date hidden'!AC166="x","x",$AB$2-'Indicator Date hidden'!AC166)</f>
        <v>x</v>
      </c>
      <c r="AC165" s="298">
        <f>IF('Indicator Date hidden'!AD166="x","x",$AC$2-'Indicator Date hidden'!AD166)</f>
        <v>0</v>
      </c>
      <c r="AD165" s="298">
        <f>IF('Indicator Date hidden'!AE166="x","x",$AD$2-'Indicator Date hidden'!AE166)</f>
        <v>0</v>
      </c>
      <c r="AE165" s="298">
        <f>IF('Indicator Date hidden'!AF166="x","x",$AE$2-'Indicator Date hidden'!AF166)</f>
        <v>0</v>
      </c>
      <c r="AF165" s="299">
        <f>IF('Indicator Date hidden'!AG166="x","x",$AF$2-'Indicator Date hidden'!AG166)</f>
        <v>6</v>
      </c>
      <c r="AG165" s="298">
        <f>IF('Indicator Date hidden'!AH166="x","x",$AG$2-'Indicator Date hidden'!AH166)</f>
        <v>0</v>
      </c>
      <c r="AH165" s="298">
        <f>IF('Indicator Date hidden'!AI166="x","x",$AH$2-'Indicator Date hidden'!AI166)</f>
        <v>0</v>
      </c>
      <c r="AI165" s="298">
        <f>IF('Indicator Date hidden'!AJ166="x","x",$AI$2-'Indicator Date hidden'!AJ166)</f>
        <v>0</v>
      </c>
      <c r="AJ165" s="298" t="str">
        <f>IF('Indicator Date hidden'!AK166="x","x",$AJ$2-'Indicator Date hidden'!AK166)</f>
        <v>x</v>
      </c>
      <c r="AK165" s="298" t="str">
        <f>IF('Indicator Date hidden'!AL166="x","x",$AK$2-'Indicator Date hidden'!AL166)</f>
        <v>#VALUE!</v>
      </c>
      <c r="AL165" s="298">
        <f>IF('Indicator Date hidden'!AM166="x","x",$AL$2-'Indicator Date hidden'!AM166)</f>
        <v>0</v>
      </c>
      <c r="AM165" s="298">
        <f>IF('Indicator Date hidden'!AN166="x","x",$AM$2-'Indicator Date hidden'!AN166)</f>
        <v>0</v>
      </c>
      <c r="AN165" s="298">
        <f>IF('Indicator Date hidden'!AO166="x","x",$AN$2-'Indicator Date hidden'!AO166)</f>
        <v>0</v>
      </c>
      <c r="AO165" s="298" t="str">
        <f>IF('Indicator Date hidden'!AP166="x","x",$AO$2-'Indicator Date hidden'!AP166)</f>
        <v>x</v>
      </c>
      <c r="AP165" s="298" t="str">
        <f>IF('Indicator Date hidden'!AQ166="x","x",$AP$2-'Indicator Date hidden'!AQ166)</f>
        <v>x</v>
      </c>
      <c r="AQ165" s="298">
        <f>IF('Indicator Date hidden'!AR166="x","x",$AQ$2-'Indicator Date hidden'!AR166)</f>
        <v>0</v>
      </c>
      <c r="AR165" s="298">
        <f>IF('Indicator Date hidden'!AS166="x","x",$AR$2-'Indicator Date hidden'!AS166)</f>
        <v>0</v>
      </c>
      <c r="AS165" s="298">
        <f>IF('Indicator Date hidden'!AT166="x","x",$AS$2-'Indicator Date hidden'!AT166)</f>
        <v>0</v>
      </c>
      <c r="AT165" s="298">
        <f>IF('Indicator Date hidden'!AU166="x","x",$AT$2-'Indicator Date hidden'!AU166)</f>
        <v>0</v>
      </c>
      <c r="AU165" s="298">
        <f>IF('Indicator Date hidden'!AV166="x","x",$AU$2-'Indicator Date hidden'!AV166)</f>
        <v>1</v>
      </c>
      <c r="AV165" s="298">
        <f>IF('Indicator Date hidden'!AW166="x","x",$AV$2-'Indicator Date hidden'!AW166)</f>
        <v>0</v>
      </c>
      <c r="AW165" s="298">
        <f>IF('Indicator Date hidden'!AX166="x","x",$AW$2-'Indicator Date hidden'!AX166)</f>
        <v>0</v>
      </c>
      <c r="AX165" s="298">
        <f>IF('Indicator Date hidden'!AY166="x","x",$AX$2-'Indicator Date hidden'!AY166)</f>
        <v>0</v>
      </c>
      <c r="AY165" s="298">
        <f>IF('Indicator Date hidden'!AZ166="x","x",$AY$2-'Indicator Date hidden'!AZ166)</f>
        <v>0</v>
      </c>
      <c r="AZ165" s="298">
        <f>IF('Indicator Date hidden'!BA166="x","x",$AZ$2-'Indicator Date hidden'!BA166)</f>
        <v>0</v>
      </c>
      <c r="BA165" s="10" t="str">
        <f t="shared" si="1"/>
        <v>#VALUE!</v>
      </c>
      <c r="BB165" s="258" t="str">
        <f t="shared" si="2"/>
        <v>#VALUE!</v>
      </c>
      <c r="BC165" s="10">
        <f t="shared" si="3"/>
        <v>6</v>
      </c>
      <c r="BD165" s="258" t="str">
        <f t="shared" si="4"/>
        <v>#VALUE!</v>
      </c>
      <c r="BE165" s="284" t="str">
        <f t="shared" si="5"/>
        <v>#VALUE!</v>
      </c>
    </row>
    <row r="166" ht="15.75" customHeight="1">
      <c r="A166" t="s">
        <v>1172</v>
      </c>
      <c r="B166" s="298">
        <f>IF('Indicator Date hidden'!C167="x","x",$B$2-'Indicator Date hidden'!C167)</f>
        <v>0</v>
      </c>
      <c r="C166" s="298">
        <f>IF('Indicator Date hidden'!D167="x","x",$C$2-'Indicator Date hidden'!D167)</f>
        <v>0</v>
      </c>
      <c r="D166" s="298">
        <f>IF('Indicator Date hidden'!E167="x","x",$D$2-'Indicator Date hidden'!E167)</f>
        <v>0</v>
      </c>
      <c r="E166" s="298">
        <f>IF('Indicator Date hidden'!F167="x","x",$E$2-'Indicator Date hidden'!F167)</f>
        <v>0</v>
      </c>
      <c r="F166" s="298">
        <f>IF('Indicator Date hidden'!G167="x","x",$F$2-'Indicator Date hidden'!G167)</f>
        <v>0</v>
      </c>
      <c r="G166" s="298">
        <f>IF('Indicator Date hidden'!H167="x","x",$G$2-'Indicator Date hidden'!H167)</f>
        <v>0</v>
      </c>
      <c r="H166" s="298">
        <f>IF('Indicator Date hidden'!I167="x","x",$H$2-'Indicator Date hidden'!I167)</f>
        <v>0</v>
      </c>
      <c r="I166" s="298">
        <f>IF('Indicator Date hidden'!J167="x","x",$I$2-'Indicator Date hidden'!J167)</f>
        <v>0</v>
      </c>
      <c r="J166" s="298">
        <f>IF('Indicator Date hidden'!K167="x","x",$J$2-'Indicator Date hidden'!K167)</f>
        <v>0</v>
      </c>
      <c r="K166" s="298">
        <f>IF('Indicator Date hidden'!L167="x","x",$K$2-'Indicator Date hidden'!L167)</f>
        <v>0</v>
      </c>
      <c r="L166" s="298">
        <f>IF('Indicator Date hidden'!M167="x","x",$L$2-'Indicator Date hidden'!M167)</f>
        <v>0</v>
      </c>
      <c r="M166" s="298">
        <f>IF('Indicator Date hidden'!N167="x","x",$M$2-'Indicator Date hidden'!N167)</f>
        <v>0</v>
      </c>
      <c r="N166" s="298">
        <f>IF('Indicator Date hidden'!O167="x","x",$N$2-'Indicator Date hidden'!O167)</f>
        <v>0</v>
      </c>
      <c r="O166" s="298">
        <f>IF('Indicator Date hidden'!P167="x","x",$O$2-'Indicator Date hidden'!P167)</f>
        <v>0</v>
      </c>
      <c r="P166" s="298">
        <f>IF('Indicator Date hidden'!Q167="x","x",$P$2-'Indicator Date hidden'!Q167)</f>
        <v>0</v>
      </c>
      <c r="Q166" s="298" t="str">
        <f>IF('Indicator Date hidden'!R167="x","x",$Q$2-'Indicator Date hidden'!R167)</f>
        <v>x</v>
      </c>
      <c r="R166" s="298">
        <f>IF('Indicator Date hidden'!S167="x","x",$R$2-'Indicator Date hidden'!S167)</f>
        <v>0</v>
      </c>
      <c r="S166" s="298">
        <f>IF('Indicator Date hidden'!T167="x","x",$S$2-'Indicator Date hidden'!T167)</f>
        <v>0</v>
      </c>
      <c r="T166" s="298">
        <f>IF('Indicator Date hidden'!U167="x","x",$T$2-'Indicator Date hidden'!U167)</f>
        <v>0</v>
      </c>
      <c r="U166" s="298" t="str">
        <f>IF('Indicator Date hidden'!V167="x","x",$U$2-'Indicator Date hidden'!V167)</f>
        <v>x</v>
      </c>
      <c r="V166" s="298">
        <f>IF('Indicator Date hidden'!W167="x","x",$V$2-'Indicator Date hidden'!W167)</f>
        <v>1</v>
      </c>
      <c r="W166" s="298" t="str">
        <f>IF('Indicator Date hidden'!X167="x","x",$W$2-'Indicator Date hidden'!X167)</f>
        <v>x</v>
      </c>
      <c r="X166" s="298">
        <f>IF('Indicator Date hidden'!Y167="x","x",$X$2-'Indicator Date hidden'!Y167)</f>
        <v>5</v>
      </c>
      <c r="Y166" s="298">
        <f>IF('Indicator Date hidden'!Z167="x","x",$Y$2-'Indicator Date hidden'!Z167)</f>
        <v>0</v>
      </c>
      <c r="Z166" s="298">
        <f>IF('Indicator Date hidden'!AA167="x","x",$Z$2-'Indicator Date hidden'!AA167)</f>
        <v>0</v>
      </c>
      <c r="AA166" s="298">
        <f>IF('Indicator Date hidden'!AB167="x","x",$AA$2-'Indicator Date hidden'!AB167)</f>
        <v>0</v>
      </c>
      <c r="AB166" s="298">
        <f>IF('Indicator Date hidden'!AC167="x","x",$AB$2-'Indicator Date hidden'!AC167)</f>
        <v>0</v>
      </c>
      <c r="AC166" s="298">
        <f>IF('Indicator Date hidden'!AD167="x","x",$AC$2-'Indicator Date hidden'!AD167)</f>
        <v>0</v>
      </c>
      <c r="AD166" s="298" t="str">
        <f>IF('Indicator Date hidden'!AE167="x","x",$AD$2-'Indicator Date hidden'!AE167)</f>
        <v>x</v>
      </c>
      <c r="AE166" s="298">
        <f>IF('Indicator Date hidden'!AF167="x","x",$AE$2-'Indicator Date hidden'!AF167)</f>
        <v>0</v>
      </c>
      <c r="AF166" s="299">
        <f>IF('Indicator Date hidden'!AG167="x","x",$AF$2-'Indicator Date hidden'!AG167)</f>
        <v>3</v>
      </c>
      <c r="AG166" s="298">
        <f>IF('Indicator Date hidden'!AH167="x","x",$AG$2-'Indicator Date hidden'!AH167)</f>
        <v>0</v>
      </c>
      <c r="AH166" s="298">
        <f>IF('Indicator Date hidden'!AI167="x","x",$AH$2-'Indicator Date hidden'!AI167)</f>
        <v>0</v>
      </c>
      <c r="AI166" s="298">
        <f>IF('Indicator Date hidden'!AJ167="x","x",$AI$2-'Indicator Date hidden'!AJ167)</f>
        <v>0</v>
      </c>
      <c r="AJ166" s="298" t="str">
        <f>IF('Indicator Date hidden'!AK167="x","x",$AJ$2-'Indicator Date hidden'!AK167)</f>
        <v>x</v>
      </c>
      <c r="AK166" s="298" t="str">
        <f>IF('Indicator Date hidden'!AL167="x","x",$AK$2-'Indicator Date hidden'!AL167)</f>
        <v>#VALUE!</v>
      </c>
      <c r="AL166" s="298">
        <f>IF('Indicator Date hidden'!AM167="x","x",$AL$2-'Indicator Date hidden'!AM167)</f>
        <v>0</v>
      </c>
      <c r="AM166" s="298">
        <f>IF('Indicator Date hidden'!AN167="x","x",$AM$2-'Indicator Date hidden'!AN167)</f>
        <v>0</v>
      </c>
      <c r="AN166" s="298">
        <f>IF('Indicator Date hidden'!AO167="x","x",$AN$2-'Indicator Date hidden'!AO167)</f>
        <v>0</v>
      </c>
      <c r="AO166" s="298">
        <f>IF('Indicator Date hidden'!AP167="x","x",$AO$2-'Indicator Date hidden'!AP167)</f>
        <v>0</v>
      </c>
      <c r="AP166" s="298">
        <f>IF('Indicator Date hidden'!AQ167="x","x",$AP$2-'Indicator Date hidden'!AQ167)</f>
        <v>0</v>
      </c>
      <c r="AQ166" s="298">
        <f>IF('Indicator Date hidden'!AR167="x","x",$AQ$2-'Indicator Date hidden'!AR167)</f>
        <v>0</v>
      </c>
      <c r="AR166" s="298">
        <f>IF('Indicator Date hidden'!AS167="x","x",$AR$2-'Indicator Date hidden'!AS167)</f>
        <v>0</v>
      </c>
      <c r="AS166" s="298">
        <f>IF('Indicator Date hidden'!AT167="x","x",$AS$2-'Indicator Date hidden'!AT167)</f>
        <v>0</v>
      </c>
      <c r="AT166" s="298">
        <f>IF('Indicator Date hidden'!AU167="x","x",$AT$2-'Indicator Date hidden'!AU167)</f>
        <v>0</v>
      </c>
      <c r="AU166" s="298" t="str">
        <f>IF('Indicator Date hidden'!AV167="x","x",$AU$2-'Indicator Date hidden'!AV167)</f>
        <v>x</v>
      </c>
      <c r="AV166" s="298">
        <f>IF('Indicator Date hidden'!AW167="x","x",$AV$2-'Indicator Date hidden'!AW167)</f>
        <v>0</v>
      </c>
      <c r="AW166" s="298">
        <f>IF('Indicator Date hidden'!AX167="x","x",$AW$2-'Indicator Date hidden'!AX167)</f>
        <v>0</v>
      </c>
      <c r="AX166" s="298">
        <f>IF('Indicator Date hidden'!AY167="x","x",$AX$2-'Indicator Date hidden'!AY167)</f>
        <v>0</v>
      </c>
      <c r="AY166" s="298">
        <f>IF('Indicator Date hidden'!AZ167="x","x",$AY$2-'Indicator Date hidden'!AZ167)</f>
        <v>0</v>
      </c>
      <c r="AZ166" s="298">
        <f>IF('Indicator Date hidden'!BA167="x","x",$AZ$2-'Indicator Date hidden'!BA167)</f>
        <v>0</v>
      </c>
      <c r="BA166" s="10" t="str">
        <f t="shared" si="1"/>
        <v>#VALUE!</v>
      </c>
      <c r="BB166" s="258" t="str">
        <f t="shared" si="2"/>
        <v>#VALUE!</v>
      </c>
      <c r="BC166" s="10">
        <f t="shared" si="3"/>
        <v>3</v>
      </c>
      <c r="BD166" s="258" t="str">
        <f t="shared" si="4"/>
        <v>#VALUE!</v>
      </c>
      <c r="BE166" s="284" t="str">
        <f t="shared" si="5"/>
        <v>#VALUE!</v>
      </c>
    </row>
    <row r="167" ht="15.75" customHeight="1">
      <c r="A167" t="s">
        <v>914</v>
      </c>
      <c r="B167" s="298">
        <f>IF('Indicator Date hidden'!C168="x","x",$B$2-'Indicator Date hidden'!C168)</f>
        <v>0</v>
      </c>
      <c r="C167" s="298">
        <f>IF('Indicator Date hidden'!D168="x","x",$C$2-'Indicator Date hidden'!D168)</f>
        <v>0</v>
      </c>
      <c r="D167" s="298">
        <f>IF('Indicator Date hidden'!E168="x","x",$D$2-'Indicator Date hidden'!E168)</f>
        <v>0</v>
      </c>
      <c r="E167" s="298">
        <f>IF('Indicator Date hidden'!F168="x","x",$E$2-'Indicator Date hidden'!F168)</f>
        <v>0</v>
      </c>
      <c r="F167" s="298">
        <f>IF('Indicator Date hidden'!G168="x","x",$F$2-'Indicator Date hidden'!G168)</f>
        <v>0</v>
      </c>
      <c r="G167" s="298">
        <f>IF('Indicator Date hidden'!H168="x","x",$G$2-'Indicator Date hidden'!H168)</f>
        <v>0</v>
      </c>
      <c r="H167" s="298">
        <f>IF('Indicator Date hidden'!I168="x","x",$H$2-'Indicator Date hidden'!I168)</f>
        <v>0</v>
      </c>
      <c r="I167" s="298">
        <f>IF('Indicator Date hidden'!J168="x","x",$I$2-'Indicator Date hidden'!J168)</f>
        <v>0</v>
      </c>
      <c r="J167" s="298">
        <f>IF('Indicator Date hidden'!K168="x","x",$J$2-'Indicator Date hidden'!K168)</f>
        <v>0</v>
      </c>
      <c r="K167" s="298">
        <f>IF('Indicator Date hidden'!L168="x","x",$K$2-'Indicator Date hidden'!L168)</f>
        <v>0</v>
      </c>
      <c r="L167" s="298">
        <f>IF('Indicator Date hidden'!M168="x","x",$L$2-'Indicator Date hidden'!M168)</f>
        <v>0</v>
      </c>
      <c r="M167" s="298">
        <f>IF('Indicator Date hidden'!N168="x","x",$M$2-'Indicator Date hidden'!N168)</f>
        <v>0</v>
      </c>
      <c r="N167" s="298">
        <f>IF('Indicator Date hidden'!O168="x","x",$N$2-'Indicator Date hidden'!O168)</f>
        <v>0</v>
      </c>
      <c r="O167" s="298">
        <f>IF('Indicator Date hidden'!P168="x","x",$O$2-'Indicator Date hidden'!P168)</f>
        <v>0</v>
      </c>
      <c r="P167" s="298">
        <f>IF('Indicator Date hidden'!Q168="x","x",$P$2-'Indicator Date hidden'!Q168)</f>
        <v>0</v>
      </c>
      <c r="Q167" s="298" t="str">
        <f>IF('Indicator Date hidden'!R168="x","x",$Q$2-'Indicator Date hidden'!R168)</f>
        <v>x</v>
      </c>
      <c r="R167" s="298">
        <f>IF('Indicator Date hidden'!S168="x","x",$R$2-'Indicator Date hidden'!S168)</f>
        <v>0</v>
      </c>
      <c r="S167" s="298">
        <f>IF('Indicator Date hidden'!T168="x","x",$S$2-'Indicator Date hidden'!T168)</f>
        <v>0</v>
      </c>
      <c r="T167" s="298">
        <f>IF('Indicator Date hidden'!U168="x","x",$T$2-'Indicator Date hidden'!U168)</f>
        <v>0</v>
      </c>
      <c r="U167" s="298" t="str">
        <f>IF('Indicator Date hidden'!V168="x","x",$U$2-'Indicator Date hidden'!V168)</f>
        <v>x</v>
      </c>
      <c r="V167" s="298">
        <f>IF('Indicator Date hidden'!W168="x","x",$V$2-'Indicator Date hidden'!W168)</f>
        <v>1</v>
      </c>
      <c r="W167" s="298" t="str">
        <f>IF('Indicator Date hidden'!X168="x","x",$W$2-'Indicator Date hidden'!X168)</f>
        <v>x</v>
      </c>
      <c r="X167" s="298">
        <f>IF('Indicator Date hidden'!Y168="x","x",$X$2-'Indicator Date hidden'!Y168)</f>
        <v>0</v>
      </c>
      <c r="Y167" s="298">
        <f>IF('Indicator Date hidden'!Z168="x","x",$Y$2-'Indicator Date hidden'!Z168)</f>
        <v>0</v>
      </c>
      <c r="Z167" s="298">
        <f>IF('Indicator Date hidden'!AA168="x","x",$Z$2-'Indicator Date hidden'!AA168)</f>
        <v>0</v>
      </c>
      <c r="AA167" s="298">
        <f>IF('Indicator Date hidden'!AB168="x","x",$AA$2-'Indicator Date hidden'!AB168)</f>
        <v>3</v>
      </c>
      <c r="AB167" s="298">
        <f>IF('Indicator Date hidden'!AC168="x","x",$AB$2-'Indicator Date hidden'!AC168)</f>
        <v>0</v>
      </c>
      <c r="AC167" s="298">
        <f>IF('Indicator Date hidden'!AD168="x","x",$AC$2-'Indicator Date hidden'!AD168)</f>
        <v>0</v>
      </c>
      <c r="AD167" s="298" t="str">
        <f>IF('Indicator Date hidden'!AE168="x","x",$AD$2-'Indicator Date hidden'!AE168)</f>
        <v>x</v>
      </c>
      <c r="AE167" s="298">
        <f>IF('Indicator Date hidden'!AF168="x","x",$AE$2-'Indicator Date hidden'!AF168)</f>
        <v>0</v>
      </c>
      <c r="AF167" s="299">
        <f>IF('Indicator Date hidden'!AG168="x","x",$AF$2-'Indicator Date hidden'!AG168)</f>
        <v>3</v>
      </c>
      <c r="AG167" s="298">
        <f>IF('Indicator Date hidden'!AH168="x","x",$AG$2-'Indicator Date hidden'!AH168)</f>
        <v>0</v>
      </c>
      <c r="AH167" s="298">
        <f>IF('Indicator Date hidden'!AI168="x","x",$AH$2-'Indicator Date hidden'!AI168)</f>
        <v>0</v>
      </c>
      <c r="AI167" s="298">
        <f>IF('Indicator Date hidden'!AJ168="x","x",$AI$2-'Indicator Date hidden'!AJ168)</f>
        <v>0</v>
      </c>
      <c r="AJ167" s="298" t="str">
        <f>IF('Indicator Date hidden'!AK168="x","x",$AJ$2-'Indicator Date hidden'!AK168)</f>
        <v>x</v>
      </c>
      <c r="AK167" s="298" t="str">
        <f>IF('Indicator Date hidden'!AL168="x","x",$AK$2-'Indicator Date hidden'!AL168)</f>
        <v>#VALUE!</v>
      </c>
      <c r="AL167" s="298">
        <f>IF('Indicator Date hidden'!AM168="x","x",$AL$2-'Indicator Date hidden'!AM168)</f>
        <v>0</v>
      </c>
      <c r="AM167" s="298">
        <f>IF('Indicator Date hidden'!AN168="x","x",$AM$2-'Indicator Date hidden'!AN168)</f>
        <v>0</v>
      </c>
      <c r="AN167" s="298">
        <f>IF('Indicator Date hidden'!AO168="x","x",$AN$2-'Indicator Date hidden'!AO168)</f>
        <v>0</v>
      </c>
      <c r="AO167" s="298">
        <f>IF('Indicator Date hidden'!AP168="x","x",$AO$2-'Indicator Date hidden'!AP168)</f>
        <v>0</v>
      </c>
      <c r="AP167" s="298">
        <f>IF('Indicator Date hidden'!AQ168="x","x",$AP$2-'Indicator Date hidden'!AQ168)</f>
        <v>0</v>
      </c>
      <c r="AQ167" s="298">
        <f>IF('Indicator Date hidden'!AR168="x","x",$AQ$2-'Indicator Date hidden'!AR168)</f>
        <v>0</v>
      </c>
      <c r="AR167" s="298">
        <f>IF('Indicator Date hidden'!AS168="x","x",$AR$2-'Indicator Date hidden'!AS168)</f>
        <v>0</v>
      </c>
      <c r="AS167" s="298">
        <f>IF('Indicator Date hidden'!AT168="x","x",$AS$2-'Indicator Date hidden'!AT168)</f>
        <v>0</v>
      </c>
      <c r="AT167" s="298">
        <f>IF('Indicator Date hidden'!AU168="x","x",$AT$2-'Indicator Date hidden'!AU168)</f>
        <v>0</v>
      </c>
      <c r="AU167" s="298" t="str">
        <f>IF('Indicator Date hidden'!AV168="x","x",$AU$2-'Indicator Date hidden'!AV168)</f>
        <v>x</v>
      </c>
      <c r="AV167" s="298">
        <f>IF('Indicator Date hidden'!AW168="x","x",$AV$2-'Indicator Date hidden'!AW168)</f>
        <v>0</v>
      </c>
      <c r="AW167" s="298">
        <f>IF('Indicator Date hidden'!AX168="x","x",$AW$2-'Indicator Date hidden'!AX168)</f>
        <v>0</v>
      </c>
      <c r="AX167" s="298">
        <f>IF('Indicator Date hidden'!AY168="x","x",$AX$2-'Indicator Date hidden'!AY168)</f>
        <v>0</v>
      </c>
      <c r="AY167" s="298">
        <f>IF('Indicator Date hidden'!AZ168="x","x",$AY$2-'Indicator Date hidden'!AZ168)</f>
        <v>0</v>
      </c>
      <c r="AZ167" s="298">
        <f>IF('Indicator Date hidden'!BA168="x","x",$AZ$2-'Indicator Date hidden'!BA168)</f>
        <v>0</v>
      </c>
      <c r="BA167" s="10" t="str">
        <f t="shared" si="1"/>
        <v>#VALUE!</v>
      </c>
      <c r="BB167" s="258" t="str">
        <f t="shared" si="2"/>
        <v>#VALUE!</v>
      </c>
      <c r="BC167" s="10">
        <f t="shared" si="3"/>
        <v>3</v>
      </c>
      <c r="BD167" s="258" t="str">
        <f t="shared" si="4"/>
        <v>#VALUE!</v>
      </c>
      <c r="BE167" s="284" t="str">
        <f t="shared" si="5"/>
        <v>#VALUE!</v>
      </c>
    </row>
    <row r="168" ht="15.75" customHeight="1">
      <c r="A168" t="s">
        <v>1179</v>
      </c>
      <c r="B168" s="298">
        <f>IF('Indicator Date hidden'!C169="x","x",$B$2-'Indicator Date hidden'!C169)</f>
        <v>0</v>
      </c>
      <c r="C168" s="298">
        <f>IF('Indicator Date hidden'!D169="x","x",$C$2-'Indicator Date hidden'!D169)</f>
        <v>0</v>
      </c>
      <c r="D168" s="298">
        <f>IF('Indicator Date hidden'!E169="x","x",$D$2-'Indicator Date hidden'!E169)</f>
        <v>0</v>
      </c>
      <c r="E168" s="298">
        <f>IF('Indicator Date hidden'!F169="x","x",$E$2-'Indicator Date hidden'!F169)</f>
        <v>0</v>
      </c>
      <c r="F168" s="298">
        <f>IF('Indicator Date hidden'!G169="x","x",$F$2-'Indicator Date hidden'!G169)</f>
        <v>0</v>
      </c>
      <c r="G168" s="298">
        <f>IF('Indicator Date hidden'!H169="x","x",$G$2-'Indicator Date hidden'!H169)</f>
        <v>0</v>
      </c>
      <c r="H168" s="298">
        <f>IF('Indicator Date hidden'!I169="x","x",$H$2-'Indicator Date hidden'!I169)</f>
        <v>0</v>
      </c>
      <c r="I168" s="298">
        <f>IF('Indicator Date hidden'!J169="x","x",$I$2-'Indicator Date hidden'!J169)</f>
        <v>0</v>
      </c>
      <c r="J168" s="298">
        <f>IF('Indicator Date hidden'!K169="x","x",$J$2-'Indicator Date hidden'!K169)</f>
        <v>0</v>
      </c>
      <c r="K168" s="298">
        <f>IF('Indicator Date hidden'!L169="x","x",$K$2-'Indicator Date hidden'!L169)</f>
        <v>0</v>
      </c>
      <c r="L168" s="298">
        <f>IF('Indicator Date hidden'!M169="x","x",$L$2-'Indicator Date hidden'!M169)</f>
        <v>0</v>
      </c>
      <c r="M168" s="298">
        <f>IF('Indicator Date hidden'!N169="x","x",$M$2-'Indicator Date hidden'!N169)</f>
        <v>0</v>
      </c>
      <c r="N168" s="298">
        <f>IF('Indicator Date hidden'!O169="x","x",$N$2-'Indicator Date hidden'!O169)</f>
        <v>0</v>
      </c>
      <c r="O168" s="298">
        <f>IF('Indicator Date hidden'!P169="x","x",$O$2-'Indicator Date hidden'!P169)</f>
        <v>0</v>
      </c>
      <c r="P168" s="298">
        <f>IF('Indicator Date hidden'!Q169="x","x",$P$2-'Indicator Date hidden'!Q169)</f>
        <v>0</v>
      </c>
      <c r="Q168" s="298">
        <f>IF('Indicator Date hidden'!R169="x","x",$Q$2-'Indicator Date hidden'!R169)</f>
        <v>6</v>
      </c>
      <c r="R168" s="298">
        <f>IF('Indicator Date hidden'!S169="x","x",$R$2-'Indicator Date hidden'!S169)</f>
        <v>0</v>
      </c>
      <c r="S168" s="298">
        <f>IF('Indicator Date hidden'!T169="x","x",$S$2-'Indicator Date hidden'!T169)</f>
        <v>0</v>
      </c>
      <c r="T168" s="298">
        <f>IF('Indicator Date hidden'!U169="x","x",$T$2-'Indicator Date hidden'!U169)</f>
        <v>0</v>
      </c>
      <c r="U168" s="298" t="str">
        <f>IF('Indicator Date hidden'!V169="x","x",$U$2-'Indicator Date hidden'!V169)</f>
        <v>x</v>
      </c>
      <c r="V168" s="298">
        <f>IF('Indicator Date hidden'!W169="x","x",$V$2-'Indicator Date hidden'!W169)</f>
        <v>1</v>
      </c>
      <c r="W168" s="298">
        <f>IF('Indicator Date hidden'!X169="x","x",$W$2-'Indicator Date hidden'!X169)</f>
        <v>7</v>
      </c>
      <c r="X168" s="298">
        <f>IF('Indicator Date hidden'!Y169="x","x",$X$2-'Indicator Date hidden'!Y169)</f>
        <v>6</v>
      </c>
      <c r="Y168" s="298">
        <f>IF('Indicator Date hidden'!Z169="x","x",$Y$2-'Indicator Date hidden'!Z169)</f>
        <v>0</v>
      </c>
      <c r="Z168" s="298">
        <f>IF('Indicator Date hidden'!AA169="x","x",$Z$2-'Indicator Date hidden'!AA169)</f>
        <v>0</v>
      </c>
      <c r="AA168" s="298">
        <f>IF('Indicator Date hidden'!AB169="x","x",$AA$2-'Indicator Date hidden'!AB169)</f>
        <v>2</v>
      </c>
      <c r="AB168" s="298">
        <f>IF('Indicator Date hidden'!AC169="x","x",$AB$2-'Indicator Date hidden'!AC169)</f>
        <v>3</v>
      </c>
      <c r="AC168" s="298">
        <f>IF('Indicator Date hidden'!AD169="x","x",$AC$2-'Indicator Date hidden'!AD169)</f>
        <v>0</v>
      </c>
      <c r="AD168" s="298" t="str">
        <f>IF('Indicator Date hidden'!AE169="x","x",$AD$2-'Indicator Date hidden'!AE169)</f>
        <v>x</v>
      </c>
      <c r="AE168" s="298">
        <f>IF('Indicator Date hidden'!AF169="x","x",$AE$2-'Indicator Date hidden'!AF169)</f>
        <v>0</v>
      </c>
      <c r="AF168" s="299">
        <f>IF('Indicator Date hidden'!AG169="x","x",$AF$2-'Indicator Date hidden'!AG169)</f>
        <v>11</v>
      </c>
      <c r="AG168" s="298">
        <f>IF('Indicator Date hidden'!AH169="x","x",$AG$2-'Indicator Date hidden'!AH169)</f>
        <v>0</v>
      </c>
      <c r="AH168" s="298">
        <f>IF('Indicator Date hidden'!AI169="x","x",$AH$2-'Indicator Date hidden'!AI169)</f>
        <v>0</v>
      </c>
      <c r="AI168" s="298">
        <f>IF('Indicator Date hidden'!AJ169="x","x",$AI$2-'Indicator Date hidden'!AJ169)</f>
        <v>0</v>
      </c>
      <c r="AJ168" s="298" t="str">
        <f>IF('Indicator Date hidden'!AK169="x","x",$AJ$2-'Indicator Date hidden'!AK169)</f>
        <v>#VALUE!</v>
      </c>
      <c r="AK168" s="298" t="str">
        <f>IF('Indicator Date hidden'!AL169="x","x",$AK$2-'Indicator Date hidden'!AL169)</f>
        <v>#VALUE!</v>
      </c>
      <c r="AL168" s="298">
        <f>IF('Indicator Date hidden'!AM169="x","x",$AL$2-'Indicator Date hidden'!AM169)</f>
        <v>0</v>
      </c>
      <c r="AM168" s="298">
        <f>IF('Indicator Date hidden'!AN169="x","x",$AM$2-'Indicator Date hidden'!AN169)</f>
        <v>0</v>
      </c>
      <c r="AN168" s="298">
        <f>IF('Indicator Date hidden'!AO169="x","x",$AN$2-'Indicator Date hidden'!AO169)</f>
        <v>0</v>
      </c>
      <c r="AO168" s="298" t="str">
        <f>IF('Indicator Date hidden'!AP169="x","x",$AO$2-'Indicator Date hidden'!AP169)</f>
        <v>x</v>
      </c>
      <c r="AP168" s="298" t="str">
        <f>IF('Indicator Date hidden'!AQ169="x","x",$AP$2-'Indicator Date hidden'!AQ169)</f>
        <v>x</v>
      </c>
      <c r="AQ168" s="298">
        <f>IF('Indicator Date hidden'!AR169="x","x",$AQ$2-'Indicator Date hidden'!AR169)</f>
        <v>6</v>
      </c>
      <c r="AR168" s="298">
        <f>IF('Indicator Date hidden'!AS169="x","x",$AR$2-'Indicator Date hidden'!AS169)</f>
        <v>0</v>
      </c>
      <c r="AS168" s="298">
        <f>IF('Indicator Date hidden'!AT169="x","x",$AS$2-'Indicator Date hidden'!AT169)</f>
        <v>0</v>
      </c>
      <c r="AT168" s="298">
        <f>IF('Indicator Date hidden'!AU169="x","x",$AT$2-'Indicator Date hidden'!AU169)</f>
        <v>0</v>
      </c>
      <c r="AU168" s="298">
        <f>IF('Indicator Date hidden'!AV169="x","x",$AU$2-'Indicator Date hidden'!AV169)</f>
        <v>1</v>
      </c>
      <c r="AV168" s="298">
        <f>IF('Indicator Date hidden'!AW169="x","x",$AV$2-'Indicator Date hidden'!AW169)</f>
        <v>0</v>
      </c>
      <c r="AW168" s="298">
        <f>IF('Indicator Date hidden'!AX169="x","x",$AW$2-'Indicator Date hidden'!AX169)</f>
        <v>0</v>
      </c>
      <c r="AX168" s="298">
        <f>IF('Indicator Date hidden'!AY169="x","x",$AX$2-'Indicator Date hidden'!AY169)</f>
        <v>0</v>
      </c>
      <c r="AY168" s="298">
        <f>IF('Indicator Date hidden'!AZ169="x","x",$AY$2-'Indicator Date hidden'!AZ169)</f>
        <v>0</v>
      </c>
      <c r="AZ168" s="298">
        <f>IF('Indicator Date hidden'!BA169="x","x",$AZ$2-'Indicator Date hidden'!BA169)</f>
        <v>0</v>
      </c>
      <c r="BA168" s="10" t="str">
        <f t="shared" si="1"/>
        <v>#VALUE!</v>
      </c>
      <c r="BB168" s="258" t="str">
        <f t="shared" si="2"/>
        <v>#VALUE!</v>
      </c>
      <c r="BC168" s="10">
        <f t="shared" si="3"/>
        <v>9</v>
      </c>
      <c r="BD168" s="258" t="str">
        <f t="shared" si="4"/>
        <v>#VALUE!</v>
      </c>
      <c r="BE168" s="284" t="str">
        <f t="shared" si="5"/>
        <v>#VALUE!</v>
      </c>
    </row>
    <row r="169" ht="15.75" customHeight="1">
      <c r="A169" t="s">
        <v>1187</v>
      </c>
      <c r="B169" s="298">
        <f>IF('Indicator Date hidden'!C170="x","x",$B$2-'Indicator Date hidden'!C170)</f>
        <v>0</v>
      </c>
      <c r="C169" s="298">
        <f>IF('Indicator Date hidden'!D170="x","x",$C$2-'Indicator Date hidden'!D170)</f>
        <v>0</v>
      </c>
      <c r="D169" s="298">
        <f>IF('Indicator Date hidden'!E170="x","x",$D$2-'Indicator Date hidden'!E170)</f>
        <v>0</v>
      </c>
      <c r="E169" s="298">
        <f>IF('Indicator Date hidden'!F170="x","x",$E$2-'Indicator Date hidden'!F170)</f>
        <v>0</v>
      </c>
      <c r="F169" s="298">
        <f>IF('Indicator Date hidden'!G170="x","x",$F$2-'Indicator Date hidden'!G170)</f>
        <v>0</v>
      </c>
      <c r="G169" s="298">
        <f>IF('Indicator Date hidden'!H170="x","x",$G$2-'Indicator Date hidden'!H170)</f>
        <v>0</v>
      </c>
      <c r="H169" s="298">
        <f>IF('Indicator Date hidden'!I170="x","x",$H$2-'Indicator Date hidden'!I170)</f>
        <v>0</v>
      </c>
      <c r="I169" s="298">
        <f>IF('Indicator Date hidden'!J170="x","x",$I$2-'Indicator Date hidden'!J170)</f>
        <v>0</v>
      </c>
      <c r="J169" s="298">
        <f>IF('Indicator Date hidden'!K170="x","x",$J$2-'Indicator Date hidden'!K170)</f>
        <v>0</v>
      </c>
      <c r="K169" s="298">
        <f>IF('Indicator Date hidden'!L170="x","x",$K$2-'Indicator Date hidden'!L170)</f>
        <v>0</v>
      </c>
      <c r="L169" s="298">
        <f>IF('Indicator Date hidden'!M170="x","x",$L$2-'Indicator Date hidden'!M170)</f>
        <v>0</v>
      </c>
      <c r="M169" s="298">
        <f>IF('Indicator Date hidden'!N170="x","x",$M$2-'Indicator Date hidden'!N170)</f>
        <v>0</v>
      </c>
      <c r="N169" s="298">
        <f>IF('Indicator Date hidden'!O170="x","x",$N$2-'Indicator Date hidden'!O170)</f>
        <v>0</v>
      </c>
      <c r="O169" s="298">
        <f>IF('Indicator Date hidden'!P170="x","x",$O$2-'Indicator Date hidden'!P170)</f>
        <v>0</v>
      </c>
      <c r="P169" s="298">
        <f>IF('Indicator Date hidden'!Q170="x","x",$P$2-'Indicator Date hidden'!Q170)</f>
        <v>0</v>
      </c>
      <c r="Q169" s="298">
        <f>IF('Indicator Date hidden'!R170="x","x",$Q$2-'Indicator Date hidden'!R170)</f>
        <v>3</v>
      </c>
      <c r="R169" s="298">
        <f>IF('Indicator Date hidden'!S170="x","x",$R$2-'Indicator Date hidden'!S170)</f>
        <v>0</v>
      </c>
      <c r="S169" s="298">
        <f>IF('Indicator Date hidden'!T170="x","x",$S$2-'Indicator Date hidden'!T170)</f>
        <v>0</v>
      </c>
      <c r="T169" s="298">
        <f>IF('Indicator Date hidden'!U170="x","x",$T$2-'Indicator Date hidden'!U170)</f>
        <v>0</v>
      </c>
      <c r="U169" s="298">
        <f>IF('Indicator Date hidden'!V170="x","x",$U$2-'Indicator Date hidden'!V170)</f>
        <v>0</v>
      </c>
      <c r="V169" s="298">
        <f>IF('Indicator Date hidden'!W170="x","x",$V$2-'Indicator Date hidden'!W170)</f>
        <v>1</v>
      </c>
      <c r="W169" s="298">
        <f>IF('Indicator Date hidden'!X170="x","x",$W$2-'Indicator Date hidden'!X170)</f>
        <v>4</v>
      </c>
      <c r="X169" s="298">
        <f>IF('Indicator Date hidden'!Y170="x","x",$X$2-'Indicator Date hidden'!Y170)</f>
        <v>3</v>
      </c>
      <c r="Y169" s="298">
        <f>IF('Indicator Date hidden'!Z170="x","x",$Y$2-'Indicator Date hidden'!Z170)</f>
        <v>0</v>
      </c>
      <c r="Z169" s="298">
        <f>IF('Indicator Date hidden'!AA170="x","x",$Z$2-'Indicator Date hidden'!AA170)</f>
        <v>0</v>
      </c>
      <c r="AA169" s="298">
        <f>IF('Indicator Date hidden'!AB170="x","x",$AA$2-'Indicator Date hidden'!AB170)</f>
        <v>0</v>
      </c>
      <c r="AB169" s="298">
        <f>IF('Indicator Date hidden'!AC170="x","x",$AB$2-'Indicator Date hidden'!AC170)</f>
        <v>0</v>
      </c>
      <c r="AC169" s="298">
        <f>IF('Indicator Date hidden'!AD170="x","x",$AC$2-'Indicator Date hidden'!AD170)</f>
        <v>0</v>
      </c>
      <c r="AD169" s="298">
        <f>IF('Indicator Date hidden'!AE170="x","x",$AD$2-'Indicator Date hidden'!AE170)</f>
        <v>0</v>
      </c>
      <c r="AE169" s="298">
        <f>IF('Indicator Date hidden'!AF170="x","x",$AE$2-'Indicator Date hidden'!AF170)</f>
        <v>0</v>
      </c>
      <c r="AF169" s="299">
        <f>IF('Indicator Date hidden'!AG170="x","x",$AF$2-'Indicator Date hidden'!AG170)</f>
        <v>1</v>
      </c>
      <c r="AG169" s="298">
        <f>IF('Indicator Date hidden'!AH170="x","x",$AG$2-'Indicator Date hidden'!AH170)</f>
        <v>0</v>
      </c>
      <c r="AH169" s="298">
        <f>IF('Indicator Date hidden'!AI170="x","x",$AH$2-'Indicator Date hidden'!AI170)</f>
        <v>0</v>
      </c>
      <c r="AI169" s="298">
        <f>IF('Indicator Date hidden'!AJ170="x","x",$AI$2-'Indicator Date hidden'!AJ170)</f>
        <v>0</v>
      </c>
      <c r="AJ169" s="298" t="str">
        <f>IF('Indicator Date hidden'!AK170="x","x",$AJ$2-'Indicator Date hidden'!AK170)</f>
        <v>x</v>
      </c>
      <c r="AK169" s="298" t="str">
        <f>IF('Indicator Date hidden'!AL170="x","x",$AK$2-'Indicator Date hidden'!AL170)</f>
        <v>#VALUE!</v>
      </c>
      <c r="AL169" s="298">
        <f>IF('Indicator Date hidden'!AM170="x","x",$AL$2-'Indicator Date hidden'!AM170)</f>
        <v>0</v>
      </c>
      <c r="AM169" s="298">
        <f>IF('Indicator Date hidden'!AN170="x","x",$AM$2-'Indicator Date hidden'!AN170)</f>
        <v>0</v>
      </c>
      <c r="AN169" s="298">
        <f>IF('Indicator Date hidden'!AO170="x","x",$AN$2-'Indicator Date hidden'!AO170)</f>
        <v>0</v>
      </c>
      <c r="AO169" s="298" t="str">
        <f>IF('Indicator Date hidden'!AP170="x","x",$AO$2-'Indicator Date hidden'!AP170)</f>
        <v>x</v>
      </c>
      <c r="AP169" s="298" t="str">
        <f>IF('Indicator Date hidden'!AQ170="x","x",$AP$2-'Indicator Date hidden'!AQ170)</f>
        <v>x</v>
      </c>
      <c r="AQ169" s="298">
        <f>IF('Indicator Date hidden'!AR170="x","x",$AQ$2-'Indicator Date hidden'!AR170)</f>
        <v>6</v>
      </c>
      <c r="AR169" s="298">
        <f>IF('Indicator Date hidden'!AS170="x","x",$AR$2-'Indicator Date hidden'!AS170)</f>
        <v>0</v>
      </c>
      <c r="AS169" s="298">
        <f>IF('Indicator Date hidden'!AT170="x","x",$AS$2-'Indicator Date hidden'!AT170)</f>
        <v>0</v>
      </c>
      <c r="AT169" s="298">
        <f>IF('Indicator Date hidden'!AU170="x","x",$AT$2-'Indicator Date hidden'!AU170)</f>
        <v>0</v>
      </c>
      <c r="AU169" s="298">
        <f>IF('Indicator Date hidden'!AV170="x","x",$AU$2-'Indicator Date hidden'!AV170)</f>
        <v>1</v>
      </c>
      <c r="AV169" s="298">
        <f>IF('Indicator Date hidden'!AW170="x","x",$AV$2-'Indicator Date hidden'!AW170)</f>
        <v>0</v>
      </c>
      <c r="AW169" s="298">
        <f>IF('Indicator Date hidden'!AX170="x","x",$AW$2-'Indicator Date hidden'!AX170)</f>
        <v>0</v>
      </c>
      <c r="AX169" s="298">
        <f>IF('Indicator Date hidden'!AY170="x","x",$AX$2-'Indicator Date hidden'!AY170)</f>
        <v>0</v>
      </c>
      <c r="AY169" s="298">
        <f>IF('Indicator Date hidden'!AZ170="x","x",$AY$2-'Indicator Date hidden'!AZ170)</f>
        <v>0</v>
      </c>
      <c r="AZ169" s="298">
        <f>IF('Indicator Date hidden'!BA170="x","x",$AZ$2-'Indicator Date hidden'!BA170)</f>
        <v>0</v>
      </c>
      <c r="BA169" s="10" t="str">
        <f t="shared" si="1"/>
        <v>#VALUE!</v>
      </c>
      <c r="BB169" s="258" t="str">
        <f t="shared" si="2"/>
        <v>#VALUE!</v>
      </c>
      <c r="BC169" s="10">
        <f t="shared" si="3"/>
        <v>7</v>
      </c>
      <c r="BD169" s="258" t="str">
        <f t="shared" si="4"/>
        <v>#VALUE!</v>
      </c>
      <c r="BE169" s="284" t="str">
        <f t="shared" si="5"/>
        <v>#VALUE!</v>
      </c>
    </row>
    <row r="170" ht="15.75" customHeight="1">
      <c r="A170" t="s">
        <v>1207</v>
      </c>
      <c r="B170" s="298">
        <f>IF('Indicator Date hidden'!C171="x","x",$B$2-'Indicator Date hidden'!C171)</f>
        <v>0</v>
      </c>
      <c r="C170" s="298">
        <f>IF('Indicator Date hidden'!D171="x","x",$C$2-'Indicator Date hidden'!D171)</f>
        <v>0</v>
      </c>
      <c r="D170" s="298">
        <f>IF('Indicator Date hidden'!E171="x","x",$D$2-'Indicator Date hidden'!E171)</f>
        <v>0</v>
      </c>
      <c r="E170" s="298">
        <f>IF('Indicator Date hidden'!F171="x","x",$E$2-'Indicator Date hidden'!F171)</f>
        <v>0</v>
      </c>
      <c r="F170" s="298">
        <f>IF('Indicator Date hidden'!G171="x","x",$F$2-'Indicator Date hidden'!G171)</f>
        <v>0</v>
      </c>
      <c r="G170" s="298">
        <f>IF('Indicator Date hidden'!H171="x","x",$G$2-'Indicator Date hidden'!H171)</f>
        <v>0</v>
      </c>
      <c r="H170" s="298">
        <f>IF('Indicator Date hidden'!I171="x","x",$H$2-'Indicator Date hidden'!I171)</f>
        <v>0</v>
      </c>
      <c r="I170" s="298">
        <f>IF('Indicator Date hidden'!J171="x","x",$I$2-'Indicator Date hidden'!J171)</f>
        <v>0</v>
      </c>
      <c r="J170" s="298">
        <f>IF('Indicator Date hidden'!K171="x","x",$J$2-'Indicator Date hidden'!K171)</f>
        <v>0</v>
      </c>
      <c r="K170" s="298">
        <f>IF('Indicator Date hidden'!L171="x","x",$K$2-'Indicator Date hidden'!L171)</f>
        <v>0</v>
      </c>
      <c r="L170" s="298">
        <f>IF('Indicator Date hidden'!M171="x","x",$L$2-'Indicator Date hidden'!M171)</f>
        <v>0</v>
      </c>
      <c r="M170" s="298">
        <f>IF('Indicator Date hidden'!N171="x","x",$M$2-'Indicator Date hidden'!N171)</f>
        <v>0</v>
      </c>
      <c r="N170" s="298">
        <f>IF('Indicator Date hidden'!O171="x","x",$N$2-'Indicator Date hidden'!O171)</f>
        <v>0</v>
      </c>
      <c r="O170" s="298">
        <f>IF('Indicator Date hidden'!P171="x","x",$O$2-'Indicator Date hidden'!P171)</f>
        <v>0</v>
      </c>
      <c r="P170" s="298">
        <f>IF('Indicator Date hidden'!Q171="x","x",$P$2-'Indicator Date hidden'!Q171)</f>
        <v>0</v>
      </c>
      <c r="Q170" s="298">
        <f>IF('Indicator Date hidden'!R171="x","x",$Q$2-'Indicator Date hidden'!R171)</f>
        <v>5</v>
      </c>
      <c r="R170" s="298">
        <f>IF('Indicator Date hidden'!S171="x","x",$R$2-'Indicator Date hidden'!S171)</f>
        <v>0</v>
      </c>
      <c r="S170" s="298">
        <f>IF('Indicator Date hidden'!T171="x","x",$S$2-'Indicator Date hidden'!T171)</f>
        <v>0</v>
      </c>
      <c r="T170" s="298">
        <f>IF('Indicator Date hidden'!U171="x","x",$T$2-'Indicator Date hidden'!U171)</f>
        <v>0</v>
      </c>
      <c r="U170" s="298">
        <f>IF('Indicator Date hidden'!V171="x","x",$U$2-'Indicator Date hidden'!V171)</f>
        <v>0</v>
      </c>
      <c r="V170" s="298">
        <f>IF('Indicator Date hidden'!W171="x","x",$V$2-'Indicator Date hidden'!W171)</f>
        <v>1</v>
      </c>
      <c r="W170" s="298">
        <f>IF('Indicator Date hidden'!X171="x","x",$W$2-'Indicator Date hidden'!X171)</f>
        <v>5</v>
      </c>
      <c r="X170" s="298">
        <f>IF('Indicator Date hidden'!Y171="x","x",$X$2-'Indicator Date hidden'!Y171)</f>
        <v>4</v>
      </c>
      <c r="Y170" s="298">
        <f>IF('Indicator Date hidden'!Z171="x","x",$Y$2-'Indicator Date hidden'!Z171)</f>
        <v>0</v>
      </c>
      <c r="Z170" s="298">
        <f>IF('Indicator Date hidden'!AA171="x","x",$Z$2-'Indicator Date hidden'!AA171)</f>
        <v>0</v>
      </c>
      <c r="AA170" s="298">
        <f>IF('Indicator Date hidden'!AB171="x","x",$AA$2-'Indicator Date hidden'!AB171)</f>
        <v>0</v>
      </c>
      <c r="AB170" s="298">
        <f>IF('Indicator Date hidden'!AC171="x","x",$AB$2-'Indicator Date hidden'!AC171)</f>
        <v>0</v>
      </c>
      <c r="AC170" s="298">
        <f>IF('Indicator Date hidden'!AD171="x","x",$AC$2-'Indicator Date hidden'!AD171)</f>
        <v>0</v>
      </c>
      <c r="AD170" s="298">
        <f>IF('Indicator Date hidden'!AE171="x","x",$AD$2-'Indicator Date hidden'!AE171)</f>
        <v>0</v>
      </c>
      <c r="AE170" s="298">
        <f>IF('Indicator Date hidden'!AF171="x","x",$AE$2-'Indicator Date hidden'!AF171)</f>
        <v>0</v>
      </c>
      <c r="AF170" s="299">
        <f>IF('Indicator Date hidden'!AG171="x","x",$AF$2-'Indicator Date hidden'!AG171)</f>
        <v>4</v>
      </c>
      <c r="AG170" s="298">
        <f>IF('Indicator Date hidden'!AH171="x","x",$AG$2-'Indicator Date hidden'!AH171)</f>
        <v>0</v>
      </c>
      <c r="AH170" s="298">
        <f>IF('Indicator Date hidden'!AI171="x","x",$AH$2-'Indicator Date hidden'!AI171)</f>
        <v>0</v>
      </c>
      <c r="AI170" s="298">
        <f>IF('Indicator Date hidden'!AJ171="x","x",$AI$2-'Indicator Date hidden'!AJ171)</f>
        <v>0</v>
      </c>
      <c r="AJ170" s="298" t="str">
        <f>IF('Indicator Date hidden'!AK171="x","x",$AJ$2-'Indicator Date hidden'!AK171)</f>
        <v>x</v>
      </c>
      <c r="AK170" s="298">
        <f>IF('Indicator Date hidden'!AL171="x","x",$AK$2-'Indicator Date hidden'!AL171)</f>
        <v>0</v>
      </c>
      <c r="AL170" s="298">
        <f>IF('Indicator Date hidden'!AM171="x","x",$AL$2-'Indicator Date hidden'!AM171)</f>
        <v>0</v>
      </c>
      <c r="AM170" s="298">
        <f>IF('Indicator Date hidden'!AN171="x","x",$AM$2-'Indicator Date hidden'!AN171)</f>
        <v>0</v>
      </c>
      <c r="AN170" s="298">
        <f>IF('Indicator Date hidden'!AO171="x","x",$AN$2-'Indicator Date hidden'!AO171)</f>
        <v>0</v>
      </c>
      <c r="AO170" s="298">
        <f>IF('Indicator Date hidden'!AP171="x","x",$AO$2-'Indicator Date hidden'!AP171)</f>
        <v>1</v>
      </c>
      <c r="AP170" s="298">
        <f>IF('Indicator Date hidden'!AQ171="x","x",$AP$2-'Indicator Date hidden'!AQ171)</f>
        <v>0</v>
      </c>
      <c r="AQ170" s="298">
        <f>IF('Indicator Date hidden'!AR171="x","x",$AQ$2-'Indicator Date hidden'!AR171)</f>
        <v>0</v>
      </c>
      <c r="AR170" s="298">
        <f>IF('Indicator Date hidden'!AS171="x","x",$AR$2-'Indicator Date hidden'!AS171)</f>
        <v>0</v>
      </c>
      <c r="AS170" s="298">
        <f>IF('Indicator Date hidden'!AT171="x","x",$AS$2-'Indicator Date hidden'!AT171)</f>
        <v>0</v>
      </c>
      <c r="AT170" s="298">
        <f>IF('Indicator Date hidden'!AU171="x","x",$AT$2-'Indicator Date hidden'!AU171)</f>
        <v>0</v>
      </c>
      <c r="AU170" s="298">
        <f>IF('Indicator Date hidden'!AV171="x","x",$AU$2-'Indicator Date hidden'!AV171)</f>
        <v>1</v>
      </c>
      <c r="AV170" s="298">
        <f>IF('Indicator Date hidden'!AW171="x","x",$AV$2-'Indicator Date hidden'!AW171)</f>
        <v>0</v>
      </c>
      <c r="AW170" s="298">
        <f>IF('Indicator Date hidden'!AX171="x","x",$AW$2-'Indicator Date hidden'!AX171)</f>
        <v>0</v>
      </c>
      <c r="AX170" s="298">
        <f>IF('Indicator Date hidden'!AY171="x","x",$AX$2-'Indicator Date hidden'!AY171)</f>
        <v>0</v>
      </c>
      <c r="AY170" s="298">
        <f>IF('Indicator Date hidden'!AZ171="x","x",$AY$2-'Indicator Date hidden'!AZ171)</f>
        <v>0</v>
      </c>
      <c r="AZ170" s="298">
        <f>IF('Indicator Date hidden'!BA171="x","x",$AZ$2-'Indicator Date hidden'!BA171)</f>
        <v>0</v>
      </c>
      <c r="BA170" s="10">
        <f t="shared" si="1"/>
        <v>21</v>
      </c>
      <c r="BB170" s="258">
        <f t="shared" si="2"/>
        <v>0.42</v>
      </c>
      <c r="BC170" s="10">
        <f t="shared" si="3"/>
        <v>7</v>
      </c>
      <c r="BD170" s="258">
        <f t="shared" si="4"/>
        <v>1.23434193</v>
      </c>
      <c r="BE170" s="284">
        <f t="shared" si="5"/>
        <v>0</v>
      </c>
    </row>
    <row r="171" ht="15.75" customHeight="1">
      <c r="A171" t="s">
        <v>1184</v>
      </c>
      <c r="B171" s="298">
        <f>IF('Indicator Date hidden'!C172="x","x",$B$2-'Indicator Date hidden'!C172)</f>
        <v>0</v>
      </c>
      <c r="C171" s="298">
        <f>IF('Indicator Date hidden'!D172="x","x",$C$2-'Indicator Date hidden'!D172)</f>
        <v>0</v>
      </c>
      <c r="D171" s="298">
        <f>IF('Indicator Date hidden'!E172="x","x",$D$2-'Indicator Date hidden'!E172)</f>
        <v>0</v>
      </c>
      <c r="E171" s="298">
        <f>IF('Indicator Date hidden'!F172="x","x",$E$2-'Indicator Date hidden'!F172)</f>
        <v>0</v>
      </c>
      <c r="F171" s="298">
        <f>IF('Indicator Date hidden'!G172="x","x",$F$2-'Indicator Date hidden'!G172)</f>
        <v>0</v>
      </c>
      <c r="G171" s="298">
        <f>IF('Indicator Date hidden'!H172="x","x",$G$2-'Indicator Date hidden'!H172)</f>
        <v>0</v>
      </c>
      <c r="H171" s="298">
        <f>IF('Indicator Date hidden'!I172="x","x",$H$2-'Indicator Date hidden'!I172)</f>
        <v>0</v>
      </c>
      <c r="I171" s="298">
        <f>IF('Indicator Date hidden'!J172="x","x",$I$2-'Indicator Date hidden'!J172)</f>
        <v>0</v>
      </c>
      <c r="J171" s="298">
        <f>IF('Indicator Date hidden'!K172="x","x",$J$2-'Indicator Date hidden'!K172)</f>
        <v>0</v>
      </c>
      <c r="K171" s="298">
        <f>IF('Indicator Date hidden'!L172="x","x",$K$2-'Indicator Date hidden'!L172)</f>
        <v>0</v>
      </c>
      <c r="L171" s="298">
        <f>IF('Indicator Date hidden'!M172="x","x",$L$2-'Indicator Date hidden'!M172)</f>
        <v>0</v>
      </c>
      <c r="M171" s="298">
        <f>IF('Indicator Date hidden'!N172="x","x",$M$2-'Indicator Date hidden'!N172)</f>
        <v>0</v>
      </c>
      <c r="N171" s="298">
        <f>IF('Indicator Date hidden'!O172="x","x",$N$2-'Indicator Date hidden'!O172)</f>
        <v>0</v>
      </c>
      <c r="O171" s="298">
        <f>IF('Indicator Date hidden'!P172="x","x",$O$2-'Indicator Date hidden'!P172)</f>
        <v>0</v>
      </c>
      <c r="P171" s="298">
        <f>IF('Indicator Date hidden'!Q172="x","x",$P$2-'Indicator Date hidden'!Q172)</f>
        <v>0</v>
      </c>
      <c r="Q171" s="298">
        <f>IF('Indicator Date hidden'!R172="x","x",$Q$2-'Indicator Date hidden'!R172)</f>
        <v>9</v>
      </c>
      <c r="R171" s="298">
        <f>IF('Indicator Date hidden'!S172="x","x",$R$2-'Indicator Date hidden'!S172)</f>
        <v>0</v>
      </c>
      <c r="S171" s="298">
        <f>IF('Indicator Date hidden'!T172="x","x",$S$2-'Indicator Date hidden'!T172)</f>
        <v>0</v>
      </c>
      <c r="T171" s="298">
        <f>IF('Indicator Date hidden'!U172="x","x",$T$2-'Indicator Date hidden'!U172)</f>
        <v>0</v>
      </c>
      <c r="U171" s="298">
        <f>IF('Indicator Date hidden'!V172="x","x",$U$2-'Indicator Date hidden'!V172)</f>
        <v>0</v>
      </c>
      <c r="V171" s="298">
        <f>IF('Indicator Date hidden'!W172="x","x",$V$2-'Indicator Date hidden'!W172)</f>
        <v>1</v>
      </c>
      <c r="W171" s="298">
        <f>IF('Indicator Date hidden'!X172="x","x",$W$2-'Indicator Date hidden'!X172)</f>
        <v>0</v>
      </c>
      <c r="X171" s="298">
        <f>IF('Indicator Date hidden'!Y172="x","x",$X$2-'Indicator Date hidden'!Y172)</f>
        <v>6</v>
      </c>
      <c r="Y171" s="298">
        <f>IF('Indicator Date hidden'!Z172="x","x",$Y$2-'Indicator Date hidden'!Z172)</f>
        <v>0</v>
      </c>
      <c r="Z171" s="298">
        <f>IF('Indicator Date hidden'!AA172="x","x",$Z$2-'Indicator Date hidden'!AA172)</f>
        <v>0</v>
      </c>
      <c r="AA171" s="298">
        <f>IF('Indicator Date hidden'!AB172="x","x",$AA$2-'Indicator Date hidden'!AB172)</f>
        <v>0</v>
      </c>
      <c r="AB171" s="298">
        <f>IF('Indicator Date hidden'!AC172="x","x",$AB$2-'Indicator Date hidden'!AC172)</f>
        <v>0</v>
      </c>
      <c r="AC171" s="298">
        <f>IF('Indicator Date hidden'!AD172="x","x",$AC$2-'Indicator Date hidden'!AD172)</f>
        <v>0</v>
      </c>
      <c r="AD171" s="298">
        <f>IF('Indicator Date hidden'!AE172="x","x",$AD$2-'Indicator Date hidden'!AE172)</f>
        <v>0</v>
      </c>
      <c r="AE171" s="298">
        <f>IF('Indicator Date hidden'!AF172="x","x",$AE$2-'Indicator Date hidden'!AF172)</f>
        <v>0</v>
      </c>
      <c r="AF171" s="299">
        <f>IF('Indicator Date hidden'!AG172="x","x",$AF$2-'Indicator Date hidden'!AG172)</f>
        <v>3</v>
      </c>
      <c r="AG171" s="298">
        <f>IF('Indicator Date hidden'!AH172="x","x",$AG$2-'Indicator Date hidden'!AH172)</f>
        <v>0</v>
      </c>
      <c r="AH171" s="298">
        <f>IF('Indicator Date hidden'!AI172="x","x",$AH$2-'Indicator Date hidden'!AI172)</f>
        <v>0</v>
      </c>
      <c r="AI171" s="298">
        <f>IF('Indicator Date hidden'!AJ172="x","x",$AI$2-'Indicator Date hidden'!AJ172)</f>
        <v>0</v>
      </c>
      <c r="AJ171" s="298" t="str">
        <f>IF('Indicator Date hidden'!AK172="x","x",$AJ$2-'Indicator Date hidden'!AK172)</f>
        <v>#VALUE!</v>
      </c>
      <c r="AK171" s="298" t="str">
        <f>IF('Indicator Date hidden'!AL172="x","x",$AK$2-'Indicator Date hidden'!AL172)</f>
        <v>#VALUE!</v>
      </c>
      <c r="AL171" s="298">
        <f>IF('Indicator Date hidden'!AM172="x","x",$AL$2-'Indicator Date hidden'!AM172)</f>
        <v>0</v>
      </c>
      <c r="AM171" s="298">
        <f>IF('Indicator Date hidden'!AN172="x","x",$AM$2-'Indicator Date hidden'!AN172)</f>
        <v>0</v>
      </c>
      <c r="AN171" s="298">
        <f>IF('Indicator Date hidden'!AO172="x","x",$AN$2-'Indicator Date hidden'!AO172)</f>
        <v>0</v>
      </c>
      <c r="AO171" s="298">
        <f>IF('Indicator Date hidden'!AP172="x","x",$AO$2-'Indicator Date hidden'!AP172)</f>
        <v>0</v>
      </c>
      <c r="AP171" s="298">
        <f>IF('Indicator Date hidden'!AQ172="x","x",$AP$2-'Indicator Date hidden'!AQ172)</f>
        <v>0</v>
      </c>
      <c r="AQ171" s="298">
        <f>IF('Indicator Date hidden'!AR172="x","x",$AQ$2-'Indicator Date hidden'!AR172)</f>
        <v>0</v>
      </c>
      <c r="AR171" s="298">
        <f>IF('Indicator Date hidden'!AS172="x","x",$AR$2-'Indicator Date hidden'!AS172)</f>
        <v>0</v>
      </c>
      <c r="AS171" s="298">
        <f>IF('Indicator Date hidden'!AT172="x","x",$AS$2-'Indicator Date hidden'!AT172)</f>
        <v>0</v>
      </c>
      <c r="AT171" s="298">
        <f>IF('Indicator Date hidden'!AU172="x","x",$AT$2-'Indicator Date hidden'!AU172)</f>
        <v>0</v>
      </c>
      <c r="AU171" s="298">
        <f>IF('Indicator Date hidden'!AV172="x","x",$AU$2-'Indicator Date hidden'!AV172)</f>
        <v>1</v>
      </c>
      <c r="AV171" s="298">
        <f>IF('Indicator Date hidden'!AW172="x","x",$AV$2-'Indicator Date hidden'!AW172)</f>
        <v>0</v>
      </c>
      <c r="AW171" s="298">
        <f>IF('Indicator Date hidden'!AX172="x","x",$AW$2-'Indicator Date hidden'!AX172)</f>
        <v>0</v>
      </c>
      <c r="AX171" s="298">
        <f>IF('Indicator Date hidden'!AY172="x","x",$AX$2-'Indicator Date hidden'!AY172)</f>
        <v>0</v>
      </c>
      <c r="AY171" s="298">
        <f>IF('Indicator Date hidden'!AZ172="x","x",$AY$2-'Indicator Date hidden'!AZ172)</f>
        <v>0</v>
      </c>
      <c r="AZ171" s="298">
        <f>IF('Indicator Date hidden'!BA172="x","x",$AZ$2-'Indicator Date hidden'!BA172)</f>
        <v>0</v>
      </c>
      <c r="BA171" s="10" t="str">
        <f t="shared" si="1"/>
        <v>#VALUE!</v>
      </c>
      <c r="BB171" s="258" t="str">
        <f t="shared" si="2"/>
        <v>#VALUE!</v>
      </c>
      <c r="BC171" s="10">
        <f t="shared" si="3"/>
        <v>5</v>
      </c>
      <c r="BD171" s="258" t="str">
        <f t="shared" si="4"/>
        <v>#VALUE!</v>
      </c>
      <c r="BE171" s="284" t="str">
        <f t="shared" si="5"/>
        <v>#VALUE!</v>
      </c>
    </row>
    <row r="172" ht="15.75" customHeight="1">
      <c r="A172" t="s">
        <v>996</v>
      </c>
      <c r="B172" s="298">
        <f>IF('Indicator Date hidden'!C173="x","x",$B$2-'Indicator Date hidden'!C173)</f>
        <v>0</v>
      </c>
      <c r="C172" s="298">
        <f>IF('Indicator Date hidden'!D173="x","x",$C$2-'Indicator Date hidden'!D173)</f>
        <v>0</v>
      </c>
      <c r="D172" s="298">
        <f>IF('Indicator Date hidden'!E173="x","x",$D$2-'Indicator Date hidden'!E173)</f>
        <v>0</v>
      </c>
      <c r="E172" s="298">
        <f>IF('Indicator Date hidden'!F173="x","x",$E$2-'Indicator Date hidden'!F173)</f>
        <v>0</v>
      </c>
      <c r="F172" s="298">
        <f>IF('Indicator Date hidden'!G173="x","x",$F$2-'Indicator Date hidden'!G173)</f>
        <v>0</v>
      </c>
      <c r="G172" s="298">
        <f>IF('Indicator Date hidden'!H173="x","x",$G$2-'Indicator Date hidden'!H173)</f>
        <v>0</v>
      </c>
      <c r="H172" s="298">
        <f>IF('Indicator Date hidden'!I173="x","x",$H$2-'Indicator Date hidden'!I173)</f>
        <v>0</v>
      </c>
      <c r="I172" s="298">
        <f>IF('Indicator Date hidden'!J173="x","x",$I$2-'Indicator Date hidden'!J173)</f>
        <v>0</v>
      </c>
      <c r="J172" s="298">
        <f>IF('Indicator Date hidden'!K173="x","x",$J$2-'Indicator Date hidden'!K173)</f>
        <v>0</v>
      </c>
      <c r="K172" s="298">
        <f>IF('Indicator Date hidden'!L173="x","x",$K$2-'Indicator Date hidden'!L173)</f>
        <v>0</v>
      </c>
      <c r="L172" s="298">
        <f>IF('Indicator Date hidden'!M173="x","x",$L$2-'Indicator Date hidden'!M173)</f>
        <v>0</v>
      </c>
      <c r="M172" s="298">
        <f>IF('Indicator Date hidden'!N173="x","x",$M$2-'Indicator Date hidden'!N173)</f>
        <v>0</v>
      </c>
      <c r="N172" s="298">
        <f>IF('Indicator Date hidden'!O173="x","x",$N$2-'Indicator Date hidden'!O173)</f>
        <v>0</v>
      </c>
      <c r="O172" s="298">
        <f>IF('Indicator Date hidden'!P173="x","x",$O$2-'Indicator Date hidden'!P173)</f>
        <v>0</v>
      </c>
      <c r="P172" s="298">
        <f>IF('Indicator Date hidden'!Q173="x","x",$P$2-'Indicator Date hidden'!Q173)</f>
        <v>0</v>
      </c>
      <c r="Q172" s="298">
        <f>IF('Indicator Date hidden'!R173="x","x",$Q$2-'Indicator Date hidden'!R173)</f>
        <v>4</v>
      </c>
      <c r="R172" s="298">
        <f>IF('Indicator Date hidden'!S173="x","x",$R$2-'Indicator Date hidden'!S173)</f>
        <v>0</v>
      </c>
      <c r="S172" s="298">
        <f>IF('Indicator Date hidden'!T173="x","x",$S$2-'Indicator Date hidden'!T173)</f>
        <v>0</v>
      </c>
      <c r="T172" s="298">
        <f>IF('Indicator Date hidden'!U173="x","x",$T$2-'Indicator Date hidden'!U173)</f>
        <v>0</v>
      </c>
      <c r="U172" s="298">
        <f>IF('Indicator Date hidden'!V173="x","x",$U$2-'Indicator Date hidden'!V173)</f>
        <v>0</v>
      </c>
      <c r="V172" s="298">
        <f>IF('Indicator Date hidden'!W173="x","x",$V$2-'Indicator Date hidden'!W173)</f>
        <v>1</v>
      </c>
      <c r="W172" s="298">
        <f>IF('Indicator Date hidden'!X173="x","x",$W$2-'Indicator Date hidden'!X173)</f>
        <v>5</v>
      </c>
      <c r="X172" s="298">
        <f>IF('Indicator Date hidden'!Y173="x","x",$X$2-'Indicator Date hidden'!Y173)</f>
        <v>6</v>
      </c>
      <c r="Y172" s="298">
        <f>IF('Indicator Date hidden'!Z173="x","x",$Y$2-'Indicator Date hidden'!Z173)</f>
        <v>0</v>
      </c>
      <c r="Z172" s="298">
        <f>IF('Indicator Date hidden'!AA173="x","x",$Z$2-'Indicator Date hidden'!AA173)</f>
        <v>0</v>
      </c>
      <c r="AA172" s="298">
        <f>IF('Indicator Date hidden'!AB173="x","x",$AA$2-'Indicator Date hidden'!AB173)</f>
        <v>0</v>
      </c>
      <c r="AB172" s="298">
        <f>IF('Indicator Date hidden'!AC173="x","x",$AB$2-'Indicator Date hidden'!AC173)</f>
        <v>0</v>
      </c>
      <c r="AC172" s="298">
        <f>IF('Indicator Date hidden'!AD173="x","x",$AC$2-'Indicator Date hidden'!AD173)</f>
        <v>0</v>
      </c>
      <c r="AD172" s="298" t="str">
        <f>IF('Indicator Date hidden'!AE173="x","x",$AD$2-'Indicator Date hidden'!AE173)</f>
        <v>x</v>
      </c>
      <c r="AE172" s="298">
        <f>IF('Indicator Date hidden'!AF173="x","x",$AE$2-'Indicator Date hidden'!AF173)</f>
        <v>0</v>
      </c>
      <c r="AF172" s="299">
        <f>IF('Indicator Date hidden'!AG173="x","x",$AF$2-'Indicator Date hidden'!AG173)</f>
        <v>7</v>
      </c>
      <c r="AG172" s="298">
        <f>IF('Indicator Date hidden'!AH173="x","x",$AG$2-'Indicator Date hidden'!AH173)</f>
        <v>0</v>
      </c>
      <c r="AH172" s="298">
        <f>IF('Indicator Date hidden'!AI173="x","x",$AH$2-'Indicator Date hidden'!AI173)</f>
        <v>0</v>
      </c>
      <c r="AI172" s="298">
        <f>IF('Indicator Date hidden'!AJ173="x","x",$AI$2-'Indicator Date hidden'!AJ173)</f>
        <v>0</v>
      </c>
      <c r="AJ172" s="298" t="str">
        <f>IF('Indicator Date hidden'!AK173="x","x",$AJ$2-'Indicator Date hidden'!AK173)</f>
        <v>#VALUE!</v>
      </c>
      <c r="AK172" s="298" t="str">
        <f>IF('Indicator Date hidden'!AL173="x","x",$AK$2-'Indicator Date hidden'!AL173)</f>
        <v>#VALUE!</v>
      </c>
      <c r="AL172" s="298">
        <f>IF('Indicator Date hidden'!AM173="x","x",$AL$2-'Indicator Date hidden'!AM173)</f>
        <v>0</v>
      </c>
      <c r="AM172" s="298">
        <f>IF('Indicator Date hidden'!AN173="x","x",$AM$2-'Indicator Date hidden'!AN173)</f>
        <v>0</v>
      </c>
      <c r="AN172" s="298">
        <f>IF('Indicator Date hidden'!AO173="x","x",$AN$2-'Indicator Date hidden'!AO173)</f>
        <v>0</v>
      </c>
      <c r="AO172" s="298">
        <f>IF('Indicator Date hidden'!AP173="x","x",$AO$2-'Indicator Date hidden'!AP173)</f>
        <v>1</v>
      </c>
      <c r="AP172" s="298">
        <f>IF('Indicator Date hidden'!AQ173="x","x",$AP$2-'Indicator Date hidden'!AQ173)</f>
        <v>1</v>
      </c>
      <c r="AQ172" s="298">
        <f>IF('Indicator Date hidden'!AR173="x","x",$AQ$2-'Indicator Date hidden'!AR173)</f>
        <v>0</v>
      </c>
      <c r="AR172" s="298">
        <f>IF('Indicator Date hidden'!AS173="x","x",$AR$2-'Indicator Date hidden'!AS173)</f>
        <v>0</v>
      </c>
      <c r="AS172" s="298">
        <f>IF('Indicator Date hidden'!AT173="x","x",$AS$2-'Indicator Date hidden'!AT173)</f>
        <v>0</v>
      </c>
      <c r="AT172" s="298">
        <f>IF('Indicator Date hidden'!AU173="x","x",$AT$2-'Indicator Date hidden'!AU173)</f>
        <v>0</v>
      </c>
      <c r="AU172" s="298">
        <f>IF('Indicator Date hidden'!AV173="x","x",$AU$2-'Indicator Date hidden'!AV173)</f>
        <v>1</v>
      </c>
      <c r="AV172" s="298">
        <f>IF('Indicator Date hidden'!AW173="x","x",$AV$2-'Indicator Date hidden'!AW173)</f>
        <v>0</v>
      </c>
      <c r="AW172" s="298">
        <f>IF('Indicator Date hidden'!AX173="x","x",$AW$2-'Indicator Date hidden'!AX173)</f>
        <v>0</v>
      </c>
      <c r="AX172" s="298">
        <f>IF('Indicator Date hidden'!AY173="x","x",$AX$2-'Indicator Date hidden'!AY173)</f>
        <v>0</v>
      </c>
      <c r="AY172" s="298">
        <f>IF('Indicator Date hidden'!AZ173="x","x",$AY$2-'Indicator Date hidden'!AZ173)</f>
        <v>0</v>
      </c>
      <c r="AZ172" s="298">
        <f>IF('Indicator Date hidden'!BA173="x","x",$AZ$2-'Indicator Date hidden'!BA173)</f>
        <v>0</v>
      </c>
      <c r="BA172" s="10" t="str">
        <f t="shared" si="1"/>
        <v>#VALUE!</v>
      </c>
      <c r="BB172" s="258" t="str">
        <f t="shared" si="2"/>
        <v>#VALUE!</v>
      </c>
      <c r="BC172" s="10">
        <f t="shared" si="3"/>
        <v>8</v>
      </c>
      <c r="BD172" s="258" t="str">
        <f t="shared" si="4"/>
        <v>#VALUE!</v>
      </c>
      <c r="BE172" s="284" t="str">
        <f t="shared" si="5"/>
        <v>#VALUE!</v>
      </c>
    </row>
    <row r="173" ht="15.75" customHeight="1">
      <c r="A173" t="s">
        <v>1192</v>
      </c>
      <c r="B173" s="298">
        <f>IF('Indicator Date hidden'!C174="x","x",$B$2-'Indicator Date hidden'!C174)</f>
        <v>0</v>
      </c>
      <c r="C173" s="298">
        <f>IF('Indicator Date hidden'!D174="x","x",$C$2-'Indicator Date hidden'!D174)</f>
        <v>0</v>
      </c>
      <c r="D173" s="298">
        <f>IF('Indicator Date hidden'!E174="x","x",$D$2-'Indicator Date hidden'!E174)</f>
        <v>0</v>
      </c>
      <c r="E173" s="298">
        <f>IF('Indicator Date hidden'!F174="x","x",$E$2-'Indicator Date hidden'!F174)</f>
        <v>0</v>
      </c>
      <c r="F173" s="298">
        <f>IF('Indicator Date hidden'!G174="x","x",$F$2-'Indicator Date hidden'!G174)</f>
        <v>0</v>
      </c>
      <c r="G173" s="298">
        <f>IF('Indicator Date hidden'!H174="x","x",$G$2-'Indicator Date hidden'!H174)</f>
        <v>0</v>
      </c>
      <c r="H173" s="298">
        <f>IF('Indicator Date hidden'!I174="x","x",$H$2-'Indicator Date hidden'!I174)</f>
        <v>0</v>
      </c>
      <c r="I173" s="298">
        <f>IF('Indicator Date hidden'!J174="x","x",$I$2-'Indicator Date hidden'!J174)</f>
        <v>0</v>
      </c>
      <c r="J173" s="298">
        <f>IF('Indicator Date hidden'!K174="x","x",$J$2-'Indicator Date hidden'!K174)</f>
        <v>0</v>
      </c>
      <c r="K173" s="298">
        <f>IF('Indicator Date hidden'!L174="x","x",$K$2-'Indicator Date hidden'!L174)</f>
        <v>0</v>
      </c>
      <c r="L173" s="298">
        <f>IF('Indicator Date hidden'!M174="x","x",$L$2-'Indicator Date hidden'!M174)</f>
        <v>0</v>
      </c>
      <c r="M173" s="298">
        <f>IF('Indicator Date hidden'!N174="x","x",$M$2-'Indicator Date hidden'!N174)</f>
        <v>0</v>
      </c>
      <c r="N173" s="298">
        <f>IF('Indicator Date hidden'!O174="x","x",$N$2-'Indicator Date hidden'!O174)</f>
        <v>0</v>
      </c>
      <c r="O173" s="298">
        <f>IF('Indicator Date hidden'!P174="x","x",$O$2-'Indicator Date hidden'!P174)</f>
        <v>0</v>
      </c>
      <c r="P173" s="298">
        <f>IF('Indicator Date hidden'!Q174="x","x",$P$2-'Indicator Date hidden'!Q174)</f>
        <v>0</v>
      </c>
      <c r="Q173" s="298">
        <f>IF('Indicator Date hidden'!R174="x","x",$Q$2-'Indicator Date hidden'!R174)</f>
        <v>5</v>
      </c>
      <c r="R173" s="298">
        <f>IF('Indicator Date hidden'!S174="x","x",$R$2-'Indicator Date hidden'!S174)</f>
        <v>0</v>
      </c>
      <c r="S173" s="298">
        <f>IF('Indicator Date hidden'!T174="x","x",$S$2-'Indicator Date hidden'!T174)</f>
        <v>0</v>
      </c>
      <c r="T173" s="298">
        <f>IF('Indicator Date hidden'!U174="x","x",$T$2-'Indicator Date hidden'!U174)</f>
        <v>0</v>
      </c>
      <c r="U173" s="298">
        <f>IF('Indicator Date hidden'!V174="x","x",$U$2-'Indicator Date hidden'!V174)</f>
        <v>0</v>
      </c>
      <c r="V173" s="298">
        <f>IF('Indicator Date hidden'!W174="x","x",$V$2-'Indicator Date hidden'!W174)</f>
        <v>1</v>
      </c>
      <c r="W173" s="298">
        <f>IF('Indicator Date hidden'!X174="x","x",$W$2-'Indicator Date hidden'!X174)</f>
        <v>7</v>
      </c>
      <c r="X173" s="298">
        <f>IF('Indicator Date hidden'!Y174="x","x",$X$2-'Indicator Date hidden'!Y174)</f>
        <v>5</v>
      </c>
      <c r="Y173" s="298">
        <f>IF('Indicator Date hidden'!Z174="x","x",$Y$2-'Indicator Date hidden'!Z174)</f>
        <v>0</v>
      </c>
      <c r="Z173" s="298">
        <f>IF('Indicator Date hidden'!AA174="x","x",$Z$2-'Indicator Date hidden'!AA174)</f>
        <v>0</v>
      </c>
      <c r="AA173" s="298" t="str">
        <f>IF('Indicator Date hidden'!AB174="x","x",$AA$2-'Indicator Date hidden'!AB174)</f>
        <v>x</v>
      </c>
      <c r="AB173" s="298">
        <f>IF('Indicator Date hidden'!AC174="x","x",$AB$2-'Indicator Date hidden'!AC174)</f>
        <v>0</v>
      </c>
      <c r="AC173" s="298">
        <f>IF('Indicator Date hidden'!AD174="x","x",$AC$2-'Indicator Date hidden'!AD174)</f>
        <v>0</v>
      </c>
      <c r="AD173" s="298">
        <f>IF('Indicator Date hidden'!AE174="x","x",$AD$2-'Indicator Date hidden'!AE174)</f>
        <v>0</v>
      </c>
      <c r="AE173" s="298" t="str">
        <f>IF('Indicator Date hidden'!AF174="x","x",$AE$2-'Indicator Date hidden'!AF174)</f>
        <v>x</v>
      </c>
      <c r="AF173" s="299">
        <f>IF('Indicator Date hidden'!AG174="x","x",$AF$2-'Indicator Date hidden'!AG174)</f>
        <v>8</v>
      </c>
      <c r="AG173" s="298">
        <f>IF('Indicator Date hidden'!AH174="x","x",$AG$2-'Indicator Date hidden'!AH174)</f>
        <v>0</v>
      </c>
      <c r="AH173" s="298">
        <f>IF('Indicator Date hidden'!AI174="x","x",$AH$2-'Indicator Date hidden'!AI174)</f>
        <v>0</v>
      </c>
      <c r="AI173" s="298">
        <f>IF('Indicator Date hidden'!AJ174="x","x",$AI$2-'Indicator Date hidden'!AJ174)</f>
        <v>0</v>
      </c>
      <c r="AJ173" s="298" t="str">
        <f>IF('Indicator Date hidden'!AK174="x","x",$AJ$2-'Indicator Date hidden'!AK174)</f>
        <v>x</v>
      </c>
      <c r="AK173" s="298" t="str">
        <f>IF('Indicator Date hidden'!AL174="x","x",$AK$2-'Indicator Date hidden'!AL174)</f>
        <v>#VALUE!</v>
      </c>
      <c r="AL173" s="298">
        <f>IF('Indicator Date hidden'!AM174="x","x",$AL$2-'Indicator Date hidden'!AM174)</f>
        <v>0</v>
      </c>
      <c r="AM173" s="298">
        <f>IF('Indicator Date hidden'!AN174="x","x",$AM$2-'Indicator Date hidden'!AN174)</f>
        <v>0</v>
      </c>
      <c r="AN173" s="298">
        <f>IF('Indicator Date hidden'!AO174="x","x",$AN$2-'Indicator Date hidden'!AO174)</f>
        <v>0</v>
      </c>
      <c r="AO173" s="298" t="str">
        <f>IF('Indicator Date hidden'!AP174="x","x",$AO$2-'Indicator Date hidden'!AP174)</f>
        <v>x</v>
      </c>
      <c r="AP173" s="298" t="str">
        <f>IF('Indicator Date hidden'!AQ174="x","x",$AP$2-'Indicator Date hidden'!AQ174)</f>
        <v>x</v>
      </c>
      <c r="AQ173" s="298">
        <f>IF('Indicator Date hidden'!AR174="x","x",$AQ$2-'Indicator Date hidden'!AR174)</f>
        <v>6</v>
      </c>
      <c r="AR173" s="298">
        <f>IF('Indicator Date hidden'!AS174="x","x",$AR$2-'Indicator Date hidden'!AS174)</f>
        <v>0</v>
      </c>
      <c r="AS173" s="298">
        <f>IF('Indicator Date hidden'!AT174="x","x",$AS$2-'Indicator Date hidden'!AT174)</f>
        <v>0</v>
      </c>
      <c r="AT173" s="298">
        <f>IF('Indicator Date hidden'!AU174="x","x",$AT$2-'Indicator Date hidden'!AU174)</f>
        <v>0</v>
      </c>
      <c r="AU173" s="298">
        <f>IF('Indicator Date hidden'!AV174="x","x",$AU$2-'Indicator Date hidden'!AV174)</f>
        <v>1</v>
      </c>
      <c r="AV173" s="298">
        <f>IF('Indicator Date hidden'!AW174="x","x",$AV$2-'Indicator Date hidden'!AW174)</f>
        <v>0</v>
      </c>
      <c r="AW173" s="298">
        <f>IF('Indicator Date hidden'!AX174="x","x",$AW$2-'Indicator Date hidden'!AX174)</f>
        <v>0</v>
      </c>
      <c r="AX173" s="298">
        <f>IF('Indicator Date hidden'!AY174="x","x",$AX$2-'Indicator Date hidden'!AY174)</f>
        <v>0</v>
      </c>
      <c r="AY173" s="298">
        <f>IF('Indicator Date hidden'!AZ174="x","x",$AY$2-'Indicator Date hidden'!AZ174)</f>
        <v>0</v>
      </c>
      <c r="AZ173" s="298">
        <f>IF('Indicator Date hidden'!BA174="x","x",$AZ$2-'Indicator Date hidden'!BA174)</f>
        <v>0</v>
      </c>
      <c r="BA173" s="10" t="str">
        <f t="shared" si="1"/>
        <v>#VALUE!</v>
      </c>
      <c r="BB173" s="258" t="str">
        <f t="shared" si="2"/>
        <v>#VALUE!</v>
      </c>
      <c r="BC173" s="10">
        <f t="shared" si="3"/>
        <v>7</v>
      </c>
      <c r="BD173" s="258" t="str">
        <f t="shared" si="4"/>
        <v>#VALUE!</v>
      </c>
      <c r="BE173" s="284" t="str">
        <f t="shared" si="5"/>
        <v>#VALUE!</v>
      </c>
    </row>
    <row r="174" ht="15.75" customHeight="1">
      <c r="A174" t="s">
        <v>1182</v>
      </c>
      <c r="B174" s="298">
        <f>IF('Indicator Date hidden'!C175="x","x",$B$2-'Indicator Date hidden'!C175)</f>
        <v>0</v>
      </c>
      <c r="C174" s="298">
        <f>IF('Indicator Date hidden'!D175="x","x",$C$2-'Indicator Date hidden'!D175)</f>
        <v>0</v>
      </c>
      <c r="D174" s="298">
        <f>IF('Indicator Date hidden'!E175="x","x",$D$2-'Indicator Date hidden'!E175)</f>
        <v>0</v>
      </c>
      <c r="E174" s="298">
        <f>IF('Indicator Date hidden'!F175="x","x",$E$2-'Indicator Date hidden'!F175)</f>
        <v>0</v>
      </c>
      <c r="F174" s="298">
        <f>IF('Indicator Date hidden'!G175="x","x",$F$2-'Indicator Date hidden'!G175)</f>
        <v>0</v>
      </c>
      <c r="G174" s="298">
        <f>IF('Indicator Date hidden'!H175="x","x",$G$2-'Indicator Date hidden'!H175)</f>
        <v>0</v>
      </c>
      <c r="H174" s="298">
        <f>IF('Indicator Date hidden'!I175="x","x",$H$2-'Indicator Date hidden'!I175)</f>
        <v>0</v>
      </c>
      <c r="I174" s="298">
        <f>IF('Indicator Date hidden'!J175="x","x",$I$2-'Indicator Date hidden'!J175)</f>
        <v>0</v>
      </c>
      <c r="J174" s="298">
        <f>IF('Indicator Date hidden'!K175="x","x",$J$2-'Indicator Date hidden'!K175)</f>
        <v>0</v>
      </c>
      <c r="K174" s="298">
        <f>IF('Indicator Date hidden'!L175="x","x",$K$2-'Indicator Date hidden'!L175)</f>
        <v>0</v>
      </c>
      <c r="L174" s="298">
        <f>IF('Indicator Date hidden'!M175="x","x",$L$2-'Indicator Date hidden'!M175)</f>
        <v>0</v>
      </c>
      <c r="M174" s="298">
        <f>IF('Indicator Date hidden'!N175="x","x",$M$2-'Indicator Date hidden'!N175)</f>
        <v>0</v>
      </c>
      <c r="N174" s="298">
        <f>IF('Indicator Date hidden'!O175="x","x",$N$2-'Indicator Date hidden'!O175)</f>
        <v>0</v>
      </c>
      <c r="O174" s="298">
        <f>IF('Indicator Date hidden'!P175="x","x",$O$2-'Indicator Date hidden'!P175)</f>
        <v>0</v>
      </c>
      <c r="P174" s="298">
        <f>IF('Indicator Date hidden'!Q175="x","x",$P$2-'Indicator Date hidden'!Q175)</f>
        <v>0</v>
      </c>
      <c r="Q174" s="298">
        <f>IF('Indicator Date hidden'!R175="x","x",$Q$2-'Indicator Date hidden'!R175)</f>
        <v>1</v>
      </c>
      <c r="R174" s="298">
        <f>IF('Indicator Date hidden'!S175="x","x",$R$2-'Indicator Date hidden'!S175)</f>
        <v>0</v>
      </c>
      <c r="S174" s="298">
        <f>IF('Indicator Date hidden'!T175="x","x",$S$2-'Indicator Date hidden'!T175)</f>
        <v>0</v>
      </c>
      <c r="T174" s="298">
        <f>IF('Indicator Date hidden'!U175="x","x",$T$2-'Indicator Date hidden'!U175)</f>
        <v>0</v>
      </c>
      <c r="U174" s="298">
        <f>IF('Indicator Date hidden'!V175="x","x",$U$2-'Indicator Date hidden'!V175)</f>
        <v>0</v>
      </c>
      <c r="V174" s="298">
        <f>IF('Indicator Date hidden'!W175="x","x",$V$2-'Indicator Date hidden'!W175)</f>
        <v>1</v>
      </c>
      <c r="W174" s="298">
        <f>IF('Indicator Date hidden'!X175="x","x",$W$2-'Indicator Date hidden'!X175)</f>
        <v>2</v>
      </c>
      <c r="X174" s="298">
        <f>IF('Indicator Date hidden'!Y175="x","x",$X$2-'Indicator Date hidden'!Y175)</f>
        <v>6</v>
      </c>
      <c r="Y174" s="298">
        <f>IF('Indicator Date hidden'!Z175="x","x",$Y$2-'Indicator Date hidden'!Z175)</f>
        <v>0</v>
      </c>
      <c r="Z174" s="298">
        <f>IF('Indicator Date hidden'!AA175="x","x",$Z$2-'Indicator Date hidden'!AA175)</f>
        <v>0</v>
      </c>
      <c r="AA174" s="298">
        <f>IF('Indicator Date hidden'!AB175="x","x",$AA$2-'Indicator Date hidden'!AB175)</f>
        <v>0</v>
      </c>
      <c r="AB174" s="298">
        <f>IF('Indicator Date hidden'!AC175="x","x",$AB$2-'Indicator Date hidden'!AC175)</f>
        <v>0</v>
      </c>
      <c r="AC174" s="298">
        <f>IF('Indicator Date hidden'!AD175="x","x",$AC$2-'Indicator Date hidden'!AD175)</f>
        <v>0</v>
      </c>
      <c r="AD174" s="298">
        <f>IF('Indicator Date hidden'!AE175="x","x",$AD$2-'Indicator Date hidden'!AE175)</f>
        <v>0</v>
      </c>
      <c r="AE174" s="298">
        <f>IF('Indicator Date hidden'!AF175="x","x",$AE$2-'Indicator Date hidden'!AF175)</f>
        <v>0</v>
      </c>
      <c r="AF174" s="299">
        <f>IF('Indicator Date hidden'!AG175="x","x",$AF$2-'Indicator Date hidden'!AG175)</f>
        <v>4</v>
      </c>
      <c r="AG174" s="298">
        <f>IF('Indicator Date hidden'!AH175="x","x",$AG$2-'Indicator Date hidden'!AH175)</f>
        <v>0</v>
      </c>
      <c r="AH174" s="298">
        <f>IF('Indicator Date hidden'!AI175="x","x",$AH$2-'Indicator Date hidden'!AI175)</f>
        <v>0</v>
      </c>
      <c r="AI174" s="298">
        <f>IF('Indicator Date hidden'!AJ175="x","x",$AI$2-'Indicator Date hidden'!AJ175)</f>
        <v>0</v>
      </c>
      <c r="AJ174" s="298" t="str">
        <f>IF('Indicator Date hidden'!AK175="x","x",$AJ$2-'Indicator Date hidden'!AK175)</f>
        <v>#VALUE!</v>
      </c>
      <c r="AK174" s="298">
        <f>IF('Indicator Date hidden'!AL175="x","x",$AK$2-'Indicator Date hidden'!AL175)</f>
        <v>0</v>
      </c>
      <c r="AL174" s="298">
        <f>IF('Indicator Date hidden'!AM175="x","x",$AL$2-'Indicator Date hidden'!AM175)</f>
        <v>0</v>
      </c>
      <c r="AM174" s="298">
        <f>IF('Indicator Date hidden'!AN175="x","x",$AM$2-'Indicator Date hidden'!AN175)</f>
        <v>0</v>
      </c>
      <c r="AN174" s="298">
        <f>IF('Indicator Date hidden'!AO175="x","x",$AN$2-'Indicator Date hidden'!AO175)</f>
        <v>0</v>
      </c>
      <c r="AO174" s="298">
        <f>IF('Indicator Date hidden'!AP175="x","x",$AO$2-'Indicator Date hidden'!AP175)</f>
        <v>0</v>
      </c>
      <c r="AP174" s="298">
        <f>IF('Indicator Date hidden'!AQ175="x","x",$AP$2-'Indicator Date hidden'!AQ175)</f>
        <v>0</v>
      </c>
      <c r="AQ174" s="298">
        <f>IF('Indicator Date hidden'!AR175="x","x",$AQ$2-'Indicator Date hidden'!AR175)</f>
        <v>0</v>
      </c>
      <c r="AR174" s="298">
        <f>IF('Indicator Date hidden'!AS175="x","x",$AR$2-'Indicator Date hidden'!AS175)</f>
        <v>0</v>
      </c>
      <c r="AS174" s="298">
        <f>IF('Indicator Date hidden'!AT175="x","x",$AS$2-'Indicator Date hidden'!AT175)</f>
        <v>0</v>
      </c>
      <c r="AT174" s="298">
        <f>IF('Indicator Date hidden'!AU175="x","x",$AT$2-'Indicator Date hidden'!AU175)</f>
        <v>0</v>
      </c>
      <c r="AU174" s="298">
        <f>IF('Indicator Date hidden'!AV175="x","x",$AU$2-'Indicator Date hidden'!AV175)</f>
        <v>1</v>
      </c>
      <c r="AV174" s="298">
        <f>IF('Indicator Date hidden'!AW175="x","x",$AV$2-'Indicator Date hidden'!AW175)</f>
        <v>0</v>
      </c>
      <c r="AW174" s="298">
        <f>IF('Indicator Date hidden'!AX175="x","x",$AW$2-'Indicator Date hidden'!AX175)</f>
        <v>0</v>
      </c>
      <c r="AX174" s="298">
        <f>IF('Indicator Date hidden'!AY175="x","x",$AX$2-'Indicator Date hidden'!AY175)</f>
        <v>0</v>
      </c>
      <c r="AY174" s="298">
        <f>IF('Indicator Date hidden'!AZ175="x","x",$AY$2-'Indicator Date hidden'!AZ175)</f>
        <v>0</v>
      </c>
      <c r="AZ174" s="298">
        <f>IF('Indicator Date hidden'!BA175="x","x",$AZ$2-'Indicator Date hidden'!BA175)</f>
        <v>0</v>
      </c>
      <c r="BA174" s="10" t="str">
        <f t="shared" si="1"/>
        <v>#VALUE!</v>
      </c>
      <c r="BB174" s="258" t="str">
        <f t="shared" si="2"/>
        <v>#VALUE!</v>
      </c>
      <c r="BC174" s="10">
        <f t="shared" si="3"/>
        <v>6</v>
      </c>
      <c r="BD174" s="258" t="str">
        <f t="shared" si="4"/>
        <v>#VALUE!</v>
      </c>
      <c r="BE174" s="284" t="str">
        <f t="shared" si="5"/>
        <v>#VALUE!</v>
      </c>
    </row>
    <row r="175" ht="15.75" customHeight="1">
      <c r="A175" t="s">
        <v>1195</v>
      </c>
      <c r="B175" s="298">
        <f>IF('Indicator Date hidden'!C176="x","x",$B$2-'Indicator Date hidden'!C176)</f>
        <v>0</v>
      </c>
      <c r="C175" s="298">
        <f>IF('Indicator Date hidden'!D176="x","x",$C$2-'Indicator Date hidden'!D176)</f>
        <v>0</v>
      </c>
      <c r="D175" s="298">
        <f>IF('Indicator Date hidden'!E176="x","x",$D$2-'Indicator Date hidden'!E176)</f>
        <v>0</v>
      </c>
      <c r="E175" s="298">
        <f>IF('Indicator Date hidden'!F176="x","x",$E$2-'Indicator Date hidden'!F176)</f>
        <v>0</v>
      </c>
      <c r="F175" s="298">
        <f>IF('Indicator Date hidden'!G176="x","x",$F$2-'Indicator Date hidden'!G176)</f>
        <v>0</v>
      </c>
      <c r="G175" s="298">
        <f>IF('Indicator Date hidden'!H176="x","x",$G$2-'Indicator Date hidden'!H176)</f>
        <v>0</v>
      </c>
      <c r="H175" s="298">
        <f>IF('Indicator Date hidden'!I176="x","x",$H$2-'Indicator Date hidden'!I176)</f>
        <v>0</v>
      </c>
      <c r="I175" s="298">
        <f>IF('Indicator Date hidden'!J176="x","x",$I$2-'Indicator Date hidden'!J176)</f>
        <v>0</v>
      </c>
      <c r="J175" s="298">
        <f>IF('Indicator Date hidden'!K176="x","x",$J$2-'Indicator Date hidden'!K176)</f>
        <v>0</v>
      </c>
      <c r="K175" s="298">
        <f>IF('Indicator Date hidden'!L176="x","x",$K$2-'Indicator Date hidden'!L176)</f>
        <v>0</v>
      </c>
      <c r="L175" s="298">
        <f>IF('Indicator Date hidden'!M176="x","x",$L$2-'Indicator Date hidden'!M176)</f>
        <v>0</v>
      </c>
      <c r="M175" s="298">
        <f>IF('Indicator Date hidden'!N176="x","x",$M$2-'Indicator Date hidden'!N176)</f>
        <v>0</v>
      </c>
      <c r="N175" s="298">
        <f>IF('Indicator Date hidden'!O176="x","x",$N$2-'Indicator Date hidden'!O176)</f>
        <v>0</v>
      </c>
      <c r="O175" s="298">
        <f>IF('Indicator Date hidden'!P176="x","x",$O$2-'Indicator Date hidden'!P176)</f>
        <v>0</v>
      </c>
      <c r="P175" s="298">
        <f>IF('Indicator Date hidden'!Q176="x","x",$P$2-'Indicator Date hidden'!Q176)</f>
        <v>0</v>
      </c>
      <c r="Q175" s="298" t="str">
        <f>IF('Indicator Date hidden'!R176="x","x",$Q$2-'Indicator Date hidden'!R176)</f>
        <v>x</v>
      </c>
      <c r="R175" s="298">
        <f>IF('Indicator Date hidden'!S176="x","x",$R$2-'Indicator Date hidden'!S176)</f>
        <v>0</v>
      </c>
      <c r="S175" s="298">
        <f>IF('Indicator Date hidden'!T176="x","x",$S$2-'Indicator Date hidden'!T176)</f>
        <v>0</v>
      </c>
      <c r="T175" s="298">
        <f>IF('Indicator Date hidden'!U176="x","x",$T$2-'Indicator Date hidden'!U176)</f>
        <v>0</v>
      </c>
      <c r="U175" s="298">
        <f>IF('Indicator Date hidden'!V176="x","x",$U$2-'Indicator Date hidden'!V176)</f>
        <v>0</v>
      </c>
      <c r="V175" s="298">
        <f>IF('Indicator Date hidden'!W176="x","x",$V$2-'Indicator Date hidden'!W176)</f>
        <v>1</v>
      </c>
      <c r="W175" s="298">
        <f>IF('Indicator Date hidden'!X176="x","x",$W$2-'Indicator Date hidden'!X176)</f>
        <v>4</v>
      </c>
      <c r="X175" s="298">
        <f>IF('Indicator Date hidden'!Y176="x","x",$X$2-'Indicator Date hidden'!Y176)</f>
        <v>6</v>
      </c>
      <c r="Y175" s="298">
        <f>IF('Indicator Date hidden'!Z176="x","x",$Y$2-'Indicator Date hidden'!Z176)</f>
        <v>0</v>
      </c>
      <c r="Z175" s="298">
        <f>IF('Indicator Date hidden'!AA176="x","x",$Z$2-'Indicator Date hidden'!AA176)</f>
        <v>0</v>
      </c>
      <c r="AA175" s="298" t="str">
        <f>IF('Indicator Date hidden'!AB176="x","x",$AA$2-'Indicator Date hidden'!AB176)</f>
        <v>x</v>
      </c>
      <c r="AB175" s="298">
        <f>IF('Indicator Date hidden'!AC176="x","x",$AB$2-'Indicator Date hidden'!AC176)</f>
        <v>0</v>
      </c>
      <c r="AC175" s="298">
        <f>IF('Indicator Date hidden'!AD176="x","x",$AC$2-'Indicator Date hidden'!AD176)</f>
        <v>0</v>
      </c>
      <c r="AD175" s="298" t="str">
        <f>IF('Indicator Date hidden'!AE176="x","x",$AD$2-'Indicator Date hidden'!AE176)</f>
        <v>x</v>
      </c>
      <c r="AE175" s="298">
        <f>IF('Indicator Date hidden'!AF176="x","x",$AE$2-'Indicator Date hidden'!AF176)</f>
        <v>0</v>
      </c>
      <c r="AF175" s="299">
        <f>IF('Indicator Date hidden'!AG176="x","x",$AF$2-'Indicator Date hidden'!AG176)</f>
        <v>6</v>
      </c>
      <c r="AG175" s="298">
        <f>IF('Indicator Date hidden'!AH176="x","x",$AG$2-'Indicator Date hidden'!AH176)</f>
        <v>0</v>
      </c>
      <c r="AH175" s="298">
        <f>IF('Indicator Date hidden'!AI176="x","x",$AH$2-'Indicator Date hidden'!AI176)</f>
        <v>0</v>
      </c>
      <c r="AI175" s="298">
        <f>IF('Indicator Date hidden'!AJ176="x","x",$AI$2-'Indicator Date hidden'!AJ176)</f>
        <v>0</v>
      </c>
      <c r="AJ175" s="298" t="str">
        <f>IF('Indicator Date hidden'!AK176="x","x",$AJ$2-'Indicator Date hidden'!AK176)</f>
        <v>x</v>
      </c>
      <c r="AK175" s="298" t="str">
        <f>IF('Indicator Date hidden'!AL176="x","x",$AK$2-'Indicator Date hidden'!AL176)</f>
        <v>#VALUE!</v>
      </c>
      <c r="AL175" s="298">
        <f>IF('Indicator Date hidden'!AM176="x","x",$AL$2-'Indicator Date hidden'!AM176)</f>
        <v>0</v>
      </c>
      <c r="AM175" s="298">
        <f>IF('Indicator Date hidden'!AN176="x","x",$AM$2-'Indicator Date hidden'!AN176)</f>
        <v>0</v>
      </c>
      <c r="AN175" s="298">
        <f>IF('Indicator Date hidden'!AO176="x","x",$AN$2-'Indicator Date hidden'!AO176)</f>
        <v>0</v>
      </c>
      <c r="AO175" s="298" t="str">
        <f>IF('Indicator Date hidden'!AP176="x","x",$AO$2-'Indicator Date hidden'!AP176)</f>
        <v>x</v>
      </c>
      <c r="AP175" s="298" t="str">
        <f>IF('Indicator Date hidden'!AQ176="x","x",$AP$2-'Indicator Date hidden'!AQ176)</f>
        <v>x</v>
      </c>
      <c r="AQ175" s="298">
        <f>IF('Indicator Date hidden'!AR176="x","x",$AQ$2-'Indicator Date hidden'!AR176)</f>
        <v>4</v>
      </c>
      <c r="AR175" s="298">
        <f>IF('Indicator Date hidden'!AS176="x","x",$AR$2-'Indicator Date hidden'!AS176)</f>
        <v>0</v>
      </c>
      <c r="AS175" s="298" t="str">
        <f>IF('Indicator Date hidden'!AT176="x","x",$AS$2-'Indicator Date hidden'!AT176)</f>
        <v>x</v>
      </c>
      <c r="AT175" s="298">
        <f>IF('Indicator Date hidden'!AU176="x","x",$AT$2-'Indicator Date hidden'!AU176)</f>
        <v>0</v>
      </c>
      <c r="AU175" s="298">
        <f>IF('Indicator Date hidden'!AV176="x","x",$AU$2-'Indicator Date hidden'!AV176)</f>
        <v>1</v>
      </c>
      <c r="AV175" s="298">
        <f>IF('Indicator Date hidden'!AW176="x","x",$AV$2-'Indicator Date hidden'!AW176)</f>
        <v>0</v>
      </c>
      <c r="AW175" s="298">
        <f>IF('Indicator Date hidden'!AX176="x","x",$AW$2-'Indicator Date hidden'!AX176)</f>
        <v>0</v>
      </c>
      <c r="AX175" s="298">
        <f>IF('Indicator Date hidden'!AY176="x","x",$AX$2-'Indicator Date hidden'!AY176)</f>
        <v>0</v>
      </c>
      <c r="AY175" s="298">
        <f>IF('Indicator Date hidden'!AZ176="x","x",$AY$2-'Indicator Date hidden'!AZ176)</f>
        <v>0</v>
      </c>
      <c r="AZ175" s="298">
        <f>IF('Indicator Date hidden'!BA176="x","x",$AZ$2-'Indicator Date hidden'!BA176)</f>
        <v>0</v>
      </c>
      <c r="BA175" s="10" t="str">
        <f t="shared" si="1"/>
        <v>#VALUE!</v>
      </c>
      <c r="BB175" s="258" t="str">
        <f t="shared" si="2"/>
        <v>#VALUE!</v>
      </c>
      <c r="BC175" s="10">
        <f t="shared" si="3"/>
        <v>6</v>
      </c>
      <c r="BD175" s="258" t="str">
        <f t="shared" si="4"/>
        <v>#VALUE!</v>
      </c>
      <c r="BE175" s="284" t="str">
        <f t="shared" si="5"/>
        <v>#VALUE!</v>
      </c>
    </row>
    <row r="176" ht="15.75" customHeight="1">
      <c r="A176" t="s">
        <v>1197</v>
      </c>
      <c r="B176" s="298">
        <f>IF('Indicator Date hidden'!C177="x","x",$B$2-'Indicator Date hidden'!C177)</f>
        <v>0</v>
      </c>
      <c r="C176" s="298">
        <f>IF('Indicator Date hidden'!D177="x","x",$C$2-'Indicator Date hidden'!D177)</f>
        <v>0</v>
      </c>
      <c r="D176" s="298">
        <f>IF('Indicator Date hidden'!E177="x","x",$D$2-'Indicator Date hidden'!E177)</f>
        <v>0</v>
      </c>
      <c r="E176" s="298">
        <f>IF('Indicator Date hidden'!F177="x","x",$E$2-'Indicator Date hidden'!F177)</f>
        <v>0</v>
      </c>
      <c r="F176" s="298">
        <f>IF('Indicator Date hidden'!G177="x","x",$F$2-'Indicator Date hidden'!G177)</f>
        <v>0</v>
      </c>
      <c r="G176" s="298">
        <f>IF('Indicator Date hidden'!H177="x","x",$G$2-'Indicator Date hidden'!H177)</f>
        <v>0</v>
      </c>
      <c r="H176" s="298">
        <f>IF('Indicator Date hidden'!I177="x","x",$H$2-'Indicator Date hidden'!I177)</f>
        <v>0</v>
      </c>
      <c r="I176" s="298">
        <f>IF('Indicator Date hidden'!J177="x","x",$I$2-'Indicator Date hidden'!J177)</f>
        <v>0</v>
      </c>
      <c r="J176" s="298">
        <f>IF('Indicator Date hidden'!K177="x","x",$J$2-'Indicator Date hidden'!K177)</f>
        <v>0</v>
      </c>
      <c r="K176" s="298">
        <f>IF('Indicator Date hidden'!L177="x","x",$K$2-'Indicator Date hidden'!L177)</f>
        <v>0</v>
      </c>
      <c r="L176" s="298">
        <f>IF('Indicator Date hidden'!M177="x","x",$L$2-'Indicator Date hidden'!M177)</f>
        <v>0</v>
      </c>
      <c r="M176" s="298">
        <f>IF('Indicator Date hidden'!N177="x","x",$M$2-'Indicator Date hidden'!N177)</f>
        <v>0</v>
      </c>
      <c r="N176" s="298">
        <f>IF('Indicator Date hidden'!O177="x","x",$N$2-'Indicator Date hidden'!O177)</f>
        <v>0</v>
      </c>
      <c r="O176" s="298">
        <f>IF('Indicator Date hidden'!P177="x","x",$O$2-'Indicator Date hidden'!P177)</f>
        <v>0</v>
      </c>
      <c r="P176" s="298">
        <f>IF('Indicator Date hidden'!Q177="x","x",$P$2-'Indicator Date hidden'!Q177)</f>
        <v>0</v>
      </c>
      <c r="Q176" s="298">
        <f>IF('Indicator Date hidden'!R177="x","x",$Q$2-'Indicator Date hidden'!R177)</f>
        <v>9</v>
      </c>
      <c r="R176" s="298">
        <f>IF('Indicator Date hidden'!S177="x","x",$R$2-'Indicator Date hidden'!S177)</f>
        <v>0</v>
      </c>
      <c r="S176" s="298">
        <f>IF('Indicator Date hidden'!T177="x","x",$S$2-'Indicator Date hidden'!T177)</f>
        <v>0</v>
      </c>
      <c r="T176" s="298">
        <f>IF('Indicator Date hidden'!U177="x","x",$T$2-'Indicator Date hidden'!U177)</f>
        <v>0</v>
      </c>
      <c r="U176" s="298" t="str">
        <f>IF('Indicator Date hidden'!V177="x","x",$U$2-'Indicator Date hidden'!V177)</f>
        <v>x</v>
      </c>
      <c r="V176" s="298">
        <f>IF('Indicator Date hidden'!W177="x","x",$V$2-'Indicator Date hidden'!W177)</f>
        <v>1</v>
      </c>
      <c r="W176" s="298" t="str">
        <f>IF('Indicator Date hidden'!X177="x","x",$W$2-'Indicator Date hidden'!X177)</f>
        <v>x</v>
      </c>
      <c r="X176" s="298">
        <f>IF('Indicator Date hidden'!Y177="x","x",$X$2-'Indicator Date hidden'!Y177)</f>
        <v>6</v>
      </c>
      <c r="Y176" s="298">
        <f>IF('Indicator Date hidden'!Z177="x","x",$Y$2-'Indicator Date hidden'!Z177)</f>
        <v>0</v>
      </c>
      <c r="Z176" s="298">
        <f>IF('Indicator Date hidden'!AA177="x","x",$Z$2-'Indicator Date hidden'!AA177)</f>
        <v>0</v>
      </c>
      <c r="AA176" s="298">
        <f>IF('Indicator Date hidden'!AB177="x","x",$AA$2-'Indicator Date hidden'!AB177)</f>
        <v>0</v>
      </c>
      <c r="AB176" s="298">
        <f>IF('Indicator Date hidden'!AC177="x","x",$AB$2-'Indicator Date hidden'!AC177)</f>
        <v>0</v>
      </c>
      <c r="AC176" s="298">
        <f>IF('Indicator Date hidden'!AD177="x","x",$AC$2-'Indicator Date hidden'!AD177)</f>
        <v>0</v>
      </c>
      <c r="AD176" s="298" t="str">
        <f>IF('Indicator Date hidden'!AE177="x","x",$AD$2-'Indicator Date hidden'!AE177)</f>
        <v>x</v>
      </c>
      <c r="AE176" s="298">
        <f>IF('Indicator Date hidden'!AF177="x","x",$AE$2-'Indicator Date hidden'!AF177)</f>
        <v>0</v>
      </c>
      <c r="AF176" s="299">
        <f>IF('Indicator Date hidden'!AG177="x","x",$AF$2-'Indicator Date hidden'!AG177)</f>
        <v>10</v>
      </c>
      <c r="AG176" s="298">
        <f>IF('Indicator Date hidden'!AH177="x","x",$AG$2-'Indicator Date hidden'!AH177)</f>
        <v>0</v>
      </c>
      <c r="AH176" s="298">
        <f>IF('Indicator Date hidden'!AI177="x","x",$AH$2-'Indicator Date hidden'!AI177)</f>
        <v>0</v>
      </c>
      <c r="AI176" s="298">
        <f>IF('Indicator Date hidden'!AJ177="x","x",$AI$2-'Indicator Date hidden'!AJ177)</f>
        <v>0</v>
      </c>
      <c r="AJ176" s="298" t="str">
        <f>IF('Indicator Date hidden'!AK177="x","x",$AJ$2-'Indicator Date hidden'!AK177)</f>
        <v>x</v>
      </c>
      <c r="AK176" s="298" t="str">
        <f>IF('Indicator Date hidden'!AL177="x","x",$AK$2-'Indicator Date hidden'!AL177)</f>
        <v>#VALUE!</v>
      </c>
      <c r="AL176" s="298">
        <f>IF('Indicator Date hidden'!AM177="x","x",$AL$2-'Indicator Date hidden'!AM177)</f>
        <v>0</v>
      </c>
      <c r="AM176" s="298">
        <f>IF('Indicator Date hidden'!AN177="x","x",$AM$2-'Indicator Date hidden'!AN177)</f>
        <v>0</v>
      </c>
      <c r="AN176" s="298">
        <f>IF('Indicator Date hidden'!AO177="x","x",$AN$2-'Indicator Date hidden'!AO177)</f>
        <v>0</v>
      </c>
      <c r="AO176" s="298">
        <f>IF('Indicator Date hidden'!AP177="x","x",$AO$2-'Indicator Date hidden'!AP177)</f>
        <v>1</v>
      </c>
      <c r="AP176" s="298">
        <f>IF('Indicator Date hidden'!AQ177="x","x",$AP$2-'Indicator Date hidden'!AQ177)</f>
        <v>1</v>
      </c>
      <c r="AQ176" s="298">
        <f>IF('Indicator Date hidden'!AR177="x","x",$AQ$2-'Indicator Date hidden'!AR177)</f>
        <v>4</v>
      </c>
      <c r="AR176" s="298">
        <f>IF('Indicator Date hidden'!AS177="x","x",$AR$2-'Indicator Date hidden'!AS177)</f>
        <v>0</v>
      </c>
      <c r="AS176" s="298">
        <f>IF('Indicator Date hidden'!AT177="x","x",$AS$2-'Indicator Date hidden'!AT177)</f>
        <v>0</v>
      </c>
      <c r="AT176" s="298">
        <f>IF('Indicator Date hidden'!AU177="x","x",$AT$2-'Indicator Date hidden'!AU177)</f>
        <v>0</v>
      </c>
      <c r="AU176" s="298">
        <f>IF('Indicator Date hidden'!AV177="x","x",$AU$2-'Indicator Date hidden'!AV177)</f>
        <v>1</v>
      </c>
      <c r="AV176" s="298">
        <f>IF('Indicator Date hidden'!AW177="x","x",$AV$2-'Indicator Date hidden'!AW177)</f>
        <v>0</v>
      </c>
      <c r="AW176" s="298">
        <f>IF('Indicator Date hidden'!AX177="x","x",$AW$2-'Indicator Date hidden'!AX177)</f>
        <v>0</v>
      </c>
      <c r="AX176" s="298">
        <f>IF('Indicator Date hidden'!AY177="x","x",$AX$2-'Indicator Date hidden'!AY177)</f>
        <v>0</v>
      </c>
      <c r="AY176" s="298">
        <f>IF('Indicator Date hidden'!AZ177="x","x",$AY$2-'Indicator Date hidden'!AZ177)</f>
        <v>0</v>
      </c>
      <c r="AZ176" s="298">
        <f>IF('Indicator Date hidden'!BA177="x","x",$AZ$2-'Indicator Date hidden'!BA177)</f>
        <v>0</v>
      </c>
      <c r="BA176" s="10" t="str">
        <f t="shared" si="1"/>
        <v>#VALUE!</v>
      </c>
      <c r="BB176" s="258" t="str">
        <f t="shared" si="2"/>
        <v>#VALUE!</v>
      </c>
      <c r="BC176" s="10">
        <f t="shared" si="3"/>
        <v>8</v>
      </c>
      <c r="BD176" s="258" t="str">
        <f t="shared" si="4"/>
        <v>#VALUE!</v>
      </c>
      <c r="BE176" s="284" t="str">
        <f t="shared" si="5"/>
        <v>#VALUE!</v>
      </c>
    </row>
    <row r="177" ht="15.75" customHeight="1">
      <c r="A177" t="s">
        <v>1201</v>
      </c>
      <c r="B177" s="298">
        <f>IF('Indicator Date hidden'!C178="x","x",$B$2-'Indicator Date hidden'!C178)</f>
        <v>0</v>
      </c>
      <c r="C177" s="298">
        <f>IF('Indicator Date hidden'!D178="x","x",$C$2-'Indicator Date hidden'!D178)</f>
        <v>0</v>
      </c>
      <c r="D177" s="298">
        <f>IF('Indicator Date hidden'!E178="x","x",$D$2-'Indicator Date hidden'!E178)</f>
        <v>0</v>
      </c>
      <c r="E177" s="298">
        <f>IF('Indicator Date hidden'!F178="x","x",$E$2-'Indicator Date hidden'!F178)</f>
        <v>0</v>
      </c>
      <c r="F177" s="298">
        <f>IF('Indicator Date hidden'!G178="x","x",$F$2-'Indicator Date hidden'!G178)</f>
        <v>0</v>
      </c>
      <c r="G177" s="298">
        <f>IF('Indicator Date hidden'!H178="x","x",$G$2-'Indicator Date hidden'!H178)</f>
        <v>0</v>
      </c>
      <c r="H177" s="298">
        <f>IF('Indicator Date hidden'!I178="x","x",$H$2-'Indicator Date hidden'!I178)</f>
        <v>0</v>
      </c>
      <c r="I177" s="298">
        <f>IF('Indicator Date hidden'!J178="x","x",$I$2-'Indicator Date hidden'!J178)</f>
        <v>0</v>
      </c>
      <c r="J177" s="298">
        <f>IF('Indicator Date hidden'!K178="x","x",$J$2-'Indicator Date hidden'!K178)</f>
        <v>0</v>
      </c>
      <c r="K177" s="298">
        <f>IF('Indicator Date hidden'!L178="x","x",$K$2-'Indicator Date hidden'!L178)</f>
        <v>0</v>
      </c>
      <c r="L177" s="298">
        <f>IF('Indicator Date hidden'!M178="x","x",$L$2-'Indicator Date hidden'!M178)</f>
        <v>0</v>
      </c>
      <c r="M177" s="298">
        <f>IF('Indicator Date hidden'!N178="x","x",$M$2-'Indicator Date hidden'!N178)</f>
        <v>0</v>
      </c>
      <c r="N177" s="298">
        <f>IF('Indicator Date hidden'!O178="x","x",$N$2-'Indicator Date hidden'!O178)</f>
        <v>0</v>
      </c>
      <c r="O177" s="298">
        <f>IF('Indicator Date hidden'!P178="x","x",$O$2-'Indicator Date hidden'!P178)</f>
        <v>0</v>
      </c>
      <c r="P177" s="298">
        <f>IF('Indicator Date hidden'!Q178="x","x",$P$2-'Indicator Date hidden'!Q178)</f>
        <v>0</v>
      </c>
      <c r="Q177" s="298">
        <f>IF('Indicator Date hidden'!R178="x","x",$Q$2-'Indicator Date hidden'!R178)</f>
        <v>3</v>
      </c>
      <c r="R177" s="298">
        <f>IF('Indicator Date hidden'!S178="x","x",$R$2-'Indicator Date hidden'!S178)</f>
        <v>0</v>
      </c>
      <c r="S177" s="298">
        <f>IF('Indicator Date hidden'!T178="x","x",$S$2-'Indicator Date hidden'!T178)</f>
        <v>0</v>
      </c>
      <c r="T177" s="298">
        <f>IF('Indicator Date hidden'!U178="x","x",$T$2-'Indicator Date hidden'!U178)</f>
        <v>0</v>
      </c>
      <c r="U177" s="298">
        <f>IF('Indicator Date hidden'!V178="x","x",$U$2-'Indicator Date hidden'!V178)</f>
        <v>0</v>
      </c>
      <c r="V177" s="298">
        <f>IF('Indicator Date hidden'!W178="x","x",$V$2-'Indicator Date hidden'!W178)</f>
        <v>1</v>
      </c>
      <c r="W177" s="298">
        <f>IF('Indicator Date hidden'!X178="x","x",$W$2-'Indicator Date hidden'!X178)</f>
        <v>4</v>
      </c>
      <c r="X177" s="298">
        <f>IF('Indicator Date hidden'!Y178="x","x",$X$2-'Indicator Date hidden'!Y178)</f>
        <v>6</v>
      </c>
      <c r="Y177" s="298">
        <f>IF('Indicator Date hidden'!Z178="x","x",$Y$2-'Indicator Date hidden'!Z178)</f>
        <v>0</v>
      </c>
      <c r="Z177" s="298">
        <f>IF('Indicator Date hidden'!AA178="x","x",$Z$2-'Indicator Date hidden'!AA178)</f>
        <v>0</v>
      </c>
      <c r="AA177" s="298">
        <f>IF('Indicator Date hidden'!AB178="x","x",$AA$2-'Indicator Date hidden'!AB178)</f>
        <v>0</v>
      </c>
      <c r="AB177" s="298">
        <f>IF('Indicator Date hidden'!AC178="x","x",$AB$2-'Indicator Date hidden'!AC178)</f>
        <v>0</v>
      </c>
      <c r="AC177" s="298">
        <f>IF('Indicator Date hidden'!AD178="x","x",$AC$2-'Indicator Date hidden'!AD178)</f>
        <v>0</v>
      </c>
      <c r="AD177" s="298" t="str">
        <f>IF('Indicator Date hidden'!AE178="x","x",$AD$2-'Indicator Date hidden'!AE178)</f>
        <v>x</v>
      </c>
      <c r="AE177" s="298">
        <f>IF('Indicator Date hidden'!AF178="x","x",$AE$2-'Indicator Date hidden'!AF178)</f>
        <v>0</v>
      </c>
      <c r="AF177" s="299">
        <f>IF('Indicator Date hidden'!AG178="x","x",$AF$2-'Indicator Date hidden'!AG178)</f>
        <v>5</v>
      </c>
      <c r="AG177" s="298">
        <f>IF('Indicator Date hidden'!AH178="x","x",$AG$2-'Indicator Date hidden'!AH178)</f>
        <v>0</v>
      </c>
      <c r="AH177" s="298">
        <f>IF('Indicator Date hidden'!AI178="x","x",$AH$2-'Indicator Date hidden'!AI178)</f>
        <v>0</v>
      </c>
      <c r="AI177" s="298">
        <f>IF('Indicator Date hidden'!AJ178="x","x",$AI$2-'Indicator Date hidden'!AJ178)</f>
        <v>0</v>
      </c>
      <c r="AJ177" s="298" t="str">
        <f>IF('Indicator Date hidden'!AK178="x","x",$AJ$2-'Indicator Date hidden'!AK178)</f>
        <v>x</v>
      </c>
      <c r="AK177" s="298" t="str">
        <f>IF('Indicator Date hidden'!AL178="x","x",$AK$2-'Indicator Date hidden'!AL178)</f>
        <v>#VALUE!</v>
      </c>
      <c r="AL177" s="298">
        <f>IF('Indicator Date hidden'!AM178="x","x",$AL$2-'Indicator Date hidden'!AM178)</f>
        <v>0</v>
      </c>
      <c r="AM177" s="298">
        <f>IF('Indicator Date hidden'!AN178="x","x",$AM$2-'Indicator Date hidden'!AN178)</f>
        <v>0</v>
      </c>
      <c r="AN177" s="298">
        <f>IF('Indicator Date hidden'!AO178="x","x",$AN$2-'Indicator Date hidden'!AO178)</f>
        <v>0</v>
      </c>
      <c r="AO177" s="298">
        <f>IF('Indicator Date hidden'!AP178="x","x",$AO$2-'Indicator Date hidden'!AP178)</f>
        <v>0</v>
      </c>
      <c r="AP177" s="298">
        <f>IF('Indicator Date hidden'!AQ178="x","x",$AP$2-'Indicator Date hidden'!AQ178)</f>
        <v>0</v>
      </c>
      <c r="AQ177" s="298">
        <f>IF('Indicator Date hidden'!AR178="x","x",$AQ$2-'Indicator Date hidden'!AR178)</f>
        <v>4</v>
      </c>
      <c r="AR177" s="298">
        <f>IF('Indicator Date hidden'!AS178="x","x",$AR$2-'Indicator Date hidden'!AS178)</f>
        <v>0</v>
      </c>
      <c r="AS177" s="298">
        <f>IF('Indicator Date hidden'!AT178="x","x",$AS$2-'Indicator Date hidden'!AT178)</f>
        <v>0</v>
      </c>
      <c r="AT177" s="298">
        <f>IF('Indicator Date hidden'!AU178="x","x",$AT$2-'Indicator Date hidden'!AU178)</f>
        <v>0</v>
      </c>
      <c r="AU177" s="298">
        <f>IF('Indicator Date hidden'!AV178="x","x",$AU$2-'Indicator Date hidden'!AV178)</f>
        <v>1</v>
      </c>
      <c r="AV177" s="298">
        <f>IF('Indicator Date hidden'!AW178="x","x",$AV$2-'Indicator Date hidden'!AW178)</f>
        <v>0</v>
      </c>
      <c r="AW177" s="298">
        <f>IF('Indicator Date hidden'!AX178="x","x",$AW$2-'Indicator Date hidden'!AX178)</f>
        <v>0</v>
      </c>
      <c r="AX177" s="298">
        <f>IF('Indicator Date hidden'!AY178="x","x",$AX$2-'Indicator Date hidden'!AY178)</f>
        <v>0</v>
      </c>
      <c r="AY177" s="298">
        <f>IF('Indicator Date hidden'!AZ178="x","x",$AY$2-'Indicator Date hidden'!AZ178)</f>
        <v>0</v>
      </c>
      <c r="AZ177" s="298">
        <f>IF('Indicator Date hidden'!BA178="x","x",$AZ$2-'Indicator Date hidden'!BA178)</f>
        <v>0</v>
      </c>
      <c r="BA177" s="10" t="str">
        <f t="shared" si="1"/>
        <v>#VALUE!</v>
      </c>
      <c r="BB177" s="258" t="str">
        <f t="shared" si="2"/>
        <v>#VALUE!</v>
      </c>
      <c r="BC177" s="10">
        <f t="shared" si="3"/>
        <v>7</v>
      </c>
      <c r="BD177" s="258" t="str">
        <f t="shared" si="4"/>
        <v>#VALUE!</v>
      </c>
      <c r="BE177" s="284" t="str">
        <f t="shared" si="5"/>
        <v>#VALUE!</v>
      </c>
    </row>
    <row r="178" ht="15.75" customHeight="1">
      <c r="A178" t="s">
        <v>1203</v>
      </c>
      <c r="B178" s="298">
        <f>IF('Indicator Date hidden'!C179="x","x",$B$2-'Indicator Date hidden'!C179)</f>
        <v>0</v>
      </c>
      <c r="C178" s="298">
        <f>IF('Indicator Date hidden'!D179="x","x",$C$2-'Indicator Date hidden'!D179)</f>
        <v>0</v>
      </c>
      <c r="D178" s="298">
        <f>IF('Indicator Date hidden'!E179="x","x",$D$2-'Indicator Date hidden'!E179)</f>
        <v>0</v>
      </c>
      <c r="E178" s="298">
        <f>IF('Indicator Date hidden'!F179="x","x",$E$2-'Indicator Date hidden'!F179)</f>
        <v>0</v>
      </c>
      <c r="F178" s="298">
        <f>IF('Indicator Date hidden'!G179="x","x",$F$2-'Indicator Date hidden'!G179)</f>
        <v>0</v>
      </c>
      <c r="G178" s="298">
        <f>IF('Indicator Date hidden'!H179="x","x",$G$2-'Indicator Date hidden'!H179)</f>
        <v>0</v>
      </c>
      <c r="H178" s="298">
        <f>IF('Indicator Date hidden'!I179="x","x",$H$2-'Indicator Date hidden'!I179)</f>
        <v>0</v>
      </c>
      <c r="I178" s="298">
        <f>IF('Indicator Date hidden'!J179="x","x",$I$2-'Indicator Date hidden'!J179)</f>
        <v>0</v>
      </c>
      <c r="J178" s="298">
        <f>IF('Indicator Date hidden'!K179="x","x",$J$2-'Indicator Date hidden'!K179)</f>
        <v>0</v>
      </c>
      <c r="K178" s="298">
        <f>IF('Indicator Date hidden'!L179="x","x",$K$2-'Indicator Date hidden'!L179)</f>
        <v>0</v>
      </c>
      <c r="L178" s="298">
        <f>IF('Indicator Date hidden'!M179="x","x",$L$2-'Indicator Date hidden'!M179)</f>
        <v>0</v>
      </c>
      <c r="M178" s="298">
        <f>IF('Indicator Date hidden'!N179="x","x",$M$2-'Indicator Date hidden'!N179)</f>
        <v>0</v>
      </c>
      <c r="N178" s="298">
        <f>IF('Indicator Date hidden'!O179="x","x",$N$2-'Indicator Date hidden'!O179)</f>
        <v>0</v>
      </c>
      <c r="O178" s="298">
        <f>IF('Indicator Date hidden'!P179="x","x",$O$2-'Indicator Date hidden'!P179)</f>
        <v>0</v>
      </c>
      <c r="P178" s="298">
        <f>IF('Indicator Date hidden'!Q179="x","x",$P$2-'Indicator Date hidden'!Q179)</f>
        <v>0</v>
      </c>
      <c r="Q178" s="298" t="str">
        <f>IF('Indicator Date hidden'!R179="x","x",$Q$2-'Indicator Date hidden'!R179)</f>
        <v>x</v>
      </c>
      <c r="R178" s="298">
        <f>IF('Indicator Date hidden'!S179="x","x",$R$2-'Indicator Date hidden'!S179)</f>
        <v>0</v>
      </c>
      <c r="S178" s="298">
        <f>IF('Indicator Date hidden'!T179="x","x",$S$2-'Indicator Date hidden'!T179)</f>
        <v>0</v>
      </c>
      <c r="T178" s="298">
        <f>IF('Indicator Date hidden'!U179="x","x",$T$2-'Indicator Date hidden'!U179)</f>
        <v>0</v>
      </c>
      <c r="U178" s="298">
        <f>IF('Indicator Date hidden'!V179="x","x",$U$2-'Indicator Date hidden'!V179)</f>
        <v>0</v>
      </c>
      <c r="V178" s="298">
        <f>IF('Indicator Date hidden'!W179="x","x",$V$2-'Indicator Date hidden'!W179)</f>
        <v>1</v>
      </c>
      <c r="W178" s="298">
        <f>IF('Indicator Date hidden'!X179="x","x",$W$2-'Indicator Date hidden'!X179)</f>
        <v>3</v>
      </c>
      <c r="X178" s="298">
        <f>IF('Indicator Date hidden'!Y179="x","x",$X$2-'Indicator Date hidden'!Y179)</f>
        <v>5</v>
      </c>
      <c r="Y178" s="298">
        <f>IF('Indicator Date hidden'!Z179="x","x",$Y$2-'Indicator Date hidden'!Z179)</f>
        <v>0</v>
      </c>
      <c r="Z178" s="298">
        <f>IF('Indicator Date hidden'!AA179="x","x",$Z$2-'Indicator Date hidden'!AA179)</f>
        <v>0</v>
      </c>
      <c r="AA178" s="298" t="str">
        <f>IF('Indicator Date hidden'!AB179="x","x",$AA$2-'Indicator Date hidden'!AB179)</f>
        <v>x</v>
      </c>
      <c r="AB178" s="298">
        <f>IF('Indicator Date hidden'!AC179="x","x",$AB$2-'Indicator Date hidden'!AC179)</f>
        <v>0</v>
      </c>
      <c r="AC178" s="298">
        <f>IF('Indicator Date hidden'!AD179="x","x",$AC$2-'Indicator Date hidden'!AD179)</f>
        <v>0</v>
      </c>
      <c r="AD178" s="298">
        <f>IF('Indicator Date hidden'!AE179="x","x",$AD$2-'Indicator Date hidden'!AE179)</f>
        <v>0</v>
      </c>
      <c r="AE178" s="298">
        <f>IF('Indicator Date hidden'!AF179="x","x",$AE$2-'Indicator Date hidden'!AF179)</f>
        <v>0</v>
      </c>
      <c r="AF178" s="299">
        <f>IF('Indicator Date hidden'!AG179="x","x",$AF$2-'Indicator Date hidden'!AG179)</f>
        <v>-1</v>
      </c>
      <c r="AG178" s="298">
        <f>IF('Indicator Date hidden'!AH179="x","x",$AG$2-'Indicator Date hidden'!AH179)</f>
        <v>0</v>
      </c>
      <c r="AH178" s="298">
        <f>IF('Indicator Date hidden'!AI179="x","x",$AH$2-'Indicator Date hidden'!AI179)</f>
        <v>0</v>
      </c>
      <c r="AI178" s="298">
        <f>IF('Indicator Date hidden'!AJ179="x","x",$AI$2-'Indicator Date hidden'!AJ179)</f>
        <v>0</v>
      </c>
      <c r="AJ178" s="298" t="str">
        <f>IF('Indicator Date hidden'!AK179="x","x",$AJ$2-'Indicator Date hidden'!AK179)</f>
        <v>#VALUE!</v>
      </c>
      <c r="AK178" s="298">
        <f>IF('Indicator Date hidden'!AL179="x","x",$AK$2-'Indicator Date hidden'!AL179)</f>
        <v>0</v>
      </c>
      <c r="AL178" s="298">
        <f>IF('Indicator Date hidden'!AM179="x","x",$AL$2-'Indicator Date hidden'!AM179)</f>
        <v>0</v>
      </c>
      <c r="AM178" s="298">
        <f>IF('Indicator Date hidden'!AN179="x","x",$AM$2-'Indicator Date hidden'!AN179)</f>
        <v>0</v>
      </c>
      <c r="AN178" s="298">
        <f>IF('Indicator Date hidden'!AO179="x","x",$AN$2-'Indicator Date hidden'!AO179)</f>
        <v>0</v>
      </c>
      <c r="AO178" s="298">
        <f>IF('Indicator Date hidden'!AP179="x","x",$AO$2-'Indicator Date hidden'!AP179)</f>
        <v>0</v>
      </c>
      <c r="AP178" s="298">
        <f>IF('Indicator Date hidden'!AQ179="x","x",$AP$2-'Indicator Date hidden'!AQ179)</f>
        <v>0</v>
      </c>
      <c r="AQ178" s="298">
        <f>IF('Indicator Date hidden'!AR179="x","x",$AQ$2-'Indicator Date hidden'!AR179)</f>
        <v>0</v>
      </c>
      <c r="AR178" s="298">
        <f>IF('Indicator Date hidden'!AS179="x","x",$AR$2-'Indicator Date hidden'!AS179)</f>
        <v>0</v>
      </c>
      <c r="AS178" s="298">
        <f>IF('Indicator Date hidden'!AT179="x","x",$AS$2-'Indicator Date hidden'!AT179)</f>
        <v>0</v>
      </c>
      <c r="AT178" s="298">
        <f>IF('Indicator Date hidden'!AU179="x","x",$AT$2-'Indicator Date hidden'!AU179)</f>
        <v>0</v>
      </c>
      <c r="AU178" s="298">
        <f>IF('Indicator Date hidden'!AV179="x","x",$AU$2-'Indicator Date hidden'!AV179)</f>
        <v>1</v>
      </c>
      <c r="AV178" s="298">
        <f>IF('Indicator Date hidden'!AW179="x","x",$AV$2-'Indicator Date hidden'!AW179)</f>
        <v>0</v>
      </c>
      <c r="AW178" s="298">
        <f>IF('Indicator Date hidden'!AX179="x","x",$AW$2-'Indicator Date hidden'!AX179)</f>
        <v>0</v>
      </c>
      <c r="AX178" s="298">
        <f>IF('Indicator Date hidden'!AY179="x","x",$AX$2-'Indicator Date hidden'!AY179)</f>
        <v>0</v>
      </c>
      <c r="AY178" s="298">
        <f>IF('Indicator Date hidden'!AZ179="x","x",$AY$2-'Indicator Date hidden'!AZ179)</f>
        <v>0</v>
      </c>
      <c r="AZ178" s="298">
        <f>IF('Indicator Date hidden'!BA179="x","x",$AZ$2-'Indicator Date hidden'!BA179)</f>
        <v>0</v>
      </c>
      <c r="BA178" s="10" t="str">
        <f t="shared" si="1"/>
        <v>#VALUE!</v>
      </c>
      <c r="BB178" s="258" t="str">
        <f t="shared" si="2"/>
        <v>#VALUE!</v>
      </c>
      <c r="BC178" s="10">
        <f t="shared" si="3"/>
        <v>4</v>
      </c>
      <c r="BD178" s="258" t="str">
        <f t="shared" si="4"/>
        <v>#VALUE!</v>
      </c>
      <c r="BE178" s="284" t="str">
        <f t="shared" si="5"/>
        <v>#VALUE!</v>
      </c>
    </row>
    <row r="179" ht="15.75" customHeight="1">
      <c r="A179" t="s">
        <v>1190</v>
      </c>
      <c r="B179" s="298">
        <f>IF('Indicator Date hidden'!C180="x","x",$B$2-'Indicator Date hidden'!C180)</f>
        <v>0</v>
      </c>
      <c r="C179" s="298">
        <f>IF('Indicator Date hidden'!D180="x","x",$C$2-'Indicator Date hidden'!D180)</f>
        <v>0</v>
      </c>
      <c r="D179" s="298">
        <f>IF('Indicator Date hidden'!E180="x","x",$D$2-'Indicator Date hidden'!E180)</f>
        <v>0</v>
      </c>
      <c r="E179" s="298">
        <f>IF('Indicator Date hidden'!F180="x","x",$E$2-'Indicator Date hidden'!F180)</f>
        <v>0</v>
      </c>
      <c r="F179" s="298">
        <f>IF('Indicator Date hidden'!G180="x","x",$F$2-'Indicator Date hidden'!G180)</f>
        <v>0</v>
      </c>
      <c r="G179" s="298">
        <f>IF('Indicator Date hidden'!H180="x","x",$G$2-'Indicator Date hidden'!H180)</f>
        <v>0</v>
      </c>
      <c r="H179" s="298">
        <f>IF('Indicator Date hidden'!I180="x","x",$H$2-'Indicator Date hidden'!I180)</f>
        <v>0</v>
      </c>
      <c r="I179" s="298">
        <f>IF('Indicator Date hidden'!J180="x","x",$I$2-'Indicator Date hidden'!J180)</f>
        <v>0</v>
      </c>
      <c r="J179" s="298">
        <f>IF('Indicator Date hidden'!K180="x","x",$J$2-'Indicator Date hidden'!K180)</f>
        <v>0</v>
      </c>
      <c r="K179" s="298">
        <f>IF('Indicator Date hidden'!L180="x","x",$K$2-'Indicator Date hidden'!L180)</f>
        <v>0</v>
      </c>
      <c r="L179" s="298">
        <f>IF('Indicator Date hidden'!M180="x","x",$L$2-'Indicator Date hidden'!M180)</f>
        <v>0</v>
      </c>
      <c r="M179" s="298">
        <f>IF('Indicator Date hidden'!N180="x","x",$M$2-'Indicator Date hidden'!N180)</f>
        <v>0</v>
      </c>
      <c r="N179" s="298">
        <f>IF('Indicator Date hidden'!O180="x","x",$N$2-'Indicator Date hidden'!O180)</f>
        <v>0</v>
      </c>
      <c r="O179" s="298">
        <f>IF('Indicator Date hidden'!P180="x","x",$O$2-'Indicator Date hidden'!P180)</f>
        <v>0</v>
      </c>
      <c r="P179" s="298">
        <f>IF('Indicator Date hidden'!Q180="x","x",$P$2-'Indicator Date hidden'!Q180)</f>
        <v>0</v>
      </c>
      <c r="Q179" s="298" t="str">
        <f>IF('Indicator Date hidden'!R180="x","x",$Q$2-'Indicator Date hidden'!R180)</f>
        <v>x</v>
      </c>
      <c r="R179" s="298">
        <f>IF('Indicator Date hidden'!S180="x","x",$R$2-'Indicator Date hidden'!S180)</f>
        <v>0</v>
      </c>
      <c r="S179" s="298">
        <f>IF('Indicator Date hidden'!T180="x","x",$S$2-'Indicator Date hidden'!T180)</f>
        <v>0</v>
      </c>
      <c r="T179" s="298">
        <f>IF('Indicator Date hidden'!U180="x","x",$T$2-'Indicator Date hidden'!U180)</f>
        <v>0</v>
      </c>
      <c r="U179" s="298">
        <f>IF('Indicator Date hidden'!V180="x","x",$U$2-'Indicator Date hidden'!V180)</f>
        <v>0</v>
      </c>
      <c r="V179" s="298">
        <f>IF('Indicator Date hidden'!W180="x","x",$V$2-'Indicator Date hidden'!W180)</f>
        <v>1</v>
      </c>
      <c r="W179" s="298" t="str">
        <f>IF('Indicator Date hidden'!X180="x","x",$W$2-'Indicator Date hidden'!X180)</f>
        <v>x</v>
      </c>
      <c r="X179" s="298">
        <f>IF('Indicator Date hidden'!Y180="x","x",$X$2-'Indicator Date hidden'!Y180)</f>
        <v>6</v>
      </c>
      <c r="Y179" s="298">
        <f>IF('Indicator Date hidden'!Z180="x","x",$Y$2-'Indicator Date hidden'!Z180)</f>
        <v>0</v>
      </c>
      <c r="Z179" s="298">
        <f>IF('Indicator Date hidden'!AA180="x","x",$Z$2-'Indicator Date hidden'!AA180)</f>
        <v>0</v>
      </c>
      <c r="AA179" s="298" t="str">
        <f>IF('Indicator Date hidden'!AB180="x","x",$AA$2-'Indicator Date hidden'!AB180)</f>
        <v>x</v>
      </c>
      <c r="AB179" s="298">
        <f>IF('Indicator Date hidden'!AC180="x","x",$AB$2-'Indicator Date hidden'!AC180)</f>
        <v>0</v>
      </c>
      <c r="AC179" s="298">
        <f>IF('Indicator Date hidden'!AD180="x","x",$AC$2-'Indicator Date hidden'!AD180)</f>
        <v>0</v>
      </c>
      <c r="AD179" s="298" t="str">
        <f>IF('Indicator Date hidden'!AE180="x","x",$AD$2-'Indicator Date hidden'!AE180)</f>
        <v>x</v>
      </c>
      <c r="AE179" s="298" t="str">
        <f>IF('Indicator Date hidden'!AF180="x","x",$AE$2-'Indicator Date hidden'!AF180)</f>
        <v>x</v>
      </c>
      <c r="AF179" s="298" t="str">
        <f>IF('Indicator Date hidden'!AG180="x","x",$AF$2-'Indicator Date hidden'!AG180)</f>
        <v>x</v>
      </c>
      <c r="AG179" s="298">
        <f>IF('Indicator Date hidden'!AH180="x","x",$AG$2-'Indicator Date hidden'!AH180)</f>
        <v>0</v>
      </c>
      <c r="AH179" s="298">
        <f>IF('Indicator Date hidden'!AI180="x","x",$AH$2-'Indicator Date hidden'!AI180)</f>
        <v>0</v>
      </c>
      <c r="AI179" s="298">
        <f>IF('Indicator Date hidden'!AJ180="x","x",$AI$2-'Indicator Date hidden'!AJ180)</f>
        <v>0</v>
      </c>
      <c r="AJ179" s="298" t="str">
        <f>IF('Indicator Date hidden'!AK180="x","x",$AJ$2-'Indicator Date hidden'!AK180)</f>
        <v>x</v>
      </c>
      <c r="AK179" s="298" t="str">
        <f>IF('Indicator Date hidden'!AL180="x","x",$AK$2-'Indicator Date hidden'!AL180)</f>
        <v>#VALUE!</v>
      </c>
      <c r="AL179" s="298">
        <f>IF('Indicator Date hidden'!AM180="x","x",$AL$2-'Indicator Date hidden'!AM180)</f>
        <v>0</v>
      </c>
      <c r="AM179" s="298">
        <f>IF('Indicator Date hidden'!AN180="x","x",$AM$2-'Indicator Date hidden'!AN180)</f>
        <v>0</v>
      </c>
      <c r="AN179" s="298">
        <f>IF('Indicator Date hidden'!AO180="x","x",$AN$2-'Indicator Date hidden'!AO180)</f>
        <v>0</v>
      </c>
      <c r="AO179" s="298" t="str">
        <f>IF('Indicator Date hidden'!AP180="x","x",$AO$2-'Indicator Date hidden'!AP180)</f>
        <v>x</v>
      </c>
      <c r="AP179" s="298" t="str">
        <f>IF('Indicator Date hidden'!AQ180="x","x",$AP$2-'Indicator Date hidden'!AQ180)</f>
        <v>x</v>
      </c>
      <c r="AQ179" s="298" t="str">
        <f>IF('Indicator Date hidden'!AR180="x","x",$AQ$2-'Indicator Date hidden'!AR180)</f>
        <v>x</v>
      </c>
      <c r="AR179" s="298">
        <f>IF('Indicator Date hidden'!AS180="x","x",$AR$2-'Indicator Date hidden'!AS180)</f>
        <v>0</v>
      </c>
      <c r="AS179" s="298">
        <f>IF('Indicator Date hidden'!AT180="x","x",$AS$2-'Indicator Date hidden'!AT180)</f>
        <v>0</v>
      </c>
      <c r="AT179" s="298">
        <f>IF('Indicator Date hidden'!AU180="x","x",$AT$2-'Indicator Date hidden'!AU180)</f>
        <v>0</v>
      </c>
      <c r="AU179" s="298">
        <f>IF('Indicator Date hidden'!AV180="x","x",$AU$2-'Indicator Date hidden'!AV180)</f>
        <v>1</v>
      </c>
      <c r="AV179" s="298">
        <f>IF('Indicator Date hidden'!AW180="x","x",$AV$2-'Indicator Date hidden'!AW180)</f>
        <v>0</v>
      </c>
      <c r="AW179" s="298">
        <f>IF('Indicator Date hidden'!AX180="x","x",$AW$2-'Indicator Date hidden'!AX180)</f>
        <v>0</v>
      </c>
      <c r="AX179" s="298">
        <f>IF('Indicator Date hidden'!AY180="x","x",$AX$2-'Indicator Date hidden'!AY180)</f>
        <v>0</v>
      </c>
      <c r="AY179" s="298">
        <f>IF('Indicator Date hidden'!AZ180="x","x",$AY$2-'Indicator Date hidden'!AZ180)</f>
        <v>9</v>
      </c>
      <c r="AZ179" s="298">
        <f>IF('Indicator Date hidden'!BA180="x","x",$AZ$2-'Indicator Date hidden'!BA180)</f>
        <v>9</v>
      </c>
      <c r="BA179" s="10" t="str">
        <f t="shared" si="1"/>
        <v>#VALUE!</v>
      </c>
      <c r="BB179" s="258" t="str">
        <f t="shared" si="2"/>
        <v>#VALUE!</v>
      </c>
      <c r="BC179" s="10">
        <f t="shared" si="3"/>
        <v>5</v>
      </c>
      <c r="BD179" s="258" t="str">
        <f t="shared" si="4"/>
        <v>#VALUE!</v>
      </c>
      <c r="BE179" s="284" t="str">
        <f t="shared" si="5"/>
        <v>#VALUE!</v>
      </c>
    </row>
    <row r="180" ht="15.75" customHeight="1">
      <c r="A180" t="s">
        <v>1205</v>
      </c>
      <c r="B180" s="298">
        <f>IF('Indicator Date hidden'!C181="x","x",$B$2-'Indicator Date hidden'!C181)</f>
        <v>0</v>
      </c>
      <c r="C180" s="298">
        <f>IF('Indicator Date hidden'!D181="x","x",$C$2-'Indicator Date hidden'!D181)</f>
        <v>0</v>
      </c>
      <c r="D180" s="298">
        <f>IF('Indicator Date hidden'!E181="x","x",$D$2-'Indicator Date hidden'!E181)</f>
        <v>0</v>
      </c>
      <c r="E180" s="298">
        <f>IF('Indicator Date hidden'!F181="x","x",$E$2-'Indicator Date hidden'!F181)</f>
        <v>0</v>
      </c>
      <c r="F180" s="298">
        <f>IF('Indicator Date hidden'!G181="x","x",$F$2-'Indicator Date hidden'!G181)</f>
        <v>0</v>
      </c>
      <c r="G180" s="298">
        <f>IF('Indicator Date hidden'!H181="x","x",$G$2-'Indicator Date hidden'!H181)</f>
        <v>0</v>
      </c>
      <c r="H180" s="298">
        <f>IF('Indicator Date hidden'!I181="x","x",$H$2-'Indicator Date hidden'!I181)</f>
        <v>0</v>
      </c>
      <c r="I180" s="298">
        <f>IF('Indicator Date hidden'!J181="x","x",$I$2-'Indicator Date hidden'!J181)</f>
        <v>0</v>
      </c>
      <c r="J180" s="298">
        <f>IF('Indicator Date hidden'!K181="x","x",$J$2-'Indicator Date hidden'!K181)</f>
        <v>0</v>
      </c>
      <c r="K180" s="298">
        <f>IF('Indicator Date hidden'!L181="x","x",$K$2-'Indicator Date hidden'!L181)</f>
        <v>0</v>
      </c>
      <c r="L180" s="298">
        <f>IF('Indicator Date hidden'!M181="x","x",$L$2-'Indicator Date hidden'!M181)</f>
        <v>0</v>
      </c>
      <c r="M180" s="298">
        <f>IF('Indicator Date hidden'!N181="x","x",$M$2-'Indicator Date hidden'!N181)</f>
        <v>0</v>
      </c>
      <c r="N180" s="298">
        <f>IF('Indicator Date hidden'!O181="x","x",$N$2-'Indicator Date hidden'!O181)</f>
        <v>0</v>
      </c>
      <c r="O180" s="298">
        <f>IF('Indicator Date hidden'!P181="x","x",$O$2-'Indicator Date hidden'!P181)</f>
        <v>0</v>
      </c>
      <c r="P180" s="298" t="str">
        <f>IF('Indicator Date hidden'!Q181="x","x",$P$2-'Indicator Date hidden'!Q181)</f>
        <v>x</v>
      </c>
      <c r="Q180" s="298" t="str">
        <f>IF('Indicator Date hidden'!R181="x","x",$Q$2-'Indicator Date hidden'!R181)</f>
        <v>x</v>
      </c>
      <c r="R180" s="298">
        <f>IF('Indicator Date hidden'!S181="x","x",$R$2-'Indicator Date hidden'!S181)</f>
        <v>0</v>
      </c>
      <c r="S180" s="298">
        <f>IF('Indicator Date hidden'!T181="x","x",$S$2-'Indicator Date hidden'!T181)</f>
        <v>0</v>
      </c>
      <c r="T180" s="298">
        <f>IF('Indicator Date hidden'!U181="x","x",$T$2-'Indicator Date hidden'!U181)</f>
        <v>0</v>
      </c>
      <c r="U180" s="298">
        <f>IF('Indicator Date hidden'!V181="x","x",$U$2-'Indicator Date hidden'!V181)</f>
        <v>0</v>
      </c>
      <c r="V180" s="298">
        <f>IF('Indicator Date hidden'!W181="x","x",$V$2-'Indicator Date hidden'!W181)</f>
        <v>1</v>
      </c>
      <c r="W180" s="298">
        <f>IF('Indicator Date hidden'!X181="x","x",$W$2-'Indicator Date hidden'!X181)</f>
        <v>9</v>
      </c>
      <c r="X180" s="298">
        <f>IF('Indicator Date hidden'!Y181="x","x",$X$2-'Indicator Date hidden'!Y181)</f>
        <v>6</v>
      </c>
      <c r="Y180" s="298">
        <f>IF('Indicator Date hidden'!Z181="x","x",$Y$2-'Indicator Date hidden'!Z181)</f>
        <v>0</v>
      </c>
      <c r="Z180" s="298">
        <f>IF('Indicator Date hidden'!AA181="x","x",$Z$2-'Indicator Date hidden'!AA181)</f>
        <v>0</v>
      </c>
      <c r="AA180" s="298" t="str">
        <f>IF('Indicator Date hidden'!AB181="x","x",$AA$2-'Indicator Date hidden'!AB181)</f>
        <v>x</v>
      </c>
      <c r="AB180" s="298">
        <f>IF('Indicator Date hidden'!AC181="x","x",$AB$2-'Indicator Date hidden'!AC181)</f>
        <v>0</v>
      </c>
      <c r="AC180" s="298">
        <f>IF('Indicator Date hidden'!AD181="x","x",$AC$2-'Indicator Date hidden'!AD181)</f>
        <v>0</v>
      </c>
      <c r="AD180" s="298" t="str">
        <f>IF('Indicator Date hidden'!AE181="x","x",$AD$2-'Indicator Date hidden'!AE181)</f>
        <v>x</v>
      </c>
      <c r="AE180" s="298" t="str">
        <f>IF('Indicator Date hidden'!AF181="x","x",$AE$2-'Indicator Date hidden'!AF181)</f>
        <v>x</v>
      </c>
      <c r="AF180" s="298" t="str">
        <f>IF('Indicator Date hidden'!AG181="x","x",$AF$2-'Indicator Date hidden'!AG181)</f>
        <v>x</v>
      </c>
      <c r="AG180" s="298">
        <f>IF('Indicator Date hidden'!AH181="x","x",$AG$2-'Indicator Date hidden'!AH181)</f>
        <v>0</v>
      </c>
      <c r="AH180" s="298">
        <f>IF('Indicator Date hidden'!AI181="x","x",$AH$2-'Indicator Date hidden'!AI181)</f>
        <v>0</v>
      </c>
      <c r="AI180" s="298">
        <f>IF('Indicator Date hidden'!AJ181="x","x",$AI$2-'Indicator Date hidden'!AJ181)</f>
        <v>0</v>
      </c>
      <c r="AJ180" s="298" t="str">
        <f>IF('Indicator Date hidden'!AK181="x","x",$AJ$2-'Indicator Date hidden'!AK181)</f>
        <v>x</v>
      </c>
      <c r="AK180" s="298" t="str">
        <f>IF('Indicator Date hidden'!AL181="x","x",$AK$2-'Indicator Date hidden'!AL181)</f>
        <v>x</v>
      </c>
      <c r="AL180" s="298" t="str">
        <f>IF('Indicator Date hidden'!AM181="x","x",$AL$2-'Indicator Date hidden'!AM181)</f>
        <v>x</v>
      </c>
      <c r="AM180" s="298">
        <f>IF('Indicator Date hidden'!AN181="x","x",$AM$2-'Indicator Date hidden'!AN181)</f>
        <v>0</v>
      </c>
      <c r="AN180" s="298">
        <f>IF('Indicator Date hidden'!AO181="x","x",$AN$2-'Indicator Date hidden'!AO181)</f>
        <v>0</v>
      </c>
      <c r="AO180" s="298" t="str">
        <f>IF('Indicator Date hidden'!AP181="x","x",$AO$2-'Indicator Date hidden'!AP181)</f>
        <v>x</v>
      </c>
      <c r="AP180" s="298" t="str">
        <f>IF('Indicator Date hidden'!AQ181="x","x",$AP$2-'Indicator Date hidden'!AQ181)</f>
        <v>x</v>
      </c>
      <c r="AQ180" s="298" t="str">
        <f>IF('Indicator Date hidden'!AR181="x","x",$AQ$2-'Indicator Date hidden'!AR181)</f>
        <v>x</v>
      </c>
      <c r="AR180" s="298">
        <f>IF('Indicator Date hidden'!AS181="x","x",$AR$2-'Indicator Date hidden'!AS181)</f>
        <v>0</v>
      </c>
      <c r="AS180" s="298" t="str">
        <f>IF('Indicator Date hidden'!AT181="x","x",$AS$2-'Indicator Date hidden'!AT181)</f>
        <v>x</v>
      </c>
      <c r="AT180" s="298">
        <f>IF('Indicator Date hidden'!AU181="x","x",$AT$2-'Indicator Date hidden'!AU181)</f>
        <v>0</v>
      </c>
      <c r="AU180" s="298" t="str">
        <f>IF('Indicator Date hidden'!AV181="x","x",$AU$2-'Indicator Date hidden'!AV181)</f>
        <v>x</v>
      </c>
      <c r="AV180" s="298">
        <f>IF('Indicator Date hidden'!AW181="x","x",$AV$2-'Indicator Date hidden'!AW181)</f>
        <v>0</v>
      </c>
      <c r="AW180" s="298">
        <f>IF('Indicator Date hidden'!AX181="x","x",$AW$2-'Indicator Date hidden'!AX181)</f>
        <v>0</v>
      </c>
      <c r="AX180" s="298">
        <f>IF('Indicator Date hidden'!AY181="x","x",$AX$2-'Indicator Date hidden'!AY181)</f>
        <v>0</v>
      </c>
      <c r="AY180" s="298">
        <f>IF('Indicator Date hidden'!AZ181="x","x",$AY$2-'Indicator Date hidden'!AZ181)</f>
        <v>2</v>
      </c>
      <c r="AZ180" s="298">
        <f>IF('Indicator Date hidden'!BA181="x","x",$AZ$2-'Indicator Date hidden'!BA181)</f>
        <v>0</v>
      </c>
      <c r="BA180" s="10">
        <f t="shared" si="1"/>
        <v>18</v>
      </c>
      <c r="BB180" s="258">
        <f t="shared" si="2"/>
        <v>0.4864864865</v>
      </c>
      <c r="BC180" s="10">
        <f t="shared" si="3"/>
        <v>4</v>
      </c>
      <c r="BD180" s="258">
        <f t="shared" si="4"/>
        <v>1.749465117</v>
      </c>
      <c r="BE180" s="284">
        <f t="shared" si="5"/>
        <v>0</v>
      </c>
    </row>
    <row r="181" ht="15.75" customHeight="1">
      <c r="A181" t="s">
        <v>1210</v>
      </c>
      <c r="B181" s="298">
        <f>IF('Indicator Date hidden'!C182="x","x",$B$2-'Indicator Date hidden'!C182)</f>
        <v>0</v>
      </c>
      <c r="C181" s="298">
        <f>IF('Indicator Date hidden'!D182="x","x",$C$2-'Indicator Date hidden'!D182)</f>
        <v>0</v>
      </c>
      <c r="D181" s="298">
        <f>IF('Indicator Date hidden'!E182="x","x",$D$2-'Indicator Date hidden'!E182)</f>
        <v>0</v>
      </c>
      <c r="E181" s="298">
        <f>IF('Indicator Date hidden'!F182="x","x",$E$2-'Indicator Date hidden'!F182)</f>
        <v>0</v>
      </c>
      <c r="F181" s="298">
        <f>IF('Indicator Date hidden'!G182="x","x",$F$2-'Indicator Date hidden'!G182)</f>
        <v>0</v>
      </c>
      <c r="G181" s="298">
        <f>IF('Indicator Date hidden'!H182="x","x",$G$2-'Indicator Date hidden'!H182)</f>
        <v>0</v>
      </c>
      <c r="H181" s="298">
        <f>IF('Indicator Date hidden'!I182="x","x",$H$2-'Indicator Date hidden'!I182)</f>
        <v>0</v>
      </c>
      <c r="I181" s="298">
        <f>IF('Indicator Date hidden'!J182="x","x",$I$2-'Indicator Date hidden'!J182)</f>
        <v>0</v>
      </c>
      <c r="J181" s="298">
        <f>IF('Indicator Date hidden'!K182="x","x",$J$2-'Indicator Date hidden'!K182)</f>
        <v>0</v>
      </c>
      <c r="K181" s="298">
        <f>IF('Indicator Date hidden'!L182="x","x",$K$2-'Indicator Date hidden'!L182)</f>
        <v>0</v>
      </c>
      <c r="L181" s="298">
        <f>IF('Indicator Date hidden'!M182="x","x",$L$2-'Indicator Date hidden'!M182)</f>
        <v>0</v>
      </c>
      <c r="M181" s="298">
        <f>IF('Indicator Date hidden'!N182="x","x",$M$2-'Indicator Date hidden'!N182)</f>
        <v>0</v>
      </c>
      <c r="N181" s="298">
        <f>IF('Indicator Date hidden'!O182="x","x",$N$2-'Indicator Date hidden'!O182)</f>
        <v>0</v>
      </c>
      <c r="O181" s="298">
        <f>IF('Indicator Date hidden'!P182="x","x",$O$2-'Indicator Date hidden'!P182)</f>
        <v>0</v>
      </c>
      <c r="P181" s="298">
        <f>IF('Indicator Date hidden'!Q182="x","x",$P$2-'Indicator Date hidden'!Q182)</f>
        <v>0</v>
      </c>
      <c r="Q181" s="298">
        <f>IF('Indicator Date hidden'!R182="x","x",$Q$2-'Indicator Date hidden'!R182)</f>
        <v>4</v>
      </c>
      <c r="R181" s="298">
        <f>IF('Indicator Date hidden'!S182="x","x",$R$2-'Indicator Date hidden'!S182)</f>
        <v>0</v>
      </c>
      <c r="S181" s="298">
        <f>IF('Indicator Date hidden'!T182="x","x",$S$2-'Indicator Date hidden'!T182)</f>
        <v>0</v>
      </c>
      <c r="T181" s="298">
        <f>IF('Indicator Date hidden'!U182="x","x",$T$2-'Indicator Date hidden'!U182)</f>
        <v>0</v>
      </c>
      <c r="U181" s="298">
        <f>IF('Indicator Date hidden'!V182="x","x",$U$2-'Indicator Date hidden'!V182)</f>
        <v>0</v>
      </c>
      <c r="V181" s="298">
        <f>IF('Indicator Date hidden'!W182="x","x",$V$2-'Indicator Date hidden'!W182)</f>
        <v>1</v>
      </c>
      <c r="W181" s="298">
        <f>IF('Indicator Date hidden'!X182="x","x",$W$2-'Indicator Date hidden'!X182)</f>
        <v>0</v>
      </c>
      <c r="X181" s="298">
        <f>IF('Indicator Date hidden'!Y182="x","x",$X$2-'Indicator Date hidden'!Y182)</f>
        <v>6</v>
      </c>
      <c r="Y181" s="298">
        <f>IF('Indicator Date hidden'!Z182="x","x",$Y$2-'Indicator Date hidden'!Z182)</f>
        <v>0</v>
      </c>
      <c r="Z181" s="298">
        <f>IF('Indicator Date hidden'!AA182="x","x",$Z$2-'Indicator Date hidden'!AA182)</f>
        <v>0</v>
      </c>
      <c r="AA181" s="298">
        <f>IF('Indicator Date hidden'!AB182="x","x",$AA$2-'Indicator Date hidden'!AB182)</f>
        <v>0</v>
      </c>
      <c r="AB181" s="298">
        <f>IF('Indicator Date hidden'!AC182="x","x",$AB$2-'Indicator Date hidden'!AC182)</f>
        <v>0</v>
      </c>
      <c r="AC181" s="298">
        <f>IF('Indicator Date hidden'!AD182="x","x",$AC$2-'Indicator Date hidden'!AD182)</f>
        <v>0</v>
      </c>
      <c r="AD181" s="298">
        <f>IF('Indicator Date hidden'!AE182="x","x",$AD$2-'Indicator Date hidden'!AE182)</f>
        <v>0</v>
      </c>
      <c r="AE181" s="298">
        <f>IF('Indicator Date hidden'!AF182="x","x",$AE$2-'Indicator Date hidden'!AF182)</f>
        <v>0</v>
      </c>
      <c r="AF181" s="299">
        <f>IF('Indicator Date hidden'!AG182="x","x",$AF$2-'Indicator Date hidden'!AG182)</f>
        <v>3</v>
      </c>
      <c r="AG181" s="298">
        <f>IF('Indicator Date hidden'!AH182="x","x",$AG$2-'Indicator Date hidden'!AH182)</f>
        <v>0</v>
      </c>
      <c r="AH181" s="298">
        <f>IF('Indicator Date hidden'!AI182="x","x",$AH$2-'Indicator Date hidden'!AI182)</f>
        <v>0</v>
      </c>
      <c r="AI181" s="298">
        <f>IF('Indicator Date hidden'!AJ182="x","x",$AI$2-'Indicator Date hidden'!AJ182)</f>
        <v>0</v>
      </c>
      <c r="AJ181" s="298" t="str">
        <f>IF('Indicator Date hidden'!AK182="x","x",$AJ$2-'Indicator Date hidden'!AK182)</f>
        <v>#VALUE!</v>
      </c>
      <c r="AK181" s="298" t="str">
        <f>IF('Indicator Date hidden'!AL182="x","x",$AK$2-'Indicator Date hidden'!AL182)</f>
        <v>#VALUE!</v>
      </c>
      <c r="AL181" s="298">
        <f>IF('Indicator Date hidden'!AM182="x","x",$AL$2-'Indicator Date hidden'!AM182)</f>
        <v>0</v>
      </c>
      <c r="AM181" s="298">
        <f>IF('Indicator Date hidden'!AN182="x","x",$AM$2-'Indicator Date hidden'!AN182)</f>
        <v>0</v>
      </c>
      <c r="AN181" s="298">
        <f>IF('Indicator Date hidden'!AO182="x","x",$AN$2-'Indicator Date hidden'!AO182)</f>
        <v>0</v>
      </c>
      <c r="AO181" s="298">
        <f>IF('Indicator Date hidden'!AP182="x","x",$AO$2-'Indicator Date hidden'!AP182)</f>
        <v>1</v>
      </c>
      <c r="AP181" s="298">
        <f>IF('Indicator Date hidden'!AQ182="x","x",$AP$2-'Indicator Date hidden'!AQ182)</f>
        <v>0</v>
      </c>
      <c r="AQ181" s="298" t="str">
        <f>IF('Indicator Date hidden'!AR182="x","x",$AQ$2-'Indicator Date hidden'!AR182)</f>
        <v>x</v>
      </c>
      <c r="AR181" s="298">
        <f>IF('Indicator Date hidden'!AS182="x","x",$AR$2-'Indicator Date hidden'!AS182)</f>
        <v>0</v>
      </c>
      <c r="AS181" s="298">
        <f>IF('Indicator Date hidden'!AT182="x","x",$AS$2-'Indicator Date hidden'!AT182)</f>
        <v>0</v>
      </c>
      <c r="AT181" s="298">
        <f>IF('Indicator Date hidden'!AU182="x","x",$AT$2-'Indicator Date hidden'!AU182)</f>
        <v>0</v>
      </c>
      <c r="AU181" s="298">
        <f>IF('Indicator Date hidden'!AV182="x","x",$AU$2-'Indicator Date hidden'!AV182)</f>
        <v>1</v>
      </c>
      <c r="AV181" s="298">
        <f>IF('Indicator Date hidden'!AW182="x","x",$AV$2-'Indicator Date hidden'!AW182)</f>
        <v>0</v>
      </c>
      <c r="AW181" s="298">
        <f>IF('Indicator Date hidden'!AX182="x","x",$AW$2-'Indicator Date hidden'!AX182)</f>
        <v>0</v>
      </c>
      <c r="AX181" s="298">
        <f>IF('Indicator Date hidden'!AY182="x","x",$AX$2-'Indicator Date hidden'!AY182)</f>
        <v>0</v>
      </c>
      <c r="AY181" s="298">
        <f>IF('Indicator Date hidden'!AZ182="x","x",$AY$2-'Indicator Date hidden'!AZ182)</f>
        <v>0</v>
      </c>
      <c r="AZ181" s="298">
        <f>IF('Indicator Date hidden'!BA182="x","x",$AZ$2-'Indicator Date hidden'!BA182)</f>
        <v>0</v>
      </c>
      <c r="BA181" s="10" t="str">
        <f t="shared" si="1"/>
        <v>#VALUE!</v>
      </c>
      <c r="BB181" s="258" t="str">
        <f t="shared" si="2"/>
        <v>#VALUE!</v>
      </c>
      <c r="BC181" s="10">
        <f t="shared" si="3"/>
        <v>6</v>
      </c>
      <c r="BD181" s="258" t="str">
        <f t="shared" si="4"/>
        <v>#VALUE!</v>
      </c>
      <c r="BE181" s="284" t="str">
        <f t="shared" si="5"/>
        <v>#VALUE!</v>
      </c>
    </row>
    <row r="182" ht="15.75" customHeight="1">
      <c r="A182" t="s">
        <v>1213</v>
      </c>
      <c r="B182" s="298">
        <f>IF('Indicator Date hidden'!C183="x","x",$B$2-'Indicator Date hidden'!C183)</f>
        <v>0</v>
      </c>
      <c r="C182" s="298">
        <f>IF('Indicator Date hidden'!D183="x","x",$C$2-'Indicator Date hidden'!D183)</f>
        <v>0</v>
      </c>
      <c r="D182" s="298">
        <f>IF('Indicator Date hidden'!E183="x","x",$D$2-'Indicator Date hidden'!E183)</f>
        <v>0</v>
      </c>
      <c r="E182" s="298">
        <f>IF('Indicator Date hidden'!F183="x","x",$E$2-'Indicator Date hidden'!F183)</f>
        <v>0</v>
      </c>
      <c r="F182" s="298">
        <f>IF('Indicator Date hidden'!G183="x","x",$F$2-'Indicator Date hidden'!G183)</f>
        <v>0</v>
      </c>
      <c r="G182" s="298">
        <f>IF('Indicator Date hidden'!H183="x","x",$G$2-'Indicator Date hidden'!H183)</f>
        <v>0</v>
      </c>
      <c r="H182" s="298">
        <f>IF('Indicator Date hidden'!I183="x","x",$H$2-'Indicator Date hidden'!I183)</f>
        <v>0</v>
      </c>
      <c r="I182" s="298">
        <f>IF('Indicator Date hidden'!J183="x","x",$I$2-'Indicator Date hidden'!J183)</f>
        <v>0</v>
      </c>
      <c r="J182" s="298">
        <f>IF('Indicator Date hidden'!K183="x","x",$J$2-'Indicator Date hidden'!K183)</f>
        <v>0</v>
      </c>
      <c r="K182" s="298">
        <f>IF('Indicator Date hidden'!L183="x","x",$K$2-'Indicator Date hidden'!L183)</f>
        <v>0</v>
      </c>
      <c r="L182" s="298">
        <f>IF('Indicator Date hidden'!M183="x","x",$L$2-'Indicator Date hidden'!M183)</f>
        <v>0</v>
      </c>
      <c r="M182" s="298">
        <f>IF('Indicator Date hidden'!N183="x","x",$M$2-'Indicator Date hidden'!N183)</f>
        <v>0</v>
      </c>
      <c r="N182" s="298">
        <f>IF('Indicator Date hidden'!O183="x","x",$N$2-'Indicator Date hidden'!O183)</f>
        <v>0</v>
      </c>
      <c r="O182" s="298">
        <f>IF('Indicator Date hidden'!P183="x","x",$O$2-'Indicator Date hidden'!P183)</f>
        <v>0</v>
      </c>
      <c r="P182" s="298">
        <f>IF('Indicator Date hidden'!Q183="x","x",$P$2-'Indicator Date hidden'!Q183)</f>
        <v>0</v>
      </c>
      <c r="Q182" s="298">
        <f>IF('Indicator Date hidden'!R183="x","x",$Q$2-'Indicator Date hidden'!R183)</f>
        <v>3</v>
      </c>
      <c r="R182" s="298">
        <f>IF('Indicator Date hidden'!S183="x","x",$R$2-'Indicator Date hidden'!S183)</f>
        <v>0</v>
      </c>
      <c r="S182" s="298">
        <f>IF('Indicator Date hidden'!T183="x","x",$S$2-'Indicator Date hidden'!T183)</f>
        <v>0</v>
      </c>
      <c r="T182" s="298">
        <f>IF('Indicator Date hidden'!U183="x","x",$T$2-'Indicator Date hidden'!U183)</f>
        <v>0</v>
      </c>
      <c r="U182" s="298">
        <f>IF('Indicator Date hidden'!V183="x","x",$U$2-'Indicator Date hidden'!V183)</f>
        <v>0</v>
      </c>
      <c r="V182" s="298">
        <f>IF('Indicator Date hidden'!W183="x","x",$V$2-'Indicator Date hidden'!W183)</f>
        <v>1</v>
      </c>
      <c r="W182" s="298" t="str">
        <f>IF('Indicator Date hidden'!X183="x","x",$W$2-'Indicator Date hidden'!X183)</f>
        <v>x</v>
      </c>
      <c r="X182" s="298">
        <f>IF('Indicator Date hidden'!Y183="x","x",$X$2-'Indicator Date hidden'!Y183)</f>
        <v>3</v>
      </c>
      <c r="Y182" s="298">
        <f>IF('Indicator Date hidden'!Z183="x","x",$Y$2-'Indicator Date hidden'!Z183)</f>
        <v>0</v>
      </c>
      <c r="Z182" s="298">
        <f>IF('Indicator Date hidden'!AA183="x","x",$Z$2-'Indicator Date hidden'!AA183)</f>
        <v>0</v>
      </c>
      <c r="AA182" s="298">
        <f>IF('Indicator Date hidden'!AB183="x","x",$AA$2-'Indicator Date hidden'!AB183)</f>
        <v>0</v>
      </c>
      <c r="AB182" s="298">
        <f>IF('Indicator Date hidden'!AC183="x","x",$AB$2-'Indicator Date hidden'!AC183)</f>
        <v>0</v>
      </c>
      <c r="AC182" s="298">
        <f>IF('Indicator Date hidden'!AD183="x","x",$AC$2-'Indicator Date hidden'!AD183)</f>
        <v>0</v>
      </c>
      <c r="AD182" s="298" t="str">
        <f>IF('Indicator Date hidden'!AE183="x","x",$AD$2-'Indicator Date hidden'!AE183)</f>
        <v>x</v>
      </c>
      <c r="AE182" s="298">
        <f>IF('Indicator Date hidden'!AF183="x","x",$AE$2-'Indicator Date hidden'!AF183)</f>
        <v>0</v>
      </c>
      <c r="AF182" s="299">
        <f>IF('Indicator Date hidden'!AG183="x","x",$AF$2-'Indicator Date hidden'!AG183)</f>
        <v>-1</v>
      </c>
      <c r="AG182" s="298">
        <f>IF('Indicator Date hidden'!AH183="x","x",$AG$2-'Indicator Date hidden'!AH183)</f>
        <v>0</v>
      </c>
      <c r="AH182" s="298">
        <f>IF('Indicator Date hidden'!AI183="x","x",$AH$2-'Indicator Date hidden'!AI183)</f>
        <v>0</v>
      </c>
      <c r="AI182" s="298">
        <f>IF('Indicator Date hidden'!AJ183="x","x",$AI$2-'Indicator Date hidden'!AJ183)</f>
        <v>0</v>
      </c>
      <c r="AJ182" s="298" t="str">
        <f>IF('Indicator Date hidden'!AK183="x","x",$AJ$2-'Indicator Date hidden'!AK183)</f>
        <v>#VALUE!</v>
      </c>
      <c r="AK182" s="298" t="str">
        <f>IF('Indicator Date hidden'!AL183="x","x",$AK$2-'Indicator Date hidden'!AL183)</f>
        <v>#VALUE!</v>
      </c>
      <c r="AL182" s="298">
        <f>IF('Indicator Date hidden'!AM183="x","x",$AL$2-'Indicator Date hidden'!AM183)</f>
        <v>0</v>
      </c>
      <c r="AM182" s="298">
        <f>IF('Indicator Date hidden'!AN183="x","x",$AM$2-'Indicator Date hidden'!AN183)</f>
        <v>0</v>
      </c>
      <c r="AN182" s="298">
        <f>IF('Indicator Date hidden'!AO183="x","x",$AN$2-'Indicator Date hidden'!AO183)</f>
        <v>0</v>
      </c>
      <c r="AO182" s="298">
        <f>IF('Indicator Date hidden'!AP183="x","x",$AO$2-'Indicator Date hidden'!AP183)</f>
        <v>1</v>
      </c>
      <c r="AP182" s="298">
        <f>IF('Indicator Date hidden'!AQ183="x","x",$AP$2-'Indicator Date hidden'!AQ183)</f>
        <v>0</v>
      </c>
      <c r="AQ182" s="298" t="str">
        <f>IF('Indicator Date hidden'!AR183="x","x",$AQ$2-'Indicator Date hidden'!AR183)</f>
        <v>x</v>
      </c>
      <c r="AR182" s="298">
        <f>IF('Indicator Date hidden'!AS183="x","x",$AR$2-'Indicator Date hidden'!AS183)</f>
        <v>0</v>
      </c>
      <c r="AS182" s="298">
        <f>IF('Indicator Date hidden'!AT183="x","x",$AS$2-'Indicator Date hidden'!AT183)</f>
        <v>0</v>
      </c>
      <c r="AT182" s="298">
        <f>IF('Indicator Date hidden'!AU183="x","x",$AT$2-'Indicator Date hidden'!AU183)</f>
        <v>0</v>
      </c>
      <c r="AU182" s="298">
        <f>IF('Indicator Date hidden'!AV183="x","x",$AU$2-'Indicator Date hidden'!AV183)</f>
        <v>1</v>
      </c>
      <c r="AV182" s="298">
        <f>IF('Indicator Date hidden'!AW183="x","x",$AV$2-'Indicator Date hidden'!AW183)</f>
        <v>0</v>
      </c>
      <c r="AW182" s="298">
        <f>IF('Indicator Date hidden'!AX183="x","x",$AW$2-'Indicator Date hidden'!AX183)</f>
        <v>0</v>
      </c>
      <c r="AX182" s="298">
        <f>IF('Indicator Date hidden'!AY183="x","x",$AX$2-'Indicator Date hidden'!AY183)</f>
        <v>0</v>
      </c>
      <c r="AY182" s="298">
        <f>IF('Indicator Date hidden'!AZ183="x","x",$AY$2-'Indicator Date hidden'!AZ183)</f>
        <v>0</v>
      </c>
      <c r="AZ182" s="298">
        <f>IF('Indicator Date hidden'!BA183="x","x",$AZ$2-'Indicator Date hidden'!BA183)</f>
        <v>0</v>
      </c>
      <c r="BA182" s="10" t="str">
        <f t="shared" si="1"/>
        <v>#VALUE!</v>
      </c>
      <c r="BB182" s="258" t="str">
        <f t="shared" si="2"/>
        <v>#VALUE!</v>
      </c>
      <c r="BC182" s="10">
        <f t="shared" si="3"/>
        <v>5</v>
      </c>
      <c r="BD182" s="258" t="str">
        <f t="shared" si="4"/>
        <v>#VALUE!</v>
      </c>
      <c r="BE182" s="284" t="str">
        <f t="shared" si="5"/>
        <v>#VALUE!</v>
      </c>
    </row>
    <row r="183" ht="15.75" customHeight="1">
      <c r="A183" t="s">
        <v>888</v>
      </c>
      <c r="B183" s="298">
        <f>IF('Indicator Date hidden'!C184="x","x",$B$2-'Indicator Date hidden'!C184)</f>
        <v>0</v>
      </c>
      <c r="C183" s="298">
        <f>IF('Indicator Date hidden'!D184="x","x",$C$2-'Indicator Date hidden'!D184)</f>
        <v>0</v>
      </c>
      <c r="D183" s="298">
        <f>IF('Indicator Date hidden'!E184="x","x",$D$2-'Indicator Date hidden'!E184)</f>
        <v>0</v>
      </c>
      <c r="E183" s="298">
        <f>IF('Indicator Date hidden'!F184="x","x",$E$2-'Indicator Date hidden'!F184)</f>
        <v>0</v>
      </c>
      <c r="F183" s="298">
        <f>IF('Indicator Date hidden'!G184="x","x",$F$2-'Indicator Date hidden'!G184)</f>
        <v>0</v>
      </c>
      <c r="G183" s="298">
        <f>IF('Indicator Date hidden'!H184="x","x",$G$2-'Indicator Date hidden'!H184)</f>
        <v>0</v>
      </c>
      <c r="H183" s="298">
        <f>IF('Indicator Date hidden'!I184="x","x",$H$2-'Indicator Date hidden'!I184)</f>
        <v>0</v>
      </c>
      <c r="I183" s="298">
        <f>IF('Indicator Date hidden'!J184="x","x",$I$2-'Indicator Date hidden'!J184)</f>
        <v>0</v>
      </c>
      <c r="J183" s="298">
        <f>IF('Indicator Date hidden'!K184="x","x",$J$2-'Indicator Date hidden'!K184)</f>
        <v>0</v>
      </c>
      <c r="K183" s="298">
        <f>IF('Indicator Date hidden'!L184="x","x",$K$2-'Indicator Date hidden'!L184)</f>
        <v>0</v>
      </c>
      <c r="L183" s="298">
        <f>IF('Indicator Date hidden'!M184="x","x",$L$2-'Indicator Date hidden'!M184)</f>
        <v>0</v>
      </c>
      <c r="M183" s="298">
        <f>IF('Indicator Date hidden'!N184="x","x",$M$2-'Indicator Date hidden'!N184)</f>
        <v>0</v>
      </c>
      <c r="N183" s="298">
        <f>IF('Indicator Date hidden'!O184="x","x",$N$2-'Indicator Date hidden'!O184)</f>
        <v>0</v>
      </c>
      <c r="O183" s="298">
        <f>IF('Indicator Date hidden'!P184="x","x",$O$2-'Indicator Date hidden'!P184)</f>
        <v>0</v>
      </c>
      <c r="P183" s="298">
        <f>IF('Indicator Date hidden'!Q184="x","x",$P$2-'Indicator Date hidden'!Q184)</f>
        <v>0</v>
      </c>
      <c r="Q183" s="298" t="str">
        <f>IF('Indicator Date hidden'!R184="x","x",$Q$2-'Indicator Date hidden'!R184)</f>
        <v>x</v>
      </c>
      <c r="R183" s="298">
        <f>IF('Indicator Date hidden'!S184="x","x",$R$2-'Indicator Date hidden'!S184)</f>
        <v>0</v>
      </c>
      <c r="S183" s="298">
        <f>IF('Indicator Date hidden'!T184="x","x",$S$2-'Indicator Date hidden'!T184)</f>
        <v>0</v>
      </c>
      <c r="T183" s="298">
        <f>IF('Indicator Date hidden'!U184="x","x",$T$2-'Indicator Date hidden'!U184)</f>
        <v>0</v>
      </c>
      <c r="U183" s="298" t="str">
        <f>IF('Indicator Date hidden'!V184="x","x",$U$2-'Indicator Date hidden'!V184)</f>
        <v>x</v>
      </c>
      <c r="V183" s="298">
        <f>IF('Indicator Date hidden'!W184="x","x",$V$2-'Indicator Date hidden'!W184)</f>
        <v>1</v>
      </c>
      <c r="W183" s="298" t="str">
        <f>IF('Indicator Date hidden'!X184="x","x",$W$2-'Indicator Date hidden'!X184)</f>
        <v>x</v>
      </c>
      <c r="X183" s="298">
        <f>IF('Indicator Date hidden'!Y184="x","x",$X$2-'Indicator Date hidden'!Y184)</f>
        <v>6</v>
      </c>
      <c r="Y183" s="298">
        <f>IF('Indicator Date hidden'!Z184="x","x",$Y$2-'Indicator Date hidden'!Z184)</f>
        <v>0</v>
      </c>
      <c r="Z183" s="298">
        <f>IF('Indicator Date hidden'!AA184="x","x",$Z$2-'Indicator Date hidden'!AA184)</f>
        <v>0</v>
      </c>
      <c r="AA183" s="298" t="str">
        <f>IF('Indicator Date hidden'!AB184="x","x",$AA$2-'Indicator Date hidden'!AB184)</f>
        <v>x</v>
      </c>
      <c r="AB183" s="298">
        <f>IF('Indicator Date hidden'!AC184="x","x",$AB$2-'Indicator Date hidden'!AC184)</f>
        <v>0</v>
      </c>
      <c r="AC183" s="298">
        <f>IF('Indicator Date hidden'!AD184="x","x",$AC$2-'Indicator Date hidden'!AD184)</f>
        <v>0</v>
      </c>
      <c r="AD183" s="298" t="str">
        <f>IF('Indicator Date hidden'!AE184="x","x",$AD$2-'Indicator Date hidden'!AE184)</f>
        <v>x</v>
      </c>
      <c r="AE183" s="298">
        <f>IF('Indicator Date hidden'!AF184="x","x",$AE$2-'Indicator Date hidden'!AF184)</f>
        <v>0</v>
      </c>
      <c r="AF183" s="298" t="str">
        <f>IF('Indicator Date hidden'!AG184="x","x",$AF$2-'Indicator Date hidden'!AG184)</f>
        <v>x</v>
      </c>
      <c r="AG183" s="298">
        <f>IF('Indicator Date hidden'!AH184="x","x",$AG$2-'Indicator Date hidden'!AH184)</f>
        <v>0</v>
      </c>
      <c r="AH183" s="298">
        <f>IF('Indicator Date hidden'!AI184="x","x",$AH$2-'Indicator Date hidden'!AI184)</f>
        <v>0</v>
      </c>
      <c r="AI183" s="298">
        <f>IF('Indicator Date hidden'!AJ184="x","x",$AI$2-'Indicator Date hidden'!AJ184)</f>
        <v>0</v>
      </c>
      <c r="AJ183" s="298" t="str">
        <f>IF('Indicator Date hidden'!AK184="x","x",$AJ$2-'Indicator Date hidden'!AK184)</f>
        <v>x</v>
      </c>
      <c r="AK183" s="298" t="str">
        <f>IF('Indicator Date hidden'!AL184="x","x",$AK$2-'Indicator Date hidden'!AL184)</f>
        <v>#VALUE!</v>
      </c>
      <c r="AL183" s="298">
        <f>IF('Indicator Date hidden'!AM184="x","x",$AL$2-'Indicator Date hidden'!AM184)</f>
        <v>0</v>
      </c>
      <c r="AM183" s="298">
        <f>IF('Indicator Date hidden'!AN184="x","x",$AM$2-'Indicator Date hidden'!AN184)</f>
        <v>0</v>
      </c>
      <c r="AN183" s="298">
        <f>IF('Indicator Date hidden'!AO184="x","x",$AN$2-'Indicator Date hidden'!AO184)</f>
        <v>0</v>
      </c>
      <c r="AO183" s="298" t="str">
        <f>IF('Indicator Date hidden'!AP184="x","x",$AO$2-'Indicator Date hidden'!AP184)</f>
        <v>x</v>
      </c>
      <c r="AP183" s="298" t="str">
        <f>IF('Indicator Date hidden'!AQ184="x","x",$AP$2-'Indicator Date hidden'!AQ184)</f>
        <v>x</v>
      </c>
      <c r="AQ183" s="298">
        <f>IF('Indicator Date hidden'!AR184="x","x",$AQ$2-'Indicator Date hidden'!AR184)</f>
        <v>0</v>
      </c>
      <c r="AR183" s="298">
        <f>IF('Indicator Date hidden'!AS184="x","x",$AR$2-'Indicator Date hidden'!AS184)</f>
        <v>0</v>
      </c>
      <c r="AS183" s="298">
        <f>IF('Indicator Date hidden'!AT184="x","x",$AS$2-'Indicator Date hidden'!AT184)</f>
        <v>0</v>
      </c>
      <c r="AT183" s="298">
        <f>IF('Indicator Date hidden'!AU184="x","x",$AT$2-'Indicator Date hidden'!AU184)</f>
        <v>0</v>
      </c>
      <c r="AU183" s="298">
        <f>IF('Indicator Date hidden'!AV184="x","x",$AU$2-'Indicator Date hidden'!AV184)</f>
        <v>1</v>
      </c>
      <c r="AV183" s="298">
        <f>IF('Indicator Date hidden'!AW184="x","x",$AV$2-'Indicator Date hidden'!AW184)</f>
        <v>0</v>
      </c>
      <c r="AW183" s="298">
        <f>IF('Indicator Date hidden'!AX184="x","x",$AW$2-'Indicator Date hidden'!AX184)</f>
        <v>0</v>
      </c>
      <c r="AX183" s="298">
        <f>IF('Indicator Date hidden'!AY184="x","x",$AX$2-'Indicator Date hidden'!AY184)</f>
        <v>0</v>
      </c>
      <c r="AY183" s="298">
        <f>IF('Indicator Date hidden'!AZ184="x","x",$AY$2-'Indicator Date hidden'!AZ184)</f>
        <v>0</v>
      </c>
      <c r="AZ183" s="298">
        <f>IF('Indicator Date hidden'!BA184="x","x",$AZ$2-'Indicator Date hidden'!BA184)</f>
        <v>0</v>
      </c>
      <c r="BA183" s="10" t="str">
        <f t="shared" si="1"/>
        <v>#VALUE!</v>
      </c>
      <c r="BB183" s="258" t="str">
        <f t="shared" si="2"/>
        <v>#VALUE!</v>
      </c>
      <c r="BC183" s="10">
        <f t="shared" si="3"/>
        <v>3</v>
      </c>
      <c r="BD183" s="258" t="str">
        <f t="shared" si="4"/>
        <v>#VALUE!</v>
      </c>
      <c r="BE183" s="284" t="str">
        <f t="shared" si="5"/>
        <v>#VALUE!</v>
      </c>
    </row>
    <row r="184" ht="15.75" customHeight="1">
      <c r="A184" t="s">
        <v>945</v>
      </c>
      <c r="B184" s="298">
        <f>IF('Indicator Date hidden'!C185="x","x",$B$2-'Indicator Date hidden'!C185)</f>
        <v>0</v>
      </c>
      <c r="C184" s="298">
        <f>IF('Indicator Date hidden'!D185="x","x",$C$2-'Indicator Date hidden'!D185)</f>
        <v>0</v>
      </c>
      <c r="D184" s="298">
        <f>IF('Indicator Date hidden'!E185="x","x",$D$2-'Indicator Date hidden'!E185)</f>
        <v>0</v>
      </c>
      <c r="E184" s="298">
        <f>IF('Indicator Date hidden'!F185="x","x",$E$2-'Indicator Date hidden'!F185)</f>
        <v>0</v>
      </c>
      <c r="F184" s="298">
        <f>IF('Indicator Date hidden'!G185="x","x",$F$2-'Indicator Date hidden'!G185)</f>
        <v>0</v>
      </c>
      <c r="G184" s="298">
        <f>IF('Indicator Date hidden'!H185="x","x",$G$2-'Indicator Date hidden'!H185)</f>
        <v>0</v>
      </c>
      <c r="H184" s="298">
        <f>IF('Indicator Date hidden'!I185="x","x",$H$2-'Indicator Date hidden'!I185)</f>
        <v>0</v>
      </c>
      <c r="I184" s="298">
        <f>IF('Indicator Date hidden'!J185="x","x",$I$2-'Indicator Date hidden'!J185)</f>
        <v>0</v>
      </c>
      <c r="J184" s="298">
        <f>IF('Indicator Date hidden'!K185="x","x",$J$2-'Indicator Date hidden'!K185)</f>
        <v>0</v>
      </c>
      <c r="K184" s="298">
        <f>IF('Indicator Date hidden'!L185="x","x",$K$2-'Indicator Date hidden'!L185)</f>
        <v>0</v>
      </c>
      <c r="L184" s="298">
        <f>IF('Indicator Date hidden'!M185="x","x",$L$2-'Indicator Date hidden'!M185)</f>
        <v>0</v>
      </c>
      <c r="M184" s="298">
        <f>IF('Indicator Date hidden'!N185="x","x",$M$2-'Indicator Date hidden'!N185)</f>
        <v>0</v>
      </c>
      <c r="N184" s="298">
        <f>IF('Indicator Date hidden'!O185="x","x",$N$2-'Indicator Date hidden'!O185)</f>
        <v>0</v>
      </c>
      <c r="O184" s="298">
        <f>IF('Indicator Date hidden'!P185="x","x",$O$2-'Indicator Date hidden'!P185)</f>
        <v>0</v>
      </c>
      <c r="P184" s="298">
        <f>IF('Indicator Date hidden'!Q185="x","x",$P$2-'Indicator Date hidden'!Q185)</f>
        <v>0</v>
      </c>
      <c r="Q184" s="298" t="str">
        <f>IF('Indicator Date hidden'!R185="x","x",$Q$2-'Indicator Date hidden'!R185)</f>
        <v>x</v>
      </c>
      <c r="R184" s="298">
        <f>IF('Indicator Date hidden'!S185="x","x",$R$2-'Indicator Date hidden'!S185)</f>
        <v>0</v>
      </c>
      <c r="S184" s="298">
        <f>IF('Indicator Date hidden'!T185="x","x",$S$2-'Indicator Date hidden'!T185)</f>
        <v>0</v>
      </c>
      <c r="T184" s="298">
        <f>IF('Indicator Date hidden'!U185="x","x",$T$2-'Indicator Date hidden'!U185)</f>
        <v>0</v>
      </c>
      <c r="U184" s="298" t="str">
        <f>IF('Indicator Date hidden'!V185="x","x",$U$2-'Indicator Date hidden'!V185)</f>
        <v>x</v>
      </c>
      <c r="V184" s="298">
        <f>IF('Indicator Date hidden'!W185="x","x",$V$2-'Indicator Date hidden'!W185)</f>
        <v>1</v>
      </c>
      <c r="W184" s="298" t="str">
        <f>IF('Indicator Date hidden'!X185="x","x",$W$2-'Indicator Date hidden'!X185)</f>
        <v>x</v>
      </c>
      <c r="X184" s="298">
        <f>IF('Indicator Date hidden'!Y185="x","x",$X$2-'Indicator Date hidden'!Y185)</f>
        <v>0</v>
      </c>
      <c r="Y184" s="298">
        <f>IF('Indicator Date hidden'!Z185="x","x",$Y$2-'Indicator Date hidden'!Z185)</f>
        <v>0</v>
      </c>
      <c r="Z184" s="298">
        <f>IF('Indicator Date hidden'!AA185="x","x",$Z$2-'Indicator Date hidden'!AA185)</f>
        <v>0</v>
      </c>
      <c r="AA184" s="298">
        <f>IF('Indicator Date hidden'!AB185="x","x",$AA$2-'Indicator Date hidden'!AB185)</f>
        <v>3</v>
      </c>
      <c r="AB184" s="298">
        <f>IF('Indicator Date hidden'!AC185="x","x",$AB$2-'Indicator Date hidden'!AC185)</f>
        <v>0</v>
      </c>
      <c r="AC184" s="298">
        <f>IF('Indicator Date hidden'!AD185="x","x",$AC$2-'Indicator Date hidden'!AD185)</f>
        <v>0</v>
      </c>
      <c r="AD184" s="298" t="str">
        <f>IF('Indicator Date hidden'!AE185="x","x",$AD$2-'Indicator Date hidden'!AE185)</f>
        <v>x</v>
      </c>
      <c r="AE184" s="298">
        <f>IF('Indicator Date hidden'!AF185="x","x",$AE$2-'Indicator Date hidden'!AF185)</f>
        <v>0</v>
      </c>
      <c r="AF184" s="299">
        <f>IF('Indicator Date hidden'!AG185="x","x",$AF$2-'Indicator Date hidden'!AG185)</f>
        <v>3</v>
      </c>
      <c r="AG184" s="298">
        <f>IF('Indicator Date hidden'!AH185="x","x",$AG$2-'Indicator Date hidden'!AH185)</f>
        <v>0</v>
      </c>
      <c r="AH184" s="298">
        <f>IF('Indicator Date hidden'!AI185="x","x",$AH$2-'Indicator Date hidden'!AI185)</f>
        <v>0</v>
      </c>
      <c r="AI184" s="298">
        <f>IF('Indicator Date hidden'!AJ185="x","x",$AI$2-'Indicator Date hidden'!AJ185)</f>
        <v>0</v>
      </c>
      <c r="AJ184" s="298" t="str">
        <f>IF('Indicator Date hidden'!AK185="x","x",$AJ$2-'Indicator Date hidden'!AK185)</f>
        <v>x</v>
      </c>
      <c r="AK184" s="298" t="str">
        <f>IF('Indicator Date hidden'!AL185="x","x",$AK$2-'Indicator Date hidden'!AL185)</f>
        <v>#VALUE!</v>
      </c>
      <c r="AL184" s="298">
        <f>IF('Indicator Date hidden'!AM185="x","x",$AL$2-'Indicator Date hidden'!AM185)</f>
        <v>0</v>
      </c>
      <c r="AM184" s="298">
        <f>IF('Indicator Date hidden'!AN185="x","x",$AM$2-'Indicator Date hidden'!AN185)</f>
        <v>0</v>
      </c>
      <c r="AN184" s="298">
        <f>IF('Indicator Date hidden'!AO185="x","x",$AN$2-'Indicator Date hidden'!AO185)</f>
        <v>0</v>
      </c>
      <c r="AO184" s="298">
        <f>IF('Indicator Date hidden'!AP185="x","x",$AO$2-'Indicator Date hidden'!AP185)</f>
        <v>0</v>
      </c>
      <c r="AP184" s="298">
        <f>IF('Indicator Date hidden'!AQ185="x","x",$AP$2-'Indicator Date hidden'!AQ185)</f>
        <v>0</v>
      </c>
      <c r="AQ184" s="298">
        <f>IF('Indicator Date hidden'!AR185="x","x",$AQ$2-'Indicator Date hidden'!AR185)</f>
        <v>0</v>
      </c>
      <c r="AR184" s="298">
        <f>IF('Indicator Date hidden'!AS185="x","x",$AR$2-'Indicator Date hidden'!AS185)</f>
        <v>0</v>
      </c>
      <c r="AS184" s="298">
        <f>IF('Indicator Date hidden'!AT185="x","x",$AS$2-'Indicator Date hidden'!AT185)</f>
        <v>0</v>
      </c>
      <c r="AT184" s="298">
        <f>IF('Indicator Date hidden'!AU185="x","x",$AT$2-'Indicator Date hidden'!AU185)</f>
        <v>0</v>
      </c>
      <c r="AU184" s="298" t="str">
        <f>IF('Indicator Date hidden'!AV185="x","x",$AU$2-'Indicator Date hidden'!AV185)</f>
        <v>x</v>
      </c>
      <c r="AV184" s="298">
        <f>IF('Indicator Date hidden'!AW185="x","x",$AV$2-'Indicator Date hidden'!AW185)</f>
        <v>0</v>
      </c>
      <c r="AW184" s="298">
        <f>IF('Indicator Date hidden'!AX185="x","x",$AW$2-'Indicator Date hidden'!AX185)</f>
        <v>0</v>
      </c>
      <c r="AX184" s="298">
        <f>IF('Indicator Date hidden'!AY185="x","x",$AX$2-'Indicator Date hidden'!AY185)</f>
        <v>0</v>
      </c>
      <c r="AY184" s="298">
        <f>IF('Indicator Date hidden'!AZ185="x","x",$AY$2-'Indicator Date hidden'!AZ185)</f>
        <v>0</v>
      </c>
      <c r="AZ184" s="298">
        <f>IF('Indicator Date hidden'!BA185="x","x",$AZ$2-'Indicator Date hidden'!BA185)</f>
        <v>0</v>
      </c>
      <c r="BA184" s="10" t="str">
        <f t="shared" si="1"/>
        <v>#VALUE!</v>
      </c>
      <c r="BB184" s="258" t="str">
        <f t="shared" si="2"/>
        <v>#VALUE!</v>
      </c>
      <c r="BC184" s="10">
        <f t="shared" si="3"/>
        <v>3</v>
      </c>
      <c r="BD184" s="258" t="str">
        <f t="shared" si="4"/>
        <v>#VALUE!</v>
      </c>
      <c r="BE184" s="284" t="str">
        <f t="shared" si="5"/>
        <v>#VALUE!</v>
      </c>
    </row>
    <row r="185" ht="15.75" customHeight="1">
      <c r="A185" t="s">
        <v>1217</v>
      </c>
      <c r="B185" s="298">
        <f>IF('Indicator Date hidden'!C186="x","x",$B$2-'Indicator Date hidden'!C186)</f>
        <v>0</v>
      </c>
      <c r="C185" s="298">
        <f>IF('Indicator Date hidden'!D186="x","x",$C$2-'Indicator Date hidden'!D186)</f>
        <v>0</v>
      </c>
      <c r="D185" s="298">
        <f>IF('Indicator Date hidden'!E186="x","x",$D$2-'Indicator Date hidden'!E186)</f>
        <v>0</v>
      </c>
      <c r="E185" s="298">
        <f>IF('Indicator Date hidden'!F186="x","x",$E$2-'Indicator Date hidden'!F186)</f>
        <v>0</v>
      </c>
      <c r="F185" s="298">
        <f>IF('Indicator Date hidden'!G186="x","x",$F$2-'Indicator Date hidden'!G186)</f>
        <v>0</v>
      </c>
      <c r="G185" s="298">
        <f>IF('Indicator Date hidden'!H186="x","x",$G$2-'Indicator Date hidden'!H186)</f>
        <v>0</v>
      </c>
      <c r="H185" s="298">
        <f>IF('Indicator Date hidden'!I186="x","x",$H$2-'Indicator Date hidden'!I186)</f>
        <v>0</v>
      </c>
      <c r="I185" s="298">
        <f>IF('Indicator Date hidden'!J186="x","x",$I$2-'Indicator Date hidden'!J186)</f>
        <v>0</v>
      </c>
      <c r="J185" s="298">
        <f>IF('Indicator Date hidden'!K186="x","x",$J$2-'Indicator Date hidden'!K186)</f>
        <v>0</v>
      </c>
      <c r="K185" s="298">
        <f>IF('Indicator Date hidden'!L186="x","x",$K$2-'Indicator Date hidden'!L186)</f>
        <v>0</v>
      </c>
      <c r="L185" s="298">
        <f>IF('Indicator Date hidden'!M186="x","x",$L$2-'Indicator Date hidden'!M186)</f>
        <v>0</v>
      </c>
      <c r="M185" s="298">
        <f>IF('Indicator Date hidden'!N186="x","x",$M$2-'Indicator Date hidden'!N186)</f>
        <v>0</v>
      </c>
      <c r="N185" s="298">
        <f>IF('Indicator Date hidden'!O186="x","x",$N$2-'Indicator Date hidden'!O186)</f>
        <v>0</v>
      </c>
      <c r="O185" s="298">
        <f>IF('Indicator Date hidden'!P186="x","x",$O$2-'Indicator Date hidden'!P186)</f>
        <v>0</v>
      </c>
      <c r="P185" s="298">
        <f>IF('Indicator Date hidden'!Q186="x","x",$P$2-'Indicator Date hidden'!Q186)</f>
        <v>0</v>
      </c>
      <c r="Q185" s="298" t="str">
        <f>IF('Indicator Date hidden'!R186="x","x",$Q$2-'Indicator Date hidden'!R186)</f>
        <v>x</v>
      </c>
      <c r="R185" s="298">
        <f>IF('Indicator Date hidden'!S186="x","x",$R$2-'Indicator Date hidden'!S186)</f>
        <v>0</v>
      </c>
      <c r="S185" s="298">
        <f>IF('Indicator Date hidden'!T186="x","x",$S$2-'Indicator Date hidden'!T186)</f>
        <v>0</v>
      </c>
      <c r="T185" s="298">
        <f>IF('Indicator Date hidden'!U186="x","x",$T$2-'Indicator Date hidden'!U186)</f>
        <v>0</v>
      </c>
      <c r="U185" s="298" t="str">
        <f>IF('Indicator Date hidden'!V186="x","x",$U$2-'Indicator Date hidden'!V186)</f>
        <v>x</v>
      </c>
      <c r="V185" s="298">
        <f>IF('Indicator Date hidden'!W186="x","x",$V$2-'Indicator Date hidden'!W186)</f>
        <v>1</v>
      </c>
      <c r="W185" s="298">
        <f>IF('Indicator Date hidden'!X186="x","x",$W$2-'Indicator Date hidden'!X186)</f>
        <v>4</v>
      </c>
      <c r="X185" s="298">
        <f>IF('Indicator Date hidden'!Y186="x","x",$X$2-'Indicator Date hidden'!Y186)</f>
        <v>5</v>
      </c>
      <c r="Y185" s="298">
        <f>IF('Indicator Date hidden'!Z186="x","x",$Y$2-'Indicator Date hidden'!Z186)</f>
        <v>0</v>
      </c>
      <c r="Z185" s="298">
        <f>IF('Indicator Date hidden'!AA186="x","x",$Z$2-'Indicator Date hidden'!AA186)</f>
        <v>0</v>
      </c>
      <c r="AA185" s="298" t="str">
        <f>IF('Indicator Date hidden'!AB186="x","x",$AA$2-'Indicator Date hidden'!AB186)</f>
        <v>x</v>
      </c>
      <c r="AB185" s="298">
        <f>IF('Indicator Date hidden'!AC186="x","x",$AB$2-'Indicator Date hidden'!AC186)</f>
        <v>0</v>
      </c>
      <c r="AC185" s="298">
        <f>IF('Indicator Date hidden'!AD186="x","x",$AC$2-'Indicator Date hidden'!AD186)</f>
        <v>0</v>
      </c>
      <c r="AD185" s="298" t="str">
        <f>IF('Indicator Date hidden'!AE186="x","x",$AD$2-'Indicator Date hidden'!AE186)</f>
        <v>x</v>
      </c>
      <c r="AE185" s="298">
        <f>IF('Indicator Date hidden'!AF186="x","x",$AE$2-'Indicator Date hidden'!AF186)</f>
        <v>0</v>
      </c>
      <c r="AF185" s="299">
        <f>IF('Indicator Date hidden'!AG186="x","x",$AF$2-'Indicator Date hidden'!AG186)</f>
        <v>-1</v>
      </c>
      <c r="AG185" s="298">
        <f>IF('Indicator Date hidden'!AH186="x","x",$AG$2-'Indicator Date hidden'!AH186)</f>
        <v>0</v>
      </c>
      <c r="AH185" s="298">
        <f>IF('Indicator Date hidden'!AI186="x","x",$AH$2-'Indicator Date hidden'!AI186)</f>
        <v>0</v>
      </c>
      <c r="AI185" s="298">
        <f>IF('Indicator Date hidden'!AJ186="x","x",$AI$2-'Indicator Date hidden'!AJ186)</f>
        <v>0</v>
      </c>
      <c r="AJ185" s="298" t="str">
        <f>IF('Indicator Date hidden'!AK186="x","x",$AJ$2-'Indicator Date hidden'!AK186)</f>
        <v>x</v>
      </c>
      <c r="AK185" s="298" t="str">
        <f>IF('Indicator Date hidden'!AL186="x","x",$AK$2-'Indicator Date hidden'!AL186)</f>
        <v>#VALUE!</v>
      </c>
      <c r="AL185" s="298">
        <f>IF('Indicator Date hidden'!AM186="x","x",$AL$2-'Indicator Date hidden'!AM186)</f>
        <v>0</v>
      </c>
      <c r="AM185" s="298">
        <f>IF('Indicator Date hidden'!AN186="x","x",$AM$2-'Indicator Date hidden'!AN186)</f>
        <v>0</v>
      </c>
      <c r="AN185" s="298">
        <f>IF('Indicator Date hidden'!AO186="x","x",$AN$2-'Indicator Date hidden'!AO186)</f>
        <v>0</v>
      </c>
      <c r="AO185" s="298">
        <f>IF('Indicator Date hidden'!AP186="x","x",$AO$2-'Indicator Date hidden'!AP186)</f>
        <v>0</v>
      </c>
      <c r="AP185" s="298">
        <f>IF('Indicator Date hidden'!AQ186="x","x",$AP$2-'Indicator Date hidden'!AQ186)</f>
        <v>0</v>
      </c>
      <c r="AQ185" s="298">
        <f>IF('Indicator Date hidden'!AR186="x","x",$AQ$2-'Indicator Date hidden'!AR186)</f>
        <v>4</v>
      </c>
      <c r="AR185" s="298">
        <f>IF('Indicator Date hidden'!AS186="x","x",$AR$2-'Indicator Date hidden'!AS186)</f>
        <v>0</v>
      </c>
      <c r="AS185" s="298">
        <f>IF('Indicator Date hidden'!AT186="x","x",$AS$2-'Indicator Date hidden'!AT186)</f>
        <v>0</v>
      </c>
      <c r="AT185" s="298">
        <f>IF('Indicator Date hidden'!AU186="x","x",$AT$2-'Indicator Date hidden'!AU186)</f>
        <v>0</v>
      </c>
      <c r="AU185" s="298" t="str">
        <f>IF('Indicator Date hidden'!AV186="x","x",$AU$2-'Indicator Date hidden'!AV186)</f>
        <v>x</v>
      </c>
      <c r="AV185" s="298">
        <f>IF('Indicator Date hidden'!AW186="x","x",$AV$2-'Indicator Date hidden'!AW186)</f>
        <v>0</v>
      </c>
      <c r="AW185" s="298">
        <f>IF('Indicator Date hidden'!AX186="x","x",$AW$2-'Indicator Date hidden'!AX186)</f>
        <v>0</v>
      </c>
      <c r="AX185" s="298">
        <f>IF('Indicator Date hidden'!AY186="x","x",$AX$2-'Indicator Date hidden'!AY186)</f>
        <v>1</v>
      </c>
      <c r="AY185" s="298">
        <f>IF('Indicator Date hidden'!AZ186="x","x",$AY$2-'Indicator Date hidden'!AZ186)</f>
        <v>0</v>
      </c>
      <c r="AZ185" s="298">
        <f>IF('Indicator Date hidden'!BA186="x","x",$AZ$2-'Indicator Date hidden'!BA186)</f>
        <v>0</v>
      </c>
      <c r="BA185" s="10" t="str">
        <f t="shared" si="1"/>
        <v>#VALUE!</v>
      </c>
      <c r="BB185" s="258" t="str">
        <f t="shared" si="2"/>
        <v>#VALUE!</v>
      </c>
      <c r="BC185" s="10">
        <f t="shared" si="3"/>
        <v>5</v>
      </c>
      <c r="BD185" s="258" t="str">
        <f t="shared" si="4"/>
        <v>#VALUE!</v>
      </c>
      <c r="BE185" s="284" t="str">
        <f t="shared" si="5"/>
        <v>#VALUE!</v>
      </c>
    </row>
    <row r="186" ht="15.75" customHeight="1">
      <c r="A186" t="s">
        <v>1215</v>
      </c>
      <c r="B186" s="298">
        <f>IF('Indicator Date hidden'!C187="x","x",$B$2-'Indicator Date hidden'!C187)</f>
        <v>0</v>
      </c>
      <c r="C186" s="298">
        <f>IF('Indicator Date hidden'!D187="x","x",$C$2-'Indicator Date hidden'!D187)</f>
        <v>0</v>
      </c>
      <c r="D186" s="298">
        <f>IF('Indicator Date hidden'!E187="x","x",$D$2-'Indicator Date hidden'!E187)</f>
        <v>0</v>
      </c>
      <c r="E186" s="298">
        <f>IF('Indicator Date hidden'!F187="x","x",$E$2-'Indicator Date hidden'!F187)</f>
        <v>0</v>
      </c>
      <c r="F186" s="298">
        <f>IF('Indicator Date hidden'!G187="x","x",$F$2-'Indicator Date hidden'!G187)</f>
        <v>0</v>
      </c>
      <c r="G186" s="298">
        <f>IF('Indicator Date hidden'!H187="x","x",$G$2-'Indicator Date hidden'!H187)</f>
        <v>0</v>
      </c>
      <c r="H186" s="298">
        <f>IF('Indicator Date hidden'!I187="x","x",$H$2-'Indicator Date hidden'!I187)</f>
        <v>0</v>
      </c>
      <c r="I186" s="298">
        <f>IF('Indicator Date hidden'!J187="x","x",$I$2-'Indicator Date hidden'!J187)</f>
        <v>0</v>
      </c>
      <c r="J186" s="298">
        <f>IF('Indicator Date hidden'!K187="x","x",$J$2-'Indicator Date hidden'!K187)</f>
        <v>0</v>
      </c>
      <c r="K186" s="298">
        <f>IF('Indicator Date hidden'!L187="x","x",$K$2-'Indicator Date hidden'!L187)</f>
        <v>0</v>
      </c>
      <c r="L186" s="298">
        <f>IF('Indicator Date hidden'!M187="x","x",$L$2-'Indicator Date hidden'!M187)</f>
        <v>0</v>
      </c>
      <c r="M186" s="298">
        <f>IF('Indicator Date hidden'!N187="x","x",$M$2-'Indicator Date hidden'!N187)</f>
        <v>0</v>
      </c>
      <c r="N186" s="298">
        <f>IF('Indicator Date hidden'!O187="x","x",$N$2-'Indicator Date hidden'!O187)</f>
        <v>0</v>
      </c>
      <c r="O186" s="298">
        <f>IF('Indicator Date hidden'!P187="x","x",$O$2-'Indicator Date hidden'!P187)</f>
        <v>0</v>
      </c>
      <c r="P186" s="298">
        <f>IF('Indicator Date hidden'!Q187="x","x",$P$2-'Indicator Date hidden'!Q187)</f>
        <v>0</v>
      </c>
      <c r="Q186" s="298" t="str">
        <f>IF('Indicator Date hidden'!R187="x","x",$Q$2-'Indicator Date hidden'!R187)</f>
        <v>x</v>
      </c>
      <c r="R186" s="298">
        <f>IF('Indicator Date hidden'!S187="x","x",$R$2-'Indicator Date hidden'!S187)</f>
        <v>0</v>
      </c>
      <c r="S186" s="298">
        <f>IF('Indicator Date hidden'!T187="x","x",$S$2-'Indicator Date hidden'!T187)</f>
        <v>0</v>
      </c>
      <c r="T186" s="298">
        <f>IF('Indicator Date hidden'!U187="x","x",$T$2-'Indicator Date hidden'!U187)</f>
        <v>0</v>
      </c>
      <c r="U186" s="298">
        <f>IF('Indicator Date hidden'!V187="x","x",$U$2-'Indicator Date hidden'!V187)</f>
        <v>0</v>
      </c>
      <c r="V186" s="298">
        <f>IF('Indicator Date hidden'!W187="x","x",$V$2-'Indicator Date hidden'!W187)</f>
        <v>1</v>
      </c>
      <c r="W186" s="298">
        <f>IF('Indicator Date hidden'!X187="x","x",$W$2-'Indicator Date hidden'!X187)</f>
        <v>5</v>
      </c>
      <c r="X186" s="298">
        <f>IF('Indicator Date hidden'!Y187="x","x",$X$2-'Indicator Date hidden'!Y187)</f>
        <v>6</v>
      </c>
      <c r="Y186" s="298">
        <f>IF('Indicator Date hidden'!Z187="x","x",$Y$2-'Indicator Date hidden'!Z187)</f>
        <v>0</v>
      </c>
      <c r="Z186" s="298">
        <f>IF('Indicator Date hidden'!AA187="x","x",$Z$2-'Indicator Date hidden'!AA187)</f>
        <v>0</v>
      </c>
      <c r="AA186" s="298">
        <f>IF('Indicator Date hidden'!AB187="x","x",$AA$2-'Indicator Date hidden'!AB187)</f>
        <v>0</v>
      </c>
      <c r="AB186" s="298">
        <f>IF('Indicator Date hidden'!AC187="x","x",$AB$2-'Indicator Date hidden'!AC187)</f>
        <v>0</v>
      </c>
      <c r="AC186" s="298">
        <f>IF('Indicator Date hidden'!AD187="x","x",$AC$2-'Indicator Date hidden'!AD187)</f>
        <v>0</v>
      </c>
      <c r="AD186" s="298" t="str">
        <f>IF('Indicator Date hidden'!AE187="x","x",$AD$2-'Indicator Date hidden'!AE187)</f>
        <v>x</v>
      </c>
      <c r="AE186" s="298">
        <f>IF('Indicator Date hidden'!AF187="x","x",$AE$2-'Indicator Date hidden'!AF187)</f>
        <v>0</v>
      </c>
      <c r="AF186" s="299">
        <f>IF('Indicator Date hidden'!AG187="x","x",$AF$2-'Indicator Date hidden'!AG187)</f>
        <v>-1</v>
      </c>
      <c r="AG186" s="298">
        <f>IF('Indicator Date hidden'!AH187="x","x",$AG$2-'Indicator Date hidden'!AH187)</f>
        <v>0</v>
      </c>
      <c r="AH186" s="298">
        <f>IF('Indicator Date hidden'!AI187="x","x",$AH$2-'Indicator Date hidden'!AI187)</f>
        <v>0</v>
      </c>
      <c r="AI186" s="298">
        <f>IF('Indicator Date hidden'!AJ187="x","x",$AI$2-'Indicator Date hidden'!AJ187)</f>
        <v>0</v>
      </c>
      <c r="AJ186" s="298" t="str">
        <f>IF('Indicator Date hidden'!AK187="x","x",$AJ$2-'Indicator Date hidden'!AK187)</f>
        <v>x</v>
      </c>
      <c r="AK186" s="298" t="str">
        <f>IF('Indicator Date hidden'!AL187="x","x",$AK$2-'Indicator Date hidden'!AL187)</f>
        <v>#VALUE!</v>
      </c>
      <c r="AL186" s="298">
        <f>IF('Indicator Date hidden'!AM187="x","x",$AL$2-'Indicator Date hidden'!AM187)</f>
        <v>0</v>
      </c>
      <c r="AM186" s="298">
        <f>IF('Indicator Date hidden'!AN187="x","x",$AM$2-'Indicator Date hidden'!AN187)</f>
        <v>0</v>
      </c>
      <c r="AN186" s="298">
        <f>IF('Indicator Date hidden'!AO187="x","x",$AN$2-'Indicator Date hidden'!AO187)</f>
        <v>0</v>
      </c>
      <c r="AO186" s="298">
        <f>IF('Indicator Date hidden'!AP187="x","x",$AO$2-'Indicator Date hidden'!AP187)</f>
        <v>0</v>
      </c>
      <c r="AP186" s="298">
        <f>IF('Indicator Date hidden'!AQ187="x","x",$AP$2-'Indicator Date hidden'!AQ187)</f>
        <v>0</v>
      </c>
      <c r="AQ186" s="298">
        <f>IF('Indicator Date hidden'!AR187="x","x",$AQ$2-'Indicator Date hidden'!AR187)</f>
        <v>4</v>
      </c>
      <c r="AR186" s="298">
        <f>IF('Indicator Date hidden'!AS187="x","x",$AR$2-'Indicator Date hidden'!AS187)</f>
        <v>0</v>
      </c>
      <c r="AS186" s="298">
        <f>IF('Indicator Date hidden'!AT187="x","x",$AS$2-'Indicator Date hidden'!AT187)</f>
        <v>0</v>
      </c>
      <c r="AT186" s="298">
        <f>IF('Indicator Date hidden'!AU187="x","x",$AT$2-'Indicator Date hidden'!AU187)</f>
        <v>0</v>
      </c>
      <c r="AU186" s="298">
        <f>IF('Indicator Date hidden'!AV187="x","x",$AU$2-'Indicator Date hidden'!AV187)</f>
        <v>1</v>
      </c>
      <c r="AV186" s="298">
        <f>IF('Indicator Date hidden'!AW187="x","x",$AV$2-'Indicator Date hidden'!AW187)</f>
        <v>0</v>
      </c>
      <c r="AW186" s="298">
        <f>IF('Indicator Date hidden'!AX187="x","x",$AW$2-'Indicator Date hidden'!AX187)</f>
        <v>0</v>
      </c>
      <c r="AX186" s="298">
        <f>IF('Indicator Date hidden'!AY187="x","x",$AX$2-'Indicator Date hidden'!AY187)</f>
        <v>0</v>
      </c>
      <c r="AY186" s="298">
        <f>IF('Indicator Date hidden'!AZ187="x","x",$AY$2-'Indicator Date hidden'!AZ187)</f>
        <v>0</v>
      </c>
      <c r="AZ186" s="298">
        <f>IF('Indicator Date hidden'!BA187="x","x",$AZ$2-'Indicator Date hidden'!BA187)</f>
        <v>0</v>
      </c>
      <c r="BA186" s="10" t="str">
        <f t="shared" si="1"/>
        <v>#VALUE!</v>
      </c>
      <c r="BB186" s="258" t="str">
        <f t="shared" si="2"/>
        <v>#VALUE!</v>
      </c>
      <c r="BC186" s="10">
        <f t="shared" si="3"/>
        <v>5</v>
      </c>
      <c r="BD186" s="258" t="str">
        <f t="shared" si="4"/>
        <v>#VALUE!</v>
      </c>
      <c r="BE186" s="284" t="str">
        <f t="shared" si="5"/>
        <v>#VALUE!</v>
      </c>
    </row>
    <row r="187" ht="15.75" customHeight="1">
      <c r="A187" t="s">
        <v>1219</v>
      </c>
      <c r="B187" s="298">
        <f>IF('Indicator Date hidden'!C188="x","x",$B$2-'Indicator Date hidden'!C188)</f>
        <v>0</v>
      </c>
      <c r="C187" s="298">
        <f>IF('Indicator Date hidden'!D188="x","x",$C$2-'Indicator Date hidden'!D188)</f>
        <v>0</v>
      </c>
      <c r="D187" s="298">
        <f>IF('Indicator Date hidden'!E188="x","x",$D$2-'Indicator Date hidden'!E188)</f>
        <v>0</v>
      </c>
      <c r="E187" s="298">
        <f>IF('Indicator Date hidden'!F188="x","x",$E$2-'Indicator Date hidden'!F188)</f>
        <v>0</v>
      </c>
      <c r="F187" s="298">
        <f>IF('Indicator Date hidden'!G188="x","x",$F$2-'Indicator Date hidden'!G188)</f>
        <v>0</v>
      </c>
      <c r="G187" s="298">
        <f>IF('Indicator Date hidden'!H188="x","x",$G$2-'Indicator Date hidden'!H188)</f>
        <v>0</v>
      </c>
      <c r="H187" s="298">
        <f>IF('Indicator Date hidden'!I188="x","x",$H$2-'Indicator Date hidden'!I188)</f>
        <v>0</v>
      </c>
      <c r="I187" s="298">
        <f>IF('Indicator Date hidden'!J188="x","x",$I$2-'Indicator Date hidden'!J188)</f>
        <v>0</v>
      </c>
      <c r="J187" s="298">
        <f>IF('Indicator Date hidden'!K188="x","x",$J$2-'Indicator Date hidden'!K188)</f>
        <v>0</v>
      </c>
      <c r="K187" s="298">
        <f>IF('Indicator Date hidden'!L188="x","x",$K$2-'Indicator Date hidden'!L188)</f>
        <v>0</v>
      </c>
      <c r="L187" s="298">
        <f>IF('Indicator Date hidden'!M188="x","x",$L$2-'Indicator Date hidden'!M188)</f>
        <v>0</v>
      </c>
      <c r="M187" s="298">
        <f>IF('Indicator Date hidden'!N188="x","x",$M$2-'Indicator Date hidden'!N188)</f>
        <v>0</v>
      </c>
      <c r="N187" s="298">
        <f>IF('Indicator Date hidden'!O188="x","x",$N$2-'Indicator Date hidden'!O188)</f>
        <v>0</v>
      </c>
      <c r="O187" s="298">
        <f>IF('Indicator Date hidden'!P188="x","x",$O$2-'Indicator Date hidden'!P188)</f>
        <v>0</v>
      </c>
      <c r="P187" s="298">
        <f>IF('Indicator Date hidden'!Q188="x","x",$P$2-'Indicator Date hidden'!Q188)</f>
        <v>0</v>
      </c>
      <c r="Q187" s="298">
        <f>IF('Indicator Date hidden'!R188="x","x",$Q$2-'Indicator Date hidden'!R188)</f>
        <v>9</v>
      </c>
      <c r="R187" s="298">
        <f>IF('Indicator Date hidden'!S188="x","x",$R$2-'Indicator Date hidden'!S188)</f>
        <v>0</v>
      </c>
      <c r="S187" s="298">
        <f>IF('Indicator Date hidden'!T188="x","x",$S$2-'Indicator Date hidden'!T188)</f>
        <v>0</v>
      </c>
      <c r="T187" s="298">
        <f>IF('Indicator Date hidden'!U188="x","x",$T$2-'Indicator Date hidden'!U188)</f>
        <v>0</v>
      </c>
      <c r="U187" s="298">
        <f>IF('Indicator Date hidden'!V188="x","x",$U$2-'Indicator Date hidden'!V188)</f>
        <v>0</v>
      </c>
      <c r="V187" s="298">
        <f>IF('Indicator Date hidden'!W188="x","x",$V$2-'Indicator Date hidden'!W188)</f>
        <v>1</v>
      </c>
      <c r="W187" s="298">
        <f>IF('Indicator Date hidden'!X188="x","x",$W$2-'Indicator Date hidden'!X188)</f>
        <v>10</v>
      </c>
      <c r="X187" s="298">
        <f>IF('Indicator Date hidden'!Y188="x","x",$X$2-'Indicator Date hidden'!Y188)</f>
        <v>3</v>
      </c>
      <c r="Y187" s="298">
        <f>IF('Indicator Date hidden'!Z188="x","x",$Y$2-'Indicator Date hidden'!Z188)</f>
        <v>0</v>
      </c>
      <c r="Z187" s="298">
        <f>IF('Indicator Date hidden'!AA188="x","x",$Z$2-'Indicator Date hidden'!AA188)</f>
        <v>0</v>
      </c>
      <c r="AA187" s="298">
        <f>IF('Indicator Date hidden'!AB188="x","x",$AA$2-'Indicator Date hidden'!AB188)</f>
        <v>1</v>
      </c>
      <c r="AB187" s="298">
        <f>IF('Indicator Date hidden'!AC188="x","x",$AB$2-'Indicator Date hidden'!AC188)</f>
        <v>0</v>
      </c>
      <c r="AC187" s="298">
        <f>IF('Indicator Date hidden'!AD188="x","x",$AC$2-'Indicator Date hidden'!AD188)</f>
        <v>0</v>
      </c>
      <c r="AD187" s="298" t="str">
        <f>IF('Indicator Date hidden'!AE188="x","x",$AD$2-'Indicator Date hidden'!AE188)</f>
        <v>x</v>
      </c>
      <c r="AE187" s="298">
        <f>IF('Indicator Date hidden'!AF188="x","x",$AE$2-'Indicator Date hidden'!AF188)</f>
        <v>0</v>
      </c>
      <c r="AF187" s="298" t="str">
        <f>IF('Indicator Date hidden'!AG188="x","x",$AF$2-'Indicator Date hidden'!AG188)</f>
        <v>x</v>
      </c>
      <c r="AG187" s="298">
        <f>IF('Indicator Date hidden'!AH188="x","x",$AG$2-'Indicator Date hidden'!AH188)</f>
        <v>0</v>
      </c>
      <c r="AH187" s="298">
        <f>IF('Indicator Date hidden'!AI188="x","x",$AH$2-'Indicator Date hidden'!AI188)</f>
        <v>0</v>
      </c>
      <c r="AI187" s="298">
        <f>IF('Indicator Date hidden'!AJ188="x","x",$AI$2-'Indicator Date hidden'!AJ188)</f>
        <v>0</v>
      </c>
      <c r="AJ187" s="298" t="str">
        <f>IF('Indicator Date hidden'!AK188="x","x",$AJ$2-'Indicator Date hidden'!AK188)</f>
        <v>x</v>
      </c>
      <c r="AK187" s="298" t="str">
        <f>IF('Indicator Date hidden'!AL188="x","x",$AK$2-'Indicator Date hidden'!AL188)</f>
        <v>#VALUE!</v>
      </c>
      <c r="AL187" s="298">
        <f>IF('Indicator Date hidden'!AM188="x","x",$AL$2-'Indicator Date hidden'!AM188)</f>
        <v>0</v>
      </c>
      <c r="AM187" s="298">
        <f>IF('Indicator Date hidden'!AN188="x","x",$AM$2-'Indicator Date hidden'!AN188)</f>
        <v>0</v>
      </c>
      <c r="AN187" s="298">
        <f>IF('Indicator Date hidden'!AO188="x","x",$AN$2-'Indicator Date hidden'!AO188)</f>
        <v>0</v>
      </c>
      <c r="AO187" s="298" t="str">
        <f>IF('Indicator Date hidden'!AP188="x","x",$AO$2-'Indicator Date hidden'!AP188)</f>
        <v>x</v>
      </c>
      <c r="AP187" s="298" t="str">
        <f>IF('Indicator Date hidden'!AQ188="x","x",$AP$2-'Indicator Date hidden'!AQ188)</f>
        <v>x</v>
      </c>
      <c r="AQ187" s="298">
        <f>IF('Indicator Date hidden'!AR188="x","x",$AQ$2-'Indicator Date hidden'!AR188)</f>
        <v>8</v>
      </c>
      <c r="AR187" s="298">
        <f>IF('Indicator Date hidden'!AS188="x","x",$AR$2-'Indicator Date hidden'!AS188)</f>
        <v>0</v>
      </c>
      <c r="AS187" s="298">
        <f>IF('Indicator Date hidden'!AT188="x","x",$AS$2-'Indicator Date hidden'!AT188)</f>
        <v>0</v>
      </c>
      <c r="AT187" s="298">
        <f>IF('Indicator Date hidden'!AU188="x","x",$AT$2-'Indicator Date hidden'!AU188)</f>
        <v>0</v>
      </c>
      <c r="AU187" s="298">
        <f>IF('Indicator Date hidden'!AV188="x","x",$AU$2-'Indicator Date hidden'!AV188)</f>
        <v>1</v>
      </c>
      <c r="AV187" s="298">
        <f>IF('Indicator Date hidden'!AW188="x","x",$AV$2-'Indicator Date hidden'!AW188)</f>
        <v>0</v>
      </c>
      <c r="AW187" s="298">
        <f>IF('Indicator Date hidden'!AX188="x","x",$AW$2-'Indicator Date hidden'!AX188)</f>
        <v>0</v>
      </c>
      <c r="AX187" s="298">
        <f>IF('Indicator Date hidden'!AY188="x","x",$AX$2-'Indicator Date hidden'!AY188)</f>
        <v>0</v>
      </c>
      <c r="AY187" s="298">
        <f>IF('Indicator Date hidden'!AZ188="x","x",$AY$2-'Indicator Date hidden'!AZ188)</f>
        <v>0</v>
      </c>
      <c r="AZ187" s="298">
        <f>IF('Indicator Date hidden'!BA188="x","x",$AZ$2-'Indicator Date hidden'!BA188)</f>
        <v>3</v>
      </c>
      <c r="BA187" s="10" t="str">
        <f t="shared" si="1"/>
        <v>#VALUE!</v>
      </c>
      <c r="BB187" s="258" t="str">
        <f t="shared" si="2"/>
        <v>#VALUE!</v>
      </c>
      <c r="BC187" s="10">
        <f t="shared" si="3"/>
        <v>8</v>
      </c>
      <c r="BD187" s="258" t="str">
        <f t="shared" si="4"/>
        <v>#VALUE!</v>
      </c>
      <c r="BE187" s="284" t="str">
        <f t="shared" si="5"/>
        <v>#VALUE!</v>
      </c>
    </row>
    <row r="188" ht="15.75" customHeight="1">
      <c r="A188" t="s">
        <v>1228</v>
      </c>
      <c r="B188" s="298">
        <f>IF('Indicator Date hidden'!C189="x","x",$B$2-'Indicator Date hidden'!C189)</f>
        <v>0</v>
      </c>
      <c r="C188" s="298">
        <f>IF('Indicator Date hidden'!D189="x","x",$C$2-'Indicator Date hidden'!D189)</f>
        <v>0</v>
      </c>
      <c r="D188" s="298">
        <f>IF('Indicator Date hidden'!E189="x","x",$D$2-'Indicator Date hidden'!E189)</f>
        <v>0</v>
      </c>
      <c r="E188" s="298">
        <f>IF('Indicator Date hidden'!F189="x","x",$E$2-'Indicator Date hidden'!F189)</f>
        <v>0</v>
      </c>
      <c r="F188" s="298">
        <f>IF('Indicator Date hidden'!G189="x","x",$F$2-'Indicator Date hidden'!G189)</f>
        <v>0</v>
      </c>
      <c r="G188" s="298">
        <f>IF('Indicator Date hidden'!H189="x","x",$G$2-'Indicator Date hidden'!H189)</f>
        <v>0</v>
      </c>
      <c r="H188" s="298">
        <f>IF('Indicator Date hidden'!I189="x","x",$H$2-'Indicator Date hidden'!I189)</f>
        <v>0</v>
      </c>
      <c r="I188" s="298">
        <f>IF('Indicator Date hidden'!J189="x","x",$I$2-'Indicator Date hidden'!J189)</f>
        <v>0</v>
      </c>
      <c r="J188" s="298">
        <f>IF('Indicator Date hidden'!K189="x","x",$J$2-'Indicator Date hidden'!K189)</f>
        <v>0</v>
      </c>
      <c r="K188" s="298">
        <f>IF('Indicator Date hidden'!L189="x","x",$K$2-'Indicator Date hidden'!L189)</f>
        <v>0</v>
      </c>
      <c r="L188" s="298">
        <f>IF('Indicator Date hidden'!M189="x","x",$L$2-'Indicator Date hidden'!M189)</f>
        <v>0</v>
      </c>
      <c r="M188" s="298">
        <f>IF('Indicator Date hidden'!N189="x","x",$M$2-'Indicator Date hidden'!N189)</f>
        <v>0</v>
      </c>
      <c r="N188" s="298">
        <f>IF('Indicator Date hidden'!O189="x","x",$N$2-'Indicator Date hidden'!O189)</f>
        <v>0</v>
      </c>
      <c r="O188" s="298">
        <f>IF('Indicator Date hidden'!P189="x","x",$O$2-'Indicator Date hidden'!P189)</f>
        <v>0</v>
      </c>
      <c r="P188" s="298">
        <f>IF('Indicator Date hidden'!Q189="x","x",$P$2-'Indicator Date hidden'!Q189)</f>
        <v>0</v>
      </c>
      <c r="Q188" s="298">
        <f>IF('Indicator Date hidden'!R189="x","x",$Q$2-'Indicator Date hidden'!R189)</f>
        <v>8</v>
      </c>
      <c r="R188" s="298">
        <f>IF('Indicator Date hidden'!S189="x","x",$R$2-'Indicator Date hidden'!S189)</f>
        <v>0</v>
      </c>
      <c r="S188" s="298">
        <f>IF('Indicator Date hidden'!T189="x","x",$S$2-'Indicator Date hidden'!T189)</f>
        <v>0</v>
      </c>
      <c r="T188" s="298">
        <f>IF('Indicator Date hidden'!U189="x","x",$T$2-'Indicator Date hidden'!U189)</f>
        <v>0</v>
      </c>
      <c r="U188" s="298" t="str">
        <f>IF('Indicator Date hidden'!V189="x","x",$U$2-'Indicator Date hidden'!V189)</f>
        <v>x</v>
      </c>
      <c r="V188" s="298">
        <f>IF('Indicator Date hidden'!W189="x","x",$V$2-'Indicator Date hidden'!W189)</f>
        <v>1</v>
      </c>
      <c r="W188" s="298">
        <f>IF('Indicator Date hidden'!X189="x","x",$W$2-'Indicator Date hidden'!X189)</f>
        <v>3</v>
      </c>
      <c r="X188" s="298">
        <f>IF('Indicator Date hidden'!Y189="x","x",$X$2-'Indicator Date hidden'!Y189)</f>
        <v>6</v>
      </c>
      <c r="Y188" s="298">
        <f>IF('Indicator Date hidden'!Z189="x","x",$Y$2-'Indicator Date hidden'!Z189)</f>
        <v>0</v>
      </c>
      <c r="Z188" s="298">
        <f>IF('Indicator Date hidden'!AA189="x","x",$Z$2-'Indicator Date hidden'!AA189)</f>
        <v>0</v>
      </c>
      <c r="AA188" s="298" t="str">
        <f>IF('Indicator Date hidden'!AB189="x","x",$AA$2-'Indicator Date hidden'!AB189)</f>
        <v>x</v>
      </c>
      <c r="AB188" s="298">
        <f>IF('Indicator Date hidden'!AC189="x","x",$AB$2-'Indicator Date hidden'!AC189)</f>
        <v>0</v>
      </c>
      <c r="AC188" s="298">
        <f>IF('Indicator Date hidden'!AD189="x","x",$AC$2-'Indicator Date hidden'!AD189)</f>
        <v>0</v>
      </c>
      <c r="AD188" s="298">
        <f>IF('Indicator Date hidden'!AE189="x","x",$AD$2-'Indicator Date hidden'!AE189)</f>
        <v>0</v>
      </c>
      <c r="AE188" s="298" t="str">
        <f>IF('Indicator Date hidden'!AF189="x","x",$AE$2-'Indicator Date hidden'!AF189)</f>
        <v>x</v>
      </c>
      <c r="AF188" s="299">
        <f>IF('Indicator Date hidden'!AG189="x","x",$AF$2-'Indicator Date hidden'!AG189)</f>
        <v>5</v>
      </c>
      <c r="AG188" s="298">
        <f>IF('Indicator Date hidden'!AH189="x","x",$AG$2-'Indicator Date hidden'!AH189)</f>
        <v>0</v>
      </c>
      <c r="AH188" s="298">
        <f>IF('Indicator Date hidden'!AI189="x","x",$AH$2-'Indicator Date hidden'!AI189)</f>
        <v>0</v>
      </c>
      <c r="AI188" s="298">
        <f>IF('Indicator Date hidden'!AJ189="x","x",$AI$2-'Indicator Date hidden'!AJ189)</f>
        <v>0</v>
      </c>
      <c r="AJ188" s="298" t="str">
        <f>IF('Indicator Date hidden'!AK189="x","x",$AJ$2-'Indicator Date hidden'!AK189)</f>
        <v>x</v>
      </c>
      <c r="AK188" s="298" t="str">
        <f>IF('Indicator Date hidden'!AL189="x","x",$AK$2-'Indicator Date hidden'!AL189)</f>
        <v>#VALUE!</v>
      </c>
      <c r="AL188" s="298">
        <f>IF('Indicator Date hidden'!AM189="x","x",$AL$2-'Indicator Date hidden'!AM189)</f>
        <v>0</v>
      </c>
      <c r="AM188" s="298">
        <f>IF('Indicator Date hidden'!AN189="x","x",$AM$2-'Indicator Date hidden'!AN189)</f>
        <v>0</v>
      </c>
      <c r="AN188" s="298">
        <f>IF('Indicator Date hidden'!AO189="x","x",$AN$2-'Indicator Date hidden'!AO189)</f>
        <v>0</v>
      </c>
      <c r="AO188" s="298" t="str">
        <f>IF('Indicator Date hidden'!AP189="x","x",$AO$2-'Indicator Date hidden'!AP189)</f>
        <v>x</v>
      </c>
      <c r="AP188" s="298" t="str">
        <f>IF('Indicator Date hidden'!AQ189="x","x",$AP$2-'Indicator Date hidden'!AQ189)</f>
        <v>x</v>
      </c>
      <c r="AQ188" s="298">
        <f>IF('Indicator Date hidden'!AR189="x","x",$AQ$2-'Indicator Date hidden'!AR189)</f>
        <v>4</v>
      </c>
      <c r="AR188" s="298">
        <f>IF('Indicator Date hidden'!AS189="x","x",$AR$2-'Indicator Date hidden'!AS189)</f>
        <v>0</v>
      </c>
      <c r="AS188" s="298">
        <f>IF('Indicator Date hidden'!AT189="x","x",$AS$2-'Indicator Date hidden'!AT189)</f>
        <v>0</v>
      </c>
      <c r="AT188" s="298">
        <f>IF('Indicator Date hidden'!AU189="x","x",$AT$2-'Indicator Date hidden'!AU189)</f>
        <v>0</v>
      </c>
      <c r="AU188" s="298">
        <f>IF('Indicator Date hidden'!AV189="x","x",$AU$2-'Indicator Date hidden'!AV189)</f>
        <v>1</v>
      </c>
      <c r="AV188" s="298">
        <f>IF('Indicator Date hidden'!AW189="x","x",$AV$2-'Indicator Date hidden'!AW189)</f>
        <v>0</v>
      </c>
      <c r="AW188" s="298">
        <f>IF('Indicator Date hidden'!AX189="x","x",$AW$2-'Indicator Date hidden'!AX189)</f>
        <v>0</v>
      </c>
      <c r="AX188" s="298">
        <f>IF('Indicator Date hidden'!AY189="x","x",$AX$2-'Indicator Date hidden'!AY189)</f>
        <v>0</v>
      </c>
      <c r="AY188" s="298">
        <f>IF('Indicator Date hidden'!AZ189="x","x",$AY$2-'Indicator Date hidden'!AZ189)</f>
        <v>0</v>
      </c>
      <c r="AZ188" s="298">
        <f>IF('Indicator Date hidden'!BA189="x","x",$AZ$2-'Indicator Date hidden'!BA189)</f>
        <v>0</v>
      </c>
      <c r="BA188" s="10" t="str">
        <f t="shared" si="1"/>
        <v>#VALUE!</v>
      </c>
      <c r="BB188" s="258" t="str">
        <f t="shared" si="2"/>
        <v>#VALUE!</v>
      </c>
      <c r="BC188" s="10">
        <f t="shared" si="3"/>
        <v>7</v>
      </c>
      <c r="BD188" s="258" t="str">
        <f t="shared" si="4"/>
        <v>#VALUE!</v>
      </c>
      <c r="BE188" s="284" t="str">
        <f t="shared" si="5"/>
        <v>#VALUE!</v>
      </c>
    </row>
    <row r="189" ht="15.75" customHeight="1">
      <c r="A189" t="s">
        <v>1224</v>
      </c>
      <c r="B189" s="298">
        <f>IF('Indicator Date hidden'!C190="x","x",$B$2-'Indicator Date hidden'!C190)</f>
        <v>0</v>
      </c>
      <c r="C189" s="298">
        <f>IF('Indicator Date hidden'!D190="x","x",$C$2-'Indicator Date hidden'!D190)</f>
        <v>0</v>
      </c>
      <c r="D189" s="298">
        <f>IF('Indicator Date hidden'!E190="x","x",$D$2-'Indicator Date hidden'!E190)</f>
        <v>0</v>
      </c>
      <c r="E189" s="298">
        <f>IF('Indicator Date hidden'!F190="x","x",$E$2-'Indicator Date hidden'!F190)</f>
        <v>0</v>
      </c>
      <c r="F189" s="298">
        <f>IF('Indicator Date hidden'!G190="x","x",$F$2-'Indicator Date hidden'!G190)</f>
        <v>0</v>
      </c>
      <c r="G189" s="298">
        <f>IF('Indicator Date hidden'!H190="x","x",$G$2-'Indicator Date hidden'!H190)</f>
        <v>0</v>
      </c>
      <c r="H189" s="298">
        <f>IF('Indicator Date hidden'!I190="x","x",$H$2-'Indicator Date hidden'!I190)</f>
        <v>0</v>
      </c>
      <c r="I189" s="298">
        <f>IF('Indicator Date hidden'!J190="x","x",$I$2-'Indicator Date hidden'!J190)</f>
        <v>0</v>
      </c>
      <c r="J189" s="298">
        <f>IF('Indicator Date hidden'!K190="x","x",$J$2-'Indicator Date hidden'!K190)</f>
        <v>0</v>
      </c>
      <c r="K189" s="298">
        <f>IF('Indicator Date hidden'!L190="x","x",$K$2-'Indicator Date hidden'!L190)</f>
        <v>0</v>
      </c>
      <c r="L189" s="298">
        <f>IF('Indicator Date hidden'!M190="x","x",$L$2-'Indicator Date hidden'!M190)</f>
        <v>0</v>
      </c>
      <c r="M189" s="298">
        <f>IF('Indicator Date hidden'!N190="x","x",$M$2-'Indicator Date hidden'!N190)</f>
        <v>0</v>
      </c>
      <c r="N189" s="298">
        <f>IF('Indicator Date hidden'!O190="x","x",$N$2-'Indicator Date hidden'!O190)</f>
        <v>0</v>
      </c>
      <c r="O189" s="298">
        <f>IF('Indicator Date hidden'!P190="x","x",$O$2-'Indicator Date hidden'!P190)</f>
        <v>0</v>
      </c>
      <c r="P189" s="298">
        <f>IF('Indicator Date hidden'!Q190="x","x",$P$2-'Indicator Date hidden'!Q190)</f>
        <v>0</v>
      </c>
      <c r="Q189" s="298" t="str">
        <f>IF('Indicator Date hidden'!R190="x","x",$Q$2-'Indicator Date hidden'!R190)</f>
        <v>x</v>
      </c>
      <c r="R189" s="298">
        <f>IF('Indicator Date hidden'!S190="x","x",$R$2-'Indicator Date hidden'!S190)</f>
        <v>0</v>
      </c>
      <c r="S189" s="298">
        <f>IF('Indicator Date hidden'!T190="x","x",$S$2-'Indicator Date hidden'!T190)</f>
        <v>0</v>
      </c>
      <c r="T189" s="298">
        <f>IF('Indicator Date hidden'!U190="x","x",$T$2-'Indicator Date hidden'!U190)</f>
        <v>0</v>
      </c>
      <c r="U189" s="298" t="str">
        <f>IF('Indicator Date hidden'!V190="x","x",$U$2-'Indicator Date hidden'!V190)</f>
        <v>x</v>
      </c>
      <c r="V189" s="298">
        <f>IF('Indicator Date hidden'!W190="x","x",$V$2-'Indicator Date hidden'!W190)</f>
        <v>1</v>
      </c>
      <c r="W189" s="298">
        <f>IF('Indicator Date hidden'!X190="x","x",$W$2-'Indicator Date hidden'!X190)</f>
        <v>7</v>
      </c>
      <c r="X189" s="298" t="str">
        <f>IF('Indicator Date hidden'!Y190="x","x",$X$2-'Indicator Date hidden'!Y190)</f>
        <v>x</v>
      </c>
      <c r="Y189" s="298">
        <f>IF('Indicator Date hidden'!Z190="x","x",$Y$2-'Indicator Date hidden'!Z190)</f>
        <v>0</v>
      </c>
      <c r="Z189" s="298">
        <f>IF('Indicator Date hidden'!AA190="x","x",$Z$2-'Indicator Date hidden'!AA190)</f>
        <v>0</v>
      </c>
      <c r="AA189" s="298">
        <f>IF('Indicator Date hidden'!AB190="x","x",$AA$2-'Indicator Date hidden'!AB190)</f>
        <v>0</v>
      </c>
      <c r="AB189" s="298">
        <f>IF('Indicator Date hidden'!AC190="x","x",$AB$2-'Indicator Date hidden'!AC190)</f>
        <v>0</v>
      </c>
      <c r="AC189" s="298">
        <f>IF('Indicator Date hidden'!AD190="x","x",$AC$2-'Indicator Date hidden'!AD190)</f>
        <v>0</v>
      </c>
      <c r="AD189" s="298">
        <f>IF('Indicator Date hidden'!AE190="x","x",$AD$2-'Indicator Date hidden'!AE190)</f>
        <v>0</v>
      </c>
      <c r="AE189" s="298">
        <f>IF('Indicator Date hidden'!AF190="x","x",$AE$2-'Indicator Date hidden'!AF190)</f>
        <v>0</v>
      </c>
      <c r="AF189" s="299">
        <f>IF('Indicator Date hidden'!AG190="x","x",$AF$2-'Indicator Date hidden'!AG190)</f>
        <v>9</v>
      </c>
      <c r="AG189" s="298">
        <f>IF('Indicator Date hidden'!AH190="x","x",$AG$2-'Indicator Date hidden'!AH190)</f>
        <v>0</v>
      </c>
      <c r="AH189" s="298">
        <f>IF('Indicator Date hidden'!AI190="x","x",$AH$2-'Indicator Date hidden'!AI190)</f>
        <v>0</v>
      </c>
      <c r="AI189" s="298">
        <f>IF('Indicator Date hidden'!AJ190="x","x",$AI$2-'Indicator Date hidden'!AJ190)</f>
        <v>0</v>
      </c>
      <c r="AJ189" s="298" t="str">
        <f>IF('Indicator Date hidden'!AK190="x","x",$AJ$2-'Indicator Date hidden'!AK190)</f>
        <v>x</v>
      </c>
      <c r="AK189" s="298" t="str">
        <f>IF('Indicator Date hidden'!AL190="x","x",$AK$2-'Indicator Date hidden'!AL190)</f>
        <v>#VALUE!</v>
      </c>
      <c r="AL189" s="298">
        <f>IF('Indicator Date hidden'!AM190="x","x",$AL$2-'Indicator Date hidden'!AM190)</f>
        <v>0</v>
      </c>
      <c r="AM189" s="298">
        <f>IF('Indicator Date hidden'!AN190="x","x",$AM$2-'Indicator Date hidden'!AN190)</f>
        <v>0</v>
      </c>
      <c r="AN189" s="298">
        <f>IF('Indicator Date hidden'!AO190="x","x",$AN$2-'Indicator Date hidden'!AO190)</f>
        <v>0</v>
      </c>
      <c r="AO189" s="298">
        <f>IF('Indicator Date hidden'!AP190="x","x",$AO$2-'Indicator Date hidden'!AP190)</f>
        <v>0</v>
      </c>
      <c r="AP189" s="298">
        <f>IF('Indicator Date hidden'!AQ190="x","x",$AP$2-'Indicator Date hidden'!AQ190)</f>
        <v>0</v>
      </c>
      <c r="AQ189" s="298">
        <f>IF('Indicator Date hidden'!AR190="x","x",$AQ$2-'Indicator Date hidden'!AR190)</f>
        <v>0</v>
      </c>
      <c r="AR189" s="298">
        <f>IF('Indicator Date hidden'!AS190="x","x",$AR$2-'Indicator Date hidden'!AS190)</f>
        <v>0</v>
      </c>
      <c r="AS189" s="298">
        <f>IF('Indicator Date hidden'!AT190="x","x",$AS$2-'Indicator Date hidden'!AT190)</f>
        <v>0</v>
      </c>
      <c r="AT189" s="298">
        <f>IF('Indicator Date hidden'!AU190="x","x",$AT$2-'Indicator Date hidden'!AU190)</f>
        <v>0</v>
      </c>
      <c r="AU189" s="298">
        <f>IF('Indicator Date hidden'!AV190="x","x",$AU$2-'Indicator Date hidden'!AV190)</f>
        <v>0</v>
      </c>
      <c r="AV189" s="298">
        <f>IF('Indicator Date hidden'!AW190="x","x",$AV$2-'Indicator Date hidden'!AW190)</f>
        <v>0</v>
      </c>
      <c r="AW189" s="298">
        <f>IF('Indicator Date hidden'!AX190="x","x",$AW$2-'Indicator Date hidden'!AX190)</f>
        <v>0</v>
      </c>
      <c r="AX189" s="298">
        <f>IF('Indicator Date hidden'!AY190="x","x",$AX$2-'Indicator Date hidden'!AY190)</f>
        <v>0</v>
      </c>
      <c r="AY189" s="298">
        <f>IF('Indicator Date hidden'!AZ190="x","x",$AY$2-'Indicator Date hidden'!AZ190)</f>
        <v>0</v>
      </c>
      <c r="AZ189" s="298">
        <f>IF('Indicator Date hidden'!BA190="x","x",$AZ$2-'Indicator Date hidden'!BA190)</f>
        <v>0</v>
      </c>
      <c r="BA189" s="10" t="str">
        <f t="shared" si="1"/>
        <v>#VALUE!</v>
      </c>
      <c r="BB189" s="258" t="str">
        <f t="shared" si="2"/>
        <v>#VALUE!</v>
      </c>
      <c r="BC189" s="10">
        <f t="shared" si="3"/>
        <v>3</v>
      </c>
      <c r="BD189" s="258" t="str">
        <f t="shared" si="4"/>
        <v>#VALUE!</v>
      </c>
      <c r="BE189" s="284" t="str">
        <f t="shared" si="5"/>
        <v>#VALUE!</v>
      </c>
    </row>
    <row r="190" ht="15.75" customHeight="1">
      <c r="A190" t="s">
        <v>1226</v>
      </c>
      <c r="B190" s="298">
        <f>IF('Indicator Date hidden'!C191="x","x",$B$2-'Indicator Date hidden'!C191)</f>
        <v>0</v>
      </c>
      <c r="C190" s="298">
        <f>IF('Indicator Date hidden'!D191="x","x",$C$2-'Indicator Date hidden'!D191)</f>
        <v>0</v>
      </c>
      <c r="D190" s="298">
        <f>IF('Indicator Date hidden'!E191="x","x",$D$2-'Indicator Date hidden'!E191)</f>
        <v>0</v>
      </c>
      <c r="E190" s="298">
        <f>IF('Indicator Date hidden'!F191="x","x",$E$2-'Indicator Date hidden'!F191)</f>
        <v>0</v>
      </c>
      <c r="F190" s="298">
        <f>IF('Indicator Date hidden'!G191="x","x",$F$2-'Indicator Date hidden'!G191)</f>
        <v>0</v>
      </c>
      <c r="G190" s="298">
        <f>IF('Indicator Date hidden'!H191="x","x",$G$2-'Indicator Date hidden'!H191)</f>
        <v>0</v>
      </c>
      <c r="H190" s="298">
        <f>IF('Indicator Date hidden'!I191="x","x",$H$2-'Indicator Date hidden'!I191)</f>
        <v>0</v>
      </c>
      <c r="I190" s="298">
        <f>IF('Indicator Date hidden'!J191="x","x",$I$2-'Indicator Date hidden'!J191)</f>
        <v>0</v>
      </c>
      <c r="J190" s="298">
        <f>IF('Indicator Date hidden'!K191="x","x",$J$2-'Indicator Date hidden'!K191)</f>
        <v>0</v>
      </c>
      <c r="K190" s="298">
        <f>IF('Indicator Date hidden'!L191="x","x",$K$2-'Indicator Date hidden'!L191)</f>
        <v>0</v>
      </c>
      <c r="L190" s="298">
        <f>IF('Indicator Date hidden'!M191="x","x",$L$2-'Indicator Date hidden'!M191)</f>
        <v>0</v>
      </c>
      <c r="M190" s="298">
        <f>IF('Indicator Date hidden'!N191="x","x",$M$2-'Indicator Date hidden'!N191)</f>
        <v>0</v>
      </c>
      <c r="N190" s="298">
        <f>IF('Indicator Date hidden'!O191="x","x",$N$2-'Indicator Date hidden'!O191)</f>
        <v>0</v>
      </c>
      <c r="O190" s="298">
        <f>IF('Indicator Date hidden'!P191="x","x",$O$2-'Indicator Date hidden'!P191)</f>
        <v>0</v>
      </c>
      <c r="P190" s="298">
        <f>IF('Indicator Date hidden'!Q191="x","x",$P$2-'Indicator Date hidden'!Q191)</f>
        <v>0</v>
      </c>
      <c r="Q190" s="298">
        <f>IF('Indicator Date hidden'!R191="x","x",$Q$2-'Indicator Date hidden'!R191)</f>
        <v>4</v>
      </c>
      <c r="R190" s="298">
        <f>IF('Indicator Date hidden'!S191="x","x",$R$2-'Indicator Date hidden'!S191)</f>
        <v>0</v>
      </c>
      <c r="S190" s="298">
        <f>IF('Indicator Date hidden'!T191="x","x",$S$2-'Indicator Date hidden'!T191)</f>
        <v>0</v>
      </c>
      <c r="T190" s="298">
        <f>IF('Indicator Date hidden'!U191="x","x",$T$2-'Indicator Date hidden'!U191)</f>
        <v>0</v>
      </c>
      <c r="U190" s="298">
        <f>IF('Indicator Date hidden'!V191="x","x",$U$2-'Indicator Date hidden'!V191)</f>
        <v>0</v>
      </c>
      <c r="V190" s="298">
        <f>IF('Indicator Date hidden'!W191="x","x",$V$2-'Indicator Date hidden'!W191)</f>
        <v>1</v>
      </c>
      <c r="W190" s="298">
        <f>IF('Indicator Date hidden'!X191="x","x",$W$2-'Indicator Date hidden'!X191)</f>
        <v>3</v>
      </c>
      <c r="X190" s="298">
        <f>IF('Indicator Date hidden'!Y191="x","x",$X$2-'Indicator Date hidden'!Y191)</f>
        <v>0</v>
      </c>
      <c r="Y190" s="298">
        <f>IF('Indicator Date hidden'!Z191="x","x",$Y$2-'Indicator Date hidden'!Z191)</f>
        <v>0</v>
      </c>
      <c r="Z190" s="298">
        <f>IF('Indicator Date hidden'!AA191="x","x",$Z$2-'Indicator Date hidden'!AA191)</f>
        <v>0</v>
      </c>
      <c r="AA190" s="298">
        <f>IF('Indicator Date hidden'!AB191="x","x",$AA$2-'Indicator Date hidden'!AB191)</f>
        <v>0</v>
      </c>
      <c r="AB190" s="298">
        <f>IF('Indicator Date hidden'!AC191="x","x",$AB$2-'Indicator Date hidden'!AC191)</f>
        <v>0</v>
      </c>
      <c r="AC190" s="298">
        <f>IF('Indicator Date hidden'!AD191="x","x",$AC$2-'Indicator Date hidden'!AD191)</f>
        <v>0</v>
      </c>
      <c r="AD190" s="298">
        <f>IF('Indicator Date hidden'!AE191="x","x",$AD$2-'Indicator Date hidden'!AE191)</f>
        <v>0</v>
      </c>
      <c r="AE190" s="298">
        <f>IF('Indicator Date hidden'!AF191="x","x",$AE$2-'Indicator Date hidden'!AF191)</f>
        <v>0</v>
      </c>
      <c r="AF190" s="299">
        <f>IF('Indicator Date hidden'!AG191="x","x",$AF$2-'Indicator Date hidden'!AG191)</f>
        <v>1</v>
      </c>
      <c r="AG190" s="298">
        <f>IF('Indicator Date hidden'!AH191="x","x",$AG$2-'Indicator Date hidden'!AH191)</f>
        <v>0</v>
      </c>
      <c r="AH190" s="298">
        <f>IF('Indicator Date hidden'!AI191="x","x",$AH$2-'Indicator Date hidden'!AI191)</f>
        <v>0</v>
      </c>
      <c r="AI190" s="298">
        <f>IF('Indicator Date hidden'!AJ191="x","x",$AI$2-'Indicator Date hidden'!AJ191)</f>
        <v>0</v>
      </c>
      <c r="AJ190" s="298" t="str">
        <f>IF('Indicator Date hidden'!AK191="x","x",$AJ$2-'Indicator Date hidden'!AK191)</f>
        <v>x</v>
      </c>
      <c r="AK190" s="298" t="str">
        <f>IF('Indicator Date hidden'!AL191="x","x",$AK$2-'Indicator Date hidden'!AL191)</f>
        <v>#VALUE!</v>
      </c>
      <c r="AL190" s="298">
        <f>IF('Indicator Date hidden'!AM191="x","x",$AL$2-'Indicator Date hidden'!AM191)</f>
        <v>0</v>
      </c>
      <c r="AM190" s="298">
        <f>IF('Indicator Date hidden'!AN191="x","x",$AM$2-'Indicator Date hidden'!AN191)</f>
        <v>0</v>
      </c>
      <c r="AN190" s="298">
        <f>IF('Indicator Date hidden'!AO191="x","x",$AN$2-'Indicator Date hidden'!AO191)</f>
        <v>0</v>
      </c>
      <c r="AO190" s="298" t="str">
        <f>IF('Indicator Date hidden'!AP191="x","x",$AO$2-'Indicator Date hidden'!AP191)</f>
        <v>x</v>
      </c>
      <c r="AP190" s="298" t="str">
        <f>IF('Indicator Date hidden'!AQ191="x","x",$AP$2-'Indicator Date hidden'!AQ191)</f>
        <v>x</v>
      </c>
      <c r="AQ190" s="298">
        <f>IF('Indicator Date hidden'!AR191="x","x",$AQ$2-'Indicator Date hidden'!AR191)</f>
        <v>0</v>
      </c>
      <c r="AR190" s="298">
        <f>IF('Indicator Date hidden'!AS191="x","x",$AR$2-'Indicator Date hidden'!AS191)</f>
        <v>0</v>
      </c>
      <c r="AS190" s="298">
        <f>IF('Indicator Date hidden'!AT191="x","x",$AS$2-'Indicator Date hidden'!AT191)</f>
        <v>0</v>
      </c>
      <c r="AT190" s="298">
        <f>IF('Indicator Date hidden'!AU191="x","x",$AT$2-'Indicator Date hidden'!AU191)</f>
        <v>0</v>
      </c>
      <c r="AU190" s="298">
        <f>IF('Indicator Date hidden'!AV191="x","x",$AU$2-'Indicator Date hidden'!AV191)</f>
        <v>1</v>
      </c>
      <c r="AV190" s="298">
        <f>IF('Indicator Date hidden'!AW191="x","x",$AV$2-'Indicator Date hidden'!AW191)</f>
        <v>0</v>
      </c>
      <c r="AW190" s="298">
        <f>IF('Indicator Date hidden'!AX191="x","x",$AW$2-'Indicator Date hidden'!AX191)</f>
        <v>0</v>
      </c>
      <c r="AX190" s="298">
        <f>IF('Indicator Date hidden'!AY191="x","x",$AX$2-'Indicator Date hidden'!AY191)</f>
        <v>0</v>
      </c>
      <c r="AY190" s="298">
        <f>IF('Indicator Date hidden'!AZ191="x","x",$AY$2-'Indicator Date hidden'!AZ191)</f>
        <v>0</v>
      </c>
      <c r="AZ190" s="298">
        <f>IF('Indicator Date hidden'!BA191="x","x",$AZ$2-'Indicator Date hidden'!BA191)</f>
        <v>0</v>
      </c>
      <c r="BA190" s="10" t="str">
        <f t="shared" si="1"/>
        <v>#VALUE!</v>
      </c>
      <c r="BB190" s="258" t="str">
        <f t="shared" si="2"/>
        <v>#VALUE!</v>
      </c>
      <c r="BC190" s="10">
        <f t="shared" si="3"/>
        <v>5</v>
      </c>
      <c r="BD190" s="258" t="str">
        <f t="shared" si="4"/>
        <v>#VALUE!</v>
      </c>
      <c r="BE190" s="284" t="str">
        <f t="shared" si="5"/>
        <v>#VALUE!</v>
      </c>
    </row>
    <row r="191" ht="15.75" customHeight="1">
      <c r="A191" t="s">
        <v>1234</v>
      </c>
      <c r="B191" s="298">
        <f>IF('Indicator Date hidden'!C192="x","x",$B$2-'Indicator Date hidden'!C192)</f>
        <v>0</v>
      </c>
      <c r="C191" s="298">
        <f>IF('Indicator Date hidden'!D192="x","x",$C$2-'Indicator Date hidden'!D192)</f>
        <v>0</v>
      </c>
      <c r="D191" s="298">
        <f>IF('Indicator Date hidden'!E192="x","x",$D$2-'Indicator Date hidden'!E192)</f>
        <v>0</v>
      </c>
      <c r="E191" s="298">
        <f>IF('Indicator Date hidden'!F192="x","x",$E$2-'Indicator Date hidden'!F192)</f>
        <v>0</v>
      </c>
      <c r="F191" s="298">
        <f>IF('Indicator Date hidden'!G192="x","x",$F$2-'Indicator Date hidden'!G192)</f>
        <v>0</v>
      </c>
      <c r="G191" s="298">
        <f>IF('Indicator Date hidden'!H192="x","x",$G$2-'Indicator Date hidden'!H192)</f>
        <v>0</v>
      </c>
      <c r="H191" s="298">
        <f>IF('Indicator Date hidden'!I192="x","x",$H$2-'Indicator Date hidden'!I192)</f>
        <v>0</v>
      </c>
      <c r="I191" s="298">
        <f>IF('Indicator Date hidden'!J192="x","x",$I$2-'Indicator Date hidden'!J192)</f>
        <v>0</v>
      </c>
      <c r="J191" s="298">
        <f>IF('Indicator Date hidden'!K192="x","x",$J$2-'Indicator Date hidden'!K192)</f>
        <v>0</v>
      </c>
      <c r="K191" s="298">
        <f>IF('Indicator Date hidden'!L192="x","x",$K$2-'Indicator Date hidden'!L192)</f>
        <v>0</v>
      </c>
      <c r="L191" s="298">
        <f>IF('Indicator Date hidden'!M192="x","x",$L$2-'Indicator Date hidden'!M192)</f>
        <v>0</v>
      </c>
      <c r="M191" s="298">
        <f>IF('Indicator Date hidden'!N192="x","x",$M$2-'Indicator Date hidden'!N192)</f>
        <v>0</v>
      </c>
      <c r="N191" s="298">
        <f>IF('Indicator Date hidden'!O192="x","x",$N$2-'Indicator Date hidden'!O192)</f>
        <v>0</v>
      </c>
      <c r="O191" s="298">
        <f>IF('Indicator Date hidden'!P192="x","x",$O$2-'Indicator Date hidden'!P192)</f>
        <v>0</v>
      </c>
      <c r="P191" s="298">
        <f>IF('Indicator Date hidden'!Q192="x","x",$P$2-'Indicator Date hidden'!Q192)</f>
        <v>0</v>
      </c>
      <c r="Q191" s="298">
        <f>IF('Indicator Date hidden'!R192="x","x",$Q$2-'Indicator Date hidden'!R192)</f>
        <v>2</v>
      </c>
      <c r="R191" s="298">
        <f>IF('Indicator Date hidden'!S192="x","x",$R$2-'Indicator Date hidden'!S192)</f>
        <v>0</v>
      </c>
      <c r="S191" s="298">
        <f>IF('Indicator Date hidden'!T192="x","x",$S$2-'Indicator Date hidden'!T192)</f>
        <v>0</v>
      </c>
      <c r="T191" s="298">
        <f>IF('Indicator Date hidden'!U192="x","x",$T$2-'Indicator Date hidden'!U192)</f>
        <v>0</v>
      </c>
      <c r="U191" s="298">
        <f>IF('Indicator Date hidden'!V192="x","x",$U$2-'Indicator Date hidden'!V192)</f>
        <v>0</v>
      </c>
      <c r="V191" s="298">
        <f>IF('Indicator Date hidden'!W192="x","x",$V$2-'Indicator Date hidden'!W192)</f>
        <v>1</v>
      </c>
      <c r="W191" s="298">
        <f>IF('Indicator Date hidden'!X192="x","x",$W$2-'Indicator Date hidden'!X192)</f>
        <v>3</v>
      </c>
      <c r="X191" s="298">
        <f>IF('Indicator Date hidden'!Y192="x","x",$X$2-'Indicator Date hidden'!Y192)</f>
        <v>6</v>
      </c>
      <c r="Y191" s="298">
        <f>IF('Indicator Date hidden'!Z192="x","x",$Y$2-'Indicator Date hidden'!Z192)</f>
        <v>0</v>
      </c>
      <c r="Z191" s="298">
        <f>IF('Indicator Date hidden'!AA192="x","x",$Z$2-'Indicator Date hidden'!AA192)</f>
        <v>0</v>
      </c>
      <c r="AA191" s="298">
        <f>IF('Indicator Date hidden'!AB192="x","x",$AA$2-'Indicator Date hidden'!AB192)</f>
        <v>0</v>
      </c>
      <c r="AB191" s="298">
        <f>IF('Indicator Date hidden'!AC192="x","x",$AB$2-'Indicator Date hidden'!AC192)</f>
        <v>0</v>
      </c>
      <c r="AC191" s="298">
        <f>IF('Indicator Date hidden'!AD192="x","x",$AC$2-'Indicator Date hidden'!AD192)</f>
        <v>0</v>
      </c>
      <c r="AD191" s="298">
        <f>IF('Indicator Date hidden'!AE192="x","x",$AD$2-'Indicator Date hidden'!AE192)</f>
        <v>0</v>
      </c>
      <c r="AE191" s="298">
        <f>IF('Indicator Date hidden'!AF192="x","x",$AE$2-'Indicator Date hidden'!AF192)</f>
        <v>0</v>
      </c>
      <c r="AF191" s="299">
        <f>IF('Indicator Date hidden'!AG192="x","x",$AF$2-'Indicator Date hidden'!AG192)</f>
        <v>10</v>
      </c>
      <c r="AG191" s="298">
        <f>IF('Indicator Date hidden'!AH192="x","x",$AG$2-'Indicator Date hidden'!AH192)</f>
        <v>0</v>
      </c>
      <c r="AH191" s="298">
        <f>IF('Indicator Date hidden'!AI192="x","x",$AH$2-'Indicator Date hidden'!AI192)</f>
        <v>0</v>
      </c>
      <c r="AI191" s="298">
        <f>IF('Indicator Date hidden'!AJ192="x","x",$AI$2-'Indicator Date hidden'!AJ192)</f>
        <v>0</v>
      </c>
      <c r="AJ191" s="298" t="str">
        <f>IF('Indicator Date hidden'!AK192="x","x",$AJ$2-'Indicator Date hidden'!AK192)</f>
        <v>#VALUE!</v>
      </c>
      <c r="AK191" s="298" t="str">
        <f>IF('Indicator Date hidden'!AL192="x","x",$AK$2-'Indicator Date hidden'!AL192)</f>
        <v>#VALUE!</v>
      </c>
      <c r="AL191" s="298">
        <f>IF('Indicator Date hidden'!AM192="x","x",$AL$2-'Indicator Date hidden'!AM192)</f>
        <v>0</v>
      </c>
      <c r="AM191" s="298">
        <f>IF('Indicator Date hidden'!AN192="x","x",$AM$2-'Indicator Date hidden'!AN192)</f>
        <v>0</v>
      </c>
      <c r="AN191" s="298">
        <f>IF('Indicator Date hidden'!AO192="x","x",$AN$2-'Indicator Date hidden'!AO192)</f>
        <v>0</v>
      </c>
      <c r="AO191" s="298">
        <f>IF('Indicator Date hidden'!AP192="x","x",$AO$2-'Indicator Date hidden'!AP192)</f>
        <v>1</v>
      </c>
      <c r="AP191" s="298">
        <f>IF('Indicator Date hidden'!AQ192="x","x",$AP$2-'Indicator Date hidden'!AQ192)</f>
        <v>1</v>
      </c>
      <c r="AQ191" s="298">
        <f>IF('Indicator Date hidden'!AR192="x","x",$AQ$2-'Indicator Date hidden'!AR192)</f>
        <v>0</v>
      </c>
      <c r="AR191" s="298">
        <f>IF('Indicator Date hidden'!AS192="x","x",$AR$2-'Indicator Date hidden'!AS192)</f>
        <v>0</v>
      </c>
      <c r="AS191" s="298">
        <f>IF('Indicator Date hidden'!AT192="x","x",$AS$2-'Indicator Date hidden'!AT192)</f>
        <v>0</v>
      </c>
      <c r="AT191" s="298">
        <f>IF('Indicator Date hidden'!AU192="x","x",$AT$2-'Indicator Date hidden'!AU192)</f>
        <v>0</v>
      </c>
      <c r="AU191" s="298">
        <f>IF('Indicator Date hidden'!AV192="x","x",$AU$2-'Indicator Date hidden'!AV192)</f>
        <v>1</v>
      </c>
      <c r="AV191" s="298">
        <f>IF('Indicator Date hidden'!AW192="x","x",$AV$2-'Indicator Date hidden'!AW192)</f>
        <v>0</v>
      </c>
      <c r="AW191" s="298">
        <f>IF('Indicator Date hidden'!AX192="x","x",$AW$2-'Indicator Date hidden'!AX192)</f>
        <v>0</v>
      </c>
      <c r="AX191" s="298">
        <f>IF('Indicator Date hidden'!AY192="x","x",$AX$2-'Indicator Date hidden'!AY192)</f>
        <v>0</v>
      </c>
      <c r="AY191" s="298">
        <f>IF('Indicator Date hidden'!AZ192="x","x",$AY$2-'Indicator Date hidden'!AZ192)</f>
        <v>3</v>
      </c>
      <c r="AZ191" s="298">
        <f>IF('Indicator Date hidden'!BA192="x","x",$AZ$2-'Indicator Date hidden'!BA192)</f>
        <v>3</v>
      </c>
      <c r="BA191" s="10" t="str">
        <f t="shared" si="1"/>
        <v>#VALUE!</v>
      </c>
      <c r="BB191" s="258" t="str">
        <f t="shared" si="2"/>
        <v>#VALUE!</v>
      </c>
      <c r="BC191" s="10">
        <f t="shared" si="3"/>
        <v>10</v>
      </c>
      <c r="BD191" s="258" t="str">
        <f t="shared" si="4"/>
        <v>#VALUE!</v>
      </c>
      <c r="BE191" s="284" t="str">
        <f t="shared" si="5"/>
        <v>#VALUE!</v>
      </c>
    </row>
    <row r="192" ht="15.75" customHeight="1">
      <c r="A192" t="s">
        <v>1238</v>
      </c>
      <c r="B192" s="298">
        <f>IF('Indicator Date hidden'!C193="x","x",$B$2-'Indicator Date hidden'!C193)</f>
        <v>0</v>
      </c>
      <c r="C192" s="298">
        <f>IF('Indicator Date hidden'!D193="x","x",$C$2-'Indicator Date hidden'!D193)</f>
        <v>0</v>
      </c>
      <c r="D192" s="298">
        <f>IF('Indicator Date hidden'!E193="x","x",$D$2-'Indicator Date hidden'!E193)</f>
        <v>0</v>
      </c>
      <c r="E192" s="298">
        <f>IF('Indicator Date hidden'!F193="x","x",$E$2-'Indicator Date hidden'!F193)</f>
        <v>0</v>
      </c>
      <c r="F192" s="298">
        <f>IF('Indicator Date hidden'!G193="x","x",$F$2-'Indicator Date hidden'!G193)</f>
        <v>0</v>
      </c>
      <c r="G192" s="298">
        <f>IF('Indicator Date hidden'!H193="x","x",$G$2-'Indicator Date hidden'!H193)</f>
        <v>0</v>
      </c>
      <c r="H192" s="298">
        <f>IF('Indicator Date hidden'!I193="x","x",$H$2-'Indicator Date hidden'!I193)</f>
        <v>0</v>
      </c>
      <c r="I192" s="298">
        <f>IF('Indicator Date hidden'!J193="x","x",$I$2-'Indicator Date hidden'!J193)</f>
        <v>0</v>
      </c>
      <c r="J192" s="298">
        <f>IF('Indicator Date hidden'!K193="x","x",$J$2-'Indicator Date hidden'!K193)</f>
        <v>0</v>
      </c>
      <c r="K192" s="298">
        <f>IF('Indicator Date hidden'!L193="x","x",$K$2-'Indicator Date hidden'!L193)</f>
        <v>0</v>
      </c>
      <c r="L192" s="298">
        <f>IF('Indicator Date hidden'!M193="x","x",$L$2-'Indicator Date hidden'!M193)</f>
        <v>0</v>
      </c>
      <c r="M192" s="298">
        <f>IF('Indicator Date hidden'!N193="x","x",$M$2-'Indicator Date hidden'!N193)</f>
        <v>0</v>
      </c>
      <c r="N192" s="298">
        <f>IF('Indicator Date hidden'!O193="x","x",$N$2-'Indicator Date hidden'!O193)</f>
        <v>0</v>
      </c>
      <c r="O192" s="298">
        <f>IF('Indicator Date hidden'!P193="x","x",$O$2-'Indicator Date hidden'!P193)</f>
        <v>0</v>
      </c>
      <c r="P192" s="298">
        <f>IF('Indicator Date hidden'!Q193="x","x",$P$2-'Indicator Date hidden'!Q193)</f>
        <v>0</v>
      </c>
      <c r="Q192" s="298">
        <f>IF('Indicator Date hidden'!R193="x","x",$Q$2-'Indicator Date hidden'!R193)</f>
        <v>1</v>
      </c>
      <c r="R192" s="298">
        <f>IF('Indicator Date hidden'!S193="x","x",$R$2-'Indicator Date hidden'!S193)</f>
        <v>0</v>
      </c>
      <c r="S192" s="298">
        <f>IF('Indicator Date hidden'!T193="x","x",$S$2-'Indicator Date hidden'!T193)</f>
        <v>0</v>
      </c>
      <c r="T192" s="298">
        <f>IF('Indicator Date hidden'!U193="x","x",$T$2-'Indicator Date hidden'!U193)</f>
        <v>0</v>
      </c>
      <c r="U192" s="298">
        <f>IF('Indicator Date hidden'!V193="x","x",$U$2-'Indicator Date hidden'!V193)</f>
        <v>0</v>
      </c>
      <c r="V192" s="298">
        <f>IF('Indicator Date hidden'!W193="x","x",$V$2-'Indicator Date hidden'!W193)</f>
        <v>1</v>
      </c>
      <c r="W192" s="298">
        <f>IF('Indicator Date hidden'!X193="x","x",$W$2-'Indicator Date hidden'!X193)</f>
        <v>3</v>
      </c>
      <c r="X192" s="298">
        <f>IF('Indicator Date hidden'!Y193="x","x",$X$2-'Indicator Date hidden'!Y193)</f>
        <v>0</v>
      </c>
      <c r="Y192" s="298">
        <f>IF('Indicator Date hidden'!Z193="x","x",$Y$2-'Indicator Date hidden'!Z193)</f>
        <v>0</v>
      </c>
      <c r="Z192" s="298">
        <f>IF('Indicator Date hidden'!AA193="x","x",$Z$2-'Indicator Date hidden'!AA193)</f>
        <v>0</v>
      </c>
      <c r="AA192" s="298">
        <f>IF('Indicator Date hidden'!AB193="x","x",$AA$2-'Indicator Date hidden'!AB193)</f>
        <v>0</v>
      </c>
      <c r="AB192" s="298">
        <f>IF('Indicator Date hidden'!AC193="x","x",$AB$2-'Indicator Date hidden'!AC193)</f>
        <v>0</v>
      </c>
      <c r="AC192" s="298">
        <f>IF('Indicator Date hidden'!AD193="x","x",$AC$2-'Indicator Date hidden'!AD193)</f>
        <v>0</v>
      </c>
      <c r="AD192" s="298">
        <f>IF('Indicator Date hidden'!AE193="x","x",$AD$2-'Indicator Date hidden'!AE193)</f>
        <v>0</v>
      </c>
      <c r="AE192" s="298">
        <f>IF('Indicator Date hidden'!AF193="x","x",$AE$2-'Indicator Date hidden'!AF193)</f>
        <v>0</v>
      </c>
      <c r="AF192" s="299">
        <f>IF('Indicator Date hidden'!AG193="x","x",$AF$2-'Indicator Date hidden'!AG193)</f>
        <v>5</v>
      </c>
      <c r="AG192" s="298">
        <f>IF('Indicator Date hidden'!AH193="x","x",$AG$2-'Indicator Date hidden'!AH193)</f>
        <v>0</v>
      </c>
      <c r="AH192" s="298">
        <f>IF('Indicator Date hidden'!AI193="x","x",$AH$2-'Indicator Date hidden'!AI193)</f>
        <v>0</v>
      </c>
      <c r="AI192" s="298">
        <f>IF('Indicator Date hidden'!AJ193="x","x",$AI$2-'Indicator Date hidden'!AJ193)</f>
        <v>0</v>
      </c>
      <c r="AJ192" s="298" t="str">
        <f>IF('Indicator Date hidden'!AK193="x","x",$AJ$2-'Indicator Date hidden'!AK193)</f>
        <v>x</v>
      </c>
      <c r="AK192" s="298" t="str">
        <f>IF('Indicator Date hidden'!AL193="x","x",$AK$2-'Indicator Date hidden'!AL193)</f>
        <v>#VALUE!</v>
      </c>
      <c r="AL192" s="298">
        <f>IF('Indicator Date hidden'!AM193="x","x",$AL$2-'Indicator Date hidden'!AM193)</f>
        <v>0</v>
      </c>
      <c r="AM192" s="298">
        <f>IF('Indicator Date hidden'!AN193="x","x",$AM$2-'Indicator Date hidden'!AN193)</f>
        <v>0</v>
      </c>
      <c r="AN192" s="298">
        <f>IF('Indicator Date hidden'!AO193="x","x",$AN$2-'Indicator Date hidden'!AO193)</f>
        <v>0</v>
      </c>
      <c r="AO192" s="298">
        <f>IF('Indicator Date hidden'!AP193="x","x",$AO$2-'Indicator Date hidden'!AP193)</f>
        <v>1</v>
      </c>
      <c r="AP192" s="298">
        <f>IF('Indicator Date hidden'!AQ193="x","x",$AP$2-'Indicator Date hidden'!AQ193)</f>
        <v>1</v>
      </c>
      <c r="AQ192" s="298">
        <f>IF('Indicator Date hidden'!AR193="x","x",$AQ$2-'Indicator Date hidden'!AR193)</f>
        <v>6</v>
      </c>
      <c r="AR192" s="298">
        <f>IF('Indicator Date hidden'!AS193="x","x",$AR$2-'Indicator Date hidden'!AS193)</f>
        <v>0</v>
      </c>
      <c r="AS192" s="298">
        <f>IF('Indicator Date hidden'!AT193="x","x",$AS$2-'Indicator Date hidden'!AT193)</f>
        <v>0</v>
      </c>
      <c r="AT192" s="298">
        <f>IF('Indicator Date hidden'!AU193="x","x",$AT$2-'Indicator Date hidden'!AU193)</f>
        <v>0</v>
      </c>
      <c r="AU192" s="298">
        <f>IF('Indicator Date hidden'!AV193="x","x",$AU$2-'Indicator Date hidden'!AV193)</f>
        <v>1</v>
      </c>
      <c r="AV192" s="298">
        <f>IF('Indicator Date hidden'!AW193="x","x",$AV$2-'Indicator Date hidden'!AW193)</f>
        <v>0</v>
      </c>
      <c r="AW192" s="298">
        <f>IF('Indicator Date hidden'!AX193="x","x",$AW$2-'Indicator Date hidden'!AX193)</f>
        <v>0</v>
      </c>
      <c r="AX192" s="298">
        <f>IF('Indicator Date hidden'!AY193="x","x",$AX$2-'Indicator Date hidden'!AY193)</f>
        <v>0</v>
      </c>
      <c r="AY192" s="298">
        <f>IF('Indicator Date hidden'!AZ193="x","x",$AY$2-'Indicator Date hidden'!AZ193)</f>
        <v>0</v>
      </c>
      <c r="AZ192" s="298">
        <f>IF('Indicator Date hidden'!BA193="x","x",$AZ$2-'Indicator Date hidden'!BA193)</f>
        <v>0</v>
      </c>
      <c r="BA192" s="10" t="str">
        <f t="shared" si="1"/>
        <v>#VALUE!</v>
      </c>
      <c r="BB192" s="258" t="str">
        <f t="shared" si="2"/>
        <v>#VALUE!</v>
      </c>
      <c r="BC192" s="10">
        <f t="shared" si="3"/>
        <v>8</v>
      </c>
      <c r="BD192" s="258" t="str">
        <f t="shared" si="4"/>
        <v>#VALUE!</v>
      </c>
      <c r="BE192" s="284" t="str">
        <f t="shared" si="5"/>
        <v>#VALUE!</v>
      </c>
    </row>
    <row r="193" ht="15.75" customHeight="1">
      <c r="A193" t="s">
        <v>1240</v>
      </c>
      <c r="B193" s="298">
        <f>IF('Indicator Date hidden'!C194="x","x",$B$2-'Indicator Date hidden'!C194)</f>
        <v>0</v>
      </c>
      <c r="C193" s="298">
        <f>IF('Indicator Date hidden'!D194="x","x",$C$2-'Indicator Date hidden'!D194)</f>
        <v>0</v>
      </c>
      <c r="D193" s="298">
        <f>IF('Indicator Date hidden'!E194="x","x",$D$2-'Indicator Date hidden'!E194)</f>
        <v>0</v>
      </c>
      <c r="E193" s="298">
        <f>IF('Indicator Date hidden'!F194="x","x",$E$2-'Indicator Date hidden'!F194)</f>
        <v>0</v>
      </c>
      <c r="F193" s="298">
        <f>IF('Indicator Date hidden'!G194="x","x",$F$2-'Indicator Date hidden'!G194)</f>
        <v>0</v>
      </c>
      <c r="G193" s="298">
        <f>IF('Indicator Date hidden'!H194="x","x",$G$2-'Indicator Date hidden'!H194)</f>
        <v>0</v>
      </c>
      <c r="H193" s="298">
        <f>IF('Indicator Date hidden'!I194="x","x",$H$2-'Indicator Date hidden'!I194)</f>
        <v>0</v>
      </c>
      <c r="I193" s="298">
        <f>IF('Indicator Date hidden'!J194="x","x",$I$2-'Indicator Date hidden'!J194)</f>
        <v>0</v>
      </c>
      <c r="J193" s="298">
        <f>IF('Indicator Date hidden'!K194="x","x",$J$2-'Indicator Date hidden'!K194)</f>
        <v>0</v>
      </c>
      <c r="K193" s="298">
        <f>IF('Indicator Date hidden'!L194="x","x",$K$2-'Indicator Date hidden'!L194)</f>
        <v>0</v>
      </c>
      <c r="L193" s="298">
        <f>IF('Indicator Date hidden'!M194="x","x",$L$2-'Indicator Date hidden'!M194)</f>
        <v>0</v>
      </c>
      <c r="M193" s="298">
        <f>IF('Indicator Date hidden'!N194="x","x",$M$2-'Indicator Date hidden'!N194)</f>
        <v>0</v>
      </c>
      <c r="N193" s="298">
        <f>IF('Indicator Date hidden'!O194="x","x",$N$2-'Indicator Date hidden'!O194)</f>
        <v>0</v>
      </c>
      <c r="O193" s="298">
        <f>IF('Indicator Date hidden'!P194="x","x",$O$2-'Indicator Date hidden'!P194)</f>
        <v>0</v>
      </c>
      <c r="P193" s="298">
        <f>IF('Indicator Date hidden'!Q194="x","x",$P$2-'Indicator Date hidden'!Q194)</f>
        <v>0</v>
      </c>
      <c r="Q193" s="298">
        <f>IF('Indicator Date hidden'!R194="x","x",$Q$2-'Indicator Date hidden'!R194)</f>
        <v>1</v>
      </c>
      <c r="R193" s="298">
        <f>IF('Indicator Date hidden'!S194="x","x",$R$2-'Indicator Date hidden'!S194)</f>
        <v>0</v>
      </c>
      <c r="S193" s="298">
        <f>IF('Indicator Date hidden'!T194="x","x",$S$2-'Indicator Date hidden'!T194)</f>
        <v>0</v>
      </c>
      <c r="T193" s="298">
        <f>IF('Indicator Date hidden'!U194="x","x",$T$2-'Indicator Date hidden'!U194)</f>
        <v>0</v>
      </c>
      <c r="U193" s="298">
        <f>IF('Indicator Date hidden'!V194="x","x",$U$2-'Indicator Date hidden'!V194)</f>
        <v>0</v>
      </c>
      <c r="V193" s="298">
        <f>IF('Indicator Date hidden'!W194="x","x",$V$2-'Indicator Date hidden'!W194)</f>
        <v>1</v>
      </c>
      <c r="W193" s="298">
        <f>IF('Indicator Date hidden'!X194="x","x",$W$2-'Indicator Date hidden'!X194)</f>
        <v>2</v>
      </c>
      <c r="X193" s="298">
        <f>IF('Indicator Date hidden'!Y194="x","x",$X$2-'Indicator Date hidden'!Y194)</f>
        <v>5</v>
      </c>
      <c r="Y193" s="298">
        <f>IF('Indicator Date hidden'!Z194="x","x",$Y$2-'Indicator Date hidden'!Z194)</f>
        <v>0</v>
      </c>
      <c r="Z193" s="298">
        <f>IF('Indicator Date hidden'!AA194="x","x",$Z$2-'Indicator Date hidden'!AA194)</f>
        <v>0</v>
      </c>
      <c r="AA193" s="298">
        <f>IF('Indicator Date hidden'!AB194="x","x",$AA$2-'Indicator Date hidden'!AB194)</f>
        <v>0</v>
      </c>
      <c r="AB193" s="298">
        <f>IF('Indicator Date hidden'!AC194="x","x",$AB$2-'Indicator Date hidden'!AC194)</f>
        <v>0</v>
      </c>
      <c r="AC193" s="298">
        <f>IF('Indicator Date hidden'!AD194="x","x",$AC$2-'Indicator Date hidden'!AD194)</f>
        <v>0</v>
      </c>
      <c r="AD193" s="298">
        <f>IF('Indicator Date hidden'!AE194="x","x",$AD$2-'Indicator Date hidden'!AE194)</f>
        <v>0</v>
      </c>
      <c r="AE193" s="298">
        <f>IF('Indicator Date hidden'!AF194="x","x",$AE$2-'Indicator Date hidden'!AF194)</f>
        <v>0</v>
      </c>
      <c r="AF193" s="298" t="str">
        <f>IF('Indicator Date hidden'!AG194="x","x",$AF$2-'Indicator Date hidden'!AG194)</f>
        <v>x</v>
      </c>
      <c r="AG193" s="298">
        <f>IF('Indicator Date hidden'!AH194="x","x",$AG$2-'Indicator Date hidden'!AH194)</f>
        <v>0</v>
      </c>
      <c r="AH193" s="298">
        <f>IF('Indicator Date hidden'!AI194="x","x",$AH$2-'Indicator Date hidden'!AI194)</f>
        <v>0</v>
      </c>
      <c r="AI193" s="298">
        <f>IF('Indicator Date hidden'!AJ194="x","x",$AI$2-'Indicator Date hidden'!AJ194)</f>
        <v>0</v>
      </c>
      <c r="AJ193" s="298" t="str">
        <f>IF('Indicator Date hidden'!AK194="x","x",$AJ$2-'Indicator Date hidden'!AK194)</f>
        <v>x</v>
      </c>
      <c r="AK193" s="298" t="str">
        <f>IF('Indicator Date hidden'!AL194="x","x",$AK$2-'Indicator Date hidden'!AL194)</f>
        <v>#VALUE!</v>
      </c>
      <c r="AL193" s="298">
        <f>IF('Indicator Date hidden'!AM194="x","x",$AL$2-'Indicator Date hidden'!AM194)</f>
        <v>0</v>
      </c>
      <c r="AM193" s="298">
        <f>IF('Indicator Date hidden'!AN194="x","x",$AM$2-'Indicator Date hidden'!AN194)</f>
        <v>0</v>
      </c>
      <c r="AN193" s="298">
        <f>IF('Indicator Date hidden'!AO194="x","x",$AN$2-'Indicator Date hidden'!AO194)</f>
        <v>0</v>
      </c>
      <c r="AO193" s="298" t="str">
        <f>IF('Indicator Date hidden'!AP194="x","x",$AO$2-'Indicator Date hidden'!AP194)</f>
        <v>x</v>
      </c>
      <c r="AP193" s="298" t="str">
        <f>IF('Indicator Date hidden'!AQ194="x","x",$AP$2-'Indicator Date hidden'!AQ194)</f>
        <v>x</v>
      </c>
      <c r="AQ193" s="298">
        <f>IF('Indicator Date hidden'!AR194="x","x",$AQ$2-'Indicator Date hidden'!AR194)</f>
        <v>0</v>
      </c>
      <c r="AR193" s="298">
        <f>IF('Indicator Date hidden'!AS194="x","x",$AR$2-'Indicator Date hidden'!AS194)</f>
        <v>0</v>
      </c>
      <c r="AS193" s="298">
        <f>IF('Indicator Date hidden'!AT194="x","x",$AS$2-'Indicator Date hidden'!AT194)</f>
        <v>0</v>
      </c>
      <c r="AT193" s="298">
        <f>IF('Indicator Date hidden'!AU194="x","x",$AT$2-'Indicator Date hidden'!AU194)</f>
        <v>0</v>
      </c>
      <c r="AU193" s="298">
        <f>IF('Indicator Date hidden'!AV194="x","x",$AU$2-'Indicator Date hidden'!AV194)</f>
        <v>1</v>
      </c>
      <c r="AV193" s="298">
        <f>IF('Indicator Date hidden'!AW194="x","x",$AV$2-'Indicator Date hidden'!AW194)</f>
        <v>0</v>
      </c>
      <c r="AW193" s="298">
        <f>IF('Indicator Date hidden'!AX194="x","x",$AW$2-'Indicator Date hidden'!AX194)</f>
        <v>0</v>
      </c>
      <c r="AX193" s="298">
        <f>IF('Indicator Date hidden'!AY194="x","x",$AX$2-'Indicator Date hidden'!AY194)</f>
        <v>0</v>
      </c>
      <c r="AY193" s="298">
        <f>IF('Indicator Date hidden'!AZ194="x","x",$AY$2-'Indicator Date hidden'!AZ194)</f>
        <v>0</v>
      </c>
      <c r="AZ193" s="298">
        <f>IF('Indicator Date hidden'!BA194="x","x",$AZ$2-'Indicator Date hidden'!BA194)</f>
        <v>0</v>
      </c>
      <c r="BA193" s="10" t="str">
        <f t="shared" si="1"/>
        <v>#VALUE!</v>
      </c>
      <c r="BB193" s="258" t="str">
        <f t="shared" si="2"/>
        <v>#VALUE!</v>
      </c>
      <c r="BC193" s="10">
        <f t="shared" si="3"/>
        <v>5</v>
      </c>
      <c r="BD193" s="258" t="str">
        <f t="shared" si="4"/>
        <v>#VALUE!</v>
      </c>
      <c r="BE193" s="284" t="str">
        <f t="shared" si="5"/>
        <v>#VALUE!</v>
      </c>
    </row>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5.57"/>
    <col customWidth="1" min="3" max="56" width="11.43"/>
    <col customWidth="1" min="57" max="58" width="9.14"/>
  </cols>
  <sheetData>
    <row r="1">
      <c r="A1" s="12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9"/>
      <c r="BF1" s="7"/>
    </row>
    <row r="2" ht="121.5" customHeight="1">
      <c r="A2" s="156" t="s">
        <v>1000</v>
      </c>
      <c r="B2" s="157" t="s">
        <v>1001</v>
      </c>
      <c r="C2" s="285" t="s">
        <v>1002</v>
      </c>
      <c r="D2" s="285" t="s">
        <v>1003</v>
      </c>
      <c r="E2" s="285" t="s">
        <v>1004</v>
      </c>
      <c r="F2" s="285" t="s">
        <v>1005</v>
      </c>
      <c r="G2" s="285" t="s">
        <v>1006</v>
      </c>
      <c r="H2" s="285" t="s">
        <v>1007</v>
      </c>
      <c r="I2" s="285" t="s">
        <v>1008</v>
      </c>
      <c r="J2" s="285" t="s">
        <v>1009</v>
      </c>
      <c r="K2" s="285" t="s">
        <v>1010</v>
      </c>
      <c r="L2" s="285" t="s">
        <v>1011</v>
      </c>
      <c r="M2" s="285" t="s">
        <v>1012</v>
      </c>
      <c r="N2" s="285" t="s">
        <v>1013</v>
      </c>
      <c r="O2" s="285" t="s">
        <v>1014</v>
      </c>
      <c r="P2" s="285" t="s">
        <v>1015</v>
      </c>
      <c r="Q2" s="285" t="s">
        <v>647</v>
      </c>
      <c r="R2" s="285" t="s">
        <v>653</v>
      </c>
      <c r="S2" s="285" t="s">
        <v>1016</v>
      </c>
      <c r="T2" s="285" t="s">
        <v>1017</v>
      </c>
      <c r="U2" s="285" t="s">
        <v>1017</v>
      </c>
      <c r="V2" s="285" t="s">
        <v>679</v>
      </c>
      <c r="W2" s="285" t="s">
        <v>1018</v>
      </c>
      <c r="X2" s="285" t="s">
        <v>1019</v>
      </c>
      <c r="Y2" s="285" t="s">
        <v>1020</v>
      </c>
      <c r="Z2" s="285" t="s">
        <v>1021</v>
      </c>
      <c r="AA2" s="285" t="s">
        <v>719</v>
      </c>
      <c r="AB2" s="285" t="s">
        <v>1022</v>
      </c>
      <c r="AC2" s="285" t="s">
        <v>1345</v>
      </c>
      <c r="AD2" s="285" t="s">
        <v>861</v>
      </c>
      <c r="AE2" s="285" t="s">
        <v>1024</v>
      </c>
      <c r="AF2" s="285" t="s">
        <v>659</v>
      </c>
      <c r="AG2" s="285" t="s">
        <v>1025</v>
      </c>
      <c r="AH2" s="285" t="s">
        <v>1026</v>
      </c>
      <c r="AI2" s="285" t="s">
        <v>1026</v>
      </c>
      <c r="AJ2" s="285" t="s">
        <v>1026</v>
      </c>
      <c r="AK2" s="285" t="s">
        <v>691</v>
      </c>
      <c r="AL2" s="285" t="s">
        <v>684</v>
      </c>
      <c r="AM2" s="285" t="s">
        <v>1028</v>
      </c>
      <c r="AN2" s="285" t="s">
        <v>1029</v>
      </c>
      <c r="AO2" s="285" t="s">
        <v>1030</v>
      </c>
      <c r="AP2" s="285" t="s">
        <v>765</v>
      </c>
      <c r="AQ2" s="285" t="s">
        <v>1031</v>
      </c>
      <c r="AR2" s="285" t="s">
        <v>1032</v>
      </c>
      <c r="AS2" s="285" t="s">
        <v>1033</v>
      </c>
      <c r="AT2" s="285" t="s">
        <v>782</v>
      </c>
      <c r="AU2" s="285" t="s">
        <v>806</v>
      </c>
      <c r="AV2" s="285" t="s">
        <v>1034</v>
      </c>
      <c r="AW2" s="285" t="s">
        <v>1035</v>
      </c>
      <c r="AX2" s="285" t="s">
        <v>1036</v>
      </c>
      <c r="AY2" s="285" t="s">
        <v>1037</v>
      </c>
      <c r="AZ2" s="285" t="s">
        <v>825</v>
      </c>
      <c r="BA2" s="285" t="s">
        <v>833</v>
      </c>
      <c r="BB2" s="285" t="s">
        <v>1038</v>
      </c>
      <c r="BC2" s="285" t="s">
        <v>176</v>
      </c>
      <c r="BD2" s="285" t="s">
        <v>1039</v>
      </c>
      <c r="BE2" s="285" t="s">
        <v>1040</v>
      </c>
      <c r="BF2" s="286"/>
    </row>
    <row r="3">
      <c r="A3" s="287" t="s">
        <v>177</v>
      </c>
      <c r="B3" s="157"/>
      <c r="C3" s="134">
        <v>2015.0</v>
      </c>
      <c r="D3" s="134">
        <v>2015.0</v>
      </c>
      <c r="E3" s="134">
        <v>2015.0</v>
      </c>
      <c r="F3" s="134">
        <v>2015.0</v>
      </c>
      <c r="G3" s="134">
        <v>2015.0</v>
      </c>
      <c r="H3" s="134">
        <v>2015.0</v>
      </c>
      <c r="I3" s="134">
        <v>2015.0</v>
      </c>
      <c r="J3" s="134" t="s">
        <v>1351</v>
      </c>
      <c r="K3" s="134" t="s">
        <v>1351</v>
      </c>
      <c r="L3" s="134" t="s">
        <v>1351</v>
      </c>
      <c r="M3" s="134">
        <v>2018.0</v>
      </c>
      <c r="N3" s="134">
        <v>2018.0</v>
      </c>
      <c r="O3" s="134">
        <v>2017.0</v>
      </c>
      <c r="P3" s="134">
        <v>2017.0</v>
      </c>
      <c r="Q3" s="134">
        <v>2015.0</v>
      </c>
      <c r="R3" s="134" t="s">
        <v>1352</v>
      </c>
      <c r="S3" s="134" t="s">
        <v>1353</v>
      </c>
      <c r="T3" s="134">
        <v>2015.0</v>
      </c>
      <c r="U3" s="134">
        <v>2016.0</v>
      </c>
      <c r="V3" s="134">
        <v>2016.0</v>
      </c>
      <c r="W3" s="134">
        <v>2016.0</v>
      </c>
      <c r="X3" s="134" t="s">
        <v>1354</v>
      </c>
      <c r="Y3" s="134" t="s">
        <v>1355</v>
      </c>
      <c r="Z3" s="134">
        <v>2016.0</v>
      </c>
      <c r="AA3" s="134">
        <v>2016.0</v>
      </c>
      <c r="AB3" s="134">
        <v>2016.0</v>
      </c>
      <c r="AC3" s="134">
        <v>2015.0</v>
      </c>
      <c r="AD3" s="134">
        <v>2015.0</v>
      </c>
      <c r="AE3" s="134">
        <v>2012.0</v>
      </c>
      <c r="AF3" s="134">
        <v>2015.0</v>
      </c>
      <c r="AG3" s="134" t="s">
        <v>1356</v>
      </c>
      <c r="AH3" s="134">
        <v>2016.0</v>
      </c>
      <c r="AI3" s="134">
        <v>2017.0</v>
      </c>
      <c r="AJ3" s="134">
        <v>2018.0</v>
      </c>
      <c r="AK3" s="134">
        <v>2018.0</v>
      </c>
      <c r="AL3" s="134">
        <v>2018.0</v>
      </c>
      <c r="AM3" s="134">
        <v>2017.0</v>
      </c>
      <c r="AN3" s="134" t="s">
        <v>1357</v>
      </c>
      <c r="AO3" s="134" t="s">
        <v>1357</v>
      </c>
      <c r="AP3" s="134" t="s">
        <v>1358</v>
      </c>
      <c r="AQ3" s="134" t="s">
        <v>1359</v>
      </c>
      <c r="AR3" s="134" t="s">
        <v>1360</v>
      </c>
      <c r="AS3" s="134">
        <v>2016.0</v>
      </c>
      <c r="AT3" s="134">
        <v>2017.0</v>
      </c>
      <c r="AU3" s="134">
        <v>2016.0</v>
      </c>
      <c r="AV3" s="134" t="s">
        <v>1361</v>
      </c>
      <c r="AW3" s="134">
        <v>2015.0</v>
      </c>
      <c r="AX3" s="134">
        <v>2016.0</v>
      </c>
      <c r="AY3" s="134">
        <v>2014.0</v>
      </c>
      <c r="AZ3" s="134">
        <v>2015.0</v>
      </c>
      <c r="BA3" s="134">
        <v>2015.0</v>
      </c>
      <c r="BB3" s="134">
        <v>2017.0</v>
      </c>
      <c r="BC3" s="134">
        <v>2017.0</v>
      </c>
      <c r="BD3" s="134">
        <v>2015.0</v>
      </c>
      <c r="BE3" s="134">
        <v>2014.0</v>
      </c>
      <c r="BF3" s="7"/>
    </row>
    <row r="4">
      <c r="A4" s="300" t="s">
        <v>182</v>
      </c>
      <c r="B4" s="157"/>
      <c r="C4" s="134" t="s">
        <v>1362</v>
      </c>
      <c r="D4" s="134" t="s">
        <v>1362</v>
      </c>
      <c r="E4" s="134" t="s">
        <v>1362</v>
      </c>
      <c r="F4" s="134" t="s">
        <v>1362</v>
      </c>
      <c r="G4" s="134" t="s">
        <v>1362</v>
      </c>
      <c r="H4" s="134" t="s">
        <v>1362</v>
      </c>
      <c r="I4" s="134" t="s">
        <v>1362</v>
      </c>
      <c r="J4" s="134" t="s">
        <v>1362</v>
      </c>
      <c r="K4" s="134" t="s">
        <v>1362</v>
      </c>
      <c r="L4" s="134" t="s">
        <v>1362</v>
      </c>
      <c r="M4" s="134" t="s">
        <v>1362</v>
      </c>
      <c r="N4" s="134" t="s">
        <v>1362</v>
      </c>
      <c r="O4" s="134" t="s">
        <v>1362</v>
      </c>
      <c r="P4" s="134" t="s">
        <v>1362</v>
      </c>
      <c r="Q4" s="134" t="s">
        <v>1362</v>
      </c>
      <c r="R4" s="134" t="s">
        <v>1362</v>
      </c>
      <c r="S4" s="134" t="s">
        <v>1362</v>
      </c>
      <c r="T4" s="134" t="s">
        <v>1362</v>
      </c>
      <c r="U4" s="134" t="s">
        <v>1362</v>
      </c>
      <c r="V4" s="134" t="s">
        <v>1362</v>
      </c>
      <c r="W4" s="134" t="s">
        <v>1362</v>
      </c>
      <c r="X4" s="134" t="s">
        <v>1362</v>
      </c>
      <c r="Y4" s="134" t="s">
        <v>1362</v>
      </c>
      <c r="Z4" s="134" t="s">
        <v>1362</v>
      </c>
      <c r="AA4" s="134" t="s">
        <v>1362</v>
      </c>
      <c r="AB4" s="134" t="s">
        <v>1362</v>
      </c>
      <c r="AC4" s="134" t="s">
        <v>1362</v>
      </c>
      <c r="AD4" s="134" t="s">
        <v>1363</v>
      </c>
      <c r="AE4" s="134" t="s">
        <v>1362</v>
      </c>
      <c r="AF4" s="134" t="s">
        <v>1362</v>
      </c>
      <c r="AG4" s="134" t="s">
        <v>1362</v>
      </c>
      <c r="AH4" s="134" t="s">
        <v>1362</v>
      </c>
      <c r="AI4" s="134" t="s">
        <v>1362</v>
      </c>
      <c r="AJ4" s="134" t="s">
        <v>1362</v>
      </c>
      <c r="AK4" s="134" t="s">
        <v>1362</v>
      </c>
      <c r="AL4" s="134" t="s">
        <v>1362</v>
      </c>
      <c r="AM4" s="134" t="s">
        <v>1362</v>
      </c>
      <c r="AN4" s="134" t="s">
        <v>1362</v>
      </c>
      <c r="AO4" s="134" t="s">
        <v>1362</v>
      </c>
      <c r="AP4" s="134" t="s">
        <v>1362</v>
      </c>
      <c r="AQ4" s="134" t="s">
        <v>1362</v>
      </c>
      <c r="AR4" s="134" t="s">
        <v>1362</v>
      </c>
      <c r="AS4" s="134" t="s">
        <v>1362</v>
      </c>
      <c r="AT4" s="134" t="s">
        <v>1362</v>
      </c>
      <c r="AU4" s="134" t="s">
        <v>1362</v>
      </c>
      <c r="AV4" s="134" t="s">
        <v>1362</v>
      </c>
      <c r="AW4" s="134" t="s">
        <v>1362</v>
      </c>
      <c r="AX4" s="134" t="s">
        <v>1362</v>
      </c>
      <c r="AY4" s="134" t="s">
        <v>1362</v>
      </c>
      <c r="AZ4" s="134" t="s">
        <v>1362</v>
      </c>
      <c r="BA4" s="134" t="s">
        <v>1362</v>
      </c>
      <c r="BB4" s="134" t="s">
        <v>1362</v>
      </c>
      <c r="BC4" s="134" t="s">
        <v>1362</v>
      </c>
      <c r="BD4" s="134" t="s">
        <v>1362</v>
      </c>
      <c r="BE4" s="134" t="s">
        <v>1362</v>
      </c>
      <c r="BF4" s="7"/>
    </row>
    <row r="5">
      <c r="A5" s="156" t="s">
        <v>1043</v>
      </c>
      <c r="B5" s="157" t="s">
        <v>885</v>
      </c>
      <c r="C5" s="301" t="s">
        <v>519</v>
      </c>
      <c r="D5" s="301" t="s">
        <v>519</v>
      </c>
      <c r="E5" s="301" t="s">
        <v>547</v>
      </c>
      <c r="F5" s="301" t="s">
        <v>547</v>
      </c>
      <c r="G5" s="301" t="s">
        <v>547</v>
      </c>
      <c r="H5" s="301" t="s">
        <v>547</v>
      </c>
      <c r="I5" s="301" t="s">
        <v>547</v>
      </c>
      <c r="J5" s="301" t="s">
        <v>1364</v>
      </c>
      <c r="K5" s="301" t="s">
        <v>1364</v>
      </c>
      <c r="L5" s="301" t="s">
        <v>606</v>
      </c>
      <c r="M5" s="301" t="s">
        <v>1365</v>
      </c>
      <c r="N5" s="301" t="s">
        <v>1365</v>
      </c>
      <c r="O5" s="301" t="s">
        <v>138</v>
      </c>
      <c r="P5" s="301" t="s">
        <v>138</v>
      </c>
      <c r="Q5" s="301" t="s">
        <v>1366</v>
      </c>
      <c r="R5" s="301" t="s">
        <v>1366</v>
      </c>
      <c r="S5" s="301" t="s">
        <v>1367</v>
      </c>
      <c r="T5" s="301" t="s">
        <v>1368</v>
      </c>
      <c r="U5" s="301" t="s">
        <v>1368</v>
      </c>
      <c r="V5" s="301" t="s">
        <v>667</v>
      </c>
      <c r="W5" s="301" t="s">
        <v>1369</v>
      </c>
      <c r="X5" s="301" t="s">
        <v>1369</v>
      </c>
      <c r="Y5" s="301" t="s">
        <v>1369</v>
      </c>
      <c r="Z5" s="301" t="s">
        <v>1369</v>
      </c>
      <c r="AA5" s="301" t="s">
        <v>1369</v>
      </c>
      <c r="AB5" s="301" t="s">
        <v>1370</v>
      </c>
      <c r="AC5" s="301" t="s">
        <v>1369</v>
      </c>
      <c r="AD5" s="158" t="s">
        <v>1371</v>
      </c>
      <c r="AE5" s="301" t="s">
        <v>1369</v>
      </c>
      <c r="AF5" s="301" t="s">
        <v>1366</v>
      </c>
      <c r="AG5" s="301" t="s">
        <v>667</v>
      </c>
      <c r="AH5" s="301" t="s">
        <v>1364</v>
      </c>
      <c r="AI5" s="301" t="s">
        <v>1364</v>
      </c>
      <c r="AJ5" s="301" t="s">
        <v>1364</v>
      </c>
      <c r="AK5" s="292" t="s">
        <v>1372</v>
      </c>
      <c r="AL5" s="301" t="s">
        <v>687</v>
      </c>
      <c r="AM5" s="301" t="s">
        <v>687</v>
      </c>
      <c r="AN5" s="301" t="s">
        <v>606</v>
      </c>
      <c r="AO5" s="301" t="s">
        <v>606</v>
      </c>
      <c r="AP5" s="301" t="s">
        <v>606</v>
      </c>
      <c r="AQ5" s="301" t="s">
        <v>606</v>
      </c>
      <c r="AR5" s="301" t="s">
        <v>795</v>
      </c>
      <c r="AS5" s="301" t="s">
        <v>667</v>
      </c>
      <c r="AT5" s="301" t="s">
        <v>1373</v>
      </c>
      <c r="AU5" s="301" t="s">
        <v>667</v>
      </c>
      <c r="AV5" s="301" t="s">
        <v>803</v>
      </c>
      <c r="AW5" s="301" t="s">
        <v>667</v>
      </c>
      <c r="AX5" s="301" t="s">
        <v>667</v>
      </c>
      <c r="AY5" s="301" t="s">
        <v>1374</v>
      </c>
      <c r="AZ5" s="301" t="s">
        <v>1375</v>
      </c>
      <c r="BA5" s="301" t="s">
        <v>1375</v>
      </c>
      <c r="BB5" s="301" t="s">
        <v>667</v>
      </c>
      <c r="BC5" s="301" t="s">
        <v>667</v>
      </c>
      <c r="BD5" s="301" t="s">
        <v>1365</v>
      </c>
      <c r="BE5" s="301" t="s">
        <v>667</v>
      </c>
      <c r="BF5" s="90"/>
    </row>
    <row r="6">
      <c r="A6" s="156" t="s">
        <v>1049</v>
      </c>
      <c r="B6" s="157" t="s">
        <v>887</v>
      </c>
      <c r="C6" s="301" t="s">
        <v>519</v>
      </c>
      <c r="D6" s="301" t="s">
        <v>519</v>
      </c>
      <c r="E6" s="301" t="s">
        <v>547</v>
      </c>
      <c r="F6" s="301" t="s">
        <v>547</v>
      </c>
      <c r="G6" s="301" t="s">
        <v>547</v>
      </c>
      <c r="H6" s="301" t="s">
        <v>547</v>
      </c>
      <c r="I6" s="301" t="s">
        <v>547</v>
      </c>
      <c r="J6" s="301" t="s">
        <v>1364</v>
      </c>
      <c r="K6" s="301" t="s">
        <v>1364</v>
      </c>
      <c r="L6" s="301" t="s">
        <v>606</v>
      </c>
      <c r="M6" s="301" t="s">
        <v>1365</v>
      </c>
      <c r="N6" s="301" t="s">
        <v>1365</v>
      </c>
      <c r="O6" s="301" t="s">
        <v>138</v>
      </c>
      <c r="P6" s="301" t="s">
        <v>138</v>
      </c>
      <c r="Q6" s="301" t="s">
        <v>1366</v>
      </c>
      <c r="R6" s="301" t="s">
        <v>1366</v>
      </c>
      <c r="S6" s="301" t="s">
        <v>1367</v>
      </c>
      <c r="T6" s="301" t="s">
        <v>1368</v>
      </c>
      <c r="U6" s="301" t="s">
        <v>1368</v>
      </c>
      <c r="V6" s="301" t="s">
        <v>667</v>
      </c>
      <c r="W6" s="301" t="s">
        <v>1369</v>
      </c>
      <c r="X6" s="301" t="s">
        <v>1369</v>
      </c>
      <c r="Y6" s="301" t="s">
        <v>1369</v>
      </c>
      <c r="Z6" s="301" t="s">
        <v>1369</v>
      </c>
      <c r="AA6" s="301" t="s">
        <v>1369</v>
      </c>
      <c r="AB6" s="301" t="s">
        <v>1369</v>
      </c>
      <c r="AC6" s="301" t="s">
        <v>1369</v>
      </c>
      <c r="AD6" s="158" t="s">
        <v>1371</v>
      </c>
      <c r="AE6" s="301" t="s">
        <v>1369</v>
      </c>
      <c r="AF6" s="301" t="s">
        <v>1366</v>
      </c>
      <c r="AG6" s="301" t="s">
        <v>667</v>
      </c>
      <c r="AH6" s="301" t="s">
        <v>1364</v>
      </c>
      <c r="AI6" s="301" t="s">
        <v>1364</v>
      </c>
      <c r="AJ6" s="301" t="s">
        <v>1364</v>
      </c>
      <c r="AK6" s="292" t="s">
        <v>1046</v>
      </c>
      <c r="AL6" s="301" t="s">
        <v>687</v>
      </c>
      <c r="AM6" s="301" t="s">
        <v>687</v>
      </c>
      <c r="AN6" s="301" t="s">
        <v>606</v>
      </c>
      <c r="AO6" s="301" t="s">
        <v>606</v>
      </c>
      <c r="AP6" s="301" t="s">
        <v>606</v>
      </c>
      <c r="AQ6" s="301" t="s">
        <v>606</v>
      </c>
      <c r="AR6" s="301" t="s">
        <v>795</v>
      </c>
      <c r="AS6" s="301" t="s">
        <v>667</v>
      </c>
      <c r="AT6" s="301" t="s">
        <v>1373</v>
      </c>
      <c r="AU6" s="301" t="s">
        <v>667</v>
      </c>
      <c r="AV6" s="301" t="s">
        <v>803</v>
      </c>
      <c r="AW6" s="301" t="s">
        <v>667</v>
      </c>
      <c r="AX6" s="301" t="s">
        <v>667</v>
      </c>
      <c r="AY6" s="301" t="s">
        <v>1374</v>
      </c>
      <c r="AZ6" s="301" t="s">
        <v>1375</v>
      </c>
      <c r="BA6" s="301" t="s">
        <v>1375</v>
      </c>
      <c r="BB6" s="301" t="s">
        <v>667</v>
      </c>
      <c r="BC6" s="301" t="s">
        <v>667</v>
      </c>
      <c r="BD6" s="301" t="s">
        <v>1365</v>
      </c>
      <c r="BE6" s="301" t="s">
        <v>667</v>
      </c>
      <c r="BF6" s="90"/>
    </row>
    <row r="7">
      <c r="A7" s="156" t="s">
        <v>1052</v>
      </c>
      <c r="B7" s="157" t="s">
        <v>933</v>
      </c>
      <c r="C7" s="301" t="s">
        <v>519</v>
      </c>
      <c r="D7" s="301" t="s">
        <v>519</v>
      </c>
      <c r="E7" s="301" t="s">
        <v>547</v>
      </c>
      <c r="F7" s="301" t="s">
        <v>547</v>
      </c>
      <c r="G7" s="301" t="s">
        <v>547</v>
      </c>
      <c r="H7" s="301" t="s">
        <v>547</v>
      </c>
      <c r="I7" s="301" t="s">
        <v>547</v>
      </c>
      <c r="J7" s="301" t="s">
        <v>1364</v>
      </c>
      <c r="K7" s="301" t="s">
        <v>1364</v>
      </c>
      <c r="L7" s="301" t="s">
        <v>606</v>
      </c>
      <c r="M7" s="301" t="s">
        <v>1365</v>
      </c>
      <c r="N7" s="301" t="s">
        <v>1365</v>
      </c>
      <c r="O7" s="301" t="s">
        <v>138</v>
      </c>
      <c r="P7" s="301" t="s">
        <v>138</v>
      </c>
      <c r="Q7" s="301" t="s">
        <v>1366</v>
      </c>
      <c r="R7" s="301" t="s">
        <v>1366</v>
      </c>
      <c r="S7" s="301" t="s">
        <v>1367</v>
      </c>
      <c r="T7" s="301" t="s">
        <v>1368</v>
      </c>
      <c r="U7" s="301" t="s">
        <v>1368</v>
      </c>
      <c r="V7" s="301" t="s">
        <v>667</v>
      </c>
      <c r="W7" s="301" t="s">
        <v>1369</v>
      </c>
      <c r="X7" s="301" t="s">
        <v>1369</v>
      </c>
      <c r="Y7" s="301" t="s">
        <v>1369</v>
      </c>
      <c r="Z7" s="301" t="s">
        <v>1369</v>
      </c>
      <c r="AA7" s="301" t="s">
        <v>1369</v>
      </c>
      <c r="AB7" s="301" t="s">
        <v>1370</v>
      </c>
      <c r="AC7" s="301" t="s">
        <v>1369</v>
      </c>
      <c r="AD7" s="158" t="s">
        <v>1371</v>
      </c>
      <c r="AE7" s="301" t="s">
        <v>1369</v>
      </c>
      <c r="AF7" s="301" t="s">
        <v>1366</v>
      </c>
      <c r="AG7" s="301" t="s">
        <v>667</v>
      </c>
      <c r="AH7" s="301" t="s">
        <v>1364</v>
      </c>
      <c r="AI7" s="301" t="s">
        <v>1364</v>
      </c>
      <c r="AJ7" s="301" t="s">
        <v>1364</v>
      </c>
      <c r="AK7" s="292" t="s">
        <v>1372</v>
      </c>
      <c r="AL7" s="301" t="s">
        <v>687</v>
      </c>
      <c r="AM7" s="301" t="s">
        <v>687</v>
      </c>
      <c r="AN7" s="301" t="s">
        <v>606</v>
      </c>
      <c r="AO7" s="301" t="s">
        <v>606</v>
      </c>
      <c r="AP7" s="301" t="s">
        <v>606</v>
      </c>
      <c r="AQ7" s="301" t="s">
        <v>606</v>
      </c>
      <c r="AR7" s="301" t="s">
        <v>795</v>
      </c>
      <c r="AS7" s="301" t="s">
        <v>667</v>
      </c>
      <c r="AT7" s="301" t="s">
        <v>1373</v>
      </c>
      <c r="AU7" s="301" t="s">
        <v>667</v>
      </c>
      <c r="AV7" s="301" t="s">
        <v>803</v>
      </c>
      <c r="AW7" s="301" t="s">
        <v>667</v>
      </c>
      <c r="AX7" s="301" t="s">
        <v>667</v>
      </c>
      <c r="AY7" s="301" t="s">
        <v>1374</v>
      </c>
      <c r="AZ7" s="301" t="s">
        <v>1375</v>
      </c>
      <c r="BA7" s="301" t="s">
        <v>1375</v>
      </c>
      <c r="BB7" s="301" t="s">
        <v>667</v>
      </c>
      <c r="BC7" s="301" t="s">
        <v>667</v>
      </c>
      <c r="BD7" s="301" t="s">
        <v>1365</v>
      </c>
      <c r="BE7" s="301" t="s">
        <v>667</v>
      </c>
      <c r="BF7" s="90"/>
    </row>
    <row r="8">
      <c r="A8" s="156" t="s">
        <v>1054</v>
      </c>
      <c r="B8" s="157" t="s">
        <v>886</v>
      </c>
      <c r="C8" s="301" t="s">
        <v>519</v>
      </c>
      <c r="D8" s="301" t="s">
        <v>519</v>
      </c>
      <c r="E8" s="301" t="s">
        <v>547</v>
      </c>
      <c r="F8" s="301" t="s">
        <v>547</v>
      </c>
      <c r="G8" s="301" t="s">
        <v>547</v>
      </c>
      <c r="H8" s="301" t="s">
        <v>547</v>
      </c>
      <c r="I8" s="301" t="s">
        <v>547</v>
      </c>
      <c r="J8" s="301" t="s">
        <v>1364</v>
      </c>
      <c r="K8" s="301" t="s">
        <v>1364</v>
      </c>
      <c r="L8" s="301" t="s">
        <v>606</v>
      </c>
      <c r="M8" s="301" t="s">
        <v>1365</v>
      </c>
      <c r="N8" s="301" t="s">
        <v>1365</v>
      </c>
      <c r="O8" s="301" t="s">
        <v>138</v>
      </c>
      <c r="P8" s="301" t="s">
        <v>138</v>
      </c>
      <c r="Q8" s="301" t="s">
        <v>1366</v>
      </c>
      <c r="R8" s="301" t="s">
        <v>1366</v>
      </c>
      <c r="S8" s="301" t="s">
        <v>1367</v>
      </c>
      <c r="T8" s="301" t="s">
        <v>1368</v>
      </c>
      <c r="U8" s="301" t="s">
        <v>1368</v>
      </c>
      <c r="V8" s="301" t="s">
        <v>667</v>
      </c>
      <c r="W8" s="301" t="s">
        <v>1369</v>
      </c>
      <c r="X8" s="301" t="s">
        <v>1369</v>
      </c>
      <c r="Y8" s="301" t="s">
        <v>1369</v>
      </c>
      <c r="Z8" s="301" t="s">
        <v>1369</v>
      </c>
      <c r="AA8" s="301" t="s">
        <v>1369</v>
      </c>
      <c r="AB8" s="301" t="s">
        <v>1370</v>
      </c>
      <c r="AC8" s="301" t="s">
        <v>1369</v>
      </c>
      <c r="AD8" s="158" t="s">
        <v>1371</v>
      </c>
      <c r="AE8" s="301" t="s">
        <v>1369</v>
      </c>
      <c r="AF8" s="301" t="s">
        <v>1366</v>
      </c>
      <c r="AG8" s="301" t="s">
        <v>667</v>
      </c>
      <c r="AH8" s="301" t="s">
        <v>1364</v>
      </c>
      <c r="AI8" s="301" t="s">
        <v>1364</v>
      </c>
      <c r="AJ8" s="301" t="s">
        <v>1364</v>
      </c>
      <c r="AK8" s="292" t="s">
        <v>1046</v>
      </c>
      <c r="AL8" s="301" t="s">
        <v>687</v>
      </c>
      <c r="AM8" s="301" t="s">
        <v>687</v>
      </c>
      <c r="AN8" s="301" t="s">
        <v>606</v>
      </c>
      <c r="AO8" s="301" t="s">
        <v>606</v>
      </c>
      <c r="AP8" s="301" t="s">
        <v>606</v>
      </c>
      <c r="AQ8" s="301" t="s">
        <v>606</v>
      </c>
      <c r="AR8" s="301" t="s">
        <v>795</v>
      </c>
      <c r="AS8" s="301" t="s">
        <v>667</v>
      </c>
      <c r="AT8" s="301" t="s">
        <v>1373</v>
      </c>
      <c r="AU8" s="301" t="s">
        <v>667</v>
      </c>
      <c r="AV8" s="301" t="s">
        <v>803</v>
      </c>
      <c r="AW8" s="301" t="s">
        <v>667</v>
      </c>
      <c r="AX8" s="301" t="s">
        <v>667</v>
      </c>
      <c r="AY8" s="301" t="s">
        <v>1374</v>
      </c>
      <c r="AZ8" s="301" t="s">
        <v>1375</v>
      </c>
      <c r="BA8" s="301" t="s">
        <v>1375</v>
      </c>
      <c r="BB8" s="301" t="s">
        <v>667</v>
      </c>
      <c r="BC8" s="301" t="s">
        <v>667</v>
      </c>
      <c r="BD8" s="301" t="s">
        <v>1365</v>
      </c>
      <c r="BE8" s="301" t="s">
        <v>667</v>
      </c>
      <c r="BF8" s="90"/>
    </row>
    <row r="9">
      <c r="A9" s="156" t="s">
        <v>1055</v>
      </c>
      <c r="B9" s="157" t="s">
        <v>891</v>
      </c>
      <c r="C9" s="301" t="s">
        <v>519</v>
      </c>
      <c r="D9" s="301" t="s">
        <v>519</v>
      </c>
      <c r="E9" s="301" t="s">
        <v>547</v>
      </c>
      <c r="F9" s="301" t="s">
        <v>547</v>
      </c>
      <c r="G9" s="301" t="s">
        <v>547</v>
      </c>
      <c r="H9" s="301" t="s">
        <v>547</v>
      </c>
      <c r="I9" s="301" t="s">
        <v>547</v>
      </c>
      <c r="J9" s="301" t="s">
        <v>1364</v>
      </c>
      <c r="K9" s="301" t="s">
        <v>1364</v>
      </c>
      <c r="L9" s="301" t="s">
        <v>606</v>
      </c>
      <c r="M9" s="301" t="s">
        <v>1365</v>
      </c>
      <c r="N9" s="301" t="s">
        <v>1365</v>
      </c>
      <c r="O9" s="301" t="s">
        <v>138</v>
      </c>
      <c r="P9" s="301" t="s">
        <v>138</v>
      </c>
      <c r="Q9" s="301" t="s">
        <v>1366</v>
      </c>
      <c r="R9" s="301" t="s">
        <v>1366</v>
      </c>
      <c r="S9" s="301" t="s">
        <v>1367</v>
      </c>
      <c r="T9" s="301" t="s">
        <v>1368</v>
      </c>
      <c r="U9" s="301" t="s">
        <v>1368</v>
      </c>
      <c r="V9" s="301" t="s">
        <v>667</v>
      </c>
      <c r="W9" s="301" t="s">
        <v>1369</v>
      </c>
      <c r="X9" s="301" t="s">
        <v>1369</v>
      </c>
      <c r="Y9" s="301" t="s">
        <v>1369</v>
      </c>
      <c r="Z9" s="301" t="s">
        <v>1369</v>
      </c>
      <c r="AA9" s="301" t="s">
        <v>1369</v>
      </c>
      <c r="AB9" s="301" t="s">
        <v>1046</v>
      </c>
      <c r="AC9" s="301" t="s">
        <v>1369</v>
      </c>
      <c r="AD9" s="158" t="s">
        <v>1371</v>
      </c>
      <c r="AE9" s="301" t="s">
        <v>1369</v>
      </c>
      <c r="AF9" s="301" t="s">
        <v>1366</v>
      </c>
      <c r="AG9" s="301" t="s">
        <v>667</v>
      </c>
      <c r="AH9" s="301" t="s">
        <v>1364</v>
      </c>
      <c r="AI9" s="301" t="s">
        <v>1364</v>
      </c>
      <c r="AJ9" s="301" t="s">
        <v>1364</v>
      </c>
      <c r="AK9" s="292" t="s">
        <v>1046</v>
      </c>
      <c r="AL9" s="301" t="s">
        <v>687</v>
      </c>
      <c r="AM9" s="301" t="s">
        <v>687</v>
      </c>
      <c r="AN9" s="301" t="s">
        <v>606</v>
      </c>
      <c r="AO9" s="301" t="s">
        <v>606</v>
      </c>
      <c r="AP9" s="301" t="s">
        <v>606</v>
      </c>
      <c r="AQ9" s="301" t="s">
        <v>606</v>
      </c>
      <c r="AR9" s="301" t="s">
        <v>795</v>
      </c>
      <c r="AS9" s="301" t="s">
        <v>667</v>
      </c>
      <c r="AT9" s="301" t="s">
        <v>1373</v>
      </c>
      <c r="AU9" s="301" t="s">
        <v>667</v>
      </c>
      <c r="AV9" s="301" t="s">
        <v>803</v>
      </c>
      <c r="AW9" s="301" t="s">
        <v>667</v>
      </c>
      <c r="AX9" s="301" t="s">
        <v>667</v>
      </c>
      <c r="AY9" s="301" t="s">
        <v>1374</v>
      </c>
      <c r="AZ9" s="301" t="s">
        <v>1375</v>
      </c>
      <c r="BA9" s="301" t="s">
        <v>1375</v>
      </c>
      <c r="BB9" s="301" t="s">
        <v>667</v>
      </c>
      <c r="BC9" s="301" t="s">
        <v>667</v>
      </c>
      <c r="BD9" s="301" t="s">
        <v>1365</v>
      </c>
      <c r="BE9" s="301" t="s">
        <v>667</v>
      </c>
      <c r="BF9" s="90"/>
    </row>
    <row r="10">
      <c r="A10" s="156" t="s">
        <v>1057</v>
      </c>
      <c r="B10" s="157" t="s">
        <v>889</v>
      </c>
      <c r="C10" s="301" t="s">
        <v>519</v>
      </c>
      <c r="D10" s="301" t="s">
        <v>519</v>
      </c>
      <c r="E10" s="301" t="s">
        <v>547</v>
      </c>
      <c r="F10" s="301" t="s">
        <v>547</v>
      </c>
      <c r="G10" s="301" t="s">
        <v>547</v>
      </c>
      <c r="H10" s="301" t="s">
        <v>547</v>
      </c>
      <c r="I10" s="301" t="s">
        <v>547</v>
      </c>
      <c r="J10" s="301" t="s">
        <v>1364</v>
      </c>
      <c r="K10" s="301" t="s">
        <v>1364</v>
      </c>
      <c r="L10" s="301" t="s">
        <v>606</v>
      </c>
      <c r="M10" s="301" t="s">
        <v>1365</v>
      </c>
      <c r="N10" s="301" t="s">
        <v>1365</v>
      </c>
      <c r="O10" s="301" t="s">
        <v>138</v>
      </c>
      <c r="P10" s="301" t="s">
        <v>138</v>
      </c>
      <c r="Q10" s="301" t="s">
        <v>1366</v>
      </c>
      <c r="R10" s="301" t="s">
        <v>1366</v>
      </c>
      <c r="S10" s="301" t="s">
        <v>1367</v>
      </c>
      <c r="T10" s="301" t="s">
        <v>1368</v>
      </c>
      <c r="U10" s="301" t="s">
        <v>1368</v>
      </c>
      <c r="V10" s="301" t="s">
        <v>667</v>
      </c>
      <c r="W10" s="301" t="s">
        <v>1369</v>
      </c>
      <c r="X10" s="301" t="s">
        <v>1369</v>
      </c>
      <c r="Y10" s="301" t="s">
        <v>1369</v>
      </c>
      <c r="Z10" s="301" t="s">
        <v>1369</v>
      </c>
      <c r="AA10" s="301" t="s">
        <v>1369</v>
      </c>
      <c r="AB10" s="301" t="s">
        <v>1370</v>
      </c>
      <c r="AC10" s="301" t="s">
        <v>1369</v>
      </c>
      <c r="AD10" s="158" t="s">
        <v>1371</v>
      </c>
      <c r="AE10" s="301" t="s">
        <v>1369</v>
      </c>
      <c r="AF10" s="301" t="s">
        <v>1366</v>
      </c>
      <c r="AG10" s="301" t="s">
        <v>667</v>
      </c>
      <c r="AH10" s="301" t="s">
        <v>1364</v>
      </c>
      <c r="AI10" s="301" t="s">
        <v>1364</v>
      </c>
      <c r="AJ10" s="301" t="s">
        <v>1364</v>
      </c>
      <c r="AK10" s="292" t="s">
        <v>1046</v>
      </c>
      <c r="AL10" s="301" t="s">
        <v>687</v>
      </c>
      <c r="AM10" s="301" t="s">
        <v>687</v>
      </c>
      <c r="AN10" s="301" t="s">
        <v>606</v>
      </c>
      <c r="AO10" s="301" t="s">
        <v>606</v>
      </c>
      <c r="AP10" s="301" t="s">
        <v>606</v>
      </c>
      <c r="AQ10" s="301" t="s">
        <v>606</v>
      </c>
      <c r="AR10" s="301" t="s">
        <v>795</v>
      </c>
      <c r="AS10" s="301" t="s">
        <v>667</v>
      </c>
      <c r="AT10" s="301" t="s">
        <v>1373</v>
      </c>
      <c r="AU10" s="301" t="s">
        <v>667</v>
      </c>
      <c r="AV10" s="301" t="s">
        <v>803</v>
      </c>
      <c r="AW10" s="301" t="s">
        <v>667</v>
      </c>
      <c r="AX10" s="301" t="s">
        <v>667</v>
      </c>
      <c r="AY10" s="301" t="s">
        <v>1374</v>
      </c>
      <c r="AZ10" s="301" t="s">
        <v>1375</v>
      </c>
      <c r="BA10" s="301" t="s">
        <v>1375</v>
      </c>
      <c r="BB10" s="301" t="s">
        <v>1376</v>
      </c>
      <c r="BC10" s="301" t="s">
        <v>667</v>
      </c>
      <c r="BD10" s="301" t="s">
        <v>1365</v>
      </c>
      <c r="BE10" s="301" t="s">
        <v>667</v>
      </c>
      <c r="BF10" s="90"/>
    </row>
    <row r="11">
      <c r="A11" s="156" t="s">
        <v>1060</v>
      </c>
      <c r="B11" s="157" t="s">
        <v>890</v>
      </c>
      <c r="C11" s="301" t="s">
        <v>519</v>
      </c>
      <c r="D11" s="301" t="s">
        <v>519</v>
      </c>
      <c r="E11" s="301" t="s">
        <v>547</v>
      </c>
      <c r="F11" s="301" t="s">
        <v>547</v>
      </c>
      <c r="G11" s="301" t="s">
        <v>547</v>
      </c>
      <c r="H11" s="301" t="s">
        <v>547</v>
      </c>
      <c r="I11" s="301" t="s">
        <v>547</v>
      </c>
      <c r="J11" s="301" t="s">
        <v>1364</v>
      </c>
      <c r="K11" s="301" t="s">
        <v>1364</v>
      </c>
      <c r="L11" s="301" t="s">
        <v>606</v>
      </c>
      <c r="M11" s="301" t="s">
        <v>1365</v>
      </c>
      <c r="N11" s="301" t="s">
        <v>1365</v>
      </c>
      <c r="O11" s="301" t="s">
        <v>138</v>
      </c>
      <c r="P11" s="301" t="s">
        <v>138</v>
      </c>
      <c r="Q11" s="301" t="s">
        <v>1366</v>
      </c>
      <c r="R11" s="301" t="s">
        <v>1366</v>
      </c>
      <c r="S11" s="301" t="s">
        <v>1367</v>
      </c>
      <c r="T11" s="301" t="s">
        <v>1368</v>
      </c>
      <c r="U11" s="301" t="s">
        <v>1368</v>
      </c>
      <c r="V11" s="301" t="s">
        <v>667</v>
      </c>
      <c r="W11" s="301" t="s">
        <v>1369</v>
      </c>
      <c r="X11" s="301" t="s">
        <v>1369</v>
      </c>
      <c r="Y11" s="301" t="s">
        <v>1369</v>
      </c>
      <c r="Z11" s="301" t="s">
        <v>1369</v>
      </c>
      <c r="AA11" s="301" t="s">
        <v>1369</v>
      </c>
      <c r="AB11" s="301" t="s">
        <v>1370</v>
      </c>
      <c r="AC11" s="301" t="s">
        <v>1369</v>
      </c>
      <c r="AD11" s="158" t="s">
        <v>1371</v>
      </c>
      <c r="AE11" s="301" t="s">
        <v>1369</v>
      </c>
      <c r="AF11" s="301" t="s">
        <v>1366</v>
      </c>
      <c r="AG11" s="301" t="s">
        <v>667</v>
      </c>
      <c r="AH11" s="301" t="s">
        <v>1364</v>
      </c>
      <c r="AI11" s="301" t="s">
        <v>1364</v>
      </c>
      <c r="AJ11" s="301" t="s">
        <v>1364</v>
      </c>
      <c r="AK11" s="292" t="s">
        <v>1372</v>
      </c>
      <c r="AL11" s="301" t="s">
        <v>687</v>
      </c>
      <c r="AM11" s="301" t="s">
        <v>687</v>
      </c>
      <c r="AN11" s="301" t="s">
        <v>606</v>
      </c>
      <c r="AO11" s="301" t="s">
        <v>606</v>
      </c>
      <c r="AP11" s="301" t="s">
        <v>606</v>
      </c>
      <c r="AQ11" s="301" t="s">
        <v>606</v>
      </c>
      <c r="AR11" s="301" t="s">
        <v>795</v>
      </c>
      <c r="AS11" s="301" t="s">
        <v>667</v>
      </c>
      <c r="AT11" s="301" t="s">
        <v>1373</v>
      </c>
      <c r="AU11" s="301" t="s">
        <v>667</v>
      </c>
      <c r="AV11" s="301" t="s">
        <v>803</v>
      </c>
      <c r="AW11" s="301" t="s">
        <v>667</v>
      </c>
      <c r="AX11" s="301" t="s">
        <v>667</v>
      </c>
      <c r="AY11" s="301" t="s">
        <v>1374</v>
      </c>
      <c r="AZ11" s="301" t="s">
        <v>1375</v>
      </c>
      <c r="BA11" s="301" t="s">
        <v>1375</v>
      </c>
      <c r="BB11" s="301" t="s">
        <v>667</v>
      </c>
      <c r="BC11" s="301" t="s">
        <v>667</v>
      </c>
      <c r="BD11" s="301" t="s">
        <v>1365</v>
      </c>
      <c r="BE11" s="301" t="s">
        <v>667</v>
      </c>
      <c r="BF11" s="90"/>
    </row>
    <row r="12">
      <c r="A12" s="156" t="s">
        <v>1063</v>
      </c>
      <c r="B12" s="157" t="s">
        <v>892</v>
      </c>
      <c r="C12" s="301" t="s">
        <v>519</v>
      </c>
      <c r="D12" s="301" t="s">
        <v>519</v>
      </c>
      <c r="E12" s="301" t="s">
        <v>547</v>
      </c>
      <c r="F12" s="301" t="s">
        <v>547</v>
      </c>
      <c r="G12" s="301" t="s">
        <v>547</v>
      </c>
      <c r="H12" s="301" t="s">
        <v>547</v>
      </c>
      <c r="I12" s="301" t="s">
        <v>547</v>
      </c>
      <c r="J12" s="301" t="s">
        <v>1364</v>
      </c>
      <c r="K12" s="301" t="s">
        <v>1364</v>
      </c>
      <c r="L12" s="301" t="s">
        <v>606</v>
      </c>
      <c r="M12" s="301" t="s">
        <v>1365</v>
      </c>
      <c r="N12" s="301" t="s">
        <v>1365</v>
      </c>
      <c r="O12" s="301" t="s">
        <v>138</v>
      </c>
      <c r="P12" s="301" t="s">
        <v>138</v>
      </c>
      <c r="Q12" s="301" t="s">
        <v>1366</v>
      </c>
      <c r="R12" s="301" t="s">
        <v>1366</v>
      </c>
      <c r="S12" s="301" t="s">
        <v>1367</v>
      </c>
      <c r="T12" s="301" t="s">
        <v>1368</v>
      </c>
      <c r="U12" s="301" t="s">
        <v>1368</v>
      </c>
      <c r="V12" s="301" t="s">
        <v>667</v>
      </c>
      <c r="W12" s="301" t="s">
        <v>1369</v>
      </c>
      <c r="X12" s="301" t="s">
        <v>1369</v>
      </c>
      <c r="Y12" s="301" t="s">
        <v>1369</v>
      </c>
      <c r="Z12" s="301" t="s">
        <v>1369</v>
      </c>
      <c r="AA12" s="301" t="s">
        <v>1369</v>
      </c>
      <c r="AB12" s="301" t="s">
        <v>1369</v>
      </c>
      <c r="AC12" s="301" t="s">
        <v>1369</v>
      </c>
      <c r="AD12" s="158" t="s">
        <v>1371</v>
      </c>
      <c r="AE12" s="301" t="s">
        <v>1369</v>
      </c>
      <c r="AF12" s="301" t="s">
        <v>1366</v>
      </c>
      <c r="AG12" s="301" t="s">
        <v>667</v>
      </c>
      <c r="AH12" s="301" t="s">
        <v>1364</v>
      </c>
      <c r="AI12" s="301" t="s">
        <v>1364</v>
      </c>
      <c r="AJ12" s="301" t="s">
        <v>1364</v>
      </c>
      <c r="AK12" s="292" t="s">
        <v>1046</v>
      </c>
      <c r="AL12" s="301" t="s">
        <v>687</v>
      </c>
      <c r="AM12" s="301" t="s">
        <v>687</v>
      </c>
      <c r="AN12" s="301" t="s">
        <v>606</v>
      </c>
      <c r="AO12" s="301" t="s">
        <v>606</v>
      </c>
      <c r="AP12" s="301" t="s">
        <v>606</v>
      </c>
      <c r="AQ12" s="301" t="s">
        <v>606</v>
      </c>
      <c r="AR12" s="301" t="s">
        <v>795</v>
      </c>
      <c r="AS12" s="301" t="s">
        <v>667</v>
      </c>
      <c r="AT12" s="301" t="s">
        <v>1373</v>
      </c>
      <c r="AU12" s="301" t="s">
        <v>667</v>
      </c>
      <c r="AV12" s="301" t="s">
        <v>803</v>
      </c>
      <c r="AW12" s="301" t="s">
        <v>667</v>
      </c>
      <c r="AX12" s="301" t="s">
        <v>667</v>
      </c>
      <c r="AY12" s="301" t="s">
        <v>1374</v>
      </c>
      <c r="AZ12" s="301" t="s">
        <v>1375</v>
      </c>
      <c r="BA12" s="301" t="s">
        <v>1375</v>
      </c>
      <c r="BB12" s="301" t="s">
        <v>667</v>
      </c>
      <c r="BC12" s="301" t="s">
        <v>667</v>
      </c>
      <c r="BD12" s="301" t="s">
        <v>1365</v>
      </c>
      <c r="BE12" s="301" t="s">
        <v>667</v>
      </c>
      <c r="BF12" s="90"/>
    </row>
    <row r="13">
      <c r="A13" s="156" t="s">
        <v>1065</v>
      </c>
      <c r="B13" s="157" t="s">
        <v>893</v>
      </c>
      <c r="C13" s="301" t="s">
        <v>519</v>
      </c>
      <c r="D13" s="301" t="s">
        <v>519</v>
      </c>
      <c r="E13" s="301" t="s">
        <v>547</v>
      </c>
      <c r="F13" s="301" t="s">
        <v>547</v>
      </c>
      <c r="G13" s="301" t="s">
        <v>547</v>
      </c>
      <c r="H13" s="301" t="s">
        <v>547</v>
      </c>
      <c r="I13" s="301" t="s">
        <v>547</v>
      </c>
      <c r="J13" s="301" t="s">
        <v>1364</v>
      </c>
      <c r="K13" s="301" t="s">
        <v>1364</v>
      </c>
      <c r="L13" s="301" t="s">
        <v>606</v>
      </c>
      <c r="M13" s="301" t="s">
        <v>1365</v>
      </c>
      <c r="N13" s="301" t="s">
        <v>1365</v>
      </c>
      <c r="O13" s="301" t="s">
        <v>138</v>
      </c>
      <c r="P13" s="301" t="s">
        <v>138</v>
      </c>
      <c r="Q13" s="301" t="s">
        <v>1366</v>
      </c>
      <c r="R13" s="301" t="s">
        <v>1366</v>
      </c>
      <c r="S13" s="301" t="s">
        <v>1367</v>
      </c>
      <c r="T13" s="301" t="s">
        <v>1368</v>
      </c>
      <c r="U13" s="301" t="s">
        <v>1368</v>
      </c>
      <c r="V13" s="301" t="s">
        <v>667</v>
      </c>
      <c r="W13" s="301" t="s">
        <v>1369</v>
      </c>
      <c r="X13" s="301" t="s">
        <v>1369</v>
      </c>
      <c r="Y13" s="301" t="s">
        <v>1369</v>
      </c>
      <c r="Z13" s="301" t="s">
        <v>1369</v>
      </c>
      <c r="AA13" s="301" t="s">
        <v>1369</v>
      </c>
      <c r="AB13" s="301" t="s">
        <v>1046</v>
      </c>
      <c r="AC13" s="301" t="s">
        <v>1369</v>
      </c>
      <c r="AD13" s="158" t="s">
        <v>1371</v>
      </c>
      <c r="AE13" s="301" t="s">
        <v>1369</v>
      </c>
      <c r="AF13" s="301" t="s">
        <v>1366</v>
      </c>
      <c r="AG13" s="301" t="s">
        <v>667</v>
      </c>
      <c r="AH13" s="301" t="s">
        <v>1364</v>
      </c>
      <c r="AI13" s="301" t="s">
        <v>1364</v>
      </c>
      <c r="AJ13" s="301" t="s">
        <v>1364</v>
      </c>
      <c r="AK13" s="292" t="s">
        <v>1046</v>
      </c>
      <c r="AL13" s="301" t="s">
        <v>687</v>
      </c>
      <c r="AM13" s="301" t="s">
        <v>687</v>
      </c>
      <c r="AN13" s="301" t="s">
        <v>606</v>
      </c>
      <c r="AO13" s="301" t="s">
        <v>606</v>
      </c>
      <c r="AP13" s="301" t="s">
        <v>606</v>
      </c>
      <c r="AQ13" s="301" t="s">
        <v>606</v>
      </c>
      <c r="AR13" s="301" t="s">
        <v>795</v>
      </c>
      <c r="AS13" s="301" t="s">
        <v>667</v>
      </c>
      <c r="AT13" s="301" t="s">
        <v>1373</v>
      </c>
      <c r="AU13" s="301" t="s">
        <v>667</v>
      </c>
      <c r="AV13" s="301" t="s">
        <v>803</v>
      </c>
      <c r="AW13" s="301" t="s">
        <v>667</v>
      </c>
      <c r="AX13" s="301" t="s">
        <v>667</v>
      </c>
      <c r="AY13" s="301" t="s">
        <v>1374</v>
      </c>
      <c r="AZ13" s="301" t="s">
        <v>1375</v>
      </c>
      <c r="BA13" s="301" t="s">
        <v>1375</v>
      </c>
      <c r="BB13" s="301" t="s">
        <v>667</v>
      </c>
      <c r="BC13" s="301" t="s">
        <v>667</v>
      </c>
      <c r="BD13" s="301" t="s">
        <v>1365</v>
      </c>
      <c r="BE13" s="301" t="s">
        <v>667</v>
      </c>
      <c r="BF13" s="90"/>
    </row>
    <row r="14">
      <c r="A14" s="156" t="s">
        <v>1067</v>
      </c>
      <c r="B14" s="157" t="s">
        <v>894</v>
      </c>
      <c r="C14" s="301" t="s">
        <v>519</v>
      </c>
      <c r="D14" s="301" t="s">
        <v>519</v>
      </c>
      <c r="E14" s="301" t="s">
        <v>547</v>
      </c>
      <c r="F14" s="301" t="s">
        <v>547</v>
      </c>
      <c r="G14" s="301" t="s">
        <v>547</v>
      </c>
      <c r="H14" s="301" t="s">
        <v>547</v>
      </c>
      <c r="I14" s="301" t="s">
        <v>547</v>
      </c>
      <c r="J14" s="301" t="s">
        <v>1364</v>
      </c>
      <c r="K14" s="301" t="s">
        <v>1364</v>
      </c>
      <c r="L14" s="301" t="s">
        <v>606</v>
      </c>
      <c r="M14" s="301" t="s">
        <v>1365</v>
      </c>
      <c r="N14" s="301" t="s">
        <v>1365</v>
      </c>
      <c r="O14" s="301" t="s">
        <v>138</v>
      </c>
      <c r="P14" s="301" t="s">
        <v>138</v>
      </c>
      <c r="Q14" s="301" t="s">
        <v>1366</v>
      </c>
      <c r="R14" s="301" t="s">
        <v>1366</v>
      </c>
      <c r="S14" s="301" t="s">
        <v>1367</v>
      </c>
      <c r="T14" s="301" t="s">
        <v>1368</v>
      </c>
      <c r="U14" s="301" t="s">
        <v>1368</v>
      </c>
      <c r="V14" s="301" t="s">
        <v>667</v>
      </c>
      <c r="W14" s="301" t="s">
        <v>1369</v>
      </c>
      <c r="X14" s="301" t="s">
        <v>1369</v>
      </c>
      <c r="Y14" s="301" t="s">
        <v>1369</v>
      </c>
      <c r="Z14" s="301" t="s">
        <v>1369</v>
      </c>
      <c r="AA14" s="301" t="s">
        <v>1369</v>
      </c>
      <c r="AB14" s="301" t="s">
        <v>1370</v>
      </c>
      <c r="AC14" s="301" t="s">
        <v>1369</v>
      </c>
      <c r="AD14" s="158" t="s">
        <v>1371</v>
      </c>
      <c r="AE14" s="301" t="s">
        <v>1369</v>
      </c>
      <c r="AF14" s="301" t="s">
        <v>1366</v>
      </c>
      <c r="AG14" s="301" t="s">
        <v>667</v>
      </c>
      <c r="AH14" s="301" t="s">
        <v>1364</v>
      </c>
      <c r="AI14" s="301" t="s">
        <v>1364</v>
      </c>
      <c r="AJ14" s="301" t="s">
        <v>1364</v>
      </c>
      <c r="AK14" s="292" t="s">
        <v>1372</v>
      </c>
      <c r="AL14" s="301" t="s">
        <v>687</v>
      </c>
      <c r="AM14" s="301" t="s">
        <v>687</v>
      </c>
      <c r="AN14" s="301" t="s">
        <v>606</v>
      </c>
      <c r="AO14" s="301" t="s">
        <v>606</v>
      </c>
      <c r="AP14" s="301" t="s">
        <v>606</v>
      </c>
      <c r="AQ14" s="301" t="s">
        <v>606</v>
      </c>
      <c r="AR14" s="301" t="s">
        <v>795</v>
      </c>
      <c r="AS14" s="301" t="s">
        <v>667</v>
      </c>
      <c r="AT14" s="301" t="s">
        <v>1373</v>
      </c>
      <c r="AU14" s="301" t="s">
        <v>667</v>
      </c>
      <c r="AV14" s="301" t="s">
        <v>803</v>
      </c>
      <c r="AW14" s="301" t="s">
        <v>667</v>
      </c>
      <c r="AX14" s="301" t="s">
        <v>667</v>
      </c>
      <c r="AY14" s="301" t="s">
        <v>1374</v>
      </c>
      <c r="AZ14" s="301" t="s">
        <v>1375</v>
      </c>
      <c r="BA14" s="301" t="s">
        <v>1375</v>
      </c>
      <c r="BB14" s="301" t="s">
        <v>667</v>
      </c>
      <c r="BC14" s="301" t="s">
        <v>667</v>
      </c>
      <c r="BD14" s="301" t="s">
        <v>1365</v>
      </c>
      <c r="BE14" s="301" t="s">
        <v>667</v>
      </c>
      <c r="BF14" s="90"/>
    </row>
    <row r="15">
      <c r="A15" s="156" t="s">
        <v>1070</v>
      </c>
      <c r="B15" s="157" t="s">
        <v>902</v>
      </c>
      <c r="C15" s="301" t="s">
        <v>519</v>
      </c>
      <c r="D15" s="301" t="s">
        <v>519</v>
      </c>
      <c r="E15" s="301" t="s">
        <v>547</v>
      </c>
      <c r="F15" s="301" t="s">
        <v>547</v>
      </c>
      <c r="G15" s="301" t="s">
        <v>547</v>
      </c>
      <c r="H15" s="301" t="s">
        <v>547</v>
      </c>
      <c r="I15" s="301" t="s">
        <v>547</v>
      </c>
      <c r="J15" s="301" t="s">
        <v>1364</v>
      </c>
      <c r="K15" s="301" t="s">
        <v>1364</v>
      </c>
      <c r="L15" s="301" t="s">
        <v>606</v>
      </c>
      <c r="M15" s="301" t="s">
        <v>1365</v>
      </c>
      <c r="N15" s="301" t="s">
        <v>1365</v>
      </c>
      <c r="O15" s="301" t="s">
        <v>138</v>
      </c>
      <c r="P15" s="301" t="s">
        <v>138</v>
      </c>
      <c r="Q15" s="301" t="s">
        <v>1366</v>
      </c>
      <c r="R15" s="301" t="s">
        <v>1366</v>
      </c>
      <c r="S15" s="301" t="s">
        <v>1367</v>
      </c>
      <c r="T15" s="301" t="s">
        <v>1368</v>
      </c>
      <c r="U15" s="301" t="s">
        <v>1368</v>
      </c>
      <c r="V15" s="301" t="s">
        <v>667</v>
      </c>
      <c r="W15" s="301" t="s">
        <v>1369</v>
      </c>
      <c r="X15" s="301" t="s">
        <v>1369</v>
      </c>
      <c r="Y15" s="301" t="s">
        <v>1369</v>
      </c>
      <c r="Z15" s="301" t="s">
        <v>1369</v>
      </c>
      <c r="AA15" s="301" t="s">
        <v>1369</v>
      </c>
      <c r="AB15" s="301" t="s">
        <v>1369</v>
      </c>
      <c r="AC15" s="301" t="s">
        <v>1369</v>
      </c>
      <c r="AD15" s="158" t="s">
        <v>1371</v>
      </c>
      <c r="AE15" s="301" t="s">
        <v>1369</v>
      </c>
      <c r="AF15" s="301" t="s">
        <v>1366</v>
      </c>
      <c r="AG15" s="301" t="s">
        <v>667</v>
      </c>
      <c r="AH15" s="301" t="s">
        <v>1364</v>
      </c>
      <c r="AI15" s="301" t="s">
        <v>1364</v>
      </c>
      <c r="AJ15" s="301" t="s">
        <v>1364</v>
      </c>
      <c r="AK15" s="292" t="s">
        <v>1046</v>
      </c>
      <c r="AL15" s="301" t="s">
        <v>687</v>
      </c>
      <c r="AM15" s="301" t="s">
        <v>687</v>
      </c>
      <c r="AN15" s="301" t="s">
        <v>606</v>
      </c>
      <c r="AO15" s="301" t="s">
        <v>606</v>
      </c>
      <c r="AP15" s="301" t="s">
        <v>606</v>
      </c>
      <c r="AQ15" s="301" t="s">
        <v>606</v>
      </c>
      <c r="AR15" s="301" t="s">
        <v>795</v>
      </c>
      <c r="AS15" s="301" t="s">
        <v>667</v>
      </c>
      <c r="AT15" s="301" t="s">
        <v>1373</v>
      </c>
      <c r="AU15" s="301" t="s">
        <v>667</v>
      </c>
      <c r="AV15" s="301" t="s">
        <v>803</v>
      </c>
      <c r="AW15" s="301" t="s">
        <v>667</v>
      </c>
      <c r="AX15" s="301" t="s">
        <v>667</v>
      </c>
      <c r="AY15" s="301" t="s">
        <v>1374</v>
      </c>
      <c r="AZ15" s="301" t="s">
        <v>1375</v>
      </c>
      <c r="BA15" s="301" t="s">
        <v>1375</v>
      </c>
      <c r="BB15" s="301" t="s">
        <v>667</v>
      </c>
      <c r="BC15" s="301" t="s">
        <v>667</v>
      </c>
      <c r="BD15" s="301" t="s">
        <v>1365</v>
      </c>
      <c r="BE15" s="301" t="s">
        <v>667</v>
      </c>
      <c r="BF15" s="90"/>
    </row>
    <row r="16">
      <c r="A16" s="156" t="s">
        <v>1071</v>
      </c>
      <c r="B16" s="157" t="s">
        <v>901</v>
      </c>
      <c r="C16" s="301" t="s">
        <v>519</v>
      </c>
      <c r="D16" s="301" t="s">
        <v>519</v>
      </c>
      <c r="E16" s="301" t="s">
        <v>547</v>
      </c>
      <c r="F16" s="301" t="s">
        <v>547</v>
      </c>
      <c r="G16" s="301" t="s">
        <v>547</v>
      </c>
      <c r="H16" s="301" t="s">
        <v>547</v>
      </c>
      <c r="I16" s="301" t="s">
        <v>547</v>
      </c>
      <c r="J16" s="301" t="s">
        <v>1364</v>
      </c>
      <c r="K16" s="301" t="s">
        <v>1364</v>
      </c>
      <c r="L16" s="301" t="s">
        <v>606</v>
      </c>
      <c r="M16" s="301" t="s">
        <v>1365</v>
      </c>
      <c r="N16" s="301" t="s">
        <v>1365</v>
      </c>
      <c r="O16" s="301" t="s">
        <v>138</v>
      </c>
      <c r="P16" s="301" t="s">
        <v>138</v>
      </c>
      <c r="Q16" s="301" t="s">
        <v>1366</v>
      </c>
      <c r="R16" s="301" t="s">
        <v>1366</v>
      </c>
      <c r="S16" s="301" t="s">
        <v>1367</v>
      </c>
      <c r="T16" s="301" t="s">
        <v>1368</v>
      </c>
      <c r="U16" s="301" t="s">
        <v>1368</v>
      </c>
      <c r="V16" s="301" t="s">
        <v>667</v>
      </c>
      <c r="W16" s="301" t="s">
        <v>1369</v>
      </c>
      <c r="X16" s="301" t="s">
        <v>1369</v>
      </c>
      <c r="Y16" s="301" t="s">
        <v>1369</v>
      </c>
      <c r="Z16" s="301" t="s">
        <v>1369</v>
      </c>
      <c r="AA16" s="301" t="s">
        <v>1369</v>
      </c>
      <c r="AB16" s="301" t="s">
        <v>1046</v>
      </c>
      <c r="AC16" s="301" t="s">
        <v>1369</v>
      </c>
      <c r="AD16" s="158" t="s">
        <v>1371</v>
      </c>
      <c r="AE16" s="301" t="s">
        <v>1369</v>
      </c>
      <c r="AF16" s="301" t="s">
        <v>1366</v>
      </c>
      <c r="AG16" s="301" t="s">
        <v>667</v>
      </c>
      <c r="AH16" s="301" t="s">
        <v>1364</v>
      </c>
      <c r="AI16" s="301" t="s">
        <v>1364</v>
      </c>
      <c r="AJ16" s="301" t="s">
        <v>1364</v>
      </c>
      <c r="AK16" s="292" t="s">
        <v>1046</v>
      </c>
      <c r="AL16" s="301" t="s">
        <v>687</v>
      </c>
      <c r="AM16" s="301" t="s">
        <v>687</v>
      </c>
      <c r="AN16" s="301" t="s">
        <v>606</v>
      </c>
      <c r="AO16" s="301" t="s">
        <v>606</v>
      </c>
      <c r="AP16" s="301" t="s">
        <v>606</v>
      </c>
      <c r="AQ16" s="301" t="s">
        <v>606</v>
      </c>
      <c r="AR16" s="301" t="s">
        <v>795</v>
      </c>
      <c r="AS16" s="301" t="s">
        <v>667</v>
      </c>
      <c r="AT16" s="301" t="s">
        <v>1373</v>
      </c>
      <c r="AU16" s="301" t="s">
        <v>667</v>
      </c>
      <c r="AV16" s="301" t="s">
        <v>803</v>
      </c>
      <c r="AW16" s="301" t="s">
        <v>667</v>
      </c>
      <c r="AX16" s="301" t="s">
        <v>667</v>
      </c>
      <c r="AY16" s="301" t="s">
        <v>1374</v>
      </c>
      <c r="AZ16" s="301" t="s">
        <v>1375</v>
      </c>
      <c r="BA16" s="301" t="s">
        <v>1375</v>
      </c>
      <c r="BB16" s="301" t="s">
        <v>667</v>
      </c>
      <c r="BC16" s="301" t="s">
        <v>667</v>
      </c>
      <c r="BD16" s="301" t="s">
        <v>1365</v>
      </c>
      <c r="BE16" s="301" t="s">
        <v>667</v>
      </c>
      <c r="BF16" s="90"/>
    </row>
    <row r="17">
      <c r="A17" s="156" t="s">
        <v>1073</v>
      </c>
      <c r="B17" s="157" t="s">
        <v>899</v>
      </c>
      <c r="C17" s="301" t="s">
        <v>519</v>
      </c>
      <c r="D17" s="301" t="s">
        <v>519</v>
      </c>
      <c r="E17" s="301" t="s">
        <v>547</v>
      </c>
      <c r="F17" s="301" t="s">
        <v>547</v>
      </c>
      <c r="G17" s="301" t="s">
        <v>547</v>
      </c>
      <c r="H17" s="301" t="s">
        <v>547</v>
      </c>
      <c r="I17" s="301" t="s">
        <v>547</v>
      </c>
      <c r="J17" s="301" t="s">
        <v>1364</v>
      </c>
      <c r="K17" s="301" t="s">
        <v>1364</v>
      </c>
      <c r="L17" s="301" t="s">
        <v>606</v>
      </c>
      <c r="M17" s="301" t="s">
        <v>1365</v>
      </c>
      <c r="N17" s="301" t="s">
        <v>1365</v>
      </c>
      <c r="O17" s="301" t="s">
        <v>138</v>
      </c>
      <c r="P17" s="301" t="s">
        <v>138</v>
      </c>
      <c r="Q17" s="301" t="s">
        <v>1366</v>
      </c>
      <c r="R17" s="301" t="s">
        <v>1366</v>
      </c>
      <c r="S17" s="301" t="s">
        <v>1367</v>
      </c>
      <c r="T17" s="301" t="s">
        <v>1368</v>
      </c>
      <c r="U17" s="301" t="s">
        <v>1368</v>
      </c>
      <c r="V17" s="301" t="s">
        <v>667</v>
      </c>
      <c r="W17" s="301" t="s">
        <v>1369</v>
      </c>
      <c r="X17" s="301" t="s">
        <v>1369</v>
      </c>
      <c r="Y17" s="301" t="s">
        <v>1369</v>
      </c>
      <c r="Z17" s="301" t="s">
        <v>1369</v>
      </c>
      <c r="AA17" s="301" t="s">
        <v>1369</v>
      </c>
      <c r="AB17" s="301" t="s">
        <v>1370</v>
      </c>
      <c r="AC17" s="301" t="s">
        <v>1369</v>
      </c>
      <c r="AD17" s="158" t="s">
        <v>1371</v>
      </c>
      <c r="AE17" s="301" t="s">
        <v>1369</v>
      </c>
      <c r="AF17" s="301" t="s">
        <v>1366</v>
      </c>
      <c r="AG17" s="301" t="s">
        <v>667</v>
      </c>
      <c r="AH17" s="301" t="s">
        <v>1364</v>
      </c>
      <c r="AI17" s="301" t="s">
        <v>1364</v>
      </c>
      <c r="AJ17" s="301" t="s">
        <v>1364</v>
      </c>
      <c r="AK17" s="292" t="s">
        <v>1372</v>
      </c>
      <c r="AL17" s="301" t="s">
        <v>687</v>
      </c>
      <c r="AM17" s="301" t="s">
        <v>687</v>
      </c>
      <c r="AN17" s="301" t="s">
        <v>606</v>
      </c>
      <c r="AO17" s="301" t="s">
        <v>606</v>
      </c>
      <c r="AP17" s="301" t="s">
        <v>606</v>
      </c>
      <c r="AQ17" s="301" t="s">
        <v>606</v>
      </c>
      <c r="AR17" s="301" t="s">
        <v>795</v>
      </c>
      <c r="AS17" s="301" t="s">
        <v>667</v>
      </c>
      <c r="AT17" s="301" t="s">
        <v>1373</v>
      </c>
      <c r="AU17" s="301" t="s">
        <v>667</v>
      </c>
      <c r="AV17" s="301" t="s">
        <v>803</v>
      </c>
      <c r="AW17" s="301" t="s">
        <v>667</v>
      </c>
      <c r="AX17" s="301" t="s">
        <v>667</v>
      </c>
      <c r="AY17" s="301" t="s">
        <v>1374</v>
      </c>
      <c r="AZ17" s="301" t="s">
        <v>1375</v>
      </c>
      <c r="BA17" s="301" t="s">
        <v>1375</v>
      </c>
      <c r="BB17" s="301" t="s">
        <v>667</v>
      </c>
      <c r="BC17" s="301" t="s">
        <v>667</v>
      </c>
      <c r="BD17" s="301" t="s">
        <v>1365</v>
      </c>
      <c r="BE17" s="301" t="s">
        <v>667</v>
      </c>
      <c r="BF17" s="90"/>
    </row>
    <row r="18">
      <c r="A18" s="156" t="s">
        <v>1076</v>
      </c>
      <c r="B18" s="157" t="s">
        <v>908</v>
      </c>
      <c r="C18" s="301" t="s">
        <v>519</v>
      </c>
      <c r="D18" s="301" t="s">
        <v>519</v>
      </c>
      <c r="E18" s="301" t="s">
        <v>547</v>
      </c>
      <c r="F18" s="301" t="s">
        <v>547</v>
      </c>
      <c r="G18" s="301" t="s">
        <v>547</v>
      </c>
      <c r="H18" s="301" t="s">
        <v>547</v>
      </c>
      <c r="I18" s="301" t="s">
        <v>547</v>
      </c>
      <c r="J18" s="301" t="s">
        <v>1364</v>
      </c>
      <c r="K18" s="301" t="s">
        <v>1364</v>
      </c>
      <c r="L18" s="301" t="s">
        <v>606</v>
      </c>
      <c r="M18" s="301" t="s">
        <v>1365</v>
      </c>
      <c r="N18" s="301" t="s">
        <v>1365</v>
      </c>
      <c r="O18" s="301" t="s">
        <v>138</v>
      </c>
      <c r="P18" s="301" t="s">
        <v>138</v>
      </c>
      <c r="Q18" s="301" t="s">
        <v>1366</v>
      </c>
      <c r="R18" s="301" t="s">
        <v>1366</v>
      </c>
      <c r="S18" s="301" t="s">
        <v>1367</v>
      </c>
      <c r="T18" s="301" t="s">
        <v>1368</v>
      </c>
      <c r="U18" s="301" t="s">
        <v>1368</v>
      </c>
      <c r="V18" s="301" t="s">
        <v>667</v>
      </c>
      <c r="W18" s="301" t="s">
        <v>1369</v>
      </c>
      <c r="X18" s="301" t="s">
        <v>1369</v>
      </c>
      <c r="Y18" s="301" t="s">
        <v>1369</v>
      </c>
      <c r="Z18" s="301" t="s">
        <v>1369</v>
      </c>
      <c r="AA18" s="301" t="s">
        <v>1369</v>
      </c>
      <c r="AB18" s="301" t="s">
        <v>1369</v>
      </c>
      <c r="AC18" s="301" t="s">
        <v>1369</v>
      </c>
      <c r="AD18" s="158" t="s">
        <v>1371</v>
      </c>
      <c r="AE18" s="301" t="s">
        <v>1369</v>
      </c>
      <c r="AF18" s="301" t="s">
        <v>1366</v>
      </c>
      <c r="AG18" s="301" t="s">
        <v>667</v>
      </c>
      <c r="AH18" s="301" t="s">
        <v>1364</v>
      </c>
      <c r="AI18" s="301" t="s">
        <v>1364</v>
      </c>
      <c r="AJ18" s="301" t="s">
        <v>1364</v>
      </c>
      <c r="AK18" s="292" t="s">
        <v>1046</v>
      </c>
      <c r="AL18" s="301" t="s">
        <v>687</v>
      </c>
      <c r="AM18" s="301" t="s">
        <v>687</v>
      </c>
      <c r="AN18" s="301" t="s">
        <v>606</v>
      </c>
      <c r="AO18" s="301" t="s">
        <v>606</v>
      </c>
      <c r="AP18" s="301" t="s">
        <v>606</v>
      </c>
      <c r="AQ18" s="301" t="s">
        <v>606</v>
      </c>
      <c r="AR18" s="301" t="s">
        <v>795</v>
      </c>
      <c r="AS18" s="301" t="s">
        <v>667</v>
      </c>
      <c r="AT18" s="301" t="s">
        <v>1373</v>
      </c>
      <c r="AU18" s="301" t="s">
        <v>667</v>
      </c>
      <c r="AV18" s="301" t="s">
        <v>803</v>
      </c>
      <c r="AW18" s="301" t="s">
        <v>667</v>
      </c>
      <c r="AX18" s="301" t="s">
        <v>667</v>
      </c>
      <c r="AY18" s="301" t="s">
        <v>1374</v>
      </c>
      <c r="AZ18" s="301" t="s">
        <v>1375</v>
      </c>
      <c r="BA18" s="301" t="s">
        <v>1375</v>
      </c>
      <c r="BB18" s="301" t="s">
        <v>667</v>
      </c>
      <c r="BC18" s="301" t="s">
        <v>667</v>
      </c>
      <c r="BD18" s="301" t="s">
        <v>1365</v>
      </c>
      <c r="BE18" s="301" t="s">
        <v>667</v>
      </c>
      <c r="BF18" s="90"/>
    </row>
    <row r="19">
      <c r="A19" s="156" t="s">
        <v>1079</v>
      </c>
      <c r="B19" s="157" t="s">
        <v>904</v>
      </c>
      <c r="C19" s="301" t="s">
        <v>519</v>
      </c>
      <c r="D19" s="301" t="s">
        <v>519</v>
      </c>
      <c r="E19" s="301" t="s">
        <v>547</v>
      </c>
      <c r="F19" s="301" t="s">
        <v>547</v>
      </c>
      <c r="G19" s="301" t="s">
        <v>547</v>
      </c>
      <c r="H19" s="301" t="s">
        <v>547</v>
      </c>
      <c r="I19" s="301" t="s">
        <v>547</v>
      </c>
      <c r="J19" s="301" t="s">
        <v>1364</v>
      </c>
      <c r="K19" s="301" t="s">
        <v>1364</v>
      </c>
      <c r="L19" s="301" t="s">
        <v>606</v>
      </c>
      <c r="M19" s="301" t="s">
        <v>1365</v>
      </c>
      <c r="N19" s="301" t="s">
        <v>1365</v>
      </c>
      <c r="O19" s="301" t="s">
        <v>138</v>
      </c>
      <c r="P19" s="301" t="s">
        <v>138</v>
      </c>
      <c r="Q19" s="301" t="s">
        <v>1366</v>
      </c>
      <c r="R19" s="301" t="s">
        <v>1366</v>
      </c>
      <c r="S19" s="301" t="s">
        <v>1367</v>
      </c>
      <c r="T19" s="301" t="s">
        <v>1368</v>
      </c>
      <c r="U19" s="301" t="s">
        <v>1368</v>
      </c>
      <c r="V19" s="301" t="s">
        <v>667</v>
      </c>
      <c r="W19" s="301" t="s">
        <v>1369</v>
      </c>
      <c r="X19" s="301" t="s">
        <v>1369</v>
      </c>
      <c r="Y19" s="301" t="s">
        <v>1369</v>
      </c>
      <c r="Z19" s="301" t="s">
        <v>1369</v>
      </c>
      <c r="AA19" s="301" t="s">
        <v>1369</v>
      </c>
      <c r="AB19" s="301" t="s">
        <v>1370</v>
      </c>
      <c r="AC19" s="301" t="s">
        <v>1369</v>
      </c>
      <c r="AD19" s="158" t="s">
        <v>1371</v>
      </c>
      <c r="AE19" s="301" t="s">
        <v>1369</v>
      </c>
      <c r="AF19" s="301" t="s">
        <v>1366</v>
      </c>
      <c r="AG19" s="301" t="s">
        <v>667</v>
      </c>
      <c r="AH19" s="301" t="s">
        <v>1364</v>
      </c>
      <c r="AI19" s="301" t="s">
        <v>1364</v>
      </c>
      <c r="AJ19" s="301" t="s">
        <v>1364</v>
      </c>
      <c r="AK19" s="292" t="s">
        <v>1046</v>
      </c>
      <c r="AL19" s="301" t="s">
        <v>687</v>
      </c>
      <c r="AM19" s="301" t="s">
        <v>687</v>
      </c>
      <c r="AN19" s="301" t="s">
        <v>606</v>
      </c>
      <c r="AO19" s="301" t="s">
        <v>606</v>
      </c>
      <c r="AP19" s="301" t="s">
        <v>606</v>
      </c>
      <c r="AQ19" s="301" t="s">
        <v>606</v>
      </c>
      <c r="AR19" s="301" t="s">
        <v>795</v>
      </c>
      <c r="AS19" s="301" t="s">
        <v>667</v>
      </c>
      <c r="AT19" s="301" t="s">
        <v>1373</v>
      </c>
      <c r="AU19" s="301" t="s">
        <v>667</v>
      </c>
      <c r="AV19" s="301" t="s">
        <v>803</v>
      </c>
      <c r="AW19" s="301" t="s">
        <v>667</v>
      </c>
      <c r="AX19" s="301" t="s">
        <v>667</v>
      </c>
      <c r="AY19" s="301" t="s">
        <v>1374</v>
      </c>
      <c r="AZ19" s="301" t="s">
        <v>1375</v>
      </c>
      <c r="BA19" s="301" t="s">
        <v>1375</v>
      </c>
      <c r="BB19" s="301" t="s">
        <v>667</v>
      </c>
      <c r="BC19" s="301" t="s">
        <v>667</v>
      </c>
      <c r="BD19" s="301" t="s">
        <v>1365</v>
      </c>
      <c r="BE19" s="301" t="s">
        <v>667</v>
      </c>
      <c r="BF19" s="90"/>
    </row>
    <row r="20">
      <c r="A20" s="156" t="s">
        <v>1081</v>
      </c>
      <c r="B20" s="157" t="s">
        <v>896</v>
      </c>
      <c r="C20" s="301" t="s">
        <v>519</v>
      </c>
      <c r="D20" s="301" t="s">
        <v>519</v>
      </c>
      <c r="E20" s="301" t="s">
        <v>547</v>
      </c>
      <c r="F20" s="301" t="s">
        <v>547</v>
      </c>
      <c r="G20" s="301" t="s">
        <v>547</v>
      </c>
      <c r="H20" s="301" t="s">
        <v>547</v>
      </c>
      <c r="I20" s="301" t="s">
        <v>547</v>
      </c>
      <c r="J20" s="301" t="s">
        <v>1364</v>
      </c>
      <c r="K20" s="301" t="s">
        <v>1364</v>
      </c>
      <c r="L20" s="301" t="s">
        <v>606</v>
      </c>
      <c r="M20" s="301" t="s">
        <v>1365</v>
      </c>
      <c r="N20" s="301" t="s">
        <v>1365</v>
      </c>
      <c r="O20" s="301" t="s">
        <v>138</v>
      </c>
      <c r="P20" s="301" t="s">
        <v>138</v>
      </c>
      <c r="Q20" s="301" t="s">
        <v>1366</v>
      </c>
      <c r="R20" s="301" t="s">
        <v>1366</v>
      </c>
      <c r="S20" s="301" t="s">
        <v>1367</v>
      </c>
      <c r="T20" s="301" t="s">
        <v>1368</v>
      </c>
      <c r="U20" s="301" t="s">
        <v>1368</v>
      </c>
      <c r="V20" s="301" t="s">
        <v>667</v>
      </c>
      <c r="W20" s="301" t="s">
        <v>1369</v>
      </c>
      <c r="X20" s="301" t="s">
        <v>1369</v>
      </c>
      <c r="Y20" s="301" t="s">
        <v>1369</v>
      </c>
      <c r="Z20" s="301" t="s">
        <v>1369</v>
      </c>
      <c r="AA20" s="301" t="s">
        <v>1369</v>
      </c>
      <c r="AB20" s="301" t="s">
        <v>1046</v>
      </c>
      <c r="AC20" s="301" t="s">
        <v>1369</v>
      </c>
      <c r="AD20" s="158" t="s">
        <v>1371</v>
      </c>
      <c r="AE20" s="301" t="s">
        <v>1369</v>
      </c>
      <c r="AF20" s="301" t="s">
        <v>1366</v>
      </c>
      <c r="AG20" s="301" t="s">
        <v>667</v>
      </c>
      <c r="AH20" s="301" t="s">
        <v>1364</v>
      </c>
      <c r="AI20" s="301" t="s">
        <v>1364</v>
      </c>
      <c r="AJ20" s="301" t="s">
        <v>1364</v>
      </c>
      <c r="AK20" s="292" t="s">
        <v>1046</v>
      </c>
      <c r="AL20" s="301" t="s">
        <v>687</v>
      </c>
      <c r="AM20" s="301" t="s">
        <v>687</v>
      </c>
      <c r="AN20" s="301" t="s">
        <v>606</v>
      </c>
      <c r="AO20" s="301" t="s">
        <v>606</v>
      </c>
      <c r="AP20" s="301" t="s">
        <v>606</v>
      </c>
      <c r="AQ20" s="301" t="s">
        <v>606</v>
      </c>
      <c r="AR20" s="301" t="s">
        <v>795</v>
      </c>
      <c r="AS20" s="301" t="s">
        <v>667</v>
      </c>
      <c r="AT20" s="301" t="s">
        <v>1373</v>
      </c>
      <c r="AU20" s="301" t="s">
        <v>667</v>
      </c>
      <c r="AV20" s="301" t="s">
        <v>803</v>
      </c>
      <c r="AW20" s="301" t="s">
        <v>667</v>
      </c>
      <c r="AX20" s="301" t="s">
        <v>667</v>
      </c>
      <c r="AY20" s="301" t="s">
        <v>1374</v>
      </c>
      <c r="AZ20" s="301" t="s">
        <v>1375</v>
      </c>
      <c r="BA20" s="301" t="s">
        <v>1375</v>
      </c>
      <c r="BB20" s="301" t="s">
        <v>667</v>
      </c>
      <c r="BC20" s="301" t="s">
        <v>667</v>
      </c>
      <c r="BD20" s="301" t="s">
        <v>1365</v>
      </c>
      <c r="BE20" s="301" t="s">
        <v>667</v>
      </c>
      <c r="BF20" s="90"/>
    </row>
    <row r="21" ht="15.75" customHeight="1">
      <c r="A21" s="156" t="s">
        <v>1083</v>
      </c>
      <c r="B21" s="157" t="s">
        <v>905</v>
      </c>
      <c r="C21" s="301" t="s">
        <v>519</v>
      </c>
      <c r="D21" s="301" t="s">
        <v>519</v>
      </c>
      <c r="E21" s="301" t="s">
        <v>547</v>
      </c>
      <c r="F21" s="301" t="s">
        <v>547</v>
      </c>
      <c r="G21" s="301" t="s">
        <v>547</v>
      </c>
      <c r="H21" s="301" t="s">
        <v>547</v>
      </c>
      <c r="I21" s="301" t="s">
        <v>547</v>
      </c>
      <c r="J21" s="301" t="s">
        <v>1364</v>
      </c>
      <c r="K21" s="301" t="s">
        <v>1364</v>
      </c>
      <c r="L21" s="301" t="s">
        <v>606</v>
      </c>
      <c r="M21" s="301" t="s">
        <v>1365</v>
      </c>
      <c r="N21" s="301" t="s">
        <v>1365</v>
      </c>
      <c r="O21" s="301" t="s">
        <v>138</v>
      </c>
      <c r="P21" s="301" t="s">
        <v>138</v>
      </c>
      <c r="Q21" s="301" t="s">
        <v>1366</v>
      </c>
      <c r="R21" s="301" t="s">
        <v>1366</v>
      </c>
      <c r="S21" s="301" t="s">
        <v>1367</v>
      </c>
      <c r="T21" s="301" t="s">
        <v>1368</v>
      </c>
      <c r="U21" s="301" t="s">
        <v>1368</v>
      </c>
      <c r="V21" s="301" t="s">
        <v>667</v>
      </c>
      <c r="W21" s="301" t="s">
        <v>1369</v>
      </c>
      <c r="X21" s="301" t="s">
        <v>1369</v>
      </c>
      <c r="Y21" s="301" t="s">
        <v>1369</v>
      </c>
      <c r="Z21" s="301" t="s">
        <v>1369</v>
      </c>
      <c r="AA21" s="301" t="s">
        <v>1369</v>
      </c>
      <c r="AB21" s="301" t="s">
        <v>1370</v>
      </c>
      <c r="AC21" s="301" t="s">
        <v>1369</v>
      </c>
      <c r="AD21" s="158" t="s">
        <v>1371</v>
      </c>
      <c r="AE21" s="301" t="s">
        <v>1369</v>
      </c>
      <c r="AF21" s="301" t="s">
        <v>1366</v>
      </c>
      <c r="AG21" s="301" t="s">
        <v>667</v>
      </c>
      <c r="AH21" s="301" t="s">
        <v>1364</v>
      </c>
      <c r="AI21" s="301" t="s">
        <v>1364</v>
      </c>
      <c r="AJ21" s="301" t="s">
        <v>1364</v>
      </c>
      <c r="AK21" s="292" t="s">
        <v>1046</v>
      </c>
      <c r="AL21" s="301" t="s">
        <v>687</v>
      </c>
      <c r="AM21" s="301" t="s">
        <v>687</v>
      </c>
      <c r="AN21" s="301" t="s">
        <v>606</v>
      </c>
      <c r="AO21" s="301" t="s">
        <v>606</v>
      </c>
      <c r="AP21" s="301" t="s">
        <v>606</v>
      </c>
      <c r="AQ21" s="301" t="s">
        <v>606</v>
      </c>
      <c r="AR21" s="301" t="s">
        <v>795</v>
      </c>
      <c r="AS21" s="301" t="s">
        <v>667</v>
      </c>
      <c r="AT21" s="301" t="s">
        <v>1373</v>
      </c>
      <c r="AU21" s="301" t="s">
        <v>667</v>
      </c>
      <c r="AV21" s="301" t="s">
        <v>803</v>
      </c>
      <c r="AW21" s="301" t="s">
        <v>667</v>
      </c>
      <c r="AX21" s="301" t="s">
        <v>667</v>
      </c>
      <c r="AY21" s="301" t="s">
        <v>1374</v>
      </c>
      <c r="AZ21" s="301" t="s">
        <v>1375</v>
      </c>
      <c r="BA21" s="301" t="s">
        <v>1375</v>
      </c>
      <c r="BB21" s="301" t="s">
        <v>667</v>
      </c>
      <c r="BC21" s="301" t="s">
        <v>667</v>
      </c>
      <c r="BD21" s="301" t="s">
        <v>1365</v>
      </c>
      <c r="BE21" s="301" t="s">
        <v>667</v>
      </c>
      <c r="BF21" s="90"/>
    </row>
    <row r="22" ht="15.75" customHeight="1">
      <c r="A22" s="156" t="s">
        <v>1086</v>
      </c>
      <c r="B22" s="157" t="s">
        <v>897</v>
      </c>
      <c r="C22" s="301" t="s">
        <v>519</v>
      </c>
      <c r="D22" s="301" t="s">
        <v>519</v>
      </c>
      <c r="E22" s="301" t="s">
        <v>547</v>
      </c>
      <c r="F22" s="301" t="s">
        <v>547</v>
      </c>
      <c r="G22" s="301" t="s">
        <v>547</v>
      </c>
      <c r="H22" s="301" t="s">
        <v>547</v>
      </c>
      <c r="I22" s="301" t="s">
        <v>547</v>
      </c>
      <c r="J22" s="301" t="s">
        <v>1364</v>
      </c>
      <c r="K22" s="301" t="s">
        <v>1364</v>
      </c>
      <c r="L22" s="301" t="s">
        <v>606</v>
      </c>
      <c r="M22" s="301" t="s">
        <v>1365</v>
      </c>
      <c r="N22" s="301" t="s">
        <v>1365</v>
      </c>
      <c r="O22" s="301" t="s">
        <v>138</v>
      </c>
      <c r="P22" s="301" t="s">
        <v>138</v>
      </c>
      <c r="Q22" s="301" t="s">
        <v>1366</v>
      </c>
      <c r="R22" s="301" t="s">
        <v>1366</v>
      </c>
      <c r="S22" s="301" t="s">
        <v>1367</v>
      </c>
      <c r="T22" s="301" t="s">
        <v>1368</v>
      </c>
      <c r="U22" s="301" t="s">
        <v>1368</v>
      </c>
      <c r="V22" s="301" t="s">
        <v>667</v>
      </c>
      <c r="W22" s="301" t="s">
        <v>1369</v>
      </c>
      <c r="X22" s="301" t="s">
        <v>1369</v>
      </c>
      <c r="Y22" s="301" t="s">
        <v>1369</v>
      </c>
      <c r="Z22" s="301" t="s">
        <v>1369</v>
      </c>
      <c r="AA22" s="301" t="s">
        <v>1369</v>
      </c>
      <c r="AB22" s="301" t="s">
        <v>1370</v>
      </c>
      <c r="AC22" s="301" t="s">
        <v>1369</v>
      </c>
      <c r="AD22" s="158" t="s">
        <v>1371</v>
      </c>
      <c r="AE22" s="301" t="s">
        <v>1369</v>
      </c>
      <c r="AF22" s="301" t="s">
        <v>1366</v>
      </c>
      <c r="AG22" s="301" t="s">
        <v>667</v>
      </c>
      <c r="AH22" s="301" t="s">
        <v>1364</v>
      </c>
      <c r="AI22" s="301" t="s">
        <v>1364</v>
      </c>
      <c r="AJ22" s="301" t="s">
        <v>1364</v>
      </c>
      <c r="AK22" s="292" t="s">
        <v>1046</v>
      </c>
      <c r="AL22" s="301" t="s">
        <v>687</v>
      </c>
      <c r="AM22" s="301" t="s">
        <v>687</v>
      </c>
      <c r="AN22" s="301" t="s">
        <v>606</v>
      </c>
      <c r="AO22" s="301" t="s">
        <v>606</v>
      </c>
      <c r="AP22" s="301" t="s">
        <v>606</v>
      </c>
      <c r="AQ22" s="301" t="s">
        <v>606</v>
      </c>
      <c r="AR22" s="301" t="s">
        <v>795</v>
      </c>
      <c r="AS22" s="301" t="s">
        <v>667</v>
      </c>
      <c r="AT22" s="301" t="s">
        <v>1373</v>
      </c>
      <c r="AU22" s="301" t="s">
        <v>667</v>
      </c>
      <c r="AV22" s="301" t="s">
        <v>803</v>
      </c>
      <c r="AW22" s="301" t="s">
        <v>667</v>
      </c>
      <c r="AX22" s="301" t="s">
        <v>667</v>
      </c>
      <c r="AY22" s="301" t="s">
        <v>1374</v>
      </c>
      <c r="AZ22" s="301" t="s">
        <v>1375</v>
      </c>
      <c r="BA22" s="301" t="s">
        <v>1375</v>
      </c>
      <c r="BB22" s="301" t="s">
        <v>667</v>
      </c>
      <c r="BC22" s="301" t="s">
        <v>667</v>
      </c>
      <c r="BD22" s="301" t="s">
        <v>1365</v>
      </c>
      <c r="BE22" s="301" t="s">
        <v>667</v>
      </c>
      <c r="BF22" s="90"/>
    </row>
    <row r="23" ht="15.75" customHeight="1">
      <c r="A23" s="156" t="s">
        <v>1089</v>
      </c>
      <c r="B23" s="157" t="s">
        <v>910</v>
      </c>
      <c r="C23" s="301" t="s">
        <v>519</v>
      </c>
      <c r="D23" s="301" t="s">
        <v>519</v>
      </c>
      <c r="E23" s="301" t="s">
        <v>547</v>
      </c>
      <c r="F23" s="301" t="s">
        <v>547</v>
      </c>
      <c r="G23" s="301" t="s">
        <v>547</v>
      </c>
      <c r="H23" s="301" t="s">
        <v>547</v>
      </c>
      <c r="I23" s="301" t="s">
        <v>547</v>
      </c>
      <c r="J23" s="301" t="s">
        <v>1364</v>
      </c>
      <c r="K23" s="301" t="s">
        <v>1364</v>
      </c>
      <c r="L23" s="301" t="s">
        <v>606</v>
      </c>
      <c r="M23" s="301" t="s">
        <v>1365</v>
      </c>
      <c r="N23" s="301" t="s">
        <v>1365</v>
      </c>
      <c r="O23" s="301" t="s">
        <v>138</v>
      </c>
      <c r="P23" s="301" t="s">
        <v>138</v>
      </c>
      <c r="Q23" s="301" t="s">
        <v>1366</v>
      </c>
      <c r="R23" s="301" t="s">
        <v>1366</v>
      </c>
      <c r="S23" s="301" t="s">
        <v>1367</v>
      </c>
      <c r="T23" s="301" t="s">
        <v>1368</v>
      </c>
      <c r="U23" s="301" t="s">
        <v>1368</v>
      </c>
      <c r="V23" s="301" t="s">
        <v>667</v>
      </c>
      <c r="W23" s="301" t="s">
        <v>1369</v>
      </c>
      <c r="X23" s="301" t="s">
        <v>1369</v>
      </c>
      <c r="Y23" s="301" t="s">
        <v>1369</v>
      </c>
      <c r="Z23" s="301" t="s">
        <v>1369</v>
      </c>
      <c r="AA23" s="301" t="s">
        <v>1369</v>
      </c>
      <c r="AB23" s="301" t="s">
        <v>1369</v>
      </c>
      <c r="AC23" s="301" t="s">
        <v>1369</v>
      </c>
      <c r="AD23" s="158" t="s">
        <v>1371</v>
      </c>
      <c r="AE23" s="301" t="s">
        <v>1369</v>
      </c>
      <c r="AF23" s="301" t="s">
        <v>1366</v>
      </c>
      <c r="AG23" s="301" t="s">
        <v>667</v>
      </c>
      <c r="AH23" s="301" t="s">
        <v>1364</v>
      </c>
      <c r="AI23" s="301" t="s">
        <v>1364</v>
      </c>
      <c r="AJ23" s="301" t="s">
        <v>1364</v>
      </c>
      <c r="AK23" s="292" t="s">
        <v>1046</v>
      </c>
      <c r="AL23" s="301" t="s">
        <v>687</v>
      </c>
      <c r="AM23" s="301" t="s">
        <v>687</v>
      </c>
      <c r="AN23" s="301" t="s">
        <v>606</v>
      </c>
      <c r="AO23" s="301" t="s">
        <v>606</v>
      </c>
      <c r="AP23" s="301" t="s">
        <v>606</v>
      </c>
      <c r="AQ23" s="301" t="s">
        <v>606</v>
      </c>
      <c r="AR23" s="301" t="s">
        <v>795</v>
      </c>
      <c r="AS23" s="301" t="s">
        <v>667</v>
      </c>
      <c r="AT23" s="301" t="s">
        <v>1373</v>
      </c>
      <c r="AU23" s="301" t="s">
        <v>667</v>
      </c>
      <c r="AV23" s="301" t="s">
        <v>803</v>
      </c>
      <c r="AW23" s="301" t="s">
        <v>667</v>
      </c>
      <c r="AX23" s="301" t="s">
        <v>667</v>
      </c>
      <c r="AY23" s="301" t="s">
        <v>1374</v>
      </c>
      <c r="AZ23" s="301" t="s">
        <v>1375</v>
      </c>
      <c r="BA23" s="301" t="s">
        <v>1375</v>
      </c>
      <c r="BB23" s="301" t="s">
        <v>667</v>
      </c>
      <c r="BC23" s="301" t="s">
        <v>667</v>
      </c>
      <c r="BD23" s="301" t="s">
        <v>1365</v>
      </c>
      <c r="BE23" s="301" t="s">
        <v>667</v>
      </c>
      <c r="BF23" s="90"/>
    </row>
    <row r="24" ht="15.75" customHeight="1">
      <c r="A24" s="156" t="s">
        <v>1091</v>
      </c>
      <c r="B24" s="157" t="s">
        <v>906</v>
      </c>
      <c r="C24" s="301" t="s">
        <v>519</v>
      </c>
      <c r="D24" s="301" t="s">
        <v>519</v>
      </c>
      <c r="E24" s="301" t="s">
        <v>547</v>
      </c>
      <c r="F24" s="301" t="s">
        <v>547</v>
      </c>
      <c r="G24" s="301" t="s">
        <v>547</v>
      </c>
      <c r="H24" s="301" t="s">
        <v>547</v>
      </c>
      <c r="I24" s="301" t="s">
        <v>547</v>
      </c>
      <c r="J24" s="301" t="s">
        <v>1364</v>
      </c>
      <c r="K24" s="301" t="s">
        <v>1364</v>
      </c>
      <c r="L24" s="301" t="s">
        <v>606</v>
      </c>
      <c r="M24" s="301" t="s">
        <v>1365</v>
      </c>
      <c r="N24" s="301" t="s">
        <v>1365</v>
      </c>
      <c r="O24" s="301" t="s">
        <v>138</v>
      </c>
      <c r="P24" s="301" t="s">
        <v>138</v>
      </c>
      <c r="Q24" s="301" t="s">
        <v>1366</v>
      </c>
      <c r="R24" s="301" t="s">
        <v>1366</v>
      </c>
      <c r="S24" s="301" t="s">
        <v>1367</v>
      </c>
      <c r="T24" s="301" t="s">
        <v>1368</v>
      </c>
      <c r="U24" s="301" t="s">
        <v>1368</v>
      </c>
      <c r="V24" s="301" t="s">
        <v>667</v>
      </c>
      <c r="W24" s="301" t="s">
        <v>1369</v>
      </c>
      <c r="X24" s="301" t="s">
        <v>1369</v>
      </c>
      <c r="Y24" s="301" t="s">
        <v>1369</v>
      </c>
      <c r="Z24" s="301" t="s">
        <v>1369</v>
      </c>
      <c r="AA24" s="301" t="s">
        <v>1369</v>
      </c>
      <c r="AB24" s="301" t="s">
        <v>1370</v>
      </c>
      <c r="AC24" s="301" t="s">
        <v>1369</v>
      </c>
      <c r="AD24" s="158" t="s">
        <v>1371</v>
      </c>
      <c r="AE24" s="301" t="s">
        <v>1369</v>
      </c>
      <c r="AF24" s="301" t="s">
        <v>1366</v>
      </c>
      <c r="AG24" s="301" t="s">
        <v>667</v>
      </c>
      <c r="AH24" s="301" t="s">
        <v>1364</v>
      </c>
      <c r="AI24" s="301" t="s">
        <v>1364</v>
      </c>
      <c r="AJ24" s="301" t="s">
        <v>1364</v>
      </c>
      <c r="AK24" s="292" t="s">
        <v>1046</v>
      </c>
      <c r="AL24" s="301" t="s">
        <v>687</v>
      </c>
      <c r="AM24" s="301" t="s">
        <v>687</v>
      </c>
      <c r="AN24" s="301" t="s">
        <v>606</v>
      </c>
      <c r="AO24" s="301" t="s">
        <v>606</v>
      </c>
      <c r="AP24" s="301" t="s">
        <v>606</v>
      </c>
      <c r="AQ24" s="301" t="s">
        <v>606</v>
      </c>
      <c r="AR24" s="301" t="s">
        <v>795</v>
      </c>
      <c r="AS24" s="301" t="s">
        <v>667</v>
      </c>
      <c r="AT24" s="301" t="s">
        <v>1373</v>
      </c>
      <c r="AU24" s="301" t="s">
        <v>667</v>
      </c>
      <c r="AV24" s="301" t="s">
        <v>803</v>
      </c>
      <c r="AW24" s="301" t="s">
        <v>667</v>
      </c>
      <c r="AX24" s="301" t="s">
        <v>667</v>
      </c>
      <c r="AY24" s="301" t="s">
        <v>1374</v>
      </c>
      <c r="AZ24" s="301" t="s">
        <v>1375</v>
      </c>
      <c r="BA24" s="301" t="s">
        <v>1375</v>
      </c>
      <c r="BB24" s="301" t="s">
        <v>667</v>
      </c>
      <c r="BC24" s="301" t="s">
        <v>667</v>
      </c>
      <c r="BD24" s="301" t="s">
        <v>1365</v>
      </c>
      <c r="BE24" s="301" t="s">
        <v>667</v>
      </c>
      <c r="BF24" s="90"/>
    </row>
    <row r="25" ht="15.75" customHeight="1">
      <c r="A25" s="156" t="s">
        <v>1094</v>
      </c>
      <c r="B25" s="157" t="s">
        <v>903</v>
      </c>
      <c r="C25" s="301" t="s">
        <v>519</v>
      </c>
      <c r="D25" s="301" t="s">
        <v>519</v>
      </c>
      <c r="E25" s="301" t="s">
        <v>547</v>
      </c>
      <c r="F25" s="301" t="s">
        <v>547</v>
      </c>
      <c r="G25" s="301" t="s">
        <v>547</v>
      </c>
      <c r="H25" s="301" t="s">
        <v>547</v>
      </c>
      <c r="I25" s="301" t="s">
        <v>547</v>
      </c>
      <c r="J25" s="301" t="s">
        <v>1364</v>
      </c>
      <c r="K25" s="301" t="s">
        <v>1364</v>
      </c>
      <c r="L25" s="301" t="s">
        <v>606</v>
      </c>
      <c r="M25" s="301" t="s">
        <v>1365</v>
      </c>
      <c r="N25" s="301" t="s">
        <v>1365</v>
      </c>
      <c r="O25" s="301" t="s">
        <v>138</v>
      </c>
      <c r="P25" s="301" t="s">
        <v>138</v>
      </c>
      <c r="Q25" s="301" t="s">
        <v>1366</v>
      </c>
      <c r="R25" s="301" t="s">
        <v>1366</v>
      </c>
      <c r="S25" s="301" t="s">
        <v>1367</v>
      </c>
      <c r="T25" s="301" t="s">
        <v>1368</v>
      </c>
      <c r="U25" s="301" t="s">
        <v>1368</v>
      </c>
      <c r="V25" s="301" t="s">
        <v>667</v>
      </c>
      <c r="W25" s="301" t="s">
        <v>1369</v>
      </c>
      <c r="X25" s="301" t="s">
        <v>1369</v>
      </c>
      <c r="Y25" s="301" t="s">
        <v>1369</v>
      </c>
      <c r="Z25" s="301" t="s">
        <v>1369</v>
      </c>
      <c r="AA25" s="301" t="s">
        <v>1369</v>
      </c>
      <c r="AB25" s="301" t="s">
        <v>1046</v>
      </c>
      <c r="AC25" s="301" t="s">
        <v>1369</v>
      </c>
      <c r="AD25" s="158" t="s">
        <v>1371</v>
      </c>
      <c r="AE25" s="301" t="s">
        <v>1369</v>
      </c>
      <c r="AF25" s="301" t="s">
        <v>1366</v>
      </c>
      <c r="AG25" s="301" t="s">
        <v>667</v>
      </c>
      <c r="AH25" s="301" t="s">
        <v>1364</v>
      </c>
      <c r="AI25" s="301" t="s">
        <v>1364</v>
      </c>
      <c r="AJ25" s="301" t="s">
        <v>1364</v>
      </c>
      <c r="AK25" s="292" t="s">
        <v>1372</v>
      </c>
      <c r="AL25" s="301" t="s">
        <v>687</v>
      </c>
      <c r="AM25" s="301" t="s">
        <v>687</v>
      </c>
      <c r="AN25" s="301" t="s">
        <v>606</v>
      </c>
      <c r="AO25" s="301" t="s">
        <v>606</v>
      </c>
      <c r="AP25" s="301" t="s">
        <v>606</v>
      </c>
      <c r="AQ25" s="301" t="s">
        <v>606</v>
      </c>
      <c r="AR25" s="301" t="s">
        <v>795</v>
      </c>
      <c r="AS25" s="301" t="s">
        <v>667</v>
      </c>
      <c r="AT25" s="301" t="s">
        <v>1373</v>
      </c>
      <c r="AU25" s="301" t="s">
        <v>667</v>
      </c>
      <c r="AV25" s="301" t="s">
        <v>803</v>
      </c>
      <c r="AW25" s="301" t="s">
        <v>667</v>
      </c>
      <c r="AX25" s="301" t="s">
        <v>667</v>
      </c>
      <c r="AY25" s="301" t="s">
        <v>1374</v>
      </c>
      <c r="AZ25" s="301" t="s">
        <v>1375</v>
      </c>
      <c r="BA25" s="301" t="s">
        <v>1375</v>
      </c>
      <c r="BB25" s="301" t="s">
        <v>667</v>
      </c>
      <c r="BC25" s="301" t="s">
        <v>667</v>
      </c>
      <c r="BD25" s="301" t="s">
        <v>1365</v>
      </c>
      <c r="BE25" s="301" t="s">
        <v>667</v>
      </c>
      <c r="BF25" s="90"/>
    </row>
    <row r="26" ht="15.75" customHeight="1">
      <c r="A26" s="156" t="s">
        <v>1097</v>
      </c>
      <c r="B26" s="157" t="s">
        <v>911</v>
      </c>
      <c r="C26" s="301" t="s">
        <v>519</v>
      </c>
      <c r="D26" s="301" t="s">
        <v>519</v>
      </c>
      <c r="E26" s="301" t="s">
        <v>547</v>
      </c>
      <c r="F26" s="301" t="s">
        <v>547</v>
      </c>
      <c r="G26" s="301" t="s">
        <v>547</v>
      </c>
      <c r="H26" s="301" t="s">
        <v>547</v>
      </c>
      <c r="I26" s="301" t="s">
        <v>547</v>
      </c>
      <c r="J26" s="301" t="s">
        <v>1364</v>
      </c>
      <c r="K26" s="301" t="s">
        <v>1364</v>
      </c>
      <c r="L26" s="301" t="s">
        <v>606</v>
      </c>
      <c r="M26" s="301" t="s">
        <v>1365</v>
      </c>
      <c r="N26" s="301" t="s">
        <v>1365</v>
      </c>
      <c r="O26" s="301" t="s">
        <v>138</v>
      </c>
      <c r="P26" s="301" t="s">
        <v>138</v>
      </c>
      <c r="Q26" s="301" t="s">
        <v>1366</v>
      </c>
      <c r="R26" s="301" t="s">
        <v>1366</v>
      </c>
      <c r="S26" s="301" t="s">
        <v>1367</v>
      </c>
      <c r="T26" s="301" t="s">
        <v>1368</v>
      </c>
      <c r="U26" s="301" t="s">
        <v>1368</v>
      </c>
      <c r="V26" s="301" t="s">
        <v>667</v>
      </c>
      <c r="W26" s="301" t="s">
        <v>1369</v>
      </c>
      <c r="X26" s="301" t="s">
        <v>1369</v>
      </c>
      <c r="Y26" s="301" t="s">
        <v>1369</v>
      </c>
      <c r="Z26" s="301" t="s">
        <v>1369</v>
      </c>
      <c r="AA26" s="301" t="s">
        <v>1369</v>
      </c>
      <c r="AB26" s="301" t="s">
        <v>1370</v>
      </c>
      <c r="AC26" s="301" t="s">
        <v>1369</v>
      </c>
      <c r="AD26" s="158" t="s">
        <v>1371</v>
      </c>
      <c r="AE26" s="301" t="s">
        <v>1369</v>
      </c>
      <c r="AF26" s="301" t="s">
        <v>1366</v>
      </c>
      <c r="AG26" s="301" t="s">
        <v>667</v>
      </c>
      <c r="AH26" s="301" t="s">
        <v>1364</v>
      </c>
      <c r="AI26" s="301" t="s">
        <v>1364</v>
      </c>
      <c r="AJ26" s="301" t="s">
        <v>1364</v>
      </c>
      <c r="AK26" s="292" t="s">
        <v>1046</v>
      </c>
      <c r="AL26" s="301" t="s">
        <v>687</v>
      </c>
      <c r="AM26" s="301" t="s">
        <v>687</v>
      </c>
      <c r="AN26" s="301" t="s">
        <v>606</v>
      </c>
      <c r="AO26" s="301" t="s">
        <v>606</v>
      </c>
      <c r="AP26" s="301" t="s">
        <v>606</v>
      </c>
      <c r="AQ26" s="301" t="s">
        <v>606</v>
      </c>
      <c r="AR26" s="301" t="s">
        <v>795</v>
      </c>
      <c r="AS26" s="301" t="s">
        <v>667</v>
      </c>
      <c r="AT26" s="301" t="s">
        <v>1373</v>
      </c>
      <c r="AU26" s="301" t="s">
        <v>667</v>
      </c>
      <c r="AV26" s="301" t="s">
        <v>803</v>
      </c>
      <c r="AW26" s="301" t="s">
        <v>667</v>
      </c>
      <c r="AX26" s="301" t="s">
        <v>667</v>
      </c>
      <c r="AY26" s="301" t="s">
        <v>1374</v>
      </c>
      <c r="AZ26" s="301" t="s">
        <v>1375</v>
      </c>
      <c r="BA26" s="301" t="s">
        <v>1375</v>
      </c>
      <c r="BB26" s="301" t="s">
        <v>667</v>
      </c>
      <c r="BC26" s="301" t="s">
        <v>667</v>
      </c>
      <c r="BD26" s="301" t="s">
        <v>1365</v>
      </c>
      <c r="BE26" s="301" t="s">
        <v>667</v>
      </c>
      <c r="BF26" s="90"/>
    </row>
    <row r="27" ht="15.75" customHeight="1">
      <c r="A27" s="156" t="s">
        <v>1099</v>
      </c>
      <c r="B27" s="157" t="s">
        <v>907</v>
      </c>
      <c r="C27" s="301" t="s">
        <v>519</v>
      </c>
      <c r="D27" s="301" t="s">
        <v>519</v>
      </c>
      <c r="E27" s="301" t="s">
        <v>547</v>
      </c>
      <c r="F27" s="301" t="s">
        <v>547</v>
      </c>
      <c r="G27" s="301" t="s">
        <v>547</v>
      </c>
      <c r="H27" s="301" t="s">
        <v>547</v>
      </c>
      <c r="I27" s="301" t="s">
        <v>547</v>
      </c>
      <c r="J27" s="301" t="s">
        <v>1364</v>
      </c>
      <c r="K27" s="301" t="s">
        <v>1364</v>
      </c>
      <c r="L27" s="301" t="s">
        <v>606</v>
      </c>
      <c r="M27" s="301" t="s">
        <v>1365</v>
      </c>
      <c r="N27" s="301" t="s">
        <v>1365</v>
      </c>
      <c r="O27" s="301" t="s">
        <v>138</v>
      </c>
      <c r="P27" s="301" t="s">
        <v>138</v>
      </c>
      <c r="Q27" s="301" t="s">
        <v>1366</v>
      </c>
      <c r="R27" s="301" t="s">
        <v>1366</v>
      </c>
      <c r="S27" s="301" t="s">
        <v>1367</v>
      </c>
      <c r="T27" s="301" t="s">
        <v>1368</v>
      </c>
      <c r="U27" s="301" t="s">
        <v>1368</v>
      </c>
      <c r="V27" s="301" t="s">
        <v>667</v>
      </c>
      <c r="W27" s="301" t="s">
        <v>1369</v>
      </c>
      <c r="X27" s="301" t="s">
        <v>1369</v>
      </c>
      <c r="Y27" s="301" t="s">
        <v>1369</v>
      </c>
      <c r="Z27" s="301" t="s">
        <v>1369</v>
      </c>
      <c r="AA27" s="301" t="s">
        <v>1369</v>
      </c>
      <c r="AB27" s="301" t="s">
        <v>1369</v>
      </c>
      <c r="AC27" s="301" t="s">
        <v>1369</v>
      </c>
      <c r="AD27" s="158" t="s">
        <v>1371</v>
      </c>
      <c r="AE27" s="301" t="s">
        <v>1369</v>
      </c>
      <c r="AF27" s="301" t="s">
        <v>1366</v>
      </c>
      <c r="AG27" s="301" t="s">
        <v>667</v>
      </c>
      <c r="AH27" s="301" t="s">
        <v>1364</v>
      </c>
      <c r="AI27" s="301" t="s">
        <v>1364</v>
      </c>
      <c r="AJ27" s="301" t="s">
        <v>1364</v>
      </c>
      <c r="AK27" s="292" t="s">
        <v>1046</v>
      </c>
      <c r="AL27" s="301" t="s">
        <v>687</v>
      </c>
      <c r="AM27" s="301" t="s">
        <v>687</v>
      </c>
      <c r="AN27" s="301" t="s">
        <v>606</v>
      </c>
      <c r="AO27" s="301" t="s">
        <v>606</v>
      </c>
      <c r="AP27" s="301" t="s">
        <v>606</v>
      </c>
      <c r="AQ27" s="301" t="s">
        <v>606</v>
      </c>
      <c r="AR27" s="301" t="s">
        <v>795</v>
      </c>
      <c r="AS27" s="301" t="s">
        <v>667</v>
      </c>
      <c r="AT27" s="301" t="s">
        <v>1373</v>
      </c>
      <c r="AU27" s="301" t="s">
        <v>667</v>
      </c>
      <c r="AV27" s="301" t="s">
        <v>803</v>
      </c>
      <c r="AW27" s="301" t="s">
        <v>667</v>
      </c>
      <c r="AX27" s="301" t="s">
        <v>667</v>
      </c>
      <c r="AY27" s="301" t="s">
        <v>1374</v>
      </c>
      <c r="AZ27" s="301" t="s">
        <v>1375</v>
      </c>
      <c r="BA27" s="301" t="s">
        <v>1375</v>
      </c>
      <c r="BB27" s="301" t="s">
        <v>667</v>
      </c>
      <c r="BC27" s="301" t="s">
        <v>667</v>
      </c>
      <c r="BD27" s="301" t="s">
        <v>1365</v>
      </c>
      <c r="BE27" s="301" t="s">
        <v>667</v>
      </c>
      <c r="BF27" s="90"/>
    </row>
    <row r="28" ht="15.75" customHeight="1">
      <c r="A28" s="156" t="s">
        <v>1101</v>
      </c>
      <c r="B28" s="157" t="s">
        <v>909</v>
      </c>
      <c r="C28" s="301" t="s">
        <v>519</v>
      </c>
      <c r="D28" s="301" t="s">
        <v>519</v>
      </c>
      <c r="E28" s="301" t="s">
        <v>547</v>
      </c>
      <c r="F28" s="301" t="s">
        <v>547</v>
      </c>
      <c r="G28" s="301" t="s">
        <v>547</v>
      </c>
      <c r="H28" s="301" t="s">
        <v>547</v>
      </c>
      <c r="I28" s="301" t="s">
        <v>547</v>
      </c>
      <c r="J28" s="301" t="s">
        <v>1364</v>
      </c>
      <c r="K28" s="301" t="s">
        <v>1364</v>
      </c>
      <c r="L28" s="301" t="s">
        <v>606</v>
      </c>
      <c r="M28" s="301" t="s">
        <v>1365</v>
      </c>
      <c r="N28" s="301" t="s">
        <v>1365</v>
      </c>
      <c r="O28" s="301" t="s">
        <v>138</v>
      </c>
      <c r="P28" s="301" t="s">
        <v>138</v>
      </c>
      <c r="Q28" s="301" t="s">
        <v>1366</v>
      </c>
      <c r="R28" s="301" t="s">
        <v>1366</v>
      </c>
      <c r="S28" s="301" t="s">
        <v>1367</v>
      </c>
      <c r="T28" s="301" t="s">
        <v>1368</v>
      </c>
      <c r="U28" s="301" t="s">
        <v>1368</v>
      </c>
      <c r="V28" s="301" t="s">
        <v>667</v>
      </c>
      <c r="W28" s="301" t="s">
        <v>1369</v>
      </c>
      <c r="X28" s="301" t="s">
        <v>1369</v>
      </c>
      <c r="Y28" s="301" t="s">
        <v>1369</v>
      </c>
      <c r="Z28" s="301" t="s">
        <v>1369</v>
      </c>
      <c r="AA28" s="301" t="s">
        <v>1369</v>
      </c>
      <c r="AB28" s="301" t="s">
        <v>1046</v>
      </c>
      <c r="AC28" s="301" t="s">
        <v>1369</v>
      </c>
      <c r="AD28" s="158" t="s">
        <v>1371</v>
      </c>
      <c r="AE28" s="301" t="s">
        <v>1369</v>
      </c>
      <c r="AF28" s="301" t="s">
        <v>1366</v>
      </c>
      <c r="AG28" s="301" t="s">
        <v>667</v>
      </c>
      <c r="AH28" s="301" t="s">
        <v>1364</v>
      </c>
      <c r="AI28" s="301" t="s">
        <v>1364</v>
      </c>
      <c r="AJ28" s="301" t="s">
        <v>1364</v>
      </c>
      <c r="AK28" s="292" t="s">
        <v>1046</v>
      </c>
      <c r="AL28" s="301" t="s">
        <v>687</v>
      </c>
      <c r="AM28" s="301" t="s">
        <v>687</v>
      </c>
      <c r="AN28" s="301" t="s">
        <v>606</v>
      </c>
      <c r="AO28" s="301" t="s">
        <v>606</v>
      </c>
      <c r="AP28" s="301" t="s">
        <v>606</v>
      </c>
      <c r="AQ28" s="301" t="s">
        <v>606</v>
      </c>
      <c r="AR28" s="301" t="s">
        <v>795</v>
      </c>
      <c r="AS28" s="301" t="s">
        <v>667</v>
      </c>
      <c r="AT28" s="301" t="s">
        <v>1373</v>
      </c>
      <c r="AU28" s="301" t="s">
        <v>667</v>
      </c>
      <c r="AV28" s="301" t="s">
        <v>803</v>
      </c>
      <c r="AW28" s="301" t="s">
        <v>667</v>
      </c>
      <c r="AX28" s="301" t="s">
        <v>667</v>
      </c>
      <c r="AY28" s="301" t="s">
        <v>1374</v>
      </c>
      <c r="AZ28" s="301" t="s">
        <v>1375</v>
      </c>
      <c r="BA28" s="301" t="s">
        <v>1375</v>
      </c>
      <c r="BB28" s="301" t="s">
        <v>667</v>
      </c>
      <c r="BC28" s="301" t="s">
        <v>667</v>
      </c>
      <c r="BD28" s="301" t="s">
        <v>1365</v>
      </c>
      <c r="BE28" s="301" t="s">
        <v>667</v>
      </c>
      <c r="BF28" s="90"/>
    </row>
    <row r="29" ht="15.75" customHeight="1">
      <c r="A29" s="156" t="s">
        <v>1103</v>
      </c>
      <c r="B29" s="157" t="s">
        <v>900</v>
      </c>
      <c r="C29" s="301" t="s">
        <v>519</v>
      </c>
      <c r="D29" s="301" t="s">
        <v>519</v>
      </c>
      <c r="E29" s="301" t="s">
        <v>547</v>
      </c>
      <c r="F29" s="301" t="s">
        <v>547</v>
      </c>
      <c r="G29" s="301" t="s">
        <v>547</v>
      </c>
      <c r="H29" s="301" t="s">
        <v>547</v>
      </c>
      <c r="I29" s="301" t="s">
        <v>547</v>
      </c>
      <c r="J29" s="301" t="s">
        <v>1364</v>
      </c>
      <c r="K29" s="301" t="s">
        <v>1364</v>
      </c>
      <c r="L29" s="301" t="s">
        <v>606</v>
      </c>
      <c r="M29" s="301" t="s">
        <v>1365</v>
      </c>
      <c r="N29" s="301" t="s">
        <v>1365</v>
      </c>
      <c r="O29" s="301" t="s">
        <v>138</v>
      </c>
      <c r="P29" s="301" t="s">
        <v>138</v>
      </c>
      <c r="Q29" s="301" t="s">
        <v>1366</v>
      </c>
      <c r="R29" s="301" t="s">
        <v>1366</v>
      </c>
      <c r="S29" s="301" t="s">
        <v>1367</v>
      </c>
      <c r="T29" s="301" t="s">
        <v>1368</v>
      </c>
      <c r="U29" s="301" t="s">
        <v>1368</v>
      </c>
      <c r="V29" s="301" t="s">
        <v>667</v>
      </c>
      <c r="W29" s="301" t="s">
        <v>1369</v>
      </c>
      <c r="X29" s="301" t="s">
        <v>1369</v>
      </c>
      <c r="Y29" s="301" t="s">
        <v>1369</v>
      </c>
      <c r="Z29" s="301" t="s">
        <v>1369</v>
      </c>
      <c r="AA29" s="301" t="s">
        <v>1369</v>
      </c>
      <c r="AB29" s="301" t="s">
        <v>1046</v>
      </c>
      <c r="AC29" s="301" t="s">
        <v>1369</v>
      </c>
      <c r="AD29" s="158" t="s">
        <v>1371</v>
      </c>
      <c r="AE29" s="301" t="s">
        <v>1369</v>
      </c>
      <c r="AF29" s="301" t="s">
        <v>1366</v>
      </c>
      <c r="AG29" s="301" t="s">
        <v>667</v>
      </c>
      <c r="AH29" s="301" t="s">
        <v>1364</v>
      </c>
      <c r="AI29" s="301" t="s">
        <v>1364</v>
      </c>
      <c r="AJ29" s="301" t="s">
        <v>1364</v>
      </c>
      <c r="AK29" s="292" t="s">
        <v>1046</v>
      </c>
      <c r="AL29" s="301" t="s">
        <v>687</v>
      </c>
      <c r="AM29" s="301" t="s">
        <v>687</v>
      </c>
      <c r="AN29" s="301" t="s">
        <v>606</v>
      </c>
      <c r="AO29" s="301" t="s">
        <v>606</v>
      </c>
      <c r="AP29" s="301" t="s">
        <v>606</v>
      </c>
      <c r="AQ29" s="301" t="s">
        <v>606</v>
      </c>
      <c r="AR29" s="301" t="s">
        <v>795</v>
      </c>
      <c r="AS29" s="301" t="s">
        <v>667</v>
      </c>
      <c r="AT29" s="301" t="s">
        <v>1373</v>
      </c>
      <c r="AU29" s="301" t="s">
        <v>667</v>
      </c>
      <c r="AV29" s="301" t="s">
        <v>803</v>
      </c>
      <c r="AW29" s="301" t="s">
        <v>667</v>
      </c>
      <c r="AX29" s="301" t="s">
        <v>667</v>
      </c>
      <c r="AY29" s="301" t="s">
        <v>1374</v>
      </c>
      <c r="AZ29" s="301" t="s">
        <v>1375</v>
      </c>
      <c r="BA29" s="301" t="s">
        <v>1375</v>
      </c>
      <c r="BB29" s="301" t="s">
        <v>667</v>
      </c>
      <c r="BC29" s="301" t="s">
        <v>667</v>
      </c>
      <c r="BD29" s="301" t="s">
        <v>1365</v>
      </c>
      <c r="BE29" s="301" t="s">
        <v>667</v>
      </c>
      <c r="BF29" s="90"/>
    </row>
    <row r="30" ht="15.75" customHeight="1">
      <c r="A30" s="156" t="s">
        <v>1105</v>
      </c>
      <c r="B30" s="157" t="s">
        <v>898</v>
      </c>
      <c r="C30" s="301" t="s">
        <v>519</v>
      </c>
      <c r="D30" s="301" t="s">
        <v>519</v>
      </c>
      <c r="E30" s="301" t="s">
        <v>547</v>
      </c>
      <c r="F30" s="301" t="s">
        <v>547</v>
      </c>
      <c r="G30" s="301" t="s">
        <v>547</v>
      </c>
      <c r="H30" s="301" t="s">
        <v>547</v>
      </c>
      <c r="I30" s="301" t="s">
        <v>547</v>
      </c>
      <c r="J30" s="301" t="s">
        <v>1364</v>
      </c>
      <c r="K30" s="301" t="s">
        <v>1364</v>
      </c>
      <c r="L30" s="301" t="s">
        <v>606</v>
      </c>
      <c r="M30" s="301" t="s">
        <v>1365</v>
      </c>
      <c r="N30" s="301" t="s">
        <v>1365</v>
      </c>
      <c r="O30" s="301" t="s">
        <v>138</v>
      </c>
      <c r="P30" s="301" t="s">
        <v>138</v>
      </c>
      <c r="Q30" s="301" t="s">
        <v>1366</v>
      </c>
      <c r="R30" s="301" t="s">
        <v>1366</v>
      </c>
      <c r="S30" s="301" t="s">
        <v>1367</v>
      </c>
      <c r="T30" s="301" t="s">
        <v>1368</v>
      </c>
      <c r="U30" s="301" t="s">
        <v>1368</v>
      </c>
      <c r="V30" s="301" t="s">
        <v>667</v>
      </c>
      <c r="W30" s="301" t="s">
        <v>1369</v>
      </c>
      <c r="X30" s="301" t="s">
        <v>1369</v>
      </c>
      <c r="Y30" s="301" t="s">
        <v>1369</v>
      </c>
      <c r="Z30" s="301" t="s">
        <v>1369</v>
      </c>
      <c r="AA30" s="301" t="s">
        <v>1369</v>
      </c>
      <c r="AB30" s="301" t="s">
        <v>1370</v>
      </c>
      <c r="AC30" s="301" t="s">
        <v>1369</v>
      </c>
      <c r="AD30" s="158" t="s">
        <v>1371</v>
      </c>
      <c r="AE30" s="301" t="s">
        <v>1369</v>
      </c>
      <c r="AF30" s="301" t="s">
        <v>1366</v>
      </c>
      <c r="AG30" s="301" t="s">
        <v>667</v>
      </c>
      <c r="AH30" s="301" t="s">
        <v>1364</v>
      </c>
      <c r="AI30" s="301" t="s">
        <v>1364</v>
      </c>
      <c r="AJ30" s="301" t="s">
        <v>1364</v>
      </c>
      <c r="AK30" s="292" t="s">
        <v>1372</v>
      </c>
      <c r="AL30" s="301" t="s">
        <v>687</v>
      </c>
      <c r="AM30" s="301" t="s">
        <v>687</v>
      </c>
      <c r="AN30" s="301" t="s">
        <v>606</v>
      </c>
      <c r="AO30" s="301" t="s">
        <v>606</v>
      </c>
      <c r="AP30" s="301" t="s">
        <v>606</v>
      </c>
      <c r="AQ30" s="301" t="s">
        <v>606</v>
      </c>
      <c r="AR30" s="301" t="s">
        <v>795</v>
      </c>
      <c r="AS30" s="301" t="s">
        <v>667</v>
      </c>
      <c r="AT30" s="301" t="s">
        <v>1373</v>
      </c>
      <c r="AU30" s="301" t="s">
        <v>667</v>
      </c>
      <c r="AV30" s="301" t="s">
        <v>803</v>
      </c>
      <c r="AW30" s="301" t="s">
        <v>667</v>
      </c>
      <c r="AX30" s="301" t="s">
        <v>667</v>
      </c>
      <c r="AY30" s="301" t="s">
        <v>1374</v>
      </c>
      <c r="AZ30" s="301" t="s">
        <v>1375</v>
      </c>
      <c r="BA30" s="301" t="s">
        <v>1375</v>
      </c>
      <c r="BB30" s="301" t="s">
        <v>667</v>
      </c>
      <c r="BC30" s="301" t="s">
        <v>667</v>
      </c>
      <c r="BD30" s="301" t="s">
        <v>1365</v>
      </c>
      <c r="BE30" s="301" t="s">
        <v>667</v>
      </c>
      <c r="BF30" s="90"/>
    </row>
    <row r="31" ht="15.75" customHeight="1">
      <c r="A31" s="156" t="s">
        <v>1106</v>
      </c>
      <c r="B31" s="157" t="s">
        <v>895</v>
      </c>
      <c r="C31" s="301" t="s">
        <v>519</v>
      </c>
      <c r="D31" s="301" t="s">
        <v>519</v>
      </c>
      <c r="E31" s="301" t="s">
        <v>547</v>
      </c>
      <c r="F31" s="301" t="s">
        <v>547</v>
      </c>
      <c r="G31" s="301" t="s">
        <v>547</v>
      </c>
      <c r="H31" s="301" t="s">
        <v>547</v>
      </c>
      <c r="I31" s="301" t="s">
        <v>547</v>
      </c>
      <c r="J31" s="301" t="s">
        <v>1364</v>
      </c>
      <c r="K31" s="301" t="s">
        <v>1364</v>
      </c>
      <c r="L31" s="301" t="s">
        <v>606</v>
      </c>
      <c r="M31" s="301" t="s">
        <v>1365</v>
      </c>
      <c r="N31" s="301" t="s">
        <v>1365</v>
      </c>
      <c r="O31" s="301" t="s">
        <v>138</v>
      </c>
      <c r="P31" s="301" t="s">
        <v>138</v>
      </c>
      <c r="Q31" s="301" t="s">
        <v>1366</v>
      </c>
      <c r="R31" s="301" t="s">
        <v>1366</v>
      </c>
      <c r="S31" s="301" t="s">
        <v>1367</v>
      </c>
      <c r="T31" s="301" t="s">
        <v>1368</v>
      </c>
      <c r="U31" s="301" t="s">
        <v>1368</v>
      </c>
      <c r="V31" s="301" t="s">
        <v>667</v>
      </c>
      <c r="W31" s="301" t="s">
        <v>1369</v>
      </c>
      <c r="X31" s="301" t="s">
        <v>1369</v>
      </c>
      <c r="Y31" s="301" t="s">
        <v>1369</v>
      </c>
      <c r="Z31" s="301" t="s">
        <v>1369</v>
      </c>
      <c r="AA31" s="301" t="s">
        <v>1369</v>
      </c>
      <c r="AB31" s="301" t="s">
        <v>1370</v>
      </c>
      <c r="AC31" s="301" t="s">
        <v>1369</v>
      </c>
      <c r="AD31" s="158" t="s">
        <v>1371</v>
      </c>
      <c r="AE31" s="301" t="s">
        <v>1369</v>
      </c>
      <c r="AF31" s="301" t="s">
        <v>1366</v>
      </c>
      <c r="AG31" s="301" t="s">
        <v>667</v>
      </c>
      <c r="AH31" s="301" t="s">
        <v>1364</v>
      </c>
      <c r="AI31" s="301" t="s">
        <v>1364</v>
      </c>
      <c r="AJ31" s="301" t="s">
        <v>1364</v>
      </c>
      <c r="AK31" s="292" t="s">
        <v>1372</v>
      </c>
      <c r="AL31" s="301" t="s">
        <v>687</v>
      </c>
      <c r="AM31" s="301" t="s">
        <v>687</v>
      </c>
      <c r="AN31" s="301" t="s">
        <v>606</v>
      </c>
      <c r="AO31" s="301" t="s">
        <v>606</v>
      </c>
      <c r="AP31" s="301" t="s">
        <v>606</v>
      </c>
      <c r="AQ31" s="301" t="s">
        <v>606</v>
      </c>
      <c r="AR31" s="301" t="s">
        <v>795</v>
      </c>
      <c r="AS31" s="301" t="s">
        <v>667</v>
      </c>
      <c r="AT31" s="301" t="s">
        <v>1373</v>
      </c>
      <c r="AU31" s="301" t="s">
        <v>667</v>
      </c>
      <c r="AV31" s="301" t="s">
        <v>803</v>
      </c>
      <c r="AW31" s="301" t="s">
        <v>667</v>
      </c>
      <c r="AX31" s="301" t="s">
        <v>667</v>
      </c>
      <c r="AY31" s="301" t="s">
        <v>1374</v>
      </c>
      <c r="AZ31" s="301" t="s">
        <v>1375</v>
      </c>
      <c r="BA31" s="301" t="s">
        <v>1375</v>
      </c>
      <c r="BB31" s="301" t="s">
        <v>667</v>
      </c>
      <c r="BC31" s="301" t="s">
        <v>667</v>
      </c>
      <c r="BD31" s="301" t="s">
        <v>1365</v>
      </c>
      <c r="BE31" s="301" t="s">
        <v>667</v>
      </c>
      <c r="BF31" s="90"/>
    </row>
    <row r="32" ht="15.75" customHeight="1">
      <c r="A32" s="156" t="s">
        <v>1108</v>
      </c>
      <c r="B32" s="157" t="s">
        <v>923</v>
      </c>
      <c r="C32" s="301" t="s">
        <v>519</v>
      </c>
      <c r="D32" s="301" t="s">
        <v>519</v>
      </c>
      <c r="E32" s="301" t="s">
        <v>547</v>
      </c>
      <c r="F32" s="301" t="s">
        <v>547</v>
      </c>
      <c r="G32" s="301" t="s">
        <v>547</v>
      </c>
      <c r="H32" s="301" t="s">
        <v>547</v>
      </c>
      <c r="I32" s="301" t="s">
        <v>547</v>
      </c>
      <c r="J32" s="301" t="s">
        <v>1364</v>
      </c>
      <c r="K32" s="301" t="s">
        <v>1364</v>
      </c>
      <c r="L32" s="301" t="s">
        <v>606</v>
      </c>
      <c r="M32" s="301" t="s">
        <v>1365</v>
      </c>
      <c r="N32" s="301" t="s">
        <v>1365</v>
      </c>
      <c r="O32" s="301" t="s">
        <v>138</v>
      </c>
      <c r="P32" s="301" t="s">
        <v>138</v>
      </c>
      <c r="Q32" s="301" t="s">
        <v>1366</v>
      </c>
      <c r="R32" s="301" t="s">
        <v>1366</v>
      </c>
      <c r="S32" s="301" t="s">
        <v>1367</v>
      </c>
      <c r="T32" s="301" t="s">
        <v>1368</v>
      </c>
      <c r="U32" s="301" t="s">
        <v>1368</v>
      </c>
      <c r="V32" s="301" t="s">
        <v>667</v>
      </c>
      <c r="W32" s="301" t="s">
        <v>1369</v>
      </c>
      <c r="X32" s="301" t="s">
        <v>1369</v>
      </c>
      <c r="Y32" s="301" t="s">
        <v>1369</v>
      </c>
      <c r="Z32" s="301" t="s">
        <v>1369</v>
      </c>
      <c r="AA32" s="301" t="s">
        <v>1369</v>
      </c>
      <c r="AB32" s="301" t="s">
        <v>1370</v>
      </c>
      <c r="AC32" s="301" t="s">
        <v>1369</v>
      </c>
      <c r="AD32" s="158" t="s">
        <v>1371</v>
      </c>
      <c r="AE32" s="301" t="s">
        <v>1369</v>
      </c>
      <c r="AF32" s="301" t="s">
        <v>1366</v>
      </c>
      <c r="AG32" s="301" t="s">
        <v>667</v>
      </c>
      <c r="AH32" s="301" t="s">
        <v>1364</v>
      </c>
      <c r="AI32" s="301" t="s">
        <v>1364</v>
      </c>
      <c r="AJ32" s="301" t="s">
        <v>1364</v>
      </c>
      <c r="AK32" s="292" t="s">
        <v>1046</v>
      </c>
      <c r="AL32" s="301" t="s">
        <v>687</v>
      </c>
      <c r="AM32" s="301" t="s">
        <v>687</v>
      </c>
      <c r="AN32" s="301" t="s">
        <v>606</v>
      </c>
      <c r="AO32" s="301" t="s">
        <v>606</v>
      </c>
      <c r="AP32" s="301" t="s">
        <v>606</v>
      </c>
      <c r="AQ32" s="301" t="s">
        <v>606</v>
      </c>
      <c r="AR32" s="301" t="s">
        <v>795</v>
      </c>
      <c r="AS32" s="301" t="s">
        <v>667</v>
      </c>
      <c r="AT32" s="301" t="s">
        <v>1373</v>
      </c>
      <c r="AU32" s="301" t="s">
        <v>667</v>
      </c>
      <c r="AV32" s="301" t="s">
        <v>803</v>
      </c>
      <c r="AW32" s="301" t="s">
        <v>667</v>
      </c>
      <c r="AX32" s="301" t="s">
        <v>667</v>
      </c>
      <c r="AY32" s="301" t="s">
        <v>1374</v>
      </c>
      <c r="AZ32" s="301" t="s">
        <v>1375</v>
      </c>
      <c r="BA32" s="301" t="s">
        <v>1375</v>
      </c>
      <c r="BB32" s="301" t="s">
        <v>667</v>
      </c>
      <c r="BC32" s="301" t="s">
        <v>667</v>
      </c>
      <c r="BD32" s="301" t="s">
        <v>1365</v>
      </c>
      <c r="BE32" s="301" t="s">
        <v>667</v>
      </c>
      <c r="BF32" s="90"/>
    </row>
    <row r="33" ht="15.75" customHeight="1">
      <c r="A33" s="156" t="s">
        <v>1110</v>
      </c>
      <c r="B33" s="157" t="s">
        <v>974</v>
      </c>
      <c r="C33" s="301" t="s">
        <v>519</v>
      </c>
      <c r="D33" s="301" t="s">
        <v>519</v>
      </c>
      <c r="E33" s="301" t="s">
        <v>547</v>
      </c>
      <c r="F33" s="301" t="s">
        <v>547</v>
      </c>
      <c r="G33" s="301" t="s">
        <v>547</v>
      </c>
      <c r="H33" s="301" t="s">
        <v>547</v>
      </c>
      <c r="I33" s="301" t="s">
        <v>547</v>
      </c>
      <c r="J33" s="301" t="s">
        <v>1364</v>
      </c>
      <c r="K33" s="301" t="s">
        <v>1364</v>
      </c>
      <c r="L33" s="301" t="s">
        <v>606</v>
      </c>
      <c r="M33" s="301" t="s">
        <v>1365</v>
      </c>
      <c r="N33" s="301" t="s">
        <v>1365</v>
      </c>
      <c r="O33" s="301" t="s">
        <v>138</v>
      </c>
      <c r="P33" s="301" t="s">
        <v>138</v>
      </c>
      <c r="Q33" s="301" t="s">
        <v>1366</v>
      </c>
      <c r="R33" s="301" t="s">
        <v>1366</v>
      </c>
      <c r="S33" s="301" t="s">
        <v>1367</v>
      </c>
      <c r="T33" s="301" t="s">
        <v>1368</v>
      </c>
      <c r="U33" s="301" t="s">
        <v>1368</v>
      </c>
      <c r="V33" s="301" t="s">
        <v>667</v>
      </c>
      <c r="W33" s="301" t="s">
        <v>1369</v>
      </c>
      <c r="X33" s="301" t="s">
        <v>1369</v>
      </c>
      <c r="Y33" s="301" t="s">
        <v>1369</v>
      </c>
      <c r="Z33" s="301" t="s">
        <v>1369</v>
      </c>
      <c r="AA33" s="301" t="s">
        <v>1369</v>
      </c>
      <c r="AB33" s="301" t="s">
        <v>1370</v>
      </c>
      <c r="AC33" s="301" t="s">
        <v>1369</v>
      </c>
      <c r="AD33" s="158" t="s">
        <v>1371</v>
      </c>
      <c r="AE33" s="301" t="s">
        <v>1369</v>
      </c>
      <c r="AF33" s="301" t="s">
        <v>1366</v>
      </c>
      <c r="AG33" s="301" t="s">
        <v>667</v>
      </c>
      <c r="AH33" s="301" t="s">
        <v>1364</v>
      </c>
      <c r="AI33" s="301" t="s">
        <v>1364</v>
      </c>
      <c r="AJ33" s="301" t="s">
        <v>1364</v>
      </c>
      <c r="AK33" s="292" t="s">
        <v>1046</v>
      </c>
      <c r="AL33" s="301" t="s">
        <v>687</v>
      </c>
      <c r="AM33" s="301" t="s">
        <v>687</v>
      </c>
      <c r="AN33" s="301" t="s">
        <v>606</v>
      </c>
      <c r="AO33" s="301" t="s">
        <v>606</v>
      </c>
      <c r="AP33" s="301" t="s">
        <v>606</v>
      </c>
      <c r="AQ33" s="301" t="s">
        <v>606</v>
      </c>
      <c r="AR33" s="301" t="s">
        <v>795</v>
      </c>
      <c r="AS33" s="301" t="s">
        <v>667</v>
      </c>
      <c r="AT33" s="301" t="s">
        <v>1373</v>
      </c>
      <c r="AU33" s="301" t="s">
        <v>667</v>
      </c>
      <c r="AV33" s="301" t="s">
        <v>803</v>
      </c>
      <c r="AW33" s="301" t="s">
        <v>667</v>
      </c>
      <c r="AX33" s="301" t="s">
        <v>667</v>
      </c>
      <c r="AY33" s="301" t="s">
        <v>1374</v>
      </c>
      <c r="AZ33" s="301" t="s">
        <v>1375</v>
      </c>
      <c r="BA33" s="301" t="s">
        <v>1375</v>
      </c>
      <c r="BB33" s="301" t="s">
        <v>667</v>
      </c>
      <c r="BC33" s="301" t="s">
        <v>667</v>
      </c>
      <c r="BD33" s="301" t="s">
        <v>1365</v>
      </c>
      <c r="BE33" s="301" t="s">
        <v>667</v>
      </c>
      <c r="BF33" s="90"/>
    </row>
    <row r="34" ht="15.75" customHeight="1">
      <c r="A34" s="156" t="s">
        <v>1111</v>
      </c>
      <c r="B34" s="157" t="s">
        <v>918</v>
      </c>
      <c r="C34" s="301" t="s">
        <v>519</v>
      </c>
      <c r="D34" s="301" t="s">
        <v>519</v>
      </c>
      <c r="E34" s="301" t="s">
        <v>547</v>
      </c>
      <c r="F34" s="301" t="s">
        <v>547</v>
      </c>
      <c r="G34" s="301" t="s">
        <v>547</v>
      </c>
      <c r="H34" s="301" t="s">
        <v>547</v>
      </c>
      <c r="I34" s="301" t="s">
        <v>547</v>
      </c>
      <c r="J34" s="301" t="s">
        <v>1364</v>
      </c>
      <c r="K34" s="301" t="s">
        <v>1364</v>
      </c>
      <c r="L34" s="301" t="s">
        <v>606</v>
      </c>
      <c r="M34" s="301" t="s">
        <v>1365</v>
      </c>
      <c r="N34" s="301" t="s">
        <v>1365</v>
      </c>
      <c r="O34" s="301" t="s">
        <v>138</v>
      </c>
      <c r="P34" s="301" t="s">
        <v>138</v>
      </c>
      <c r="Q34" s="301" t="s">
        <v>1366</v>
      </c>
      <c r="R34" s="301" t="s">
        <v>1366</v>
      </c>
      <c r="S34" s="301" t="s">
        <v>1367</v>
      </c>
      <c r="T34" s="301" t="s">
        <v>1368</v>
      </c>
      <c r="U34" s="301" t="s">
        <v>1368</v>
      </c>
      <c r="V34" s="301" t="s">
        <v>667</v>
      </c>
      <c r="W34" s="301" t="s">
        <v>1369</v>
      </c>
      <c r="X34" s="301" t="s">
        <v>1369</v>
      </c>
      <c r="Y34" s="301" t="s">
        <v>1369</v>
      </c>
      <c r="Z34" s="301" t="s">
        <v>1369</v>
      </c>
      <c r="AA34" s="301" t="s">
        <v>1369</v>
      </c>
      <c r="AB34" s="301" t="s">
        <v>1370</v>
      </c>
      <c r="AC34" s="301" t="s">
        <v>1369</v>
      </c>
      <c r="AD34" s="158" t="s">
        <v>1371</v>
      </c>
      <c r="AE34" s="301" t="s">
        <v>1369</v>
      </c>
      <c r="AF34" s="301" t="s">
        <v>1366</v>
      </c>
      <c r="AG34" s="301" t="s">
        <v>667</v>
      </c>
      <c r="AH34" s="301" t="s">
        <v>1364</v>
      </c>
      <c r="AI34" s="301" t="s">
        <v>1364</v>
      </c>
      <c r="AJ34" s="301" t="s">
        <v>1364</v>
      </c>
      <c r="AK34" s="292" t="s">
        <v>1372</v>
      </c>
      <c r="AL34" s="301" t="s">
        <v>687</v>
      </c>
      <c r="AM34" s="301" t="s">
        <v>687</v>
      </c>
      <c r="AN34" s="301" t="s">
        <v>606</v>
      </c>
      <c r="AO34" s="301" t="s">
        <v>606</v>
      </c>
      <c r="AP34" s="301" t="s">
        <v>606</v>
      </c>
      <c r="AQ34" s="301" t="s">
        <v>606</v>
      </c>
      <c r="AR34" s="301" t="s">
        <v>795</v>
      </c>
      <c r="AS34" s="301" t="s">
        <v>667</v>
      </c>
      <c r="AT34" s="301" t="s">
        <v>1373</v>
      </c>
      <c r="AU34" s="301" t="s">
        <v>667</v>
      </c>
      <c r="AV34" s="301" t="s">
        <v>803</v>
      </c>
      <c r="AW34" s="301" t="s">
        <v>667</v>
      </c>
      <c r="AX34" s="301" t="s">
        <v>667</v>
      </c>
      <c r="AY34" s="301" t="s">
        <v>1374</v>
      </c>
      <c r="AZ34" s="301" t="s">
        <v>1375</v>
      </c>
      <c r="BA34" s="301" t="s">
        <v>1375</v>
      </c>
      <c r="BB34" s="301" t="s">
        <v>667</v>
      </c>
      <c r="BC34" s="301" t="s">
        <v>667</v>
      </c>
      <c r="BD34" s="301" t="s">
        <v>1365</v>
      </c>
      <c r="BE34" s="301" t="s">
        <v>667</v>
      </c>
      <c r="BF34" s="90"/>
    </row>
    <row r="35" ht="15.75" customHeight="1">
      <c r="A35" s="156" t="s">
        <v>1114</v>
      </c>
      <c r="B35" s="157" t="s">
        <v>913</v>
      </c>
      <c r="C35" s="301" t="s">
        <v>519</v>
      </c>
      <c r="D35" s="301" t="s">
        <v>519</v>
      </c>
      <c r="E35" s="301" t="s">
        <v>547</v>
      </c>
      <c r="F35" s="301" t="s">
        <v>547</v>
      </c>
      <c r="G35" s="301" t="s">
        <v>547</v>
      </c>
      <c r="H35" s="301" t="s">
        <v>547</v>
      </c>
      <c r="I35" s="301" t="s">
        <v>547</v>
      </c>
      <c r="J35" s="301" t="s">
        <v>1364</v>
      </c>
      <c r="K35" s="301" t="s">
        <v>1364</v>
      </c>
      <c r="L35" s="301" t="s">
        <v>606</v>
      </c>
      <c r="M35" s="301" t="s">
        <v>1365</v>
      </c>
      <c r="N35" s="301" t="s">
        <v>1365</v>
      </c>
      <c r="O35" s="301" t="s">
        <v>138</v>
      </c>
      <c r="P35" s="301" t="s">
        <v>138</v>
      </c>
      <c r="Q35" s="301" t="s">
        <v>1366</v>
      </c>
      <c r="R35" s="301" t="s">
        <v>1366</v>
      </c>
      <c r="S35" s="301" t="s">
        <v>1367</v>
      </c>
      <c r="T35" s="301" t="s">
        <v>1368</v>
      </c>
      <c r="U35" s="301" t="s">
        <v>1368</v>
      </c>
      <c r="V35" s="301" t="s">
        <v>667</v>
      </c>
      <c r="W35" s="301" t="s">
        <v>1369</v>
      </c>
      <c r="X35" s="301" t="s">
        <v>1369</v>
      </c>
      <c r="Y35" s="301" t="s">
        <v>1369</v>
      </c>
      <c r="Z35" s="301" t="s">
        <v>1369</v>
      </c>
      <c r="AA35" s="301" t="s">
        <v>1369</v>
      </c>
      <c r="AB35" s="301" t="s">
        <v>1046</v>
      </c>
      <c r="AC35" s="301" t="s">
        <v>1369</v>
      </c>
      <c r="AD35" s="158" t="s">
        <v>1371</v>
      </c>
      <c r="AE35" s="301" t="s">
        <v>1369</v>
      </c>
      <c r="AF35" s="301" t="s">
        <v>1366</v>
      </c>
      <c r="AG35" s="301" t="s">
        <v>667</v>
      </c>
      <c r="AH35" s="301" t="s">
        <v>1364</v>
      </c>
      <c r="AI35" s="301" t="s">
        <v>1364</v>
      </c>
      <c r="AJ35" s="301" t="s">
        <v>1364</v>
      </c>
      <c r="AK35" s="292" t="s">
        <v>1046</v>
      </c>
      <c r="AL35" s="301" t="s">
        <v>687</v>
      </c>
      <c r="AM35" s="301" t="s">
        <v>687</v>
      </c>
      <c r="AN35" s="301" t="s">
        <v>606</v>
      </c>
      <c r="AO35" s="301" t="s">
        <v>606</v>
      </c>
      <c r="AP35" s="301" t="s">
        <v>606</v>
      </c>
      <c r="AQ35" s="301" t="s">
        <v>606</v>
      </c>
      <c r="AR35" s="301" t="s">
        <v>795</v>
      </c>
      <c r="AS35" s="301" t="s">
        <v>667</v>
      </c>
      <c r="AT35" s="301" t="s">
        <v>1373</v>
      </c>
      <c r="AU35" s="301" t="s">
        <v>667</v>
      </c>
      <c r="AV35" s="301" t="s">
        <v>803</v>
      </c>
      <c r="AW35" s="301" t="s">
        <v>667</v>
      </c>
      <c r="AX35" s="301" t="s">
        <v>667</v>
      </c>
      <c r="AY35" s="301" t="s">
        <v>1374</v>
      </c>
      <c r="AZ35" s="301" t="s">
        <v>1375</v>
      </c>
      <c r="BA35" s="301" t="s">
        <v>1375</v>
      </c>
      <c r="BB35" s="301" t="s">
        <v>667</v>
      </c>
      <c r="BC35" s="301" t="s">
        <v>667</v>
      </c>
      <c r="BD35" s="301" t="s">
        <v>1365</v>
      </c>
      <c r="BE35" s="301" t="s">
        <v>667</v>
      </c>
      <c r="BF35" s="90"/>
    </row>
    <row r="36" ht="15.75" customHeight="1">
      <c r="A36" s="156" t="s">
        <v>1116</v>
      </c>
      <c r="B36" s="157" t="s">
        <v>912</v>
      </c>
      <c r="C36" s="301" t="s">
        <v>519</v>
      </c>
      <c r="D36" s="301" t="s">
        <v>519</v>
      </c>
      <c r="E36" s="301" t="s">
        <v>547</v>
      </c>
      <c r="F36" s="301" t="s">
        <v>547</v>
      </c>
      <c r="G36" s="301" t="s">
        <v>547</v>
      </c>
      <c r="H36" s="301" t="s">
        <v>547</v>
      </c>
      <c r="I36" s="301" t="s">
        <v>547</v>
      </c>
      <c r="J36" s="301" t="s">
        <v>1364</v>
      </c>
      <c r="K36" s="301" t="s">
        <v>1364</v>
      </c>
      <c r="L36" s="301" t="s">
        <v>606</v>
      </c>
      <c r="M36" s="301" t="s">
        <v>1365</v>
      </c>
      <c r="N36" s="301" t="s">
        <v>1365</v>
      </c>
      <c r="O36" s="301" t="s">
        <v>138</v>
      </c>
      <c r="P36" s="301" t="s">
        <v>138</v>
      </c>
      <c r="Q36" s="301" t="s">
        <v>1366</v>
      </c>
      <c r="R36" s="301" t="s">
        <v>1366</v>
      </c>
      <c r="S36" s="301" t="s">
        <v>1367</v>
      </c>
      <c r="T36" s="301" t="s">
        <v>1368</v>
      </c>
      <c r="U36" s="301" t="s">
        <v>1368</v>
      </c>
      <c r="V36" s="301" t="s">
        <v>667</v>
      </c>
      <c r="W36" s="301" t="s">
        <v>1369</v>
      </c>
      <c r="X36" s="301" t="s">
        <v>1369</v>
      </c>
      <c r="Y36" s="301" t="s">
        <v>1369</v>
      </c>
      <c r="Z36" s="301" t="s">
        <v>1369</v>
      </c>
      <c r="AA36" s="301" t="s">
        <v>1369</v>
      </c>
      <c r="AB36" s="301" t="s">
        <v>1370</v>
      </c>
      <c r="AC36" s="301" t="s">
        <v>1369</v>
      </c>
      <c r="AD36" s="158" t="s">
        <v>1371</v>
      </c>
      <c r="AE36" s="301" t="s">
        <v>1369</v>
      </c>
      <c r="AF36" s="301" t="s">
        <v>1366</v>
      </c>
      <c r="AG36" s="301" t="s">
        <v>667</v>
      </c>
      <c r="AH36" s="301" t="s">
        <v>1364</v>
      </c>
      <c r="AI36" s="301" t="s">
        <v>1364</v>
      </c>
      <c r="AJ36" s="301" t="s">
        <v>1364</v>
      </c>
      <c r="AK36" s="292" t="s">
        <v>1046</v>
      </c>
      <c r="AL36" s="301" t="s">
        <v>687</v>
      </c>
      <c r="AM36" s="301" t="s">
        <v>687</v>
      </c>
      <c r="AN36" s="301" t="s">
        <v>606</v>
      </c>
      <c r="AO36" s="301" t="s">
        <v>606</v>
      </c>
      <c r="AP36" s="301" t="s">
        <v>606</v>
      </c>
      <c r="AQ36" s="301" t="s">
        <v>606</v>
      </c>
      <c r="AR36" s="301" t="s">
        <v>795</v>
      </c>
      <c r="AS36" s="301" t="s">
        <v>667</v>
      </c>
      <c r="AT36" s="301" t="s">
        <v>1373</v>
      </c>
      <c r="AU36" s="301" t="s">
        <v>667</v>
      </c>
      <c r="AV36" s="301" t="s">
        <v>803</v>
      </c>
      <c r="AW36" s="301" t="s">
        <v>667</v>
      </c>
      <c r="AX36" s="301" t="s">
        <v>667</v>
      </c>
      <c r="AY36" s="301" t="s">
        <v>1374</v>
      </c>
      <c r="AZ36" s="301" t="s">
        <v>1375</v>
      </c>
      <c r="BA36" s="301" t="s">
        <v>1375</v>
      </c>
      <c r="BB36" s="301" t="s">
        <v>667</v>
      </c>
      <c r="BC36" s="301" t="s">
        <v>667</v>
      </c>
      <c r="BD36" s="301" t="s">
        <v>1365</v>
      </c>
      <c r="BE36" s="301" t="s">
        <v>667</v>
      </c>
      <c r="BF36" s="90"/>
    </row>
    <row r="37" ht="15.75" customHeight="1">
      <c r="A37" s="156" t="s">
        <v>1117</v>
      </c>
      <c r="B37" s="157" t="s">
        <v>1118</v>
      </c>
      <c r="C37" s="301" t="s">
        <v>519</v>
      </c>
      <c r="D37" s="301" t="s">
        <v>519</v>
      </c>
      <c r="E37" s="301" t="s">
        <v>547</v>
      </c>
      <c r="F37" s="301" t="s">
        <v>547</v>
      </c>
      <c r="G37" s="301" t="s">
        <v>547</v>
      </c>
      <c r="H37" s="301" t="s">
        <v>547</v>
      </c>
      <c r="I37" s="301" t="s">
        <v>547</v>
      </c>
      <c r="J37" s="301" t="s">
        <v>1364</v>
      </c>
      <c r="K37" s="301" t="s">
        <v>1364</v>
      </c>
      <c r="L37" s="301" t="s">
        <v>606</v>
      </c>
      <c r="M37" s="301" t="s">
        <v>1365</v>
      </c>
      <c r="N37" s="301" t="s">
        <v>1365</v>
      </c>
      <c r="O37" s="301" t="s">
        <v>138</v>
      </c>
      <c r="P37" s="301" t="s">
        <v>138</v>
      </c>
      <c r="Q37" s="301" t="s">
        <v>1366</v>
      </c>
      <c r="R37" s="301" t="s">
        <v>1366</v>
      </c>
      <c r="S37" s="301" t="s">
        <v>1367</v>
      </c>
      <c r="T37" s="301" t="s">
        <v>1368</v>
      </c>
      <c r="U37" s="301" t="s">
        <v>1368</v>
      </c>
      <c r="V37" s="301" t="s">
        <v>667</v>
      </c>
      <c r="W37" s="301" t="s">
        <v>1369</v>
      </c>
      <c r="X37" s="301" t="s">
        <v>1369</v>
      </c>
      <c r="Y37" s="301" t="s">
        <v>1369</v>
      </c>
      <c r="Z37" s="301" t="s">
        <v>1369</v>
      </c>
      <c r="AA37" s="301" t="s">
        <v>1369</v>
      </c>
      <c r="AB37" s="301" t="s">
        <v>1370</v>
      </c>
      <c r="AC37" s="301" t="s">
        <v>1369</v>
      </c>
      <c r="AD37" s="158" t="s">
        <v>1371</v>
      </c>
      <c r="AE37" s="301" t="s">
        <v>1369</v>
      </c>
      <c r="AF37" s="301" t="s">
        <v>1366</v>
      </c>
      <c r="AG37" s="301" t="s">
        <v>667</v>
      </c>
      <c r="AH37" s="301" t="s">
        <v>1364</v>
      </c>
      <c r="AI37" s="301" t="s">
        <v>1364</v>
      </c>
      <c r="AJ37" s="301" t="s">
        <v>1364</v>
      </c>
      <c r="AK37" s="292" t="s">
        <v>1372</v>
      </c>
      <c r="AL37" s="301" t="s">
        <v>687</v>
      </c>
      <c r="AM37" s="301" t="s">
        <v>687</v>
      </c>
      <c r="AN37" s="301" t="s">
        <v>606</v>
      </c>
      <c r="AO37" s="301" t="s">
        <v>606</v>
      </c>
      <c r="AP37" s="301" t="s">
        <v>606</v>
      </c>
      <c r="AQ37" s="301" t="s">
        <v>606</v>
      </c>
      <c r="AR37" s="301" t="s">
        <v>795</v>
      </c>
      <c r="AS37" s="301" t="s">
        <v>667</v>
      </c>
      <c r="AT37" s="301" t="s">
        <v>1373</v>
      </c>
      <c r="AU37" s="301" t="s">
        <v>667</v>
      </c>
      <c r="AV37" s="301" t="s">
        <v>803</v>
      </c>
      <c r="AW37" s="301" t="s">
        <v>667</v>
      </c>
      <c r="AX37" s="301" t="s">
        <v>667</v>
      </c>
      <c r="AY37" s="301" t="s">
        <v>1374</v>
      </c>
      <c r="AZ37" s="301" t="s">
        <v>1375</v>
      </c>
      <c r="BA37" s="301" t="s">
        <v>1375</v>
      </c>
      <c r="BB37" s="301" t="s">
        <v>667</v>
      </c>
      <c r="BC37" s="301" t="s">
        <v>667</v>
      </c>
      <c r="BD37" s="301" t="s">
        <v>1365</v>
      </c>
      <c r="BE37" s="301" t="s">
        <v>667</v>
      </c>
      <c r="BF37" s="90"/>
    </row>
    <row r="38" ht="15.75" customHeight="1">
      <c r="A38" s="156" t="s">
        <v>1120</v>
      </c>
      <c r="B38" s="157" t="s">
        <v>915</v>
      </c>
      <c r="C38" s="301" t="s">
        <v>519</v>
      </c>
      <c r="D38" s="301" t="s">
        <v>519</v>
      </c>
      <c r="E38" s="301" t="s">
        <v>547</v>
      </c>
      <c r="F38" s="301" t="s">
        <v>547</v>
      </c>
      <c r="G38" s="301" t="s">
        <v>547</v>
      </c>
      <c r="H38" s="301" t="s">
        <v>547</v>
      </c>
      <c r="I38" s="301" t="s">
        <v>547</v>
      </c>
      <c r="J38" s="301" t="s">
        <v>1364</v>
      </c>
      <c r="K38" s="301" t="s">
        <v>1364</v>
      </c>
      <c r="L38" s="301" t="s">
        <v>606</v>
      </c>
      <c r="M38" s="301" t="s">
        <v>1365</v>
      </c>
      <c r="N38" s="301" t="s">
        <v>1365</v>
      </c>
      <c r="O38" s="301" t="s">
        <v>138</v>
      </c>
      <c r="P38" s="301" t="s">
        <v>138</v>
      </c>
      <c r="Q38" s="301" t="s">
        <v>1366</v>
      </c>
      <c r="R38" s="301" t="s">
        <v>1366</v>
      </c>
      <c r="S38" s="301" t="s">
        <v>1367</v>
      </c>
      <c r="T38" s="301" t="s">
        <v>1368</v>
      </c>
      <c r="U38" s="301" t="s">
        <v>1368</v>
      </c>
      <c r="V38" s="301" t="s">
        <v>667</v>
      </c>
      <c r="W38" s="301" t="s">
        <v>1369</v>
      </c>
      <c r="X38" s="301" t="s">
        <v>1369</v>
      </c>
      <c r="Y38" s="301" t="s">
        <v>1369</v>
      </c>
      <c r="Z38" s="301" t="s">
        <v>1369</v>
      </c>
      <c r="AA38" s="301" t="s">
        <v>1369</v>
      </c>
      <c r="AB38" s="301" t="s">
        <v>1370</v>
      </c>
      <c r="AC38" s="301" t="s">
        <v>1369</v>
      </c>
      <c r="AD38" s="158" t="s">
        <v>1371</v>
      </c>
      <c r="AE38" s="301" t="s">
        <v>1369</v>
      </c>
      <c r="AF38" s="301" t="s">
        <v>1366</v>
      </c>
      <c r="AG38" s="301" t="s">
        <v>667</v>
      </c>
      <c r="AH38" s="301" t="s">
        <v>1364</v>
      </c>
      <c r="AI38" s="301" t="s">
        <v>1364</v>
      </c>
      <c r="AJ38" s="301" t="s">
        <v>1364</v>
      </c>
      <c r="AK38" s="292" t="s">
        <v>1046</v>
      </c>
      <c r="AL38" s="301" t="s">
        <v>687</v>
      </c>
      <c r="AM38" s="301" t="s">
        <v>687</v>
      </c>
      <c r="AN38" s="301" t="s">
        <v>606</v>
      </c>
      <c r="AO38" s="301" t="s">
        <v>606</v>
      </c>
      <c r="AP38" s="301" t="s">
        <v>606</v>
      </c>
      <c r="AQ38" s="301" t="s">
        <v>606</v>
      </c>
      <c r="AR38" s="301" t="s">
        <v>795</v>
      </c>
      <c r="AS38" s="301" t="s">
        <v>667</v>
      </c>
      <c r="AT38" s="301" t="s">
        <v>1373</v>
      </c>
      <c r="AU38" s="301" t="s">
        <v>667</v>
      </c>
      <c r="AV38" s="301" t="s">
        <v>803</v>
      </c>
      <c r="AW38" s="301" t="s">
        <v>667</v>
      </c>
      <c r="AX38" s="301" t="s">
        <v>667</v>
      </c>
      <c r="AY38" s="301" t="s">
        <v>1374</v>
      </c>
      <c r="AZ38" s="301" t="s">
        <v>1375</v>
      </c>
      <c r="BA38" s="301" t="s">
        <v>1375</v>
      </c>
      <c r="BB38" s="301" t="s">
        <v>667</v>
      </c>
      <c r="BC38" s="301" t="s">
        <v>667</v>
      </c>
      <c r="BD38" s="301" t="s">
        <v>1365</v>
      </c>
      <c r="BE38" s="301" t="s">
        <v>667</v>
      </c>
      <c r="BF38" s="90"/>
    </row>
    <row r="39" ht="15.75" customHeight="1">
      <c r="A39" s="156" t="s">
        <v>1122</v>
      </c>
      <c r="B39" s="157" t="s">
        <v>916</v>
      </c>
      <c r="C39" s="301" t="s">
        <v>519</v>
      </c>
      <c r="D39" s="301" t="s">
        <v>519</v>
      </c>
      <c r="E39" s="301" t="s">
        <v>547</v>
      </c>
      <c r="F39" s="301" t="s">
        <v>547</v>
      </c>
      <c r="G39" s="301" t="s">
        <v>547</v>
      </c>
      <c r="H39" s="301" t="s">
        <v>547</v>
      </c>
      <c r="I39" s="301" t="s">
        <v>547</v>
      </c>
      <c r="J39" s="301" t="s">
        <v>1364</v>
      </c>
      <c r="K39" s="301" t="s">
        <v>1364</v>
      </c>
      <c r="L39" s="301" t="s">
        <v>606</v>
      </c>
      <c r="M39" s="301" t="s">
        <v>1365</v>
      </c>
      <c r="N39" s="301" t="s">
        <v>1365</v>
      </c>
      <c r="O39" s="301" t="s">
        <v>138</v>
      </c>
      <c r="P39" s="301" t="s">
        <v>138</v>
      </c>
      <c r="Q39" s="301" t="s">
        <v>1366</v>
      </c>
      <c r="R39" s="301" t="s">
        <v>1366</v>
      </c>
      <c r="S39" s="301" t="s">
        <v>1367</v>
      </c>
      <c r="T39" s="301" t="s">
        <v>1368</v>
      </c>
      <c r="U39" s="301" t="s">
        <v>1368</v>
      </c>
      <c r="V39" s="301" t="s">
        <v>667</v>
      </c>
      <c r="W39" s="301" t="s">
        <v>1369</v>
      </c>
      <c r="X39" s="301" t="s">
        <v>1369</v>
      </c>
      <c r="Y39" s="301" t="s">
        <v>1369</v>
      </c>
      <c r="Z39" s="301" t="s">
        <v>1369</v>
      </c>
      <c r="AA39" s="301" t="s">
        <v>1369</v>
      </c>
      <c r="AB39" s="301" t="s">
        <v>1377</v>
      </c>
      <c r="AC39" s="301" t="s">
        <v>1369</v>
      </c>
      <c r="AD39" s="158" t="s">
        <v>1371</v>
      </c>
      <c r="AE39" s="301" t="s">
        <v>1369</v>
      </c>
      <c r="AF39" s="301" t="s">
        <v>1366</v>
      </c>
      <c r="AG39" s="301" t="s">
        <v>667</v>
      </c>
      <c r="AH39" s="301" t="s">
        <v>1364</v>
      </c>
      <c r="AI39" s="301" t="s">
        <v>1364</v>
      </c>
      <c r="AJ39" s="301" t="s">
        <v>1364</v>
      </c>
      <c r="AK39" s="292" t="s">
        <v>1046</v>
      </c>
      <c r="AL39" s="301" t="s">
        <v>687</v>
      </c>
      <c r="AM39" s="301" t="s">
        <v>687</v>
      </c>
      <c r="AN39" s="301" t="s">
        <v>606</v>
      </c>
      <c r="AO39" s="301" t="s">
        <v>606</v>
      </c>
      <c r="AP39" s="301" t="s">
        <v>606</v>
      </c>
      <c r="AQ39" s="301" t="s">
        <v>606</v>
      </c>
      <c r="AR39" s="301" t="s">
        <v>795</v>
      </c>
      <c r="AS39" s="301" t="s">
        <v>667</v>
      </c>
      <c r="AT39" s="301" t="s">
        <v>1373</v>
      </c>
      <c r="AU39" s="301" t="s">
        <v>667</v>
      </c>
      <c r="AV39" s="301" t="s">
        <v>803</v>
      </c>
      <c r="AW39" s="301" t="s">
        <v>667</v>
      </c>
      <c r="AX39" s="301" t="s">
        <v>667</v>
      </c>
      <c r="AY39" s="301" t="s">
        <v>1374</v>
      </c>
      <c r="AZ39" s="301" t="s">
        <v>1375</v>
      </c>
      <c r="BA39" s="301" t="s">
        <v>1375</v>
      </c>
      <c r="BB39" s="301" t="s">
        <v>667</v>
      </c>
      <c r="BC39" s="301" t="s">
        <v>667</v>
      </c>
      <c r="BD39" s="301" t="s">
        <v>1365</v>
      </c>
      <c r="BE39" s="301" t="s">
        <v>667</v>
      </c>
      <c r="BF39" s="90"/>
    </row>
    <row r="40" ht="15.75" customHeight="1">
      <c r="A40" s="156" t="s">
        <v>1125</v>
      </c>
      <c r="B40" s="157" t="s">
        <v>921</v>
      </c>
      <c r="C40" s="301" t="s">
        <v>519</v>
      </c>
      <c r="D40" s="301" t="s">
        <v>519</v>
      </c>
      <c r="E40" s="301" t="s">
        <v>547</v>
      </c>
      <c r="F40" s="301" t="s">
        <v>547</v>
      </c>
      <c r="G40" s="301" t="s">
        <v>547</v>
      </c>
      <c r="H40" s="301" t="s">
        <v>547</v>
      </c>
      <c r="I40" s="301" t="s">
        <v>547</v>
      </c>
      <c r="J40" s="301" t="s">
        <v>1364</v>
      </c>
      <c r="K40" s="301" t="s">
        <v>1364</v>
      </c>
      <c r="L40" s="301" t="s">
        <v>606</v>
      </c>
      <c r="M40" s="301" t="s">
        <v>1365</v>
      </c>
      <c r="N40" s="301" t="s">
        <v>1365</v>
      </c>
      <c r="O40" s="301" t="s">
        <v>138</v>
      </c>
      <c r="P40" s="301" t="s">
        <v>138</v>
      </c>
      <c r="Q40" s="301" t="s">
        <v>1366</v>
      </c>
      <c r="R40" s="301" t="s">
        <v>1366</v>
      </c>
      <c r="S40" s="301" t="s">
        <v>1367</v>
      </c>
      <c r="T40" s="301" t="s">
        <v>1368</v>
      </c>
      <c r="U40" s="301" t="s">
        <v>1368</v>
      </c>
      <c r="V40" s="301" t="s">
        <v>667</v>
      </c>
      <c r="W40" s="301" t="s">
        <v>1369</v>
      </c>
      <c r="X40" s="301" t="s">
        <v>1369</v>
      </c>
      <c r="Y40" s="301" t="s">
        <v>1369</v>
      </c>
      <c r="Z40" s="301" t="s">
        <v>1369</v>
      </c>
      <c r="AA40" s="301" t="s">
        <v>1369</v>
      </c>
      <c r="AB40" s="301" t="s">
        <v>1370</v>
      </c>
      <c r="AC40" s="301" t="s">
        <v>1369</v>
      </c>
      <c r="AD40" s="158" t="s">
        <v>1371</v>
      </c>
      <c r="AE40" s="301" t="s">
        <v>1369</v>
      </c>
      <c r="AF40" s="301" t="s">
        <v>1366</v>
      </c>
      <c r="AG40" s="301" t="s">
        <v>667</v>
      </c>
      <c r="AH40" s="301" t="s">
        <v>1364</v>
      </c>
      <c r="AI40" s="301" t="s">
        <v>1364</v>
      </c>
      <c r="AJ40" s="301" t="s">
        <v>1364</v>
      </c>
      <c r="AK40" s="292" t="s">
        <v>1372</v>
      </c>
      <c r="AL40" s="301" t="s">
        <v>687</v>
      </c>
      <c r="AM40" s="301" t="s">
        <v>687</v>
      </c>
      <c r="AN40" s="301" t="s">
        <v>606</v>
      </c>
      <c r="AO40" s="301" t="s">
        <v>606</v>
      </c>
      <c r="AP40" s="301" t="s">
        <v>606</v>
      </c>
      <c r="AQ40" s="301" t="s">
        <v>606</v>
      </c>
      <c r="AR40" s="301" t="s">
        <v>795</v>
      </c>
      <c r="AS40" s="301" t="s">
        <v>667</v>
      </c>
      <c r="AT40" s="301" t="s">
        <v>1373</v>
      </c>
      <c r="AU40" s="301" t="s">
        <v>667</v>
      </c>
      <c r="AV40" s="301" t="s">
        <v>803</v>
      </c>
      <c r="AW40" s="301" t="s">
        <v>667</v>
      </c>
      <c r="AX40" s="301" t="s">
        <v>667</v>
      </c>
      <c r="AY40" s="301" t="s">
        <v>1374</v>
      </c>
      <c r="AZ40" s="301" t="s">
        <v>1375</v>
      </c>
      <c r="BA40" s="301" t="s">
        <v>1375</v>
      </c>
      <c r="BB40" s="301" t="s">
        <v>667</v>
      </c>
      <c r="BC40" s="301" t="s">
        <v>667</v>
      </c>
      <c r="BD40" s="301" t="s">
        <v>1365</v>
      </c>
      <c r="BE40" s="301" t="s">
        <v>667</v>
      </c>
      <c r="BF40" s="90"/>
    </row>
    <row r="41" ht="15.75" customHeight="1">
      <c r="A41" s="156" t="s">
        <v>1126</v>
      </c>
      <c r="B41" s="157" t="s">
        <v>922</v>
      </c>
      <c r="C41" s="301" t="s">
        <v>519</v>
      </c>
      <c r="D41" s="301" t="s">
        <v>519</v>
      </c>
      <c r="E41" s="301" t="s">
        <v>547</v>
      </c>
      <c r="F41" s="301" t="s">
        <v>547</v>
      </c>
      <c r="G41" s="301" t="s">
        <v>547</v>
      </c>
      <c r="H41" s="301" t="s">
        <v>547</v>
      </c>
      <c r="I41" s="301" t="s">
        <v>547</v>
      </c>
      <c r="J41" s="301" t="s">
        <v>1364</v>
      </c>
      <c r="K41" s="301" t="s">
        <v>1364</v>
      </c>
      <c r="L41" s="301" t="s">
        <v>606</v>
      </c>
      <c r="M41" s="301" t="s">
        <v>1365</v>
      </c>
      <c r="N41" s="301" t="s">
        <v>1365</v>
      </c>
      <c r="O41" s="301" t="s">
        <v>138</v>
      </c>
      <c r="P41" s="301" t="s">
        <v>138</v>
      </c>
      <c r="Q41" s="301" t="s">
        <v>1366</v>
      </c>
      <c r="R41" s="301" t="s">
        <v>1366</v>
      </c>
      <c r="S41" s="301" t="s">
        <v>1367</v>
      </c>
      <c r="T41" s="301" t="s">
        <v>1368</v>
      </c>
      <c r="U41" s="301" t="s">
        <v>1368</v>
      </c>
      <c r="V41" s="301" t="s">
        <v>667</v>
      </c>
      <c r="W41" s="301" t="s">
        <v>1369</v>
      </c>
      <c r="X41" s="301" t="s">
        <v>1369</v>
      </c>
      <c r="Y41" s="301" t="s">
        <v>1369</v>
      </c>
      <c r="Z41" s="301" t="s">
        <v>1369</v>
      </c>
      <c r="AA41" s="301" t="s">
        <v>1369</v>
      </c>
      <c r="AB41" s="301" t="s">
        <v>1046</v>
      </c>
      <c r="AC41" s="301" t="s">
        <v>1369</v>
      </c>
      <c r="AD41" s="158" t="s">
        <v>1371</v>
      </c>
      <c r="AE41" s="301" t="s">
        <v>1369</v>
      </c>
      <c r="AF41" s="301" t="s">
        <v>1366</v>
      </c>
      <c r="AG41" s="301" t="s">
        <v>667</v>
      </c>
      <c r="AH41" s="301" t="s">
        <v>1364</v>
      </c>
      <c r="AI41" s="301" t="s">
        <v>1364</v>
      </c>
      <c r="AJ41" s="301" t="s">
        <v>1364</v>
      </c>
      <c r="AK41" s="292" t="s">
        <v>1046</v>
      </c>
      <c r="AL41" s="301" t="s">
        <v>687</v>
      </c>
      <c r="AM41" s="301" t="s">
        <v>687</v>
      </c>
      <c r="AN41" s="301" t="s">
        <v>606</v>
      </c>
      <c r="AO41" s="301" t="s">
        <v>606</v>
      </c>
      <c r="AP41" s="301" t="s">
        <v>606</v>
      </c>
      <c r="AQ41" s="301" t="s">
        <v>606</v>
      </c>
      <c r="AR41" s="301" t="s">
        <v>795</v>
      </c>
      <c r="AS41" s="301" t="s">
        <v>667</v>
      </c>
      <c r="AT41" s="301" t="s">
        <v>1373</v>
      </c>
      <c r="AU41" s="301" t="s">
        <v>667</v>
      </c>
      <c r="AV41" s="301" t="s">
        <v>803</v>
      </c>
      <c r="AW41" s="301" t="s">
        <v>667</v>
      </c>
      <c r="AX41" s="301" t="s">
        <v>667</v>
      </c>
      <c r="AY41" s="301" t="s">
        <v>1374</v>
      </c>
      <c r="AZ41" s="301" t="s">
        <v>1375</v>
      </c>
      <c r="BA41" s="301" t="s">
        <v>1375</v>
      </c>
      <c r="BB41" s="301" t="s">
        <v>667</v>
      </c>
      <c r="BC41" s="301" t="s">
        <v>667</v>
      </c>
      <c r="BD41" s="301" t="s">
        <v>1365</v>
      </c>
      <c r="BE41" s="301" t="s">
        <v>667</v>
      </c>
      <c r="BF41" s="90"/>
    </row>
    <row r="42" ht="15.75" customHeight="1">
      <c r="A42" s="156" t="s">
        <v>1129</v>
      </c>
      <c r="B42" s="157" t="s">
        <v>920</v>
      </c>
      <c r="C42" s="301" t="s">
        <v>519</v>
      </c>
      <c r="D42" s="301" t="s">
        <v>519</v>
      </c>
      <c r="E42" s="301" t="s">
        <v>547</v>
      </c>
      <c r="F42" s="301" t="s">
        <v>547</v>
      </c>
      <c r="G42" s="301" t="s">
        <v>547</v>
      </c>
      <c r="H42" s="301" t="s">
        <v>547</v>
      </c>
      <c r="I42" s="301" t="s">
        <v>547</v>
      </c>
      <c r="J42" s="301" t="s">
        <v>1364</v>
      </c>
      <c r="K42" s="301" t="s">
        <v>1364</v>
      </c>
      <c r="L42" s="301" t="s">
        <v>606</v>
      </c>
      <c r="M42" s="301" t="s">
        <v>1365</v>
      </c>
      <c r="N42" s="301" t="s">
        <v>1365</v>
      </c>
      <c r="O42" s="301" t="s">
        <v>138</v>
      </c>
      <c r="P42" s="301" t="s">
        <v>138</v>
      </c>
      <c r="Q42" s="301" t="s">
        <v>1366</v>
      </c>
      <c r="R42" s="301" t="s">
        <v>1366</v>
      </c>
      <c r="S42" s="301" t="s">
        <v>1367</v>
      </c>
      <c r="T42" s="301" t="s">
        <v>1368</v>
      </c>
      <c r="U42" s="301" t="s">
        <v>1368</v>
      </c>
      <c r="V42" s="301" t="s">
        <v>667</v>
      </c>
      <c r="W42" s="301" t="s">
        <v>1369</v>
      </c>
      <c r="X42" s="301" t="s">
        <v>1369</v>
      </c>
      <c r="Y42" s="301" t="s">
        <v>1369</v>
      </c>
      <c r="Z42" s="301" t="s">
        <v>1369</v>
      </c>
      <c r="AA42" s="301" t="s">
        <v>1369</v>
      </c>
      <c r="AB42" s="301" t="s">
        <v>1370</v>
      </c>
      <c r="AC42" s="301" t="s">
        <v>1369</v>
      </c>
      <c r="AD42" s="158" t="s">
        <v>1371</v>
      </c>
      <c r="AE42" s="301" t="s">
        <v>1369</v>
      </c>
      <c r="AF42" s="301" t="s">
        <v>1366</v>
      </c>
      <c r="AG42" s="301" t="s">
        <v>667</v>
      </c>
      <c r="AH42" s="301" t="s">
        <v>1364</v>
      </c>
      <c r="AI42" s="301" t="s">
        <v>1364</v>
      </c>
      <c r="AJ42" s="301" t="s">
        <v>1364</v>
      </c>
      <c r="AK42" s="292" t="s">
        <v>1372</v>
      </c>
      <c r="AL42" s="301" t="s">
        <v>687</v>
      </c>
      <c r="AM42" s="301" t="s">
        <v>687</v>
      </c>
      <c r="AN42" s="301" t="s">
        <v>606</v>
      </c>
      <c r="AO42" s="301" t="s">
        <v>606</v>
      </c>
      <c r="AP42" s="301" t="s">
        <v>606</v>
      </c>
      <c r="AQ42" s="301" t="s">
        <v>606</v>
      </c>
      <c r="AR42" s="301" t="s">
        <v>795</v>
      </c>
      <c r="AS42" s="301" t="s">
        <v>667</v>
      </c>
      <c r="AT42" s="301" t="s">
        <v>1373</v>
      </c>
      <c r="AU42" s="301" t="s">
        <v>667</v>
      </c>
      <c r="AV42" s="301" t="s">
        <v>803</v>
      </c>
      <c r="AW42" s="301" t="s">
        <v>667</v>
      </c>
      <c r="AX42" s="301" t="s">
        <v>667</v>
      </c>
      <c r="AY42" s="301" t="s">
        <v>1374</v>
      </c>
      <c r="AZ42" s="301" t="s">
        <v>1375</v>
      </c>
      <c r="BA42" s="301" t="s">
        <v>1375</v>
      </c>
      <c r="BB42" s="301" t="s">
        <v>667</v>
      </c>
      <c r="BC42" s="301" t="s">
        <v>667</v>
      </c>
      <c r="BD42" s="301" t="s">
        <v>1365</v>
      </c>
      <c r="BE42" s="301" t="s">
        <v>667</v>
      </c>
      <c r="BF42" s="90"/>
    </row>
    <row r="43" ht="15.75" customHeight="1">
      <c r="A43" s="156" t="s">
        <v>1131</v>
      </c>
      <c r="B43" s="157" t="s">
        <v>919</v>
      </c>
      <c r="C43" s="301" t="s">
        <v>519</v>
      </c>
      <c r="D43" s="301" t="s">
        <v>519</v>
      </c>
      <c r="E43" s="301" t="s">
        <v>547</v>
      </c>
      <c r="F43" s="301" t="s">
        <v>547</v>
      </c>
      <c r="G43" s="301" t="s">
        <v>547</v>
      </c>
      <c r="H43" s="301" t="s">
        <v>547</v>
      </c>
      <c r="I43" s="301" t="s">
        <v>547</v>
      </c>
      <c r="J43" s="301" t="s">
        <v>1364</v>
      </c>
      <c r="K43" s="301" t="s">
        <v>1364</v>
      </c>
      <c r="L43" s="301" t="s">
        <v>606</v>
      </c>
      <c r="M43" s="301" t="s">
        <v>1365</v>
      </c>
      <c r="N43" s="301" t="s">
        <v>1365</v>
      </c>
      <c r="O43" s="301" t="s">
        <v>138</v>
      </c>
      <c r="P43" s="301" t="s">
        <v>138</v>
      </c>
      <c r="Q43" s="301" t="s">
        <v>1366</v>
      </c>
      <c r="R43" s="301" t="s">
        <v>1366</v>
      </c>
      <c r="S43" s="301" t="s">
        <v>1367</v>
      </c>
      <c r="T43" s="301" t="s">
        <v>1368</v>
      </c>
      <c r="U43" s="301" t="s">
        <v>1368</v>
      </c>
      <c r="V43" s="301" t="s">
        <v>667</v>
      </c>
      <c r="W43" s="301" t="s">
        <v>1369</v>
      </c>
      <c r="X43" s="301" t="s">
        <v>1369</v>
      </c>
      <c r="Y43" s="301" t="s">
        <v>1369</v>
      </c>
      <c r="Z43" s="301" t="s">
        <v>1369</v>
      </c>
      <c r="AA43" s="301" t="s">
        <v>1369</v>
      </c>
      <c r="AB43" s="301" t="s">
        <v>1370</v>
      </c>
      <c r="AC43" s="301" t="s">
        <v>1369</v>
      </c>
      <c r="AD43" s="158" t="s">
        <v>1371</v>
      </c>
      <c r="AE43" s="301" t="s">
        <v>1369</v>
      </c>
      <c r="AF43" s="301" t="s">
        <v>1366</v>
      </c>
      <c r="AG43" s="301" t="s">
        <v>667</v>
      </c>
      <c r="AH43" s="301" t="s">
        <v>1364</v>
      </c>
      <c r="AI43" s="301" t="s">
        <v>1364</v>
      </c>
      <c r="AJ43" s="301" t="s">
        <v>1364</v>
      </c>
      <c r="AK43" s="292" t="s">
        <v>1372</v>
      </c>
      <c r="AL43" s="301" t="s">
        <v>687</v>
      </c>
      <c r="AM43" s="301" t="s">
        <v>687</v>
      </c>
      <c r="AN43" s="301" t="s">
        <v>606</v>
      </c>
      <c r="AO43" s="301" t="s">
        <v>606</v>
      </c>
      <c r="AP43" s="301" t="s">
        <v>606</v>
      </c>
      <c r="AQ43" s="301" t="s">
        <v>606</v>
      </c>
      <c r="AR43" s="301" t="s">
        <v>795</v>
      </c>
      <c r="AS43" s="301" t="s">
        <v>667</v>
      </c>
      <c r="AT43" s="301" t="s">
        <v>1373</v>
      </c>
      <c r="AU43" s="301" t="s">
        <v>667</v>
      </c>
      <c r="AV43" s="301" t="s">
        <v>803</v>
      </c>
      <c r="AW43" s="301" t="s">
        <v>667</v>
      </c>
      <c r="AX43" s="301" t="s">
        <v>667</v>
      </c>
      <c r="AY43" s="301" t="s">
        <v>1374</v>
      </c>
      <c r="AZ43" s="301" t="s">
        <v>1375</v>
      </c>
      <c r="BA43" s="301" t="s">
        <v>1375</v>
      </c>
      <c r="BB43" s="301" t="s">
        <v>667</v>
      </c>
      <c r="BC43" s="301" t="s">
        <v>667</v>
      </c>
      <c r="BD43" s="301" t="s">
        <v>1365</v>
      </c>
      <c r="BE43" s="301" t="s">
        <v>667</v>
      </c>
      <c r="BF43" s="90"/>
    </row>
    <row r="44" ht="15.75" customHeight="1">
      <c r="A44" s="156" t="s">
        <v>1134</v>
      </c>
      <c r="B44" s="157" t="s">
        <v>924</v>
      </c>
      <c r="C44" s="301" t="s">
        <v>519</v>
      </c>
      <c r="D44" s="301" t="s">
        <v>519</v>
      </c>
      <c r="E44" s="301" t="s">
        <v>547</v>
      </c>
      <c r="F44" s="301" t="s">
        <v>547</v>
      </c>
      <c r="G44" s="301" t="s">
        <v>547</v>
      </c>
      <c r="H44" s="301" t="s">
        <v>547</v>
      </c>
      <c r="I44" s="301" t="s">
        <v>547</v>
      </c>
      <c r="J44" s="301" t="s">
        <v>1364</v>
      </c>
      <c r="K44" s="301" t="s">
        <v>1364</v>
      </c>
      <c r="L44" s="301" t="s">
        <v>606</v>
      </c>
      <c r="M44" s="301" t="s">
        <v>1365</v>
      </c>
      <c r="N44" s="301" t="s">
        <v>1365</v>
      </c>
      <c r="O44" s="301" t="s">
        <v>138</v>
      </c>
      <c r="P44" s="301" t="s">
        <v>138</v>
      </c>
      <c r="Q44" s="301" t="s">
        <v>1366</v>
      </c>
      <c r="R44" s="301" t="s">
        <v>1366</v>
      </c>
      <c r="S44" s="301" t="s">
        <v>1367</v>
      </c>
      <c r="T44" s="301" t="s">
        <v>1368</v>
      </c>
      <c r="U44" s="301" t="s">
        <v>1368</v>
      </c>
      <c r="V44" s="301" t="s">
        <v>667</v>
      </c>
      <c r="W44" s="301" t="s">
        <v>1369</v>
      </c>
      <c r="X44" s="301" t="s">
        <v>1369</v>
      </c>
      <c r="Y44" s="301" t="s">
        <v>1369</v>
      </c>
      <c r="Z44" s="301" t="s">
        <v>1369</v>
      </c>
      <c r="AA44" s="301" t="s">
        <v>1369</v>
      </c>
      <c r="AB44" s="301" t="s">
        <v>1370</v>
      </c>
      <c r="AC44" s="301" t="s">
        <v>1369</v>
      </c>
      <c r="AD44" s="158" t="s">
        <v>1371</v>
      </c>
      <c r="AE44" s="301" t="s">
        <v>1369</v>
      </c>
      <c r="AF44" s="301" t="s">
        <v>1366</v>
      </c>
      <c r="AG44" s="301" t="s">
        <v>667</v>
      </c>
      <c r="AH44" s="301" t="s">
        <v>1364</v>
      </c>
      <c r="AI44" s="301" t="s">
        <v>1364</v>
      </c>
      <c r="AJ44" s="301" t="s">
        <v>1364</v>
      </c>
      <c r="AK44" s="292" t="s">
        <v>1046</v>
      </c>
      <c r="AL44" s="301" t="s">
        <v>687</v>
      </c>
      <c r="AM44" s="301" t="s">
        <v>687</v>
      </c>
      <c r="AN44" s="301" t="s">
        <v>606</v>
      </c>
      <c r="AO44" s="301" t="s">
        <v>606</v>
      </c>
      <c r="AP44" s="301" t="s">
        <v>606</v>
      </c>
      <c r="AQ44" s="301" t="s">
        <v>606</v>
      </c>
      <c r="AR44" s="301" t="s">
        <v>795</v>
      </c>
      <c r="AS44" s="301" t="s">
        <v>667</v>
      </c>
      <c r="AT44" s="301" t="s">
        <v>1373</v>
      </c>
      <c r="AU44" s="301" t="s">
        <v>667</v>
      </c>
      <c r="AV44" s="301" t="s">
        <v>803</v>
      </c>
      <c r="AW44" s="301" t="s">
        <v>667</v>
      </c>
      <c r="AX44" s="301" t="s">
        <v>667</v>
      </c>
      <c r="AY44" s="301" t="s">
        <v>1374</v>
      </c>
      <c r="AZ44" s="301" t="s">
        <v>1375</v>
      </c>
      <c r="BA44" s="301" t="s">
        <v>1375</v>
      </c>
      <c r="BB44" s="301" t="s">
        <v>667</v>
      </c>
      <c r="BC44" s="301" t="s">
        <v>667</v>
      </c>
      <c r="BD44" s="301" t="s">
        <v>1365</v>
      </c>
      <c r="BE44" s="301" t="s">
        <v>667</v>
      </c>
      <c r="BF44" s="90"/>
    </row>
    <row r="45" ht="15.75" customHeight="1">
      <c r="A45" s="156" t="s">
        <v>1135</v>
      </c>
      <c r="B45" s="157" t="s">
        <v>917</v>
      </c>
      <c r="C45" s="301" t="s">
        <v>519</v>
      </c>
      <c r="D45" s="301" t="s">
        <v>519</v>
      </c>
      <c r="E45" s="301" t="s">
        <v>547</v>
      </c>
      <c r="F45" s="301" t="s">
        <v>547</v>
      </c>
      <c r="G45" s="301" t="s">
        <v>547</v>
      </c>
      <c r="H45" s="301" t="s">
        <v>547</v>
      </c>
      <c r="I45" s="301" t="s">
        <v>547</v>
      </c>
      <c r="J45" s="301" t="s">
        <v>1364</v>
      </c>
      <c r="K45" s="301" t="s">
        <v>1364</v>
      </c>
      <c r="L45" s="301" t="s">
        <v>606</v>
      </c>
      <c r="M45" s="301" t="s">
        <v>1365</v>
      </c>
      <c r="N45" s="301" t="s">
        <v>1365</v>
      </c>
      <c r="O45" s="301" t="s">
        <v>138</v>
      </c>
      <c r="P45" s="301" t="s">
        <v>138</v>
      </c>
      <c r="Q45" s="301" t="s">
        <v>1366</v>
      </c>
      <c r="R45" s="301" t="s">
        <v>1366</v>
      </c>
      <c r="S45" s="301" t="s">
        <v>1367</v>
      </c>
      <c r="T45" s="301" t="s">
        <v>1368</v>
      </c>
      <c r="U45" s="301" t="s">
        <v>1368</v>
      </c>
      <c r="V45" s="301" t="s">
        <v>667</v>
      </c>
      <c r="W45" s="301" t="s">
        <v>1369</v>
      </c>
      <c r="X45" s="301" t="s">
        <v>1369</v>
      </c>
      <c r="Y45" s="301" t="s">
        <v>1369</v>
      </c>
      <c r="Z45" s="301" t="s">
        <v>1369</v>
      </c>
      <c r="AA45" s="301" t="s">
        <v>1369</v>
      </c>
      <c r="AB45" s="301" t="s">
        <v>1370</v>
      </c>
      <c r="AC45" s="301" t="s">
        <v>1369</v>
      </c>
      <c r="AD45" s="158" t="s">
        <v>1371</v>
      </c>
      <c r="AE45" s="301" t="s">
        <v>1369</v>
      </c>
      <c r="AF45" s="301" t="s">
        <v>1366</v>
      </c>
      <c r="AG45" s="301" t="s">
        <v>667</v>
      </c>
      <c r="AH45" s="301" t="s">
        <v>1364</v>
      </c>
      <c r="AI45" s="301" t="s">
        <v>1364</v>
      </c>
      <c r="AJ45" s="301" t="s">
        <v>1364</v>
      </c>
      <c r="AK45" s="292" t="s">
        <v>1372</v>
      </c>
      <c r="AL45" s="301" t="s">
        <v>687</v>
      </c>
      <c r="AM45" s="301" t="s">
        <v>687</v>
      </c>
      <c r="AN45" s="301" t="s">
        <v>606</v>
      </c>
      <c r="AO45" s="301" t="s">
        <v>606</v>
      </c>
      <c r="AP45" s="301" t="s">
        <v>606</v>
      </c>
      <c r="AQ45" s="301" t="s">
        <v>606</v>
      </c>
      <c r="AR45" s="301" t="s">
        <v>795</v>
      </c>
      <c r="AS45" s="301" t="s">
        <v>667</v>
      </c>
      <c r="AT45" s="301" t="s">
        <v>1373</v>
      </c>
      <c r="AU45" s="301" t="s">
        <v>667</v>
      </c>
      <c r="AV45" s="301" t="s">
        <v>803</v>
      </c>
      <c r="AW45" s="301" t="s">
        <v>667</v>
      </c>
      <c r="AX45" s="301" t="s">
        <v>667</v>
      </c>
      <c r="AY45" s="301" t="s">
        <v>1374</v>
      </c>
      <c r="AZ45" s="301" t="s">
        <v>1375</v>
      </c>
      <c r="BA45" s="301" t="s">
        <v>1375</v>
      </c>
      <c r="BB45" s="301" t="s">
        <v>667</v>
      </c>
      <c r="BC45" s="301" t="s">
        <v>667</v>
      </c>
      <c r="BD45" s="301" t="s">
        <v>1365</v>
      </c>
      <c r="BE45" s="301" t="s">
        <v>667</v>
      </c>
      <c r="BF45" s="90"/>
    </row>
    <row r="46" ht="15.75" customHeight="1">
      <c r="A46" s="156" t="s">
        <v>1137</v>
      </c>
      <c r="B46" s="157" t="s">
        <v>957</v>
      </c>
      <c r="C46" s="301" t="s">
        <v>519</v>
      </c>
      <c r="D46" s="301" t="s">
        <v>519</v>
      </c>
      <c r="E46" s="301" t="s">
        <v>547</v>
      </c>
      <c r="F46" s="301" t="s">
        <v>547</v>
      </c>
      <c r="G46" s="301" t="s">
        <v>547</v>
      </c>
      <c r="H46" s="301" t="s">
        <v>547</v>
      </c>
      <c r="I46" s="301" t="s">
        <v>547</v>
      </c>
      <c r="J46" s="301" t="s">
        <v>1364</v>
      </c>
      <c r="K46" s="301" t="s">
        <v>1364</v>
      </c>
      <c r="L46" s="301" t="s">
        <v>606</v>
      </c>
      <c r="M46" s="301" t="s">
        <v>1365</v>
      </c>
      <c r="N46" s="301" t="s">
        <v>1365</v>
      </c>
      <c r="O46" s="301" t="s">
        <v>138</v>
      </c>
      <c r="P46" s="301" t="s">
        <v>138</v>
      </c>
      <c r="Q46" s="301" t="s">
        <v>1366</v>
      </c>
      <c r="R46" s="301" t="s">
        <v>1366</v>
      </c>
      <c r="S46" s="301" t="s">
        <v>1367</v>
      </c>
      <c r="T46" s="301" t="s">
        <v>1368</v>
      </c>
      <c r="U46" s="301" t="s">
        <v>1368</v>
      </c>
      <c r="V46" s="301" t="s">
        <v>667</v>
      </c>
      <c r="W46" s="301" t="s">
        <v>1369</v>
      </c>
      <c r="X46" s="301" t="s">
        <v>1369</v>
      </c>
      <c r="Y46" s="301" t="s">
        <v>1369</v>
      </c>
      <c r="Z46" s="301" t="s">
        <v>1369</v>
      </c>
      <c r="AA46" s="301" t="s">
        <v>1369</v>
      </c>
      <c r="AB46" s="301" t="s">
        <v>1046</v>
      </c>
      <c r="AC46" s="301" t="s">
        <v>1369</v>
      </c>
      <c r="AD46" s="158" t="s">
        <v>1371</v>
      </c>
      <c r="AE46" s="301" t="s">
        <v>1369</v>
      </c>
      <c r="AF46" s="301" t="s">
        <v>1366</v>
      </c>
      <c r="AG46" s="301" t="s">
        <v>667</v>
      </c>
      <c r="AH46" s="301" t="s">
        <v>1364</v>
      </c>
      <c r="AI46" s="301" t="s">
        <v>1364</v>
      </c>
      <c r="AJ46" s="301" t="s">
        <v>1364</v>
      </c>
      <c r="AK46" s="292" t="s">
        <v>1046</v>
      </c>
      <c r="AL46" s="301" t="s">
        <v>687</v>
      </c>
      <c r="AM46" s="301" t="s">
        <v>687</v>
      </c>
      <c r="AN46" s="301" t="s">
        <v>606</v>
      </c>
      <c r="AO46" s="301" t="s">
        <v>606</v>
      </c>
      <c r="AP46" s="301" t="s">
        <v>606</v>
      </c>
      <c r="AQ46" s="301" t="s">
        <v>606</v>
      </c>
      <c r="AR46" s="301" t="s">
        <v>795</v>
      </c>
      <c r="AS46" s="301" t="s">
        <v>667</v>
      </c>
      <c r="AT46" s="301" t="s">
        <v>1373</v>
      </c>
      <c r="AU46" s="301" t="s">
        <v>667</v>
      </c>
      <c r="AV46" s="301" t="s">
        <v>803</v>
      </c>
      <c r="AW46" s="301" t="s">
        <v>667</v>
      </c>
      <c r="AX46" s="301" t="s">
        <v>667</v>
      </c>
      <c r="AY46" s="301" t="s">
        <v>1374</v>
      </c>
      <c r="AZ46" s="301" t="s">
        <v>1375</v>
      </c>
      <c r="BA46" s="301" t="s">
        <v>1375</v>
      </c>
      <c r="BB46" s="301" t="s">
        <v>667</v>
      </c>
      <c r="BC46" s="301" t="s">
        <v>667</v>
      </c>
      <c r="BD46" s="301" t="s">
        <v>1365</v>
      </c>
      <c r="BE46" s="301" t="s">
        <v>667</v>
      </c>
      <c r="BF46" s="90"/>
    </row>
    <row r="47" ht="15.75" customHeight="1">
      <c r="A47" s="156" t="s">
        <v>1139</v>
      </c>
      <c r="B47" s="157" t="s">
        <v>925</v>
      </c>
      <c r="C47" s="301" t="s">
        <v>519</v>
      </c>
      <c r="D47" s="301" t="s">
        <v>519</v>
      </c>
      <c r="E47" s="301" t="s">
        <v>547</v>
      </c>
      <c r="F47" s="301" t="s">
        <v>547</v>
      </c>
      <c r="G47" s="301" t="s">
        <v>547</v>
      </c>
      <c r="H47" s="301" t="s">
        <v>547</v>
      </c>
      <c r="I47" s="301" t="s">
        <v>547</v>
      </c>
      <c r="J47" s="301" t="s">
        <v>1364</v>
      </c>
      <c r="K47" s="301" t="s">
        <v>1364</v>
      </c>
      <c r="L47" s="301" t="s">
        <v>606</v>
      </c>
      <c r="M47" s="301" t="s">
        <v>1365</v>
      </c>
      <c r="N47" s="301" t="s">
        <v>1365</v>
      </c>
      <c r="O47" s="301" t="s">
        <v>138</v>
      </c>
      <c r="P47" s="301" t="s">
        <v>138</v>
      </c>
      <c r="Q47" s="301" t="s">
        <v>1366</v>
      </c>
      <c r="R47" s="301" t="s">
        <v>1366</v>
      </c>
      <c r="S47" s="301" t="s">
        <v>1367</v>
      </c>
      <c r="T47" s="301" t="s">
        <v>1368</v>
      </c>
      <c r="U47" s="301" t="s">
        <v>1368</v>
      </c>
      <c r="V47" s="301" t="s">
        <v>667</v>
      </c>
      <c r="W47" s="301" t="s">
        <v>1369</v>
      </c>
      <c r="X47" s="301" t="s">
        <v>1369</v>
      </c>
      <c r="Y47" s="301" t="s">
        <v>1369</v>
      </c>
      <c r="Z47" s="301" t="s">
        <v>1369</v>
      </c>
      <c r="AA47" s="301" t="s">
        <v>1369</v>
      </c>
      <c r="AB47" s="301" t="s">
        <v>1370</v>
      </c>
      <c r="AC47" s="301" t="s">
        <v>1369</v>
      </c>
      <c r="AD47" s="158" t="s">
        <v>1371</v>
      </c>
      <c r="AE47" s="301" t="s">
        <v>1369</v>
      </c>
      <c r="AF47" s="301" t="s">
        <v>1366</v>
      </c>
      <c r="AG47" s="301" t="s">
        <v>667</v>
      </c>
      <c r="AH47" s="301" t="s">
        <v>1364</v>
      </c>
      <c r="AI47" s="301" t="s">
        <v>1364</v>
      </c>
      <c r="AJ47" s="301" t="s">
        <v>1364</v>
      </c>
      <c r="AK47" s="292" t="s">
        <v>1046</v>
      </c>
      <c r="AL47" s="301" t="s">
        <v>687</v>
      </c>
      <c r="AM47" s="301" t="s">
        <v>687</v>
      </c>
      <c r="AN47" s="301" t="s">
        <v>606</v>
      </c>
      <c r="AO47" s="301" t="s">
        <v>606</v>
      </c>
      <c r="AP47" s="301" t="s">
        <v>606</v>
      </c>
      <c r="AQ47" s="301" t="s">
        <v>606</v>
      </c>
      <c r="AR47" s="301" t="s">
        <v>795</v>
      </c>
      <c r="AS47" s="301" t="s">
        <v>667</v>
      </c>
      <c r="AT47" s="301" t="s">
        <v>1373</v>
      </c>
      <c r="AU47" s="301" t="s">
        <v>667</v>
      </c>
      <c r="AV47" s="301" t="s">
        <v>803</v>
      </c>
      <c r="AW47" s="301" t="s">
        <v>667</v>
      </c>
      <c r="AX47" s="301" t="s">
        <v>667</v>
      </c>
      <c r="AY47" s="301" t="s">
        <v>1374</v>
      </c>
      <c r="AZ47" s="301" t="s">
        <v>1375</v>
      </c>
      <c r="BA47" s="301" t="s">
        <v>1375</v>
      </c>
      <c r="BB47" s="301" t="s">
        <v>667</v>
      </c>
      <c r="BC47" s="301" t="s">
        <v>667</v>
      </c>
      <c r="BD47" s="301" t="s">
        <v>1365</v>
      </c>
      <c r="BE47" s="301" t="s">
        <v>667</v>
      </c>
      <c r="BF47" s="90"/>
    </row>
    <row r="48" ht="15.75" customHeight="1">
      <c r="A48" s="156" t="s">
        <v>1140</v>
      </c>
      <c r="B48" s="157" t="s">
        <v>926</v>
      </c>
      <c r="C48" s="301" t="s">
        <v>519</v>
      </c>
      <c r="D48" s="301" t="s">
        <v>519</v>
      </c>
      <c r="E48" s="301" t="s">
        <v>547</v>
      </c>
      <c r="F48" s="301" t="s">
        <v>547</v>
      </c>
      <c r="G48" s="301" t="s">
        <v>547</v>
      </c>
      <c r="H48" s="301" t="s">
        <v>547</v>
      </c>
      <c r="I48" s="301" t="s">
        <v>547</v>
      </c>
      <c r="J48" s="301" t="s">
        <v>1364</v>
      </c>
      <c r="K48" s="301" t="s">
        <v>1364</v>
      </c>
      <c r="L48" s="301" t="s">
        <v>606</v>
      </c>
      <c r="M48" s="301" t="s">
        <v>1365</v>
      </c>
      <c r="N48" s="301" t="s">
        <v>1365</v>
      </c>
      <c r="O48" s="301" t="s">
        <v>138</v>
      </c>
      <c r="P48" s="301" t="s">
        <v>138</v>
      </c>
      <c r="Q48" s="301" t="s">
        <v>1366</v>
      </c>
      <c r="R48" s="301" t="s">
        <v>1366</v>
      </c>
      <c r="S48" s="301" t="s">
        <v>1367</v>
      </c>
      <c r="T48" s="301" t="s">
        <v>1368</v>
      </c>
      <c r="U48" s="301" t="s">
        <v>1368</v>
      </c>
      <c r="V48" s="301" t="s">
        <v>667</v>
      </c>
      <c r="W48" s="301" t="s">
        <v>1369</v>
      </c>
      <c r="X48" s="301" t="s">
        <v>1369</v>
      </c>
      <c r="Y48" s="301" t="s">
        <v>1369</v>
      </c>
      <c r="Z48" s="301" t="s">
        <v>1369</v>
      </c>
      <c r="AA48" s="301" t="s">
        <v>1369</v>
      </c>
      <c r="AB48" s="301" t="s">
        <v>1369</v>
      </c>
      <c r="AC48" s="301" t="s">
        <v>1369</v>
      </c>
      <c r="AD48" s="158" t="s">
        <v>1371</v>
      </c>
      <c r="AE48" s="301" t="s">
        <v>1369</v>
      </c>
      <c r="AF48" s="301" t="s">
        <v>1366</v>
      </c>
      <c r="AG48" s="301" t="s">
        <v>667</v>
      </c>
      <c r="AH48" s="301" t="s">
        <v>1364</v>
      </c>
      <c r="AI48" s="301" t="s">
        <v>1364</v>
      </c>
      <c r="AJ48" s="301" t="s">
        <v>1364</v>
      </c>
      <c r="AK48" s="292" t="s">
        <v>1372</v>
      </c>
      <c r="AL48" s="301" t="s">
        <v>687</v>
      </c>
      <c r="AM48" s="301" t="s">
        <v>687</v>
      </c>
      <c r="AN48" s="301" t="s">
        <v>606</v>
      </c>
      <c r="AO48" s="301" t="s">
        <v>606</v>
      </c>
      <c r="AP48" s="301" t="s">
        <v>606</v>
      </c>
      <c r="AQ48" s="301" t="s">
        <v>606</v>
      </c>
      <c r="AR48" s="301" t="s">
        <v>795</v>
      </c>
      <c r="AS48" s="301" t="s">
        <v>667</v>
      </c>
      <c r="AT48" s="301" t="s">
        <v>1373</v>
      </c>
      <c r="AU48" s="301" t="s">
        <v>667</v>
      </c>
      <c r="AV48" s="301" t="s">
        <v>803</v>
      </c>
      <c r="AW48" s="301" t="s">
        <v>667</v>
      </c>
      <c r="AX48" s="301" t="s">
        <v>667</v>
      </c>
      <c r="AY48" s="301" t="s">
        <v>1374</v>
      </c>
      <c r="AZ48" s="301" t="s">
        <v>1375</v>
      </c>
      <c r="BA48" s="301" t="s">
        <v>1375</v>
      </c>
      <c r="BB48" s="301" t="s">
        <v>667</v>
      </c>
      <c r="BC48" s="301" t="s">
        <v>667</v>
      </c>
      <c r="BD48" s="301" t="s">
        <v>1365</v>
      </c>
      <c r="BE48" s="301" t="s">
        <v>667</v>
      </c>
      <c r="BF48" s="90"/>
    </row>
    <row r="49" ht="15.75" customHeight="1">
      <c r="A49" s="156" t="s">
        <v>1142</v>
      </c>
      <c r="B49" s="157" t="s">
        <v>927</v>
      </c>
      <c r="C49" s="301" t="s">
        <v>519</v>
      </c>
      <c r="D49" s="301" t="s">
        <v>519</v>
      </c>
      <c r="E49" s="301" t="s">
        <v>547</v>
      </c>
      <c r="F49" s="301" t="s">
        <v>547</v>
      </c>
      <c r="G49" s="301" t="s">
        <v>547</v>
      </c>
      <c r="H49" s="301" t="s">
        <v>547</v>
      </c>
      <c r="I49" s="301" t="s">
        <v>547</v>
      </c>
      <c r="J49" s="301" t="s">
        <v>1364</v>
      </c>
      <c r="K49" s="301" t="s">
        <v>1364</v>
      </c>
      <c r="L49" s="301" t="s">
        <v>606</v>
      </c>
      <c r="M49" s="301" t="s">
        <v>1365</v>
      </c>
      <c r="N49" s="301" t="s">
        <v>1365</v>
      </c>
      <c r="O49" s="301" t="s">
        <v>138</v>
      </c>
      <c r="P49" s="301" t="s">
        <v>138</v>
      </c>
      <c r="Q49" s="301" t="s">
        <v>1366</v>
      </c>
      <c r="R49" s="301" t="s">
        <v>1366</v>
      </c>
      <c r="S49" s="301" t="s">
        <v>1367</v>
      </c>
      <c r="T49" s="301" t="s">
        <v>1368</v>
      </c>
      <c r="U49" s="301" t="s">
        <v>1368</v>
      </c>
      <c r="V49" s="301" t="s">
        <v>667</v>
      </c>
      <c r="W49" s="301" t="s">
        <v>1369</v>
      </c>
      <c r="X49" s="301" t="s">
        <v>1369</v>
      </c>
      <c r="Y49" s="301" t="s">
        <v>1369</v>
      </c>
      <c r="Z49" s="301" t="s">
        <v>1369</v>
      </c>
      <c r="AA49" s="301" t="s">
        <v>1369</v>
      </c>
      <c r="AB49" s="301" t="s">
        <v>1369</v>
      </c>
      <c r="AC49" s="301" t="s">
        <v>1369</v>
      </c>
      <c r="AD49" s="158" t="s">
        <v>1371</v>
      </c>
      <c r="AE49" s="301" t="s">
        <v>1369</v>
      </c>
      <c r="AF49" s="301" t="s">
        <v>1366</v>
      </c>
      <c r="AG49" s="301" t="s">
        <v>667</v>
      </c>
      <c r="AH49" s="301" t="s">
        <v>1364</v>
      </c>
      <c r="AI49" s="301" t="s">
        <v>1364</v>
      </c>
      <c r="AJ49" s="301" t="s">
        <v>1364</v>
      </c>
      <c r="AK49" s="292" t="s">
        <v>1046</v>
      </c>
      <c r="AL49" s="301" t="s">
        <v>687</v>
      </c>
      <c r="AM49" s="301" t="s">
        <v>687</v>
      </c>
      <c r="AN49" s="301" t="s">
        <v>606</v>
      </c>
      <c r="AO49" s="301" t="s">
        <v>606</v>
      </c>
      <c r="AP49" s="301" t="s">
        <v>606</v>
      </c>
      <c r="AQ49" s="301" t="s">
        <v>606</v>
      </c>
      <c r="AR49" s="301" t="s">
        <v>795</v>
      </c>
      <c r="AS49" s="301" t="s">
        <v>667</v>
      </c>
      <c r="AT49" s="301" t="s">
        <v>1373</v>
      </c>
      <c r="AU49" s="301" t="s">
        <v>667</v>
      </c>
      <c r="AV49" s="301" t="s">
        <v>803</v>
      </c>
      <c r="AW49" s="301" t="s">
        <v>667</v>
      </c>
      <c r="AX49" s="301" t="s">
        <v>667</v>
      </c>
      <c r="AY49" s="301" t="s">
        <v>1374</v>
      </c>
      <c r="AZ49" s="301" t="s">
        <v>1375</v>
      </c>
      <c r="BA49" s="301" t="s">
        <v>1375</v>
      </c>
      <c r="BB49" s="301" t="s">
        <v>667</v>
      </c>
      <c r="BC49" s="301" t="s">
        <v>667</v>
      </c>
      <c r="BD49" s="301" t="s">
        <v>1365</v>
      </c>
      <c r="BE49" s="301" t="s">
        <v>667</v>
      </c>
      <c r="BF49" s="90"/>
    </row>
    <row r="50" ht="15.75" customHeight="1">
      <c r="A50" s="156" t="s">
        <v>1144</v>
      </c>
      <c r="B50" s="157" t="s">
        <v>931</v>
      </c>
      <c r="C50" s="301" t="s">
        <v>519</v>
      </c>
      <c r="D50" s="301" t="s">
        <v>519</v>
      </c>
      <c r="E50" s="301" t="s">
        <v>547</v>
      </c>
      <c r="F50" s="301" t="s">
        <v>547</v>
      </c>
      <c r="G50" s="301" t="s">
        <v>547</v>
      </c>
      <c r="H50" s="301" t="s">
        <v>547</v>
      </c>
      <c r="I50" s="301" t="s">
        <v>547</v>
      </c>
      <c r="J50" s="301" t="s">
        <v>1364</v>
      </c>
      <c r="K50" s="301" t="s">
        <v>1364</v>
      </c>
      <c r="L50" s="301" t="s">
        <v>606</v>
      </c>
      <c r="M50" s="301" t="s">
        <v>1365</v>
      </c>
      <c r="N50" s="301" t="s">
        <v>1365</v>
      </c>
      <c r="O50" s="301" t="s">
        <v>138</v>
      </c>
      <c r="P50" s="301" t="s">
        <v>138</v>
      </c>
      <c r="Q50" s="301" t="s">
        <v>1366</v>
      </c>
      <c r="R50" s="301" t="s">
        <v>1366</v>
      </c>
      <c r="S50" s="301" t="s">
        <v>1367</v>
      </c>
      <c r="T50" s="301" t="s">
        <v>1368</v>
      </c>
      <c r="U50" s="301" t="s">
        <v>1368</v>
      </c>
      <c r="V50" s="301" t="s">
        <v>667</v>
      </c>
      <c r="W50" s="301" t="s">
        <v>1369</v>
      </c>
      <c r="X50" s="301" t="s">
        <v>1369</v>
      </c>
      <c r="Y50" s="301" t="s">
        <v>1369</v>
      </c>
      <c r="Z50" s="301" t="s">
        <v>1369</v>
      </c>
      <c r="AA50" s="301" t="s">
        <v>1369</v>
      </c>
      <c r="AB50" s="301" t="s">
        <v>1370</v>
      </c>
      <c r="AC50" s="301" t="s">
        <v>1369</v>
      </c>
      <c r="AD50" s="158" t="s">
        <v>1371</v>
      </c>
      <c r="AE50" s="301" t="s">
        <v>1369</v>
      </c>
      <c r="AF50" s="301" t="s">
        <v>1366</v>
      </c>
      <c r="AG50" s="301" t="s">
        <v>667</v>
      </c>
      <c r="AH50" s="301" t="s">
        <v>1364</v>
      </c>
      <c r="AI50" s="301" t="s">
        <v>1364</v>
      </c>
      <c r="AJ50" s="301" t="s">
        <v>1364</v>
      </c>
      <c r="AK50" s="292" t="s">
        <v>1046</v>
      </c>
      <c r="AL50" s="301" t="s">
        <v>687</v>
      </c>
      <c r="AM50" s="301" t="s">
        <v>687</v>
      </c>
      <c r="AN50" s="301" t="s">
        <v>606</v>
      </c>
      <c r="AO50" s="301" t="s">
        <v>606</v>
      </c>
      <c r="AP50" s="301" t="s">
        <v>606</v>
      </c>
      <c r="AQ50" s="301" t="s">
        <v>606</v>
      </c>
      <c r="AR50" s="301" t="s">
        <v>795</v>
      </c>
      <c r="AS50" s="301" t="s">
        <v>667</v>
      </c>
      <c r="AT50" s="301" t="s">
        <v>1373</v>
      </c>
      <c r="AU50" s="301" t="s">
        <v>667</v>
      </c>
      <c r="AV50" s="301" t="s">
        <v>803</v>
      </c>
      <c r="AW50" s="301" t="s">
        <v>667</v>
      </c>
      <c r="AX50" s="301" t="s">
        <v>667</v>
      </c>
      <c r="AY50" s="301" t="s">
        <v>1374</v>
      </c>
      <c r="AZ50" s="301" t="s">
        <v>1375</v>
      </c>
      <c r="BA50" s="301" t="s">
        <v>1375</v>
      </c>
      <c r="BB50" s="301" t="s">
        <v>667</v>
      </c>
      <c r="BC50" s="301" t="s">
        <v>667</v>
      </c>
      <c r="BD50" s="301" t="s">
        <v>1365</v>
      </c>
      <c r="BE50" s="301" t="s">
        <v>667</v>
      </c>
      <c r="BF50" s="90"/>
    </row>
    <row r="51" ht="15.75" customHeight="1">
      <c r="A51" s="156" t="s">
        <v>1146</v>
      </c>
      <c r="B51" s="157" t="s">
        <v>929</v>
      </c>
      <c r="C51" s="301" t="s">
        <v>519</v>
      </c>
      <c r="D51" s="301" t="s">
        <v>519</v>
      </c>
      <c r="E51" s="301" t="s">
        <v>547</v>
      </c>
      <c r="F51" s="301" t="s">
        <v>547</v>
      </c>
      <c r="G51" s="301" t="s">
        <v>547</v>
      </c>
      <c r="H51" s="301" t="s">
        <v>547</v>
      </c>
      <c r="I51" s="301" t="s">
        <v>547</v>
      </c>
      <c r="J51" s="301" t="s">
        <v>1364</v>
      </c>
      <c r="K51" s="301" t="s">
        <v>1364</v>
      </c>
      <c r="L51" s="301" t="s">
        <v>606</v>
      </c>
      <c r="M51" s="301" t="s">
        <v>1365</v>
      </c>
      <c r="N51" s="301" t="s">
        <v>1365</v>
      </c>
      <c r="O51" s="301" t="s">
        <v>138</v>
      </c>
      <c r="P51" s="301" t="s">
        <v>138</v>
      </c>
      <c r="Q51" s="301" t="s">
        <v>1366</v>
      </c>
      <c r="R51" s="301" t="s">
        <v>1366</v>
      </c>
      <c r="S51" s="301" t="s">
        <v>1367</v>
      </c>
      <c r="T51" s="301" t="s">
        <v>1368</v>
      </c>
      <c r="U51" s="301" t="s">
        <v>1368</v>
      </c>
      <c r="V51" s="301" t="s">
        <v>667</v>
      </c>
      <c r="W51" s="301" t="s">
        <v>1369</v>
      </c>
      <c r="X51" s="301" t="s">
        <v>1369</v>
      </c>
      <c r="Y51" s="301" t="s">
        <v>1369</v>
      </c>
      <c r="Z51" s="301" t="s">
        <v>1369</v>
      </c>
      <c r="AA51" s="301" t="s">
        <v>1369</v>
      </c>
      <c r="AB51" s="301" t="s">
        <v>1370</v>
      </c>
      <c r="AC51" s="301" t="s">
        <v>1369</v>
      </c>
      <c r="AD51" s="158" t="s">
        <v>1371</v>
      </c>
      <c r="AE51" s="301" t="s">
        <v>1369</v>
      </c>
      <c r="AF51" s="301" t="s">
        <v>1366</v>
      </c>
      <c r="AG51" s="301" t="s">
        <v>667</v>
      </c>
      <c r="AH51" s="301" t="s">
        <v>1364</v>
      </c>
      <c r="AI51" s="301" t="s">
        <v>1364</v>
      </c>
      <c r="AJ51" s="301" t="s">
        <v>1364</v>
      </c>
      <c r="AK51" s="292" t="s">
        <v>1046</v>
      </c>
      <c r="AL51" s="301" t="s">
        <v>687</v>
      </c>
      <c r="AM51" s="301" t="s">
        <v>687</v>
      </c>
      <c r="AN51" s="301" t="s">
        <v>606</v>
      </c>
      <c r="AO51" s="301" t="s">
        <v>606</v>
      </c>
      <c r="AP51" s="301" t="s">
        <v>606</v>
      </c>
      <c r="AQ51" s="301" t="s">
        <v>606</v>
      </c>
      <c r="AR51" s="301" t="s">
        <v>795</v>
      </c>
      <c r="AS51" s="301" t="s">
        <v>667</v>
      </c>
      <c r="AT51" s="301" t="s">
        <v>1373</v>
      </c>
      <c r="AU51" s="301" t="s">
        <v>667</v>
      </c>
      <c r="AV51" s="301" t="s">
        <v>803</v>
      </c>
      <c r="AW51" s="301" t="s">
        <v>667</v>
      </c>
      <c r="AX51" s="301" t="s">
        <v>667</v>
      </c>
      <c r="AY51" s="301" t="s">
        <v>1374</v>
      </c>
      <c r="AZ51" s="301" t="s">
        <v>1375</v>
      </c>
      <c r="BA51" s="301" t="s">
        <v>1375</v>
      </c>
      <c r="BB51" s="301" t="s">
        <v>667</v>
      </c>
      <c r="BC51" s="301" t="s">
        <v>667</v>
      </c>
      <c r="BD51" s="301" t="s">
        <v>1365</v>
      </c>
      <c r="BE51" s="301" t="s">
        <v>667</v>
      </c>
      <c r="BF51" s="90"/>
    </row>
    <row r="52" ht="15.75" customHeight="1">
      <c r="A52" s="156" t="s">
        <v>1148</v>
      </c>
      <c r="B52" s="157" t="s">
        <v>930</v>
      </c>
      <c r="C52" s="301" t="s">
        <v>519</v>
      </c>
      <c r="D52" s="301" t="s">
        <v>519</v>
      </c>
      <c r="E52" s="301" t="s">
        <v>547</v>
      </c>
      <c r="F52" s="301" t="s">
        <v>547</v>
      </c>
      <c r="G52" s="301" t="s">
        <v>547</v>
      </c>
      <c r="H52" s="301" t="s">
        <v>547</v>
      </c>
      <c r="I52" s="301" t="s">
        <v>547</v>
      </c>
      <c r="J52" s="301" t="s">
        <v>1364</v>
      </c>
      <c r="K52" s="301" t="s">
        <v>1364</v>
      </c>
      <c r="L52" s="301" t="s">
        <v>606</v>
      </c>
      <c r="M52" s="301" t="s">
        <v>1365</v>
      </c>
      <c r="N52" s="301" t="s">
        <v>1365</v>
      </c>
      <c r="O52" s="301" t="s">
        <v>138</v>
      </c>
      <c r="P52" s="301" t="s">
        <v>138</v>
      </c>
      <c r="Q52" s="301" t="s">
        <v>1366</v>
      </c>
      <c r="R52" s="301" t="s">
        <v>1366</v>
      </c>
      <c r="S52" s="301" t="s">
        <v>1367</v>
      </c>
      <c r="T52" s="301" t="s">
        <v>1368</v>
      </c>
      <c r="U52" s="301" t="s">
        <v>1368</v>
      </c>
      <c r="V52" s="301" t="s">
        <v>667</v>
      </c>
      <c r="W52" s="301" t="s">
        <v>1369</v>
      </c>
      <c r="X52" s="301" t="s">
        <v>1369</v>
      </c>
      <c r="Y52" s="301" t="s">
        <v>1369</v>
      </c>
      <c r="Z52" s="301" t="s">
        <v>1369</v>
      </c>
      <c r="AA52" s="301" t="s">
        <v>1369</v>
      </c>
      <c r="AB52" s="301" t="s">
        <v>1046</v>
      </c>
      <c r="AC52" s="301" t="s">
        <v>1369</v>
      </c>
      <c r="AD52" s="158" t="s">
        <v>1371</v>
      </c>
      <c r="AE52" s="301" t="s">
        <v>1369</v>
      </c>
      <c r="AF52" s="301" t="s">
        <v>1366</v>
      </c>
      <c r="AG52" s="301" t="s">
        <v>667</v>
      </c>
      <c r="AH52" s="301" t="s">
        <v>1364</v>
      </c>
      <c r="AI52" s="301" t="s">
        <v>1364</v>
      </c>
      <c r="AJ52" s="301" t="s">
        <v>1364</v>
      </c>
      <c r="AK52" s="292" t="s">
        <v>1046</v>
      </c>
      <c r="AL52" s="301" t="s">
        <v>687</v>
      </c>
      <c r="AM52" s="301" t="s">
        <v>687</v>
      </c>
      <c r="AN52" s="301" t="s">
        <v>606</v>
      </c>
      <c r="AO52" s="301" t="s">
        <v>606</v>
      </c>
      <c r="AP52" s="301" t="s">
        <v>606</v>
      </c>
      <c r="AQ52" s="301" t="s">
        <v>606</v>
      </c>
      <c r="AR52" s="301" t="s">
        <v>795</v>
      </c>
      <c r="AS52" s="301" t="s">
        <v>667</v>
      </c>
      <c r="AT52" s="301" t="s">
        <v>1373</v>
      </c>
      <c r="AU52" s="301" t="s">
        <v>667</v>
      </c>
      <c r="AV52" s="301" t="s">
        <v>803</v>
      </c>
      <c r="AW52" s="301" t="s">
        <v>667</v>
      </c>
      <c r="AX52" s="301" t="s">
        <v>667</v>
      </c>
      <c r="AY52" s="301" t="s">
        <v>1374</v>
      </c>
      <c r="AZ52" s="301" t="s">
        <v>1375</v>
      </c>
      <c r="BA52" s="301" t="s">
        <v>1375</v>
      </c>
      <c r="BB52" s="301" t="s">
        <v>667</v>
      </c>
      <c r="BC52" s="301" t="s">
        <v>667</v>
      </c>
      <c r="BD52" s="301" t="s">
        <v>1365</v>
      </c>
      <c r="BE52" s="301" t="s">
        <v>667</v>
      </c>
      <c r="BF52" s="90"/>
    </row>
    <row r="53" ht="15.75" customHeight="1">
      <c r="A53" s="156" t="s">
        <v>1150</v>
      </c>
      <c r="B53" s="157" t="s">
        <v>932</v>
      </c>
      <c r="C53" s="301" t="s">
        <v>519</v>
      </c>
      <c r="D53" s="301" t="s">
        <v>519</v>
      </c>
      <c r="E53" s="301" t="s">
        <v>547</v>
      </c>
      <c r="F53" s="301" t="s">
        <v>547</v>
      </c>
      <c r="G53" s="301" t="s">
        <v>547</v>
      </c>
      <c r="H53" s="301" t="s">
        <v>547</v>
      </c>
      <c r="I53" s="301" t="s">
        <v>547</v>
      </c>
      <c r="J53" s="301" t="s">
        <v>1364</v>
      </c>
      <c r="K53" s="301" t="s">
        <v>1364</v>
      </c>
      <c r="L53" s="301" t="s">
        <v>606</v>
      </c>
      <c r="M53" s="301" t="s">
        <v>1365</v>
      </c>
      <c r="N53" s="301" t="s">
        <v>1365</v>
      </c>
      <c r="O53" s="301" t="s">
        <v>138</v>
      </c>
      <c r="P53" s="301" t="s">
        <v>138</v>
      </c>
      <c r="Q53" s="301" t="s">
        <v>1366</v>
      </c>
      <c r="R53" s="301" t="s">
        <v>1366</v>
      </c>
      <c r="S53" s="301" t="s">
        <v>1367</v>
      </c>
      <c r="T53" s="301" t="s">
        <v>1368</v>
      </c>
      <c r="U53" s="301" t="s">
        <v>1368</v>
      </c>
      <c r="V53" s="301" t="s">
        <v>667</v>
      </c>
      <c r="W53" s="301" t="s">
        <v>1369</v>
      </c>
      <c r="X53" s="301" t="s">
        <v>1369</v>
      </c>
      <c r="Y53" s="301" t="s">
        <v>1369</v>
      </c>
      <c r="Z53" s="301" t="s">
        <v>1369</v>
      </c>
      <c r="AA53" s="301" t="s">
        <v>1369</v>
      </c>
      <c r="AB53" s="301" t="s">
        <v>1370</v>
      </c>
      <c r="AC53" s="301" t="s">
        <v>1369</v>
      </c>
      <c r="AD53" s="158" t="s">
        <v>1371</v>
      </c>
      <c r="AE53" s="301" t="s">
        <v>1369</v>
      </c>
      <c r="AF53" s="301" t="s">
        <v>1366</v>
      </c>
      <c r="AG53" s="301" t="s">
        <v>667</v>
      </c>
      <c r="AH53" s="301" t="s">
        <v>1364</v>
      </c>
      <c r="AI53" s="301" t="s">
        <v>1364</v>
      </c>
      <c r="AJ53" s="301" t="s">
        <v>1364</v>
      </c>
      <c r="AK53" s="292" t="s">
        <v>1046</v>
      </c>
      <c r="AL53" s="301" t="s">
        <v>687</v>
      </c>
      <c r="AM53" s="301" t="s">
        <v>687</v>
      </c>
      <c r="AN53" s="301" t="s">
        <v>606</v>
      </c>
      <c r="AO53" s="301" t="s">
        <v>606</v>
      </c>
      <c r="AP53" s="301" t="s">
        <v>606</v>
      </c>
      <c r="AQ53" s="301" t="s">
        <v>606</v>
      </c>
      <c r="AR53" s="301" t="s">
        <v>795</v>
      </c>
      <c r="AS53" s="301" t="s">
        <v>667</v>
      </c>
      <c r="AT53" s="301" t="s">
        <v>1373</v>
      </c>
      <c r="AU53" s="301" t="s">
        <v>667</v>
      </c>
      <c r="AV53" s="301" t="s">
        <v>803</v>
      </c>
      <c r="AW53" s="301" t="s">
        <v>667</v>
      </c>
      <c r="AX53" s="301" t="s">
        <v>667</v>
      </c>
      <c r="AY53" s="301" t="s">
        <v>1374</v>
      </c>
      <c r="AZ53" s="301" t="s">
        <v>1375</v>
      </c>
      <c r="BA53" s="301" t="s">
        <v>1375</v>
      </c>
      <c r="BB53" s="301" t="s">
        <v>667</v>
      </c>
      <c r="BC53" s="301" t="s">
        <v>667</v>
      </c>
      <c r="BD53" s="301" t="s">
        <v>1365</v>
      </c>
      <c r="BE53" s="301" t="s">
        <v>667</v>
      </c>
      <c r="BF53" s="90"/>
    </row>
    <row r="54" ht="15.75" customHeight="1">
      <c r="A54" s="156" t="s">
        <v>1153</v>
      </c>
      <c r="B54" s="157" t="s">
        <v>934</v>
      </c>
      <c r="C54" s="301" t="s">
        <v>519</v>
      </c>
      <c r="D54" s="301" t="s">
        <v>519</v>
      </c>
      <c r="E54" s="301" t="s">
        <v>547</v>
      </c>
      <c r="F54" s="301" t="s">
        <v>547</v>
      </c>
      <c r="G54" s="301" t="s">
        <v>547</v>
      </c>
      <c r="H54" s="301" t="s">
        <v>547</v>
      </c>
      <c r="I54" s="301" t="s">
        <v>547</v>
      </c>
      <c r="J54" s="301" t="s">
        <v>1364</v>
      </c>
      <c r="K54" s="301" t="s">
        <v>1364</v>
      </c>
      <c r="L54" s="301" t="s">
        <v>606</v>
      </c>
      <c r="M54" s="301" t="s">
        <v>1365</v>
      </c>
      <c r="N54" s="301" t="s">
        <v>1365</v>
      </c>
      <c r="O54" s="301" t="s">
        <v>138</v>
      </c>
      <c r="P54" s="301" t="s">
        <v>138</v>
      </c>
      <c r="Q54" s="301" t="s">
        <v>1366</v>
      </c>
      <c r="R54" s="301" t="s">
        <v>1366</v>
      </c>
      <c r="S54" s="301" t="s">
        <v>1367</v>
      </c>
      <c r="T54" s="301" t="s">
        <v>1368</v>
      </c>
      <c r="U54" s="301" t="s">
        <v>1368</v>
      </c>
      <c r="V54" s="301" t="s">
        <v>667</v>
      </c>
      <c r="W54" s="301" t="s">
        <v>1369</v>
      </c>
      <c r="X54" s="301" t="s">
        <v>1369</v>
      </c>
      <c r="Y54" s="301" t="s">
        <v>1369</v>
      </c>
      <c r="Z54" s="301" t="s">
        <v>1369</v>
      </c>
      <c r="AA54" s="301" t="s">
        <v>1369</v>
      </c>
      <c r="AB54" s="301" t="s">
        <v>1370</v>
      </c>
      <c r="AC54" s="301" t="s">
        <v>1369</v>
      </c>
      <c r="AD54" s="158" t="s">
        <v>1371</v>
      </c>
      <c r="AE54" s="301" t="s">
        <v>1369</v>
      </c>
      <c r="AF54" s="301" t="s">
        <v>1366</v>
      </c>
      <c r="AG54" s="301" t="s">
        <v>667</v>
      </c>
      <c r="AH54" s="301" t="s">
        <v>1364</v>
      </c>
      <c r="AI54" s="301" t="s">
        <v>1364</v>
      </c>
      <c r="AJ54" s="301" t="s">
        <v>1364</v>
      </c>
      <c r="AK54" s="292" t="s">
        <v>1046</v>
      </c>
      <c r="AL54" s="301" t="s">
        <v>687</v>
      </c>
      <c r="AM54" s="301" t="s">
        <v>687</v>
      </c>
      <c r="AN54" s="301" t="s">
        <v>606</v>
      </c>
      <c r="AO54" s="301" t="s">
        <v>606</v>
      </c>
      <c r="AP54" s="301" t="s">
        <v>606</v>
      </c>
      <c r="AQ54" s="301" t="s">
        <v>606</v>
      </c>
      <c r="AR54" s="301" t="s">
        <v>795</v>
      </c>
      <c r="AS54" s="301" t="s">
        <v>667</v>
      </c>
      <c r="AT54" s="301" t="s">
        <v>1373</v>
      </c>
      <c r="AU54" s="301" t="s">
        <v>667</v>
      </c>
      <c r="AV54" s="301" t="s">
        <v>803</v>
      </c>
      <c r="AW54" s="301" t="s">
        <v>667</v>
      </c>
      <c r="AX54" s="301" t="s">
        <v>667</v>
      </c>
      <c r="AY54" s="301" t="s">
        <v>1374</v>
      </c>
      <c r="AZ54" s="301" t="s">
        <v>1375</v>
      </c>
      <c r="BA54" s="301" t="s">
        <v>1375</v>
      </c>
      <c r="BB54" s="301" t="s">
        <v>667</v>
      </c>
      <c r="BC54" s="301" t="s">
        <v>667</v>
      </c>
      <c r="BD54" s="301" t="s">
        <v>1365</v>
      </c>
      <c r="BE54" s="301" t="s">
        <v>667</v>
      </c>
      <c r="BF54" s="90"/>
    </row>
    <row r="55" ht="15.75" customHeight="1">
      <c r="A55" s="156" t="s">
        <v>1156</v>
      </c>
      <c r="B55" s="157" t="s">
        <v>935</v>
      </c>
      <c r="C55" s="301" t="s">
        <v>519</v>
      </c>
      <c r="D55" s="301" t="s">
        <v>519</v>
      </c>
      <c r="E55" s="301" t="s">
        <v>547</v>
      </c>
      <c r="F55" s="301" t="s">
        <v>547</v>
      </c>
      <c r="G55" s="301" t="s">
        <v>547</v>
      </c>
      <c r="H55" s="301" t="s">
        <v>547</v>
      </c>
      <c r="I55" s="301" t="s">
        <v>547</v>
      </c>
      <c r="J55" s="301" t="s">
        <v>1364</v>
      </c>
      <c r="K55" s="301" t="s">
        <v>1364</v>
      </c>
      <c r="L55" s="301" t="s">
        <v>606</v>
      </c>
      <c r="M55" s="301" t="s">
        <v>1365</v>
      </c>
      <c r="N55" s="301" t="s">
        <v>1365</v>
      </c>
      <c r="O55" s="301" t="s">
        <v>138</v>
      </c>
      <c r="P55" s="301" t="s">
        <v>138</v>
      </c>
      <c r="Q55" s="301" t="s">
        <v>1366</v>
      </c>
      <c r="R55" s="301" t="s">
        <v>1366</v>
      </c>
      <c r="S55" s="301" t="s">
        <v>1367</v>
      </c>
      <c r="T55" s="301" t="s">
        <v>1368</v>
      </c>
      <c r="U55" s="301" t="s">
        <v>1368</v>
      </c>
      <c r="V55" s="301" t="s">
        <v>667</v>
      </c>
      <c r="W55" s="301" t="s">
        <v>1369</v>
      </c>
      <c r="X55" s="301" t="s">
        <v>1369</v>
      </c>
      <c r="Y55" s="301" t="s">
        <v>1369</v>
      </c>
      <c r="Z55" s="301" t="s">
        <v>1369</v>
      </c>
      <c r="AA55" s="301" t="s">
        <v>1369</v>
      </c>
      <c r="AB55" s="301" t="s">
        <v>1370</v>
      </c>
      <c r="AC55" s="301" t="s">
        <v>1369</v>
      </c>
      <c r="AD55" s="158" t="s">
        <v>1371</v>
      </c>
      <c r="AE55" s="301" t="s">
        <v>1369</v>
      </c>
      <c r="AF55" s="301" t="s">
        <v>1366</v>
      </c>
      <c r="AG55" s="301" t="s">
        <v>667</v>
      </c>
      <c r="AH55" s="301" t="s">
        <v>1364</v>
      </c>
      <c r="AI55" s="301" t="s">
        <v>1364</v>
      </c>
      <c r="AJ55" s="301" t="s">
        <v>1364</v>
      </c>
      <c r="AK55" s="292" t="s">
        <v>1372</v>
      </c>
      <c r="AL55" s="301" t="s">
        <v>687</v>
      </c>
      <c r="AM55" s="301" t="s">
        <v>687</v>
      </c>
      <c r="AN55" s="301" t="s">
        <v>606</v>
      </c>
      <c r="AO55" s="301" t="s">
        <v>606</v>
      </c>
      <c r="AP55" s="301" t="s">
        <v>606</v>
      </c>
      <c r="AQ55" s="301" t="s">
        <v>606</v>
      </c>
      <c r="AR55" s="301" t="s">
        <v>795</v>
      </c>
      <c r="AS55" s="301" t="s">
        <v>667</v>
      </c>
      <c r="AT55" s="301" t="s">
        <v>1373</v>
      </c>
      <c r="AU55" s="301" t="s">
        <v>667</v>
      </c>
      <c r="AV55" s="301" t="s">
        <v>803</v>
      </c>
      <c r="AW55" s="301" t="s">
        <v>667</v>
      </c>
      <c r="AX55" s="301" t="s">
        <v>667</v>
      </c>
      <c r="AY55" s="301" t="s">
        <v>1374</v>
      </c>
      <c r="AZ55" s="301" t="s">
        <v>1375</v>
      </c>
      <c r="BA55" s="301" t="s">
        <v>1375</v>
      </c>
      <c r="BB55" s="301" t="s">
        <v>667</v>
      </c>
      <c r="BC55" s="301" t="s">
        <v>667</v>
      </c>
      <c r="BD55" s="301" t="s">
        <v>1365</v>
      </c>
      <c r="BE55" s="301" t="s">
        <v>667</v>
      </c>
      <c r="BF55" s="90"/>
    </row>
    <row r="56" ht="15.75" customHeight="1">
      <c r="A56" s="156" t="s">
        <v>1158</v>
      </c>
      <c r="B56" s="157" t="s">
        <v>1151</v>
      </c>
      <c r="C56" s="301" t="s">
        <v>519</v>
      </c>
      <c r="D56" s="301" t="s">
        <v>519</v>
      </c>
      <c r="E56" s="301" t="s">
        <v>547</v>
      </c>
      <c r="F56" s="301" t="s">
        <v>547</v>
      </c>
      <c r="G56" s="301" t="s">
        <v>547</v>
      </c>
      <c r="H56" s="301" t="s">
        <v>547</v>
      </c>
      <c r="I56" s="301" t="s">
        <v>547</v>
      </c>
      <c r="J56" s="301" t="s">
        <v>1364</v>
      </c>
      <c r="K56" s="301" t="s">
        <v>1364</v>
      </c>
      <c r="L56" s="301" t="s">
        <v>606</v>
      </c>
      <c r="M56" s="301" t="s">
        <v>1365</v>
      </c>
      <c r="N56" s="301" t="s">
        <v>1365</v>
      </c>
      <c r="O56" s="301" t="s">
        <v>138</v>
      </c>
      <c r="P56" s="301" t="s">
        <v>138</v>
      </c>
      <c r="Q56" s="301" t="s">
        <v>1366</v>
      </c>
      <c r="R56" s="301" t="s">
        <v>1366</v>
      </c>
      <c r="S56" s="301" t="s">
        <v>1367</v>
      </c>
      <c r="T56" s="301" t="s">
        <v>1368</v>
      </c>
      <c r="U56" s="301" t="s">
        <v>1368</v>
      </c>
      <c r="V56" s="301" t="s">
        <v>667</v>
      </c>
      <c r="W56" s="301" t="s">
        <v>1369</v>
      </c>
      <c r="X56" s="301" t="s">
        <v>1369</v>
      </c>
      <c r="Y56" s="301" t="s">
        <v>1369</v>
      </c>
      <c r="Z56" s="301" t="s">
        <v>1369</v>
      </c>
      <c r="AA56" s="301" t="s">
        <v>1369</v>
      </c>
      <c r="AB56" s="301" t="s">
        <v>1370</v>
      </c>
      <c r="AC56" s="301" t="s">
        <v>1369</v>
      </c>
      <c r="AD56" s="158" t="s">
        <v>1371</v>
      </c>
      <c r="AE56" s="301" t="s">
        <v>1369</v>
      </c>
      <c r="AF56" s="301" t="s">
        <v>1366</v>
      </c>
      <c r="AG56" s="301" t="s">
        <v>667</v>
      </c>
      <c r="AH56" s="301" t="s">
        <v>1364</v>
      </c>
      <c r="AI56" s="301" t="s">
        <v>1364</v>
      </c>
      <c r="AJ56" s="301" t="s">
        <v>1364</v>
      </c>
      <c r="AK56" s="292" t="s">
        <v>1372</v>
      </c>
      <c r="AL56" s="301" t="s">
        <v>687</v>
      </c>
      <c r="AM56" s="301" t="s">
        <v>687</v>
      </c>
      <c r="AN56" s="301" t="s">
        <v>606</v>
      </c>
      <c r="AO56" s="301" t="s">
        <v>606</v>
      </c>
      <c r="AP56" s="301" t="s">
        <v>606</v>
      </c>
      <c r="AQ56" s="301" t="s">
        <v>606</v>
      </c>
      <c r="AR56" s="301" t="s">
        <v>795</v>
      </c>
      <c r="AS56" s="301" t="s">
        <v>667</v>
      </c>
      <c r="AT56" s="301" t="s">
        <v>1373</v>
      </c>
      <c r="AU56" s="301" t="s">
        <v>667</v>
      </c>
      <c r="AV56" s="301" t="s">
        <v>803</v>
      </c>
      <c r="AW56" s="301" t="s">
        <v>667</v>
      </c>
      <c r="AX56" s="301" t="s">
        <v>667</v>
      </c>
      <c r="AY56" s="301" t="s">
        <v>1374</v>
      </c>
      <c r="AZ56" s="301" t="s">
        <v>1375</v>
      </c>
      <c r="BA56" s="301" t="s">
        <v>1375</v>
      </c>
      <c r="BB56" s="301" t="s">
        <v>667</v>
      </c>
      <c r="BC56" s="301" t="s">
        <v>667</v>
      </c>
      <c r="BD56" s="301" t="s">
        <v>1365</v>
      </c>
      <c r="BE56" s="301" t="s">
        <v>667</v>
      </c>
      <c r="BF56" s="90"/>
    </row>
    <row r="57" ht="15.75" customHeight="1">
      <c r="A57" s="156" t="s">
        <v>1159</v>
      </c>
      <c r="B57" s="157" t="s">
        <v>951</v>
      </c>
      <c r="C57" s="301" t="s">
        <v>519</v>
      </c>
      <c r="D57" s="301" t="s">
        <v>519</v>
      </c>
      <c r="E57" s="301" t="s">
        <v>547</v>
      </c>
      <c r="F57" s="301" t="s">
        <v>547</v>
      </c>
      <c r="G57" s="301" t="s">
        <v>547</v>
      </c>
      <c r="H57" s="301" t="s">
        <v>547</v>
      </c>
      <c r="I57" s="301" t="s">
        <v>547</v>
      </c>
      <c r="J57" s="301" t="s">
        <v>1364</v>
      </c>
      <c r="K57" s="301" t="s">
        <v>1364</v>
      </c>
      <c r="L57" s="301" t="s">
        <v>606</v>
      </c>
      <c r="M57" s="301" t="s">
        <v>1365</v>
      </c>
      <c r="N57" s="301" t="s">
        <v>1365</v>
      </c>
      <c r="O57" s="301" t="s">
        <v>138</v>
      </c>
      <c r="P57" s="301" t="s">
        <v>138</v>
      </c>
      <c r="Q57" s="301" t="s">
        <v>1366</v>
      </c>
      <c r="R57" s="301" t="s">
        <v>1366</v>
      </c>
      <c r="S57" s="301" t="s">
        <v>1367</v>
      </c>
      <c r="T57" s="301" t="s">
        <v>1368</v>
      </c>
      <c r="U57" s="301" t="s">
        <v>1368</v>
      </c>
      <c r="V57" s="301" t="s">
        <v>667</v>
      </c>
      <c r="W57" s="301" t="s">
        <v>1369</v>
      </c>
      <c r="X57" s="301" t="s">
        <v>1369</v>
      </c>
      <c r="Y57" s="301" t="s">
        <v>1369</v>
      </c>
      <c r="Z57" s="301" t="s">
        <v>1369</v>
      </c>
      <c r="AA57" s="301" t="s">
        <v>1369</v>
      </c>
      <c r="AB57" s="301" t="s">
        <v>1370</v>
      </c>
      <c r="AC57" s="301" t="s">
        <v>1369</v>
      </c>
      <c r="AD57" s="158" t="s">
        <v>1371</v>
      </c>
      <c r="AE57" s="301" t="s">
        <v>1369</v>
      </c>
      <c r="AF57" s="301" t="s">
        <v>1366</v>
      </c>
      <c r="AG57" s="301" t="s">
        <v>667</v>
      </c>
      <c r="AH57" s="301" t="s">
        <v>1364</v>
      </c>
      <c r="AI57" s="301" t="s">
        <v>1364</v>
      </c>
      <c r="AJ57" s="301" t="s">
        <v>1364</v>
      </c>
      <c r="AK57" s="292" t="s">
        <v>1046</v>
      </c>
      <c r="AL57" s="301" t="s">
        <v>687</v>
      </c>
      <c r="AM57" s="301" t="s">
        <v>687</v>
      </c>
      <c r="AN57" s="301" t="s">
        <v>606</v>
      </c>
      <c r="AO57" s="301" t="s">
        <v>606</v>
      </c>
      <c r="AP57" s="301" t="s">
        <v>606</v>
      </c>
      <c r="AQ57" s="301" t="s">
        <v>606</v>
      </c>
      <c r="AR57" s="301" t="s">
        <v>795</v>
      </c>
      <c r="AS57" s="301" t="s">
        <v>667</v>
      </c>
      <c r="AT57" s="301" t="s">
        <v>1373</v>
      </c>
      <c r="AU57" s="301" t="s">
        <v>667</v>
      </c>
      <c r="AV57" s="301" t="s">
        <v>803</v>
      </c>
      <c r="AW57" s="301" t="s">
        <v>667</v>
      </c>
      <c r="AX57" s="301" t="s">
        <v>667</v>
      </c>
      <c r="AY57" s="301" t="s">
        <v>1374</v>
      </c>
      <c r="AZ57" s="301" t="s">
        <v>1375</v>
      </c>
      <c r="BA57" s="301" t="s">
        <v>1375</v>
      </c>
      <c r="BB57" s="301" t="s">
        <v>667</v>
      </c>
      <c r="BC57" s="301" t="s">
        <v>667</v>
      </c>
      <c r="BD57" s="301" t="s">
        <v>1365</v>
      </c>
      <c r="BE57" s="301" t="s">
        <v>667</v>
      </c>
      <c r="BF57" s="90"/>
    </row>
    <row r="58" ht="15.75" customHeight="1">
      <c r="A58" s="156" t="s">
        <v>1161</v>
      </c>
      <c r="B58" s="157" t="s">
        <v>936</v>
      </c>
      <c r="C58" s="301" t="s">
        <v>519</v>
      </c>
      <c r="D58" s="301" t="s">
        <v>519</v>
      </c>
      <c r="E58" s="301" t="s">
        <v>547</v>
      </c>
      <c r="F58" s="301" t="s">
        <v>547</v>
      </c>
      <c r="G58" s="301" t="s">
        <v>547</v>
      </c>
      <c r="H58" s="301" t="s">
        <v>547</v>
      </c>
      <c r="I58" s="301" t="s">
        <v>547</v>
      </c>
      <c r="J58" s="301" t="s">
        <v>1364</v>
      </c>
      <c r="K58" s="301" t="s">
        <v>1364</v>
      </c>
      <c r="L58" s="301" t="s">
        <v>606</v>
      </c>
      <c r="M58" s="301" t="s">
        <v>1365</v>
      </c>
      <c r="N58" s="301" t="s">
        <v>1365</v>
      </c>
      <c r="O58" s="301" t="s">
        <v>138</v>
      </c>
      <c r="P58" s="301" t="s">
        <v>138</v>
      </c>
      <c r="Q58" s="301" t="s">
        <v>1366</v>
      </c>
      <c r="R58" s="301" t="s">
        <v>1366</v>
      </c>
      <c r="S58" s="301" t="s">
        <v>1367</v>
      </c>
      <c r="T58" s="301" t="s">
        <v>1368</v>
      </c>
      <c r="U58" s="301" t="s">
        <v>1368</v>
      </c>
      <c r="V58" s="301" t="s">
        <v>667</v>
      </c>
      <c r="W58" s="301" t="s">
        <v>1369</v>
      </c>
      <c r="X58" s="301" t="s">
        <v>1369</v>
      </c>
      <c r="Y58" s="301" t="s">
        <v>1369</v>
      </c>
      <c r="Z58" s="301" t="s">
        <v>1369</v>
      </c>
      <c r="AA58" s="301" t="s">
        <v>1369</v>
      </c>
      <c r="AB58" s="301" t="s">
        <v>1370</v>
      </c>
      <c r="AC58" s="301" t="s">
        <v>1369</v>
      </c>
      <c r="AD58" s="158" t="s">
        <v>1371</v>
      </c>
      <c r="AE58" s="301" t="s">
        <v>1369</v>
      </c>
      <c r="AF58" s="301" t="s">
        <v>1366</v>
      </c>
      <c r="AG58" s="301" t="s">
        <v>667</v>
      </c>
      <c r="AH58" s="301" t="s">
        <v>1364</v>
      </c>
      <c r="AI58" s="301" t="s">
        <v>1364</v>
      </c>
      <c r="AJ58" s="301" t="s">
        <v>1364</v>
      </c>
      <c r="AK58" s="292" t="s">
        <v>1046</v>
      </c>
      <c r="AL58" s="301" t="s">
        <v>687</v>
      </c>
      <c r="AM58" s="301" t="s">
        <v>687</v>
      </c>
      <c r="AN58" s="301" t="s">
        <v>606</v>
      </c>
      <c r="AO58" s="301" t="s">
        <v>606</v>
      </c>
      <c r="AP58" s="301" t="s">
        <v>606</v>
      </c>
      <c r="AQ58" s="301" t="s">
        <v>606</v>
      </c>
      <c r="AR58" s="301" t="s">
        <v>795</v>
      </c>
      <c r="AS58" s="301" t="s">
        <v>667</v>
      </c>
      <c r="AT58" s="301" t="s">
        <v>1373</v>
      </c>
      <c r="AU58" s="301" t="s">
        <v>667</v>
      </c>
      <c r="AV58" s="301" t="s">
        <v>803</v>
      </c>
      <c r="AW58" s="301" t="s">
        <v>667</v>
      </c>
      <c r="AX58" s="301" t="s">
        <v>667</v>
      </c>
      <c r="AY58" s="301" t="s">
        <v>1374</v>
      </c>
      <c r="AZ58" s="301" t="s">
        <v>1375</v>
      </c>
      <c r="BA58" s="301" t="s">
        <v>1375</v>
      </c>
      <c r="BB58" s="301" t="s">
        <v>667</v>
      </c>
      <c r="BC58" s="301" t="s">
        <v>667</v>
      </c>
      <c r="BD58" s="301" t="s">
        <v>1365</v>
      </c>
      <c r="BE58" s="301" t="s">
        <v>667</v>
      </c>
      <c r="BF58" s="90"/>
    </row>
    <row r="59" ht="15.75" customHeight="1">
      <c r="A59" s="156" t="s">
        <v>1163</v>
      </c>
      <c r="B59" s="157" t="s">
        <v>938</v>
      </c>
      <c r="C59" s="301" t="s">
        <v>519</v>
      </c>
      <c r="D59" s="301" t="s">
        <v>519</v>
      </c>
      <c r="E59" s="301" t="s">
        <v>547</v>
      </c>
      <c r="F59" s="301" t="s">
        <v>547</v>
      </c>
      <c r="G59" s="301" t="s">
        <v>547</v>
      </c>
      <c r="H59" s="301" t="s">
        <v>547</v>
      </c>
      <c r="I59" s="301" t="s">
        <v>547</v>
      </c>
      <c r="J59" s="301" t="s">
        <v>1364</v>
      </c>
      <c r="K59" s="301" t="s">
        <v>1364</v>
      </c>
      <c r="L59" s="301" t="s">
        <v>606</v>
      </c>
      <c r="M59" s="301" t="s">
        <v>1365</v>
      </c>
      <c r="N59" s="301" t="s">
        <v>1365</v>
      </c>
      <c r="O59" s="301" t="s">
        <v>138</v>
      </c>
      <c r="P59" s="301" t="s">
        <v>138</v>
      </c>
      <c r="Q59" s="301" t="s">
        <v>1366</v>
      </c>
      <c r="R59" s="301" t="s">
        <v>1366</v>
      </c>
      <c r="S59" s="301" t="s">
        <v>1367</v>
      </c>
      <c r="T59" s="301" t="s">
        <v>1368</v>
      </c>
      <c r="U59" s="301" t="s">
        <v>1368</v>
      </c>
      <c r="V59" s="301" t="s">
        <v>667</v>
      </c>
      <c r="W59" s="301" t="s">
        <v>1369</v>
      </c>
      <c r="X59" s="301" t="s">
        <v>1369</v>
      </c>
      <c r="Y59" s="301" t="s">
        <v>1369</v>
      </c>
      <c r="Z59" s="301" t="s">
        <v>1369</v>
      </c>
      <c r="AA59" s="301" t="s">
        <v>1369</v>
      </c>
      <c r="AB59" s="301" t="s">
        <v>1369</v>
      </c>
      <c r="AC59" s="301" t="s">
        <v>1369</v>
      </c>
      <c r="AD59" s="158" t="s">
        <v>1371</v>
      </c>
      <c r="AE59" s="301" t="s">
        <v>1369</v>
      </c>
      <c r="AF59" s="301" t="s">
        <v>1366</v>
      </c>
      <c r="AG59" s="301" t="s">
        <v>667</v>
      </c>
      <c r="AH59" s="301" t="s">
        <v>1364</v>
      </c>
      <c r="AI59" s="301" t="s">
        <v>1364</v>
      </c>
      <c r="AJ59" s="301" t="s">
        <v>1364</v>
      </c>
      <c r="AK59" s="292" t="s">
        <v>1046</v>
      </c>
      <c r="AL59" s="301" t="s">
        <v>687</v>
      </c>
      <c r="AM59" s="301" t="s">
        <v>687</v>
      </c>
      <c r="AN59" s="301" t="s">
        <v>606</v>
      </c>
      <c r="AO59" s="301" t="s">
        <v>606</v>
      </c>
      <c r="AP59" s="301" t="s">
        <v>606</v>
      </c>
      <c r="AQ59" s="301" t="s">
        <v>606</v>
      </c>
      <c r="AR59" s="301" t="s">
        <v>795</v>
      </c>
      <c r="AS59" s="301" t="s">
        <v>667</v>
      </c>
      <c r="AT59" s="301" t="s">
        <v>1373</v>
      </c>
      <c r="AU59" s="301" t="s">
        <v>667</v>
      </c>
      <c r="AV59" s="301" t="s">
        <v>803</v>
      </c>
      <c r="AW59" s="301" t="s">
        <v>667</v>
      </c>
      <c r="AX59" s="301" t="s">
        <v>667</v>
      </c>
      <c r="AY59" s="301" t="s">
        <v>1374</v>
      </c>
      <c r="AZ59" s="301" t="s">
        <v>1375</v>
      </c>
      <c r="BA59" s="301" t="s">
        <v>1375</v>
      </c>
      <c r="BB59" s="301" t="s">
        <v>667</v>
      </c>
      <c r="BC59" s="301" t="s">
        <v>667</v>
      </c>
      <c r="BD59" s="301" t="s">
        <v>1365</v>
      </c>
      <c r="BE59" s="301" t="s">
        <v>667</v>
      </c>
      <c r="BF59" s="90"/>
    </row>
    <row r="60" ht="15.75" customHeight="1">
      <c r="A60" s="156" t="s">
        <v>1165</v>
      </c>
      <c r="B60" s="157" t="s">
        <v>939</v>
      </c>
      <c r="C60" s="301" t="s">
        <v>519</v>
      </c>
      <c r="D60" s="301" t="s">
        <v>519</v>
      </c>
      <c r="E60" s="301" t="s">
        <v>547</v>
      </c>
      <c r="F60" s="301" t="s">
        <v>547</v>
      </c>
      <c r="G60" s="301" t="s">
        <v>547</v>
      </c>
      <c r="H60" s="301" t="s">
        <v>547</v>
      </c>
      <c r="I60" s="301" t="s">
        <v>547</v>
      </c>
      <c r="J60" s="301" t="s">
        <v>1364</v>
      </c>
      <c r="K60" s="301" t="s">
        <v>1364</v>
      </c>
      <c r="L60" s="301" t="s">
        <v>606</v>
      </c>
      <c r="M60" s="301" t="s">
        <v>1365</v>
      </c>
      <c r="N60" s="301" t="s">
        <v>1365</v>
      </c>
      <c r="O60" s="301" t="s">
        <v>138</v>
      </c>
      <c r="P60" s="301" t="s">
        <v>138</v>
      </c>
      <c r="Q60" s="301" t="s">
        <v>1366</v>
      </c>
      <c r="R60" s="301" t="s">
        <v>1366</v>
      </c>
      <c r="S60" s="301" t="s">
        <v>1367</v>
      </c>
      <c r="T60" s="301" t="s">
        <v>1368</v>
      </c>
      <c r="U60" s="301" t="s">
        <v>1368</v>
      </c>
      <c r="V60" s="301" t="s">
        <v>667</v>
      </c>
      <c r="W60" s="301" t="s">
        <v>1369</v>
      </c>
      <c r="X60" s="301" t="s">
        <v>1369</v>
      </c>
      <c r="Y60" s="301" t="s">
        <v>1369</v>
      </c>
      <c r="Z60" s="301" t="s">
        <v>1369</v>
      </c>
      <c r="AA60" s="301" t="s">
        <v>1369</v>
      </c>
      <c r="AB60" s="301" t="s">
        <v>1370</v>
      </c>
      <c r="AC60" s="301" t="s">
        <v>1369</v>
      </c>
      <c r="AD60" s="158" t="s">
        <v>1371</v>
      </c>
      <c r="AE60" s="301" t="s">
        <v>1369</v>
      </c>
      <c r="AF60" s="301" t="s">
        <v>1366</v>
      </c>
      <c r="AG60" s="301" t="s">
        <v>667</v>
      </c>
      <c r="AH60" s="301" t="s">
        <v>1364</v>
      </c>
      <c r="AI60" s="301" t="s">
        <v>1364</v>
      </c>
      <c r="AJ60" s="301" t="s">
        <v>1364</v>
      </c>
      <c r="AK60" s="292" t="s">
        <v>1372</v>
      </c>
      <c r="AL60" s="301" t="s">
        <v>687</v>
      </c>
      <c r="AM60" s="301" t="s">
        <v>687</v>
      </c>
      <c r="AN60" s="301" t="s">
        <v>606</v>
      </c>
      <c r="AO60" s="301" t="s">
        <v>606</v>
      </c>
      <c r="AP60" s="301" t="s">
        <v>606</v>
      </c>
      <c r="AQ60" s="301" t="s">
        <v>606</v>
      </c>
      <c r="AR60" s="301" t="s">
        <v>795</v>
      </c>
      <c r="AS60" s="301" t="s">
        <v>667</v>
      </c>
      <c r="AT60" s="301" t="s">
        <v>1373</v>
      </c>
      <c r="AU60" s="301" t="s">
        <v>667</v>
      </c>
      <c r="AV60" s="301" t="s">
        <v>803</v>
      </c>
      <c r="AW60" s="301" t="s">
        <v>667</v>
      </c>
      <c r="AX60" s="301" t="s">
        <v>667</v>
      </c>
      <c r="AY60" s="301" t="s">
        <v>1374</v>
      </c>
      <c r="AZ60" s="301" t="s">
        <v>1375</v>
      </c>
      <c r="BA60" s="301" t="s">
        <v>1375</v>
      </c>
      <c r="BB60" s="301" t="s">
        <v>667</v>
      </c>
      <c r="BC60" s="301" t="s">
        <v>667</v>
      </c>
      <c r="BD60" s="301" t="s">
        <v>1365</v>
      </c>
      <c r="BE60" s="301" t="s">
        <v>667</v>
      </c>
      <c r="BF60" s="90"/>
    </row>
    <row r="61" ht="15.75" customHeight="1">
      <c r="A61" s="156" t="s">
        <v>1166</v>
      </c>
      <c r="B61" s="157" t="s">
        <v>941</v>
      </c>
      <c r="C61" s="301" t="s">
        <v>519</v>
      </c>
      <c r="D61" s="301" t="s">
        <v>519</v>
      </c>
      <c r="E61" s="301" t="s">
        <v>547</v>
      </c>
      <c r="F61" s="301" t="s">
        <v>547</v>
      </c>
      <c r="G61" s="301" t="s">
        <v>547</v>
      </c>
      <c r="H61" s="301" t="s">
        <v>547</v>
      </c>
      <c r="I61" s="301" t="s">
        <v>547</v>
      </c>
      <c r="J61" s="301" t="s">
        <v>1364</v>
      </c>
      <c r="K61" s="301" t="s">
        <v>1364</v>
      </c>
      <c r="L61" s="301" t="s">
        <v>606</v>
      </c>
      <c r="M61" s="301" t="s">
        <v>1365</v>
      </c>
      <c r="N61" s="301" t="s">
        <v>1365</v>
      </c>
      <c r="O61" s="301" t="s">
        <v>138</v>
      </c>
      <c r="P61" s="301" t="s">
        <v>138</v>
      </c>
      <c r="Q61" s="301" t="s">
        <v>1366</v>
      </c>
      <c r="R61" s="301" t="s">
        <v>1366</v>
      </c>
      <c r="S61" s="301" t="s">
        <v>1367</v>
      </c>
      <c r="T61" s="301" t="s">
        <v>1368</v>
      </c>
      <c r="U61" s="301" t="s">
        <v>1368</v>
      </c>
      <c r="V61" s="301" t="s">
        <v>667</v>
      </c>
      <c r="W61" s="301" t="s">
        <v>1369</v>
      </c>
      <c r="X61" s="301" t="s">
        <v>1369</v>
      </c>
      <c r="Y61" s="301" t="s">
        <v>1369</v>
      </c>
      <c r="Z61" s="301" t="s">
        <v>1369</v>
      </c>
      <c r="AA61" s="301" t="s">
        <v>1369</v>
      </c>
      <c r="AB61" s="301" t="s">
        <v>1370</v>
      </c>
      <c r="AC61" s="301" t="s">
        <v>1369</v>
      </c>
      <c r="AD61" s="158" t="s">
        <v>1371</v>
      </c>
      <c r="AE61" s="301" t="s">
        <v>1369</v>
      </c>
      <c r="AF61" s="301" t="s">
        <v>1366</v>
      </c>
      <c r="AG61" s="301" t="s">
        <v>667</v>
      </c>
      <c r="AH61" s="301" t="s">
        <v>1364</v>
      </c>
      <c r="AI61" s="301" t="s">
        <v>1364</v>
      </c>
      <c r="AJ61" s="301" t="s">
        <v>1364</v>
      </c>
      <c r="AK61" s="292" t="s">
        <v>1046</v>
      </c>
      <c r="AL61" s="301" t="s">
        <v>687</v>
      </c>
      <c r="AM61" s="301" t="s">
        <v>687</v>
      </c>
      <c r="AN61" s="301" t="s">
        <v>606</v>
      </c>
      <c r="AO61" s="301" t="s">
        <v>606</v>
      </c>
      <c r="AP61" s="301" t="s">
        <v>606</v>
      </c>
      <c r="AQ61" s="301" t="s">
        <v>606</v>
      </c>
      <c r="AR61" s="301" t="s">
        <v>795</v>
      </c>
      <c r="AS61" s="301" t="s">
        <v>667</v>
      </c>
      <c r="AT61" s="301" t="s">
        <v>1373</v>
      </c>
      <c r="AU61" s="301" t="s">
        <v>667</v>
      </c>
      <c r="AV61" s="301" t="s">
        <v>803</v>
      </c>
      <c r="AW61" s="301" t="s">
        <v>667</v>
      </c>
      <c r="AX61" s="301" t="s">
        <v>667</v>
      </c>
      <c r="AY61" s="301" t="s">
        <v>1374</v>
      </c>
      <c r="AZ61" s="301" t="s">
        <v>1375</v>
      </c>
      <c r="BA61" s="301" t="s">
        <v>1375</v>
      </c>
      <c r="BB61" s="301" t="s">
        <v>667</v>
      </c>
      <c r="BC61" s="301" t="s">
        <v>667</v>
      </c>
      <c r="BD61" s="301" t="s">
        <v>1365</v>
      </c>
      <c r="BE61" s="301" t="s">
        <v>667</v>
      </c>
      <c r="BF61" s="90"/>
    </row>
    <row r="62" ht="15.75" customHeight="1">
      <c r="A62" s="156" t="s">
        <v>1168</v>
      </c>
      <c r="B62" s="157" t="s">
        <v>940</v>
      </c>
      <c r="C62" s="301" t="s">
        <v>519</v>
      </c>
      <c r="D62" s="301" t="s">
        <v>519</v>
      </c>
      <c r="E62" s="301" t="s">
        <v>547</v>
      </c>
      <c r="F62" s="301" t="s">
        <v>547</v>
      </c>
      <c r="G62" s="301" t="s">
        <v>547</v>
      </c>
      <c r="H62" s="301" t="s">
        <v>547</v>
      </c>
      <c r="I62" s="301" t="s">
        <v>547</v>
      </c>
      <c r="J62" s="301" t="s">
        <v>1364</v>
      </c>
      <c r="K62" s="301" t="s">
        <v>1364</v>
      </c>
      <c r="L62" s="301" t="s">
        <v>606</v>
      </c>
      <c r="M62" s="301" t="s">
        <v>1365</v>
      </c>
      <c r="N62" s="301" t="s">
        <v>1365</v>
      </c>
      <c r="O62" s="301" t="s">
        <v>138</v>
      </c>
      <c r="P62" s="301" t="s">
        <v>138</v>
      </c>
      <c r="Q62" s="301" t="s">
        <v>1366</v>
      </c>
      <c r="R62" s="301" t="s">
        <v>1366</v>
      </c>
      <c r="S62" s="301" t="s">
        <v>1367</v>
      </c>
      <c r="T62" s="301" t="s">
        <v>1368</v>
      </c>
      <c r="U62" s="301" t="s">
        <v>1368</v>
      </c>
      <c r="V62" s="301" t="s">
        <v>667</v>
      </c>
      <c r="W62" s="301" t="s">
        <v>1369</v>
      </c>
      <c r="X62" s="301" t="s">
        <v>1369</v>
      </c>
      <c r="Y62" s="301" t="s">
        <v>1369</v>
      </c>
      <c r="Z62" s="301" t="s">
        <v>1369</v>
      </c>
      <c r="AA62" s="301" t="s">
        <v>1369</v>
      </c>
      <c r="AB62" s="301" t="s">
        <v>1046</v>
      </c>
      <c r="AC62" s="301" t="s">
        <v>1369</v>
      </c>
      <c r="AD62" s="158" t="s">
        <v>1371</v>
      </c>
      <c r="AE62" s="301" t="s">
        <v>1369</v>
      </c>
      <c r="AF62" s="301" t="s">
        <v>1366</v>
      </c>
      <c r="AG62" s="301" t="s">
        <v>667</v>
      </c>
      <c r="AH62" s="301" t="s">
        <v>1364</v>
      </c>
      <c r="AI62" s="301" t="s">
        <v>1364</v>
      </c>
      <c r="AJ62" s="301" t="s">
        <v>1364</v>
      </c>
      <c r="AK62" s="292" t="s">
        <v>1046</v>
      </c>
      <c r="AL62" s="301" t="s">
        <v>687</v>
      </c>
      <c r="AM62" s="301" t="s">
        <v>687</v>
      </c>
      <c r="AN62" s="301" t="s">
        <v>606</v>
      </c>
      <c r="AO62" s="301" t="s">
        <v>606</v>
      </c>
      <c r="AP62" s="301" t="s">
        <v>606</v>
      </c>
      <c r="AQ62" s="301" t="s">
        <v>606</v>
      </c>
      <c r="AR62" s="301" t="s">
        <v>795</v>
      </c>
      <c r="AS62" s="301" t="s">
        <v>667</v>
      </c>
      <c r="AT62" s="301" t="s">
        <v>1373</v>
      </c>
      <c r="AU62" s="301" t="s">
        <v>667</v>
      </c>
      <c r="AV62" s="301" t="s">
        <v>803</v>
      </c>
      <c r="AW62" s="301" t="s">
        <v>667</v>
      </c>
      <c r="AX62" s="301" t="s">
        <v>667</v>
      </c>
      <c r="AY62" s="301" t="s">
        <v>1374</v>
      </c>
      <c r="AZ62" s="301" t="s">
        <v>1375</v>
      </c>
      <c r="BA62" s="301" t="s">
        <v>1375</v>
      </c>
      <c r="BB62" s="301" t="s">
        <v>667</v>
      </c>
      <c r="BC62" s="301" t="s">
        <v>667</v>
      </c>
      <c r="BD62" s="301" t="s">
        <v>1365</v>
      </c>
      <c r="BE62" s="301" t="s">
        <v>667</v>
      </c>
      <c r="BF62" s="90"/>
    </row>
    <row r="63" ht="15.75" customHeight="1">
      <c r="A63" s="156" t="s">
        <v>1170</v>
      </c>
      <c r="B63" s="157" t="s">
        <v>942</v>
      </c>
      <c r="C63" s="301" t="s">
        <v>519</v>
      </c>
      <c r="D63" s="301" t="s">
        <v>519</v>
      </c>
      <c r="E63" s="301" t="s">
        <v>547</v>
      </c>
      <c r="F63" s="301" t="s">
        <v>547</v>
      </c>
      <c r="G63" s="301" t="s">
        <v>547</v>
      </c>
      <c r="H63" s="301" t="s">
        <v>547</v>
      </c>
      <c r="I63" s="301" t="s">
        <v>547</v>
      </c>
      <c r="J63" s="301" t="s">
        <v>1364</v>
      </c>
      <c r="K63" s="301" t="s">
        <v>1364</v>
      </c>
      <c r="L63" s="301" t="s">
        <v>606</v>
      </c>
      <c r="M63" s="301" t="s">
        <v>1365</v>
      </c>
      <c r="N63" s="301" t="s">
        <v>1365</v>
      </c>
      <c r="O63" s="301" t="s">
        <v>138</v>
      </c>
      <c r="P63" s="301" t="s">
        <v>138</v>
      </c>
      <c r="Q63" s="301" t="s">
        <v>1366</v>
      </c>
      <c r="R63" s="301" t="s">
        <v>1366</v>
      </c>
      <c r="S63" s="301" t="s">
        <v>1367</v>
      </c>
      <c r="T63" s="301" t="s">
        <v>1368</v>
      </c>
      <c r="U63" s="301" t="s">
        <v>1368</v>
      </c>
      <c r="V63" s="301" t="s">
        <v>667</v>
      </c>
      <c r="W63" s="301" t="s">
        <v>1369</v>
      </c>
      <c r="X63" s="301" t="s">
        <v>1369</v>
      </c>
      <c r="Y63" s="301" t="s">
        <v>1369</v>
      </c>
      <c r="Z63" s="301" t="s">
        <v>1369</v>
      </c>
      <c r="AA63" s="301" t="s">
        <v>1369</v>
      </c>
      <c r="AB63" s="301" t="s">
        <v>1046</v>
      </c>
      <c r="AC63" s="301" t="s">
        <v>1369</v>
      </c>
      <c r="AD63" s="158" t="s">
        <v>1371</v>
      </c>
      <c r="AE63" s="301" t="s">
        <v>1369</v>
      </c>
      <c r="AF63" s="301" t="s">
        <v>1366</v>
      </c>
      <c r="AG63" s="301" t="s">
        <v>667</v>
      </c>
      <c r="AH63" s="301" t="s">
        <v>1364</v>
      </c>
      <c r="AI63" s="301" t="s">
        <v>1364</v>
      </c>
      <c r="AJ63" s="301" t="s">
        <v>1364</v>
      </c>
      <c r="AK63" s="292" t="s">
        <v>1046</v>
      </c>
      <c r="AL63" s="301" t="s">
        <v>687</v>
      </c>
      <c r="AM63" s="301" t="s">
        <v>687</v>
      </c>
      <c r="AN63" s="301" t="s">
        <v>606</v>
      </c>
      <c r="AO63" s="301" t="s">
        <v>606</v>
      </c>
      <c r="AP63" s="301" t="s">
        <v>606</v>
      </c>
      <c r="AQ63" s="301" t="s">
        <v>606</v>
      </c>
      <c r="AR63" s="301" t="s">
        <v>795</v>
      </c>
      <c r="AS63" s="301" t="s">
        <v>667</v>
      </c>
      <c r="AT63" s="301" t="s">
        <v>1373</v>
      </c>
      <c r="AU63" s="301" t="s">
        <v>667</v>
      </c>
      <c r="AV63" s="301" t="s">
        <v>803</v>
      </c>
      <c r="AW63" s="301" t="s">
        <v>667</v>
      </c>
      <c r="AX63" s="301" t="s">
        <v>667</v>
      </c>
      <c r="AY63" s="301" t="s">
        <v>1374</v>
      </c>
      <c r="AZ63" s="301" t="s">
        <v>1375</v>
      </c>
      <c r="BA63" s="301" t="s">
        <v>1375</v>
      </c>
      <c r="BB63" s="301" t="s">
        <v>667</v>
      </c>
      <c r="BC63" s="301" t="s">
        <v>667</v>
      </c>
      <c r="BD63" s="301" t="s">
        <v>1365</v>
      </c>
      <c r="BE63" s="301" t="s">
        <v>667</v>
      </c>
      <c r="BF63" s="90"/>
    </row>
    <row r="64" ht="15.75" customHeight="1">
      <c r="A64" s="156" t="s">
        <v>1171</v>
      </c>
      <c r="B64" s="157" t="s">
        <v>944</v>
      </c>
      <c r="C64" s="301" t="s">
        <v>519</v>
      </c>
      <c r="D64" s="301" t="s">
        <v>519</v>
      </c>
      <c r="E64" s="301" t="s">
        <v>547</v>
      </c>
      <c r="F64" s="301" t="s">
        <v>547</v>
      </c>
      <c r="G64" s="301" t="s">
        <v>547</v>
      </c>
      <c r="H64" s="301" t="s">
        <v>547</v>
      </c>
      <c r="I64" s="301" t="s">
        <v>547</v>
      </c>
      <c r="J64" s="301" t="s">
        <v>1364</v>
      </c>
      <c r="K64" s="301" t="s">
        <v>1364</v>
      </c>
      <c r="L64" s="301" t="s">
        <v>606</v>
      </c>
      <c r="M64" s="301" t="s">
        <v>1365</v>
      </c>
      <c r="N64" s="301" t="s">
        <v>1365</v>
      </c>
      <c r="O64" s="301" t="s">
        <v>138</v>
      </c>
      <c r="P64" s="301" t="s">
        <v>138</v>
      </c>
      <c r="Q64" s="301" t="s">
        <v>1366</v>
      </c>
      <c r="R64" s="301" t="s">
        <v>1366</v>
      </c>
      <c r="S64" s="301" t="s">
        <v>1367</v>
      </c>
      <c r="T64" s="301" t="s">
        <v>1368</v>
      </c>
      <c r="U64" s="301" t="s">
        <v>1368</v>
      </c>
      <c r="V64" s="301" t="s">
        <v>667</v>
      </c>
      <c r="W64" s="301" t="s">
        <v>1369</v>
      </c>
      <c r="X64" s="301" t="s">
        <v>1369</v>
      </c>
      <c r="Y64" s="301" t="s">
        <v>1369</v>
      </c>
      <c r="Z64" s="301" t="s">
        <v>1369</v>
      </c>
      <c r="AA64" s="301" t="s">
        <v>1369</v>
      </c>
      <c r="AB64" s="301" t="s">
        <v>1370</v>
      </c>
      <c r="AC64" s="301" t="s">
        <v>1369</v>
      </c>
      <c r="AD64" s="158" t="s">
        <v>1371</v>
      </c>
      <c r="AE64" s="301" t="s">
        <v>1369</v>
      </c>
      <c r="AF64" s="301" t="s">
        <v>1366</v>
      </c>
      <c r="AG64" s="301" t="s">
        <v>667</v>
      </c>
      <c r="AH64" s="301" t="s">
        <v>1364</v>
      </c>
      <c r="AI64" s="301" t="s">
        <v>1364</v>
      </c>
      <c r="AJ64" s="301" t="s">
        <v>1364</v>
      </c>
      <c r="AK64" s="292" t="s">
        <v>1046</v>
      </c>
      <c r="AL64" s="301" t="s">
        <v>687</v>
      </c>
      <c r="AM64" s="301" t="s">
        <v>687</v>
      </c>
      <c r="AN64" s="301" t="s">
        <v>606</v>
      </c>
      <c r="AO64" s="301" t="s">
        <v>606</v>
      </c>
      <c r="AP64" s="301" t="s">
        <v>606</v>
      </c>
      <c r="AQ64" s="301" t="s">
        <v>606</v>
      </c>
      <c r="AR64" s="301" t="s">
        <v>795</v>
      </c>
      <c r="AS64" s="301" t="s">
        <v>667</v>
      </c>
      <c r="AT64" s="301" t="s">
        <v>1373</v>
      </c>
      <c r="AU64" s="301" t="s">
        <v>667</v>
      </c>
      <c r="AV64" s="301" t="s">
        <v>803</v>
      </c>
      <c r="AW64" s="301" t="s">
        <v>667</v>
      </c>
      <c r="AX64" s="301" t="s">
        <v>667</v>
      </c>
      <c r="AY64" s="301" t="s">
        <v>1374</v>
      </c>
      <c r="AZ64" s="301" t="s">
        <v>1375</v>
      </c>
      <c r="BA64" s="301" t="s">
        <v>1375</v>
      </c>
      <c r="BB64" s="301" t="s">
        <v>667</v>
      </c>
      <c r="BC64" s="301" t="s">
        <v>667</v>
      </c>
      <c r="BD64" s="301" t="s">
        <v>1365</v>
      </c>
      <c r="BE64" s="301" t="s">
        <v>667</v>
      </c>
      <c r="BF64" s="90"/>
    </row>
    <row r="65" ht="15.75" customHeight="1">
      <c r="A65" s="156" t="s">
        <v>1173</v>
      </c>
      <c r="B65" s="157" t="s">
        <v>949</v>
      </c>
      <c r="C65" s="301" t="s">
        <v>519</v>
      </c>
      <c r="D65" s="301" t="s">
        <v>519</v>
      </c>
      <c r="E65" s="301" t="s">
        <v>547</v>
      </c>
      <c r="F65" s="301" t="s">
        <v>547</v>
      </c>
      <c r="G65" s="301" t="s">
        <v>547</v>
      </c>
      <c r="H65" s="301" t="s">
        <v>547</v>
      </c>
      <c r="I65" s="301" t="s">
        <v>547</v>
      </c>
      <c r="J65" s="301" t="s">
        <v>1364</v>
      </c>
      <c r="K65" s="301" t="s">
        <v>1364</v>
      </c>
      <c r="L65" s="301" t="s">
        <v>606</v>
      </c>
      <c r="M65" s="301" t="s">
        <v>1365</v>
      </c>
      <c r="N65" s="301" t="s">
        <v>1365</v>
      </c>
      <c r="O65" s="301" t="s">
        <v>138</v>
      </c>
      <c r="P65" s="301" t="s">
        <v>138</v>
      </c>
      <c r="Q65" s="301" t="s">
        <v>1366</v>
      </c>
      <c r="R65" s="301" t="s">
        <v>1366</v>
      </c>
      <c r="S65" s="301" t="s">
        <v>1367</v>
      </c>
      <c r="T65" s="301" t="s">
        <v>1368</v>
      </c>
      <c r="U65" s="301" t="s">
        <v>1368</v>
      </c>
      <c r="V65" s="301" t="s">
        <v>667</v>
      </c>
      <c r="W65" s="301" t="s">
        <v>1369</v>
      </c>
      <c r="X65" s="301" t="s">
        <v>1369</v>
      </c>
      <c r="Y65" s="301" t="s">
        <v>1369</v>
      </c>
      <c r="Z65" s="301" t="s">
        <v>1369</v>
      </c>
      <c r="AA65" s="301" t="s">
        <v>1369</v>
      </c>
      <c r="AB65" s="301" t="s">
        <v>1370</v>
      </c>
      <c r="AC65" s="301" t="s">
        <v>1369</v>
      </c>
      <c r="AD65" s="158" t="s">
        <v>1371</v>
      </c>
      <c r="AE65" s="301" t="s">
        <v>1369</v>
      </c>
      <c r="AF65" s="301" t="s">
        <v>1366</v>
      </c>
      <c r="AG65" s="301" t="s">
        <v>667</v>
      </c>
      <c r="AH65" s="301" t="s">
        <v>1364</v>
      </c>
      <c r="AI65" s="301" t="s">
        <v>1364</v>
      </c>
      <c r="AJ65" s="301" t="s">
        <v>1364</v>
      </c>
      <c r="AK65" s="292" t="s">
        <v>1046</v>
      </c>
      <c r="AL65" s="301" t="s">
        <v>687</v>
      </c>
      <c r="AM65" s="301" t="s">
        <v>687</v>
      </c>
      <c r="AN65" s="301" t="s">
        <v>606</v>
      </c>
      <c r="AO65" s="301" t="s">
        <v>606</v>
      </c>
      <c r="AP65" s="301" t="s">
        <v>606</v>
      </c>
      <c r="AQ65" s="301" t="s">
        <v>606</v>
      </c>
      <c r="AR65" s="301" t="s">
        <v>795</v>
      </c>
      <c r="AS65" s="301" t="s">
        <v>667</v>
      </c>
      <c r="AT65" s="301" t="s">
        <v>1373</v>
      </c>
      <c r="AU65" s="301" t="s">
        <v>667</v>
      </c>
      <c r="AV65" s="301" t="s">
        <v>803</v>
      </c>
      <c r="AW65" s="301" t="s">
        <v>667</v>
      </c>
      <c r="AX65" s="301" t="s">
        <v>667</v>
      </c>
      <c r="AY65" s="301" t="s">
        <v>1374</v>
      </c>
      <c r="AZ65" s="301" t="s">
        <v>1375</v>
      </c>
      <c r="BA65" s="301" t="s">
        <v>1375</v>
      </c>
      <c r="BB65" s="301" t="s">
        <v>667</v>
      </c>
      <c r="BC65" s="301" t="s">
        <v>667</v>
      </c>
      <c r="BD65" s="301" t="s">
        <v>1365</v>
      </c>
      <c r="BE65" s="301" t="s">
        <v>667</v>
      </c>
      <c r="BF65" s="90"/>
    </row>
    <row r="66" ht="15.75" customHeight="1">
      <c r="A66" s="156" t="s">
        <v>1175</v>
      </c>
      <c r="B66" s="157" t="s">
        <v>946</v>
      </c>
      <c r="C66" s="301" t="s">
        <v>519</v>
      </c>
      <c r="D66" s="301" t="s">
        <v>519</v>
      </c>
      <c r="E66" s="301" t="s">
        <v>547</v>
      </c>
      <c r="F66" s="301" t="s">
        <v>547</v>
      </c>
      <c r="G66" s="301" t="s">
        <v>547</v>
      </c>
      <c r="H66" s="301" t="s">
        <v>547</v>
      </c>
      <c r="I66" s="301" t="s">
        <v>547</v>
      </c>
      <c r="J66" s="301" t="s">
        <v>1364</v>
      </c>
      <c r="K66" s="301" t="s">
        <v>1364</v>
      </c>
      <c r="L66" s="301" t="s">
        <v>606</v>
      </c>
      <c r="M66" s="301" t="s">
        <v>1365</v>
      </c>
      <c r="N66" s="301" t="s">
        <v>1365</v>
      </c>
      <c r="O66" s="301" t="s">
        <v>138</v>
      </c>
      <c r="P66" s="301" t="s">
        <v>138</v>
      </c>
      <c r="Q66" s="301" t="s">
        <v>1366</v>
      </c>
      <c r="R66" s="301" t="s">
        <v>1366</v>
      </c>
      <c r="S66" s="301" t="s">
        <v>1367</v>
      </c>
      <c r="T66" s="301" t="s">
        <v>1368</v>
      </c>
      <c r="U66" s="301" t="s">
        <v>1368</v>
      </c>
      <c r="V66" s="301" t="s">
        <v>667</v>
      </c>
      <c r="W66" s="301" t="s">
        <v>1369</v>
      </c>
      <c r="X66" s="301" t="s">
        <v>1369</v>
      </c>
      <c r="Y66" s="301" t="s">
        <v>1369</v>
      </c>
      <c r="Z66" s="301" t="s">
        <v>1369</v>
      </c>
      <c r="AA66" s="301" t="s">
        <v>1369</v>
      </c>
      <c r="AB66" s="301" t="s">
        <v>1370</v>
      </c>
      <c r="AC66" s="301" t="s">
        <v>1369</v>
      </c>
      <c r="AD66" s="158" t="s">
        <v>1371</v>
      </c>
      <c r="AE66" s="301" t="s">
        <v>1369</v>
      </c>
      <c r="AF66" s="301" t="s">
        <v>1366</v>
      </c>
      <c r="AG66" s="301" t="s">
        <v>667</v>
      </c>
      <c r="AH66" s="301" t="s">
        <v>1364</v>
      </c>
      <c r="AI66" s="301" t="s">
        <v>1364</v>
      </c>
      <c r="AJ66" s="301" t="s">
        <v>1364</v>
      </c>
      <c r="AK66" s="292" t="s">
        <v>1372</v>
      </c>
      <c r="AL66" s="301" t="s">
        <v>687</v>
      </c>
      <c r="AM66" s="301" t="s">
        <v>687</v>
      </c>
      <c r="AN66" s="301" t="s">
        <v>606</v>
      </c>
      <c r="AO66" s="301" t="s">
        <v>606</v>
      </c>
      <c r="AP66" s="301" t="s">
        <v>606</v>
      </c>
      <c r="AQ66" s="301" t="s">
        <v>606</v>
      </c>
      <c r="AR66" s="301" t="s">
        <v>795</v>
      </c>
      <c r="AS66" s="301" t="s">
        <v>667</v>
      </c>
      <c r="AT66" s="301" t="s">
        <v>1373</v>
      </c>
      <c r="AU66" s="301" t="s">
        <v>667</v>
      </c>
      <c r="AV66" s="301" t="s">
        <v>803</v>
      </c>
      <c r="AW66" s="301" t="s">
        <v>667</v>
      </c>
      <c r="AX66" s="301" t="s">
        <v>667</v>
      </c>
      <c r="AY66" s="301" t="s">
        <v>1374</v>
      </c>
      <c r="AZ66" s="301" t="s">
        <v>1375</v>
      </c>
      <c r="BA66" s="301" t="s">
        <v>1375</v>
      </c>
      <c r="BB66" s="301" t="s">
        <v>667</v>
      </c>
      <c r="BC66" s="301" t="s">
        <v>667</v>
      </c>
      <c r="BD66" s="301" t="s">
        <v>1365</v>
      </c>
      <c r="BE66" s="301" t="s">
        <v>667</v>
      </c>
      <c r="BF66" s="90"/>
    </row>
    <row r="67" ht="15.75" customHeight="1">
      <c r="A67" s="156" t="s">
        <v>1177</v>
      </c>
      <c r="B67" s="157" t="s">
        <v>928</v>
      </c>
      <c r="C67" s="301" t="s">
        <v>519</v>
      </c>
      <c r="D67" s="301" t="s">
        <v>519</v>
      </c>
      <c r="E67" s="301" t="s">
        <v>547</v>
      </c>
      <c r="F67" s="301" t="s">
        <v>547</v>
      </c>
      <c r="G67" s="301" t="s">
        <v>547</v>
      </c>
      <c r="H67" s="301" t="s">
        <v>547</v>
      </c>
      <c r="I67" s="301" t="s">
        <v>547</v>
      </c>
      <c r="J67" s="301" t="s">
        <v>1364</v>
      </c>
      <c r="K67" s="301" t="s">
        <v>1364</v>
      </c>
      <c r="L67" s="301" t="s">
        <v>606</v>
      </c>
      <c r="M67" s="301" t="s">
        <v>1365</v>
      </c>
      <c r="N67" s="301" t="s">
        <v>1365</v>
      </c>
      <c r="O67" s="301" t="s">
        <v>138</v>
      </c>
      <c r="P67" s="301" t="s">
        <v>138</v>
      </c>
      <c r="Q67" s="301" t="s">
        <v>1366</v>
      </c>
      <c r="R67" s="301" t="s">
        <v>1366</v>
      </c>
      <c r="S67" s="301" t="s">
        <v>1367</v>
      </c>
      <c r="T67" s="301" t="s">
        <v>1368</v>
      </c>
      <c r="U67" s="301" t="s">
        <v>1368</v>
      </c>
      <c r="V67" s="301" t="s">
        <v>667</v>
      </c>
      <c r="W67" s="301" t="s">
        <v>1369</v>
      </c>
      <c r="X67" s="301" t="s">
        <v>1369</v>
      </c>
      <c r="Y67" s="301" t="s">
        <v>1369</v>
      </c>
      <c r="Z67" s="301" t="s">
        <v>1369</v>
      </c>
      <c r="AA67" s="301" t="s">
        <v>1369</v>
      </c>
      <c r="AB67" s="301" t="s">
        <v>1046</v>
      </c>
      <c r="AC67" s="301" t="s">
        <v>1369</v>
      </c>
      <c r="AD67" s="158" t="s">
        <v>1371</v>
      </c>
      <c r="AE67" s="301" t="s">
        <v>1369</v>
      </c>
      <c r="AF67" s="301" t="s">
        <v>1366</v>
      </c>
      <c r="AG67" s="301" t="s">
        <v>667</v>
      </c>
      <c r="AH67" s="301" t="s">
        <v>1364</v>
      </c>
      <c r="AI67" s="301" t="s">
        <v>1364</v>
      </c>
      <c r="AJ67" s="301" t="s">
        <v>1364</v>
      </c>
      <c r="AK67" s="292" t="s">
        <v>1046</v>
      </c>
      <c r="AL67" s="301" t="s">
        <v>687</v>
      </c>
      <c r="AM67" s="301" t="s">
        <v>687</v>
      </c>
      <c r="AN67" s="301" t="s">
        <v>606</v>
      </c>
      <c r="AO67" s="301" t="s">
        <v>606</v>
      </c>
      <c r="AP67" s="301" t="s">
        <v>606</v>
      </c>
      <c r="AQ67" s="301" t="s">
        <v>606</v>
      </c>
      <c r="AR67" s="301" t="s">
        <v>795</v>
      </c>
      <c r="AS67" s="301" t="s">
        <v>667</v>
      </c>
      <c r="AT67" s="301" t="s">
        <v>1373</v>
      </c>
      <c r="AU67" s="301" t="s">
        <v>667</v>
      </c>
      <c r="AV67" s="301" t="s">
        <v>803</v>
      </c>
      <c r="AW67" s="301" t="s">
        <v>667</v>
      </c>
      <c r="AX67" s="301" t="s">
        <v>667</v>
      </c>
      <c r="AY67" s="301" t="s">
        <v>1374</v>
      </c>
      <c r="AZ67" s="301" t="s">
        <v>1375</v>
      </c>
      <c r="BA67" s="301" t="s">
        <v>1375</v>
      </c>
      <c r="BB67" s="301" t="s">
        <v>667</v>
      </c>
      <c r="BC67" s="301" t="s">
        <v>667</v>
      </c>
      <c r="BD67" s="301" t="s">
        <v>1365</v>
      </c>
      <c r="BE67" s="301" t="s">
        <v>667</v>
      </c>
      <c r="BF67" s="90"/>
    </row>
    <row r="68" ht="15.75" customHeight="1">
      <c r="A68" s="156" t="s">
        <v>1178</v>
      </c>
      <c r="B68" s="157" t="s">
        <v>947</v>
      </c>
      <c r="C68" s="301" t="s">
        <v>519</v>
      </c>
      <c r="D68" s="301" t="s">
        <v>519</v>
      </c>
      <c r="E68" s="301" t="s">
        <v>547</v>
      </c>
      <c r="F68" s="301" t="s">
        <v>547</v>
      </c>
      <c r="G68" s="301" t="s">
        <v>547</v>
      </c>
      <c r="H68" s="301" t="s">
        <v>547</v>
      </c>
      <c r="I68" s="301" t="s">
        <v>547</v>
      </c>
      <c r="J68" s="301" t="s">
        <v>1364</v>
      </c>
      <c r="K68" s="301" t="s">
        <v>1364</v>
      </c>
      <c r="L68" s="301" t="s">
        <v>606</v>
      </c>
      <c r="M68" s="301" t="s">
        <v>1365</v>
      </c>
      <c r="N68" s="301" t="s">
        <v>1365</v>
      </c>
      <c r="O68" s="301" t="s">
        <v>138</v>
      </c>
      <c r="P68" s="301" t="s">
        <v>138</v>
      </c>
      <c r="Q68" s="301" t="s">
        <v>1366</v>
      </c>
      <c r="R68" s="301" t="s">
        <v>1366</v>
      </c>
      <c r="S68" s="301" t="s">
        <v>1367</v>
      </c>
      <c r="T68" s="301" t="s">
        <v>1368</v>
      </c>
      <c r="U68" s="301" t="s">
        <v>1368</v>
      </c>
      <c r="V68" s="301" t="s">
        <v>667</v>
      </c>
      <c r="W68" s="301" t="s">
        <v>1369</v>
      </c>
      <c r="X68" s="301" t="s">
        <v>1369</v>
      </c>
      <c r="Y68" s="301" t="s">
        <v>1369</v>
      </c>
      <c r="Z68" s="301" t="s">
        <v>1369</v>
      </c>
      <c r="AA68" s="301" t="s">
        <v>1369</v>
      </c>
      <c r="AB68" s="301" t="s">
        <v>1370</v>
      </c>
      <c r="AC68" s="301" t="s">
        <v>1369</v>
      </c>
      <c r="AD68" s="158" t="s">
        <v>1371</v>
      </c>
      <c r="AE68" s="301" t="s">
        <v>1369</v>
      </c>
      <c r="AF68" s="301" t="s">
        <v>1366</v>
      </c>
      <c r="AG68" s="301" t="s">
        <v>667</v>
      </c>
      <c r="AH68" s="301" t="s">
        <v>1364</v>
      </c>
      <c r="AI68" s="301" t="s">
        <v>1364</v>
      </c>
      <c r="AJ68" s="301" t="s">
        <v>1364</v>
      </c>
      <c r="AK68" s="292" t="s">
        <v>1046</v>
      </c>
      <c r="AL68" s="301" t="s">
        <v>687</v>
      </c>
      <c r="AM68" s="301" t="s">
        <v>687</v>
      </c>
      <c r="AN68" s="301" t="s">
        <v>606</v>
      </c>
      <c r="AO68" s="301" t="s">
        <v>606</v>
      </c>
      <c r="AP68" s="301" t="s">
        <v>606</v>
      </c>
      <c r="AQ68" s="301" t="s">
        <v>606</v>
      </c>
      <c r="AR68" s="301" t="s">
        <v>795</v>
      </c>
      <c r="AS68" s="301" t="s">
        <v>667</v>
      </c>
      <c r="AT68" s="301" t="s">
        <v>1373</v>
      </c>
      <c r="AU68" s="301" t="s">
        <v>667</v>
      </c>
      <c r="AV68" s="301" t="s">
        <v>803</v>
      </c>
      <c r="AW68" s="301" t="s">
        <v>667</v>
      </c>
      <c r="AX68" s="301" t="s">
        <v>667</v>
      </c>
      <c r="AY68" s="301" t="s">
        <v>1374</v>
      </c>
      <c r="AZ68" s="301" t="s">
        <v>1375</v>
      </c>
      <c r="BA68" s="301" t="s">
        <v>1375</v>
      </c>
      <c r="BB68" s="301" t="s">
        <v>667</v>
      </c>
      <c r="BC68" s="301" t="s">
        <v>667</v>
      </c>
      <c r="BD68" s="301" t="s">
        <v>1365</v>
      </c>
      <c r="BE68" s="301" t="s">
        <v>667</v>
      </c>
      <c r="BF68" s="90"/>
    </row>
    <row r="69" ht="15.75" customHeight="1">
      <c r="A69" s="156" t="s">
        <v>1180</v>
      </c>
      <c r="B69" s="157" t="s">
        <v>952</v>
      </c>
      <c r="C69" s="301" t="s">
        <v>519</v>
      </c>
      <c r="D69" s="301" t="s">
        <v>519</v>
      </c>
      <c r="E69" s="301" t="s">
        <v>547</v>
      </c>
      <c r="F69" s="301" t="s">
        <v>547</v>
      </c>
      <c r="G69" s="301" t="s">
        <v>547</v>
      </c>
      <c r="H69" s="301" t="s">
        <v>547</v>
      </c>
      <c r="I69" s="301" t="s">
        <v>547</v>
      </c>
      <c r="J69" s="301" t="s">
        <v>1364</v>
      </c>
      <c r="K69" s="301" t="s">
        <v>1364</v>
      </c>
      <c r="L69" s="301" t="s">
        <v>606</v>
      </c>
      <c r="M69" s="301" t="s">
        <v>1365</v>
      </c>
      <c r="N69" s="301" t="s">
        <v>1365</v>
      </c>
      <c r="O69" s="301" t="s">
        <v>138</v>
      </c>
      <c r="P69" s="301" t="s">
        <v>138</v>
      </c>
      <c r="Q69" s="301" t="s">
        <v>1366</v>
      </c>
      <c r="R69" s="301" t="s">
        <v>1366</v>
      </c>
      <c r="S69" s="301" t="s">
        <v>1367</v>
      </c>
      <c r="T69" s="301" t="s">
        <v>1368</v>
      </c>
      <c r="U69" s="301" t="s">
        <v>1368</v>
      </c>
      <c r="V69" s="301" t="s">
        <v>667</v>
      </c>
      <c r="W69" s="301" t="s">
        <v>1369</v>
      </c>
      <c r="X69" s="301" t="s">
        <v>1369</v>
      </c>
      <c r="Y69" s="301" t="s">
        <v>1369</v>
      </c>
      <c r="Z69" s="301" t="s">
        <v>1369</v>
      </c>
      <c r="AA69" s="301" t="s">
        <v>1369</v>
      </c>
      <c r="AB69" s="301" t="s">
        <v>1046</v>
      </c>
      <c r="AC69" s="301" t="s">
        <v>1369</v>
      </c>
      <c r="AD69" s="158" t="s">
        <v>1371</v>
      </c>
      <c r="AE69" s="301" t="s">
        <v>1369</v>
      </c>
      <c r="AF69" s="301" t="s">
        <v>1366</v>
      </c>
      <c r="AG69" s="301" t="s">
        <v>667</v>
      </c>
      <c r="AH69" s="301" t="s">
        <v>1364</v>
      </c>
      <c r="AI69" s="301" t="s">
        <v>1364</v>
      </c>
      <c r="AJ69" s="301" t="s">
        <v>1364</v>
      </c>
      <c r="AK69" s="292" t="s">
        <v>1046</v>
      </c>
      <c r="AL69" s="301" t="s">
        <v>687</v>
      </c>
      <c r="AM69" s="301" t="s">
        <v>687</v>
      </c>
      <c r="AN69" s="301" t="s">
        <v>606</v>
      </c>
      <c r="AO69" s="301" t="s">
        <v>606</v>
      </c>
      <c r="AP69" s="301" t="s">
        <v>606</v>
      </c>
      <c r="AQ69" s="301" t="s">
        <v>606</v>
      </c>
      <c r="AR69" s="301" t="s">
        <v>795</v>
      </c>
      <c r="AS69" s="301" t="s">
        <v>667</v>
      </c>
      <c r="AT69" s="301" t="s">
        <v>1373</v>
      </c>
      <c r="AU69" s="301" t="s">
        <v>667</v>
      </c>
      <c r="AV69" s="301" t="s">
        <v>803</v>
      </c>
      <c r="AW69" s="301" t="s">
        <v>667</v>
      </c>
      <c r="AX69" s="301" t="s">
        <v>667</v>
      </c>
      <c r="AY69" s="301" t="s">
        <v>1374</v>
      </c>
      <c r="AZ69" s="301" t="s">
        <v>1375</v>
      </c>
      <c r="BA69" s="301" t="s">
        <v>1375</v>
      </c>
      <c r="BB69" s="301" t="s">
        <v>667</v>
      </c>
      <c r="BC69" s="301" t="s">
        <v>667</v>
      </c>
      <c r="BD69" s="301" t="s">
        <v>1365</v>
      </c>
      <c r="BE69" s="301" t="s">
        <v>667</v>
      </c>
      <c r="BF69" s="90"/>
    </row>
    <row r="70" ht="15.75" customHeight="1">
      <c r="A70" s="156" t="s">
        <v>1181</v>
      </c>
      <c r="B70" s="157" t="s">
        <v>953</v>
      </c>
      <c r="C70" s="301" t="s">
        <v>519</v>
      </c>
      <c r="D70" s="301" t="s">
        <v>519</v>
      </c>
      <c r="E70" s="301" t="s">
        <v>547</v>
      </c>
      <c r="F70" s="301" t="s">
        <v>547</v>
      </c>
      <c r="G70" s="301" t="s">
        <v>547</v>
      </c>
      <c r="H70" s="301" t="s">
        <v>547</v>
      </c>
      <c r="I70" s="301" t="s">
        <v>547</v>
      </c>
      <c r="J70" s="301" t="s">
        <v>1364</v>
      </c>
      <c r="K70" s="301" t="s">
        <v>1364</v>
      </c>
      <c r="L70" s="301" t="s">
        <v>606</v>
      </c>
      <c r="M70" s="301" t="s">
        <v>1365</v>
      </c>
      <c r="N70" s="301" t="s">
        <v>1365</v>
      </c>
      <c r="O70" s="301" t="s">
        <v>138</v>
      </c>
      <c r="P70" s="301" t="s">
        <v>138</v>
      </c>
      <c r="Q70" s="301" t="s">
        <v>1366</v>
      </c>
      <c r="R70" s="301" t="s">
        <v>1366</v>
      </c>
      <c r="S70" s="301" t="s">
        <v>1367</v>
      </c>
      <c r="T70" s="301" t="s">
        <v>1368</v>
      </c>
      <c r="U70" s="301" t="s">
        <v>1368</v>
      </c>
      <c r="V70" s="301" t="s">
        <v>667</v>
      </c>
      <c r="W70" s="301" t="s">
        <v>1369</v>
      </c>
      <c r="X70" s="301" t="s">
        <v>1369</v>
      </c>
      <c r="Y70" s="301" t="s">
        <v>1369</v>
      </c>
      <c r="Z70" s="301" t="s">
        <v>1369</v>
      </c>
      <c r="AA70" s="301" t="s">
        <v>1369</v>
      </c>
      <c r="AB70" s="301" t="s">
        <v>1046</v>
      </c>
      <c r="AC70" s="301" t="s">
        <v>1369</v>
      </c>
      <c r="AD70" s="158" t="s">
        <v>1371</v>
      </c>
      <c r="AE70" s="301" t="s">
        <v>1369</v>
      </c>
      <c r="AF70" s="301" t="s">
        <v>1366</v>
      </c>
      <c r="AG70" s="301" t="s">
        <v>667</v>
      </c>
      <c r="AH70" s="301" t="s">
        <v>1364</v>
      </c>
      <c r="AI70" s="301" t="s">
        <v>1364</v>
      </c>
      <c r="AJ70" s="301" t="s">
        <v>1364</v>
      </c>
      <c r="AK70" s="292" t="s">
        <v>1046</v>
      </c>
      <c r="AL70" s="301" t="s">
        <v>687</v>
      </c>
      <c r="AM70" s="301" t="s">
        <v>687</v>
      </c>
      <c r="AN70" s="301" t="s">
        <v>606</v>
      </c>
      <c r="AO70" s="301" t="s">
        <v>606</v>
      </c>
      <c r="AP70" s="301" t="s">
        <v>606</v>
      </c>
      <c r="AQ70" s="301" t="s">
        <v>606</v>
      </c>
      <c r="AR70" s="301" t="s">
        <v>795</v>
      </c>
      <c r="AS70" s="301" t="s">
        <v>667</v>
      </c>
      <c r="AT70" s="301" t="s">
        <v>1373</v>
      </c>
      <c r="AU70" s="301" t="s">
        <v>667</v>
      </c>
      <c r="AV70" s="301" t="s">
        <v>803</v>
      </c>
      <c r="AW70" s="301" t="s">
        <v>667</v>
      </c>
      <c r="AX70" s="301" t="s">
        <v>667</v>
      </c>
      <c r="AY70" s="301" t="s">
        <v>1374</v>
      </c>
      <c r="AZ70" s="301" t="s">
        <v>1375</v>
      </c>
      <c r="BA70" s="301" t="s">
        <v>1375</v>
      </c>
      <c r="BB70" s="301" t="s">
        <v>667</v>
      </c>
      <c r="BC70" s="301" t="s">
        <v>667</v>
      </c>
      <c r="BD70" s="301" t="s">
        <v>1365</v>
      </c>
      <c r="BE70" s="301" t="s">
        <v>667</v>
      </c>
      <c r="BF70" s="90"/>
    </row>
    <row r="71" ht="15.75" customHeight="1">
      <c r="A71" s="156" t="s">
        <v>1183</v>
      </c>
      <c r="B71" s="157" t="s">
        <v>954</v>
      </c>
      <c r="C71" s="301" t="s">
        <v>519</v>
      </c>
      <c r="D71" s="301" t="s">
        <v>519</v>
      </c>
      <c r="E71" s="301" t="s">
        <v>547</v>
      </c>
      <c r="F71" s="301" t="s">
        <v>547</v>
      </c>
      <c r="G71" s="301" t="s">
        <v>547</v>
      </c>
      <c r="H71" s="301" t="s">
        <v>547</v>
      </c>
      <c r="I71" s="301" t="s">
        <v>547</v>
      </c>
      <c r="J71" s="301" t="s">
        <v>1364</v>
      </c>
      <c r="K71" s="301" t="s">
        <v>1364</v>
      </c>
      <c r="L71" s="301" t="s">
        <v>606</v>
      </c>
      <c r="M71" s="301" t="s">
        <v>1365</v>
      </c>
      <c r="N71" s="301" t="s">
        <v>1365</v>
      </c>
      <c r="O71" s="301" t="s">
        <v>138</v>
      </c>
      <c r="P71" s="301" t="s">
        <v>138</v>
      </c>
      <c r="Q71" s="301" t="s">
        <v>1366</v>
      </c>
      <c r="R71" s="301" t="s">
        <v>1366</v>
      </c>
      <c r="S71" s="301" t="s">
        <v>1367</v>
      </c>
      <c r="T71" s="301" t="s">
        <v>1368</v>
      </c>
      <c r="U71" s="301" t="s">
        <v>1368</v>
      </c>
      <c r="V71" s="301" t="s">
        <v>667</v>
      </c>
      <c r="W71" s="301" t="s">
        <v>1369</v>
      </c>
      <c r="X71" s="301" t="s">
        <v>1369</v>
      </c>
      <c r="Y71" s="301" t="s">
        <v>1369</v>
      </c>
      <c r="Z71" s="301" t="s">
        <v>1369</v>
      </c>
      <c r="AA71" s="301" t="s">
        <v>1369</v>
      </c>
      <c r="AB71" s="301" t="s">
        <v>1370</v>
      </c>
      <c r="AC71" s="301" t="s">
        <v>1369</v>
      </c>
      <c r="AD71" s="158" t="s">
        <v>1371</v>
      </c>
      <c r="AE71" s="301" t="s">
        <v>1369</v>
      </c>
      <c r="AF71" s="301" t="s">
        <v>1366</v>
      </c>
      <c r="AG71" s="301" t="s">
        <v>667</v>
      </c>
      <c r="AH71" s="301" t="s">
        <v>1364</v>
      </c>
      <c r="AI71" s="301" t="s">
        <v>1364</v>
      </c>
      <c r="AJ71" s="301" t="s">
        <v>1364</v>
      </c>
      <c r="AK71" s="292" t="s">
        <v>1372</v>
      </c>
      <c r="AL71" s="301" t="s">
        <v>687</v>
      </c>
      <c r="AM71" s="301" t="s">
        <v>687</v>
      </c>
      <c r="AN71" s="301" t="s">
        <v>606</v>
      </c>
      <c r="AO71" s="301" t="s">
        <v>606</v>
      </c>
      <c r="AP71" s="301" t="s">
        <v>606</v>
      </c>
      <c r="AQ71" s="301" t="s">
        <v>606</v>
      </c>
      <c r="AR71" s="301" t="s">
        <v>795</v>
      </c>
      <c r="AS71" s="301" t="s">
        <v>667</v>
      </c>
      <c r="AT71" s="301" t="s">
        <v>1373</v>
      </c>
      <c r="AU71" s="301" t="s">
        <v>667</v>
      </c>
      <c r="AV71" s="301" t="s">
        <v>803</v>
      </c>
      <c r="AW71" s="301" t="s">
        <v>667</v>
      </c>
      <c r="AX71" s="301" t="s">
        <v>667</v>
      </c>
      <c r="AY71" s="301" t="s">
        <v>1374</v>
      </c>
      <c r="AZ71" s="301" t="s">
        <v>1375</v>
      </c>
      <c r="BA71" s="301" t="s">
        <v>1375</v>
      </c>
      <c r="BB71" s="301" t="s">
        <v>667</v>
      </c>
      <c r="BC71" s="301" t="s">
        <v>667</v>
      </c>
      <c r="BD71" s="301" t="s">
        <v>1365</v>
      </c>
      <c r="BE71" s="301" t="s">
        <v>667</v>
      </c>
      <c r="BF71" s="90"/>
    </row>
    <row r="72" ht="15.75" customHeight="1">
      <c r="A72" s="156" t="s">
        <v>1185</v>
      </c>
      <c r="B72" s="157" t="s">
        <v>948</v>
      </c>
      <c r="C72" s="301" t="s">
        <v>519</v>
      </c>
      <c r="D72" s="301" t="s">
        <v>519</v>
      </c>
      <c r="E72" s="301" t="s">
        <v>547</v>
      </c>
      <c r="F72" s="301" t="s">
        <v>547</v>
      </c>
      <c r="G72" s="301" t="s">
        <v>547</v>
      </c>
      <c r="H72" s="301" t="s">
        <v>547</v>
      </c>
      <c r="I72" s="301" t="s">
        <v>547</v>
      </c>
      <c r="J72" s="301" t="s">
        <v>1364</v>
      </c>
      <c r="K72" s="301" t="s">
        <v>1364</v>
      </c>
      <c r="L72" s="301" t="s">
        <v>606</v>
      </c>
      <c r="M72" s="301" t="s">
        <v>1365</v>
      </c>
      <c r="N72" s="301" t="s">
        <v>1365</v>
      </c>
      <c r="O72" s="301" t="s">
        <v>138</v>
      </c>
      <c r="P72" s="301" t="s">
        <v>138</v>
      </c>
      <c r="Q72" s="301" t="s">
        <v>1366</v>
      </c>
      <c r="R72" s="301" t="s">
        <v>1366</v>
      </c>
      <c r="S72" s="301" t="s">
        <v>1367</v>
      </c>
      <c r="T72" s="301" t="s">
        <v>1368</v>
      </c>
      <c r="U72" s="301" t="s">
        <v>1368</v>
      </c>
      <c r="V72" s="301" t="s">
        <v>667</v>
      </c>
      <c r="W72" s="301" t="s">
        <v>1369</v>
      </c>
      <c r="X72" s="301" t="s">
        <v>1369</v>
      </c>
      <c r="Y72" s="301" t="s">
        <v>1369</v>
      </c>
      <c r="Z72" s="301" t="s">
        <v>1369</v>
      </c>
      <c r="AA72" s="301" t="s">
        <v>1369</v>
      </c>
      <c r="AB72" s="301" t="s">
        <v>1370</v>
      </c>
      <c r="AC72" s="301" t="s">
        <v>1369</v>
      </c>
      <c r="AD72" s="158" t="s">
        <v>1371</v>
      </c>
      <c r="AE72" s="301" t="s">
        <v>1369</v>
      </c>
      <c r="AF72" s="301" t="s">
        <v>1366</v>
      </c>
      <c r="AG72" s="301" t="s">
        <v>667</v>
      </c>
      <c r="AH72" s="301" t="s">
        <v>1364</v>
      </c>
      <c r="AI72" s="301" t="s">
        <v>1364</v>
      </c>
      <c r="AJ72" s="301" t="s">
        <v>1364</v>
      </c>
      <c r="AK72" s="292" t="s">
        <v>1046</v>
      </c>
      <c r="AL72" s="301" t="s">
        <v>687</v>
      </c>
      <c r="AM72" s="301" t="s">
        <v>687</v>
      </c>
      <c r="AN72" s="301" t="s">
        <v>606</v>
      </c>
      <c r="AO72" s="301" t="s">
        <v>606</v>
      </c>
      <c r="AP72" s="301" t="s">
        <v>606</v>
      </c>
      <c r="AQ72" s="301" t="s">
        <v>606</v>
      </c>
      <c r="AR72" s="301" t="s">
        <v>795</v>
      </c>
      <c r="AS72" s="301" t="s">
        <v>667</v>
      </c>
      <c r="AT72" s="301" t="s">
        <v>1373</v>
      </c>
      <c r="AU72" s="301" t="s">
        <v>667</v>
      </c>
      <c r="AV72" s="301" t="s">
        <v>803</v>
      </c>
      <c r="AW72" s="301" t="s">
        <v>667</v>
      </c>
      <c r="AX72" s="301" t="s">
        <v>667</v>
      </c>
      <c r="AY72" s="301" t="s">
        <v>1374</v>
      </c>
      <c r="AZ72" s="301" t="s">
        <v>1375</v>
      </c>
      <c r="BA72" s="301" t="s">
        <v>1375</v>
      </c>
      <c r="BB72" s="301" t="s">
        <v>667</v>
      </c>
      <c r="BC72" s="301" t="s">
        <v>667</v>
      </c>
      <c r="BD72" s="301" t="s">
        <v>1365</v>
      </c>
      <c r="BE72" s="301" t="s">
        <v>667</v>
      </c>
      <c r="BF72" s="90"/>
    </row>
    <row r="73" ht="15.75" customHeight="1">
      <c r="A73" s="156" t="s">
        <v>1186</v>
      </c>
      <c r="B73" s="157" t="s">
        <v>950</v>
      </c>
      <c r="C73" s="301" t="s">
        <v>519</v>
      </c>
      <c r="D73" s="301" t="s">
        <v>519</v>
      </c>
      <c r="E73" s="301" t="s">
        <v>547</v>
      </c>
      <c r="F73" s="301" t="s">
        <v>547</v>
      </c>
      <c r="G73" s="301" t="s">
        <v>547</v>
      </c>
      <c r="H73" s="301" t="s">
        <v>547</v>
      </c>
      <c r="I73" s="301" t="s">
        <v>547</v>
      </c>
      <c r="J73" s="301" t="s">
        <v>1364</v>
      </c>
      <c r="K73" s="301" t="s">
        <v>1364</v>
      </c>
      <c r="L73" s="301" t="s">
        <v>606</v>
      </c>
      <c r="M73" s="301" t="s">
        <v>1365</v>
      </c>
      <c r="N73" s="301" t="s">
        <v>1365</v>
      </c>
      <c r="O73" s="301" t="s">
        <v>138</v>
      </c>
      <c r="P73" s="301" t="s">
        <v>138</v>
      </c>
      <c r="Q73" s="301" t="s">
        <v>1366</v>
      </c>
      <c r="R73" s="301" t="s">
        <v>1366</v>
      </c>
      <c r="S73" s="301" t="s">
        <v>1367</v>
      </c>
      <c r="T73" s="301" t="s">
        <v>1368</v>
      </c>
      <c r="U73" s="301" t="s">
        <v>1368</v>
      </c>
      <c r="V73" s="301" t="s">
        <v>667</v>
      </c>
      <c r="W73" s="301" t="s">
        <v>1369</v>
      </c>
      <c r="X73" s="301" t="s">
        <v>1369</v>
      </c>
      <c r="Y73" s="301" t="s">
        <v>1369</v>
      </c>
      <c r="Z73" s="301" t="s">
        <v>1369</v>
      </c>
      <c r="AA73" s="301" t="s">
        <v>1369</v>
      </c>
      <c r="AB73" s="301" t="s">
        <v>1370</v>
      </c>
      <c r="AC73" s="301" t="s">
        <v>1369</v>
      </c>
      <c r="AD73" s="158" t="s">
        <v>1371</v>
      </c>
      <c r="AE73" s="301" t="s">
        <v>1369</v>
      </c>
      <c r="AF73" s="301" t="s">
        <v>1366</v>
      </c>
      <c r="AG73" s="301" t="s">
        <v>667</v>
      </c>
      <c r="AH73" s="301" t="s">
        <v>1364</v>
      </c>
      <c r="AI73" s="301" t="s">
        <v>1364</v>
      </c>
      <c r="AJ73" s="301" t="s">
        <v>1364</v>
      </c>
      <c r="AK73" s="292" t="s">
        <v>1046</v>
      </c>
      <c r="AL73" s="301" t="s">
        <v>687</v>
      </c>
      <c r="AM73" s="301" t="s">
        <v>687</v>
      </c>
      <c r="AN73" s="301" t="s">
        <v>606</v>
      </c>
      <c r="AO73" s="301" t="s">
        <v>606</v>
      </c>
      <c r="AP73" s="301" t="s">
        <v>606</v>
      </c>
      <c r="AQ73" s="301" t="s">
        <v>606</v>
      </c>
      <c r="AR73" s="301" t="s">
        <v>795</v>
      </c>
      <c r="AS73" s="301" t="s">
        <v>667</v>
      </c>
      <c r="AT73" s="301" t="s">
        <v>1373</v>
      </c>
      <c r="AU73" s="301" t="s">
        <v>667</v>
      </c>
      <c r="AV73" s="301" t="s">
        <v>803</v>
      </c>
      <c r="AW73" s="301" t="s">
        <v>667</v>
      </c>
      <c r="AX73" s="301" t="s">
        <v>667</v>
      </c>
      <c r="AY73" s="301" t="s">
        <v>1374</v>
      </c>
      <c r="AZ73" s="301" t="s">
        <v>1375</v>
      </c>
      <c r="BA73" s="301" t="s">
        <v>1375</v>
      </c>
      <c r="BB73" s="301" t="s">
        <v>667</v>
      </c>
      <c r="BC73" s="301" t="s">
        <v>667</v>
      </c>
      <c r="BD73" s="301" t="s">
        <v>1365</v>
      </c>
      <c r="BE73" s="301" t="s">
        <v>667</v>
      </c>
      <c r="BF73" s="90"/>
    </row>
    <row r="74" ht="15.75" customHeight="1">
      <c r="A74" s="156" t="s">
        <v>1188</v>
      </c>
      <c r="B74" s="157" t="s">
        <v>955</v>
      </c>
      <c r="C74" s="301" t="s">
        <v>519</v>
      </c>
      <c r="D74" s="301" t="s">
        <v>519</v>
      </c>
      <c r="E74" s="301" t="s">
        <v>547</v>
      </c>
      <c r="F74" s="301" t="s">
        <v>547</v>
      </c>
      <c r="G74" s="301" t="s">
        <v>547</v>
      </c>
      <c r="H74" s="301" t="s">
        <v>547</v>
      </c>
      <c r="I74" s="301" t="s">
        <v>547</v>
      </c>
      <c r="J74" s="301" t="s">
        <v>1364</v>
      </c>
      <c r="K74" s="301" t="s">
        <v>1364</v>
      </c>
      <c r="L74" s="301" t="s">
        <v>606</v>
      </c>
      <c r="M74" s="301" t="s">
        <v>1365</v>
      </c>
      <c r="N74" s="301" t="s">
        <v>1365</v>
      </c>
      <c r="O74" s="301" t="s">
        <v>138</v>
      </c>
      <c r="P74" s="301" t="s">
        <v>138</v>
      </c>
      <c r="Q74" s="301" t="s">
        <v>1366</v>
      </c>
      <c r="R74" s="301" t="s">
        <v>1366</v>
      </c>
      <c r="S74" s="301" t="s">
        <v>1367</v>
      </c>
      <c r="T74" s="301" t="s">
        <v>1368</v>
      </c>
      <c r="U74" s="301" t="s">
        <v>1368</v>
      </c>
      <c r="V74" s="301" t="s">
        <v>667</v>
      </c>
      <c r="W74" s="301" t="s">
        <v>1369</v>
      </c>
      <c r="X74" s="301" t="s">
        <v>1369</v>
      </c>
      <c r="Y74" s="301" t="s">
        <v>1369</v>
      </c>
      <c r="Z74" s="301" t="s">
        <v>1369</v>
      </c>
      <c r="AA74" s="301" t="s">
        <v>1369</v>
      </c>
      <c r="AB74" s="301" t="s">
        <v>1370</v>
      </c>
      <c r="AC74" s="301" t="s">
        <v>1369</v>
      </c>
      <c r="AD74" s="158" t="s">
        <v>1371</v>
      </c>
      <c r="AE74" s="301" t="s">
        <v>1369</v>
      </c>
      <c r="AF74" s="301" t="s">
        <v>1366</v>
      </c>
      <c r="AG74" s="301" t="s">
        <v>667</v>
      </c>
      <c r="AH74" s="301" t="s">
        <v>1364</v>
      </c>
      <c r="AI74" s="301" t="s">
        <v>1364</v>
      </c>
      <c r="AJ74" s="301" t="s">
        <v>1364</v>
      </c>
      <c r="AK74" s="292" t="s">
        <v>1046</v>
      </c>
      <c r="AL74" s="301" t="s">
        <v>687</v>
      </c>
      <c r="AM74" s="301" t="s">
        <v>687</v>
      </c>
      <c r="AN74" s="301" t="s">
        <v>606</v>
      </c>
      <c r="AO74" s="301" t="s">
        <v>606</v>
      </c>
      <c r="AP74" s="301" t="s">
        <v>606</v>
      </c>
      <c r="AQ74" s="301" t="s">
        <v>606</v>
      </c>
      <c r="AR74" s="301" t="s">
        <v>795</v>
      </c>
      <c r="AS74" s="301" t="s">
        <v>667</v>
      </c>
      <c r="AT74" s="301" t="s">
        <v>1373</v>
      </c>
      <c r="AU74" s="301" t="s">
        <v>667</v>
      </c>
      <c r="AV74" s="301" t="s">
        <v>803</v>
      </c>
      <c r="AW74" s="301" t="s">
        <v>667</v>
      </c>
      <c r="AX74" s="301" t="s">
        <v>667</v>
      </c>
      <c r="AY74" s="301" t="s">
        <v>1374</v>
      </c>
      <c r="AZ74" s="301" t="s">
        <v>1375</v>
      </c>
      <c r="BA74" s="301" t="s">
        <v>1375</v>
      </c>
      <c r="BB74" s="301" t="s">
        <v>667</v>
      </c>
      <c r="BC74" s="301" t="s">
        <v>667</v>
      </c>
      <c r="BD74" s="301" t="s">
        <v>1365</v>
      </c>
      <c r="BE74" s="301" t="s">
        <v>667</v>
      </c>
      <c r="BF74" s="90"/>
    </row>
    <row r="75" ht="15.75" customHeight="1">
      <c r="A75" s="156" t="s">
        <v>1191</v>
      </c>
      <c r="B75" s="157" t="s">
        <v>958</v>
      </c>
      <c r="C75" s="301" t="s">
        <v>519</v>
      </c>
      <c r="D75" s="301" t="s">
        <v>519</v>
      </c>
      <c r="E75" s="301" t="s">
        <v>547</v>
      </c>
      <c r="F75" s="301" t="s">
        <v>547</v>
      </c>
      <c r="G75" s="301" t="s">
        <v>547</v>
      </c>
      <c r="H75" s="301" t="s">
        <v>547</v>
      </c>
      <c r="I75" s="301" t="s">
        <v>547</v>
      </c>
      <c r="J75" s="301" t="s">
        <v>1364</v>
      </c>
      <c r="K75" s="301" t="s">
        <v>1364</v>
      </c>
      <c r="L75" s="301" t="s">
        <v>606</v>
      </c>
      <c r="M75" s="301" t="s">
        <v>1365</v>
      </c>
      <c r="N75" s="301" t="s">
        <v>1365</v>
      </c>
      <c r="O75" s="301" t="s">
        <v>138</v>
      </c>
      <c r="P75" s="301" t="s">
        <v>138</v>
      </c>
      <c r="Q75" s="301" t="s">
        <v>1366</v>
      </c>
      <c r="R75" s="301" t="s">
        <v>1366</v>
      </c>
      <c r="S75" s="301" t="s">
        <v>1367</v>
      </c>
      <c r="T75" s="301" t="s">
        <v>1368</v>
      </c>
      <c r="U75" s="301" t="s">
        <v>1368</v>
      </c>
      <c r="V75" s="301" t="s">
        <v>667</v>
      </c>
      <c r="W75" s="301" t="s">
        <v>1369</v>
      </c>
      <c r="X75" s="301" t="s">
        <v>1369</v>
      </c>
      <c r="Y75" s="301" t="s">
        <v>1369</v>
      </c>
      <c r="Z75" s="301" t="s">
        <v>1369</v>
      </c>
      <c r="AA75" s="301" t="s">
        <v>1369</v>
      </c>
      <c r="AB75" s="301" t="s">
        <v>1370</v>
      </c>
      <c r="AC75" s="301" t="s">
        <v>1369</v>
      </c>
      <c r="AD75" s="158" t="s">
        <v>1371</v>
      </c>
      <c r="AE75" s="301" t="s">
        <v>1369</v>
      </c>
      <c r="AF75" s="301" t="s">
        <v>1366</v>
      </c>
      <c r="AG75" s="301" t="s">
        <v>667</v>
      </c>
      <c r="AH75" s="301" t="s">
        <v>1364</v>
      </c>
      <c r="AI75" s="301" t="s">
        <v>1364</v>
      </c>
      <c r="AJ75" s="301" t="s">
        <v>1364</v>
      </c>
      <c r="AK75" s="292" t="s">
        <v>1378</v>
      </c>
      <c r="AL75" s="301" t="s">
        <v>687</v>
      </c>
      <c r="AM75" s="301" t="s">
        <v>687</v>
      </c>
      <c r="AN75" s="301" t="s">
        <v>606</v>
      </c>
      <c r="AO75" s="301" t="s">
        <v>606</v>
      </c>
      <c r="AP75" s="301" t="s">
        <v>606</v>
      </c>
      <c r="AQ75" s="301" t="s">
        <v>606</v>
      </c>
      <c r="AR75" s="301" t="s">
        <v>795</v>
      </c>
      <c r="AS75" s="301" t="s">
        <v>667</v>
      </c>
      <c r="AT75" s="301" t="s">
        <v>1373</v>
      </c>
      <c r="AU75" s="301" t="s">
        <v>667</v>
      </c>
      <c r="AV75" s="301" t="s">
        <v>803</v>
      </c>
      <c r="AW75" s="301" t="s">
        <v>667</v>
      </c>
      <c r="AX75" s="301" t="s">
        <v>667</v>
      </c>
      <c r="AY75" s="301" t="s">
        <v>1374</v>
      </c>
      <c r="AZ75" s="301" t="s">
        <v>1375</v>
      </c>
      <c r="BA75" s="301" t="s">
        <v>1375</v>
      </c>
      <c r="BB75" s="301" t="s">
        <v>667</v>
      </c>
      <c r="BC75" s="301" t="s">
        <v>667</v>
      </c>
      <c r="BD75" s="301" t="s">
        <v>1365</v>
      </c>
      <c r="BE75" s="301" t="s">
        <v>667</v>
      </c>
      <c r="BF75" s="90"/>
    </row>
    <row r="76" ht="15.75" customHeight="1">
      <c r="A76" s="156" t="s">
        <v>1193</v>
      </c>
      <c r="B76" s="157" t="s">
        <v>956</v>
      </c>
      <c r="C76" s="301" t="s">
        <v>519</v>
      </c>
      <c r="D76" s="301" t="s">
        <v>519</v>
      </c>
      <c r="E76" s="301" t="s">
        <v>547</v>
      </c>
      <c r="F76" s="301" t="s">
        <v>547</v>
      </c>
      <c r="G76" s="301" t="s">
        <v>547</v>
      </c>
      <c r="H76" s="301" t="s">
        <v>547</v>
      </c>
      <c r="I76" s="301" t="s">
        <v>547</v>
      </c>
      <c r="J76" s="301" t="s">
        <v>1364</v>
      </c>
      <c r="K76" s="301" t="s">
        <v>1364</v>
      </c>
      <c r="L76" s="301" t="s">
        <v>606</v>
      </c>
      <c r="M76" s="301" t="s">
        <v>1365</v>
      </c>
      <c r="N76" s="301" t="s">
        <v>1365</v>
      </c>
      <c r="O76" s="301" t="s">
        <v>138</v>
      </c>
      <c r="P76" s="301" t="s">
        <v>138</v>
      </c>
      <c r="Q76" s="301" t="s">
        <v>1366</v>
      </c>
      <c r="R76" s="301" t="s">
        <v>1366</v>
      </c>
      <c r="S76" s="301" t="s">
        <v>1367</v>
      </c>
      <c r="T76" s="301" t="s">
        <v>1368</v>
      </c>
      <c r="U76" s="301" t="s">
        <v>1368</v>
      </c>
      <c r="V76" s="301" t="s">
        <v>667</v>
      </c>
      <c r="W76" s="301" t="s">
        <v>1369</v>
      </c>
      <c r="X76" s="301" t="s">
        <v>1369</v>
      </c>
      <c r="Y76" s="301" t="s">
        <v>1369</v>
      </c>
      <c r="Z76" s="301" t="s">
        <v>1369</v>
      </c>
      <c r="AA76" s="301" t="s">
        <v>1369</v>
      </c>
      <c r="AB76" s="301" t="s">
        <v>1370</v>
      </c>
      <c r="AC76" s="301" t="s">
        <v>1369</v>
      </c>
      <c r="AD76" s="158" t="s">
        <v>1371</v>
      </c>
      <c r="AE76" s="301" t="s">
        <v>1369</v>
      </c>
      <c r="AF76" s="301" t="s">
        <v>1366</v>
      </c>
      <c r="AG76" s="301" t="s">
        <v>667</v>
      </c>
      <c r="AH76" s="301" t="s">
        <v>1364</v>
      </c>
      <c r="AI76" s="301" t="s">
        <v>1364</v>
      </c>
      <c r="AJ76" s="301" t="s">
        <v>1364</v>
      </c>
      <c r="AK76" s="292" t="s">
        <v>1372</v>
      </c>
      <c r="AL76" s="301" t="s">
        <v>687</v>
      </c>
      <c r="AM76" s="301" t="s">
        <v>687</v>
      </c>
      <c r="AN76" s="301" t="s">
        <v>606</v>
      </c>
      <c r="AO76" s="301" t="s">
        <v>606</v>
      </c>
      <c r="AP76" s="301" t="s">
        <v>606</v>
      </c>
      <c r="AQ76" s="301" t="s">
        <v>606</v>
      </c>
      <c r="AR76" s="301" t="s">
        <v>795</v>
      </c>
      <c r="AS76" s="301" t="s">
        <v>667</v>
      </c>
      <c r="AT76" s="301" t="s">
        <v>1373</v>
      </c>
      <c r="AU76" s="301" t="s">
        <v>667</v>
      </c>
      <c r="AV76" s="301" t="s">
        <v>803</v>
      </c>
      <c r="AW76" s="301" t="s">
        <v>667</v>
      </c>
      <c r="AX76" s="301" t="s">
        <v>667</v>
      </c>
      <c r="AY76" s="301" t="s">
        <v>1374</v>
      </c>
      <c r="AZ76" s="301" t="s">
        <v>1375</v>
      </c>
      <c r="BA76" s="301" t="s">
        <v>1375</v>
      </c>
      <c r="BB76" s="301" t="s">
        <v>667</v>
      </c>
      <c r="BC76" s="301" t="s">
        <v>667</v>
      </c>
      <c r="BD76" s="301" t="s">
        <v>1365</v>
      </c>
      <c r="BE76" s="301" t="s">
        <v>667</v>
      </c>
      <c r="BF76" s="90"/>
    </row>
    <row r="77" ht="15.75" customHeight="1">
      <c r="A77" s="156" t="s">
        <v>1194</v>
      </c>
      <c r="B77" s="157" t="s">
        <v>959</v>
      </c>
      <c r="C77" s="301" t="s">
        <v>519</v>
      </c>
      <c r="D77" s="301" t="s">
        <v>519</v>
      </c>
      <c r="E77" s="301" t="s">
        <v>547</v>
      </c>
      <c r="F77" s="301" t="s">
        <v>547</v>
      </c>
      <c r="G77" s="301" t="s">
        <v>547</v>
      </c>
      <c r="H77" s="301" t="s">
        <v>547</v>
      </c>
      <c r="I77" s="301" t="s">
        <v>547</v>
      </c>
      <c r="J77" s="301" t="s">
        <v>1364</v>
      </c>
      <c r="K77" s="301" t="s">
        <v>1364</v>
      </c>
      <c r="L77" s="301" t="s">
        <v>606</v>
      </c>
      <c r="M77" s="301" t="s">
        <v>1365</v>
      </c>
      <c r="N77" s="301" t="s">
        <v>1365</v>
      </c>
      <c r="O77" s="301" t="s">
        <v>138</v>
      </c>
      <c r="P77" s="301" t="s">
        <v>138</v>
      </c>
      <c r="Q77" s="301" t="s">
        <v>1366</v>
      </c>
      <c r="R77" s="301" t="s">
        <v>1366</v>
      </c>
      <c r="S77" s="301" t="s">
        <v>1367</v>
      </c>
      <c r="T77" s="301" t="s">
        <v>1368</v>
      </c>
      <c r="U77" s="301" t="s">
        <v>1368</v>
      </c>
      <c r="V77" s="301" t="s">
        <v>667</v>
      </c>
      <c r="W77" s="301" t="s">
        <v>1369</v>
      </c>
      <c r="X77" s="301" t="s">
        <v>1369</v>
      </c>
      <c r="Y77" s="301" t="s">
        <v>1369</v>
      </c>
      <c r="Z77" s="301" t="s">
        <v>1369</v>
      </c>
      <c r="AA77" s="301" t="s">
        <v>1369</v>
      </c>
      <c r="AB77" s="301" t="s">
        <v>1046</v>
      </c>
      <c r="AC77" s="301" t="s">
        <v>1369</v>
      </c>
      <c r="AD77" s="158" t="s">
        <v>1371</v>
      </c>
      <c r="AE77" s="301" t="s">
        <v>1369</v>
      </c>
      <c r="AF77" s="301" t="s">
        <v>1366</v>
      </c>
      <c r="AG77" s="301" t="s">
        <v>667</v>
      </c>
      <c r="AH77" s="301" t="s">
        <v>1364</v>
      </c>
      <c r="AI77" s="301" t="s">
        <v>1364</v>
      </c>
      <c r="AJ77" s="301" t="s">
        <v>1364</v>
      </c>
      <c r="AK77" s="292" t="s">
        <v>1046</v>
      </c>
      <c r="AL77" s="301" t="s">
        <v>687</v>
      </c>
      <c r="AM77" s="301" t="s">
        <v>687</v>
      </c>
      <c r="AN77" s="301" t="s">
        <v>606</v>
      </c>
      <c r="AO77" s="301" t="s">
        <v>606</v>
      </c>
      <c r="AP77" s="301" t="s">
        <v>606</v>
      </c>
      <c r="AQ77" s="301" t="s">
        <v>606</v>
      </c>
      <c r="AR77" s="301" t="s">
        <v>795</v>
      </c>
      <c r="AS77" s="301" t="s">
        <v>667</v>
      </c>
      <c r="AT77" s="301" t="s">
        <v>1373</v>
      </c>
      <c r="AU77" s="301" t="s">
        <v>667</v>
      </c>
      <c r="AV77" s="301" t="s">
        <v>803</v>
      </c>
      <c r="AW77" s="301" t="s">
        <v>667</v>
      </c>
      <c r="AX77" s="301" t="s">
        <v>667</v>
      </c>
      <c r="AY77" s="301" t="s">
        <v>1374</v>
      </c>
      <c r="AZ77" s="301" t="s">
        <v>1375</v>
      </c>
      <c r="BA77" s="301" t="s">
        <v>1375</v>
      </c>
      <c r="BB77" s="301" t="s">
        <v>667</v>
      </c>
      <c r="BC77" s="301" t="s">
        <v>667</v>
      </c>
      <c r="BD77" s="301" t="s">
        <v>1365</v>
      </c>
      <c r="BE77" s="301" t="s">
        <v>667</v>
      </c>
      <c r="BF77" s="90"/>
    </row>
    <row r="78" ht="15.75" customHeight="1">
      <c r="A78" s="156" t="s">
        <v>1196</v>
      </c>
      <c r="B78" s="157" t="s">
        <v>965</v>
      </c>
      <c r="C78" s="301" t="s">
        <v>519</v>
      </c>
      <c r="D78" s="301" t="s">
        <v>519</v>
      </c>
      <c r="E78" s="301" t="s">
        <v>547</v>
      </c>
      <c r="F78" s="301" t="s">
        <v>547</v>
      </c>
      <c r="G78" s="301" t="s">
        <v>547</v>
      </c>
      <c r="H78" s="301" t="s">
        <v>547</v>
      </c>
      <c r="I78" s="301" t="s">
        <v>547</v>
      </c>
      <c r="J78" s="301" t="s">
        <v>1364</v>
      </c>
      <c r="K78" s="301" t="s">
        <v>1364</v>
      </c>
      <c r="L78" s="301" t="s">
        <v>606</v>
      </c>
      <c r="M78" s="301" t="s">
        <v>1365</v>
      </c>
      <c r="N78" s="301" t="s">
        <v>1365</v>
      </c>
      <c r="O78" s="301" t="s">
        <v>138</v>
      </c>
      <c r="P78" s="301" t="s">
        <v>138</v>
      </c>
      <c r="Q78" s="301" t="s">
        <v>1366</v>
      </c>
      <c r="R78" s="301" t="s">
        <v>1366</v>
      </c>
      <c r="S78" s="301" t="s">
        <v>1367</v>
      </c>
      <c r="T78" s="301" t="s">
        <v>1368</v>
      </c>
      <c r="U78" s="301" t="s">
        <v>1368</v>
      </c>
      <c r="V78" s="301" t="s">
        <v>667</v>
      </c>
      <c r="W78" s="301" t="s">
        <v>1369</v>
      </c>
      <c r="X78" s="301" t="s">
        <v>1369</v>
      </c>
      <c r="Y78" s="301" t="s">
        <v>1369</v>
      </c>
      <c r="Z78" s="301" t="s">
        <v>1369</v>
      </c>
      <c r="AA78" s="301" t="s">
        <v>1369</v>
      </c>
      <c r="AB78" s="301" t="s">
        <v>1046</v>
      </c>
      <c r="AC78" s="301" t="s">
        <v>1369</v>
      </c>
      <c r="AD78" s="158" t="s">
        <v>1371</v>
      </c>
      <c r="AE78" s="301" t="s">
        <v>1369</v>
      </c>
      <c r="AF78" s="301" t="s">
        <v>1366</v>
      </c>
      <c r="AG78" s="301" t="s">
        <v>667</v>
      </c>
      <c r="AH78" s="301" t="s">
        <v>1364</v>
      </c>
      <c r="AI78" s="301" t="s">
        <v>1364</v>
      </c>
      <c r="AJ78" s="301" t="s">
        <v>1364</v>
      </c>
      <c r="AK78" s="292" t="s">
        <v>1046</v>
      </c>
      <c r="AL78" s="301" t="s">
        <v>687</v>
      </c>
      <c r="AM78" s="301" t="s">
        <v>687</v>
      </c>
      <c r="AN78" s="301" t="s">
        <v>606</v>
      </c>
      <c r="AO78" s="301" t="s">
        <v>606</v>
      </c>
      <c r="AP78" s="301" t="s">
        <v>606</v>
      </c>
      <c r="AQ78" s="301" t="s">
        <v>606</v>
      </c>
      <c r="AR78" s="301" t="s">
        <v>795</v>
      </c>
      <c r="AS78" s="301" t="s">
        <v>667</v>
      </c>
      <c r="AT78" s="301" t="s">
        <v>1373</v>
      </c>
      <c r="AU78" s="301" t="s">
        <v>667</v>
      </c>
      <c r="AV78" s="301" t="s">
        <v>803</v>
      </c>
      <c r="AW78" s="301" t="s">
        <v>667</v>
      </c>
      <c r="AX78" s="301" t="s">
        <v>667</v>
      </c>
      <c r="AY78" s="301" t="s">
        <v>1374</v>
      </c>
      <c r="AZ78" s="301" t="s">
        <v>1375</v>
      </c>
      <c r="BA78" s="301" t="s">
        <v>1375</v>
      </c>
      <c r="BB78" s="301" t="s">
        <v>667</v>
      </c>
      <c r="BC78" s="301" t="s">
        <v>667</v>
      </c>
      <c r="BD78" s="301" t="s">
        <v>1365</v>
      </c>
      <c r="BE78" s="301" t="s">
        <v>667</v>
      </c>
      <c r="BF78" s="90"/>
    </row>
    <row r="79" ht="15.75" customHeight="1">
      <c r="A79" s="156" t="s">
        <v>1198</v>
      </c>
      <c r="B79" s="157" t="s">
        <v>961</v>
      </c>
      <c r="C79" s="301" t="s">
        <v>519</v>
      </c>
      <c r="D79" s="301" t="s">
        <v>519</v>
      </c>
      <c r="E79" s="301" t="s">
        <v>547</v>
      </c>
      <c r="F79" s="301" t="s">
        <v>547</v>
      </c>
      <c r="G79" s="301" t="s">
        <v>547</v>
      </c>
      <c r="H79" s="301" t="s">
        <v>547</v>
      </c>
      <c r="I79" s="301" t="s">
        <v>547</v>
      </c>
      <c r="J79" s="301" t="s">
        <v>1364</v>
      </c>
      <c r="K79" s="301" t="s">
        <v>1364</v>
      </c>
      <c r="L79" s="301" t="s">
        <v>606</v>
      </c>
      <c r="M79" s="301" t="s">
        <v>1365</v>
      </c>
      <c r="N79" s="301" t="s">
        <v>1365</v>
      </c>
      <c r="O79" s="301" t="s">
        <v>138</v>
      </c>
      <c r="P79" s="301" t="s">
        <v>138</v>
      </c>
      <c r="Q79" s="301" t="s">
        <v>1366</v>
      </c>
      <c r="R79" s="301" t="s">
        <v>1366</v>
      </c>
      <c r="S79" s="301" t="s">
        <v>1367</v>
      </c>
      <c r="T79" s="301" t="s">
        <v>1368</v>
      </c>
      <c r="U79" s="301" t="s">
        <v>1368</v>
      </c>
      <c r="V79" s="301" t="s">
        <v>667</v>
      </c>
      <c r="W79" s="301" t="s">
        <v>1369</v>
      </c>
      <c r="X79" s="301" t="s">
        <v>1369</v>
      </c>
      <c r="Y79" s="301" t="s">
        <v>1369</v>
      </c>
      <c r="Z79" s="301" t="s">
        <v>1369</v>
      </c>
      <c r="AA79" s="301" t="s">
        <v>1369</v>
      </c>
      <c r="AB79" s="301" t="s">
        <v>1369</v>
      </c>
      <c r="AC79" s="301" t="s">
        <v>1369</v>
      </c>
      <c r="AD79" s="158" t="s">
        <v>1371</v>
      </c>
      <c r="AE79" s="301" t="s">
        <v>1369</v>
      </c>
      <c r="AF79" s="301" t="s">
        <v>1366</v>
      </c>
      <c r="AG79" s="301" t="s">
        <v>667</v>
      </c>
      <c r="AH79" s="301" t="s">
        <v>1364</v>
      </c>
      <c r="AI79" s="301" t="s">
        <v>1364</v>
      </c>
      <c r="AJ79" s="301" t="s">
        <v>1364</v>
      </c>
      <c r="AK79" s="292" t="s">
        <v>1372</v>
      </c>
      <c r="AL79" s="301" t="s">
        <v>687</v>
      </c>
      <c r="AM79" s="301" t="s">
        <v>687</v>
      </c>
      <c r="AN79" s="301" t="s">
        <v>606</v>
      </c>
      <c r="AO79" s="301" t="s">
        <v>606</v>
      </c>
      <c r="AP79" s="301" t="s">
        <v>606</v>
      </c>
      <c r="AQ79" s="301" t="s">
        <v>606</v>
      </c>
      <c r="AR79" s="301" t="s">
        <v>795</v>
      </c>
      <c r="AS79" s="301" t="s">
        <v>667</v>
      </c>
      <c r="AT79" s="301" t="s">
        <v>1373</v>
      </c>
      <c r="AU79" s="301" t="s">
        <v>667</v>
      </c>
      <c r="AV79" s="301" t="s">
        <v>803</v>
      </c>
      <c r="AW79" s="301" t="s">
        <v>667</v>
      </c>
      <c r="AX79" s="301" t="s">
        <v>667</v>
      </c>
      <c r="AY79" s="301" t="s">
        <v>1374</v>
      </c>
      <c r="AZ79" s="301" t="s">
        <v>1375</v>
      </c>
      <c r="BA79" s="301" t="s">
        <v>1375</v>
      </c>
      <c r="BB79" s="301" t="s">
        <v>667</v>
      </c>
      <c r="BC79" s="301" t="s">
        <v>667</v>
      </c>
      <c r="BD79" s="301" t="s">
        <v>1365</v>
      </c>
      <c r="BE79" s="301" t="s">
        <v>667</v>
      </c>
      <c r="BF79" s="90"/>
    </row>
    <row r="80" ht="15.75" customHeight="1">
      <c r="A80" s="156" t="s">
        <v>1200</v>
      </c>
      <c r="B80" s="157" t="s">
        <v>960</v>
      </c>
      <c r="C80" s="301" t="s">
        <v>519</v>
      </c>
      <c r="D80" s="301" t="s">
        <v>519</v>
      </c>
      <c r="E80" s="301" t="s">
        <v>547</v>
      </c>
      <c r="F80" s="301" t="s">
        <v>547</v>
      </c>
      <c r="G80" s="301" t="s">
        <v>547</v>
      </c>
      <c r="H80" s="301" t="s">
        <v>547</v>
      </c>
      <c r="I80" s="301" t="s">
        <v>547</v>
      </c>
      <c r="J80" s="301" t="s">
        <v>1364</v>
      </c>
      <c r="K80" s="301" t="s">
        <v>1364</v>
      </c>
      <c r="L80" s="301" t="s">
        <v>606</v>
      </c>
      <c r="M80" s="301" t="s">
        <v>1365</v>
      </c>
      <c r="N80" s="301" t="s">
        <v>1365</v>
      </c>
      <c r="O80" s="301" t="s">
        <v>138</v>
      </c>
      <c r="P80" s="301" t="s">
        <v>138</v>
      </c>
      <c r="Q80" s="301" t="s">
        <v>1366</v>
      </c>
      <c r="R80" s="301" t="s">
        <v>1366</v>
      </c>
      <c r="S80" s="301" t="s">
        <v>1367</v>
      </c>
      <c r="T80" s="301" t="s">
        <v>1368</v>
      </c>
      <c r="U80" s="301" t="s">
        <v>1368</v>
      </c>
      <c r="V80" s="301" t="s">
        <v>667</v>
      </c>
      <c r="W80" s="301" t="s">
        <v>1369</v>
      </c>
      <c r="X80" s="301" t="s">
        <v>1369</v>
      </c>
      <c r="Y80" s="301" t="s">
        <v>1369</v>
      </c>
      <c r="Z80" s="301" t="s">
        <v>1369</v>
      </c>
      <c r="AA80" s="301" t="s">
        <v>1369</v>
      </c>
      <c r="AB80" s="301" t="s">
        <v>1370</v>
      </c>
      <c r="AC80" s="301" t="s">
        <v>1369</v>
      </c>
      <c r="AD80" s="158" t="s">
        <v>1371</v>
      </c>
      <c r="AE80" s="301" t="s">
        <v>1369</v>
      </c>
      <c r="AF80" s="301" t="s">
        <v>1366</v>
      </c>
      <c r="AG80" s="301" t="s">
        <v>667</v>
      </c>
      <c r="AH80" s="301" t="s">
        <v>1364</v>
      </c>
      <c r="AI80" s="301" t="s">
        <v>1364</v>
      </c>
      <c r="AJ80" s="301" t="s">
        <v>1364</v>
      </c>
      <c r="AK80" s="292" t="s">
        <v>1372</v>
      </c>
      <c r="AL80" s="301" t="s">
        <v>687</v>
      </c>
      <c r="AM80" s="301" t="s">
        <v>687</v>
      </c>
      <c r="AN80" s="301" t="s">
        <v>606</v>
      </c>
      <c r="AO80" s="301" t="s">
        <v>606</v>
      </c>
      <c r="AP80" s="301" t="s">
        <v>606</v>
      </c>
      <c r="AQ80" s="301" t="s">
        <v>606</v>
      </c>
      <c r="AR80" s="301" t="s">
        <v>795</v>
      </c>
      <c r="AS80" s="301" t="s">
        <v>667</v>
      </c>
      <c r="AT80" s="301" t="s">
        <v>1373</v>
      </c>
      <c r="AU80" s="301" t="s">
        <v>667</v>
      </c>
      <c r="AV80" s="301" t="s">
        <v>803</v>
      </c>
      <c r="AW80" s="301" t="s">
        <v>667</v>
      </c>
      <c r="AX80" s="301" t="s">
        <v>667</v>
      </c>
      <c r="AY80" s="301" t="s">
        <v>1374</v>
      </c>
      <c r="AZ80" s="301" t="s">
        <v>1375</v>
      </c>
      <c r="BA80" s="301" t="s">
        <v>1375</v>
      </c>
      <c r="BB80" s="301" t="s">
        <v>667</v>
      </c>
      <c r="BC80" s="301" t="s">
        <v>667</v>
      </c>
      <c r="BD80" s="301" t="s">
        <v>1365</v>
      </c>
      <c r="BE80" s="301" t="s">
        <v>667</v>
      </c>
      <c r="BF80" s="90"/>
    </row>
    <row r="81" ht="15.75" customHeight="1">
      <c r="A81" s="156" t="s">
        <v>1202</v>
      </c>
      <c r="B81" s="157" t="s">
        <v>963</v>
      </c>
      <c r="C81" s="301" t="s">
        <v>519</v>
      </c>
      <c r="D81" s="301" t="s">
        <v>519</v>
      </c>
      <c r="E81" s="301" t="s">
        <v>547</v>
      </c>
      <c r="F81" s="301" t="s">
        <v>547</v>
      </c>
      <c r="G81" s="301" t="s">
        <v>547</v>
      </c>
      <c r="H81" s="301" t="s">
        <v>547</v>
      </c>
      <c r="I81" s="301" t="s">
        <v>547</v>
      </c>
      <c r="J81" s="301" t="s">
        <v>1364</v>
      </c>
      <c r="K81" s="301" t="s">
        <v>1364</v>
      </c>
      <c r="L81" s="301" t="s">
        <v>606</v>
      </c>
      <c r="M81" s="301" t="s">
        <v>1365</v>
      </c>
      <c r="N81" s="301" t="s">
        <v>1365</v>
      </c>
      <c r="O81" s="301" t="s">
        <v>138</v>
      </c>
      <c r="P81" s="301" t="s">
        <v>138</v>
      </c>
      <c r="Q81" s="301" t="s">
        <v>1366</v>
      </c>
      <c r="R81" s="301" t="s">
        <v>1366</v>
      </c>
      <c r="S81" s="301" t="s">
        <v>1367</v>
      </c>
      <c r="T81" s="301" t="s">
        <v>1368</v>
      </c>
      <c r="U81" s="301" t="s">
        <v>1368</v>
      </c>
      <c r="V81" s="301" t="s">
        <v>667</v>
      </c>
      <c r="W81" s="301" t="s">
        <v>1369</v>
      </c>
      <c r="X81" s="301" t="s">
        <v>1369</v>
      </c>
      <c r="Y81" s="301" t="s">
        <v>1369</v>
      </c>
      <c r="Z81" s="301" t="s">
        <v>1369</v>
      </c>
      <c r="AA81" s="301" t="s">
        <v>1369</v>
      </c>
      <c r="AB81" s="301" t="s">
        <v>1370</v>
      </c>
      <c r="AC81" s="301" t="s">
        <v>1369</v>
      </c>
      <c r="AD81" s="158" t="s">
        <v>1371</v>
      </c>
      <c r="AE81" s="301" t="s">
        <v>1369</v>
      </c>
      <c r="AF81" s="301" t="s">
        <v>1366</v>
      </c>
      <c r="AG81" s="301" t="s">
        <v>667</v>
      </c>
      <c r="AH81" s="301" t="s">
        <v>1364</v>
      </c>
      <c r="AI81" s="301" t="s">
        <v>1364</v>
      </c>
      <c r="AJ81" s="301" t="s">
        <v>1364</v>
      </c>
      <c r="AK81" s="292" t="s">
        <v>1046</v>
      </c>
      <c r="AL81" s="301" t="s">
        <v>687</v>
      </c>
      <c r="AM81" s="301" t="s">
        <v>687</v>
      </c>
      <c r="AN81" s="301" t="s">
        <v>606</v>
      </c>
      <c r="AO81" s="301" t="s">
        <v>606</v>
      </c>
      <c r="AP81" s="301" t="s">
        <v>606</v>
      </c>
      <c r="AQ81" s="301" t="s">
        <v>606</v>
      </c>
      <c r="AR81" s="301" t="s">
        <v>795</v>
      </c>
      <c r="AS81" s="301" t="s">
        <v>667</v>
      </c>
      <c r="AT81" s="301" t="s">
        <v>1373</v>
      </c>
      <c r="AU81" s="301" t="s">
        <v>667</v>
      </c>
      <c r="AV81" s="301" t="s">
        <v>803</v>
      </c>
      <c r="AW81" s="301" t="s">
        <v>667</v>
      </c>
      <c r="AX81" s="301" t="s">
        <v>667</v>
      </c>
      <c r="AY81" s="301" t="s">
        <v>1374</v>
      </c>
      <c r="AZ81" s="301" t="s">
        <v>1375</v>
      </c>
      <c r="BA81" s="301" t="s">
        <v>1375</v>
      </c>
      <c r="BB81" s="301" t="s">
        <v>667</v>
      </c>
      <c r="BC81" s="301" t="s">
        <v>667</v>
      </c>
      <c r="BD81" s="301" t="s">
        <v>1365</v>
      </c>
      <c r="BE81" s="301" t="s">
        <v>667</v>
      </c>
      <c r="BF81" s="90"/>
    </row>
    <row r="82" ht="15.75" customHeight="1">
      <c r="A82" s="156" t="s">
        <v>1204</v>
      </c>
      <c r="B82" s="157" t="s">
        <v>964</v>
      </c>
      <c r="C82" s="301" t="s">
        <v>519</v>
      </c>
      <c r="D82" s="301" t="s">
        <v>519</v>
      </c>
      <c r="E82" s="301" t="s">
        <v>547</v>
      </c>
      <c r="F82" s="301" t="s">
        <v>547</v>
      </c>
      <c r="G82" s="301" t="s">
        <v>547</v>
      </c>
      <c r="H82" s="301" t="s">
        <v>547</v>
      </c>
      <c r="I82" s="301" t="s">
        <v>547</v>
      </c>
      <c r="J82" s="301" t="s">
        <v>1364</v>
      </c>
      <c r="K82" s="301" t="s">
        <v>1364</v>
      </c>
      <c r="L82" s="301" t="s">
        <v>606</v>
      </c>
      <c r="M82" s="301" t="s">
        <v>1365</v>
      </c>
      <c r="N82" s="301" t="s">
        <v>1365</v>
      </c>
      <c r="O82" s="301" t="s">
        <v>138</v>
      </c>
      <c r="P82" s="301" t="s">
        <v>138</v>
      </c>
      <c r="Q82" s="301" t="s">
        <v>1366</v>
      </c>
      <c r="R82" s="301" t="s">
        <v>1366</v>
      </c>
      <c r="S82" s="301" t="s">
        <v>1367</v>
      </c>
      <c r="T82" s="301" t="s">
        <v>1368</v>
      </c>
      <c r="U82" s="301" t="s">
        <v>1368</v>
      </c>
      <c r="V82" s="301" t="s">
        <v>667</v>
      </c>
      <c r="W82" s="301" t="s">
        <v>1369</v>
      </c>
      <c r="X82" s="301" t="s">
        <v>1369</v>
      </c>
      <c r="Y82" s="301" t="s">
        <v>1369</v>
      </c>
      <c r="Z82" s="301" t="s">
        <v>1369</v>
      </c>
      <c r="AA82" s="301" t="s">
        <v>1369</v>
      </c>
      <c r="AB82" s="301" t="s">
        <v>1046</v>
      </c>
      <c r="AC82" s="301" t="s">
        <v>1369</v>
      </c>
      <c r="AD82" s="158" t="s">
        <v>1371</v>
      </c>
      <c r="AE82" s="301" t="s">
        <v>1369</v>
      </c>
      <c r="AF82" s="301" t="s">
        <v>1366</v>
      </c>
      <c r="AG82" s="301" t="s">
        <v>667</v>
      </c>
      <c r="AH82" s="301" t="s">
        <v>1364</v>
      </c>
      <c r="AI82" s="301" t="s">
        <v>1364</v>
      </c>
      <c r="AJ82" s="301" t="s">
        <v>1364</v>
      </c>
      <c r="AK82" s="292" t="s">
        <v>1372</v>
      </c>
      <c r="AL82" s="301" t="s">
        <v>687</v>
      </c>
      <c r="AM82" s="301" t="s">
        <v>687</v>
      </c>
      <c r="AN82" s="301" t="s">
        <v>606</v>
      </c>
      <c r="AO82" s="301" t="s">
        <v>606</v>
      </c>
      <c r="AP82" s="301" t="s">
        <v>606</v>
      </c>
      <c r="AQ82" s="301" t="s">
        <v>606</v>
      </c>
      <c r="AR82" s="301" t="s">
        <v>795</v>
      </c>
      <c r="AS82" s="301" t="s">
        <v>667</v>
      </c>
      <c r="AT82" s="301" t="s">
        <v>1373</v>
      </c>
      <c r="AU82" s="301" t="s">
        <v>667</v>
      </c>
      <c r="AV82" s="301" t="s">
        <v>803</v>
      </c>
      <c r="AW82" s="301" t="s">
        <v>667</v>
      </c>
      <c r="AX82" s="301" t="s">
        <v>667</v>
      </c>
      <c r="AY82" s="301" t="s">
        <v>1374</v>
      </c>
      <c r="AZ82" s="301" t="s">
        <v>1375</v>
      </c>
      <c r="BA82" s="301" t="s">
        <v>1375</v>
      </c>
      <c r="BB82" s="301" t="s">
        <v>667</v>
      </c>
      <c r="BC82" s="301" t="s">
        <v>667</v>
      </c>
      <c r="BD82" s="301" t="s">
        <v>1365</v>
      </c>
      <c r="BE82" s="301" t="s">
        <v>667</v>
      </c>
      <c r="BF82" s="90"/>
    </row>
    <row r="83" ht="15.75" customHeight="1">
      <c r="A83" s="156" t="s">
        <v>1206</v>
      </c>
      <c r="B83" s="157" t="s">
        <v>962</v>
      </c>
      <c r="C83" s="301" t="s">
        <v>519</v>
      </c>
      <c r="D83" s="301" t="s">
        <v>519</v>
      </c>
      <c r="E83" s="301" t="s">
        <v>547</v>
      </c>
      <c r="F83" s="301" t="s">
        <v>547</v>
      </c>
      <c r="G83" s="301" t="s">
        <v>547</v>
      </c>
      <c r="H83" s="301" t="s">
        <v>547</v>
      </c>
      <c r="I83" s="301" t="s">
        <v>547</v>
      </c>
      <c r="J83" s="301" t="s">
        <v>1364</v>
      </c>
      <c r="K83" s="301" t="s">
        <v>1364</v>
      </c>
      <c r="L83" s="301" t="s">
        <v>606</v>
      </c>
      <c r="M83" s="301" t="s">
        <v>1365</v>
      </c>
      <c r="N83" s="301" t="s">
        <v>1365</v>
      </c>
      <c r="O83" s="301" t="s">
        <v>138</v>
      </c>
      <c r="P83" s="301" t="s">
        <v>138</v>
      </c>
      <c r="Q83" s="301" t="s">
        <v>1366</v>
      </c>
      <c r="R83" s="301" t="s">
        <v>1366</v>
      </c>
      <c r="S83" s="301" t="s">
        <v>1367</v>
      </c>
      <c r="T83" s="301" t="s">
        <v>1368</v>
      </c>
      <c r="U83" s="301" t="s">
        <v>1368</v>
      </c>
      <c r="V83" s="301" t="s">
        <v>667</v>
      </c>
      <c r="W83" s="301" t="s">
        <v>1369</v>
      </c>
      <c r="X83" s="301" t="s">
        <v>1369</v>
      </c>
      <c r="Y83" s="301" t="s">
        <v>1369</v>
      </c>
      <c r="Z83" s="301" t="s">
        <v>1369</v>
      </c>
      <c r="AA83" s="301" t="s">
        <v>1369</v>
      </c>
      <c r="AB83" s="301" t="s">
        <v>1370</v>
      </c>
      <c r="AC83" s="301" t="s">
        <v>1369</v>
      </c>
      <c r="AD83" s="158" t="s">
        <v>1371</v>
      </c>
      <c r="AE83" s="301" t="s">
        <v>1369</v>
      </c>
      <c r="AF83" s="301" t="s">
        <v>1366</v>
      </c>
      <c r="AG83" s="301" t="s">
        <v>667</v>
      </c>
      <c r="AH83" s="301" t="s">
        <v>1364</v>
      </c>
      <c r="AI83" s="301" t="s">
        <v>1364</v>
      </c>
      <c r="AJ83" s="301" t="s">
        <v>1364</v>
      </c>
      <c r="AK83" s="292" t="s">
        <v>1046</v>
      </c>
      <c r="AL83" s="301" t="s">
        <v>687</v>
      </c>
      <c r="AM83" s="301" t="s">
        <v>687</v>
      </c>
      <c r="AN83" s="301" t="s">
        <v>606</v>
      </c>
      <c r="AO83" s="301" t="s">
        <v>606</v>
      </c>
      <c r="AP83" s="301" t="s">
        <v>606</v>
      </c>
      <c r="AQ83" s="301" t="s">
        <v>606</v>
      </c>
      <c r="AR83" s="301" t="s">
        <v>795</v>
      </c>
      <c r="AS83" s="301" t="s">
        <v>667</v>
      </c>
      <c r="AT83" s="301" t="s">
        <v>1373</v>
      </c>
      <c r="AU83" s="301" t="s">
        <v>667</v>
      </c>
      <c r="AV83" s="301" t="s">
        <v>803</v>
      </c>
      <c r="AW83" s="301" t="s">
        <v>667</v>
      </c>
      <c r="AX83" s="301" t="s">
        <v>667</v>
      </c>
      <c r="AY83" s="301" t="s">
        <v>1374</v>
      </c>
      <c r="AZ83" s="301" t="s">
        <v>1375</v>
      </c>
      <c r="BA83" s="301" t="s">
        <v>1375</v>
      </c>
      <c r="BB83" s="301" t="s">
        <v>667</v>
      </c>
      <c r="BC83" s="301" t="s">
        <v>667</v>
      </c>
      <c r="BD83" s="301" t="s">
        <v>1365</v>
      </c>
      <c r="BE83" s="301" t="s">
        <v>667</v>
      </c>
      <c r="BF83" s="90"/>
    </row>
    <row r="84" ht="15.75" customHeight="1">
      <c r="A84" s="156" t="s">
        <v>1208</v>
      </c>
      <c r="B84" s="157" t="s">
        <v>966</v>
      </c>
      <c r="C84" s="301" t="s">
        <v>519</v>
      </c>
      <c r="D84" s="301" t="s">
        <v>519</v>
      </c>
      <c r="E84" s="301" t="s">
        <v>547</v>
      </c>
      <c r="F84" s="301" t="s">
        <v>547</v>
      </c>
      <c r="G84" s="301" t="s">
        <v>547</v>
      </c>
      <c r="H84" s="301" t="s">
        <v>547</v>
      </c>
      <c r="I84" s="301" t="s">
        <v>547</v>
      </c>
      <c r="J84" s="301" t="s">
        <v>1364</v>
      </c>
      <c r="K84" s="301" t="s">
        <v>1364</v>
      </c>
      <c r="L84" s="301" t="s">
        <v>606</v>
      </c>
      <c r="M84" s="301" t="s">
        <v>1365</v>
      </c>
      <c r="N84" s="301" t="s">
        <v>1365</v>
      </c>
      <c r="O84" s="301" t="s">
        <v>138</v>
      </c>
      <c r="P84" s="301" t="s">
        <v>138</v>
      </c>
      <c r="Q84" s="301" t="s">
        <v>1366</v>
      </c>
      <c r="R84" s="301" t="s">
        <v>1366</v>
      </c>
      <c r="S84" s="301" t="s">
        <v>1367</v>
      </c>
      <c r="T84" s="301" t="s">
        <v>1368</v>
      </c>
      <c r="U84" s="301" t="s">
        <v>1368</v>
      </c>
      <c r="V84" s="301" t="s">
        <v>667</v>
      </c>
      <c r="W84" s="301" t="s">
        <v>1369</v>
      </c>
      <c r="X84" s="301" t="s">
        <v>1369</v>
      </c>
      <c r="Y84" s="301" t="s">
        <v>1369</v>
      </c>
      <c r="Z84" s="301" t="s">
        <v>1369</v>
      </c>
      <c r="AA84" s="301" t="s">
        <v>1369</v>
      </c>
      <c r="AB84" s="301" t="s">
        <v>1046</v>
      </c>
      <c r="AC84" s="301" t="s">
        <v>1369</v>
      </c>
      <c r="AD84" s="158" t="s">
        <v>1371</v>
      </c>
      <c r="AE84" s="301" t="s">
        <v>1369</v>
      </c>
      <c r="AF84" s="301" t="s">
        <v>1366</v>
      </c>
      <c r="AG84" s="301" t="s">
        <v>667</v>
      </c>
      <c r="AH84" s="301" t="s">
        <v>1364</v>
      </c>
      <c r="AI84" s="301" t="s">
        <v>1364</v>
      </c>
      <c r="AJ84" s="301" t="s">
        <v>1364</v>
      </c>
      <c r="AK84" s="292" t="s">
        <v>1046</v>
      </c>
      <c r="AL84" s="301" t="s">
        <v>687</v>
      </c>
      <c r="AM84" s="301" t="s">
        <v>687</v>
      </c>
      <c r="AN84" s="301" t="s">
        <v>606</v>
      </c>
      <c r="AO84" s="301" t="s">
        <v>606</v>
      </c>
      <c r="AP84" s="301" t="s">
        <v>606</v>
      </c>
      <c r="AQ84" s="301" t="s">
        <v>606</v>
      </c>
      <c r="AR84" s="301" t="s">
        <v>795</v>
      </c>
      <c r="AS84" s="301" t="s">
        <v>667</v>
      </c>
      <c r="AT84" s="301" t="s">
        <v>1373</v>
      </c>
      <c r="AU84" s="301" t="s">
        <v>667</v>
      </c>
      <c r="AV84" s="301" t="s">
        <v>803</v>
      </c>
      <c r="AW84" s="301" t="s">
        <v>667</v>
      </c>
      <c r="AX84" s="301" t="s">
        <v>667</v>
      </c>
      <c r="AY84" s="301" t="s">
        <v>1374</v>
      </c>
      <c r="AZ84" s="301" t="s">
        <v>1375</v>
      </c>
      <c r="BA84" s="301" t="s">
        <v>1375</v>
      </c>
      <c r="BB84" s="301" t="s">
        <v>667</v>
      </c>
      <c r="BC84" s="301" t="s">
        <v>667</v>
      </c>
      <c r="BD84" s="301" t="s">
        <v>1365</v>
      </c>
      <c r="BE84" s="301" t="s">
        <v>667</v>
      </c>
      <c r="BF84" s="90"/>
    </row>
    <row r="85" ht="15.75" customHeight="1">
      <c r="A85" s="156" t="s">
        <v>1209</v>
      </c>
      <c r="B85" s="157" t="s">
        <v>967</v>
      </c>
      <c r="C85" s="301" t="s">
        <v>519</v>
      </c>
      <c r="D85" s="301" t="s">
        <v>519</v>
      </c>
      <c r="E85" s="301" t="s">
        <v>547</v>
      </c>
      <c r="F85" s="301" t="s">
        <v>547</v>
      </c>
      <c r="G85" s="301" t="s">
        <v>547</v>
      </c>
      <c r="H85" s="301" t="s">
        <v>547</v>
      </c>
      <c r="I85" s="301" t="s">
        <v>547</v>
      </c>
      <c r="J85" s="301" t="s">
        <v>1364</v>
      </c>
      <c r="K85" s="301" t="s">
        <v>1364</v>
      </c>
      <c r="L85" s="301" t="s">
        <v>606</v>
      </c>
      <c r="M85" s="301" t="s">
        <v>1365</v>
      </c>
      <c r="N85" s="301" t="s">
        <v>1365</v>
      </c>
      <c r="O85" s="301" t="s">
        <v>138</v>
      </c>
      <c r="P85" s="301" t="s">
        <v>138</v>
      </c>
      <c r="Q85" s="301" t="s">
        <v>1366</v>
      </c>
      <c r="R85" s="301" t="s">
        <v>1366</v>
      </c>
      <c r="S85" s="301" t="s">
        <v>1367</v>
      </c>
      <c r="T85" s="301" t="s">
        <v>1368</v>
      </c>
      <c r="U85" s="301" t="s">
        <v>1368</v>
      </c>
      <c r="V85" s="301" t="s">
        <v>667</v>
      </c>
      <c r="W85" s="301" t="s">
        <v>1369</v>
      </c>
      <c r="X85" s="301" t="s">
        <v>1369</v>
      </c>
      <c r="Y85" s="301" t="s">
        <v>1369</v>
      </c>
      <c r="Z85" s="301" t="s">
        <v>1369</v>
      </c>
      <c r="AA85" s="301" t="s">
        <v>1369</v>
      </c>
      <c r="AB85" s="301" t="s">
        <v>1369</v>
      </c>
      <c r="AC85" s="301" t="s">
        <v>1369</v>
      </c>
      <c r="AD85" s="158" t="s">
        <v>1371</v>
      </c>
      <c r="AE85" s="301" t="s">
        <v>1369</v>
      </c>
      <c r="AF85" s="301" t="s">
        <v>1366</v>
      </c>
      <c r="AG85" s="301" t="s">
        <v>667</v>
      </c>
      <c r="AH85" s="301" t="s">
        <v>1364</v>
      </c>
      <c r="AI85" s="301" t="s">
        <v>1364</v>
      </c>
      <c r="AJ85" s="301" t="s">
        <v>1364</v>
      </c>
      <c r="AK85" s="292" t="s">
        <v>1046</v>
      </c>
      <c r="AL85" s="301" t="s">
        <v>687</v>
      </c>
      <c r="AM85" s="301" t="s">
        <v>687</v>
      </c>
      <c r="AN85" s="301" t="s">
        <v>606</v>
      </c>
      <c r="AO85" s="301" t="s">
        <v>606</v>
      </c>
      <c r="AP85" s="301" t="s">
        <v>606</v>
      </c>
      <c r="AQ85" s="301" t="s">
        <v>606</v>
      </c>
      <c r="AR85" s="301" t="s">
        <v>795</v>
      </c>
      <c r="AS85" s="301" t="s">
        <v>667</v>
      </c>
      <c r="AT85" s="301" t="s">
        <v>1373</v>
      </c>
      <c r="AU85" s="301" t="s">
        <v>667</v>
      </c>
      <c r="AV85" s="301" t="s">
        <v>803</v>
      </c>
      <c r="AW85" s="301" t="s">
        <v>667</v>
      </c>
      <c r="AX85" s="301" t="s">
        <v>667</v>
      </c>
      <c r="AY85" s="301" t="s">
        <v>1374</v>
      </c>
      <c r="AZ85" s="301" t="s">
        <v>1375</v>
      </c>
      <c r="BA85" s="301" t="s">
        <v>1375</v>
      </c>
      <c r="BB85" s="301" t="s">
        <v>667</v>
      </c>
      <c r="BC85" s="301" t="s">
        <v>667</v>
      </c>
      <c r="BD85" s="301" t="s">
        <v>1365</v>
      </c>
      <c r="BE85" s="301" t="s">
        <v>667</v>
      </c>
      <c r="BF85" s="90"/>
    </row>
    <row r="86" ht="15.75" customHeight="1">
      <c r="A86" s="156" t="s">
        <v>1211</v>
      </c>
      <c r="B86" s="157" t="s">
        <v>968</v>
      </c>
      <c r="C86" s="301" t="s">
        <v>519</v>
      </c>
      <c r="D86" s="301" t="s">
        <v>519</v>
      </c>
      <c r="E86" s="301" t="s">
        <v>547</v>
      </c>
      <c r="F86" s="301" t="s">
        <v>547</v>
      </c>
      <c r="G86" s="301" t="s">
        <v>547</v>
      </c>
      <c r="H86" s="301" t="s">
        <v>547</v>
      </c>
      <c r="I86" s="301" t="s">
        <v>547</v>
      </c>
      <c r="J86" s="301" t="s">
        <v>1364</v>
      </c>
      <c r="K86" s="301" t="s">
        <v>1364</v>
      </c>
      <c r="L86" s="301" t="s">
        <v>606</v>
      </c>
      <c r="M86" s="301" t="s">
        <v>1365</v>
      </c>
      <c r="N86" s="301" t="s">
        <v>1365</v>
      </c>
      <c r="O86" s="301" t="s">
        <v>138</v>
      </c>
      <c r="P86" s="301" t="s">
        <v>138</v>
      </c>
      <c r="Q86" s="301" t="s">
        <v>1366</v>
      </c>
      <c r="R86" s="301" t="s">
        <v>1366</v>
      </c>
      <c r="S86" s="301" t="s">
        <v>1367</v>
      </c>
      <c r="T86" s="301" t="s">
        <v>1368</v>
      </c>
      <c r="U86" s="301" t="s">
        <v>1368</v>
      </c>
      <c r="V86" s="301" t="s">
        <v>667</v>
      </c>
      <c r="W86" s="301" t="s">
        <v>1369</v>
      </c>
      <c r="X86" s="301" t="s">
        <v>1369</v>
      </c>
      <c r="Y86" s="301" t="s">
        <v>1369</v>
      </c>
      <c r="Z86" s="301" t="s">
        <v>1369</v>
      </c>
      <c r="AA86" s="301" t="s">
        <v>1369</v>
      </c>
      <c r="AB86" s="301" t="s">
        <v>1370</v>
      </c>
      <c r="AC86" s="301" t="s">
        <v>1369</v>
      </c>
      <c r="AD86" s="158" t="s">
        <v>1371</v>
      </c>
      <c r="AE86" s="301" t="s">
        <v>1369</v>
      </c>
      <c r="AF86" s="301" t="s">
        <v>1366</v>
      </c>
      <c r="AG86" s="301" t="s">
        <v>667</v>
      </c>
      <c r="AH86" s="301" t="s">
        <v>1364</v>
      </c>
      <c r="AI86" s="301" t="s">
        <v>1364</v>
      </c>
      <c r="AJ86" s="301" t="s">
        <v>1364</v>
      </c>
      <c r="AK86" s="292" t="s">
        <v>1046</v>
      </c>
      <c r="AL86" s="301" t="s">
        <v>687</v>
      </c>
      <c r="AM86" s="301" t="s">
        <v>687</v>
      </c>
      <c r="AN86" s="301" t="s">
        <v>606</v>
      </c>
      <c r="AO86" s="301" t="s">
        <v>606</v>
      </c>
      <c r="AP86" s="301" t="s">
        <v>606</v>
      </c>
      <c r="AQ86" s="301" t="s">
        <v>606</v>
      </c>
      <c r="AR86" s="301" t="s">
        <v>795</v>
      </c>
      <c r="AS86" s="301" t="s">
        <v>667</v>
      </c>
      <c r="AT86" s="301" t="s">
        <v>1373</v>
      </c>
      <c r="AU86" s="301" t="s">
        <v>667</v>
      </c>
      <c r="AV86" s="301" t="s">
        <v>803</v>
      </c>
      <c r="AW86" s="301" t="s">
        <v>667</v>
      </c>
      <c r="AX86" s="301" t="s">
        <v>667</v>
      </c>
      <c r="AY86" s="301" t="s">
        <v>1374</v>
      </c>
      <c r="AZ86" s="301" t="s">
        <v>1375</v>
      </c>
      <c r="BA86" s="301" t="s">
        <v>1375</v>
      </c>
      <c r="BB86" s="301" t="s">
        <v>667</v>
      </c>
      <c r="BC86" s="301" t="s">
        <v>667</v>
      </c>
      <c r="BD86" s="301" t="s">
        <v>1365</v>
      </c>
      <c r="BE86" s="301" t="s">
        <v>667</v>
      </c>
      <c r="BF86" s="90"/>
    </row>
    <row r="87" ht="15.75" customHeight="1">
      <c r="A87" s="156" t="s">
        <v>1214</v>
      </c>
      <c r="B87" s="157" t="s">
        <v>970</v>
      </c>
      <c r="C87" s="301" t="s">
        <v>519</v>
      </c>
      <c r="D87" s="301" t="s">
        <v>519</v>
      </c>
      <c r="E87" s="301" t="s">
        <v>547</v>
      </c>
      <c r="F87" s="301" t="s">
        <v>547</v>
      </c>
      <c r="G87" s="301" t="s">
        <v>547</v>
      </c>
      <c r="H87" s="301" t="s">
        <v>547</v>
      </c>
      <c r="I87" s="301" t="s">
        <v>547</v>
      </c>
      <c r="J87" s="301" t="s">
        <v>1364</v>
      </c>
      <c r="K87" s="301" t="s">
        <v>1364</v>
      </c>
      <c r="L87" s="301" t="s">
        <v>606</v>
      </c>
      <c r="M87" s="301" t="s">
        <v>1365</v>
      </c>
      <c r="N87" s="301" t="s">
        <v>1365</v>
      </c>
      <c r="O87" s="301" t="s">
        <v>138</v>
      </c>
      <c r="P87" s="301" t="s">
        <v>138</v>
      </c>
      <c r="Q87" s="301" t="s">
        <v>1366</v>
      </c>
      <c r="R87" s="301" t="s">
        <v>1366</v>
      </c>
      <c r="S87" s="301" t="s">
        <v>1367</v>
      </c>
      <c r="T87" s="301" t="s">
        <v>1368</v>
      </c>
      <c r="U87" s="301" t="s">
        <v>1368</v>
      </c>
      <c r="V87" s="301" t="s">
        <v>667</v>
      </c>
      <c r="W87" s="301" t="s">
        <v>1369</v>
      </c>
      <c r="X87" s="301" t="s">
        <v>1369</v>
      </c>
      <c r="Y87" s="301" t="s">
        <v>1369</v>
      </c>
      <c r="Z87" s="301" t="s">
        <v>1369</v>
      </c>
      <c r="AA87" s="301" t="s">
        <v>1369</v>
      </c>
      <c r="AB87" s="301" t="s">
        <v>1377</v>
      </c>
      <c r="AC87" s="301" t="s">
        <v>1369</v>
      </c>
      <c r="AD87" s="158" t="s">
        <v>1371</v>
      </c>
      <c r="AE87" s="301" t="s">
        <v>1369</v>
      </c>
      <c r="AF87" s="301" t="s">
        <v>1366</v>
      </c>
      <c r="AG87" s="301" t="s">
        <v>667</v>
      </c>
      <c r="AH87" s="301" t="s">
        <v>1364</v>
      </c>
      <c r="AI87" s="301" t="s">
        <v>1364</v>
      </c>
      <c r="AJ87" s="301" t="s">
        <v>1364</v>
      </c>
      <c r="AK87" s="292" t="s">
        <v>1046</v>
      </c>
      <c r="AL87" s="301" t="s">
        <v>687</v>
      </c>
      <c r="AM87" s="301" t="s">
        <v>687</v>
      </c>
      <c r="AN87" s="301" t="s">
        <v>606</v>
      </c>
      <c r="AO87" s="301" t="s">
        <v>606</v>
      </c>
      <c r="AP87" s="301" t="s">
        <v>606</v>
      </c>
      <c r="AQ87" s="301" t="s">
        <v>606</v>
      </c>
      <c r="AR87" s="301" t="s">
        <v>795</v>
      </c>
      <c r="AS87" s="301" t="s">
        <v>667</v>
      </c>
      <c r="AT87" s="301" t="s">
        <v>1373</v>
      </c>
      <c r="AU87" s="301" t="s">
        <v>667</v>
      </c>
      <c r="AV87" s="301" t="s">
        <v>803</v>
      </c>
      <c r="AW87" s="301" t="s">
        <v>667</v>
      </c>
      <c r="AX87" s="301" t="s">
        <v>667</v>
      </c>
      <c r="AY87" s="301" t="s">
        <v>1374</v>
      </c>
      <c r="AZ87" s="301" t="s">
        <v>1375</v>
      </c>
      <c r="BA87" s="301" t="s">
        <v>1375</v>
      </c>
      <c r="BB87" s="301" t="s">
        <v>667</v>
      </c>
      <c r="BC87" s="301" t="s">
        <v>667</v>
      </c>
      <c r="BD87" s="301" t="s">
        <v>1365</v>
      </c>
      <c r="BE87" s="301" t="s">
        <v>667</v>
      </c>
      <c r="BF87" s="90"/>
    </row>
    <row r="88" ht="15.75" customHeight="1">
      <c r="A88" s="156" t="s">
        <v>1216</v>
      </c>
      <c r="B88" s="157" t="s">
        <v>969</v>
      </c>
      <c r="C88" s="301" t="s">
        <v>519</v>
      </c>
      <c r="D88" s="301" t="s">
        <v>519</v>
      </c>
      <c r="E88" s="301" t="s">
        <v>547</v>
      </c>
      <c r="F88" s="301" t="s">
        <v>547</v>
      </c>
      <c r="G88" s="301" t="s">
        <v>547</v>
      </c>
      <c r="H88" s="301" t="s">
        <v>547</v>
      </c>
      <c r="I88" s="301" t="s">
        <v>547</v>
      </c>
      <c r="J88" s="301" t="s">
        <v>1364</v>
      </c>
      <c r="K88" s="301" t="s">
        <v>1364</v>
      </c>
      <c r="L88" s="301" t="s">
        <v>606</v>
      </c>
      <c r="M88" s="301" t="s">
        <v>1365</v>
      </c>
      <c r="N88" s="301" t="s">
        <v>1365</v>
      </c>
      <c r="O88" s="301" t="s">
        <v>138</v>
      </c>
      <c r="P88" s="301" t="s">
        <v>138</v>
      </c>
      <c r="Q88" s="301" t="s">
        <v>1366</v>
      </c>
      <c r="R88" s="301" t="s">
        <v>1366</v>
      </c>
      <c r="S88" s="301" t="s">
        <v>1367</v>
      </c>
      <c r="T88" s="301" t="s">
        <v>1368</v>
      </c>
      <c r="U88" s="301" t="s">
        <v>1368</v>
      </c>
      <c r="V88" s="301" t="s">
        <v>667</v>
      </c>
      <c r="W88" s="301" t="s">
        <v>1369</v>
      </c>
      <c r="X88" s="301" t="s">
        <v>1369</v>
      </c>
      <c r="Y88" s="301" t="s">
        <v>1369</v>
      </c>
      <c r="Z88" s="301" t="s">
        <v>1369</v>
      </c>
      <c r="AA88" s="301" t="s">
        <v>1369</v>
      </c>
      <c r="AB88" s="301" t="s">
        <v>1046</v>
      </c>
      <c r="AC88" s="301" t="s">
        <v>1369</v>
      </c>
      <c r="AD88" s="158" t="s">
        <v>1371</v>
      </c>
      <c r="AE88" s="301" t="s">
        <v>1369</v>
      </c>
      <c r="AF88" s="301" t="s">
        <v>1366</v>
      </c>
      <c r="AG88" s="301" t="s">
        <v>667</v>
      </c>
      <c r="AH88" s="301" t="s">
        <v>1364</v>
      </c>
      <c r="AI88" s="301" t="s">
        <v>1364</v>
      </c>
      <c r="AJ88" s="301" t="s">
        <v>1364</v>
      </c>
      <c r="AK88" s="292" t="s">
        <v>1046</v>
      </c>
      <c r="AL88" s="301" t="s">
        <v>1379</v>
      </c>
      <c r="AM88" s="301" t="s">
        <v>687</v>
      </c>
      <c r="AN88" s="301" t="s">
        <v>606</v>
      </c>
      <c r="AO88" s="301" t="s">
        <v>606</v>
      </c>
      <c r="AP88" s="301" t="s">
        <v>606</v>
      </c>
      <c r="AQ88" s="301" t="s">
        <v>606</v>
      </c>
      <c r="AR88" s="301" t="s">
        <v>795</v>
      </c>
      <c r="AS88" s="301" t="s">
        <v>667</v>
      </c>
      <c r="AT88" s="301" t="s">
        <v>1373</v>
      </c>
      <c r="AU88" s="301" t="s">
        <v>667</v>
      </c>
      <c r="AV88" s="301" t="s">
        <v>803</v>
      </c>
      <c r="AW88" s="301" t="s">
        <v>667</v>
      </c>
      <c r="AX88" s="301" t="s">
        <v>667</v>
      </c>
      <c r="AY88" s="301" t="s">
        <v>1374</v>
      </c>
      <c r="AZ88" s="301" t="s">
        <v>1375</v>
      </c>
      <c r="BA88" s="301" t="s">
        <v>1375</v>
      </c>
      <c r="BB88" s="301" t="s">
        <v>667</v>
      </c>
      <c r="BC88" s="301" t="s">
        <v>667</v>
      </c>
      <c r="BD88" s="301" t="s">
        <v>1365</v>
      </c>
      <c r="BE88" s="301" t="s">
        <v>667</v>
      </c>
      <c r="BF88" s="90"/>
    </row>
    <row r="89" ht="15.75" customHeight="1">
      <c r="A89" s="156" t="s">
        <v>1218</v>
      </c>
      <c r="B89" s="157" t="s">
        <v>971</v>
      </c>
      <c r="C89" s="301" t="s">
        <v>519</v>
      </c>
      <c r="D89" s="301" t="s">
        <v>519</v>
      </c>
      <c r="E89" s="301" t="s">
        <v>547</v>
      </c>
      <c r="F89" s="301" t="s">
        <v>547</v>
      </c>
      <c r="G89" s="301" t="s">
        <v>547</v>
      </c>
      <c r="H89" s="301" t="s">
        <v>547</v>
      </c>
      <c r="I89" s="301" t="s">
        <v>547</v>
      </c>
      <c r="J89" s="301" t="s">
        <v>1364</v>
      </c>
      <c r="K89" s="301" t="s">
        <v>1364</v>
      </c>
      <c r="L89" s="301" t="s">
        <v>606</v>
      </c>
      <c r="M89" s="301" t="s">
        <v>1365</v>
      </c>
      <c r="N89" s="301" t="s">
        <v>1365</v>
      </c>
      <c r="O89" s="301" t="s">
        <v>138</v>
      </c>
      <c r="P89" s="301" t="s">
        <v>138</v>
      </c>
      <c r="Q89" s="301" t="s">
        <v>1366</v>
      </c>
      <c r="R89" s="301" t="s">
        <v>1366</v>
      </c>
      <c r="S89" s="301" t="s">
        <v>1367</v>
      </c>
      <c r="T89" s="301" t="s">
        <v>1368</v>
      </c>
      <c r="U89" s="301" t="s">
        <v>1368</v>
      </c>
      <c r="V89" s="301" t="s">
        <v>667</v>
      </c>
      <c r="W89" s="301" t="s">
        <v>1369</v>
      </c>
      <c r="X89" s="301" t="s">
        <v>1369</v>
      </c>
      <c r="Y89" s="301" t="s">
        <v>1369</v>
      </c>
      <c r="Z89" s="301" t="s">
        <v>1369</v>
      </c>
      <c r="AA89" s="301" t="s">
        <v>1369</v>
      </c>
      <c r="AB89" s="301" t="s">
        <v>1370</v>
      </c>
      <c r="AC89" s="301" t="s">
        <v>1369</v>
      </c>
      <c r="AD89" s="158" t="s">
        <v>1371</v>
      </c>
      <c r="AE89" s="301" t="s">
        <v>1369</v>
      </c>
      <c r="AF89" s="301" t="s">
        <v>1366</v>
      </c>
      <c r="AG89" s="301" t="s">
        <v>667</v>
      </c>
      <c r="AH89" s="301" t="s">
        <v>1364</v>
      </c>
      <c r="AI89" s="301" t="s">
        <v>1364</v>
      </c>
      <c r="AJ89" s="301" t="s">
        <v>1364</v>
      </c>
      <c r="AK89" s="292" t="s">
        <v>1046</v>
      </c>
      <c r="AL89" s="301" t="s">
        <v>687</v>
      </c>
      <c r="AM89" s="301" t="s">
        <v>687</v>
      </c>
      <c r="AN89" s="301" t="s">
        <v>606</v>
      </c>
      <c r="AO89" s="301" t="s">
        <v>606</v>
      </c>
      <c r="AP89" s="301" t="s">
        <v>606</v>
      </c>
      <c r="AQ89" s="301" t="s">
        <v>606</v>
      </c>
      <c r="AR89" s="301" t="s">
        <v>795</v>
      </c>
      <c r="AS89" s="301" t="s">
        <v>667</v>
      </c>
      <c r="AT89" s="301" t="s">
        <v>1373</v>
      </c>
      <c r="AU89" s="301" t="s">
        <v>667</v>
      </c>
      <c r="AV89" s="301" t="s">
        <v>803</v>
      </c>
      <c r="AW89" s="301" t="s">
        <v>667</v>
      </c>
      <c r="AX89" s="301" t="s">
        <v>667</v>
      </c>
      <c r="AY89" s="301" t="s">
        <v>1374</v>
      </c>
      <c r="AZ89" s="301" t="s">
        <v>1375</v>
      </c>
      <c r="BA89" s="301" t="s">
        <v>1375</v>
      </c>
      <c r="BB89" s="301" t="s">
        <v>667</v>
      </c>
      <c r="BC89" s="301" t="s">
        <v>667</v>
      </c>
      <c r="BD89" s="301" t="s">
        <v>1365</v>
      </c>
      <c r="BE89" s="301" t="s">
        <v>667</v>
      </c>
      <c r="BF89" s="90"/>
    </row>
    <row r="90" ht="15.75" customHeight="1">
      <c r="A90" s="156" t="s">
        <v>1220</v>
      </c>
      <c r="B90" s="157" t="s">
        <v>972</v>
      </c>
      <c r="C90" s="301" t="s">
        <v>519</v>
      </c>
      <c r="D90" s="301" t="s">
        <v>519</v>
      </c>
      <c r="E90" s="301" t="s">
        <v>547</v>
      </c>
      <c r="F90" s="301" t="s">
        <v>547</v>
      </c>
      <c r="G90" s="301" t="s">
        <v>547</v>
      </c>
      <c r="H90" s="301" t="s">
        <v>547</v>
      </c>
      <c r="I90" s="301" t="s">
        <v>547</v>
      </c>
      <c r="J90" s="301" t="s">
        <v>1364</v>
      </c>
      <c r="K90" s="301" t="s">
        <v>1364</v>
      </c>
      <c r="L90" s="301" t="s">
        <v>606</v>
      </c>
      <c r="M90" s="301" t="s">
        <v>1365</v>
      </c>
      <c r="N90" s="301" t="s">
        <v>1365</v>
      </c>
      <c r="O90" s="301" t="s">
        <v>138</v>
      </c>
      <c r="P90" s="301" t="s">
        <v>138</v>
      </c>
      <c r="Q90" s="301" t="s">
        <v>1366</v>
      </c>
      <c r="R90" s="301" t="s">
        <v>1366</v>
      </c>
      <c r="S90" s="301" t="s">
        <v>1367</v>
      </c>
      <c r="T90" s="301" t="s">
        <v>1368</v>
      </c>
      <c r="U90" s="301" t="s">
        <v>1368</v>
      </c>
      <c r="V90" s="301" t="s">
        <v>667</v>
      </c>
      <c r="W90" s="301" t="s">
        <v>1369</v>
      </c>
      <c r="X90" s="301" t="s">
        <v>1369</v>
      </c>
      <c r="Y90" s="301" t="s">
        <v>1369</v>
      </c>
      <c r="Z90" s="301" t="s">
        <v>1369</v>
      </c>
      <c r="AA90" s="301" t="s">
        <v>1369</v>
      </c>
      <c r="AB90" s="301" t="s">
        <v>1370</v>
      </c>
      <c r="AC90" s="301" t="s">
        <v>1369</v>
      </c>
      <c r="AD90" s="158" t="s">
        <v>1371</v>
      </c>
      <c r="AE90" s="301" t="s">
        <v>1369</v>
      </c>
      <c r="AF90" s="301" t="s">
        <v>1366</v>
      </c>
      <c r="AG90" s="301" t="s">
        <v>667</v>
      </c>
      <c r="AH90" s="301" t="s">
        <v>1364</v>
      </c>
      <c r="AI90" s="301" t="s">
        <v>1364</v>
      </c>
      <c r="AJ90" s="301" t="s">
        <v>1364</v>
      </c>
      <c r="AK90" s="292" t="s">
        <v>1372</v>
      </c>
      <c r="AL90" s="301" t="s">
        <v>687</v>
      </c>
      <c r="AM90" s="301" t="s">
        <v>687</v>
      </c>
      <c r="AN90" s="301" t="s">
        <v>606</v>
      </c>
      <c r="AO90" s="301" t="s">
        <v>606</v>
      </c>
      <c r="AP90" s="301" t="s">
        <v>606</v>
      </c>
      <c r="AQ90" s="301" t="s">
        <v>606</v>
      </c>
      <c r="AR90" s="301" t="s">
        <v>795</v>
      </c>
      <c r="AS90" s="301" t="s">
        <v>667</v>
      </c>
      <c r="AT90" s="301" t="s">
        <v>1373</v>
      </c>
      <c r="AU90" s="301" t="s">
        <v>667</v>
      </c>
      <c r="AV90" s="301" t="s">
        <v>803</v>
      </c>
      <c r="AW90" s="301" t="s">
        <v>667</v>
      </c>
      <c r="AX90" s="301" t="s">
        <v>667</v>
      </c>
      <c r="AY90" s="301" t="s">
        <v>1374</v>
      </c>
      <c r="AZ90" s="301" t="s">
        <v>1375</v>
      </c>
      <c r="BA90" s="301" t="s">
        <v>1375</v>
      </c>
      <c r="BB90" s="301" t="s">
        <v>667</v>
      </c>
      <c r="BC90" s="301" t="s">
        <v>667</v>
      </c>
      <c r="BD90" s="301" t="s">
        <v>1365</v>
      </c>
      <c r="BE90" s="301" t="s">
        <v>667</v>
      </c>
      <c r="BF90" s="90"/>
    </row>
    <row r="91" ht="15.75" customHeight="1">
      <c r="A91" s="156" t="s">
        <v>1221</v>
      </c>
      <c r="B91" s="157" t="s">
        <v>975</v>
      </c>
      <c r="C91" s="301" t="s">
        <v>519</v>
      </c>
      <c r="D91" s="301" t="s">
        <v>519</v>
      </c>
      <c r="E91" s="301" t="s">
        <v>547</v>
      </c>
      <c r="F91" s="301" t="s">
        <v>547</v>
      </c>
      <c r="G91" s="301" t="s">
        <v>547</v>
      </c>
      <c r="H91" s="301" t="s">
        <v>547</v>
      </c>
      <c r="I91" s="301" t="s">
        <v>547</v>
      </c>
      <c r="J91" s="301" t="s">
        <v>1364</v>
      </c>
      <c r="K91" s="301" t="s">
        <v>1364</v>
      </c>
      <c r="L91" s="301" t="s">
        <v>606</v>
      </c>
      <c r="M91" s="301" t="s">
        <v>1365</v>
      </c>
      <c r="N91" s="301" t="s">
        <v>1365</v>
      </c>
      <c r="O91" s="301" t="s">
        <v>138</v>
      </c>
      <c r="P91" s="301" t="s">
        <v>138</v>
      </c>
      <c r="Q91" s="301" t="s">
        <v>1366</v>
      </c>
      <c r="R91" s="301" t="s">
        <v>1366</v>
      </c>
      <c r="S91" s="301" t="s">
        <v>1367</v>
      </c>
      <c r="T91" s="301" t="s">
        <v>1368</v>
      </c>
      <c r="U91" s="301" t="s">
        <v>1368</v>
      </c>
      <c r="V91" s="301" t="s">
        <v>667</v>
      </c>
      <c r="W91" s="301" t="s">
        <v>1369</v>
      </c>
      <c r="X91" s="301" t="s">
        <v>1369</v>
      </c>
      <c r="Y91" s="301" t="s">
        <v>1369</v>
      </c>
      <c r="Z91" s="301" t="s">
        <v>1369</v>
      </c>
      <c r="AA91" s="301" t="s">
        <v>1369</v>
      </c>
      <c r="AB91" s="301" t="s">
        <v>1046</v>
      </c>
      <c r="AC91" s="301" t="s">
        <v>1369</v>
      </c>
      <c r="AD91" s="158" t="s">
        <v>1371</v>
      </c>
      <c r="AE91" s="301" t="s">
        <v>1369</v>
      </c>
      <c r="AF91" s="301" t="s">
        <v>1366</v>
      </c>
      <c r="AG91" s="301" t="s">
        <v>667</v>
      </c>
      <c r="AH91" s="301" t="s">
        <v>1364</v>
      </c>
      <c r="AI91" s="301" t="s">
        <v>1364</v>
      </c>
      <c r="AJ91" s="301" t="s">
        <v>1364</v>
      </c>
      <c r="AK91" s="292" t="s">
        <v>1046</v>
      </c>
      <c r="AL91" s="301" t="s">
        <v>687</v>
      </c>
      <c r="AM91" s="301" t="s">
        <v>687</v>
      </c>
      <c r="AN91" s="301" t="s">
        <v>606</v>
      </c>
      <c r="AO91" s="301" t="s">
        <v>606</v>
      </c>
      <c r="AP91" s="301" t="s">
        <v>606</v>
      </c>
      <c r="AQ91" s="301" t="s">
        <v>606</v>
      </c>
      <c r="AR91" s="301" t="s">
        <v>795</v>
      </c>
      <c r="AS91" s="301" t="s">
        <v>667</v>
      </c>
      <c r="AT91" s="301" t="s">
        <v>1373</v>
      </c>
      <c r="AU91" s="301" t="s">
        <v>667</v>
      </c>
      <c r="AV91" s="301" t="s">
        <v>803</v>
      </c>
      <c r="AW91" s="301" t="s">
        <v>667</v>
      </c>
      <c r="AX91" s="301" t="s">
        <v>667</v>
      </c>
      <c r="AY91" s="301" t="s">
        <v>1374</v>
      </c>
      <c r="AZ91" s="301" t="s">
        <v>1375</v>
      </c>
      <c r="BA91" s="301" t="s">
        <v>1375</v>
      </c>
      <c r="BB91" s="301" t="s">
        <v>667</v>
      </c>
      <c r="BC91" s="301" t="s">
        <v>667</v>
      </c>
      <c r="BD91" s="301" t="s">
        <v>1365</v>
      </c>
      <c r="BE91" s="301" t="s">
        <v>667</v>
      </c>
      <c r="BF91" s="90"/>
    </row>
    <row r="92" ht="15.75" customHeight="1">
      <c r="A92" s="156" t="s">
        <v>1223</v>
      </c>
      <c r="B92" s="157" t="s">
        <v>1112</v>
      </c>
      <c r="C92" s="301" t="s">
        <v>519</v>
      </c>
      <c r="D92" s="301" t="s">
        <v>519</v>
      </c>
      <c r="E92" s="301" t="s">
        <v>547</v>
      </c>
      <c r="F92" s="301" t="s">
        <v>547</v>
      </c>
      <c r="G92" s="301" t="s">
        <v>547</v>
      </c>
      <c r="H92" s="301" t="s">
        <v>547</v>
      </c>
      <c r="I92" s="301" t="s">
        <v>547</v>
      </c>
      <c r="J92" s="301" t="s">
        <v>1364</v>
      </c>
      <c r="K92" s="301" t="s">
        <v>1364</v>
      </c>
      <c r="L92" s="301" t="s">
        <v>606</v>
      </c>
      <c r="M92" s="301" t="s">
        <v>1365</v>
      </c>
      <c r="N92" s="301" t="s">
        <v>1365</v>
      </c>
      <c r="O92" s="301" t="s">
        <v>138</v>
      </c>
      <c r="P92" s="301" t="s">
        <v>138</v>
      </c>
      <c r="Q92" s="301" t="s">
        <v>1366</v>
      </c>
      <c r="R92" s="301" t="s">
        <v>1366</v>
      </c>
      <c r="S92" s="301" t="s">
        <v>1367</v>
      </c>
      <c r="T92" s="301" t="s">
        <v>1368</v>
      </c>
      <c r="U92" s="301" t="s">
        <v>1368</v>
      </c>
      <c r="V92" s="301" t="s">
        <v>667</v>
      </c>
      <c r="W92" s="301" t="s">
        <v>1369</v>
      </c>
      <c r="X92" s="301" t="s">
        <v>1369</v>
      </c>
      <c r="Y92" s="301" t="s">
        <v>1369</v>
      </c>
      <c r="Z92" s="301" t="s">
        <v>1369</v>
      </c>
      <c r="AA92" s="301" t="s">
        <v>1369</v>
      </c>
      <c r="AB92" s="301" t="s">
        <v>1046</v>
      </c>
      <c r="AC92" s="301" t="s">
        <v>1369</v>
      </c>
      <c r="AD92" s="158" t="s">
        <v>1371</v>
      </c>
      <c r="AE92" s="301" t="s">
        <v>1369</v>
      </c>
      <c r="AF92" s="301" t="s">
        <v>1366</v>
      </c>
      <c r="AG92" s="301" t="s">
        <v>667</v>
      </c>
      <c r="AH92" s="301" t="s">
        <v>1364</v>
      </c>
      <c r="AI92" s="301" t="s">
        <v>1364</v>
      </c>
      <c r="AJ92" s="301" t="s">
        <v>1364</v>
      </c>
      <c r="AK92" s="292" t="s">
        <v>1046</v>
      </c>
      <c r="AL92" s="301" t="s">
        <v>687</v>
      </c>
      <c r="AM92" s="301" t="s">
        <v>687</v>
      </c>
      <c r="AN92" s="301" t="s">
        <v>606</v>
      </c>
      <c r="AO92" s="301" t="s">
        <v>606</v>
      </c>
      <c r="AP92" s="301" t="s">
        <v>606</v>
      </c>
      <c r="AQ92" s="301" t="s">
        <v>606</v>
      </c>
      <c r="AR92" s="301" t="s">
        <v>795</v>
      </c>
      <c r="AS92" s="301" t="s">
        <v>667</v>
      </c>
      <c r="AT92" s="301" t="s">
        <v>1373</v>
      </c>
      <c r="AU92" s="301" t="s">
        <v>667</v>
      </c>
      <c r="AV92" s="301" t="s">
        <v>803</v>
      </c>
      <c r="AW92" s="301" t="s">
        <v>667</v>
      </c>
      <c r="AX92" s="301" t="s">
        <v>667</v>
      </c>
      <c r="AY92" s="301" t="s">
        <v>1374</v>
      </c>
      <c r="AZ92" s="301" t="s">
        <v>1375</v>
      </c>
      <c r="BA92" s="301" t="s">
        <v>1375</v>
      </c>
      <c r="BB92" s="301" t="s">
        <v>1380</v>
      </c>
      <c r="BC92" s="301" t="s">
        <v>667</v>
      </c>
      <c r="BD92" s="301" t="s">
        <v>1365</v>
      </c>
      <c r="BE92" s="301" t="s">
        <v>667</v>
      </c>
      <c r="BF92" s="90"/>
    </row>
    <row r="93" ht="15.75" customHeight="1">
      <c r="A93" s="156" t="s">
        <v>1225</v>
      </c>
      <c r="B93" s="157" t="s">
        <v>977</v>
      </c>
      <c r="C93" s="301" t="s">
        <v>519</v>
      </c>
      <c r="D93" s="301" t="s">
        <v>519</v>
      </c>
      <c r="E93" s="301" t="s">
        <v>547</v>
      </c>
      <c r="F93" s="301" t="s">
        <v>547</v>
      </c>
      <c r="G93" s="301" t="s">
        <v>547</v>
      </c>
      <c r="H93" s="301" t="s">
        <v>547</v>
      </c>
      <c r="I93" s="301" t="s">
        <v>547</v>
      </c>
      <c r="J93" s="301" t="s">
        <v>1364</v>
      </c>
      <c r="K93" s="301" t="s">
        <v>1364</v>
      </c>
      <c r="L93" s="301" t="s">
        <v>606</v>
      </c>
      <c r="M93" s="301" t="s">
        <v>1365</v>
      </c>
      <c r="N93" s="301" t="s">
        <v>1365</v>
      </c>
      <c r="O93" s="301" t="s">
        <v>138</v>
      </c>
      <c r="P93" s="301" t="s">
        <v>138</v>
      </c>
      <c r="Q93" s="301" t="s">
        <v>1366</v>
      </c>
      <c r="R93" s="301" t="s">
        <v>1366</v>
      </c>
      <c r="S93" s="301" t="s">
        <v>1367</v>
      </c>
      <c r="T93" s="301" t="s">
        <v>1368</v>
      </c>
      <c r="U93" s="301" t="s">
        <v>1368</v>
      </c>
      <c r="V93" s="301" t="s">
        <v>667</v>
      </c>
      <c r="W93" s="301" t="s">
        <v>1369</v>
      </c>
      <c r="X93" s="301" t="s">
        <v>1369</v>
      </c>
      <c r="Y93" s="301" t="s">
        <v>1369</v>
      </c>
      <c r="Z93" s="301" t="s">
        <v>1369</v>
      </c>
      <c r="AA93" s="301" t="s">
        <v>1369</v>
      </c>
      <c r="AB93" s="301" t="s">
        <v>1046</v>
      </c>
      <c r="AC93" s="301" t="s">
        <v>1369</v>
      </c>
      <c r="AD93" s="158" t="s">
        <v>1371</v>
      </c>
      <c r="AE93" s="301" t="s">
        <v>1369</v>
      </c>
      <c r="AF93" s="301" t="s">
        <v>1366</v>
      </c>
      <c r="AG93" s="301" t="s">
        <v>667</v>
      </c>
      <c r="AH93" s="301" t="s">
        <v>1364</v>
      </c>
      <c r="AI93" s="301" t="s">
        <v>1364</v>
      </c>
      <c r="AJ93" s="301" t="s">
        <v>1364</v>
      </c>
      <c r="AK93" s="292" t="s">
        <v>1046</v>
      </c>
      <c r="AL93" s="301" t="s">
        <v>687</v>
      </c>
      <c r="AM93" s="301" t="s">
        <v>687</v>
      </c>
      <c r="AN93" s="301" t="s">
        <v>606</v>
      </c>
      <c r="AO93" s="301" t="s">
        <v>606</v>
      </c>
      <c r="AP93" s="301" t="s">
        <v>606</v>
      </c>
      <c r="AQ93" s="301" t="s">
        <v>606</v>
      </c>
      <c r="AR93" s="301" t="s">
        <v>795</v>
      </c>
      <c r="AS93" s="301" t="s">
        <v>667</v>
      </c>
      <c r="AT93" s="301" t="s">
        <v>1373</v>
      </c>
      <c r="AU93" s="301" t="s">
        <v>667</v>
      </c>
      <c r="AV93" s="301" t="s">
        <v>803</v>
      </c>
      <c r="AW93" s="301" t="s">
        <v>667</v>
      </c>
      <c r="AX93" s="301" t="s">
        <v>667</v>
      </c>
      <c r="AY93" s="301" t="s">
        <v>1374</v>
      </c>
      <c r="AZ93" s="301" t="s">
        <v>1375</v>
      </c>
      <c r="BA93" s="301" t="s">
        <v>1375</v>
      </c>
      <c r="BB93" s="301" t="s">
        <v>667</v>
      </c>
      <c r="BC93" s="301" t="s">
        <v>667</v>
      </c>
      <c r="BD93" s="301" t="s">
        <v>1365</v>
      </c>
      <c r="BE93" s="301" t="s">
        <v>667</v>
      </c>
      <c r="BF93" s="90"/>
    </row>
    <row r="94" ht="15.75" customHeight="1">
      <c r="A94" s="156" t="s">
        <v>1227</v>
      </c>
      <c r="B94" s="157" t="s">
        <v>978</v>
      </c>
      <c r="C94" s="301" t="s">
        <v>519</v>
      </c>
      <c r="D94" s="301" t="s">
        <v>519</v>
      </c>
      <c r="E94" s="301" t="s">
        <v>547</v>
      </c>
      <c r="F94" s="301" t="s">
        <v>547</v>
      </c>
      <c r="G94" s="301" t="s">
        <v>547</v>
      </c>
      <c r="H94" s="301" t="s">
        <v>547</v>
      </c>
      <c r="I94" s="301" t="s">
        <v>547</v>
      </c>
      <c r="J94" s="301" t="s">
        <v>1364</v>
      </c>
      <c r="K94" s="301" t="s">
        <v>1364</v>
      </c>
      <c r="L94" s="301" t="s">
        <v>606</v>
      </c>
      <c r="M94" s="301" t="s">
        <v>1365</v>
      </c>
      <c r="N94" s="301" t="s">
        <v>1365</v>
      </c>
      <c r="O94" s="301" t="s">
        <v>138</v>
      </c>
      <c r="P94" s="301" t="s">
        <v>138</v>
      </c>
      <c r="Q94" s="301" t="s">
        <v>1366</v>
      </c>
      <c r="R94" s="301" t="s">
        <v>1366</v>
      </c>
      <c r="S94" s="301" t="s">
        <v>1367</v>
      </c>
      <c r="T94" s="301" t="s">
        <v>1368</v>
      </c>
      <c r="U94" s="301" t="s">
        <v>1368</v>
      </c>
      <c r="V94" s="301" t="s">
        <v>667</v>
      </c>
      <c r="W94" s="301" t="s">
        <v>1369</v>
      </c>
      <c r="X94" s="301" t="s">
        <v>1369</v>
      </c>
      <c r="Y94" s="301" t="s">
        <v>1369</v>
      </c>
      <c r="Z94" s="301" t="s">
        <v>1369</v>
      </c>
      <c r="AA94" s="301" t="s">
        <v>1369</v>
      </c>
      <c r="AB94" s="301" t="s">
        <v>1046</v>
      </c>
      <c r="AC94" s="301" t="s">
        <v>1369</v>
      </c>
      <c r="AD94" s="158" t="s">
        <v>1371</v>
      </c>
      <c r="AE94" s="301" t="s">
        <v>1369</v>
      </c>
      <c r="AF94" s="301" t="s">
        <v>1366</v>
      </c>
      <c r="AG94" s="301" t="s">
        <v>667</v>
      </c>
      <c r="AH94" s="301" t="s">
        <v>1364</v>
      </c>
      <c r="AI94" s="301" t="s">
        <v>1364</v>
      </c>
      <c r="AJ94" s="301" t="s">
        <v>1364</v>
      </c>
      <c r="AK94" s="292" t="s">
        <v>1046</v>
      </c>
      <c r="AL94" s="301" t="s">
        <v>687</v>
      </c>
      <c r="AM94" s="301" t="s">
        <v>687</v>
      </c>
      <c r="AN94" s="301" t="s">
        <v>606</v>
      </c>
      <c r="AO94" s="301" t="s">
        <v>606</v>
      </c>
      <c r="AP94" s="301" t="s">
        <v>606</v>
      </c>
      <c r="AQ94" s="301" t="s">
        <v>606</v>
      </c>
      <c r="AR94" s="301" t="s">
        <v>795</v>
      </c>
      <c r="AS94" s="301" t="s">
        <v>667</v>
      </c>
      <c r="AT94" s="301" t="s">
        <v>1373</v>
      </c>
      <c r="AU94" s="301" t="s">
        <v>667</v>
      </c>
      <c r="AV94" s="301" t="s">
        <v>803</v>
      </c>
      <c r="AW94" s="301" t="s">
        <v>667</v>
      </c>
      <c r="AX94" s="301" t="s">
        <v>667</v>
      </c>
      <c r="AY94" s="301" t="s">
        <v>1374</v>
      </c>
      <c r="AZ94" s="301" t="s">
        <v>1375</v>
      </c>
      <c r="BA94" s="301" t="s">
        <v>1375</v>
      </c>
      <c r="BB94" s="301" t="s">
        <v>667</v>
      </c>
      <c r="BC94" s="301" t="s">
        <v>667</v>
      </c>
      <c r="BD94" s="301" t="s">
        <v>1365</v>
      </c>
      <c r="BE94" s="301" t="s">
        <v>667</v>
      </c>
      <c r="BF94" s="90"/>
    </row>
    <row r="95" ht="15.75" customHeight="1">
      <c r="A95" s="156" t="s">
        <v>1229</v>
      </c>
      <c r="B95" s="157" t="s">
        <v>973</v>
      </c>
      <c r="C95" s="301" t="s">
        <v>519</v>
      </c>
      <c r="D95" s="301" t="s">
        <v>519</v>
      </c>
      <c r="E95" s="301" t="s">
        <v>547</v>
      </c>
      <c r="F95" s="301" t="s">
        <v>547</v>
      </c>
      <c r="G95" s="301" t="s">
        <v>547</v>
      </c>
      <c r="H95" s="301" t="s">
        <v>547</v>
      </c>
      <c r="I95" s="301" t="s">
        <v>547</v>
      </c>
      <c r="J95" s="301" t="s">
        <v>1364</v>
      </c>
      <c r="K95" s="301" t="s">
        <v>1364</v>
      </c>
      <c r="L95" s="301" t="s">
        <v>606</v>
      </c>
      <c r="M95" s="301" t="s">
        <v>1365</v>
      </c>
      <c r="N95" s="301" t="s">
        <v>1365</v>
      </c>
      <c r="O95" s="301" t="s">
        <v>138</v>
      </c>
      <c r="P95" s="301" t="s">
        <v>138</v>
      </c>
      <c r="Q95" s="301" t="s">
        <v>1366</v>
      </c>
      <c r="R95" s="301" t="s">
        <v>1366</v>
      </c>
      <c r="S95" s="301" t="s">
        <v>1367</v>
      </c>
      <c r="T95" s="301" t="s">
        <v>1368</v>
      </c>
      <c r="U95" s="301" t="s">
        <v>1368</v>
      </c>
      <c r="V95" s="301" t="s">
        <v>667</v>
      </c>
      <c r="W95" s="301" t="s">
        <v>1369</v>
      </c>
      <c r="X95" s="301" t="s">
        <v>1369</v>
      </c>
      <c r="Y95" s="301" t="s">
        <v>1369</v>
      </c>
      <c r="Z95" s="301" t="s">
        <v>1369</v>
      </c>
      <c r="AA95" s="301" t="s">
        <v>1369</v>
      </c>
      <c r="AB95" s="301" t="s">
        <v>1370</v>
      </c>
      <c r="AC95" s="301" t="s">
        <v>1369</v>
      </c>
      <c r="AD95" s="158" t="s">
        <v>1371</v>
      </c>
      <c r="AE95" s="301" t="s">
        <v>1369</v>
      </c>
      <c r="AF95" s="301" t="s">
        <v>1366</v>
      </c>
      <c r="AG95" s="301" t="s">
        <v>667</v>
      </c>
      <c r="AH95" s="301" t="s">
        <v>1364</v>
      </c>
      <c r="AI95" s="301" t="s">
        <v>1364</v>
      </c>
      <c r="AJ95" s="301" t="s">
        <v>1364</v>
      </c>
      <c r="AK95" s="292" t="s">
        <v>1046</v>
      </c>
      <c r="AL95" s="301" t="s">
        <v>687</v>
      </c>
      <c r="AM95" s="301" t="s">
        <v>687</v>
      </c>
      <c r="AN95" s="301" t="s">
        <v>606</v>
      </c>
      <c r="AO95" s="301" t="s">
        <v>606</v>
      </c>
      <c r="AP95" s="301" t="s">
        <v>606</v>
      </c>
      <c r="AQ95" s="301" t="s">
        <v>606</v>
      </c>
      <c r="AR95" s="301" t="s">
        <v>795</v>
      </c>
      <c r="AS95" s="301" t="s">
        <v>667</v>
      </c>
      <c r="AT95" s="301" t="s">
        <v>1373</v>
      </c>
      <c r="AU95" s="301" t="s">
        <v>667</v>
      </c>
      <c r="AV95" s="301" t="s">
        <v>803</v>
      </c>
      <c r="AW95" s="301" t="s">
        <v>667</v>
      </c>
      <c r="AX95" s="301" t="s">
        <v>667</v>
      </c>
      <c r="AY95" s="301" t="s">
        <v>1374</v>
      </c>
      <c r="AZ95" s="301" t="s">
        <v>1375</v>
      </c>
      <c r="BA95" s="301" t="s">
        <v>1375</v>
      </c>
      <c r="BB95" s="301" t="s">
        <v>667</v>
      </c>
      <c r="BC95" s="301" t="s">
        <v>667</v>
      </c>
      <c r="BD95" s="301" t="s">
        <v>1365</v>
      </c>
      <c r="BE95" s="301" t="s">
        <v>667</v>
      </c>
      <c r="BF95" s="90"/>
    </row>
    <row r="96" ht="15.75" customHeight="1">
      <c r="A96" s="156" t="s">
        <v>1231</v>
      </c>
      <c r="B96" s="157" t="s">
        <v>979</v>
      </c>
      <c r="C96" s="301" t="s">
        <v>519</v>
      </c>
      <c r="D96" s="301" t="s">
        <v>519</v>
      </c>
      <c r="E96" s="301" t="s">
        <v>547</v>
      </c>
      <c r="F96" s="301" t="s">
        <v>547</v>
      </c>
      <c r="G96" s="301" t="s">
        <v>547</v>
      </c>
      <c r="H96" s="301" t="s">
        <v>547</v>
      </c>
      <c r="I96" s="301" t="s">
        <v>547</v>
      </c>
      <c r="J96" s="301" t="s">
        <v>1364</v>
      </c>
      <c r="K96" s="301" t="s">
        <v>1364</v>
      </c>
      <c r="L96" s="301" t="s">
        <v>606</v>
      </c>
      <c r="M96" s="301" t="s">
        <v>1365</v>
      </c>
      <c r="N96" s="301" t="s">
        <v>1365</v>
      </c>
      <c r="O96" s="301" t="s">
        <v>138</v>
      </c>
      <c r="P96" s="301" t="s">
        <v>138</v>
      </c>
      <c r="Q96" s="301" t="s">
        <v>1366</v>
      </c>
      <c r="R96" s="301" t="s">
        <v>1366</v>
      </c>
      <c r="S96" s="301" t="s">
        <v>1367</v>
      </c>
      <c r="T96" s="301" t="s">
        <v>1368</v>
      </c>
      <c r="U96" s="301" t="s">
        <v>1368</v>
      </c>
      <c r="V96" s="301" t="s">
        <v>667</v>
      </c>
      <c r="W96" s="301" t="s">
        <v>1369</v>
      </c>
      <c r="X96" s="301" t="s">
        <v>1369</v>
      </c>
      <c r="Y96" s="301" t="s">
        <v>1369</v>
      </c>
      <c r="Z96" s="301" t="s">
        <v>1369</v>
      </c>
      <c r="AA96" s="301" t="s">
        <v>1369</v>
      </c>
      <c r="AB96" s="301" t="s">
        <v>1370</v>
      </c>
      <c r="AC96" s="301" t="s">
        <v>1369</v>
      </c>
      <c r="AD96" s="158" t="s">
        <v>1371</v>
      </c>
      <c r="AE96" s="301" t="s">
        <v>1369</v>
      </c>
      <c r="AF96" s="301" t="s">
        <v>1366</v>
      </c>
      <c r="AG96" s="301" t="s">
        <v>667</v>
      </c>
      <c r="AH96" s="301" t="s">
        <v>1364</v>
      </c>
      <c r="AI96" s="301" t="s">
        <v>1364</v>
      </c>
      <c r="AJ96" s="301" t="s">
        <v>1364</v>
      </c>
      <c r="AK96" s="292" t="s">
        <v>1046</v>
      </c>
      <c r="AL96" s="301" t="s">
        <v>687</v>
      </c>
      <c r="AM96" s="301" t="s">
        <v>687</v>
      </c>
      <c r="AN96" s="301" t="s">
        <v>606</v>
      </c>
      <c r="AO96" s="301" t="s">
        <v>606</v>
      </c>
      <c r="AP96" s="301" t="s">
        <v>606</v>
      </c>
      <c r="AQ96" s="301" t="s">
        <v>606</v>
      </c>
      <c r="AR96" s="301" t="s">
        <v>795</v>
      </c>
      <c r="AS96" s="301" t="s">
        <v>667</v>
      </c>
      <c r="AT96" s="301" t="s">
        <v>1373</v>
      </c>
      <c r="AU96" s="301" t="s">
        <v>667</v>
      </c>
      <c r="AV96" s="301" t="s">
        <v>803</v>
      </c>
      <c r="AW96" s="301" t="s">
        <v>667</v>
      </c>
      <c r="AX96" s="301" t="s">
        <v>667</v>
      </c>
      <c r="AY96" s="301" t="s">
        <v>1374</v>
      </c>
      <c r="AZ96" s="301" t="s">
        <v>1375</v>
      </c>
      <c r="BA96" s="301" t="s">
        <v>1375</v>
      </c>
      <c r="BB96" s="301" t="s">
        <v>667</v>
      </c>
      <c r="BC96" s="301" t="s">
        <v>667</v>
      </c>
      <c r="BD96" s="301" t="s">
        <v>1365</v>
      </c>
      <c r="BE96" s="301" t="s">
        <v>667</v>
      </c>
      <c r="BF96" s="90"/>
    </row>
    <row r="97" ht="15.75" customHeight="1">
      <c r="A97" s="156" t="s">
        <v>1233</v>
      </c>
      <c r="B97" s="157" t="s">
        <v>989</v>
      </c>
      <c r="C97" s="301" t="s">
        <v>519</v>
      </c>
      <c r="D97" s="301" t="s">
        <v>519</v>
      </c>
      <c r="E97" s="301" t="s">
        <v>547</v>
      </c>
      <c r="F97" s="301" t="s">
        <v>547</v>
      </c>
      <c r="G97" s="301" t="s">
        <v>547</v>
      </c>
      <c r="H97" s="301" t="s">
        <v>547</v>
      </c>
      <c r="I97" s="301" t="s">
        <v>547</v>
      </c>
      <c r="J97" s="301" t="s">
        <v>1364</v>
      </c>
      <c r="K97" s="301" t="s">
        <v>1364</v>
      </c>
      <c r="L97" s="301" t="s">
        <v>606</v>
      </c>
      <c r="M97" s="301" t="s">
        <v>1365</v>
      </c>
      <c r="N97" s="301" t="s">
        <v>1365</v>
      </c>
      <c r="O97" s="301" t="s">
        <v>138</v>
      </c>
      <c r="P97" s="301" t="s">
        <v>138</v>
      </c>
      <c r="Q97" s="301" t="s">
        <v>1366</v>
      </c>
      <c r="R97" s="301" t="s">
        <v>1366</v>
      </c>
      <c r="S97" s="301" t="s">
        <v>1367</v>
      </c>
      <c r="T97" s="301" t="s">
        <v>1368</v>
      </c>
      <c r="U97" s="301" t="s">
        <v>1368</v>
      </c>
      <c r="V97" s="301" t="s">
        <v>667</v>
      </c>
      <c r="W97" s="301" t="s">
        <v>1369</v>
      </c>
      <c r="X97" s="301" t="s">
        <v>1369</v>
      </c>
      <c r="Y97" s="301" t="s">
        <v>1369</v>
      </c>
      <c r="Z97" s="301" t="s">
        <v>1369</v>
      </c>
      <c r="AA97" s="301" t="s">
        <v>1369</v>
      </c>
      <c r="AB97" s="301" t="s">
        <v>1046</v>
      </c>
      <c r="AC97" s="301" t="s">
        <v>1369</v>
      </c>
      <c r="AD97" s="158" t="s">
        <v>1371</v>
      </c>
      <c r="AE97" s="301" t="s">
        <v>1369</v>
      </c>
      <c r="AF97" s="301" t="s">
        <v>1366</v>
      </c>
      <c r="AG97" s="301" t="s">
        <v>667</v>
      </c>
      <c r="AH97" s="301" t="s">
        <v>1364</v>
      </c>
      <c r="AI97" s="301" t="s">
        <v>1364</v>
      </c>
      <c r="AJ97" s="301" t="s">
        <v>1364</v>
      </c>
      <c r="AK97" s="292" t="s">
        <v>1046</v>
      </c>
      <c r="AL97" s="301" t="s">
        <v>687</v>
      </c>
      <c r="AM97" s="301" t="s">
        <v>687</v>
      </c>
      <c r="AN97" s="301" t="s">
        <v>606</v>
      </c>
      <c r="AO97" s="301" t="s">
        <v>606</v>
      </c>
      <c r="AP97" s="301" t="s">
        <v>606</v>
      </c>
      <c r="AQ97" s="301" t="s">
        <v>606</v>
      </c>
      <c r="AR97" s="301" t="s">
        <v>795</v>
      </c>
      <c r="AS97" s="301" t="s">
        <v>667</v>
      </c>
      <c r="AT97" s="301" t="s">
        <v>1373</v>
      </c>
      <c r="AU97" s="301" t="s">
        <v>667</v>
      </c>
      <c r="AV97" s="301" t="s">
        <v>803</v>
      </c>
      <c r="AW97" s="301" t="s">
        <v>667</v>
      </c>
      <c r="AX97" s="301" t="s">
        <v>667</v>
      </c>
      <c r="AY97" s="301" t="s">
        <v>1374</v>
      </c>
      <c r="AZ97" s="301" t="s">
        <v>1375</v>
      </c>
      <c r="BA97" s="301" t="s">
        <v>1375</v>
      </c>
      <c r="BB97" s="301" t="s">
        <v>667</v>
      </c>
      <c r="BC97" s="301" t="s">
        <v>667</v>
      </c>
      <c r="BD97" s="301" t="s">
        <v>1365</v>
      </c>
      <c r="BE97" s="301" t="s">
        <v>667</v>
      </c>
      <c r="BF97" s="90"/>
    </row>
    <row r="98" ht="15.75" customHeight="1">
      <c r="A98" s="156" t="s">
        <v>1235</v>
      </c>
      <c r="B98" s="157" t="s">
        <v>980</v>
      </c>
      <c r="C98" s="301" t="s">
        <v>519</v>
      </c>
      <c r="D98" s="301" t="s">
        <v>519</v>
      </c>
      <c r="E98" s="301" t="s">
        <v>547</v>
      </c>
      <c r="F98" s="301" t="s">
        <v>547</v>
      </c>
      <c r="G98" s="301" t="s">
        <v>547</v>
      </c>
      <c r="H98" s="301" t="s">
        <v>547</v>
      </c>
      <c r="I98" s="301" t="s">
        <v>547</v>
      </c>
      <c r="J98" s="301" t="s">
        <v>1364</v>
      </c>
      <c r="K98" s="301" t="s">
        <v>1364</v>
      </c>
      <c r="L98" s="301" t="s">
        <v>606</v>
      </c>
      <c r="M98" s="301" t="s">
        <v>1365</v>
      </c>
      <c r="N98" s="301" t="s">
        <v>1365</v>
      </c>
      <c r="O98" s="301" t="s">
        <v>138</v>
      </c>
      <c r="P98" s="301" t="s">
        <v>138</v>
      </c>
      <c r="Q98" s="301" t="s">
        <v>1366</v>
      </c>
      <c r="R98" s="301" t="s">
        <v>1366</v>
      </c>
      <c r="S98" s="301" t="s">
        <v>1367</v>
      </c>
      <c r="T98" s="301" t="s">
        <v>1368</v>
      </c>
      <c r="U98" s="301" t="s">
        <v>1368</v>
      </c>
      <c r="V98" s="301" t="s">
        <v>667</v>
      </c>
      <c r="W98" s="301" t="s">
        <v>1369</v>
      </c>
      <c r="X98" s="301" t="s">
        <v>1369</v>
      </c>
      <c r="Y98" s="301" t="s">
        <v>1369</v>
      </c>
      <c r="Z98" s="301" t="s">
        <v>1369</v>
      </c>
      <c r="AA98" s="301" t="s">
        <v>1369</v>
      </c>
      <c r="AB98" s="301" t="s">
        <v>1370</v>
      </c>
      <c r="AC98" s="301" t="s">
        <v>1369</v>
      </c>
      <c r="AD98" s="158" t="s">
        <v>1371</v>
      </c>
      <c r="AE98" s="301" t="s">
        <v>1369</v>
      </c>
      <c r="AF98" s="301" t="s">
        <v>1366</v>
      </c>
      <c r="AG98" s="301" t="s">
        <v>667</v>
      </c>
      <c r="AH98" s="301" t="s">
        <v>1364</v>
      </c>
      <c r="AI98" s="301" t="s">
        <v>1364</v>
      </c>
      <c r="AJ98" s="301" t="s">
        <v>1364</v>
      </c>
      <c r="AK98" s="292" t="s">
        <v>1372</v>
      </c>
      <c r="AL98" s="301" t="s">
        <v>1379</v>
      </c>
      <c r="AM98" s="301" t="s">
        <v>687</v>
      </c>
      <c r="AN98" s="301" t="s">
        <v>606</v>
      </c>
      <c r="AO98" s="301" t="s">
        <v>606</v>
      </c>
      <c r="AP98" s="301" t="s">
        <v>606</v>
      </c>
      <c r="AQ98" s="301" t="s">
        <v>606</v>
      </c>
      <c r="AR98" s="301" t="s">
        <v>795</v>
      </c>
      <c r="AS98" s="301" t="s">
        <v>667</v>
      </c>
      <c r="AT98" s="301" t="s">
        <v>1373</v>
      </c>
      <c r="AU98" s="301" t="s">
        <v>667</v>
      </c>
      <c r="AV98" s="301" t="s">
        <v>803</v>
      </c>
      <c r="AW98" s="301" t="s">
        <v>667</v>
      </c>
      <c r="AX98" s="301" t="s">
        <v>667</v>
      </c>
      <c r="AY98" s="301" t="s">
        <v>1374</v>
      </c>
      <c r="AZ98" s="301" t="s">
        <v>1375</v>
      </c>
      <c r="BA98" s="301" t="s">
        <v>1375</v>
      </c>
      <c r="BB98" s="301" t="s">
        <v>667</v>
      </c>
      <c r="BC98" s="301" t="s">
        <v>667</v>
      </c>
      <c r="BD98" s="301" t="s">
        <v>1365</v>
      </c>
      <c r="BE98" s="301" t="s">
        <v>667</v>
      </c>
      <c r="BF98" s="90"/>
    </row>
    <row r="99" ht="15.75" customHeight="1">
      <c r="A99" s="156" t="s">
        <v>1237</v>
      </c>
      <c r="B99" s="157" t="s">
        <v>986</v>
      </c>
      <c r="C99" s="301" t="s">
        <v>519</v>
      </c>
      <c r="D99" s="301" t="s">
        <v>519</v>
      </c>
      <c r="E99" s="301" t="s">
        <v>547</v>
      </c>
      <c r="F99" s="301" t="s">
        <v>547</v>
      </c>
      <c r="G99" s="301" t="s">
        <v>547</v>
      </c>
      <c r="H99" s="301" t="s">
        <v>547</v>
      </c>
      <c r="I99" s="301" t="s">
        <v>547</v>
      </c>
      <c r="J99" s="301" t="s">
        <v>1364</v>
      </c>
      <c r="K99" s="301" t="s">
        <v>1364</v>
      </c>
      <c r="L99" s="301" t="s">
        <v>606</v>
      </c>
      <c r="M99" s="301" t="s">
        <v>1365</v>
      </c>
      <c r="N99" s="301" t="s">
        <v>1365</v>
      </c>
      <c r="O99" s="301" t="s">
        <v>138</v>
      </c>
      <c r="P99" s="301" t="s">
        <v>138</v>
      </c>
      <c r="Q99" s="301" t="s">
        <v>1366</v>
      </c>
      <c r="R99" s="301" t="s">
        <v>1366</v>
      </c>
      <c r="S99" s="301" t="s">
        <v>1367</v>
      </c>
      <c r="T99" s="301" t="s">
        <v>1368</v>
      </c>
      <c r="U99" s="301" t="s">
        <v>1368</v>
      </c>
      <c r="V99" s="301" t="s">
        <v>667</v>
      </c>
      <c r="W99" s="301" t="s">
        <v>1369</v>
      </c>
      <c r="X99" s="301" t="s">
        <v>1369</v>
      </c>
      <c r="Y99" s="301" t="s">
        <v>1369</v>
      </c>
      <c r="Z99" s="301" t="s">
        <v>1369</v>
      </c>
      <c r="AA99" s="301" t="s">
        <v>1369</v>
      </c>
      <c r="AB99" s="301" t="s">
        <v>1370</v>
      </c>
      <c r="AC99" s="301" t="s">
        <v>1369</v>
      </c>
      <c r="AD99" s="158" t="s">
        <v>1371</v>
      </c>
      <c r="AE99" s="301" t="s">
        <v>1369</v>
      </c>
      <c r="AF99" s="301" t="s">
        <v>1366</v>
      </c>
      <c r="AG99" s="301" t="s">
        <v>667</v>
      </c>
      <c r="AH99" s="301" t="s">
        <v>1364</v>
      </c>
      <c r="AI99" s="301" t="s">
        <v>1364</v>
      </c>
      <c r="AJ99" s="301" t="s">
        <v>1364</v>
      </c>
      <c r="AK99" s="292" t="s">
        <v>1046</v>
      </c>
      <c r="AL99" s="301" t="s">
        <v>687</v>
      </c>
      <c r="AM99" s="301" t="s">
        <v>687</v>
      </c>
      <c r="AN99" s="301" t="s">
        <v>606</v>
      </c>
      <c r="AO99" s="301" t="s">
        <v>606</v>
      </c>
      <c r="AP99" s="301" t="s">
        <v>606</v>
      </c>
      <c r="AQ99" s="301" t="s">
        <v>606</v>
      </c>
      <c r="AR99" s="301" t="s">
        <v>795</v>
      </c>
      <c r="AS99" s="301" t="s">
        <v>667</v>
      </c>
      <c r="AT99" s="301" t="s">
        <v>1373</v>
      </c>
      <c r="AU99" s="301" t="s">
        <v>667</v>
      </c>
      <c r="AV99" s="301" t="s">
        <v>803</v>
      </c>
      <c r="AW99" s="301" t="s">
        <v>667</v>
      </c>
      <c r="AX99" s="301" t="s">
        <v>667</v>
      </c>
      <c r="AY99" s="301" t="s">
        <v>1374</v>
      </c>
      <c r="AZ99" s="301" t="s">
        <v>1375</v>
      </c>
      <c r="BA99" s="301" t="s">
        <v>1375</v>
      </c>
      <c r="BB99" s="301" t="s">
        <v>667</v>
      </c>
      <c r="BC99" s="301" t="s">
        <v>667</v>
      </c>
      <c r="BD99" s="301" t="s">
        <v>1365</v>
      </c>
      <c r="BE99" s="301" t="s">
        <v>667</v>
      </c>
      <c r="BF99" s="90"/>
    </row>
    <row r="100" ht="15.75" customHeight="1">
      <c r="A100" s="156" t="s">
        <v>1239</v>
      </c>
      <c r="B100" s="157" t="s">
        <v>981</v>
      </c>
      <c r="C100" s="301" t="s">
        <v>519</v>
      </c>
      <c r="D100" s="301" t="s">
        <v>519</v>
      </c>
      <c r="E100" s="301" t="s">
        <v>547</v>
      </c>
      <c r="F100" s="301" t="s">
        <v>547</v>
      </c>
      <c r="G100" s="301" t="s">
        <v>547</v>
      </c>
      <c r="H100" s="301" t="s">
        <v>547</v>
      </c>
      <c r="I100" s="301" t="s">
        <v>547</v>
      </c>
      <c r="J100" s="301" t="s">
        <v>1364</v>
      </c>
      <c r="K100" s="301" t="s">
        <v>1364</v>
      </c>
      <c r="L100" s="301" t="s">
        <v>606</v>
      </c>
      <c r="M100" s="301" t="s">
        <v>1365</v>
      </c>
      <c r="N100" s="301" t="s">
        <v>1365</v>
      </c>
      <c r="O100" s="301" t="s">
        <v>138</v>
      </c>
      <c r="P100" s="301" t="s">
        <v>138</v>
      </c>
      <c r="Q100" s="301" t="s">
        <v>1366</v>
      </c>
      <c r="R100" s="301" t="s">
        <v>1366</v>
      </c>
      <c r="S100" s="301" t="s">
        <v>1367</v>
      </c>
      <c r="T100" s="301" t="s">
        <v>1368</v>
      </c>
      <c r="U100" s="301" t="s">
        <v>1368</v>
      </c>
      <c r="V100" s="301" t="s">
        <v>667</v>
      </c>
      <c r="W100" s="301" t="s">
        <v>1369</v>
      </c>
      <c r="X100" s="301" t="s">
        <v>1369</v>
      </c>
      <c r="Y100" s="301" t="s">
        <v>1369</v>
      </c>
      <c r="Z100" s="301" t="s">
        <v>1369</v>
      </c>
      <c r="AA100" s="301" t="s">
        <v>1369</v>
      </c>
      <c r="AB100" s="301" t="s">
        <v>1370</v>
      </c>
      <c r="AC100" s="301" t="s">
        <v>1369</v>
      </c>
      <c r="AD100" s="158" t="s">
        <v>1371</v>
      </c>
      <c r="AE100" s="301" t="s">
        <v>1369</v>
      </c>
      <c r="AF100" s="301" t="s">
        <v>1366</v>
      </c>
      <c r="AG100" s="301" t="s">
        <v>667</v>
      </c>
      <c r="AH100" s="301" t="s">
        <v>1364</v>
      </c>
      <c r="AI100" s="301" t="s">
        <v>1364</v>
      </c>
      <c r="AJ100" s="301" t="s">
        <v>1364</v>
      </c>
      <c r="AK100" s="292" t="s">
        <v>1046</v>
      </c>
      <c r="AL100" s="301" t="s">
        <v>687</v>
      </c>
      <c r="AM100" s="301" t="s">
        <v>687</v>
      </c>
      <c r="AN100" s="301" t="s">
        <v>606</v>
      </c>
      <c r="AO100" s="301" t="s">
        <v>606</v>
      </c>
      <c r="AP100" s="301" t="s">
        <v>606</v>
      </c>
      <c r="AQ100" s="301" t="s">
        <v>606</v>
      </c>
      <c r="AR100" s="301" t="s">
        <v>795</v>
      </c>
      <c r="AS100" s="301" t="s">
        <v>667</v>
      </c>
      <c r="AT100" s="301" t="s">
        <v>1373</v>
      </c>
      <c r="AU100" s="301" t="s">
        <v>667</v>
      </c>
      <c r="AV100" s="301" t="s">
        <v>803</v>
      </c>
      <c r="AW100" s="301" t="s">
        <v>667</v>
      </c>
      <c r="AX100" s="301" t="s">
        <v>667</v>
      </c>
      <c r="AY100" s="301" t="s">
        <v>1374</v>
      </c>
      <c r="AZ100" s="301" t="s">
        <v>1375</v>
      </c>
      <c r="BA100" s="301" t="s">
        <v>1375</v>
      </c>
      <c r="BB100" s="301" t="s">
        <v>667</v>
      </c>
      <c r="BC100" s="301" t="s">
        <v>667</v>
      </c>
      <c r="BD100" s="301" t="s">
        <v>1365</v>
      </c>
      <c r="BE100" s="301" t="s">
        <v>667</v>
      </c>
      <c r="BF100" s="90"/>
    </row>
    <row r="101" ht="15.75" customHeight="1">
      <c r="A101" s="156" t="s">
        <v>1241</v>
      </c>
      <c r="B101" s="157" t="s">
        <v>982</v>
      </c>
      <c r="C101" s="301" t="s">
        <v>519</v>
      </c>
      <c r="D101" s="301" t="s">
        <v>519</v>
      </c>
      <c r="E101" s="301" t="s">
        <v>547</v>
      </c>
      <c r="F101" s="301" t="s">
        <v>547</v>
      </c>
      <c r="G101" s="301" t="s">
        <v>547</v>
      </c>
      <c r="H101" s="301" t="s">
        <v>547</v>
      </c>
      <c r="I101" s="301" t="s">
        <v>547</v>
      </c>
      <c r="J101" s="301" t="s">
        <v>1364</v>
      </c>
      <c r="K101" s="301" t="s">
        <v>1364</v>
      </c>
      <c r="L101" s="301" t="s">
        <v>606</v>
      </c>
      <c r="M101" s="301" t="s">
        <v>1365</v>
      </c>
      <c r="N101" s="301" t="s">
        <v>1365</v>
      </c>
      <c r="O101" s="301" t="s">
        <v>138</v>
      </c>
      <c r="P101" s="301" t="s">
        <v>138</v>
      </c>
      <c r="Q101" s="301" t="s">
        <v>1366</v>
      </c>
      <c r="R101" s="301" t="s">
        <v>1366</v>
      </c>
      <c r="S101" s="301" t="s">
        <v>1367</v>
      </c>
      <c r="T101" s="301" t="s">
        <v>1368</v>
      </c>
      <c r="U101" s="301" t="s">
        <v>1368</v>
      </c>
      <c r="V101" s="301" t="s">
        <v>667</v>
      </c>
      <c r="W101" s="301" t="s">
        <v>1369</v>
      </c>
      <c r="X101" s="301" t="s">
        <v>1369</v>
      </c>
      <c r="Y101" s="301" t="s">
        <v>1369</v>
      </c>
      <c r="Z101" s="301" t="s">
        <v>1369</v>
      </c>
      <c r="AA101" s="301" t="s">
        <v>1369</v>
      </c>
      <c r="AB101" s="301" t="s">
        <v>1046</v>
      </c>
      <c r="AC101" s="301" t="s">
        <v>1369</v>
      </c>
      <c r="AD101" s="158" t="s">
        <v>1371</v>
      </c>
      <c r="AE101" s="301" t="s">
        <v>1369</v>
      </c>
      <c r="AF101" s="301" t="s">
        <v>1366</v>
      </c>
      <c r="AG101" s="301" t="s">
        <v>667</v>
      </c>
      <c r="AH101" s="301" t="s">
        <v>1364</v>
      </c>
      <c r="AI101" s="301" t="s">
        <v>1364</v>
      </c>
      <c r="AJ101" s="301" t="s">
        <v>1364</v>
      </c>
      <c r="AK101" s="292" t="s">
        <v>1372</v>
      </c>
      <c r="AL101" s="301" t="s">
        <v>687</v>
      </c>
      <c r="AM101" s="301" t="s">
        <v>687</v>
      </c>
      <c r="AN101" s="301" t="s">
        <v>606</v>
      </c>
      <c r="AO101" s="301" t="s">
        <v>606</v>
      </c>
      <c r="AP101" s="301" t="s">
        <v>606</v>
      </c>
      <c r="AQ101" s="301" t="s">
        <v>606</v>
      </c>
      <c r="AR101" s="301" t="s">
        <v>795</v>
      </c>
      <c r="AS101" s="301" t="s">
        <v>667</v>
      </c>
      <c r="AT101" s="301" t="s">
        <v>1373</v>
      </c>
      <c r="AU101" s="301" t="s">
        <v>667</v>
      </c>
      <c r="AV101" s="301" t="s">
        <v>803</v>
      </c>
      <c r="AW101" s="301" t="s">
        <v>667</v>
      </c>
      <c r="AX101" s="301" t="s">
        <v>667</v>
      </c>
      <c r="AY101" s="301" t="s">
        <v>1374</v>
      </c>
      <c r="AZ101" s="301" t="s">
        <v>1375</v>
      </c>
      <c r="BA101" s="301" t="s">
        <v>1375</v>
      </c>
      <c r="BB101" s="301" t="s">
        <v>667</v>
      </c>
      <c r="BC101" s="301" t="s">
        <v>667</v>
      </c>
      <c r="BD101" s="301" t="s">
        <v>1365</v>
      </c>
      <c r="BE101" s="301" t="s">
        <v>667</v>
      </c>
      <c r="BF101" s="90"/>
    </row>
    <row r="102" ht="15.75" customHeight="1">
      <c r="A102" s="156" t="s">
        <v>1243</v>
      </c>
      <c r="B102" s="157" t="s">
        <v>984</v>
      </c>
      <c r="C102" s="301" t="s">
        <v>519</v>
      </c>
      <c r="D102" s="301" t="s">
        <v>519</v>
      </c>
      <c r="E102" s="301" t="s">
        <v>547</v>
      </c>
      <c r="F102" s="301" t="s">
        <v>547</v>
      </c>
      <c r="G102" s="301" t="s">
        <v>547</v>
      </c>
      <c r="H102" s="301" t="s">
        <v>547</v>
      </c>
      <c r="I102" s="301" t="s">
        <v>547</v>
      </c>
      <c r="J102" s="301" t="s">
        <v>1364</v>
      </c>
      <c r="K102" s="301" t="s">
        <v>1364</v>
      </c>
      <c r="L102" s="301" t="s">
        <v>606</v>
      </c>
      <c r="M102" s="301" t="s">
        <v>1365</v>
      </c>
      <c r="N102" s="301" t="s">
        <v>1365</v>
      </c>
      <c r="O102" s="301" t="s">
        <v>138</v>
      </c>
      <c r="P102" s="301" t="s">
        <v>138</v>
      </c>
      <c r="Q102" s="301" t="s">
        <v>1366</v>
      </c>
      <c r="R102" s="301" t="s">
        <v>1366</v>
      </c>
      <c r="S102" s="301" t="s">
        <v>1367</v>
      </c>
      <c r="T102" s="301" t="s">
        <v>1368</v>
      </c>
      <c r="U102" s="301" t="s">
        <v>1368</v>
      </c>
      <c r="V102" s="301" t="s">
        <v>667</v>
      </c>
      <c r="W102" s="301" t="s">
        <v>1369</v>
      </c>
      <c r="X102" s="301" t="s">
        <v>1369</v>
      </c>
      <c r="Y102" s="301" t="s">
        <v>1369</v>
      </c>
      <c r="Z102" s="301" t="s">
        <v>1369</v>
      </c>
      <c r="AA102" s="301" t="s">
        <v>1369</v>
      </c>
      <c r="AB102" s="301" t="s">
        <v>1046</v>
      </c>
      <c r="AC102" s="301" t="s">
        <v>1369</v>
      </c>
      <c r="AD102" s="158" t="s">
        <v>1371</v>
      </c>
      <c r="AE102" s="301" t="s">
        <v>1369</v>
      </c>
      <c r="AF102" s="301" t="s">
        <v>1366</v>
      </c>
      <c r="AG102" s="301" t="s">
        <v>667</v>
      </c>
      <c r="AH102" s="301" t="s">
        <v>1364</v>
      </c>
      <c r="AI102" s="301" t="s">
        <v>1364</v>
      </c>
      <c r="AJ102" s="301" t="s">
        <v>1364</v>
      </c>
      <c r="AK102" s="292" t="s">
        <v>1046</v>
      </c>
      <c r="AL102" s="301" t="s">
        <v>687</v>
      </c>
      <c r="AM102" s="301" t="s">
        <v>687</v>
      </c>
      <c r="AN102" s="301" t="s">
        <v>606</v>
      </c>
      <c r="AO102" s="301" t="s">
        <v>606</v>
      </c>
      <c r="AP102" s="301" t="s">
        <v>606</v>
      </c>
      <c r="AQ102" s="301" t="s">
        <v>606</v>
      </c>
      <c r="AR102" s="301" t="s">
        <v>795</v>
      </c>
      <c r="AS102" s="301" t="s">
        <v>667</v>
      </c>
      <c r="AT102" s="301" t="s">
        <v>1373</v>
      </c>
      <c r="AU102" s="301" t="s">
        <v>667</v>
      </c>
      <c r="AV102" s="301" t="s">
        <v>803</v>
      </c>
      <c r="AW102" s="301" t="s">
        <v>667</v>
      </c>
      <c r="AX102" s="301" t="s">
        <v>667</v>
      </c>
      <c r="AY102" s="301" t="s">
        <v>1374</v>
      </c>
      <c r="AZ102" s="301" t="s">
        <v>1375</v>
      </c>
      <c r="BA102" s="301" t="s">
        <v>1375</v>
      </c>
      <c r="BB102" s="301" t="s">
        <v>667</v>
      </c>
      <c r="BC102" s="301" t="s">
        <v>667</v>
      </c>
      <c r="BD102" s="301" t="s">
        <v>1365</v>
      </c>
      <c r="BE102" s="301" t="s">
        <v>667</v>
      </c>
      <c r="BF102" s="90"/>
    </row>
    <row r="103" ht="15.75" customHeight="1">
      <c r="A103" s="156" t="s">
        <v>1244</v>
      </c>
      <c r="B103" s="157" t="s">
        <v>987</v>
      </c>
      <c r="C103" s="301" t="s">
        <v>519</v>
      </c>
      <c r="D103" s="301" t="s">
        <v>519</v>
      </c>
      <c r="E103" s="301" t="s">
        <v>547</v>
      </c>
      <c r="F103" s="301" t="s">
        <v>547</v>
      </c>
      <c r="G103" s="301" t="s">
        <v>547</v>
      </c>
      <c r="H103" s="301" t="s">
        <v>547</v>
      </c>
      <c r="I103" s="301" t="s">
        <v>547</v>
      </c>
      <c r="J103" s="301" t="s">
        <v>1364</v>
      </c>
      <c r="K103" s="301" t="s">
        <v>1364</v>
      </c>
      <c r="L103" s="301" t="s">
        <v>606</v>
      </c>
      <c r="M103" s="301" t="s">
        <v>1365</v>
      </c>
      <c r="N103" s="301" t="s">
        <v>1365</v>
      </c>
      <c r="O103" s="301" t="s">
        <v>138</v>
      </c>
      <c r="P103" s="301" t="s">
        <v>138</v>
      </c>
      <c r="Q103" s="301" t="s">
        <v>1366</v>
      </c>
      <c r="R103" s="301" t="s">
        <v>1366</v>
      </c>
      <c r="S103" s="301" t="s">
        <v>1367</v>
      </c>
      <c r="T103" s="301" t="s">
        <v>1368</v>
      </c>
      <c r="U103" s="301" t="s">
        <v>1368</v>
      </c>
      <c r="V103" s="301" t="s">
        <v>667</v>
      </c>
      <c r="W103" s="301" t="s">
        <v>1369</v>
      </c>
      <c r="X103" s="301" t="s">
        <v>1369</v>
      </c>
      <c r="Y103" s="301" t="s">
        <v>1369</v>
      </c>
      <c r="Z103" s="301" t="s">
        <v>1369</v>
      </c>
      <c r="AA103" s="301" t="s">
        <v>1369</v>
      </c>
      <c r="AB103" s="301" t="s">
        <v>1046</v>
      </c>
      <c r="AC103" s="301" t="s">
        <v>1369</v>
      </c>
      <c r="AD103" s="158" t="s">
        <v>1371</v>
      </c>
      <c r="AE103" s="301" t="s">
        <v>1369</v>
      </c>
      <c r="AF103" s="301" t="s">
        <v>1366</v>
      </c>
      <c r="AG103" s="301" t="s">
        <v>667</v>
      </c>
      <c r="AH103" s="301" t="s">
        <v>1364</v>
      </c>
      <c r="AI103" s="301" t="s">
        <v>1364</v>
      </c>
      <c r="AJ103" s="301" t="s">
        <v>1364</v>
      </c>
      <c r="AK103" s="292" t="s">
        <v>1046</v>
      </c>
      <c r="AL103" s="301" t="s">
        <v>687</v>
      </c>
      <c r="AM103" s="301" t="s">
        <v>687</v>
      </c>
      <c r="AN103" s="301" t="s">
        <v>606</v>
      </c>
      <c r="AO103" s="301" t="s">
        <v>606</v>
      </c>
      <c r="AP103" s="301" t="s">
        <v>606</v>
      </c>
      <c r="AQ103" s="301" t="s">
        <v>606</v>
      </c>
      <c r="AR103" s="301" t="s">
        <v>795</v>
      </c>
      <c r="AS103" s="301" t="s">
        <v>667</v>
      </c>
      <c r="AT103" s="301" t="s">
        <v>1373</v>
      </c>
      <c r="AU103" s="301" t="s">
        <v>667</v>
      </c>
      <c r="AV103" s="301" t="s">
        <v>803</v>
      </c>
      <c r="AW103" s="301" t="s">
        <v>667</v>
      </c>
      <c r="AX103" s="301" t="s">
        <v>667</v>
      </c>
      <c r="AY103" s="301" t="s">
        <v>1374</v>
      </c>
      <c r="AZ103" s="301" t="s">
        <v>1375</v>
      </c>
      <c r="BA103" s="301" t="s">
        <v>1375</v>
      </c>
      <c r="BB103" s="301" t="s">
        <v>667</v>
      </c>
      <c r="BC103" s="301" t="s">
        <v>667</v>
      </c>
      <c r="BD103" s="301" t="s">
        <v>1365</v>
      </c>
      <c r="BE103" s="301" t="s">
        <v>667</v>
      </c>
      <c r="BF103" s="90"/>
    </row>
    <row r="104" ht="15.75" customHeight="1">
      <c r="A104" s="156" t="s">
        <v>1245</v>
      </c>
      <c r="B104" s="157" t="s">
        <v>988</v>
      </c>
      <c r="C104" s="301" t="s">
        <v>519</v>
      </c>
      <c r="D104" s="301" t="s">
        <v>519</v>
      </c>
      <c r="E104" s="301" t="s">
        <v>547</v>
      </c>
      <c r="F104" s="301" t="s">
        <v>547</v>
      </c>
      <c r="G104" s="301" t="s">
        <v>547</v>
      </c>
      <c r="H104" s="301" t="s">
        <v>547</v>
      </c>
      <c r="I104" s="301" t="s">
        <v>547</v>
      </c>
      <c r="J104" s="301" t="s">
        <v>1364</v>
      </c>
      <c r="K104" s="301" t="s">
        <v>1364</v>
      </c>
      <c r="L104" s="301" t="s">
        <v>606</v>
      </c>
      <c r="M104" s="301" t="s">
        <v>1365</v>
      </c>
      <c r="N104" s="301" t="s">
        <v>1365</v>
      </c>
      <c r="O104" s="301" t="s">
        <v>138</v>
      </c>
      <c r="P104" s="301" t="s">
        <v>138</v>
      </c>
      <c r="Q104" s="301" t="s">
        <v>1366</v>
      </c>
      <c r="R104" s="301" t="s">
        <v>1366</v>
      </c>
      <c r="S104" s="301" t="s">
        <v>1367</v>
      </c>
      <c r="T104" s="301" t="s">
        <v>1368</v>
      </c>
      <c r="U104" s="301" t="s">
        <v>1368</v>
      </c>
      <c r="V104" s="301" t="s">
        <v>667</v>
      </c>
      <c r="W104" s="301" t="s">
        <v>1369</v>
      </c>
      <c r="X104" s="301" t="s">
        <v>1369</v>
      </c>
      <c r="Y104" s="301" t="s">
        <v>1369</v>
      </c>
      <c r="Z104" s="301" t="s">
        <v>1369</v>
      </c>
      <c r="AA104" s="301" t="s">
        <v>1369</v>
      </c>
      <c r="AB104" s="301" t="s">
        <v>1046</v>
      </c>
      <c r="AC104" s="301" t="s">
        <v>1369</v>
      </c>
      <c r="AD104" s="158" t="s">
        <v>1371</v>
      </c>
      <c r="AE104" s="301" t="s">
        <v>1369</v>
      </c>
      <c r="AF104" s="301" t="s">
        <v>1366</v>
      </c>
      <c r="AG104" s="301" t="s">
        <v>667</v>
      </c>
      <c r="AH104" s="301" t="s">
        <v>1364</v>
      </c>
      <c r="AI104" s="301" t="s">
        <v>1364</v>
      </c>
      <c r="AJ104" s="301" t="s">
        <v>1364</v>
      </c>
      <c r="AK104" s="292" t="s">
        <v>1046</v>
      </c>
      <c r="AL104" s="301" t="s">
        <v>687</v>
      </c>
      <c r="AM104" s="301" t="s">
        <v>687</v>
      </c>
      <c r="AN104" s="301" t="s">
        <v>606</v>
      </c>
      <c r="AO104" s="301" t="s">
        <v>606</v>
      </c>
      <c r="AP104" s="301" t="s">
        <v>606</v>
      </c>
      <c r="AQ104" s="301" t="s">
        <v>606</v>
      </c>
      <c r="AR104" s="301" t="s">
        <v>795</v>
      </c>
      <c r="AS104" s="301" t="s">
        <v>667</v>
      </c>
      <c r="AT104" s="301" t="s">
        <v>1373</v>
      </c>
      <c r="AU104" s="301" t="s">
        <v>667</v>
      </c>
      <c r="AV104" s="301" t="s">
        <v>803</v>
      </c>
      <c r="AW104" s="301" t="s">
        <v>667</v>
      </c>
      <c r="AX104" s="301" t="s">
        <v>667</v>
      </c>
      <c r="AY104" s="301" t="s">
        <v>1374</v>
      </c>
      <c r="AZ104" s="301" t="s">
        <v>1375</v>
      </c>
      <c r="BA104" s="301" t="s">
        <v>1375</v>
      </c>
      <c r="BB104" s="301" t="s">
        <v>667</v>
      </c>
      <c r="BC104" s="301" t="s">
        <v>667</v>
      </c>
      <c r="BD104" s="301" t="s">
        <v>1365</v>
      </c>
      <c r="BE104" s="301" t="s">
        <v>667</v>
      </c>
      <c r="BF104" s="90"/>
    </row>
    <row r="105" ht="15.75" customHeight="1">
      <c r="A105" s="156" t="s">
        <v>1246</v>
      </c>
      <c r="B105" s="157" t="s">
        <v>992</v>
      </c>
      <c r="C105" s="301" t="s">
        <v>519</v>
      </c>
      <c r="D105" s="301" t="s">
        <v>519</v>
      </c>
      <c r="E105" s="301" t="s">
        <v>547</v>
      </c>
      <c r="F105" s="301" t="s">
        <v>547</v>
      </c>
      <c r="G105" s="301" t="s">
        <v>547</v>
      </c>
      <c r="H105" s="301" t="s">
        <v>547</v>
      </c>
      <c r="I105" s="301" t="s">
        <v>547</v>
      </c>
      <c r="J105" s="301" t="s">
        <v>1364</v>
      </c>
      <c r="K105" s="301" t="s">
        <v>1364</v>
      </c>
      <c r="L105" s="301" t="s">
        <v>606</v>
      </c>
      <c r="M105" s="301" t="s">
        <v>1365</v>
      </c>
      <c r="N105" s="301" t="s">
        <v>1365</v>
      </c>
      <c r="O105" s="301" t="s">
        <v>138</v>
      </c>
      <c r="P105" s="301" t="s">
        <v>138</v>
      </c>
      <c r="Q105" s="301" t="s">
        <v>1366</v>
      </c>
      <c r="R105" s="301" t="s">
        <v>1366</v>
      </c>
      <c r="S105" s="301" t="s">
        <v>1367</v>
      </c>
      <c r="T105" s="301" t="s">
        <v>1368</v>
      </c>
      <c r="U105" s="301" t="s">
        <v>1368</v>
      </c>
      <c r="V105" s="301" t="s">
        <v>667</v>
      </c>
      <c r="W105" s="301" t="s">
        <v>1369</v>
      </c>
      <c r="X105" s="301" t="s">
        <v>1369</v>
      </c>
      <c r="Y105" s="301" t="s">
        <v>1369</v>
      </c>
      <c r="Z105" s="301" t="s">
        <v>1369</v>
      </c>
      <c r="AA105" s="301" t="s">
        <v>1369</v>
      </c>
      <c r="AB105" s="301" t="s">
        <v>1370</v>
      </c>
      <c r="AC105" s="301" t="s">
        <v>1369</v>
      </c>
      <c r="AD105" s="158" t="s">
        <v>1371</v>
      </c>
      <c r="AE105" s="301" t="s">
        <v>1369</v>
      </c>
      <c r="AF105" s="301" t="s">
        <v>1366</v>
      </c>
      <c r="AG105" s="301" t="s">
        <v>667</v>
      </c>
      <c r="AH105" s="301" t="s">
        <v>1364</v>
      </c>
      <c r="AI105" s="301" t="s">
        <v>1364</v>
      </c>
      <c r="AJ105" s="301" t="s">
        <v>1364</v>
      </c>
      <c r="AK105" s="292" t="s">
        <v>1046</v>
      </c>
      <c r="AL105" s="301" t="s">
        <v>687</v>
      </c>
      <c r="AM105" s="301" t="s">
        <v>687</v>
      </c>
      <c r="AN105" s="301" t="s">
        <v>606</v>
      </c>
      <c r="AO105" s="301" t="s">
        <v>606</v>
      </c>
      <c r="AP105" s="301" t="s">
        <v>606</v>
      </c>
      <c r="AQ105" s="301" t="s">
        <v>606</v>
      </c>
      <c r="AR105" s="301" t="s">
        <v>795</v>
      </c>
      <c r="AS105" s="301" t="s">
        <v>667</v>
      </c>
      <c r="AT105" s="301" t="s">
        <v>1373</v>
      </c>
      <c r="AU105" s="301" t="s">
        <v>667</v>
      </c>
      <c r="AV105" s="301" t="s">
        <v>803</v>
      </c>
      <c r="AW105" s="301" t="s">
        <v>667</v>
      </c>
      <c r="AX105" s="301" t="s">
        <v>667</v>
      </c>
      <c r="AY105" s="301" t="s">
        <v>1374</v>
      </c>
      <c r="AZ105" s="301" t="s">
        <v>1375</v>
      </c>
      <c r="BA105" s="301" t="s">
        <v>1375</v>
      </c>
      <c r="BB105" s="301" t="s">
        <v>667</v>
      </c>
      <c r="BC105" s="301" t="s">
        <v>667</v>
      </c>
      <c r="BD105" s="301" t="s">
        <v>1365</v>
      </c>
      <c r="BE105" s="301" t="s">
        <v>667</v>
      </c>
      <c r="BF105" s="90"/>
    </row>
    <row r="106" ht="15.75" customHeight="1">
      <c r="A106" s="156" t="s">
        <v>1247</v>
      </c>
      <c r="B106" s="157" t="s">
        <v>1053</v>
      </c>
      <c r="C106" s="301" t="s">
        <v>519</v>
      </c>
      <c r="D106" s="301" t="s">
        <v>519</v>
      </c>
      <c r="E106" s="301" t="s">
        <v>547</v>
      </c>
      <c r="F106" s="301" t="s">
        <v>547</v>
      </c>
      <c r="G106" s="301" t="s">
        <v>547</v>
      </c>
      <c r="H106" s="301" t="s">
        <v>547</v>
      </c>
      <c r="I106" s="301" t="s">
        <v>547</v>
      </c>
      <c r="J106" s="301" t="s">
        <v>1364</v>
      </c>
      <c r="K106" s="301" t="s">
        <v>1364</v>
      </c>
      <c r="L106" s="301" t="s">
        <v>606</v>
      </c>
      <c r="M106" s="301" t="s">
        <v>1365</v>
      </c>
      <c r="N106" s="301" t="s">
        <v>1365</v>
      </c>
      <c r="O106" s="301" t="s">
        <v>138</v>
      </c>
      <c r="P106" s="301" t="s">
        <v>138</v>
      </c>
      <c r="Q106" s="301" t="s">
        <v>1366</v>
      </c>
      <c r="R106" s="301" t="s">
        <v>1366</v>
      </c>
      <c r="S106" s="301" t="s">
        <v>1367</v>
      </c>
      <c r="T106" s="301" t="s">
        <v>1368</v>
      </c>
      <c r="U106" s="301" t="s">
        <v>1368</v>
      </c>
      <c r="V106" s="301" t="s">
        <v>667</v>
      </c>
      <c r="W106" s="301" t="s">
        <v>1369</v>
      </c>
      <c r="X106" s="301" t="s">
        <v>1369</v>
      </c>
      <c r="Y106" s="301" t="s">
        <v>1369</v>
      </c>
      <c r="Z106" s="301" t="s">
        <v>1369</v>
      </c>
      <c r="AA106" s="301" t="s">
        <v>1369</v>
      </c>
      <c r="AB106" s="301" t="s">
        <v>1370</v>
      </c>
      <c r="AC106" s="301" t="s">
        <v>1369</v>
      </c>
      <c r="AD106" s="158" t="s">
        <v>1371</v>
      </c>
      <c r="AE106" s="301" t="s">
        <v>1369</v>
      </c>
      <c r="AF106" s="301" t="s">
        <v>1366</v>
      </c>
      <c r="AG106" s="301" t="s">
        <v>667</v>
      </c>
      <c r="AH106" s="301" t="s">
        <v>1364</v>
      </c>
      <c r="AI106" s="301" t="s">
        <v>1364</v>
      </c>
      <c r="AJ106" s="301" t="s">
        <v>1364</v>
      </c>
      <c r="AK106" s="292" t="s">
        <v>1046</v>
      </c>
      <c r="AL106" s="301" t="s">
        <v>687</v>
      </c>
      <c r="AM106" s="301" t="s">
        <v>687</v>
      </c>
      <c r="AN106" s="301" t="s">
        <v>606</v>
      </c>
      <c r="AO106" s="301" t="s">
        <v>606</v>
      </c>
      <c r="AP106" s="301" t="s">
        <v>606</v>
      </c>
      <c r="AQ106" s="301" t="s">
        <v>606</v>
      </c>
      <c r="AR106" s="301" t="s">
        <v>795</v>
      </c>
      <c r="AS106" s="301" t="s">
        <v>667</v>
      </c>
      <c r="AT106" s="301" t="s">
        <v>1373</v>
      </c>
      <c r="AU106" s="301" t="s">
        <v>667</v>
      </c>
      <c r="AV106" s="301" t="s">
        <v>803</v>
      </c>
      <c r="AW106" s="301" t="s">
        <v>667</v>
      </c>
      <c r="AX106" s="301" t="s">
        <v>667</v>
      </c>
      <c r="AY106" s="301" t="s">
        <v>1374</v>
      </c>
      <c r="AZ106" s="301" t="s">
        <v>1375</v>
      </c>
      <c r="BA106" s="301" t="s">
        <v>1375</v>
      </c>
      <c r="BB106" s="301" t="s">
        <v>667</v>
      </c>
      <c r="BC106" s="301" t="s">
        <v>667</v>
      </c>
      <c r="BD106" s="301" t="s">
        <v>1365</v>
      </c>
      <c r="BE106" s="301" t="s">
        <v>667</v>
      </c>
      <c r="BF106" s="90"/>
    </row>
    <row r="107" ht="15.75" customHeight="1">
      <c r="A107" s="156" t="s">
        <v>1248</v>
      </c>
      <c r="B107" s="157" t="s">
        <v>1056</v>
      </c>
      <c r="C107" s="301" t="s">
        <v>519</v>
      </c>
      <c r="D107" s="301" t="s">
        <v>519</v>
      </c>
      <c r="E107" s="301" t="s">
        <v>547</v>
      </c>
      <c r="F107" s="301" t="s">
        <v>547</v>
      </c>
      <c r="G107" s="301" t="s">
        <v>547</v>
      </c>
      <c r="H107" s="301" t="s">
        <v>547</v>
      </c>
      <c r="I107" s="301" t="s">
        <v>547</v>
      </c>
      <c r="J107" s="301" t="s">
        <v>1364</v>
      </c>
      <c r="K107" s="301" t="s">
        <v>1364</v>
      </c>
      <c r="L107" s="301" t="s">
        <v>606</v>
      </c>
      <c r="M107" s="301" t="s">
        <v>1365</v>
      </c>
      <c r="N107" s="301" t="s">
        <v>1365</v>
      </c>
      <c r="O107" s="301" t="s">
        <v>138</v>
      </c>
      <c r="P107" s="301" t="s">
        <v>138</v>
      </c>
      <c r="Q107" s="301" t="s">
        <v>1366</v>
      </c>
      <c r="R107" s="301" t="s">
        <v>1366</v>
      </c>
      <c r="S107" s="301" t="s">
        <v>1367</v>
      </c>
      <c r="T107" s="301" t="s">
        <v>1368</v>
      </c>
      <c r="U107" s="301" t="s">
        <v>1368</v>
      </c>
      <c r="V107" s="301" t="s">
        <v>667</v>
      </c>
      <c r="W107" s="301" t="s">
        <v>1369</v>
      </c>
      <c r="X107" s="301" t="s">
        <v>1369</v>
      </c>
      <c r="Y107" s="301" t="s">
        <v>1369</v>
      </c>
      <c r="Z107" s="301" t="s">
        <v>1369</v>
      </c>
      <c r="AA107" s="301" t="s">
        <v>1369</v>
      </c>
      <c r="AB107" s="301" t="s">
        <v>1370</v>
      </c>
      <c r="AC107" s="301" t="s">
        <v>1369</v>
      </c>
      <c r="AD107" s="158" t="s">
        <v>1371</v>
      </c>
      <c r="AE107" s="301" t="s">
        <v>1369</v>
      </c>
      <c r="AF107" s="301" t="s">
        <v>1366</v>
      </c>
      <c r="AG107" s="301" t="s">
        <v>667</v>
      </c>
      <c r="AH107" s="301" t="s">
        <v>1364</v>
      </c>
      <c r="AI107" s="301" t="s">
        <v>1364</v>
      </c>
      <c r="AJ107" s="301" t="s">
        <v>1364</v>
      </c>
      <c r="AK107" s="292" t="s">
        <v>1046</v>
      </c>
      <c r="AL107" s="301" t="s">
        <v>687</v>
      </c>
      <c r="AM107" s="301" t="s">
        <v>687</v>
      </c>
      <c r="AN107" s="301" t="s">
        <v>606</v>
      </c>
      <c r="AO107" s="301" t="s">
        <v>606</v>
      </c>
      <c r="AP107" s="301" t="s">
        <v>606</v>
      </c>
      <c r="AQ107" s="301" t="s">
        <v>606</v>
      </c>
      <c r="AR107" s="301" t="s">
        <v>795</v>
      </c>
      <c r="AS107" s="301" t="s">
        <v>667</v>
      </c>
      <c r="AT107" s="301" t="s">
        <v>1373</v>
      </c>
      <c r="AU107" s="301" t="s">
        <v>667</v>
      </c>
      <c r="AV107" s="301" t="s">
        <v>803</v>
      </c>
      <c r="AW107" s="301" t="s">
        <v>667</v>
      </c>
      <c r="AX107" s="301" t="s">
        <v>667</v>
      </c>
      <c r="AY107" s="301" t="s">
        <v>1374</v>
      </c>
      <c r="AZ107" s="301" t="s">
        <v>1375</v>
      </c>
      <c r="BA107" s="301" t="s">
        <v>1375</v>
      </c>
      <c r="BB107" s="301" t="s">
        <v>667</v>
      </c>
      <c r="BC107" s="301" t="s">
        <v>667</v>
      </c>
      <c r="BD107" s="301" t="s">
        <v>1365</v>
      </c>
      <c r="BE107" s="301" t="s">
        <v>667</v>
      </c>
      <c r="BF107" s="90"/>
    </row>
    <row r="108" ht="15.75" customHeight="1">
      <c r="A108" s="156" t="s">
        <v>1249</v>
      </c>
      <c r="B108" s="157" t="s">
        <v>993</v>
      </c>
      <c r="C108" s="301" t="s">
        <v>519</v>
      </c>
      <c r="D108" s="301" t="s">
        <v>519</v>
      </c>
      <c r="E108" s="301" t="s">
        <v>547</v>
      </c>
      <c r="F108" s="301" t="s">
        <v>547</v>
      </c>
      <c r="G108" s="301" t="s">
        <v>547</v>
      </c>
      <c r="H108" s="301" t="s">
        <v>547</v>
      </c>
      <c r="I108" s="301" t="s">
        <v>547</v>
      </c>
      <c r="J108" s="301" t="s">
        <v>1364</v>
      </c>
      <c r="K108" s="301" t="s">
        <v>1364</v>
      </c>
      <c r="L108" s="301" t="s">
        <v>606</v>
      </c>
      <c r="M108" s="301" t="s">
        <v>1365</v>
      </c>
      <c r="N108" s="301" t="s">
        <v>1365</v>
      </c>
      <c r="O108" s="301" t="s">
        <v>138</v>
      </c>
      <c r="P108" s="301" t="s">
        <v>138</v>
      </c>
      <c r="Q108" s="301" t="s">
        <v>1366</v>
      </c>
      <c r="R108" s="301" t="s">
        <v>1366</v>
      </c>
      <c r="S108" s="301" t="s">
        <v>1367</v>
      </c>
      <c r="T108" s="301" t="s">
        <v>1368</v>
      </c>
      <c r="U108" s="301" t="s">
        <v>1368</v>
      </c>
      <c r="V108" s="301" t="s">
        <v>667</v>
      </c>
      <c r="W108" s="301" t="s">
        <v>1369</v>
      </c>
      <c r="X108" s="301" t="s">
        <v>1369</v>
      </c>
      <c r="Y108" s="301" t="s">
        <v>1369</v>
      </c>
      <c r="Z108" s="301" t="s">
        <v>1369</v>
      </c>
      <c r="AA108" s="301" t="s">
        <v>1369</v>
      </c>
      <c r="AB108" s="301" t="s">
        <v>1369</v>
      </c>
      <c r="AC108" s="301" t="s">
        <v>1369</v>
      </c>
      <c r="AD108" s="158" t="s">
        <v>1371</v>
      </c>
      <c r="AE108" s="301" t="s">
        <v>1369</v>
      </c>
      <c r="AF108" s="301" t="s">
        <v>1366</v>
      </c>
      <c r="AG108" s="301" t="s">
        <v>667</v>
      </c>
      <c r="AH108" s="301" t="s">
        <v>1364</v>
      </c>
      <c r="AI108" s="301" t="s">
        <v>1364</v>
      </c>
      <c r="AJ108" s="301" t="s">
        <v>1364</v>
      </c>
      <c r="AK108" s="292" t="s">
        <v>1046</v>
      </c>
      <c r="AL108" s="301" t="s">
        <v>687</v>
      </c>
      <c r="AM108" s="301" t="s">
        <v>687</v>
      </c>
      <c r="AN108" s="301" t="s">
        <v>606</v>
      </c>
      <c r="AO108" s="301" t="s">
        <v>606</v>
      </c>
      <c r="AP108" s="301" t="s">
        <v>606</v>
      </c>
      <c r="AQ108" s="301" t="s">
        <v>606</v>
      </c>
      <c r="AR108" s="301" t="s">
        <v>795</v>
      </c>
      <c r="AS108" s="301" t="s">
        <v>667</v>
      </c>
      <c r="AT108" s="301" t="s">
        <v>1373</v>
      </c>
      <c r="AU108" s="301" t="s">
        <v>667</v>
      </c>
      <c r="AV108" s="301" t="s">
        <v>803</v>
      </c>
      <c r="AW108" s="301" t="s">
        <v>667</v>
      </c>
      <c r="AX108" s="301" t="s">
        <v>667</v>
      </c>
      <c r="AY108" s="301" t="s">
        <v>1374</v>
      </c>
      <c r="AZ108" s="301" t="s">
        <v>1375</v>
      </c>
      <c r="BA108" s="301" t="s">
        <v>1375</v>
      </c>
      <c r="BB108" s="301" t="s">
        <v>667</v>
      </c>
      <c r="BC108" s="301" t="s">
        <v>667</v>
      </c>
      <c r="BD108" s="301" t="s">
        <v>1365</v>
      </c>
      <c r="BE108" s="301" t="s">
        <v>667</v>
      </c>
      <c r="BF108" s="90"/>
    </row>
    <row r="109" ht="15.75" customHeight="1">
      <c r="A109" s="156" t="s">
        <v>1250</v>
      </c>
      <c r="B109" s="157" t="s">
        <v>997</v>
      </c>
      <c r="C109" s="301" t="s">
        <v>519</v>
      </c>
      <c r="D109" s="301" t="s">
        <v>519</v>
      </c>
      <c r="E109" s="301" t="s">
        <v>547</v>
      </c>
      <c r="F109" s="301" t="s">
        <v>547</v>
      </c>
      <c r="G109" s="301" t="s">
        <v>547</v>
      </c>
      <c r="H109" s="301" t="s">
        <v>547</v>
      </c>
      <c r="I109" s="301" t="s">
        <v>547</v>
      </c>
      <c r="J109" s="301" t="s">
        <v>1364</v>
      </c>
      <c r="K109" s="301" t="s">
        <v>1364</v>
      </c>
      <c r="L109" s="301" t="s">
        <v>606</v>
      </c>
      <c r="M109" s="301" t="s">
        <v>1365</v>
      </c>
      <c r="N109" s="301" t="s">
        <v>1365</v>
      </c>
      <c r="O109" s="301" t="s">
        <v>138</v>
      </c>
      <c r="P109" s="301" t="s">
        <v>138</v>
      </c>
      <c r="Q109" s="301" t="s">
        <v>1366</v>
      </c>
      <c r="R109" s="301" t="s">
        <v>1366</v>
      </c>
      <c r="S109" s="301" t="s">
        <v>1367</v>
      </c>
      <c r="T109" s="301" t="s">
        <v>1368</v>
      </c>
      <c r="U109" s="301" t="s">
        <v>1368</v>
      </c>
      <c r="V109" s="301" t="s">
        <v>667</v>
      </c>
      <c r="W109" s="301" t="s">
        <v>1369</v>
      </c>
      <c r="X109" s="301" t="s">
        <v>1369</v>
      </c>
      <c r="Y109" s="301" t="s">
        <v>1369</v>
      </c>
      <c r="Z109" s="301" t="s">
        <v>1369</v>
      </c>
      <c r="AA109" s="301" t="s">
        <v>1369</v>
      </c>
      <c r="AB109" s="301" t="s">
        <v>1370</v>
      </c>
      <c r="AC109" s="301" t="s">
        <v>1369</v>
      </c>
      <c r="AD109" s="158" t="s">
        <v>1371</v>
      </c>
      <c r="AE109" s="301" t="s">
        <v>1369</v>
      </c>
      <c r="AF109" s="301" t="s">
        <v>1366</v>
      </c>
      <c r="AG109" s="301" t="s">
        <v>667</v>
      </c>
      <c r="AH109" s="301" t="s">
        <v>1364</v>
      </c>
      <c r="AI109" s="301" t="s">
        <v>1364</v>
      </c>
      <c r="AJ109" s="301" t="s">
        <v>1364</v>
      </c>
      <c r="AK109" s="292" t="s">
        <v>1372</v>
      </c>
      <c r="AL109" s="301" t="s">
        <v>687</v>
      </c>
      <c r="AM109" s="301" t="s">
        <v>687</v>
      </c>
      <c r="AN109" s="301" t="s">
        <v>606</v>
      </c>
      <c r="AO109" s="301" t="s">
        <v>606</v>
      </c>
      <c r="AP109" s="301" t="s">
        <v>606</v>
      </c>
      <c r="AQ109" s="301" t="s">
        <v>606</v>
      </c>
      <c r="AR109" s="301" t="s">
        <v>795</v>
      </c>
      <c r="AS109" s="301" t="s">
        <v>667</v>
      </c>
      <c r="AT109" s="301" t="s">
        <v>1373</v>
      </c>
      <c r="AU109" s="301" t="s">
        <v>667</v>
      </c>
      <c r="AV109" s="301" t="s">
        <v>803</v>
      </c>
      <c r="AW109" s="301" t="s">
        <v>667</v>
      </c>
      <c r="AX109" s="301" t="s">
        <v>667</v>
      </c>
      <c r="AY109" s="301" t="s">
        <v>1374</v>
      </c>
      <c r="AZ109" s="301" t="s">
        <v>1375</v>
      </c>
      <c r="BA109" s="301" t="s">
        <v>1375</v>
      </c>
      <c r="BB109" s="301" t="s">
        <v>667</v>
      </c>
      <c r="BC109" s="301" t="s">
        <v>667</v>
      </c>
      <c r="BD109" s="301" t="s">
        <v>1365</v>
      </c>
      <c r="BE109" s="301" t="s">
        <v>667</v>
      </c>
      <c r="BF109" s="90"/>
    </row>
    <row r="110" ht="15.75" customHeight="1">
      <c r="A110" s="156" t="s">
        <v>1252</v>
      </c>
      <c r="B110" s="157" t="s">
        <v>998</v>
      </c>
      <c r="C110" s="301" t="s">
        <v>519</v>
      </c>
      <c r="D110" s="301" t="s">
        <v>519</v>
      </c>
      <c r="E110" s="301" t="s">
        <v>547</v>
      </c>
      <c r="F110" s="301" t="s">
        <v>547</v>
      </c>
      <c r="G110" s="301" t="s">
        <v>547</v>
      </c>
      <c r="H110" s="301" t="s">
        <v>547</v>
      </c>
      <c r="I110" s="301" t="s">
        <v>547</v>
      </c>
      <c r="J110" s="301" t="s">
        <v>1364</v>
      </c>
      <c r="K110" s="301" t="s">
        <v>1364</v>
      </c>
      <c r="L110" s="301" t="s">
        <v>606</v>
      </c>
      <c r="M110" s="301" t="s">
        <v>1365</v>
      </c>
      <c r="N110" s="301" t="s">
        <v>1365</v>
      </c>
      <c r="O110" s="301" t="s">
        <v>138</v>
      </c>
      <c r="P110" s="301" t="s">
        <v>138</v>
      </c>
      <c r="Q110" s="301" t="s">
        <v>1366</v>
      </c>
      <c r="R110" s="301" t="s">
        <v>1366</v>
      </c>
      <c r="S110" s="301" t="s">
        <v>1367</v>
      </c>
      <c r="T110" s="301" t="s">
        <v>1368</v>
      </c>
      <c r="U110" s="301" t="s">
        <v>1368</v>
      </c>
      <c r="V110" s="301" t="s">
        <v>667</v>
      </c>
      <c r="W110" s="301" t="s">
        <v>1369</v>
      </c>
      <c r="X110" s="301" t="s">
        <v>1369</v>
      </c>
      <c r="Y110" s="301" t="s">
        <v>1369</v>
      </c>
      <c r="Z110" s="301" t="s">
        <v>1369</v>
      </c>
      <c r="AA110" s="301" t="s">
        <v>1369</v>
      </c>
      <c r="AB110" s="301" t="s">
        <v>1046</v>
      </c>
      <c r="AC110" s="301" t="s">
        <v>1369</v>
      </c>
      <c r="AD110" s="158" t="s">
        <v>1371</v>
      </c>
      <c r="AE110" s="301" t="s">
        <v>1369</v>
      </c>
      <c r="AF110" s="301" t="s">
        <v>1366</v>
      </c>
      <c r="AG110" s="301" t="s">
        <v>667</v>
      </c>
      <c r="AH110" s="301" t="s">
        <v>1364</v>
      </c>
      <c r="AI110" s="301" t="s">
        <v>1364</v>
      </c>
      <c r="AJ110" s="301" t="s">
        <v>1364</v>
      </c>
      <c r="AK110" s="292" t="s">
        <v>1046</v>
      </c>
      <c r="AL110" s="301" t="s">
        <v>687</v>
      </c>
      <c r="AM110" s="301" t="s">
        <v>687</v>
      </c>
      <c r="AN110" s="301" t="s">
        <v>606</v>
      </c>
      <c r="AO110" s="301" t="s">
        <v>606</v>
      </c>
      <c r="AP110" s="301" t="s">
        <v>606</v>
      </c>
      <c r="AQ110" s="301" t="s">
        <v>606</v>
      </c>
      <c r="AR110" s="301" t="s">
        <v>795</v>
      </c>
      <c r="AS110" s="301" t="s">
        <v>667</v>
      </c>
      <c r="AT110" s="301" t="s">
        <v>1373</v>
      </c>
      <c r="AU110" s="301" t="s">
        <v>667</v>
      </c>
      <c r="AV110" s="301" t="s">
        <v>803</v>
      </c>
      <c r="AW110" s="301" t="s">
        <v>667</v>
      </c>
      <c r="AX110" s="301" t="s">
        <v>667</v>
      </c>
      <c r="AY110" s="301" t="s">
        <v>1374</v>
      </c>
      <c r="AZ110" s="301" t="s">
        <v>1375</v>
      </c>
      <c r="BA110" s="301" t="s">
        <v>1375</v>
      </c>
      <c r="BB110" s="301" t="s">
        <v>667</v>
      </c>
      <c r="BC110" s="301" t="s">
        <v>667</v>
      </c>
      <c r="BD110" s="301" t="s">
        <v>1365</v>
      </c>
      <c r="BE110" s="301" t="s">
        <v>667</v>
      </c>
      <c r="BF110" s="90"/>
    </row>
    <row r="111" ht="15.75" customHeight="1">
      <c r="A111" s="156" t="s">
        <v>1253</v>
      </c>
      <c r="B111" s="157" t="s">
        <v>995</v>
      </c>
      <c r="C111" s="301" t="s">
        <v>519</v>
      </c>
      <c r="D111" s="301" t="s">
        <v>519</v>
      </c>
      <c r="E111" s="301" t="s">
        <v>547</v>
      </c>
      <c r="F111" s="301" t="s">
        <v>547</v>
      </c>
      <c r="G111" s="301" t="s">
        <v>547</v>
      </c>
      <c r="H111" s="301" t="s">
        <v>547</v>
      </c>
      <c r="I111" s="301" t="s">
        <v>547</v>
      </c>
      <c r="J111" s="301" t="s">
        <v>1364</v>
      </c>
      <c r="K111" s="301" t="s">
        <v>1364</v>
      </c>
      <c r="L111" s="301" t="s">
        <v>606</v>
      </c>
      <c r="M111" s="301" t="s">
        <v>1365</v>
      </c>
      <c r="N111" s="301" t="s">
        <v>1365</v>
      </c>
      <c r="O111" s="301" t="s">
        <v>138</v>
      </c>
      <c r="P111" s="301" t="s">
        <v>138</v>
      </c>
      <c r="Q111" s="301" t="s">
        <v>1366</v>
      </c>
      <c r="R111" s="301" t="s">
        <v>1366</v>
      </c>
      <c r="S111" s="301" t="s">
        <v>1367</v>
      </c>
      <c r="T111" s="301" t="s">
        <v>1368</v>
      </c>
      <c r="U111" s="301" t="s">
        <v>1368</v>
      </c>
      <c r="V111" s="301" t="s">
        <v>667</v>
      </c>
      <c r="W111" s="301" t="s">
        <v>1369</v>
      </c>
      <c r="X111" s="301" t="s">
        <v>1377</v>
      </c>
      <c r="Y111" s="301" t="s">
        <v>1369</v>
      </c>
      <c r="Z111" s="301" t="s">
        <v>1369</v>
      </c>
      <c r="AA111" s="301" t="s">
        <v>1369</v>
      </c>
      <c r="AB111" s="301" t="s">
        <v>1046</v>
      </c>
      <c r="AC111" s="301" t="s">
        <v>1369</v>
      </c>
      <c r="AD111" s="158" t="s">
        <v>1371</v>
      </c>
      <c r="AE111" s="301" t="s">
        <v>1369</v>
      </c>
      <c r="AF111" s="301" t="s">
        <v>1366</v>
      </c>
      <c r="AG111" s="301" t="s">
        <v>667</v>
      </c>
      <c r="AH111" s="301" t="s">
        <v>1364</v>
      </c>
      <c r="AI111" s="301" t="s">
        <v>1364</v>
      </c>
      <c r="AJ111" s="301" t="s">
        <v>1364</v>
      </c>
      <c r="AK111" s="292" t="s">
        <v>1046</v>
      </c>
      <c r="AL111" s="301" t="s">
        <v>687</v>
      </c>
      <c r="AM111" s="301" t="s">
        <v>687</v>
      </c>
      <c r="AN111" s="301" t="s">
        <v>606</v>
      </c>
      <c r="AO111" s="301" t="s">
        <v>606</v>
      </c>
      <c r="AP111" s="301" t="s">
        <v>606</v>
      </c>
      <c r="AQ111" s="301" t="s">
        <v>606</v>
      </c>
      <c r="AR111" s="301" t="s">
        <v>795</v>
      </c>
      <c r="AS111" s="301" t="s">
        <v>667</v>
      </c>
      <c r="AT111" s="301" t="s">
        <v>1373</v>
      </c>
      <c r="AU111" s="301" t="s">
        <v>667</v>
      </c>
      <c r="AV111" s="301" t="s">
        <v>803</v>
      </c>
      <c r="AW111" s="301" t="s">
        <v>667</v>
      </c>
      <c r="AX111" s="301" t="s">
        <v>667</v>
      </c>
      <c r="AY111" s="301" t="s">
        <v>1374</v>
      </c>
      <c r="AZ111" s="301" t="s">
        <v>1375</v>
      </c>
      <c r="BA111" s="301" t="s">
        <v>1375</v>
      </c>
      <c r="BB111" s="301" t="s">
        <v>667</v>
      </c>
      <c r="BC111" s="301" t="s">
        <v>667</v>
      </c>
      <c r="BD111" s="301" t="s">
        <v>1365</v>
      </c>
      <c r="BE111" s="301" t="s">
        <v>667</v>
      </c>
      <c r="BF111" s="90"/>
    </row>
    <row r="112" ht="15.75" customHeight="1">
      <c r="A112" s="156" t="s">
        <v>1254</v>
      </c>
      <c r="B112" s="157" t="s">
        <v>1047</v>
      </c>
      <c r="C112" s="301" t="s">
        <v>519</v>
      </c>
      <c r="D112" s="301" t="s">
        <v>519</v>
      </c>
      <c r="E112" s="301" t="s">
        <v>547</v>
      </c>
      <c r="F112" s="301" t="s">
        <v>547</v>
      </c>
      <c r="G112" s="301" t="s">
        <v>547</v>
      </c>
      <c r="H112" s="301" t="s">
        <v>547</v>
      </c>
      <c r="I112" s="301" t="s">
        <v>547</v>
      </c>
      <c r="J112" s="301" t="s">
        <v>1364</v>
      </c>
      <c r="K112" s="301" t="s">
        <v>1364</v>
      </c>
      <c r="L112" s="301" t="s">
        <v>606</v>
      </c>
      <c r="M112" s="301" t="s">
        <v>1365</v>
      </c>
      <c r="N112" s="301" t="s">
        <v>1365</v>
      </c>
      <c r="O112" s="301" t="s">
        <v>138</v>
      </c>
      <c r="P112" s="301" t="s">
        <v>138</v>
      </c>
      <c r="Q112" s="301" t="s">
        <v>1366</v>
      </c>
      <c r="R112" s="301" t="s">
        <v>1366</v>
      </c>
      <c r="S112" s="301" t="s">
        <v>1367</v>
      </c>
      <c r="T112" s="301" t="s">
        <v>1368</v>
      </c>
      <c r="U112" s="301" t="s">
        <v>1368</v>
      </c>
      <c r="V112" s="301" t="s">
        <v>667</v>
      </c>
      <c r="W112" s="301" t="s">
        <v>1369</v>
      </c>
      <c r="X112" s="301" t="s">
        <v>1369</v>
      </c>
      <c r="Y112" s="301" t="s">
        <v>1369</v>
      </c>
      <c r="Z112" s="301" t="s">
        <v>1369</v>
      </c>
      <c r="AA112" s="301" t="s">
        <v>1369</v>
      </c>
      <c r="AB112" s="301" t="s">
        <v>1370</v>
      </c>
      <c r="AC112" s="301" t="s">
        <v>1369</v>
      </c>
      <c r="AD112" s="158" t="s">
        <v>1371</v>
      </c>
      <c r="AE112" s="301" t="s">
        <v>1369</v>
      </c>
      <c r="AF112" s="301" t="s">
        <v>1366</v>
      </c>
      <c r="AG112" s="301" t="s">
        <v>667</v>
      </c>
      <c r="AH112" s="301" t="s">
        <v>1364</v>
      </c>
      <c r="AI112" s="301" t="s">
        <v>1364</v>
      </c>
      <c r="AJ112" s="301" t="s">
        <v>1364</v>
      </c>
      <c r="AK112" s="292" t="s">
        <v>1046</v>
      </c>
      <c r="AL112" s="301" t="s">
        <v>687</v>
      </c>
      <c r="AM112" s="301" t="s">
        <v>687</v>
      </c>
      <c r="AN112" s="301" t="s">
        <v>606</v>
      </c>
      <c r="AO112" s="301" t="s">
        <v>606</v>
      </c>
      <c r="AP112" s="301" t="s">
        <v>606</v>
      </c>
      <c r="AQ112" s="301" t="s">
        <v>606</v>
      </c>
      <c r="AR112" s="301" t="s">
        <v>795</v>
      </c>
      <c r="AS112" s="301" t="s">
        <v>667</v>
      </c>
      <c r="AT112" s="301" t="s">
        <v>1373</v>
      </c>
      <c r="AU112" s="301" t="s">
        <v>667</v>
      </c>
      <c r="AV112" s="301" t="s">
        <v>803</v>
      </c>
      <c r="AW112" s="301" t="s">
        <v>667</v>
      </c>
      <c r="AX112" s="301" t="s">
        <v>667</v>
      </c>
      <c r="AY112" s="301" t="s">
        <v>1374</v>
      </c>
      <c r="AZ112" s="301" t="s">
        <v>1375</v>
      </c>
      <c r="BA112" s="301" t="s">
        <v>1375</v>
      </c>
      <c r="BB112" s="301" t="s">
        <v>667</v>
      </c>
      <c r="BC112" s="301" t="s">
        <v>667</v>
      </c>
      <c r="BD112" s="301" t="s">
        <v>1365</v>
      </c>
      <c r="BE112" s="301" t="s">
        <v>667</v>
      </c>
      <c r="BF112" s="90"/>
    </row>
    <row r="113" ht="15.75" customHeight="1">
      <c r="A113" s="156" t="s">
        <v>1255</v>
      </c>
      <c r="B113" s="157" t="s">
        <v>1051</v>
      </c>
      <c r="C113" s="301" t="s">
        <v>519</v>
      </c>
      <c r="D113" s="301" t="s">
        <v>519</v>
      </c>
      <c r="E113" s="301" t="s">
        <v>547</v>
      </c>
      <c r="F113" s="301" t="s">
        <v>547</v>
      </c>
      <c r="G113" s="301" t="s">
        <v>547</v>
      </c>
      <c r="H113" s="301" t="s">
        <v>547</v>
      </c>
      <c r="I113" s="301" t="s">
        <v>547</v>
      </c>
      <c r="J113" s="301" t="s">
        <v>1364</v>
      </c>
      <c r="K113" s="301" t="s">
        <v>1364</v>
      </c>
      <c r="L113" s="301" t="s">
        <v>606</v>
      </c>
      <c r="M113" s="301" t="s">
        <v>1365</v>
      </c>
      <c r="N113" s="301" t="s">
        <v>1365</v>
      </c>
      <c r="O113" s="301" t="s">
        <v>138</v>
      </c>
      <c r="P113" s="301" t="s">
        <v>138</v>
      </c>
      <c r="Q113" s="301" t="s">
        <v>1366</v>
      </c>
      <c r="R113" s="301" t="s">
        <v>1366</v>
      </c>
      <c r="S113" s="301" t="s">
        <v>1367</v>
      </c>
      <c r="T113" s="301" t="s">
        <v>1368</v>
      </c>
      <c r="U113" s="301" t="s">
        <v>1368</v>
      </c>
      <c r="V113" s="301" t="s">
        <v>667</v>
      </c>
      <c r="W113" s="301" t="s">
        <v>1369</v>
      </c>
      <c r="X113" s="301" t="s">
        <v>1369</v>
      </c>
      <c r="Y113" s="301" t="s">
        <v>1369</v>
      </c>
      <c r="Z113" s="301" t="s">
        <v>1369</v>
      </c>
      <c r="AA113" s="301" t="s">
        <v>1369</v>
      </c>
      <c r="AB113" s="301" t="s">
        <v>1370</v>
      </c>
      <c r="AC113" s="301" t="s">
        <v>1369</v>
      </c>
      <c r="AD113" s="158" t="s">
        <v>1371</v>
      </c>
      <c r="AE113" s="301" t="s">
        <v>1369</v>
      </c>
      <c r="AF113" s="301" t="s">
        <v>1366</v>
      </c>
      <c r="AG113" s="301" t="s">
        <v>667</v>
      </c>
      <c r="AH113" s="301" t="s">
        <v>1364</v>
      </c>
      <c r="AI113" s="301" t="s">
        <v>1364</v>
      </c>
      <c r="AJ113" s="301" t="s">
        <v>1364</v>
      </c>
      <c r="AK113" s="292" t="s">
        <v>1046</v>
      </c>
      <c r="AL113" s="301" t="s">
        <v>687</v>
      </c>
      <c r="AM113" s="301" t="s">
        <v>687</v>
      </c>
      <c r="AN113" s="301" t="s">
        <v>606</v>
      </c>
      <c r="AO113" s="301" t="s">
        <v>606</v>
      </c>
      <c r="AP113" s="301" t="s">
        <v>606</v>
      </c>
      <c r="AQ113" s="301" t="s">
        <v>606</v>
      </c>
      <c r="AR113" s="301" t="s">
        <v>795</v>
      </c>
      <c r="AS113" s="301" t="s">
        <v>667</v>
      </c>
      <c r="AT113" s="301" t="s">
        <v>1373</v>
      </c>
      <c r="AU113" s="301" t="s">
        <v>667</v>
      </c>
      <c r="AV113" s="301" t="s">
        <v>803</v>
      </c>
      <c r="AW113" s="301" t="s">
        <v>667</v>
      </c>
      <c r="AX113" s="301" t="s">
        <v>667</v>
      </c>
      <c r="AY113" s="301" t="s">
        <v>1374</v>
      </c>
      <c r="AZ113" s="301" t="s">
        <v>1375</v>
      </c>
      <c r="BA113" s="301" t="s">
        <v>1375</v>
      </c>
      <c r="BB113" s="301" t="s">
        <v>667</v>
      </c>
      <c r="BC113" s="301" t="s">
        <v>667</v>
      </c>
      <c r="BD113" s="301" t="s">
        <v>1365</v>
      </c>
      <c r="BE113" s="301" t="s">
        <v>667</v>
      </c>
      <c r="BF113" s="90"/>
    </row>
    <row r="114" ht="15.75" customHeight="1">
      <c r="A114" s="156" t="s">
        <v>1256</v>
      </c>
      <c r="B114" s="157" t="s">
        <v>994</v>
      </c>
      <c r="C114" s="301" t="s">
        <v>519</v>
      </c>
      <c r="D114" s="301" t="s">
        <v>519</v>
      </c>
      <c r="E114" s="301" t="s">
        <v>547</v>
      </c>
      <c r="F114" s="301" t="s">
        <v>547</v>
      </c>
      <c r="G114" s="301" t="s">
        <v>547</v>
      </c>
      <c r="H114" s="301" t="s">
        <v>547</v>
      </c>
      <c r="I114" s="301" t="s">
        <v>547</v>
      </c>
      <c r="J114" s="301" t="s">
        <v>1364</v>
      </c>
      <c r="K114" s="301" t="s">
        <v>1364</v>
      </c>
      <c r="L114" s="301" t="s">
        <v>606</v>
      </c>
      <c r="M114" s="301" t="s">
        <v>1365</v>
      </c>
      <c r="N114" s="301" t="s">
        <v>1365</v>
      </c>
      <c r="O114" s="301" t="s">
        <v>138</v>
      </c>
      <c r="P114" s="301" t="s">
        <v>138</v>
      </c>
      <c r="Q114" s="301" t="s">
        <v>1366</v>
      </c>
      <c r="R114" s="301" t="s">
        <v>1366</v>
      </c>
      <c r="S114" s="301" t="s">
        <v>1367</v>
      </c>
      <c r="T114" s="301" t="s">
        <v>1368</v>
      </c>
      <c r="U114" s="301" t="s">
        <v>1368</v>
      </c>
      <c r="V114" s="301" t="s">
        <v>667</v>
      </c>
      <c r="W114" s="301" t="s">
        <v>1369</v>
      </c>
      <c r="X114" s="301" t="s">
        <v>1369</v>
      </c>
      <c r="Y114" s="301" t="s">
        <v>1369</v>
      </c>
      <c r="Z114" s="301" t="s">
        <v>1369</v>
      </c>
      <c r="AA114" s="301" t="s">
        <v>1369</v>
      </c>
      <c r="AB114" s="301" t="s">
        <v>1370</v>
      </c>
      <c r="AC114" s="301" t="s">
        <v>1369</v>
      </c>
      <c r="AD114" s="158" t="s">
        <v>1371</v>
      </c>
      <c r="AE114" s="301" t="s">
        <v>1369</v>
      </c>
      <c r="AF114" s="301" t="s">
        <v>1366</v>
      </c>
      <c r="AG114" s="301" t="s">
        <v>667</v>
      </c>
      <c r="AH114" s="301" t="s">
        <v>1364</v>
      </c>
      <c r="AI114" s="301" t="s">
        <v>1364</v>
      </c>
      <c r="AJ114" s="301" t="s">
        <v>1364</v>
      </c>
      <c r="AK114" s="292" t="s">
        <v>1372</v>
      </c>
      <c r="AL114" s="301" t="s">
        <v>687</v>
      </c>
      <c r="AM114" s="301" t="s">
        <v>687</v>
      </c>
      <c r="AN114" s="301" t="s">
        <v>606</v>
      </c>
      <c r="AO114" s="301" t="s">
        <v>606</v>
      </c>
      <c r="AP114" s="301" t="s">
        <v>606</v>
      </c>
      <c r="AQ114" s="301" t="s">
        <v>606</v>
      </c>
      <c r="AR114" s="301" t="s">
        <v>795</v>
      </c>
      <c r="AS114" s="301" t="s">
        <v>667</v>
      </c>
      <c r="AT114" s="301" t="s">
        <v>1373</v>
      </c>
      <c r="AU114" s="301" t="s">
        <v>667</v>
      </c>
      <c r="AV114" s="301" t="s">
        <v>803</v>
      </c>
      <c r="AW114" s="301" t="s">
        <v>667</v>
      </c>
      <c r="AX114" s="301" t="s">
        <v>667</v>
      </c>
      <c r="AY114" s="301" t="s">
        <v>1374</v>
      </c>
      <c r="AZ114" s="301" t="s">
        <v>1375</v>
      </c>
      <c r="BA114" s="301" t="s">
        <v>1375</v>
      </c>
      <c r="BB114" s="301" t="s">
        <v>667</v>
      </c>
      <c r="BC114" s="301" t="s">
        <v>667</v>
      </c>
      <c r="BD114" s="301" t="s">
        <v>1365</v>
      </c>
      <c r="BE114" s="301" t="s">
        <v>667</v>
      </c>
      <c r="BF114" s="90"/>
    </row>
    <row r="115" ht="15.75" customHeight="1">
      <c r="A115" s="156" t="s">
        <v>1257</v>
      </c>
      <c r="B115" s="157" t="s">
        <v>943</v>
      </c>
      <c r="C115" s="301" t="s">
        <v>519</v>
      </c>
      <c r="D115" s="301" t="s">
        <v>519</v>
      </c>
      <c r="E115" s="301" t="s">
        <v>547</v>
      </c>
      <c r="F115" s="301" t="s">
        <v>547</v>
      </c>
      <c r="G115" s="301" t="s">
        <v>547</v>
      </c>
      <c r="H115" s="301" t="s">
        <v>547</v>
      </c>
      <c r="I115" s="301" t="s">
        <v>547</v>
      </c>
      <c r="J115" s="301" t="s">
        <v>1364</v>
      </c>
      <c r="K115" s="301" t="s">
        <v>1364</v>
      </c>
      <c r="L115" s="301" t="s">
        <v>606</v>
      </c>
      <c r="M115" s="301" t="s">
        <v>1365</v>
      </c>
      <c r="N115" s="301" t="s">
        <v>1365</v>
      </c>
      <c r="O115" s="301" t="s">
        <v>138</v>
      </c>
      <c r="P115" s="301" t="s">
        <v>138</v>
      </c>
      <c r="Q115" s="301" t="s">
        <v>1366</v>
      </c>
      <c r="R115" s="301" t="s">
        <v>1366</v>
      </c>
      <c r="S115" s="301" t="s">
        <v>1367</v>
      </c>
      <c r="T115" s="301" t="s">
        <v>1368</v>
      </c>
      <c r="U115" s="301" t="s">
        <v>1368</v>
      </c>
      <c r="V115" s="301" t="s">
        <v>667</v>
      </c>
      <c r="W115" s="301" t="s">
        <v>1369</v>
      </c>
      <c r="X115" s="301" t="s">
        <v>1377</v>
      </c>
      <c r="Y115" s="301" t="s">
        <v>1369</v>
      </c>
      <c r="Z115" s="301" t="s">
        <v>1369</v>
      </c>
      <c r="AA115" s="301" t="s">
        <v>1369</v>
      </c>
      <c r="AB115" s="301" t="s">
        <v>1046</v>
      </c>
      <c r="AC115" s="301" t="s">
        <v>1369</v>
      </c>
      <c r="AD115" s="158" t="s">
        <v>1371</v>
      </c>
      <c r="AE115" s="301" t="s">
        <v>1369</v>
      </c>
      <c r="AF115" s="301" t="s">
        <v>1366</v>
      </c>
      <c r="AG115" s="301" t="s">
        <v>667</v>
      </c>
      <c r="AH115" s="301" t="s">
        <v>1364</v>
      </c>
      <c r="AI115" s="301" t="s">
        <v>1364</v>
      </c>
      <c r="AJ115" s="301" t="s">
        <v>1364</v>
      </c>
      <c r="AK115" s="292" t="s">
        <v>1046</v>
      </c>
      <c r="AL115" s="301" t="s">
        <v>687</v>
      </c>
      <c r="AM115" s="301" t="s">
        <v>687</v>
      </c>
      <c r="AN115" s="301" t="s">
        <v>606</v>
      </c>
      <c r="AO115" s="301" t="s">
        <v>606</v>
      </c>
      <c r="AP115" s="301" t="s">
        <v>606</v>
      </c>
      <c r="AQ115" s="301" t="s">
        <v>606</v>
      </c>
      <c r="AR115" s="301" t="s">
        <v>795</v>
      </c>
      <c r="AS115" s="301" t="s">
        <v>667</v>
      </c>
      <c r="AT115" s="301" t="s">
        <v>1373</v>
      </c>
      <c r="AU115" s="301" t="s">
        <v>667</v>
      </c>
      <c r="AV115" s="301" t="s">
        <v>803</v>
      </c>
      <c r="AW115" s="301" t="s">
        <v>667</v>
      </c>
      <c r="AX115" s="301" t="s">
        <v>667</v>
      </c>
      <c r="AY115" s="301" t="s">
        <v>1374</v>
      </c>
      <c r="AZ115" s="301" t="s">
        <v>1375</v>
      </c>
      <c r="BA115" s="301" t="s">
        <v>1375</v>
      </c>
      <c r="BB115" s="301" t="s">
        <v>667</v>
      </c>
      <c r="BC115" s="301" t="s">
        <v>667</v>
      </c>
      <c r="BD115" s="301" t="s">
        <v>1365</v>
      </c>
      <c r="BE115" s="301" t="s">
        <v>667</v>
      </c>
      <c r="BF115" s="90"/>
    </row>
    <row r="116" ht="15.75" customHeight="1">
      <c r="A116" s="156" t="s">
        <v>1258</v>
      </c>
      <c r="B116" s="157" t="s">
        <v>991</v>
      </c>
      <c r="C116" s="301" t="s">
        <v>519</v>
      </c>
      <c r="D116" s="301" t="s">
        <v>519</v>
      </c>
      <c r="E116" s="301" t="s">
        <v>547</v>
      </c>
      <c r="F116" s="301" t="s">
        <v>547</v>
      </c>
      <c r="G116" s="301" t="s">
        <v>547</v>
      </c>
      <c r="H116" s="301" t="s">
        <v>547</v>
      </c>
      <c r="I116" s="301" t="s">
        <v>547</v>
      </c>
      <c r="J116" s="301" t="s">
        <v>1364</v>
      </c>
      <c r="K116" s="301" t="s">
        <v>1364</v>
      </c>
      <c r="L116" s="301" t="s">
        <v>606</v>
      </c>
      <c r="M116" s="301" t="s">
        <v>1365</v>
      </c>
      <c r="N116" s="301" t="s">
        <v>1365</v>
      </c>
      <c r="O116" s="301" t="s">
        <v>138</v>
      </c>
      <c r="P116" s="301" t="s">
        <v>138</v>
      </c>
      <c r="Q116" s="301" t="s">
        <v>1366</v>
      </c>
      <c r="R116" s="301" t="s">
        <v>1366</v>
      </c>
      <c r="S116" s="301" t="s">
        <v>1367</v>
      </c>
      <c r="T116" s="301" t="s">
        <v>1368</v>
      </c>
      <c r="U116" s="301" t="s">
        <v>1368</v>
      </c>
      <c r="V116" s="301" t="s">
        <v>667</v>
      </c>
      <c r="W116" s="301" t="s">
        <v>1369</v>
      </c>
      <c r="X116" s="301" t="s">
        <v>1369</v>
      </c>
      <c r="Y116" s="301" t="s">
        <v>1369</v>
      </c>
      <c r="Z116" s="301" t="s">
        <v>1369</v>
      </c>
      <c r="AA116" s="301" t="s">
        <v>1369</v>
      </c>
      <c r="AB116" s="301" t="s">
        <v>1370</v>
      </c>
      <c r="AC116" s="301" t="s">
        <v>1369</v>
      </c>
      <c r="AD116" s="158" t="s">
        <v>1371</v>
      </c>
      <c r="AE116" s="301" t="s">
        <v>1369</v>
      </c>
      <c r="AF116" s="301" t="s">
        <v>1366</v>
      </c>
      <c r="AG116" s="301" t="s">
        <v>667</v>
      </c>
      <c r="AH116" s="301" t="s">
        <v>1364</v>
      </c>
      <c r="AI116" s="301" t="s">
        <v>1364</v>
      </c>
      <c r="AJ116" s="301" t="s">
        <v>1364</v>
      </c>
      <c r="AK116" s="292" t="s">
        <v>1046</v>
      </c>
      <c r="AL116" s="301" t="s">
        <v>687</v>
      </c>
      <c r="AM116" s="301" t="s">
        <v>687</v>
      </c>
      <c r="AN116" s="301" t="s">
        <v>606</v>
      </c>
      <c r="AO116" s="301" t="s">
        <v>606</v>
      </c>
      <c r="AP116" s="301" t="s">
        <v>606</v>
      </c>
      <c r="AQ116" s="301" t="s">
        <v>606</v>
      </c>
      <c r="AR116" s="301" t="s">
        <v>795</v>
      </c>
      <c r="AS116" s="301" t="s">
        <v>667</v>
      </c>
      <c r="AT116" s="301" t="s">
        <v>1373</v>
      </c>
      <c r="AU116" s="301" t="s">
        <v>667</v>
      </c>
      <c r="AV116" s="301" t="s">
        <v>803</v>
      </c>
      <c r="AW116" s="301" t="s">
        <v>667</v>
      </c>
      <c r="AX116" s="301" t="s">
        <v>667</v>
      </c>
      <c r="AY116" s="301" t="s">
        <v>1374</v>
      </c>
      <c r="AZ116" s="301" t="s">
        <v>1375</v>
      </c>
      <c r="BA116" s="301" t="s">
        <v>1375</v>
      </c>
      <c r="BB116" s="301" t="s">
        <v>667</v>
      </c>
      <c r="BC116" s="301" t="s">
        <v>667</v>
      </c>
      <c r="BD116" s="301" t="s">
        <v>1365</v>
      </c>
      <c r="BE116" s="301" t="s">
        <v>667</v>
      </c>
      <c r="BF116" s="90"/>
    </row>
    <row r="117" ht="15.75" customHeight="1">
      <c r="A117" s="156" t="s">
        <v>1259</v>
      </c>
      <c r="B117" s="157" t="s">
        <v>1042</v>
      </c>
      <c r="C117" s="301" t="s">
        <v>519</v>
      </c>
      <c r="D117" s="301" t="s">
        <v>519</v>
      </c>
      <c r="E117" s="301" t="s">
        <v>547</v>
      </c>
      <c r="F117" s="301" t="s">
        <v>547</v>
      </c>
      <c r="G117" s="301" t="s">
        <v>547</v>
      </c>
      <c r="H117" s="301" t="s">
        <v>547</v>
      </c>
      <c r="I117" s="301" t="s">
        <v>547</v>
      </c>
      <c r="J117" s="301" t="s">
        <v>1364</v>
      </c>
      <c r="K117" s="301" t="s">
        <v>1364</v>
      </c>
      <c r="L117" s="301" t="s">
        <v>606</v>
      </c>
      <c r="M117" s="301" t="s">
        <v>1365</v>
      </c>
      <c r="N117" s="301" t="s">
        <v>1365</v>
      </c>
      <c r="O117" s="301" t="s">
        <v>138</v>
      </c>
      <c r="P117" s="301" t="s">
        <v>138</v>
      </c>
      <c r="Q117" s="301" t="s">
        <v>1366</v>
      </c>
      <c r="R117" s="301" t="s">
        <v>1366</v>
      </c>
      <c r="S117" s="301" t="s">
        <v>1367</v>
      </c>
      <c r="T117" s="301" t="s">
        <v>1368</v>
      </c>
      <c r="U117" s="301" t="s">
        <v>1368</v>
      </c>
      <c r="V117" s="301" t="s">
        <v>667</v>
      </c>
      <c r="W117" s="301" t="s">
        <v>1369</v>
      </c>
      <c r="X117" s="301" t="s">
        <v>1369</v>
      </c>
      <c r="Y117" s="301" t="s">
        <v>1369</v>
      </c>
      <c r="Z117" s="301" t="s">
        <v>1369</v>
      </c>
      <c r="AA117" s="301" t="s">
        <v>1369</v>
      </c>
      <c r="AB117" s="301" t="s">
        <v>1369</v>
      </c>
      <c r="AC117" s="301" t="s">
        <v>1369</v>
      </c>
      <c r="AD117" s="158" t="s">
        <v>1371</v>
      </c>
      <c r="AE117" s="301" t="s">
        <v>1369</v>
      </c>
      <c r="AF117" s="301" t="s">
        <v>1366</v>
      </c>
      <c r="AG117" s="301" t="s">
        <v>667</v>
      </c>
      <c r="AH117" s="301" t="s">
        <v>1364</v>
      </c>
      <c r="AI117" s="301" t="s">
        <v>1364</v>
      </c>
      <c r="AJ117" s="301" t="s">
        <v>1364</v>
      </c>
      <c r="AK117" s="292" t="s">
        <v>1046</v>
      </c>
      <c r="AL117" s="301" t="s">
        <v>687</v>
      </c>
      <c r="AM117" s="301" t="s">
        <v>687</v>
      </c>
      <c r="AN117" s="301" t="s">
        <v>606</v>
      </c>
      <c r="AO117" s="301" t="s">
        <v>606</v>
      </c>
      <c r="AP117" s="301" t="s">
        <v>606</v>
      </c>
      <c r="AQ117" s="301" t="s">
        <v>606</v>
      </c>
      <c r="AR117" s="301" t="s">
        <v>795</v>
      </c>
      <c r="AS117" s="301" t="s">
        <v>667</v>
      </c>
      <c r="AT117" s="301" t="s">
        <v>1373</v>
      </c>
      <c r="AU117" s="301" t="s">
        <v>667</v>
      </c>
      <c r="AV117" s="301" t="s">
        <v>803</v>
      </c>
      <c r="AW117" s="301" t="s">
        <v>667</v>
      </c>
      <c r="AX117" s="301" t="s">
        <v>667</v>
      </c>
      <c r="AY117" s="301" t="s">
        <v>1374</v>
      </c>
      <c r="AZ117" s="301" t="s">
        <v>1375</v>
      </c>
      <c r="BA117" s="301" t="s">
        <v>1375</v>
      </c>
      <c r="BB117" s="301" t="s">
        <v>667</v>
      </c>
      <c r="BC117" s="301" t="s">
        <v>667</v>
      </c>
      <c r="BD117" s="301" t="s">
        <v>1365</v>
      </c>
      <c r="BE117" s="301" t="s">
        <v>667</v>
      </c>
      <c r="BF117" s="90"/>
    </row>
    <row r="118" ht="15.75" customHeight="1">
      <c r="A118" s="156" t="s">
        <v>1260</v>
      </c>
      <c r="B118" s="157" t="s">
        <v>1027</v>
      </c>
      <c r="C118" s="301" t="s">
        <v>519</v>
      </c>
      <c r="D118" s="301" t="s">
        <v>519</v>
      </c>
      <c r="E118" s="301" t="s">
        <v>547</v>
      </c>
      <c r="F118" s="301" t="s">
        <v>547</v>
      </c>
      <c r="G118" s="301" t="s">
        <v>547</v>
      </c>
      <c r="H118" s="301" t="s">
        <v>547</v>
      </c>
      <c r="I118" s="301" t="s">
        <v>547</v>
      </c>
      <c r="J118" s="301" t="s">
        <v>1364</v>
      </c>
      <c r="K118" s="301" t="s">
        <v>1364</v>
      </c>
      <c r="L118" s="301" t="s">
        <v>606</v>
      </c>
      <c r="M118" s="301" t="s">
        <v>1365</v>
      </c>
      <c r="N118" s="301" t="s">
        <v>1365</v>
      </c>
      <c r="O118" s="301" t="s">
        <v>138</v>
      </c>
      <c r="P118" s="301" t="s">
        <v>138</v>
      </c>
      <c r="Q118" s="301" t="s">
        <v>1366</v>
      </c>
      <c r="R118" s="301" t="s">
        <v>1366</v>
      </c>
      <c r="S118" s="301" t="s">
        <v>1367</v>
      </c>
      <c r="T118" s="301" t="s">
        <v>1368</v>
      </c>
      <c r="U118" s="301" t="s">
        <v>1368</v>
      </c>
      <c r="V118" s="301" t="s">
        <v>667</v>
      </c>
      <c r="W118" s="301" t="s">
        <v>1369</v>
      </c>
      <c r="X118" s="301" t="s">
        <v>1369</v>
      </c>
      <c r="Y118" s="301" t="s">
        <v>1369</v>
      </c>
      <c r="Z118" s="301" t="s">
        <v>1369</v>
      </c>
      <c r="AA118" s="301" t="s">
        <v>1369</v>
      </c>
      <c r="AB118" s="301" t="s">
        <v>1046</v>
      </c>
      <c r="AC118" s="301" t="s">
        <v>1369</v>
      </c>
      <c r="AD118" s="158" t="s">
        <v>1371</v>
      </c>
      <c r="AE118" s="301" t="s">
        <v>1369</v>
      </c>
      <c r="AF118" s="301" t="s">
        <v>1366</v>
      </c>
      <c r="AG118" s="301" t="s">
        <v>667</v>
      </c>
      <c r="AH118" s="301" t="s">
        <v>1364</v>
      </c>
      <c r="AI118" s="301" t="s">
        <v>1364</v>
      </c>
      <c r="AJ118" s="301" t="s">
        <v>1364</v>
      </c>
      <c r="AK118" s="292" t="s">
        <v>1046</v>
      </c>
      <c r="AL118" s="301" t="s">
        <v>687</v>
      </c>
      <c r="AM118" s="301" t="s">
        <v>687</v>
      </c>
      <c r="AN118" s="301" t="s">
        <v>606</v>
      </c>
      <c r="AO118" s="301" t="s">
        <v>606</v>
      </c>
      <c r="AP118" s="301" t="s">
        <v>606</v>
      </c>
      <c r="AQ118" s="301" t="s">
        <v>606</v>
      </c>
      <c r="AR118" s="301" t="s">
        <v>795</v>
      </c>
      <c r="AS118" s="301" t="s">
        <v>667</v>
      </c>
      <c r="AT118" s="301" t="s">
        <v>1373</v>
      </c>
      <c r="AU118" s="301" t="s">
        <v>667</v>
      </c>
      <c r="AV118" s="301" t="s">
        <v>803</v>
      </c>
      <c r="AW118" s="301" t="s">
        <v>667</v>
      </c>
      <c r="AX118" s="301" t="s">
        <v>667</v>
      </c>
      <c r="AY118" s="301" t="s">
        <v>1374</v>
      </c>
      <c r="AZ118" s="301" t="s">
        <v>1375</v>
      </c>
      <c r="BA118" s="301" t="s">
        <v>1375</v>
      </c>
      <c r="BB118" s="301" t="s">
        <v>667</v>
      </c>
      <c r="BC118" s="301" t="s">
        <v>667</v>
      </c>
      <c r="BD118" s="301" t="s">
        <v>1365</v>
      </c>
      <c r="BE118" s="301" t="s">
        <v>667</v>
      </c>
      <c r="BF118" s="90"/>
    </row>
    <row r="119" ht="15.75" customHeight="1">
      <c r="A119" s="156" t="s">
        <v>1262</v>
      </c>
      <c r="B119" s="157" t="s">
        <v>990</v>
      </c>
      <c r="C119" s="301" t="s">
        <v>519</v>
      </c>
      <c r="D119" s="301" t="s">
        <v>519</v>
      </c>
      <c r="E119" s="301" t="s">
        <v>547</v>
      </c>
      <c r="F119" s="301" t="s">
        <v>547</v>
      </c>
      <c r="G119" s="301" t="s">
        <v>547</v>
      </c>
      <c r="H119" s="301" t="s">
        <v>547</v>
      </c>
      <c r="I119" s="301" t="s">
        <v>547</v>
      </c>
      <c r="J119" s="301" t="s">
        <v>1364</v>
      </c>
      <c r="K119" s="301" t="s">
        <v>1364</v>
      </c>
      <c r="L119" s="301" t="s">
        <v>606</v>
      </c>
      <c r="M119" s="301" t="s">
        <v>1365</v>
      </c>
      <c r="N119" s="301" t="s">
        <v>1365</v>
      </c>
      <c r="O119" s="301" t="s">
        <v>138</v>
      </c>
      <c r="P119" s="301" t="s">
        <v>138</v>
      </c>
      <c r="Q119" s="301" t="s">
        <v>1366</v>
      </c>
      <c r="R119" s="301" t="s">
        <v>1366</v>
      </c>
      <c r="S119" s="301" t="s">
        <v>1367</v>
      </c>
      <c r="T119" s="301" t="s">
        <v>1368</v>
      </c>
      <c r="U119" s="301" t="s">
        <v>1368</v>
      </c>
      <c r="V119" s="301" t="s">
        <v>667</v>
      </c>
      <c r="W119" s="301" t="s">
        <v>1369</v>
      </c>
      <c r="X119" s="301" t="s">
        <v>1369</v>
      </c>
      <c r="Y119" s="301" t="s">
        <v>1369</v>
      </c>
      <c r="Z119" s="301" t="s">
        <v>1369</v>
      </c>
      <c r="AA119" s="301" t="s">
        <v>1369</v>
      </c>
      <c r="AB119" s="301" t="s">
        <v>1370</v>
      </c>
      <c r="AC119" s="301" t="s">
        <v>1369</v>
      </c>
      <c r="AD119" s="158" t="s">
        <v>1371</v>
      </c>
      <c r="AE119" s="301" t="s">
        <v>1369</v>
      </c>
      <c r="AF119" s="301" t="s">
        <v>1366</v>
      </c>
      <c r="AG119" s="301" t="s">
        <v>667</v>
      </c>
      <c r="AH119" s="301" t="s">
        <v>1364</v>
      </c>
      <c r="AI119" s="301" t="s">
        <v>1364</v>
      </c>
      <c r="AJ119" s="301" t="s">
        <v>1364</v>
      </c>
      <c r="AK119" s="292" t="s">
        <v>1046</v>
      </c>
      <c r="AL119" s="301" t="s">
        <v>687</v>
      </c>
      <c r="AM119" s="301" t="s">
        <v>687</v>
      </c>
      <c r="AN119" s="301" t="s">
        <v>606</v>
      </c>
      <c r="AO119" s="301" t="s">
        <v>606</v>
      </c>
      <c r="AP119" s="301" t="s">
        <v>606</v>
      </c>
      <c r="AQ119" s="301" t="s">
        <v>606</v>
      </c>
      <c r="AR119" s="301" t="s">
        <v>795</v>
      </c>
      <c r="AS119" s="301" t="s">
        <v>667</v>
      </c>
      <c r="AT119" s="301" t="s">
        <v>1373</v>
      </c>
      <c r="AU119" s="301" t="s">
        <v>667</v>
      </c>
      <c r="AV119" s="301" t="s">
        <v>803</v>
      </c>
      <c r="AW119" s="301" t="s">
        <v>667</v>
      </c>
      <c r="AX119" s="301" t="s">
        <v>667</v>
      </c>
      <c r="AY119" s="301" t="s">
        <v>1374</v>
      </c>
      <c r="AZ119" s="301" t="s">
        <v>1375</v>
      </c>
      <c r="BA119" s="301" t="s">
        <v>1375</v>
      </c>
      <c r="BB119" s="301" t="s">
        <v>667</v>
      </c>
      <c r="BC119" s="301" t="s">
        <v>667</v>
      </c>
      <c r="BD119" s="301" t="s">
        <v>1365</v>
      </c>
      <c r="BE119" s="301" t="s">
        <v>667</v>
      </c>
      <c r="BF119" s="90"/>
    </row>
    <row r="120" ht="15.75" customHeight="1">
      <c r="A120" s="156" t="s">
        <v>1264</v>
      </c>
      <c r="B120" s="157" t="s">
        <v>1044</v>
      </c>
      <c r="C120" s="301" t="s">
        <v>519</v>
      </c>
      <c r="D120" s="301" t="s">
        <v>519</v>
      </c>
      <c r="E120" s="301" t="s">
        <v>547</v>
      </c>
      <c r="F120" s="301" t="s">
        <v>547</v>
      </c>
      <c r="G120" s="301" t="s">
        <v>547</v>
      </c>
      <c r="H120" s="301" t="s">
        <v>547</v>
      </c>
      <c r="I120" s="301" t="s">
        <v>547</v>
      </c>
      <c r="J120" s="301" t="s">
        <v>1364</v>
      </c>
      <c r="K120" s="301" t="s">
        <v>1364</v>
      </c>
      <c r="L120" s="301" t="s">
        <v>606</v>
      </c>
      <c r="M120" s="301" t="s">
        <v>1365</v>
      </c>
      <c r="N120" s="301" t="s">
        <v>1365</v>
      </c>
      <c r="O120" s="301" t="s">
        <v>138</v>
      </c>
      <c r="P120" s="301" t="s">
        <v>138</v>
      </c>
      <c r="Q120" s="301" t="s">
        <v>1366</v>
      </c>
      <c r="R120" s="301" t="s">
        <v>1366</v>
      </c>
      <c r="S120" s="301" t="s">
        <v>1367</v>
      </c>
      <c r="T120" s="301" t="s">
        <v>1368</v>
      </c>
      <c r="U120" s="301" t="s">
        <v>1368</v>
      </c>
      <c r="V120" s="301" t="s">
        <v>667</v>
      </c>
      <c r="W120" s="301" t="s">
        <v>1369</v>
      </c>
      <c r="X120" s="301" t="s">
        <v>1369</v>
      </c>
      <c r="Y120" s="301" t="s">
        <v>1369</v>
      </c>
      <c r="Z120" s="301" t="s">
        <v>1369</v>
      </c>
      <c r="AA120" s="301" t="s">
        <v>1369</v>
      </c>
      <c r="AB120" s="301" t="s">
        <v>1370</v>
      </c>
      <c r="AC120" s="301" t="s">
        <v>1369</v>
      </c>
      <c r="AD120" s="158" t="s">
        <v>1371</v>
      </c>
      <c r="AE120" s="301" t="s">
        <v>1369</v>
      </c>
      <c r="AF120" s="301" t="s">
        <v>1366</v>
      </c>
      <c r="AG120" s="301" t="s">
        <v>667</v>
      </c>
      <c r="AH120" s="301" t="s">
        <v>1364</v>
      </c>
      <c r="AI120" s="301" t="s">
        <v>1364</v>
      </c>
      <c r="AJ120" s="301" t="s">
        <v>1364</v>
      </c>
      <c r="AK120" s="292" t="s">
        <v>1372</v>
      </c>
      <c r="AL120" s="301" t="s">
        <v>687</v>
      </c>
      <c r="AM120" s="301" t="s">
        <v>687</v>
      </c>
      <c r="AN120" s="301" t="s">
        <v>606</v>
      </c>
      <c r="AO120" s="301" t="s">
        <v>606</v>
      </c>
      <c r="AP120" s="301" t="s">
        <v>606</v>
      </c>
      <c r="AQ120" s="301" t="s">
        <v>606</v>
      </c>
      <c r="AR120" s="301" t="s">
        <v>795</v>
      </c>
      <c r="AS120" s="301" t="s">
        <v>667</v>
      </c>
      <c r="AT120" s="301" t="s">
        <v>1373</v>
      </c>
      <c r="AU120" s="301" t="s">
        <v>667</v>
      </c>
      <c r="AV120" s="301" t="s">
        <v>803</v>
      </c>
      <c r="AW120" s="301" t="s">
        <v>667</v>
      </c>
      <c r="AX120" s="301" t="s">
        <v>667</v>
      </c>
      <c r="AY120" s="301" t="s">
        <v>1374</v>
      </c>
      <c r="AZ120" s="301" t="s">
        <v>1375</v>
      </c>
      <c r="BA120" s="301" t="s">
        <v>1375</v>
      </c>
      <c r="BB120" s="301" t="s">
        <v>667</v>
      </c>
      <c r="BC120" s="301" t="s">
        <v>667</v>
      </c>
      <c r="BD120" s="301" t="s">
        <v>1365</v>
      </c>
      <c r="BE120" s="301" t="s">
        <v>667</v>
      </c>
      <c r="BF120" s="90"/>
    </row>
    <row r="121" ht="15.75" customHeight="1">
      <c r="A121" s="156" t="s">
        <v>1265</v>
      </c>
      <c r="B121" s="157" t="s">
        <v>999</v>
      </c>
      <c r="C121" s="301" t="s">
        <v>519</v>
      </c>
      <c r="D121" s="301" t="s">
        <v>519</v>
      </c>
      <c r="E121" s="301" t="s">
        <v>547</v>
      </c>
      <c r="F121" s="301" t="s">
        <v>547</v>
      </c>
      <c r="G121" s="301" t="s">
        <v>547</v>
      </c>
      <c r="H121" s="301" t="s">
        <v>547</v>
      </c>
      <c r="I121" s="301" t="s">
        <v>547</v>
      </c>
      <c r="J121" s="301" t="s">
        <v>1364</v>
      </c>
      <c r="K121" s="301" t="s">
        <v>1364</v>
      </c>
      <c r="L121" s="301" t="s">
        <v>606</v>
      </c>
      <c r="M121" s="301" t="s">
        <v>1365</v>
      </c>
      <c r="N121" s="301" t="s">
        <v>1365</v>
      </c>
      <c r="O121" s="301" t="s">
        <v>138</v>
      </c>
      <c r="P121" s="301" t="s">
        <v>138</v>
      </c>
      <c r="Q121" s="301" t="s">
        <v>1366</v>
      </c>
      <c r="R121" s="301" t="s">
        <v>1366</v>
      </c>
      <c r="S121" s="301" t="s">
        <v>1367</v>
      </c>
      <c r="T121" s="301" t="s">
        <v>1368</v>
      </c>
      <c r="U121" s="301" t="s">
        <v>1368</v>
      </c>
      <c r="V121" s="301" t="s">
        <v>667</v>
      </c>
      <c r="W121" s="301" t="s">
        <v>1369</v>
      </c>
      <c r="X121" s="301" t="s">
        <v>1369</v>
      </c>
      <c r="Y121" s="301" t="s">
        <v>1369</v>
      </c>
      <c r="Z121" s="301" t="s">
        <v>1369</v>
      </c>
      <c r="AA121" s="301" t="s">
        <v>1369</v>
      </c>
      <c r="AB121" s="301" t="s">
        <v>1370</v>
      </c>
      <c r="AC121" s="301" t="s">
        <v>1369</v>
      </c>
      <c r="AD121" s="158" t="s">
        <v>1371</v>
      </c>
      <c r="AE121" s="301" t="s">
        <v>1369</v>
      </c>
      <c r="AF121" s="301" t="s">
        <v>1366</v>
      </c>
      <c r="AG121" s="301" t="s">
        <v>667</v>
      </c>
      <c r="AH121" s="301" t="s">
        <v>1364</v>
      </c>
      <c r="AI121" s="301" t="s">
        <v>1364</v>
      </c>
      <c r="AJ121" s="301" t="s">
        <v>1364</v>
      </c>
      <c r="AK121" s="292" t="s">
        <v>1372</v>
      </c>
      <c r="AL121" s="301" t="s">
        <v>687</v>
      </c>
      <c r="AM121" s="301" t="s">
        <v>687</v>
      </c>
      <c r="AN121" s="301" t="s">
        <v>606</v>
      </c>
      <c r="AO121" s="301" t="s">
        <v>606</v>
      </c>
      <c r="AP121" s="301" t="s">
        <v>606</v>
      </c>
      <c r="AQ121" s="301" t="s">
        <v>606</v>
      </c>
      <c r="AR121" s="301" t="s">
        <v>795</v>
      </c>
      <c r="AS121" s="301" t="s">
        <v>667</v>
      </c>
      <c r="AT121" s="301" t="s">
        <v>1373</v>
      </c>
      <c r="AU121" s="301" t="s">
        <v>667</v>
      </c>
      <c r="AV121" s="301" t="s">
        <v>803</v>
      </c>
      <c r="AW121" s="301" t="s">
        <v>667</v>
      </c>
      <c r="AX121" s="301" t="s">
        <v>667</v>
      </c>
      <c r="AY121" s="301" t="s">
        <v>1374</v>
      </c>
      <c r="AZ121" s="301" t="s">
        <v>1375</v>
      </c>
      <c r="BA121" s="301" t="s">
        <v>1375</v>
      </c>
      <c r="BB121" s="301" t="s">
        <v>667</v>
      </c>
      <c r="BC121" s="301" t="s">
        <v>667</v>
      </c>
      <c r="BD121" s="301" t="s">
        <v>1365</v>
      </c>
      <c r="BE121" s="301" t="s">
        <v>667</v>
      </c>
      <c r="BF121" s="90"/>
    </row>
    <row r="122" ht="15.75" customHeight="1">
      <c r="A122" s="156" t="s">
        <v>1266</v>
      </c>
      <c r="B122" s="157" t="s">
        <v>1059</v>
      </c>
      <c r="C122" s="301" t="s">
        <v>519</v>
      </c>
      <c r="D122" s="301" t="s">
        <v>519</v>
      </c>
      <c r="E122" s="301" t="s">
        <v>547</v>
      </c>
      <c r="F122" s="301" t="s">
        <v>547</v>
      </c>
      <c r="G122" s="301" t="s">
        <v>547</v>
      </c>
      <c r="H122" s="301" t="s">
        <v>547</v>
      </c>
      <c r="I122" s="301" t="s">
        <v>547</v>
      </c>
      <c r="J122" s="301" t="s">
        <v>1364</v>
      </c>
      <c r="K122" s="301" t="s">
        <v>1364</v>
      </c>
      <c r="L122" s="301" t="s">
        <v>606</v>
      </c>
      <c r="M122" s="301" t="s">
        <v>1365</v>
      </c>
      <c r="N122" s="301" t="s">
        <v>1365</v>
      </c>
      <c r="O122" s="301" t="s">
        <v>138</v>
      </c>
      <c r="P122" s="301" t="s">
        <v>138</v>
      </c>
      <c r="Q122" s="301" t="s">
        <v>1366</v>
      </c>
      <c r="R122" s="301" t="s">
        <v>1366</v>
      </c>
      <c r="S122" s="301" t="s">
        <v>1367</v>
      </c>
      <c r="T122" s="301" t="s">
        <v>1368</v>
      </c>
      <c r="U122" s="301" t="s">
        <v>1368</v>
      </c>
      <c r="V122" s="301" t="s">
        <v>667</v>
      </c>
      <c r="W122" s="301" t="s">
        <v>1369</v>
      </c>
      <c r="X122" s="301" t="s">
        <v>1369</v>
      </c>
      <c r="Y122" s="301" t="s">
        <v>1369</v>
      </c>
      <c r="Z122" s="301" t="s">
        <v>1369</v>
      </c>
      <c r="AA122" s="301" t="s">
        <v>1369</v>
      </c>
      <c r="AB122" s="301" t="s">
        <v>1370</v>
      </c>
      <c r="AC122" s="301" t="s">
        <v>1369</v>
      </c>
      <c r="AD122" s="158" t="s">
        <v>1371</v>
      </c>
      <c r="AE122" s="301" t="s">
        <v>1369</v>
      </c>
      <c r="AF122" s="301" t="s">
        <v>1366</v>
      </c>
      <c r="AG122" s="301" t="s">
        <v>667</v>
      </c>
      <c r="AH122" s="301" t="s">
        <v>1364</v>
      </c>
      <c r="AI122" s="301" t="s">
        <v>1364</v>
      </c>
      <c r="AJ122" s="301" t="s">
        <v>1364</v>
      </c>
      <c r="AK122" s="292" t="s">
        <v>1046</v>
      </c>
      <c r="AL122" s="301" t="s">
        <v>687</v>
      </c>
      <c r="AM122" s="301" t="s">
        <v>687</v>
      </c>
      <c r="AN122" s="301" t="s">
        <v>606</v>
      </c>
      <c r="AO122" s="301" t="s">
        <v>606</v>
      </c>
      <c r="AP122" s="301" t="s">
        <v>606</v>
      </c>
      <c r="AQ122" s="301" t="s">
        <v>606</v>
      </c>
      <c r="AR122" s="301" t="s">
        <v>795</v>
      </c>
      <c r="AS122" s="301" t="s">
        <v>667</v>
      </c>
      <c r="AT122" s="301" t="s">
        <v>1373</v>
      </c>
      <c r="AU122" s="301" t="s">
        <v>667</v>
      </c>
      <c r="AV122" s="301" t="s">
        <v>803</v>
      </c>
      <c r="AW122" s="301" t="s">
        <v>667</v>
      </c>
      <c r="AX122" s="301" t="s">
        <v>667</v>
      </c>
      <c r="AY122" s="301" t="s">
        <v>1374</v>
      </c>
      <c r="AZ122" s="301" t="s">
        <v>1375</v>
      </c>
      <c r="BA122" s="301" t="s">
        <v>1375</v>
      </c>
      <c r="BB122" s="301" t="s">
        <v>667</v>
      </c>
      <c r="BC122" s="301" t="s">
        <v>667</v>
      </c>
      <c r="BD122" s="301" t="s">
        <v>1365</v>
      </c>
      <c r="BE122" s="301" t="s">
        <v>667</v>
      </c>
      <c r="BF122" s="90"/>
    </row>
    <row r="123" ht="15.75" customHeight="1">
      <c r="A123" s="156" t="s">
        <v>1267</v>
      </c>
      <c r="B123" s="157" t="s">
        <v>1082</v>
      </c>
      <c r="C123" s="301" t="s">
        <v>519</v>
      </c>
      <c r="D123" s="301" t="s">
        <v>519</v>
      </c>
      <c r="E123" s="301" t="s">
        <v>547</v>
      </c>
      <c r="F123" s="301" t="s">
        <v>547</v>
      </c>
      <c r="G123" s="301" t="s">
        <v>547</v>
      </c>
      <c r="H123" s="301" t="s">
        <v>547</v>
      </c>
      <c r="I123" s="301" t="s">
        <v>547</v>
      </c>
      <c r="J123" s="301" t="s">
        <v>1364</v>
      </c>
      <c r="K123" s="301" t="s">
        <v>1364</v>
      </c>
      <c r="L123" s="301" t="s">
        <v>606</v>
      </c>
      <c r="M123" s="301" t="s">
        <v>1365</v>
      </c>
      <c r="N123" s="301" t="s">
        <v>1365</v>
      </c>
      <c r="O123" s="301" t="s">
        <v>138</v>
      </c>
      <c r="P123" s="301" t="s">
        <v>138</v>
      </c>
      <c r="Q123" s="301" t="s">
        <v>1366</v>
      </c>
      <c r="R123" s="301" t="s">
        <v>1366</v>
      </c>
      <c r="S123" s="301" t="s">
        <v>1367</v>
      </c>
      <c r="T123" s="301" t="s">
        <v>1368</v>
      </c>
      <c r="U123" s="301" t="s">
        <v>1368</v>
      </c>
      <c r="V123" s="301" t="s">
        <v>667</v>
      </c>
      <c r="W123" s="301" t="s">
        <v>1369</v>
      </c>
      <c r="X123" s="301" t="s">
        <v>1369</v>
      </c>
      <c r="Y123" s="301" t="s">
        <v>1369</v>
      </c>
      <c r="Z123" s="301" t="s">
        <v>1369</v>
      </c>
      <c r="AA123" s="301" t="s">
        <v>1369</v>
      </c>
      <c r="AB123" s="301" t="s">
        <v>1046</v>
      </c>
      <c r="AC123" s="301" t="s">
        <v>1369</v>
      </c>
      <c r="AD123" s="158" t="s">
        <v>1371</v>
      </c>
      <c r="AE123" s="301" t="s">
        <v>1369</v>
      </c>
      <c r="AF123" s="301" t="s">
        <v>1366</v>
      </c>
      <c r="AG123" s="301" t="s">
        <v>667</v>
      </c>
      <c r="AH123" s="301" t="s">
        <v>1364</v>
      </c>
      <c r="AI123" s="301" t="s">
        <v>1364</v>
      </c>
      <c r="AJ123" s="301" t="s">
        <v>1364</v>
      </c>
      <c r="AK123" s="292" t="s">
        <v>1046</v>
      </c>
      <c r="AL123" s="301" t="s">
        <v>687</v>
      </c>
      <c r="AM123" s="301" t="s">
        <v>687</v>
      </c>
      <c r="AN123" s="301" t="s">
        <v>606</v>
      </c>
      <c r="AO123" s="301" t="s">
        <v>606</v>
      </c>
      <c r="AP123" s="301" t="s">
        <v>606</v>
      </c>
      <c r="AQ123" s="301" t="s">
        <v>606</v>
      </c>
      <c r="AR123" s="301" t="s">
        <v>795</v>
      </c>
      <c r="AS123" s="301" t="s">
        <v>667</v>
      </c>
      <c r="AT123" s="301" t="s">
        <v>1373</v>
      </c>
      <c r="AU123" s="301" t="s">
        <v>667</v>
      </c>
      <c r="AV123" s="301" t="s">
        <v>803</v>
      </c>
      <c r="AW123" s="301" t="s">
        <v>667</v>
      </c>
      <c r="AX123" s="301" t="s">
        <v>667</v>
      </c>
      <c r="AY123" s="301" t="s">
        <v>1374</v>
      </c>
      <c r="AZ123" s="301" t="s">
        <v>1375</v>
      </c>
      <c r="BA123" s="301" t="s">
        <v>1375</v>
      </c>
      <c r="BB123" s="301" t="s">
        <v>667</v>
      </c>
      <c r="BC123" s="301" t="s">
        <v>667</v>
      </c>
      <c r="BD123" s="301" t="s">
        <v>1365</v>
      </c>
      <c r="BE123" s="301" t="s">
        <v>667</v>
      </c>
      <c r="BF123" s="90"/>
    </row>
    <row r="124" ht="15.75" customHeight="1">
      <c r="A124" s="156" t="s">
        <v>1268</v>
      </c>
      <c r="B124" s="157" t="s">
        <v>1078</v>
      </c>
      <c r="C124" s="301" t="s">
        <v>519</v>
      </c>
      <c r="D124" s="301" t="s">
        <v>519</v>
      </c>
      <c r="E124" s="301" t="s">
        <v>547</v>
      </c>
      <c r="F124" s="301" t="s">
        <v>547</v>
      </c>
      <c r="G124" s="301" t="s">
        <v>547</v>
      </c>
      <c r="H124" s="301" t="s">
        <v>547</v>
      </c>
      <c r="I124" s="301" t="s">
        <v>547</v>
      </c>
      <c r="J124" s="301" t="s">
        <v>1364</v>
      </c>
      <c r="K124" s="301" t="s">
        <v>1364</v>
      </c>
      <c r="L124" s="301" t="s">
        <v>606</v>
      </c>
      <c r="M124" s="301" t="s">
        <v>1365</v>
      </c>
      <c r="N124" s="301" t="s">
        <v>1365</v>
      </c>
      <c r="O124" s="301" t="s">
        <v>138</v>
      </c>
      <c r="P124" s="301" t="s">
        <v>138</v>
      </c>
      <c r="Q124" s="301" t="s">
        <v>1366</v>
      </c>
      <c r="R124" s="301" t="s">
        <v>1366</v>
      </c>
      <c r="S124" s="301" t="s">
        <v>1367</v>
      </c>
      <c r="T124" s="301" t="s">
        <v>1368</v>
      </c>
      <c r="U124" s="301" t="s">
        <v>1368</v>
      </c>
      <c r="V124" s="301" t="s">
        <v>667</v>
      </c>
      <c r="W124" s="301" t="s">
        <v>1369</v>
      </c>
      <c r="X124" s="301" t="s">
        <v>1369</v>
      </c>
      <c r="Y124" s="301" t="s">
        <v>1369</v>
      </c>
      <c r="Z124" s="301" t="s">
        <v>1369</v>
      </c>
      <c r="AA124" s="301" t="s">
        <v>1369</v>
      </c>
      <c r="AB124" s="301" t="s">
        <v>1370</v>
      </c>
      <c r="AC124" s="301" t="s">
        <v>1369</v>
      </c>
      <c r="AD124" s="158" t="s">
        <v>1371</v>
      </c>
      <c r="AE124" s="301" t="s">
        <v>1369</v>
      </c>
      <c r="AF124" s="301" t="s">
        <v>1366</v>
      </c>
      <c r="AG124" s="301" t="s">
        <v>667</v>
      </c>
      <c r="AH124" s="301" t="s">
        <v>1364</v>
      </c>
      <c r="AI124" s="301" t="s">
        <v>1364</v>
      </c>
      <c r="AJ124" s="301" t="s">
        <v>1364</v>
      </c>
      <c r="AK124" s="292" t="s">
        <v>1372</v>
      </c>
      <c r="AL124" s="301" t="s">
        <v>687</v>
      </c>
      <c r="AM124" s="301" t="s">
        <v>687</v>
      </c>
      <c r="AN124" s="301" t="s">
        <v>606</v>
      </c>
      <c r="AO124" s="301" t="s">
        <v>606</v>
      </c>
      <c r="AP124" s="301" t="s">
        <v>606</v>
      </c>
      <c r="AQ124" s="301" t="s">
        <v>606</v>
      </c>
      <c r="AR124" s="301" t="s">
        <v>795</v>
      </c>
      <c r="AS124" s="301" t="s">
        <v>667</v>
      </c>
      <c r="AT124" s="301" t="s">
        <v>1373</v>
      </c>
      <c r="AU124" s="301" t="s">
        <v>667</v>
      </c>
      <c r="AV124" s="301" t="s">
        <v>803</v>
      </c>
      <c r="AW124" s="301" t="s">
        <v>667</v>
      </c>
      <c r="AX124" s="301" t="s">
        <v>667</v>
      </c>
      <c r="AY124" s="301" t="s">
        <v>1374</v>
      </c>
      <c r="AZ124" s="301" t="s">
        <v>1375</v>
      </c>
      <c r="BA124" s="301" t="s">
        <v>1375</v>
      </c>
      <c r="BB124" s="301" t="s">
        <v>667</v>
      </c>
      <c r="BC124" s="301" t="s">
        <v>667</v>
      </c>
      <c r="BD124" s="301" t="s">
        <v>1365</v>
      </c>
      <c r="BE124" s="301" t="s">
        <v>667</v>
      </c>
      <c r="BF124" s="90"/>
    </row>
    <row r="125" ht="15.75" customHeight="1">
      <c r="A125" s="156" t="s">
        <v>1269</v>
      </c>
      <c r="B125" s="157" t="s">
        <v>1072</v>
      </c>
      <c r="C125" s="301" t="s">
        <v>519</v>
      </c>
      <c r="D125" s="301" t="s">
        <v>519</v>
      </c>
      <c r="E125" s="301" t="s">
        <v>547</v>
      </c>
      <c r="F125" s="301" t="s">
        <v>547</v>
      </c>
      <c r="G125" s="301" t="s">
        <v>547</v>
      </c>
      <c r="H125" s="301" t="s">
        <v>547</v>
      </c>
      <c r="I125" s="301" t="s">
        <v>547</v>
      </c>
      <c r="J125" s="301" t="s">
        <v>1364</v>
      </c>
      <c r="K125" s="301" t="s">
        <v>1364</v>
      </c>
      <c r="L125" s="301" t="s">
        <v>606</v>
      </c>
      <c r="M125" s="301" t="s">
        <v>1365</v>
      </c>
      <c r="N125" s="301" t="s">
        <v>1365</v>
      </c>
      <c r="O125" s="301" t="s">
        <v>138</v>
      </c>
      <c r="P125" s="301" t="s">
        <v>138</v>
      </c>
      <c r="Q125" s="301" t="s">
        <v>1366</v>
      </c>
      <c r="R125" s="301" t="s">
        <v>1366</v>
      </c>
      <c r="S125" s="301" t="s">
        <v>1367</v>
      </c>
      <c r="T125" s="301" t="s">
        <v>1368</v>
      </c>
      <c r="U125" s="301" t="s">
        <v>1368</v>
      </c>
      <c r="V125" s="301" t="s">
        <v>667</v>
      </c>
      <c r="W125" s="301" t="s">
        <v>1369</v>
      </c>
      <c r="X125" s="301" t="s">
        <v>1369</v>
      </c>
      <c r="Y125" s="301" t="s">
        <v>1369</v>
      </c>
      <c r="Z125" s="301" t="s">
        <v>1369</v>
      </c>
      <c r="AA125" s="301" t="s">
        <v>1369</v>
      </c>
      <c r="AB125" s="301" t="s">
        <v>1046</v>
      </c>
      <c r="AC125" s="301" t="s">
        <v>1369</v>
      </c>
      <c r="AD125" s="158" t="s">
        <v>1371</v>
      </c>
      <c r="AE125" s="301" t="s">
        <v>1369</v>
      </c>
      <c r="AF125" s="301" t="s">
        <v>1366</v>
      </c>
      <c r="AG125" s="301" t="s">
        <v>667</v>
      </c>
      <c r="AH125" s="301" t="s">
        <v>1364</v>
      </c>
      <c r="AI125" s="301" t="s">
        <v>1364</v>
      </c>
      <c r="AJ125" s="301" t="s">
        <v>1364</v>
      </c>
      <c r="AK125" s="292" t="s">
        <v>1046</v>
      </c>
      <c r="AL125" s="301" t="s">
        <v>687</v>
      </c>
      <c r="AM125" s="301" t="s">
        <v>687</v>
      </c>
      <c r="AN125" s="301" t="s">
        <v>606</v>
      </c>
      <c r="AO125" s="301" t="s">
        <v>606</v>
      </c>
      <c r="AP125" s="301" t="s">
        <v>606</v>
      </c>
      <c r="AQ125" s="301" t="s">
        <v>606</v>
      </c>
      <c r="AR125" s="301" t="s">
        <v>795</v>
      </c>
      <c r="AS125" s="301" t="s">
        <v>667</v>
      </c>
      <c r="AT125" s="301" t="s">
        <v>1373</v>
      </c>
      <c r="AU125" s="301" t="s">
        <v>667</v>
      </c>
      <c r="AV125" s="301" t="s">
        <v>803</v>
      </c>
      <c r="AW125" s="301" t="s">
        <v>667</v>
      </c>
      <c r="AX125" s="301" t="s">
        <v>667</v>
      </c>
      <c r="AY125" s="301" t="s">
        <v>1374</v>
      </c>
      <c r="AZ125" s="301" t="s">
        <v>1375</v>
      </c>
      <c r="BA125" s="301" t="s">
        <v>1375</v>
      </c>
      <c r="BB125" s="301" t="s">
        <v>667</v>
      </c>
      <c r="BC125" s="301" t="s">
        <v>667</v>
      </c>
      <c r="BD125" s="301" t="s">
        <v>1365</v>
      </c>
      <c r="BE125" s="301" t="s">
        <v>667</v>
      </c>
      <c r="BF125" s="90"/>
    </row>
    <row r="126" ht="15.75" customHeight="1">
      <c r="A126" s="156" t="s">
        <v>1270</v>
      </c>
      <c r="B126" s="157" t="s">
        <v>1085</v>
      </c>
      <c r="C126" s="301" t="s">
        <v>519</v>
      </c>
      <c r="D126" s="301" t="s">
        <v>519</v>
      </c>
      <c r="E126" s="301" t="s">
        <v>547</v>
      </c>
      <c r="F126" s="301" t="s">
        <v>547</v>
      </c>
      <c r="G126" s="301" t="s">
        <v>547</v>
      </c>
      <c r="H126" s="301" t="s">
        <v>547</v>
      </c>
      <c r="I126" s="301" t="s">
        <v>547</v>
      </c>
      <c r="J126" s="301" t="s">
        <v>1364</v>
      </c>
      <c r="K126" s="301" t="s">
        <v>1364</v>
      </c>
      <c r="L126" s="301" t="s">
        <v>606</v>
      </c>
      <c r="M126" s="301" t="s">
        <v>1365</v>
      </c>
      <c r="N126" s="301" t="s">
        <v>1365</v>
      </c>
      <c r="O126" s="301" t="s">
        <v>138</v>
      </c>
      <c r="P126" s="301" t="s">
        <v>138</v>
      </c>
      <c r="Q126" s="301" t="s">
        <v>1366</v>
      </c>
      <c r="R126" s="301" t="s">
        <v>1366</v>
      </c>
      <c r="S126" s="301" t="s">
        <v>1367</v>
      </c>
      <c r="T126" s="301" t="s">
        <v>1368</v>
      </c>
      <c r="U126" s="301" t="s">
        <v>1368</v>
      </c>
      <c r="V126" s="301" t="s">
        <v>667</v>
      </c>
      <c r="W126" s="301" t="s">
        <v>1369</v>
      </c>
      <c r="X126" s="301" t="s">
        <v>1369</v>
      </c>
      <c r="Y126" s="301" t="s">
        <v>1369</v>
      </c>
      <c r="Z126" s="301" t="s">
        <v>1369</v>
      </c>
      <c r="AA126" s="301" t="s">
        <v>1369</v>
      </c>
      <c r="AB126" s="301" t="s">
        <v>1046</v>
      </c>
      <c r="AC126" s="301" t="s">
        <v>1369</v>
      </c>
      <c r="AD126" s="158" t="s">
        <v>1371</v>
      </c>
      <c r="AE126" s="301" t="s">
        <v>1369</v>
      </c>
      <c r="AF126" s="301" t="s">
        <v>1366</v>
      </c>
      <c r="AG126" s="301" t="s">
        <v>667</v>
      </c>
      <c r="AH126" s="301" t="s">
        <v>1364</v>
      </c>
      <c r="AI126" s="301" t="s">
        <v>1364</v>
      </c>
      <c r="AJ126" s="301" t="s">
        <v>1364</v>
      </c>
      <c r="AK126" s="292" t="s">
        <v>1046</v>
      </c>
      <c r="AL126" s="301" t="s">
        <v>687</v>
      </c>
      <c r="AM126" s="301" t="s">
        <v>687</v>
      </c>
      <c r="AN126" s="301" t="s">
        <v>606</v>
      </c>
      <c r="AO126" s="301" t="s">
        <v>606</v>
      </c>
      <c r="AP126" s="301" t="s">
        <v>606</v>
      </c>
      <c r="AQ126" s="301" t="s">
        <v>606</v>
      </c>
      <c r="AR126" s="301" t="s">
        <v>795</v>
      </c>
      <c r="AS126" s="301" t="s">
        <v>667</v>
      </c>
      <c r="AT126" s="301" t="s">
        <v>1373</v>
      </c>
      <c r="AU126" s="301" t="s">
        <v>667</v>
      </c>
      <c r="AV126" s="301" t="s">
        <v>803</v>
      </c>
      <c r="AW126" s="301" t="s">
        <v>667</v>
      </c>
      <c r="AX126" s="301" t="s">
        <v>667</v>
      </c>
      <c r="AY126" s="301" t="s">
        <v>1374</v>
      </c>
      <c r="AZ126" s="301" t="s">
        <v>1375</v>
      </c>
      <c r="BA126" s="301" t="s">
        <v>1375</v>
      </c>
      <c r="BB126" s="301" t="s">
        <v>667</v>
      </c>
      <c r="BC126" s="301" t="s">
        <v>667</v>
      </c>
      <c r="BD126" s="301" t="s">
        <v>1365</v>
      </c>
      <c r="BE126" s="301" t="s">
        <v>667</v>
      </c>
      <c r="BF126" s="90"/>
    </row>
    <row r="127" ht="15.75" customHeight="1">
      <c r="A127" s="156" t="s">
        <v>1271</v>
      </c>
      <c r="B127" s="157" t="s">
        <v>1069</v>
      </c>
      <c r="C127" s="301" t="s">
        <v>519</v>
      </c>
      <c r="D127" s="301" t="s">
        <v>519</v>
      </c>
      <c r="E127" s="301" t="s">
        <v>547</v>
      </c>
      <c r="F127" s="301" t="s">
        <v>547</v>
      </c>
      <c r="G127" s="301" t="s">
        <v>547</v>
      </c>
      <c r="H127" s="301" t="s">
        <v>547</v>
      </c>
      <c r="I127" s="301" t="s">
        <v>547</v>
      </c>
      <c r="J127" s="301" t="s">
        <v>1364</v>
      </c>
      <c r="K127" s="301" t="s">
        <v>1364</v>
      </c>
      <c r="L127" s="301" t="s">
        <v>606</v>
      </c>
      <c r="M127" s="301" t="s">
        <v>1365</v>
      </c>
      <c r="N127" s="301" t="s">
        <v>1365</v>
      </c>
      <c r="O127" s="301" t="s">
        <v>138</v>
      </c>
      <c r="P127" s="301" t="s">
        <v>138</v>
      </c>
      <c r="Q127" s="301" t="s">
        <v>1366</v>
      </c>
      <c r="R127" s="301" t="s">
        <v>1366</v>
      </c>
      <c r="S127" s="301" t="s">
        <v>1367</v>
      </c>
      <c r="T127" s="301" t="s">
        <v>1368</v>
      </c>
      <c r="U127" s="301" t="s">
        <v>1368</v>
      </c>
      <c r="V127" s="301" t="s">
        <v>667</v>
      </c>
      <c r="W127" s="301" t="s">
        <v>1369</v>
      </c>
      <c r="X127" s="301" t="s">
        <v>1369</v>
      </c>
      <c r="Y127" s="301" t="s">
        <v>1369</v>
      </c>
      <c r="Z127" s="301" t="s">
        <v>1369</v>
      </c>
      <c r="AA127" s="301" t="s">
        <v>1369</v>
      </c>
      <c r="AB127" s="301" t="s">
        <v>1370</v>
      </c>
      <c r="AC127" s="301" t="s">
        <v>1369</v>
      </c>
      <c r="AD127" s="158" t="s">
        <v>1371</v>
      </c>
      <c r="AE127" s="301" t="s">
        <v>1369</v>
      </c>
      <c r="AF127" s="301" t="s">
        <v>1366</v>
      </c>
      <c r="AG127" s="301" t="s">
        <v>667</v>
      </c>
      <c r="AH127" s="301" t="s">
        <v>1364</v>
      </c>
      <c r="AI127" s="301" t="s">
        <v>1364</v>
      </c>
      <c r="AJ127" s="301" t="s">
        <v>1364</v>
      </c>
      <c r="AK127" s="292" t="s">
        <v>1046</v>
      </c>
      <c r="AL127" s="301" t="s">
        <v>687</v>
      </c>
      <c r="AM127" s="301" t="s">
        <v>687</v>
      </c>
      <c r="AN127" s="301" t="s">
        <v>606</v>
      </c>
      <c r="AO127" s="301" t="s">
        <v>606</v>
      </c>
      <c r="AP127" s="301" t="s">
        <v>606</v>
      </c>
      <c r="AQ127" s="301" t="s">
        <v>606</v>
      </c>
      <c r="AR127" s="301" t="s">
        <v>795</v>
      </c>
      <c r="AS127" s="301" t="s">
        <v>667</v>
      </c>
      <c r="AT127" s="301" t="s">
        <v>1373</v>
      </c>
      <c r="AU127" s="301" t="s">
        <v>667</v>
      </c>
      <c r="AV127" s="301" t="s">
        <v>803</v>
      </c>
      <c r="AW127" s="301" t="s">
        <v>667</v>
      </c>
      <c r="AX127" s="301" t="s">
        <v>667</v>
      </c>
      <c r="AY127" s="301" t="s">
        <v>1374</v>
      </c>
      <c r="AZ127" s="301" t="s">
        <v>1375</v>
      </c>
      <c r="BA127" s="301" t="s">
        <v>1375</v>
      </c>
      <c r="BB127" s="301" t="s">
        <v>667</v>
      </c>
      <c r="BC127" s="301" t="s">
        <v>667</v>
      </c>
      <c r="BD127" s="301" t="s">
        <v>1365</v>
      </c>
      <c r="BE127" s="301" t="s">
        <v>667</v>
      </c>
      <c r="BF127" s="90"/>
    </row>
    <row r="128" ht="15.75" customHeight="1">
      <c r="A128" s="156" t="s">
        <v>1272</v>
      </c>
      <c r="B128" s="157" t="s">
        <v>1064</v>
      </c>
      <c r="C128" s="301" t="s">
        <v>519</v>
      </c>
      <c r="D128" s="301" t="s">
        <v>519</v>
      </c>
      <c r="E128" s="301" t="s">
        <v>547</v>
      </c>
      <c r="F128" s="301" t="s">
        <v>547</v>
      </c>
      <c r="G128" s="301" t="s">
        <v>547</v>
      </c>
      <c r="H128" s="301" t="s">
        <v>547</v>
      </c>
      <c r="I128" s="301" t="s">
        <v>547</v>
      </c>
      <c r="J128" s="301" t="s">
        <v>1364</v>
      </c>
      <c r="K128" s="301" t="s">
        <v>1364</v>
      </c>
      <c r="L128" s="301" t="s">
        <v>606</v>
      </c>
      <c r="M128" s="301" t="s">
        <v>1365</v>
      </c>
      <c r="N128" s="301" t="s">
        <v>1365</v>
      </c>
      <c r="O128" s="301" t="s">
        <v>138</v>
      </c>
      <c r="P128" s="301" t="s">
        <v>138</v>
      </c>
      <c r="Q128" s="301" t="s">
        <v>1366</v>
      </c>
      <c r="R128" s="301" t="s">
        <v>1366</v>
      </c>
      <c r="S128" s="301" t="s">
        <v>1367</v>
      </c>
      <c r="T128" s="301" t="s">
        <v>1368</v>
      </c>
      <c r="U128" s="301" t="s">
        <v>1368</v>
      </c>
      <c r="V128" s="301" t="s">
        <v>667</v>
      </c>
      <c r="W128" s="301" t="s">
        <v>1369</v>
      </c>
      <c r="X128" s="301" t="s">
        <v>1369</v>
      </c>
      <c r="Y128" s="301" t="s">
        <v>1369</v>
      </c>
      <c r="Z128" s="301" t="s">
        <v>1369</v>
      </c>
      <c r="AA128" s="301" t="s">
        <v>1369</v>
      </c>
      <c r="AB128" s="301" t="s">
        <v>1370</v>
      </c>
      <c r="AC128" s="301" t="s">
        <v>1369</v>
      </c>
      <c r="AD128" s="158" t="s">
        <v>1371</v>
      </c>
      <c r="AE128" s="301" t="s">
        <v>1369</v>
      </c>
      <c r="AF128" s="301" t="s">
        <v>1366</v>
      </c>
      <c r="AG128" s="301" t="s">
        <v>667</v>
      </c>
      <c r="AH128" s="301" t="s">
        <v>1364</v>
      </c>
      <c r="AI128" s="301" t="s">
        <v>1364</v>
      </c>
      <c r="AJ128" s="301" t="s">
        <v>1364</v>
      </c>
      <c r="AK128" s="292" t="s">
        <v>1372</v>
      </c>
      <c r="AL128" s="301" t="s">
        <v>687</v>
      </c>
      <c r="AM128" s="301" t="s">
        <v>687</v>
      </c>
      <c r="AN128" s="301" t="s">
        <v>606</v>
      </c>
      <c r="AO128" s="301" t="s">
        <v>606</v>
      </c>
      <c r="AP128" s="301" t="s">
        <v>606</v>
      </c>
      <c r="AQ128" s="301" t="s">
        <v>606</v>
      </c>
      <c r="AR128" s="301" t="s">
        <v>795</v>
      </c>
      <c r="AS128" s="301" t="s">
        <v>667</v>
      </c>
      <c r="AT128" s="301" t="s">
        <v>1373</v>
      </c>
      <c r="AU128" s="301" t="s">
        <v>667</v>
      </c>
      <c r="AV128" s="301" t="s">
        <v>803</v>
      </c>
      <c r="AW128" s="301" t="s">
        <v>667</v>
      </c>
      <c r="AX128" s="301" t="s">
        <v>667</v>
      </c>
      <c r="AY128" s="301" t="s">
        <v>1374</v>
      </c>
      <c r="AZ128" s="301" t="s">
        <v>1375</v>
      </c>
      <c r="BA128" s="301" t="s">
        <v>1375</v>
      </c>
      <c r="BB128" s="301" t="s">
        <v>667</v>
      </c>
      <c r="BC128" s="301" t="s">
        <v>667</v>
      </c>
      <c r="BD128" s="301" t="s">
        <v>1365</v>
      </c>
      <c r="BE128" s="301" t="s">
        <v>667</v>
      </c>
      <c r="BF128" s="90"/>
    </row>
    <row r="129" ht="15.75" customHeight="1">
      <c r="A129" s="156" t="s">
        <v>1273</v>
      </c>
      <c r="B129" s="157" t="s">
        <v>1066</v>
      </c>
      <c r="C129" s="301" t="s">
        <v>519</v>
      </c>
      <c r="D129" s="301" t="s">
        <v>519</v>
      </c>
      <c r="E129" s="301" t="s">
        <v>547</v>
      </c>
      <c r="F129" s="301" t="s">
        <v>547</v>
      </c>
      <c r="G129" s="301" t="s">
        <v>547</v>
      </c>
      <c r="H129" s="301" t="s">
        <v>547</v>
      </c>
      <c r="I129" s="301" t="s">
        <v>547</v>
      </c>
      <c r="J129" s="301" t="s">
        <v>1364</v>
      </c>
      <c r="K129" s="301" t="s">
        <v>1364</v>
      </c>
      <c r="L129" s="301" t="s">
        <v>606</v>
      </c>
      <c r="M129" s="301" t="s">
        <v>1365</v>
      </c>
      <c r="N129" s="301" t="s">
        <v>1365</v>
      </c>
      <c r="O129" s="301" t="s">
        <v>138</v>
      </c>
      <c r="P129" s="301" t="s">
        <v>138</v>
      </c>
      <c r="Q129" s="301" t="s">
        <v>1366</v>
      </c>
      <c r="R129" s="301" t="s">
        <v>1366</v>
      </c>
      <c r="S129" s="301" t="s">
        <v>1367</v>
      </c>
      <c r="T129" s="301" t="s">
        <v>1368</v>
      </c>
      <c r="U129" s="301" t="s">
        <v>1368</v>
      </c>
      <c r="V129" s="301" t="s">
        <v>667</v>
      </c>
      <c r="W129" s="301" t="s">
        <v>1369</v>
      </c>
      <c r="X129" s="301" t="s">
        <v>1369</v>
      </c>
      <c r="Y129" s="301" t="s">
        <v>1369</v>
      </c>
      <c r="Z129" s="301" t="s">
        <v>1369</v>
      </c>
      <c r="AA129" s="301" t="s">
        <v>1369</v>
      </c>
      <c r="AB129" s="301" t="s">
        <v>1370</v>
      </c>
      <c r="AC129" s="301" t="s">
        <v>1369</v>
      </c>
      <c r="AD129" s="158" t="s">
        <v>1371</v>
      </c>
      <c r="AE129" s="301" t="s">
        <v>1369</v>
      </c>
      <c r="AF129" s="301" t="s">
        <v>1366</v>
      </c>
      <c r="AG129" s="301" t="s">
        <v>667</v>
      </c>
      <c r="AH129" s="301" t="s">
        <v>1364</v>
      </c>
      <c r="AI129" s="301" t="s">
        <v>1364</v>
      </c>
      <c r="AJ129" s="301" t="s">
        <v>1364</v>
      </c>
      <c r="AK129" s="292" t="s">
        <v>1372</v>
      </c>
      <c r="AL129" s="301" t="s">
        <v>687</v>
      </c>
      <c r="AM129" s="301" t="s">
        <v>687</v>
      </c>
      <c r="AN129" s="301" t="s">
        <v>606</v>
      </c>
      <c r="AO129" s="301" t="s">
        <v>606</v>
      </c>
      <c r="AP129" s="301" t="s">
        <v>606</v>
      </c>
      <c r="AQ129" s="301" t="s">
        <v>606</v>
      </c>
      <c r="AR129" s="301" t="s">
        <v>795</v>
      </c>
      <c r="AS129" s="301" t="s">
        <v>667</v>
      </c>
      <c r="AT129" s="301" t="s">
        <v>1373</v>
      </c>
      <c r="AU129" s="301" t="s">
        <v>667</v>
      </c>
      <c r="AV129" s="301" t="s">
        <v>803</v>
      </c>
      <c r="AW129" s="301" t="s">
        <v>667</v>
      </c>
      <c r="AX129" s="301" t="s">
        <v>667</v>
      </c>
      <c r="AY129" s="301" t="s">
        <v>1374</v>
      </c>
      <c r="AZ129" s="301" t="s">
        <v>1375</v>
      </c>
      <c r="BA129" s="301" t="s">
        <v>1375</v>
      </c>
      <c r="BB129" s="301" t="s">
        <v>667</v>
      </c>
      <c r="BC129" s="301" t="s">
        <v>667</v>
      </c>
      <c r="BD129" s="301" t="s">
        <v>1365</v>
      </c>
      <c r="BE129" s="301" t="s">
        <v>667</v>
      </c>
      <c r="BF129" s="90"/>
    </row>
    <row r="130" ht="15.75" customHeight="1">
      <c r="A130" s="156" t="s">
        <v>1274</v>
      </c>
      <c r="B130" s="157" t="s">
        <v>1075</v>
      </c>
      <c r="C130" s="301" t="s">
        <v>519</v>
      </c>
      <c r="D130" s="301" t="s">
        <v>519</v>
      </c>
      <c r="E130" s="301" t="s">
        <v>547</v>
      </c>
      <c r="F130" s="301" t="s">
        <v>547</v>
      </c>
      <c r="G130" s="301" t="s">
        <v>547</v>
      </c>
      <c r="H130" s="301" t="s">
        <v>547</v>
      </c>
      <c r="I130" s="301" t="s">
        <v>547</v>
      </c>
      <c r="J130" s="301" t="s">
        <v>1364</v>
      </c>
      <c r="K130" s="301" t="s">
        <v>1364</v>
      </c>
      <c r="L130" s="301" t="s">
        <v>606</v>
      </c>
      <c r="M130" s="301" t="s">
        <v>1365</v>
      </c>
      <c r="N130" s="301" t="s">
        <v>1365</v>
      </c>
      <c r="O130" s="301" t="s">
        <v>138</v>
      </c>
      <c r="P130" s="301" t="s">
        <v>138</v>
      </c>
      <c r="Q130" s="301" t="s">
        <v>1366</v>
      </c>
      <c r="R130" s="301" t="s">
        <v>1366</v>
      </c>
      <c r="S130" s="301" t="s">
        <v>1367</v>
      </c>
      <c r="T130" s="301" t="s">
        <v>1368</v>
      </c>
      <c r="U130" s="301" t="s">
        <v>1368</v>
      </c>
      <c r="V130" s="301" t="s">
        <v>667</v>
      </c>
      <c r="W130" s="301" t="s">
        <v>1369</v>
      </c>
      <c r="X130" s="301" t="s">
        <v>1369</v>
      </c>
      <c r="Y130" s="301" t="s">
        <v>1369</v>
      </c>
      <c r="Z130" s="301" t="s">
        <v>1369</v>
      </c>
      <c r="AA130" s="301" t="s">
        <v>1369</v>
      </c>
      <c r="AB130" s="301" t="s">
        <v>1370</v>
      </c>
      <c r="AC130" s="301" t="s">
        <v>1369</v>
      </c>
      <c r="AD130" s="158" t="s">
        <v>1371</v>
      </c>
      <c r="AE130" s="301" t="s">
        <v>1369</v>
      </c>
      <c r="AF130" s="301" t="s">
        <v>1366</v>
      </c>
      <c r="AG130" s="301" t="s">
        <v>667</v>
      </c>
      <c r="AH130" s="301" t="s">
        <v>1364</v>
      </c>
      <c r="AI130" s="301" t="s">
        <v>1364</v>
      </c>
      <c r="AJ130" s="301" t="s">
        <v>1364</v>
      </c>
      <c r="AK130" s="292" t="s">
        <v>1046</v>
      </c>
      <c r="AL130" s="301" t="s">
        <v>687</v>
      </c>
      <c r="AM130" s="301" t="s">
        <v>687</v>
      </c>
      <c r="AN130" s="301" t="s">
        <v>606</v>
      </c>
      <c r="AO130" s="301" t="s">
        <v>606</v>
      </c>
      <c r="AP130" s="301" t="s">
        <v>606</v>
      </c>
      <c r="AQ130" s="301" t="s">
        <v>606</v>
      </c>
      <c r="AR130" s="301" t="s">
        <v>795</v>
      </c>
      <c r="AS130" s="301" t="s">
        <v>667</v>
      </c>
      <c r="AT130" s="301" t="s">
        <v>1373</v>
      </c>
      <c r="AU130" s="301" t="s">
        <v>667</v>
      </c>
      <c r="AV130" s="301" t="s">
        <v>803</v>
      </c>
      <c r="AW130" s="301" t="s">
        <v>667</v>
      </c>
      <c r="AX130" s="301" t="s">
        <v>667</v>
      </c>
      <c r="AY130" s="301" t="s">
        <v>1374</v>
      </c>
      <c r="AZ130" s="301" t="s">
        <v>1375</v>
      </c>
      <c r="BA130" s="301" t="s">
        <v>1375</v>
      </c>
      <c r="BB130" s="301" t="s">
        <v>667</v>
      </c>
      <c r="BC130" s="301" t="s">
        <v>667</v>
      </c>
      <c r="BD130" s="301" t="s">
        <v>1365</v>
      </c>
      <c r="BE130" s="301" t="s">
        <v>667</v>
      </c>
      <c r="BF130" s="90"/>
    </row>
    <row r="131" ht="15.75" customHeight="1">
      <c r="A131" s="156" t="s">
        <v>1275</v>
      </c>
      <c r="B131" s="157" t="s">
        <v>1088</v>
      </c>
      <c r="C131" s="301" t="s">
        <v>519</v>
      </c>
      <c r="D131" s="301" t="s">
        <v>519</v>
      </c>
      <c r="E131" s="301" t="s">
        <v>547</v>
      </c>
      <c r="F131" s="301" t="s">
        <v>547</v>
      </c>
      <c r="G131" s="301" t="s">
        <v>547</v>
      </c>
      <c r="H131" s="301" t="s">
        <v>547</v>
      </c>
      <c r="I131" s="301" t="s">
        <v>547</v>
      </c>
      <c r="J131" s="301" t="s">
        <v>1364</v>
      </c>
      <c r="K131" s="301" t="s">
        <v>1364</v>
      </c>
      <c r="L131" s="301" t="s">
        <v>606</v>
      </c>
      <c r="M131" s="301" t="s">
        <v>1365</v>
      </c>
      <c r="N131" s="301" t="s">
        <v>1365</v>
      </c>
      <c r="O131" s="301" t="s">
        <v>138</v>
      </c>
      <c r="P131" s="301" t="s">
        <v>138</v>
      </c>
      <c r="Q131" s="301" t="s">
        <v>1366</v>
      </c>
      <c r="R131" s="301" t="s">
        <v>1366</v>
      </c>
      <c r="S131" s="301" t="s">
        <v>1367</v>
      </c>
      <c r="T131" s="301" t="s">
        <v>1368</v>
      </c>
      <c r="U131" s="301" t="s">
        <v>1368</v>
      </c>
      <c r="V131" s="301" t="s">
        <v>667</v>
      </c>
      <c r="W131" s="301" t="s">
        <v>1369</v>
      </c>
      <c r="X131" s="301" t="s">
        <v>1369</v>
      </c>
      <c r="Y131" s="301" t="s">
        <v>1369</v>
      </c>
      <c r="Z131" s="301" t="s">
        <v>1369</v>
      </c>
      <c r="AA131" s="301" t="s">
        <v>1369</v>
      </c>
      <c r="AB131" s="301" t="s">
        <v>1370</v>
      </c>
      <c r="AC131" s="301" t="s">
        <v>1369</v>
      </c>
      <c r="AD131" s="158" t="s">
        <v>1371</v>
      </c>
      <c r="AE131" s="301" t="s">
        <v>1369</v>
      </c>
      <c r="AF131" s="301" t="s">
        <v>1366</v>
      </c>
      <c r="AG131" s="301" t="s">
        <v>667</v>
      </c>
      <c r="AH131" s="301" t="s">
        <v>1364</v>
      </c>
      <c r="AI131" s="301" t="s">
        <v>1364</v>
      </c>
      <c r="AJ131" s="301" t="s">
        <v>1364</v>
      </c>
      <c r="AK131" s="292" t="s">
        <v>1046</v>
      </c>
      <c r="AL131" s="301" t="s">
        <v>687</v>
      </c>
      <c r="AM131" s="301" t="s">
        <v>687</v>
      </c>
      <c r="AN131" s="301" t="s">
        <v>606</v>
      </c>
      <c r="AO131" s="301" t="s">
        <v>606</v>
      </c>
      <c r="AP131" s="301" t="s">
        <v>606</v>
      </c>
      <c r="AQ131" s="301" t="s">
        <v>606</v>
      </c>
      <c r="AR131" s="301" t="s">
        <v>795</v>
      </c>
      <c r="AS131" s="301" t="s">
        <v>667</v>
      </c>
      <c r="AT131" s="301" t="s">
        <v>1373</v>
      </c>
      <c r="AU131" s="301" t="s">
        <v>667</v>
      </c>
      <c r="AV131" s="301" t="s">
        <v>803</v>
      </c>
      <c r="AW131" s="301" t="s">
        <v>667</v>
      </c>
      <c r="AX131" s="301" t="s">
        <v>667</v>
      </c>
      <c r="AY131" s="301" t="s">
        <v>1374</v>
      </c>
      <c r="AZ131" s="301" t="s">
        <v>1375</v>
      </c>
      <c r="BA131" s="301" t="s">
        <v>1375</v>
      </c>
      <c r="BB131" s="301" t="s">
        <v>667</v>
      </c>
      <c r="BC131" s="301" t="s">
        <v>667</v>
      </c>
      <c r="BD131" s="301" t="s">
        <v>1365</v>
      </c>
      <c r="BE131" s="301" t="s">
        <v>667</v>
      </c>
      <c r="BF131" s="90"/>
    </row>
    <row r="132" ht="15.75" customHeight="1">
      <c r="A132" s="156" t="s">
        <v>1276</v>
      </c>
      <c r="B132" s="157" t="s">
        <v>1092</v>
      </c>
      <c r="C132" s="301" t="s">
        <v>519</v>
      </c>
      <c r="D132" s="301" t="s">
        <v>519</v>
      </c>
      <c r="E132" s="301" t="s">
        <v>547</v>
      </c>
      <c r="F132" s="301" t="s">
        <v>547</v>
      </c>
      <c r="G132" s="301" t="s">
        <v>547</v>
      </c>
      <c r="H132" s="301" t="s">
        <v>547</v>
      </c>
      <c r="I132" s="301" t="s">
        <v>547</v>
      </c>
      <c r="J132" s="301" t="s">
        <v>1364</v>
      </c>
      <c r="K132" s="301" t="s">
        <v>1364</v>
      </c>
      <c r="L132" s="301" t="s">
        <v>606</v>
      </c>
      <c r="M132" s="301" t="s">
        <v>1365</v>
      </c>
      <c r="N132" s="301" t="s">
        <v>1365</v>
      </c>
      <c r="O132" s="301" t="s">
        <v>138</v>
      </c>
      <c r="P132" s="301" t="s">
        <v>138</v>
      </c>
      <c r="Q132" s="301" t="s">
        <v>1366</v>
      </c>
      <c r="R132" s="301" t="s">
        <v>1366</v>
      </c>
      <c r="S132" s="301" t="s">
        <v>1367</v>
      </c>
      <c r="T132" s="301" t="s">
        <v>1368</v>
      </c>
      <c r="U132" s="301" t="s">
        <v>1368</v>
      </c>
      <c r="V132" s="301" t="s">
        <v>667</v>
      </c>
      <c r="W132" s="301" t="s">
        <v>1369</v>
      </c>
      <c r="X132" s="301" t="s">
        <v>1369</v>
      </c>
      <c r="Y132" s="301" t="s">
        <v>1369</v>
      </c>
      <c r="Z132" s="301" t="s">
        <v>1369</v>
      </c>
      <c r="AA132" s="301" t="s">
        <v>1369</v>
      </c>
      <c r="AB132" s="301" t="s">
        <v>1370</v>
      </c>
      <c r="AC132" s="301" t="s">
        <v>1369</v>
      </c>
      <c r="AD132" s="158" t="s">
        <v>1371</v>
      </c>
      <c r="AE132" s="301" t="s">
        <v>1369</v>
      </c>
      <c r="AF132" s="301" t="s">
        <v>1366</v>
      </c>
      <c r="AG132" s="301" t="s">
        <v>667</v>
      </c>
      <c r="AH132" s="301" t="s">
        <v>1364</v>
      </c>
      <c r="AI132" s="301" t="s">
        <v>1364</v>
      </c>
      <c r="AJ132" s="301" t="s">
        <v>1364</v>
      </c>
      <c r="AK132" s="292" t="s">
        <v>1372</v>
      </c>
      <c r="AL132" s="301" t="s">
        <v>687</v>
      </c>
      <c r="AM132" s="301" t="s">
        <v>687</v>
      </c>
      <c r="AN132" s="301" t="s">
        <v>606</v>
      </c>
      <c r="AO132" s="301" t="s">
        <v>606</v>
      </c>
      <c r="AP132" s="301" t="s">
        <v>606</v>
      </c>
      <c r="AQ132" s="301" t="s">
        <v>606</v>
      </c>
      <c r="AR132" s="301" t="s">
        <v>795</v>
      </c>
      <c r="AS132" s="301" t="s">
        <v>667</v>
      </c>
      <c r="AT132" s="301" t="s">
        <v>1373</v>
      </c>
      <c r="AU132" s="301" t="s">
        <v>667</v>
      </c>
      <c r="AV132" s="301" t="s">
        <v>803</v>
      </c>
      <c r="AW132" s="301" t="s">
        <v>667</v>
      </c>
      <c r="AX132" s="301" t="s">
        <v>667</v>
      </c>
      <c r="AY132" s="301" t="s">
        <v>1374</v>
      </c>
      <c r="AZ132" s="301" t="s">
        <v>1375</v>
      </c>
      <c r="BA132" s="301" t="s">
        <v>1375</v>
      </c>
      <c r="BB132" s="301" t="s">
        <v>667</v>
      </c>
      <c r="BC132" s="301" t="s">
        <v>667</v>
      </c>
      <c r="BD132" s="301" t="s">
        <v>1365</v>
      </c>
      <c r="BE132" s="301" t="s">
        <v>667</v>
      </c>
      <c r="BF132" s="90"/>
    </row>
    <row r="133" ht="15.75" customHeight="1">
      <c r="A133" s="156" t="s">
        <v>1277</v>
      </c>
      <c r="B133" s="157" t="s">
        <v>1104</v>
      </c>
      <c r="C133" s="301" t="s">
        <v>519</v>
      </c>
      <c r="D133" s="301" t="s">
        <v>519</v>
      </c>
      <c r="E133" s="301" t="s">
        <v>547</v>
      </c>
      <c r="F133" s="301" t="s">
        <v>547</v>
      </c>
      <c r="G133" s="301" t="s">
        <v>547</v>
      </c>
      <c r="H133" s="301" t="s">
        <v>547</v>
      </c>
      <c r="I133" s="301" t="s">
        <v>547</v>
      </c>
      <c r="J133" s="301" t="s">
        <v>1364</v>
      </c>
      <c r="K133" s="301" t="s">
        <v>1364</v>
      </c>
      <c r="L133" s="301" t="s">
        <v>606</v>
      </c>
      <c r="M133" s="301" t="s">
        <v>1365</v>
      </c>
      <c r="N133" s="301" t="s">
        <v>1365</v>
      </c>
      <c r="O133" s="301" t="s">
        <v>138</v>
      </c>
      <c r="P133" s="301" t="s">
        <v>138</v>
      </c>
      <c r="Q133" s="301" t="s">
        <v>1366</v>
      </c>
      <c r="R133" s="301" t="s">
        <v>1366</v>
      </c>
      <c r="S133" s="301" t="s">
        <v>1367</v>
      </c>
      <c r="T133" s="301" t="s">
        <v>1368</v>
      </c>
      <c r="U133" s="301" t="s">
        <v>1368</v>
      </c>
      <c r="V133" s="301" t="s">
        <v>667</v>
      </c>
      <c r="W133" s="301" t="s">
        <v>1369</v>
      </c>
      <c r="X133" s="301" t="s">
        <v>1377</v>
      </c>
      <c r="Y133" s="301" t="s">
        <v>1369</v>
      </c>
      <c r="Z133" s="301" t="s">
        <v>1369</v>
      </c>
      <c r="AA133" s="301" t="s">
        <v>1369</v>
      </c>
      <c r="AB133" s="301" t="s">
        <v>1377</v>
      </c>
      <c r="AC133" s="301" t="s">
        <v>1369</v>
      </c>
      <c r="AD133" s="158" t="s">
        <v>1371</v>
      </c>
      <c r="AE133" s="301" t="s">
        <v>1369</v>
      </c>
      <c r="AF133" s="301" t="s">
        <v>1366</v>
      </c>
      <c r="AG133" s="301" t="s">
        <v>667</v>
      </c>
      <c r="AH133" s="301" t="s">
        <v>1364</v>
      </c>
      <c r="AI133" s="301" t="s">
        <v>1364</v>
      </c>
      <c r="AJ133" s="301" t="s">
        <v>1364</v>
      </c>
      <c r="AK133" s="292" t="s">
        <v>1046</v>
      </c>
      <c r="AL133" s="301" t="s">
        <v>687</v>
      </c>
      <c r="AM133" s="301" t="s">
        <v>687</v>
      </c>
      <c r="AN133" s="301" t="s">
        <v>606</v>
      </c>
      <c r="AO133" s="301" t="s">
        <v>606</v>
      </c>
      <c r="AP133" s="301" t="s">
        <v>606</v>
      </c>
      <c r="AQ133" s="301" t="s">
        <v>606</v>
      </c>
      <c r="AR133" s="301" t="s">
        <v>795</v>
      </c>
      <c r="AS133" s="301" t="s">
        <v>667</v>
      </c>
      <c r="AT133" s="301" t="s">
        <v>1373</v>
      </c>
      <c r="AU133" s="301" t="s">
        <v>667</v>
      </c>
      <c r="AV133" s="301" t="s">
        <v>803</v>
      </c>
      <c r="AW133" s="301" t="s">
        <v>667</v>
      </c>
      <c r="AX133" s="301" t="s">
        <v>667</v>
      </c>
      <c r="AY133" s="301" t="s">
        <v>1374</v>
      </c>
      <c r="AZ133" s="301" t="s">
        <v>1375</v>
      </c>
      <c r="BA133" s="301" t="s">
        <v>1375</v>
      </c>
      <c r="BB133" s="301" t="s">
        <v>667</v>
      </c>
      <c r="BC133" s="301" t="s">
        <v>667</v>
      </c>
      <c r="BD133" s="301" t="s">
        <v>1365</v>
      </c>
      <c r="BE133" s="301" t="s">
        <v>667</v>
      </c>
      <c r="BF133" s="90"/>
    </row>
    <row r="134" ht="15.75" customHeight="1">
      <c r="A134" s="156" t="s">
        <v>1278</v>
      </c>
      <c r="B134" s="157" t="s">
        <v>1121</v>
      </c>
      <c r="C134" s="301" t="s">
        <v>519</v>
      </c>
      <c r="D134" s="301" t="s">
        <v>519</v>
      </c>
      <c r="E134" s="301" t="s">
        <v>547</v>
      </c>
      <c r="F134" s="301" t="s">
        <v>547</v>
      </c>
      <c r="G134" s="301" t="s">
        <v>547</v>
      </c>
      <c r="H134" s="301" t="s">
        <v>547</v>
      </c>
      <c r="I134" s="301" t="s">
        <v>547</v>
      </c>
      <c r="J134" s="301" t="s">
        <v>1364</v>
      </c>
      <c r="K134" s="301" t="s">
        <v>1364</v>
      </c>
      <c r="L134" s="301" t="s">
        <v>606</v>
      </c>
      <c r="M134" s="301" t="s">
        <v>1365</v>
      </c>
      <c r="N134" s="301" t="s">
        <v>1365</v>
      </c>
      <c r="O134" s="301" t="s">
        <v>138</v>
      </c>
      <c r="P134" s="301" t="s">
        <v>138</v>
      </c>
      <c r="Q134" s="301" t="s">
        <v>1366</v>
      </c>
      <c r="R134" s="301" t="s">
        <v>1366</v>
      </c>
      <c r="S134" s="301" t="s">
        <v>1367</v>
      </c>
      <c r="T134" s="301" t="s">
        <v>1368</v>
      </c>
      <c r="U134" s="301" t="s">
        <v>1368</v>
      </c>
      <c r="V134" s="301" t="s">
        <v>667</v>
      </c>
      <c r="W134" s="301" t="s">
        <v>1381</v>
      </c>
      <c r="X134" s="301" t="s">
        <v>1369</v>
      </c>
      <c r="Y134" s="301" t="s">
        <v>1381</v>
      </c>
      <c r="Z134" s="301" t="s">
        <v>1381</v>
      </c>
      <c r="AA134" s="301" t="s">
        <v>1381</v>
      </c>
      <c r="AB134" s="301" t="s">
        <v>1046</v>
      </c>
      <c r="AC134" s="301" t="s">
        <v>1381</v>
      </c>
      <c r="AD134" s="158" t="s">
        <v>1371</v>
      </c>
      <c r="AE134" s="301" t="s">
        <v>1381</v>
      </c>
      <c r="AF134" s="301" t="s">
        <v>1366</v>
      </c>
      <c r="AG134" s="301" t="s">
        <v>667</v>
      </c>
      <c r="AH134" s="301" t="s">
        <v>1364</v>
      </c>
      <c r="AI134" s="301" t="s">
        <v>1364</v>
      </c>
      <c r="AJ134" s="301" t="s">
        <v>1364</v>
      </c>
      <c r="AK134" s="292" t="s">
        <v>1372</v>
      </c>
      <c r="AL134" s="301" t="s">
        <v>1379</v>
      </c>
      <c r="AM134" s="301" t="s">
        <v>687</v>
      </c>
      <c r="AN134" s="301" t="s">
        <v>606</v>
      </c>
      <c r="AO134" s="301" t="s">
        <v>606</v>
      </c>
      <c r="AP134" s="301" t="s">
        <v>606</v>
      </c>
      <c r="AQ134" s="301" t="s">
        <v>606</v>
      </c>
      <c r="AR134" s="301" t="s">
        <v>795</v>
      </c>
      <c r="AS134" s="301" t="s">
        <v>667</v>
      </c>
      <c r="AT134" s="301" t="s">
        <v>1373</v>
      </c>
      <c r="AU134" s="301" t="s">
        <v>667</v>
      </c>
      <c r="AV134" s="301" t="s">
        <v>803</v>
      </c>
      <c r="AW134" s="301" t="s">
        <v>667</v>
      </c>
      <c r="AX134" s="301" t="s">
        <v>667</v>
      </c>
      <c r="AY134" s="301" t="s">
        <v>1374</v>
      </c>
      <c r="AZ134" s="301" t="s">
        <v>1375</v>
      </c>
      <c r="BA134" s="301" t="s">
        <v>1375</v>
      </c>
      <c r="BB134" s="301" t="s">
        <v>667</v>
      </c>
      <c r="BC134" s="301" t="s">
        <v>667</v>
      </c>
      <c r="BD134" s="301" t="s">
        <v>1365</v>
      </c>
      <c r="BE134" s="301" t="s">
        <v>667</v>
      </c>
      <c r="BF134" s="90"/>
    </row>
    <row r="135" ht="15.75" customHeight="1">
      <c r="A135" s="156" t="s">
        <v>1279</v>
      </c>
      <c r="B135" s="157" t="s">
        <v>1096</v>
      </c>
      <c r="C135" s="301" t="s">
        <v>519</v>
      </c>
      <c r="D135" s="301" t="s">
        <v>519</v>
      </c>
      <c r="E135" s="301" t="s">
        <v>547</v>
      </c>
      <c r="F135" s="301" t="s">
        <v>547</v>
      </c>
      <c r="G135" s="301" t="s">
        <v>547</v>
      </c>
      <c r="H135" s="301" t="s">
        <v>547</v>
      </c>
      <c r="I135" s="301" t="s">
        <v>547</v>
      </c>
      <c r="J135" s="301" t="s">
        <v>1364</v>
      </c>
      <c r="K135" s="301" t="s">
        <v>1364</v>
      </c>
      <c r="L135" s="301" t="s">
        <v>606</v>
      </c>
      <c r="M135" s="301" t="s">
        <v>1365</v>
      </c>
      <c r="N135" s="301" t="s">
        <v>1365</v>
      </c>
      <c r="O135" s="301" t="s">
        <v>138</v>
      </c>
      <c r="P135" s="301" t="s">
        <v>138</v>
      </c>
      <c r="Q135" s="301" t="s">
        <v>1366</v>
      </c>
      <c r="R135" s="301" t="s">
        <v>1366</v>
      </c>
      <c r="S135" s="301" t="s">
        <v>1367</v>
      </c>
      <c r="T135" s="301" t="s">
        <v>1368</v>
      </c>
      <c r="U135" s="301" t="s">
        <v>1368</v>
      </c>
      <c r="V135" s="301" t="s">
        <v>667</v>
      </c>
      <c r="W135" s="301" t="s">
        <v>1369</v>
      </c>
      <c r="X135" s="301" t="s">
        <v>1369</v>
      </c>
      <c r="Y135" s="301" t="s">
        <v>1369</v>
      </c>
      <c r="Z135" s="301" t="s">
        <v>1369</v>
      </c>
      <c r="AA135" s="301" t="s">
        <v>1369</v>
      </c>
      <c r="AB135" s="301" t="s">
        <v>1370</v>
      </c>
      <c r="AC135" s="301" t="s">
        <v>1369</v>
      </c>
      <c r="AD135" s="158" t="s">
        <v>1371</v>
      </c>
      <c r="AE135" s="301" t="s">
        <v>1369</v>
      </c>
      <c r="AF135" s="301" t="s">
        <v>1366</v>
      </c>
      <c r="AG135" s="301" t="s">
        <v>667</v>
      </c>
      <c r="AH135" s="301" t="s">
        <v>1364</v>
      </c>
      <c r="AI135" s="301" t="s">
        <v>1364</v>
      </c>
      <c r="AJ135" s="301" t="s">
        <v>1364</v>
      </c>
      <c r="AK135" s="292" t="s">
        <v>1046</v>
      </c>
      <c r="AL135" s="301" t="s">
        <v>687</v>
      </c>
      <c r="AM135" s="301" t="s">
        <v>687</v>
      </c>
      <c r="AN135" s="301" t="s">
        <v>606</v>
      </c>
      <c r="AO135" s="301" t="s">
        <v>606</v>
      </c>
      <c r="AP135" s="301" t="s">
        <v>606</v>
      </c>
      <c r="AQ135" s="301" t="s">
        <v>606</v>
      </c>
      <c r="AR135" s="301" t="s">
        <v>795</v>
      </c>
      <c r="AS135" s="301" t="s">
        <v>667</v>
      </c>
      <c r="AT135" s="301" t="s">
        <v>1373</v>
      </c>
      <c r="AU135" s="301" t="s">
        <v>667</v>
      </c>
      <c r="AV135" s="301" t="s">
        <v>803</v>
      </c>
      <c r="AW135" s="301" t="s">
        <v>667</v>
      </c>
      <c r="AX135" s="301" t="s">
        <v>667</v>
      </c>
      <c r="AY135" s="301" t="s">
        <v>1374</v>
      </c>
      <c r="AZ135" s="301" t="s">
        <v>1375</v>
      </c>
      <c r="BA135" s="301" t="s">
        <v>1375</v>
      </c>
      <c r="BB135" s="301" t="s">
        <v>667</v>
      </c>
      <c r="BC135" s="301" t="s">
        <v>667</v>
      </c>
      <c r="BD135" s="301" t="s">
        <v>1365</v>
      </c>
      <c r="BE135" s="301" t="s">
        <v>667</v>
      </c>
      <c r="BF135" s="90"/>
    </row>
    <row r="136" ht="15.75" customHeight="1">
      <c r="A136" s="156" t="s">
        <v>1280</v>
      </c>
      <c r="B136" s="157" t="s">
        <v>1107</v>
      </c>
      <c r="C136" s="301" t="s">
        <v>519</v>
      </c>
      <c r="D136" s="301" t="s">
        <v>519</v>
      </c>
      <c r="E136" s="301" t="s">
        <v>547</v>
      </c>
      <c r="F136" s="301" t="s">
        <v>547</v>
      </c>
      <c r="G136" s="301" t="s">
        <v>547</v>
      </c>
      <c r="H136" s="301" t="s">
        <v>547</v>
      </c>
      <c r="I136" s="301" t="s">
        <v>547</v>
      </c>
      <c r="J136" s="301" t="s">
        <v>1364</v>
      </c>
      <c r="K136" s="301" t="s">
        <v>1364</v>
      </c>
      <c r="L136" s="301" t="s">
        <v>606</v>
      </c>
      <c r="M136" s="301" t="s">
        <v>1365</v>
      </c>
      <c r="N136" s="301" t="s">
        <v>1365</v>
      </c>
      <c r="O136" s="301" t="s">
        <v>138</v>
      </c>
      <c r="P136" s="301" t="s">
        <v>138</v>
      </c>
      <c r="Q136" s="301" t="s">
        <v>1366</v>
      </c>
      <c r="R136" s="301" t="s">
        <v>1366</v>
      </c>
      <c r="S136" s="301" t="s">
        <v>1367</v>
      </c>
      <c r="T136" s="301" t="s">
        <v>1368</v>
      </c>
      <c r="U136" s="301" t="s">
        <v>1368</v>
      </c>
      <c r="V136" s="301" t="s">
        <v>667</v>
      </c>
      <c r="W136" s="301" t="s">
        <v>1369</v>
      </c>
      <c r="X136" s="301" t="s">
        <v>1369</v>
      </c>
      <c r="Y136" s="301" t="s">
        <v>1369</v>
      </c>
      <c r="Z136" s="301" t="s">
        <v>1369</v>
      </c>
      <c r="AA136" s="301" t="s">
        <v>1369</v>
      </c>
      <c r="AB136" s="301" t="s">
        <v>1370</v>
      </c>
      <c r="AC136" s="301" t="s">
        <v>1369</v>
      </c>
      <c r="AD136" s="158" t="s">
        <v>1371</v>
      </c>
      <c r="AE136" s="301" t="s">
        <v>1369</v>
      </c>
      <c r="AF136" s="301" t="s">
        <v>1366</v>
      </c>
      <c r="AG136" s="301" t="s">
        <v>667</v>
      </c>
      <c r="AH136" s="301" t="s">
        <v>1364</v>
      </c>
      <c r="AI136" s="301" t="s">
        <v>1364</v>
      </c>
      <c r="AJ136" s="301" t="s">
        <v>1364</v>
      </c>
      <c r="AK136" s="292" t="s">
        <v>1372</v>
      </c>
      <c r="AL136" s="301" t="s">
        <v>687</v>
      </c>
      <c r="AM136" s="301" t="s">
        <v>687</v>
      </c>
      <c r="AN136" s="301" t="s">
        <v>606</v>
      </c>
      <c r="AO136" s="301" t="s">
        <v>606</v>
      </c>
      <c r="AP136" s="301" t="s">
        <v>606</v>
      </c>
      <c r="AQ136" s="301" t="s">
        <v>606</v>
      </c>
      <c r="AR136" s="301" t="s">
        <v>795</v>
      </c>
      <c r="AS136" s="301" t="s">
        <v>667</v>
      </c>
      <c r="AT136" s="301" t="s">
        <v>1373</v>
      </c>
      <c r="AU136" s="301" t="s">
        <v>667</v>
      </c>
      <c r="AV136" s="301" t="s">
        <v>803</v>
      </c>
      <c r="AW136" s="301" t="s">
        <v>667</v>
      </c>
      <c r="AX136" s="301" t="s">
        <v>667</v>
      </c>
      <c r="AY136" s="301" t="s">
        <v>1374</v>
      </c>
      <c r="AZ136" s="301" t="s">
        <v>1375</v>
      </c>
      <c r="BA136" s="301" t="s">
        <v>1375</v>
      </c>
      <c r="BB136" s="301" t="s">
        <v>667</v>
      </c>
      <c r="BC136" s="301" t="s">
        <v>667</v>
      </c>
      <c r="BD136" s="301" t="s">
        <v>1365</v>
      </c>
      <c r="BE136" s="301" t="s">
        <v>667</v>
      </c>
      <c r="BF136" s="90"/>
    </row>
    <row r="137" ht="15.75" customHeight="1">
      <c r="A137" s="156" t="s">
        <v>1281</v>
      </c>
      <c r="B137" s="157" t="s">
        <v>1119</v>
      </c>
      <c r="C137" s="301" t="s">
        <v>519</v>
      </c>
      <c r="D137" s="301" t="s">
        <v>519</v>
      </c>
      <c r="E137" s="301" t="s">
        <v>547</v>
      </c>
      <c r="F137" s="301" t="s">
        <v>547</v>
      </c>
      <c r="G137" s="301" t="s">
        <v>547</v>
      </c>
      <c r="H137" s="301" t="s">
        <v>547</v>
      </c>
      <c r="I137" s="301" t="s">
        <v>547</v>
      </c>
      <c r="J137" s="301" t="s">
        <v>1364</v>
      </c>
      <c r="K137" s="301" t="s">
        <v>1364</v>
      </c>
      <c r="L137" s="301" t="s">
        <v>606</v>
      </c>
      <c r="M137" s="301" t="s">
        <v>1365</v>
      </c>
      <c r="N137" s="301" t="s">
        <v>1365</v>
      </c>
      <c r="O137" s="301" t="s">
        <v>138</v>
      </c>
      <c r="P137" s="301" t="s">
        <v>138</v>
      </c>
      <c r="Q137" s="301" t="s">
        <v>1366</v>
      </c>
      <c r="R137" s="301" t="s">
        <v>1366</v>
      </c>
      <c r="S137" s="301" t="s">
        <v>1367</v>
      </c>
      <c r="T137" s="301" t="s">
        <v>1368</v>
      </c>
      <c r="U137" s="301" t="s">
        <v>1368</v>
      </c>
      <c r="V137" s="301" t="s">
        <v>667</v>
      </c>
      <c r="W137" s="301" t="s">
        <v>1369</v>
      </c>
      <c r="X137" s="301" t="s">
        <v>1369</v>
      </c>
      <c r="Y137" s="301" t="s">
        <v>1369</v>
      </c>
      <c r="Z137" s="301" t="s">
        <v>1369</v>
      </c>
      <c r="AA137" s="301" t="s">
        <v>1369</v>
      </c>
      <c r="AB137" s="301" t="s">
        <v>1370</v>
      </c>
      <c r="AC137" s="301" t="s">
        <v>1369</v>
      </c>
      <c r="AD137" s="158" t="s">
        <v>1371</v>
      </c>
      <c r="AE137" s="301" t="s">
        <v>1369</v>
      </c>
      <c r="AF137" s="301" t="s">
        <v>1366</v>
      </c>
      <c r="AG137" s="301" t="s">
        <v>667</v>
      </c>
      <c r="AH137" s="301" t="s">
        <v>1364</v>
      </c>
      <c r="AI137" s="301" t="s">
        <v>1364</v>
      </c>
      <c r="AJ137" s="301" t="s">
        <v>1364</v>
      </c>
      <c r="AK137" s="292" t="s">
        <v>1046</v>
      </c>
      <c r="AL137" s="301" t="s">
        <v>687</v>
      </c>
      <c r="AM137" s="301" t="s">
        <v>687</v>
      </c>
      <c r="AN137" s="301" t="s">
        <v>606</v>
      </c>
      <c r="AO137" s="301" t="s">
        <v>606</v>
      </c>
      <c r="AP137" s="301" t="s">
        <v>606</v>
      </c>
      <c r="AQ137" s="301" t="s">
        <v>606</v>
      </c>
      <c r="AR137" s="301" t="s">
        <v>795</v>
      </c>
      <c r="AS137" s="301" t="s">
        <v>667</v>
      </c>
      <c r="AT137" s="301" t="s">
        <v>1373</v>
      </c>
      <c r="AU137" s="301" t="s">
        <v>667</v>
      </c>
      <c r="AV137" s="301" t="s">
        <v>803</v>
      </c>
      <c r="AW137" s="301" t="s">
        <v>667</v>
      </c>
      <c r="AX137" s="301" t="s">
        <v>667</v>
      </c>
      <c r="AY137" s="301" t="s">
        <v>1374</v>
      </c>
      <c r="AZ137" s="301" t="s">
        <v>1375</v>
      </c>
      <c r="BA137" s="301" t="s">
        <v>1375</v>
      </c>
      <c r="BB137" s="301" t="s">
        <v>667</v>
      </c>
      <c r="BC137" s="301" t="s">
        <v>667</v>
      </c>
      <c r="BD137" s="301" t="s">
        <v>1365</v>
      </c>
      <c r="BE137" s="301" t="s">
        <v>667</v>
      </c>
      <c r="BF137" s="90"/>
    </row>
    <row r="138" ht="15.75" customHeight="1">
      <c r="A138" s="156" t="s">
        <v>1282</v>
      </c>
      <c r="B138" s="157" t="s">
        <v>1098</v>
      </c>
      <c r="C138" s="301" t="s">
        <v>519</v>
      </c>
      <c r="D138" s="301" t="s">
        <v>519</v>
      </c>
      <c r="E138" s="301" t="s">
        <v>547</v>
      </c>
      <c r="F138" s="301" t="s">
        <v>547</v>
      </c>
      <c r="G138" s="301" t="s">
        <v>547</v>
      </c>
      <c r="H138" s="301" t="s">
        <v>547</v>
      </c>
      <c r="I138" s="301" t="s">
        <v>547</v>
      </c>
      <c r="J138" s="301" t="s">
        <v>1364</v>
      </c>
      <c r="K138" s="301" t="s">
        <v>1364</v>
      </c>
      <c r="L138" s="301" t="s">
        <v>606</v>
      </c>
      <c r="M138" s="301" t="s">
        <v>1365</v>
      </c>
      <c r="N138" s="301" t="s">
        <v>1365</v>
      </c>
      <c r="O138" s="301" t="s">
        <v>138</v>
      </c>
      <c r="P138" s="301" t="s">
        <v>138</v>
      </c>
      <c r="Q138" s="301" t="s">
        <v>1366</v>
      </c>
      <c r="R138" s="301" t="s">
        <v>1366</v>
      </c>
      <c r="S138" s="301" t="s">
        <v>1367</v>
      </c>
      <c r="T138" s="301" t="s">
        <v>1368</v>
      </c>
      <c r="U138" s="301" t="s">
        <v>1368</v>
      </c>
      <c r="V138" s="301" t="s">
        <v>667</v>
      </c>
      <c r="W138" s="301" t="s">
        <v>1369</v>
      </c>
      <c r="X138" s="301" t="s">
        <v>1369</v>
      </c>
      <c r="Y138" s="301" t="s">
        <v>1369</v>
      </c>
      <c r="Z138" s="301" t="s">
        <v>1369</v>
      </c>
      <c r="AA138" s="301" t="s">
        <v>1369</v>
      </c>
      <c r="AB138" s="301" t="s">
        <v>1370</v>
      </c>
      <c r="AC138" s="301" t="s">
        <v>1369</v>
      </c>
      <c r="AD138" s="158" t="s">
        <v>1371</v>
      </c>
      <c r="AE138" s="301" t="s">
        <v>1369</v>
      </c>
      <c r="AF138" s="301" t="s">
        <v>1366</v>
      </c>
      <c r="AG138" s="301" t="s">
        <v>667</v>
      </c>
      <c r="AH138" s="301" t="s">
        <v>1364</v>
      </c>
      <c r="AI138" s="301" t="s">
        <v>1364</v>
      </c>
      <c r="AJ138" s="301" t="s">
        <v>1364</v>
      </c>
      <c r="AK138" s="292" t="s">
        <v>1372</v>
      </c>
      <c r="AL138" s="301" t="s">
        <v>687</v>
      </c>
      <c r="AM138" s="301" t="s">
        <v>687</v>
      </c>
      <c r="AN138" s="301" t="s">
        <v>606</v>
      </c>
      <c r="AO138" s="301" t="s">
        <v>606</v>
      </c>
      <c r="AP138" s="301" t="s">
        <v>606</v>
      </c>
      <c r="AQ138" s="301" t="s">
        <v>606</v>
      </c>
      <c r="AR138" s="301" t="s">
        <v>795</v>
      </c>
      <c r="AS138" s="301" t="s">
        <v>667</v>
      </c>
      <c r="AT138" s="301" t="s">
        <v>1373</v>
      </c>
      <c r="AU138" s="301" t="s">
        <v>667</v>
      </c>
      <c r="AV138" s="301" t="s">
        <v>803</v>
      </c>
      <c r="AW138" s="301" t="s">
        <v>667</v>
      </c>
      <c r="AX138" s="301" t="s">
        <v>667</v>
      </c>
      <c r="AY138" s="301" t="s">
        <v>1374</v>
      </c>
      <c r="AZ138" s="301" t="s">
        <v>1375</v>
      </c>
      <c r="BA138" s="301" t="s">
        <v>1375</v>
      </c>
      <c r="BB138" s="301" t="s">
        <v>667</v>
      </c>
      <c r="BC138" s="301" t="s">
        <v>667</v>
      </c>
      <c r="BD138" s="301" t="s">
        <v>1365</v>
      </c>
      <c r="BE138" s="301" t="s">
        <v>667</v>
      </c>
      <c r="BF138" s="90"/>
    </row>
    <row r="139" ht="15.75" customHeight="1">
      <c r="A139" s="156" t="s">
        <v>1283</v>
      </c>
      <c r="B139" s="157" t="s">
        <v>1102</v>
      </c>
      <c r="C139" s="301" t="s">
        <v>519</v>
      </c>
      <c r="D139" s="301" t="s">
        <v>519</v>
      </c>
      <c r="E139" s="301" t="s">
        <v>547</v>
      </c>
      <c r="F139" s="301" t="s">
        <v>547</v>
      </c>
      <c r="G139" s="301" t="s">
        <v>547</v>
      </c>
      <c r="H139" s="301" t="s">
        <v>547</v>
      </c>
      <c r="I139" s="301" t="s">
        <v>547</v>
      </c>
      <c r="J139" s="301" t="s">
        <v>1364</v>
      </c>
      <c r="K139" s="301" t="s">
        <v>1364</v>
      </c>
      <c r="L139" s="301" t="s">
        <v>606</v>
      </c>
      <c r="M139" s="301" t="s">
        <v>1365</v>
      </c>
      <c r="N139" s="301" t="s">
        <v>1365</v>
      </c>
      <c r="O139" s="301" t="s">
        <v>138</v>
      </c>
      <c r="P139" s="301" t="s">
        <v>138</v>
      </c>
      <c r="Q139" s="301" t="s">
        <v>1366</v>
      </c>
      <c r="R139" s="301" t="s">
        <v>1366</v>
      </c>
      <c r="S139" s="301" t="s">
        <v>1367</v>
      </c>
      <c r="T139" s="301" t="s">
        <v>1368</v>
      </c>
      <c r="U139" s="301" t="s">
        <v>1368</v>
      </c>
      <c r="V139" s="301" t="s">
        <v>667</v>
      </c>
      <c r="W139" s="301" t="s">
        <v>1369</v>
      </c>
      <c r="X139" s="301" t="s">
        <v>1369</v>
      </c>
      <c r="Y139" s="301" t="s">
        <v>1369</v>
      </c>
      <c r="Z139" s="301" t="s">
        <v>1369</v>
      </c>
      <c r="AA139" s="301" t="s">
        <v>1369</v>
      </c>
      <c r="AB139" s="301" t="s">
        <v>1370</v>
      </c>
      <c r="AC139" s="301" t="s">
        <v>1369</v>
      </c>
      <c r="AD139" s="158" t="s">
        <v>1371</v>
      </c>
      <c r="AE139" s="301" t="s">
        <v>1369</v>
      </c>
      <c r="AF139" s="301" t="s">
        <v>1366</v>
      </c>
      <c r="AG139" s="301" t="s">
        <v>667</v>
      </c>
      <c r="AH139" s="301" t="s">
        <v>1364</v>
      </c>
      <c r="AI139" s="301" t="s">
        <v>1364</v>
      </c>
      <c r="AJ139" s="301" t="s">
        <v>1364</v>
      </c>
      <c r="AK139" s="292" t="s">
        <v>1372</v>
      </c>
      <c r="AL139" s="301" t="s">
        <v>687</v>
      </c>
      <c r="AM139" s="301" t="s">
        <v>687</v>
      </c>
      <c r="AN139" s="301" t="s">
        <v>606</v>
      </c>
      <c r="AO139" s="301" t="s">
        <v>606</v>
      </c>
      <c r="AP139" s="301" t="s">
        <v>606</v>
      </c>
      <c r="AQ139" s="301" t="s">
        <v>606</v>
      </c>
      <c r="AR139" s="301" t="s">
        <v>795</v>
      </c>
      <c r="AS139" s="301" t="s">
        <v>667</v>
      </c>
      <c r="AT139" s="301" t="s">
        <v>1373</v>
      </c>
      <c r="AU139" s="301" t="s">
        <v>667</v>
      </c>
      <c r="AV139" s="301" t="s">
        <v>803</v>
      </c>
      <c r="AW139" s="301" t="s">
        <v>667</v>
      </c>
      <c r="AX139" s="301" t="s">
        <v>667</v>
      </c>
      <c r="AY139" s="301" t="s">
        <v>1374</v>
      </c>
      <c r="AZ139" s="301" t="s">
        <v>1375</v>
      </c>
      <c r="BA139" s="301" t="s">
        <v>1375</v>
      </c>
      <c r="BB139" s="301" t="s">
        <v>667</v>
      </c>
      <c r="BC139" s="301" t="s">
        <v>667</v>
      </c>
      <c r="BD139" s="301" t="s">
        <v>1365</v>
      </c>
      <c r="BE139" s="301" t="s">
        <v>667</v>
      </c>
      <c r="BF139" s="90"/>
    </row>
    <row r="140" ht="15.75" customHeight="1">
      <c r="A140" s="156" t="s">
        <v>1284</v>
      </c>
      <c r="B140" s="157" t="s">
        <v>1109</v>
      </c>
      <c r="C140" s="301" t="s">
        <v>519</v>
      </c>
      <c r="D140" s="301" t="s">
        <v>519</v>
      </c>
      <c r="E140" s="301" t="s">
        <v>547</v>
      </c>
      <c r="F140" s="301" t="s">
        <v>547</v>
      </c>
      <c r="G140" s="301" t="s">
        <v>547</v>
      </c>
      <c r="H140" s="301" t="s">
        <v>547</v>
      </c>
      <c r="I140" s="301" t="s">
        <v>547</v>
      </c>
      <c r="J140" s="301" t="s">
        <v>1364</v>
      </c>
      <c r="K140" s="301" t="s">
        <v>1364</v>
      </c>
      <c r="L140" s="301" t="s">
        <v>606</v>
      </c>
      <c r="M140" s="301" t="s">
        <v>1365</v>
      </c>
      <c r="N140" s="301" t="s">
        <v>1365</v>
      </c>
      <c r="O140" s="301" t="s">
        <v>138</v>
      </c>
      <c r="P140" s="301" t="s">
        <v>138</v>
      </c>
      <c r="Q140" s="301" t="s">
        <v>1366</v>
      </c>
      <c r="R140" s="301" t="s">
        <v>1366</v>
      </c>
      <c r="S140" s="301" t="s">
        <v>1367</v>
      </c>
      <c r="T140" s="301" t="s">
        <v>1368</v>
      </c>
      <c r="U140" s="301" t="s">
        <v>1368</v>
      </c>
      <c r="V140" s="301" t="s">
        <v>667</v>
      </c>
      <c r="W140" s="301" t="s">
        <v>1369</v>
      </c>
      <c r="X140" s="301" t="s">
        <v>1369</v>
      </c>
      <c r="Y140" s="301" t="s">
        <v>1369</v>
      </c>
      <c r="Z140" s="301" t="s">
        <v>1369</v>
      </c>
      <c r="AA140" s="301" t="s">
        <v>1369</v>
      </c>
      <c r="AB140" s="301" t="s">
        <v>1370</v>
      </c>
      <c r="AC140" s="301" t="s">
        <v>1369</v>
      </c>
      <c r="AD140" s="158" t="s">
        <v>1371</v>
      </c>
      <c r="AE140" s="301" t="s">
        <v>1369</v>
      </c>
      <c r="AF140" s="301" t="s">
        <v>1366</v>
      </c>
      <c r="AG140" s="301" t="s">
        <v>667</v>
      </c>
      <c r="AH140" s="301" t="s">
        <v>1364</v>
      </c>
      <c r="AI140" s="301" t="s">
        <v>1364</v>
      </c>
      <c r="AJ140" s="301" t="s">
        <v>1364</v>
      </c>
      <c r="AK140" s="292" t="s">
        <v>1046</v>
      </c>
      <c r="AL140" s="301" t="s">
        <v>687</v>
      </c>
      <c r="AM140" s="301" t="s">
        <v>687</v>
      </c>
      <c r="AN140" s="301" t="s">
        <v>606</v>
      </c>
      <c r="AO140" s="301" t="s">
        <v>606</v>
      </c>
      <c r="AP140" s="301" t="s">
        <v>606</v>
      </c>
      <c r="AQ140" s="301" t="s">
        <v>606</v>
      </c>
      <c r="AR140" s="301" t="s">
        <v>795</v>
      </c>
      <c r="AS140" s="301" t="s">
        <v>667</v>
      </c>
      <c r="AT140" s="301" t="s">
        <v>1373</v>
      </c>
      <c r="AU140" s="301" t="s">
        <v>667</v>
      </c>
      <c r="AV140" s="301" t="s">
        <v>803</v>
      </c>
      <c r="AW140" s="301" t="s">
        <v>667</v>
      </c>
      <c r="AX140" s="301" t="s">
        <v>667</v>
      </c>
      <c r="AY140" s="301" t="s">
        <v>1374</v>
      </c>
      <c r="AZ140" s="301" t="s">
        <v>1375</v>
      </c>
      <c r="BA140" s="301" t="s">
        <v>1375</v>
      </c>
      <c r="BB140" s="301" t="s">
        <v>667</v>
      </c>
      <c r="BC140" s="301" t="s">
        <v>667</v>
      </c>
      <c r="BD140" s="301" t="s">
        <v>1365</v>
      </c>
      <c r="BE140" s="301" t="s">
        <v>667</v>
      </c>
      <c r="BF140" s="90"/>
    </row>
    <row r="141" ht="15.75" customHeight="1">
      <c r="A141" s="156" t="s">
        <v>1285</v>
      </c>
      <c r="B141" s="157" t="s">
        <v>1115</v>
      </c>
      <c r="C141" s="301" t="s">
        <v>519</v>
      </c>
      <c r="D141" s="301" t="s">
        <v>519</v>
      </c>
      <c r="E141" s="301" t="s">
        <v>547</v>
      </c>
      <c r="F141" s="301" t="s">
        <v>547</v>
      </c>
      <c r="G141" s="301" t="s">
        <v>547</v>
      </c>
      <c r="H141" s="301" t="s">
        <v>547</v>
      </c>
      <c r="I141" s="301" t="s">
        <v>547</v>
      </c>
      <c r="J141" s="301" t="s">
        <v>1364</v>
      </c>
      <c r="K141" s="301" t="s">
        <v>1364</v>
      </c>
      <c r="L141" s="301" t="s">
        <v>606</v>
      </c>
      <c r="M141" s="301" t="s">
        <v>1365</v>
      </c>
      <c r="N141" s="301" t="s">
        <v>1365</v>
      </c>
      <c r="O141" s="301" t="s">
        <v>138</v>
      </c>
      <c r="P141" s="301" t="s">
        <v>138</v>
      </c>
      <c r="Q141" s="301" t="s">
        <v>1366</v>
      </c>
      <c r="R141" s="301" t="s">
        <v>1366</v>
      </c>
      <c r="S141" s="301" t="s">
        <v>1367</v>
      </c>
      <c r="T141" s="301" t="s">
        <v>1368</v>
      </c>
      <c r="U141" s="301" t="s">
        <v>1368</v>
      </c>
      <c r="V141" s="301" t="s">
        <v>667</v>
      </c>
      <c r="W141" s="301" t="s">
        <v>1369</v>
      </c>
      <c r="X141" s="301" t="s">
        <v>1369</v>
      </c>
      <c r="Y141" s="301" t="s">
        <v>1369</v>
      </c>
      <c r="Z141" s="301" t="s">
        <v>1369</v>
      </c>
      <c r="AA141" s="301" t="s">
        <v>1369</v>
      </c>
      <c r="AB141" s="301" t="s">
        <v>1046</v>
      </c>
      <c r="AC141" s="301" t="s">
        <v>1369</v>
      </c>
      <c r="AD141" s="158" t="s">
        <v>1371</v>
      </c>
      <c r="AE141" s="301" t="s">
        <v>1369</v>
      </c>
      <c r="AF141" s="301" t="s">
        <v>1366</v>
      </c>
      <c r="AG141" s="301" t="s">
        <v>667</v>
      </c>
      <c r="AH141" s="301" t="s">
        <v>1364</v>
      </c>
      <c r="AI141" s="301" t="s">
        <v>1364</v>
      </c>
      <c r="AJ141" s="301" t="s">
        <v>1364</v>
      </c>
      <c r="AK141" s="292" t="s">
        <v>1046</v>
      </c>
      <c r="AL141" s="301" t="s">
        <v>687</v>
      </c>
      <c r="AM141" s="301" t="s">
        <v>687</v>
      </c>
      <c r="AN141" s="301" t="s">
        <v>606</v>
      </c>
      <c r="AO141" s="301" t="s">
        <v>606</v>
      </c>
      <c r="AP141" s="301" t="s">
        <v>606</v>
      </c>
      <c r="AQ141" s="301" t="s">
        <v>606</v>
      </c>
      <c r="AR141" s="301" t="s">
        <v>795</v>
      </c>
      <c r="AS141" s="301" t="s">
        <v>667</v>
      </c>
      <c r="AT141" s="301" t="s">
        <v>1373</v>
      </c>
      <c r="AU141" s="301" t="s">
        <v>667</v>
      </c>
      <c r="AV141" s="301" t="s">
        <v>803</v>
      </c>
      <c r="AW141" s="301" t="s">
        <v>667</v>
      </c>
      <c r="AX141" s="301" t="s">
        <v>667</v>
      </c>
      <c r="AY141" s="301" t="s">
        <v>1374</v>
      </c>
      <c r="AZ141" s="301" t="s">
        <v>1375</v>
      </c>
      <c r="BA141" s="301" t="s">
        <v>1375</v>
      </c>
      <c r="BB141" s="301" t="s">
        <v>667</v>
      </c>
      <c r="BC141" s="301" t="s">
        <v>667</v>
      </c>
      <c r="BD141" s="301" t="s">
        <v>1365</v>
      </c>
      <c r="BE141" s="301" t="s">
        <v>667</v>
      </c>
      <c r="BF141" s="90"/>
    </row>
    <row r="142" ht="15.75" customHeight="1">
      <c r="A142" s="156" t="s">
        <v>1286</v>
      </c>
      <c r="B142" s="157" t="s">
        <v>1124</v>
      </c>
      <c r="C142" s="301" t="s">
        <v>519</v>
      </c>
      <c r="D142" s="301" t="s">
        <v>519</v>
      </c>
      <c r="E142" s="301" t="s">
        <v>547</v>
      </c>
      <c r="F142" s="301" t="s">
        <v>547</v>
      </c>
      <c r="G142" s="301" t="s">
        <v>547</v>
      </c>
      <c r="H142" s="301" t="s">
        <v>547</v>
      </c>
      <c r="I142" s="301" t="s">
        <v>547</v>
      </c>
      <c r="J142" s="301" t="s">
        <v>1364</v>
      </c>
      <c r="K142" s="301" t="s">
        <v>1364</v>
      </c>
      <c r="L142" s="301" t="s">
        <v>606</v>
      </c>
      <c r="M142" s="301" t="s">
        <v>1365</v>
      </c>
      <c r="N142" s="301" t="s">
        <v>1365</v>
      </c>
      <c r="O142" s="301" t="s">
        <v>138</v>
      </c>
      <c r="P142" s="301" t="s">
        <v>138</v>
      </c>
      <c r="Q142" s="301" t="s">
        <v>1366</v>
      </c>
      <c r="R142" s="301" t="s">
        <v>1366</v>
      </c>
      <c r="S142" s="301" t="s">
        <v>1367</v>
      </c>
      <c r="T142" s="301" t="s">
        <v>1368</v>
      </c>
      <c r="U142" s="301" t="s">
        <v>1368</v>
      </c>
      <c r="V142" s="301" t="s">
        <v>667</v>
      </c>
      <c r="W142" s="301" t="s">
        <v>1369</v>
      </c>
      <c r="X142" s="301" t="s">
        <v>1369</v>
      </c>
      <c r="Y142" s="301" t="s">
        <v>1369</v>
      </c>
      <c r="Z142" s="301" t="s">
        <v>1369</v>
      </c>
      <c r="AA142" s="301" t="s">
        <v>1369</v>
      </c>
      <c r="AB142" s="301" t="s">
        <v>1046</v>
      </c>
      <c r="AC142" s="301" t="s">
        <v>1369</v>
      </c>
      <c r="AD142" s="158" t="s">
        <v>1371</v>
      </c>
      <c r="AE142" s="301" t="s">
        <v>1369</v>
      </c>
      <c r="AF142" s="301" t="s">
        <v>1366</v>
      </c>
      <c r="AG142" s="301" t="s">
        <v>667</v>
      </c>
      <c r="AH142" s="301" t="s">
        <v>1364</v>
      </c>
      <c r="AI142" s="301" t="s">
        <v>1364</v>
      </c>
      <c r="AJ142" s="301" t="s">
        <v>1364</v>
      </c>
      <c r="AK142" s="292" t="s">
        <v>1046</v>
      </c>
      <c r="AL142" s="301" t="s">
        <v>687</v>
      </c>
      <c r="AM142" s="301" t="s">
        <v>687</v>
      </c>
      <c r="AN142" s="301" t="s">
        <v>606</v>
      </c>
      <c r="AO142" s="301" t="s">
        <v>606</v>
      </c>
      <c r="AP142" s="301" t="s">
        <v>606</v>
      </c>
      <c r="AQ142" s="301" t="s">
        <v>606</v>
      </c>
      <c r="AR142" s="301" t="s">
        <v>795</v>
      </c>
      <c r="AS142" s="301" t="s">
        <v>667</v>
      </c>
      <c r="AT142" s="301" t="s">
        <v>1373</v>
      </c>
      <c r="AU142" s="301" t="s">
        <v>667</v>
      </c>
      <c r="AV142" s="301" t="s">
        <v>803</v>
      </c>
      <c r="AW142" s="301" t="s">
        <v>667</v>
      </c>
      <c r="AX142" s="301" t="s">
        <v>667</v>
      </c>
      <c r="AY142" s="301" t="s">
        <v>1374</v>
      </c>
      <c r="AZ142" s="301" t="s">
        <v>1375</v>
      </c>
      <c r="BA142" s="301" t="s">
        <v>1375</v>
      </c>
      <c r="BB142" s="301" t="s">
        <v>667</v>
      </c>
      <c r="BC142" s="301" t="s">
        <v>667</v>
      </c>
      <c r="BD142" s="301" t="s">
        <v>1365</v>
      </c>
      <c r="BE142" s="301" t="s">
        <v>667</v>
      </c>
      <c r="BF142" s="90"/>
    </row>
    <row r="143" ht="15.75" customHeight="1">
      <c r="A143" s="156" t="s">
        <v>1287</v>
      </c>
      <c r="B143" s="157" t="s">
        <v>1127</v>
      </c>
      <c r="C143" s="301" t="s">
        <v>519</v>
      </c>
      <c r="D143" s="301" t="s">
        <v>519</v>
      </c>
      <c r="E143" s="301" t="s">
        <v>547</v>
      </c>
      <c r="F143" s="301" t="s">
        <v>547</v>
      </c>
      <c r="G143" s="301" t="s">
        <v>547</v>
      </c>
      <c r="H143" s="301" t="s">
        <v>547</v>
      </c>
      <c r="I143" s="301" t="s">
        <v>547</v>
      </c>
      <c r="J143" s="301" t="s">
        <v>1364</v>
      </c>
      <c r="K143" s="301" t="s">
        <v>1364</v>
      </c>
      <c r="L143" s="301" t="s">
        <v>606</v>
      </c>
      <c r="M143" s="301" t="s">
        <v>1365</v>
      </c>
      <c r="N143" s="301" t="s">
        <v>1365</v>
      </c>
      <c r="O143" s="301" t="s">
        <v>138</v>
      </c>
      <c r="P143" s="301" t="s">
        <v>138</v>
      </c>
      <c r="Q143" s="301" t="s">
        <v>1366</v>
      </c>
      <c r="R143" s="301" t="s">
        <v>1366</v>
      </c>
      <c r="S143" s="301" t="s">
        <v>1367</v>
      </c>
      <c r="T143" s="301" t="s">
        <v>1368</v>
      </c>
      <c r="U143" s="301" t="s">
        <v>1368</v>
      </c>
      <c r="V143" s="301" t="s">
        <v>667</v>
      </c>
      <c r="W143" s="301" t="s">
        <v>1369</v>
      </c>
      <c r="X143" s="301" t="s">
        <v>1369</v>
      </c>
      <c r="Y143" s="301" t="s">
        <v>1369</v>
      </c>
      <c r="Z143" s="301" t="s">
        <v>1369</v>
      </c>
      <c r="AA143" s="301" t="s">
        <v>1369</v>
      </c>
      <c r="AB143" s="301" t="s">
        <v>1369</v>
      </c>
      <c r="AC143" s="301" t="s">
        <v>1369</v>
      </c>
      <c r="AD143" s="158" t="s">
        <v>1371</v>
      </c>
      <c r="AE143" s="301" t="s">
        <v>1369</v>
      </c>
      <c r="AF143" s="301" t="s">
        <v>1366</v>
      </c>
      <c r="AG143" s="301" t="s">
        <v>667</v>
      </c>
      <c r="AH143" s="301" t="s">
        <v>1364</v>
      </c>
      <c r="AI143" s="301" t="s">
        <v>1364</v>
      </c>
      <c r="AJ143" s="301" t="s">
        <v>1364</v>
      </c>
      <c r="AK143" s="292" t="s">
        <v>1046</v>
      </c>
      <c r="AL143" s="301" t="s">
        <v>687</v>
      </c>
      <c r="AM143" s="301" t="s">
        <v>687</v>
      </c>
      <c r="AN143" s="301" t="s">
        <v>606</v>
      </c>
      <c r="AO143" s="301" t="s">
        <v>606</v>
      </c>
      <c r="AP143" s="301" t="s">
        <v>606</v>
      </c>
      <c r="AQ143" s="301" t="s">
        <v>606</v>
      </c>
      <c r="AR143" s="301" t="s">
        <v>795</v>
      </c>
      <c r="AS143" s="301" t="s">
        <v>667</v>
      </c>
      <c r="AT143" s="301" t="s">
        <v>1373</v>
      </c>
      <c r="AU143" s="301" t="s">
        <v>667</v>
      </c>
      <c r="AV143" s="301" t="s">
        <v>803</v>
      </c>
      <c r="AW143" s="301" t="s">
        <v>667</v>
      </c>
      <c r="AX143" s="301" t="s">
        <v>667</v>
      </c>
      <c r="AY143" s="301" t="s">
        <v>1374</v>
      </c>
      <c r="AZ143" s="301" t="s">
        <v>1375</v>
      </c>
      <c r="BA143" s="301" t="s">
        <v>1375</v>
      </c>
      <c r="BB143" s="301" t="s">
        <v>667</v>
      </c>
      <c r="BC143" s="301" t="s">
        <v>667</v>
      </c>
      <c r="BD143" s="301" t="s">
        <v>1365</v>
      </c>
      <c r="BE143" s="301" t="s">
        <v>667</v>
      </c>
      <c r="BF143" s="90"/>
    </row>
    <row r="144" ht="15.75" customHeight="1">
      <c r="A144" s="156" t="s">
        <v>1288</v>
      </c>
      <c r="B144" s="157" t="s">
        <v>1130</v>
      </c>
      <c r="C144" s="301" t="s">
        <v>519</v>
      </c>
      <c r="D144" s="301" t="s">
        <v>519</v>
      </c>
      <c r="E144" s="301" t="s">
        <v>547</v>
      </c>
      <c r="F144" s="301" t="s">
        <v>547</v>
      </c>
      <c r="G144" s="301" t="s">
        <v>547</v>
      </c>
      <c r="H144" s="301" t="s">
        <v>547</v>
      </c>
      <c r="I144" s="301" t="s">
        <v>547</v>
      </c>
      <c r="J144" s="301" t="s">
        <v>1364</v>
      </c>
      <c r="K144" s="301" t="s">
        <v>1364</v>
      </c>
      <c r="L144" s="301" t="s">
        <v>606</v>
      </c>
      <c r="M144" s="301" t="s">
        <v>1365</v>
      </c>
      <c r="N144" s="301" t="s">
        <v>1365</v>
      </c>
      <c r="O144" s="301" t="s">
        <v>138</v>
      </c>
      <c r="P144" s="301" t="s">
        <v>138</v>
      </c>
      <c r="Q144" s="301" t="s">
        <v>1366</v>
      </c>
      <c r="R144" s="301" t="s">
        <v>1366</v>
      </c>
      <c r="S144" s="301" t="s">
        <v>1367</v>
      </c>
      <c r="T144" s="301" t="s">
        <v>1368</v>
      </c>
      <c r="U144" s="301" t="s">
        <v>1368</v>
      </c>
      <c r="V144" s="301" t="s">
        <v>667</v>
      </c>
      <c r="W144" s="301" t="s">
        <v>1369</v>
      </c>
      <c r="X144" s="301" t="s">
        <v>1369</v>
      </c>
      <c r="Y144" s="301" t="s">
        <v>1369</v>
      </c>
      <c r="Z144" s="301" t="s">
        <v>1369</v>
      </c>
      <c r="AA144" s="301" t="s">
        <v>1369</v>
      </c>
      <c r="AB144" s="301" t="s">
        <v>1046</v>
      </c>
      <c r="AC144" s="301" t="s">
        <v>1369</v>
      </c>
      <c r="AD144" s="158" t="s">
        <v>1371</v>
      </c>
      <c r="AE144" s="301" t="s">
        <v>1369</v>
      </c>
      <c r="AF144" s="301" t="s">
        <v>1366</v>
      </c>
      <c r="AG144" s="301" t="s">
        <v>667</v>
      </c>
      <c r="AH144" s="301" t="s">
        <v>1364</v>
      </c>
      <c r="AI144" s="301" t="s">
        <v>1364</v>
      </c>
      <c r="AJ144" s="301" t="s">
        <v>1364</v>
      </c>
      <c r="AK144" s="292" t="s">
        <v>1372</v>
      </c>
      <c r="AL144" s="301" t="s">
        <v>687</v>
      </c>
      <c r="AM144" s="301" t="s">
        <v>687</v>
      </c>
      <c r="AN144" s="301" t="s">
        <v>606</v>
      </c>
      <c r="AO144" s="301" t="s">
        <v>606</v>
      </c>
      <c r="AP144" s="301" t="s">
        <v>606</v>
      </c>
      <c r="AQ144" s="301" t="s">
        <v>606</v>
      </c>
      <c r="AR144" s="301" t="s">
        <v>795</v>
      </c>
      <c r="AS144" s="301" t="s">
        <v>667</v>
      </c>
      <c r="AT144" s="301" t="s">
        <v>1373</v>
      </c>
      <c r="AU144" s="301" t="s">
        <v>667</v>
      </c>
      <c r="AV144" s="301" t="s">
        <v>803</v>
      </c>
      <c r="AW144" s="301" t="s">
        <v>667</v>
      </c>
      <c r="AX144" s="301" t="s">
        <v>667</v>
      </c>
      <c r="AY144" s="301" t="s">
        <v>1374</v>
      </c>
      <c r="AZ144" s="301" t="s">
        <v>1375</v>
      </c>
      <c r="BA144" s="301" t="s">
        <v>1375</v>
      </c>
      <c r="BB144" s="301" t="s">
        <v>667</v>
      </c>
      <c r="BC144" s="301" t="s">
        <v>667</v>
      </c>
      <c r="BD144" s="301" t="s">
        <v>1365</v>
      </c>
      <c r="BE144" s="301" t="s">
        <v>667</v>
      </c>
      <c r="BF144" s="90"/>
    </row>
    <row r="145" ht="15.75" customHeight="1">
      <c r="A145" s="156" t="s">
        <v>1289</v>
      </c>
      <c r="B145" s="157" t="s">
        <v>1133</v>
      </c>
      <c r="C145" s="301" t="s">
        <v>519</v>
      </c>
      <c r="D145" s="301" t="s">
        <v>519</v>
      </c>
      <c r="E145" s="301" t="s">
        <v>547</v>
      </c>
      <c r="F145" s="301" t="s">
        <v>547</v>
      </c>
      <c r="G145" s="301" t="s">
        <v>547</v>
      </c>
      <c r="H145" s="301" t="s">
        <v>547</v>
      </c>
      <c r="I145" s="301" t="s">
        <v>547</v>
      </c>
      <c r="J145" s="301" t="s">
        <v>1364</v>
      </c>
      <c r="K145" s="301" t="s">
        <v>1364</v>
      </c>
      <c r="L145" s="301" t="s">
        <v>606</v>
      </c>
      <c r="M145" s="301" t="s">
        <v>1365</v>
      </c>
      <c r="N145" s="301" t="s">
        <v>1365</v>
      </c>
      <c r="O145" s="301" t="s">
        <v>138</v>
      </c>
      <c r="P145" s="301" t="s">
        <v>138</v>
      </c>
      <c r="Q145" s="301" t="s">
        <v>1366</v>
      </c>
      <c r="R145" s="301" t="s">
        <v>1366</v>
      </c>
      <c r="S145" s="301" t="s">
        <v>1367</v>
      </c>
      <c r="T145" s="301" t="s">
        <v>1368</v>
      </c>
      <c r="U145" s="301" t="s">
        <v>1368</v>
      </c>
      <c r="V145" s="301" t="s">
        <v>667</v>
      </c>
      <c r="W145" s="301" t="s">
        <v>1369</v>
      </c>
      <c r="X145" s="301" t="s">
        <v>1369</v>
      </c>
      <c r="Y145" s="301" t="s">
        <v>1369</v>
      </c>
      <c r="Z145" s="301" t="s">
        <v>1369</v>
      </c>
      <c r="AA145" s="301" t="s">
        <v>1369</v>
      </c>
      <c r="AB145" s="301" t="s">
        <v>1370</v>
      </c>
      <c r="AC145" s="301" t="s">
        <v>1369</v>
      </c>
      <c r="AD145" s="158" t="s">
        <v>1371</v>
      </c>
      <c r="AE145" s="301" t="s">
        <v>1369</v>
      </c>
      <c r="AF145" s="301" t="s">
        <v>1366</v>
      </c>
      <c r="AG145" s="301" t="s">
        <v>667</v>
      </c>
      <c r="AH145" s="301" t="s">
        <v>1364</v>
      </c>
      <c r="AI145" s="301" t="s">
        <v>1364</v>
      </c>
      <c r="AJ145" s="301" t="s">
        <v>1364</v>
      </c>
      <c r="AK145" s="292" t="s">
        <v>1046</v>
      </c>
      <c r="AL145" s="301" t="s">
        <v>687</v>
      </c>
      <c r="AM145" s="301" t="s">
        <v>687</v>
      </c>
      <c r="AN145" s="301" t="s">
        <v>606</v>
      </c>
      <c r="AO145" s="301" t="s">
        <v>606</v>
      </c>
      <c r="AP145" s="301" t="s">
        <v>606</v>
      </c>
      <c r="AQ145" s="301" t="s">
        <v>606</v>
      </c>
      <c r="AR145" s="301" t="s">
        <v>795</v>
      </c>
      <c r="AS145" s="301" t="s">
        <v>667</v>
      </c>
      <c r="AT145" s="301" t="s">
        <v>1373</v>
      </c>
      <c r="AU145" s="301" t="s">
        <v>667</v>
      </c>
      <c r="AV145" s="301" t="s">
        <v>803</v>
      </c>
      <c r="AW145" s="301" t="s">
        <v>667</v>
      </c>
      <c r="AX145" s="301" t="s">
        <v>667</v>
      </c>
      <c r="AY145" s="301" t="s">
        <v>1374</v>
      </c>
      <c r="AZ145" s="301" t="s">
        <v>1375</v>
      </c>
      <c r="BA145" s="301" t="s">
        <v>1375</v>
      </c>
      <c r="BB145" s="301" t="s">
        <v>667</v>
      </c>
      <c r="BC145" s="301" t="s">
        <v>667</v>
      </c>
      <c r="BD145" s="301" t="s">
        <v>1365</v>
      </c>
      <c r="BE145" s="301" t="s">
        <v>667</v>
      </c>
      <c r="BF145" s="90"/>
    </row>
    <row r="146" ht="15.75" customHeight="1">
      <c r="A146" s="156" t="s">
        <v>1291</v>
      </c>
      <c r="B146" s="157" t="s">
        <v>976</v>
      </c>
      <c r="C146" s="301" t="s">
        <v>519</v>
      </c>
      <c r="D146" s="301" t="s">
        <v>519</v>
      </c>
      <c r="E146" s="301" t="s">
        <v>547</v>
      </c>
      <c r="F146" s="301" t="s">
        <v>547</v>
      </c>
      <c r="G146" s="301" t="s">
        <v>547</v>
      </c>
      <c r="H146" s="301" t="s">
        <v>547</v>
      </c>
      <c r="I146" s="301" t="s">
        <v>547</v>
      </c>
      <c r="J146" s="301" t="s">
        <v>1364</v>
      </c>
      <c r="K146" s="301" t="s">
        <v>1364</v>
      </c>
      <c r="L146" s="301" t="s">
        <v>606</v>
      </c>
      <c r="M146" s="301" t="s">
        <v>1365</v>
      </c>
      <c r="N146" s="301" t="s">
        <v>1365</v>
      </c>
      <c r="O146" s="301" t="s">
        <v>138</v>
      </c>
      <c r="P146" s="301" t="s">
        <v>138</v>
      </c>
      <c r="Q146" s="301" t="s">
        <v>1366</v>
      </c>
      <c r="R146" s="301" t="s">
        <v>1366</v>
      </c>
      <c r="S146" s="301" t="s">
        <v>1367</v>
      </c>
      <c r="T146" s="301" t="s">
        <v>1368</v>
      </c>
      <c r="U146" s="301" t="s">
        <v>1368</v>
      </c>
      <c r="V146" s="301" t="s">
        <v>667</v>
      </c>
      <c r="W146" s="301" t="s">
        <v>1369</v>
      </c>
      <c r="X146" s="301" t="s">
        <v>1369</v>
      </c>
      <c r="Y146" s="301" t="s">
        <v>1369</v>
      </c>
      <c r="Z146" s="301" t="s">
        <v>1369</v>
      </c>
      <c r="AA146" s="301" t="s">
        <v>1369</v>
      </c>
      <c r="AB146" s="301" t="s">
        <v>1046</v>
      </c>
      <c r="AC146" s="301" t="s">
        <v>1369</v>
      </c>
      <c r="AD146" s="158" t="s">
        <v>1371</v>
      </c>
      <c r="AE146" s="301" t="s">
        <v>1369</v>
      </c>
      <c r="AF146" s="301" t="s">
        <v>1366</v>
      </c>
      <c r="AG146" s="301" t="s">
        <v>667</v>
      </c>
      <c r="AH146" s="301" t="s">
        <v>1364</v>
      </c>
      <c r="AI146" s="301" t="s">
        <v>1364</v>
      </c>
      <c r="AJ146" s="301" t="s">
        <v>1364</v>
      </c>
      <c r="AK146" s="292" t="s">
        <v>1046</v>
      </c>
      <c r="AL146" s="301" t="s">
        <v>687</v>
      </c>
      <c r="AM146" s="301" t="s">
        <v>687</v>
      </c>
      <c r="AN146" s="301" t="s">
        <v>606</v>
      </c>
      <c r="AO146" s="301" t="s">
        <v>606</v>
      </c>
      <c r="AP146" s="301" t="s">
        <v>606</v>
      </c>
      <c r="AQ146" s="301" t="s">
        <v>606</v>
      </c>
      <c r="AR146" s="301" t="s">
        <v>795</v>
      </c>
      <c r="AS146" s="301" t="s">
        <v>667</v>
      </c>
      <c r="AT146" s="301" t="s">
        <v>1373</v>
      </c>
      <c r="AU146" s="301" t="s">
        <v>667</v>
      </c>
      <c r="AV146" s="301" t="s">
        <v>803</v>
      </c>
      <c r="AW146" s="301" t="s">
        <v>667</v>
      </c>
      <c r="AX146" s="301" t="s">
        <v>667</v>
      </c>
      <c r="AY146" s="301" t="s">
        <v>1374</v>
      </c>
      <c r="AZ146" s="301" t="s">
        <v>1375</v>
      </c>
      <c r="BA146" s="301" t="s">
        <v>1375</v>
      </c>
      <c r="BB146" s="301" t="s">
        <v>667</v>
      </c>
      <c r="BC146" s="301" t="s">
        <v>667</v>
      </c>
      <c r="BD146" s="301" t="s">
        <v>1365</v>
      </c>
      <c r="BE146" s="301" t="s">
        <v>667</v>
      </c>
      <c r="BF146" s="90"/>
    </row>
    <row r="147" ht="15.75" customHeight="1">
      <c r="A147" s="156" t="s">
        <v>1292</v>
      </c>
      <c r="B147" s="157" t="s">
        <v>983</v>
      </c>
      <c r="C147" s="301" t="s">
        <v>519</v>
      </c>
      <c r="D147" s="301" t="s">
        <v>519</v>
      </c>
      <c r="E147" s="301" t="s">
        <v>547</v>
      </c>
      <c r="F147" s="301" t="s">
        <v>547</v>
      </c>
      <c r="G147" s="301" t="s">
        <v>547</v>
      </c>
      <c r="H147" s="301" t="s">
        <v>547</v>
      </c>
      <c r="I147" s="301" t="s">
        <v>547</v>
      </c>
      <c r="J147" s="301" t="s">
        <v>1364</v>
      </c>
      <c r="K147" s="301" t="s">
        <v>1364</v>
      </c>
      <c r="L147" s="301" t="s">
        <v>606</v>
      </c>
      <c r="M147" s="301" t="s">
        <v>1365</v>
      </c>
      <c r="N147" s="301" t="s">
        <v>1365</v>
      </c>
      <c r="O147" s="301" t="s">
        <v>138</v>
      </c>
      <c r="P147" s="301" t="s">
        <v>138</v>
      </c>
      <c r="Q147" s="301" t="s">
        <v>1366</v>
      </c>
      <c r="R147" s="301" t="s">
        <v>1366</v>
      </c>
      <c r="S147" s="301" t="s">
        <v>1367</v>
      </c>
      <c r="T147" s="301" t="s">
        <v>1368</v>
      </c>
      <c r="U147" s="301" t="s">
        <v>1368</v>
      </c>
      <c r="V147" s="301" t="s">
        <v>667</v>
      </c>
      <c r="W147" s="301" t="s">
        <v>1369</v>
      </c>
      <c r="X147" s="301" t="s">
        <v>1369</v>
      </c>
      <c r="Y147" s="301" t="s">
        <v>1369</v>
      </c>
      <c r="Z147" s="301" t="s">
        <v>1369</v>
      </c>
      <c r="AA147" s="301" t="s">
        <v>1369</v>
      </c>
      <c r="AB147" s="301" t="s">
        <v>1046</v>
      </c>
      <c r="AC147" s="301" t="s">
        <v>1369</v>
      </c>
      <c r="AD147" s="158" t="s">
        <v>1371</v>
      </c>
      <c r="AE147" s="301" t="s">
        <v>1369</v>
      </c>
      <c r="AF147" s="301" t="s">
        <v>1366</v>
      </c>
      <c r="AG147" s="301" t="s">
        <v>667</v>
      </c>
      <c r="AH147" s="301" t="s">
        <v>1364</v>
      </c>
      <c r="AI147" s="301" t="s">
        <v>1364</v>
      </c>
      <c r="AJ147" s="301" t="s">
        <v>1364</v>
      </c>
      <c r="AK147" s="292" t="s">
        <v>1046</v>
      </c>
      <c r="AL147" s="301" t="s">
        <v>687</v>
      </c>
      <c r="AM147" s="301" t="s">
        <v>687</v>
      </c>
      <c r="AN147" s="301" t="s">
        <v>606</v>
      </c>
      <c r="AO147" s="301" t="s">
        <v>606</v>
      </c>
      <c r="AP147" s="301" t="s">
        <v>606</v>
      </c>
      <c r="AQ147" s="301" t="s">
        <v>606</v>
      </c>
      <c r="AR147" s="301" t="s">
        <v>795</v>
      </c>
      <c r="AS147" s="301" t="s">
        <v>667</v>
      </c>
      <c r="AT147" s="301" t="s">
        <v>1373</v>
      </c>
      <c r="AU147" s="301" t="s">
        <v>667</v>
      </c>
      <c r="AV147" s="301" t="s">
        <v>803</v>
      </c>
      <c r="AW147" s="301" t="s">
        <v>667</v>
      </c>
      <c r="AX147" s="301" t="s">
        <v>667</v>
      </c>
      <c r="AY147" s="301" t="s">
        <v>1374</v>
      </c>
      <c r="AZ147" s="301" t="s">
        <v>1375</v>
      </c>
      <c r="BA147" s="301" t="s">
        <v>1375</v>
      </c>
      <c r="BB147" s="301" t="s">
        <v>667</v>
      </c>
      <c r="BC147" s="301" t="s">
        <v>667</v>
      </c>
      <c r="BD147" s="301" t="s">
        <v>1365</v>
      </c>
      <c r="BE147" s="301" t="s">
        <v>667</v>
      </c>
      <c r="BF147" s="90"/>
    </row>
    <row r="148" ht="15.75" customHeight="1">
      <c r="A148" s="156" t="s">
        <v>1293</v>
      </c>
      <c r="B148" s="157" t="s">
        <v>1222</v>
      </c>
      <c r="C148" s="301" t="s">
        <v>519</v>
      </c>
      <c r="D148" s="301" t="s">
        <v>519</v>
      </c>
      <c r="E148" s="301" t="s">
        <v>547</v>
      </c>
      <c r="F148" s="301" t="s">
        <v>547</v>
      </c>
      <c r="G148" s="301" t="s">
        <v>547</v>
      </c>
      <c r="H148" s="301" t="s">
        <v>547</v>
      </c>
      <c r="I148" s="301" t="s">
        <v>547</v>
      </c>
      <c r="J148" s="301" t="s">
        <v>1364</v>
      </c>
      <c r="K148" s="301" t="s">
        <v>1364</v>
      </c>
      <c r="L148" s="301" t="s">
        <v>606</v>
      </c>
      <c r="M148" s="301" t="s">
        <v>1365</v>
      </c>
      <c r="N148" s="301" t="s">
        <v>1365</v>
      </c>
      <c r="O148" s="301" t="s">
        <v>138</v>
      </c>
      <c r="P148" s="301" t="s">
        <v>138</v>
      </c>
      <c r="Q148" s="301" t="s">
        <v>1366</v>
      </c>
      <c r="R148" s="301" t="s">
        <v>1366</v>
      </c>
      <c r="S148" s="301" t="s">
        <v>1367</v>
      </c>
      <c r="T148" s="301" t="s">
        <v>1368</v>
      </c>
      <c r="U148" s="301" t="s">
        <v>1368</v>
      </c>
      <c r="V148" s="301" t="s">
        <v>667</v>
      </c>
      <c r="W148" s="301" t="s">
        <v>1369</v>
      </c>
      <c r="X148" s="301" t="s">
        <v>1369</v>
      </c>
      <c r="Y148" s="301" t="s">
        <v>1369</v>
      </c>
      <c r="Z148" s="301" t="s">
        <v>1369</v>
      </c>
      <c r="AA148" s="301" t="s">
        <v>1369</v>
      </c>
      <c r="AB148" s="301" t="s">
        <v>1046</v>
      </c>
      <c r="AC148" s="301" t="s">
        <v>1369</v>
      </c>
      <c r="AD148" s="158" t="s">
        <v>1371</v>
      </c>
      <c r="AE148" s="301" t="s">
        <v>1369</v>
      </c>
      <c r="AF148" s="301" t="s">
        <v>1366</v>
      </c>
      <c r="AG148" s="301" t="s">
        <v>667</v>
      </c>
      <c r="AH148" s="301" t="s">
        <v>1364</v>
      </c>
      <c r="AI148" s="301" t="s">
        <v>1364</v>
      </c>
      <c r="AJ148" s="301" t="s">
        <v>1364</v>
      </c>
      <c r="AK148" s="292" t="s">
        <v>1046</v>
      </c>
      <c r="AL148" s="301" t="s">
        <v>687</v>
      </c>
      <c r="AM148" s="301" t="s">
        <v>687</v>
      </c>
      <c r="AN148" s="301" t="s">
        <v>606</v>
      </c>
      <c r="AO148" s="301" t="s">
        <v>606</v>
      </c>
      <c r="AP148" s="301" t="s">
        <v>606</v>
      </c>
      <c r="AQ148" s="301" t="s">
        <v>606</v>
      </c>
      <c r="AR148" s="301" t="s">
        <v>795</v>
      </c>
      <c r="AS148" s="301" t="s">
        <v>667</v>
      </c>
      <c r="AT148" s="301" t="s">
        <v>1373</v>
      </c>
      <c r="AU148" s="301" t="s">
        <v>667</v>
      </c>
      <c r="AV148" s="301" t="s">
        <v>803</v>
      </c>
      <c r="AW148" s="301" t="s">
        <v>667</v>
      </c>
      <c r="AX148" s="301" t="s">
        <v>667</v>
      </c>
      <c r="AY148" s="301" t="s">
        <v>1374</v>
      </c>
      <c r="AZ148" s="301" t="s">
        <v>1375</v>
      </c>
      <c r="BA148" s="301" t="s">
        <v>1375</v>
      </c>
      <c r="BB148" s="301" t="s">
        <v>667</v>
      </c>
      <c r="BC148" s="301" t="s">
        <v>667</v>
      </c>
      <c r="BD148" s="301" t="s">
        <v>1365</v>
      </c>
      <c r="BE148" s="301" t="s">
        <v>667</v>
      </c>
      <c r="BF148" s="90"/>
    </row>
    <row r="149" ht="15.75" customHeight="1">
      <c r="A149" s="156" t="s">
        <v>1294</v>
      </c>
      <c r="B149" s="157" t="s">
        <v>1232</v>
      </c>
      <c r="C149" s="301" t="s">
        <v>519</v>
      </c>
      <c r="D149" s="301" t="s">
        <v>519</v>
      </c>
      <c r="E149" s="301" t="s">
        <v>547</v>
      </c>
      <c r="F149" s="301" t="s">
        <v>547</v>
      </c>
      <c r="G149" s="301" t="s">
        <v>547</v>
      </c>
      <c r="H149" s="301" t="s">
        <v>547</v>
      </c>
      <c r="I149" s="301" t="s">
        <v>547</v>
      </c>
      <c r="J149" s="301" t="s">
        <v>1364</v>
      </c>
      <c r="K149" s="301" t="s">
        <v>1364</v>
      </c>
      <c r="L149" s="301" t="s">
        <v>606</v>
      </c>
      <c r="M149" s="301" t="s">
        <v>1365</v>
      </c>
      <c r="N149" s="301" t="s">
        <v>1365</v>
      </c>
      <c r="O149" s="301" t="s">
        <v>138</v>
      </c>
      <c r="P149" s="301" t="s">
        <v>138</v>
      </c>
      <c r="Q149" s="301" t="s">
        <v>1366</v>
      </c>
      <c r="R149" s="301" t="s">
        <v>1366</v>
      </c>
      <c r="S149" s="301" t="s">
        <v>1367</v>
      </c>
      <c r="T149" s="301" t="s">
        <v>1368</v>
      </c>
      <c r="U149" s="301" t="s">
        <v>1368</v>
      </c>
      <c r="V149" s="301" t="s">
        <v>667</v>
      </c>
      <c r="W149" s="301" t="s">
        <v>1369</v>
      </c>
      <c r="X149" s="301" t="s">
        <v>1377</v>
      </c>
      <c r="Y149" s="301" t="s">
        <v>1369</v>
      </c>
      <c r="Z149" s="301" t="s">
        <v>1369</v>
      </c>
      <c r="AA149" s="301" t="s">
        <v>1369</v>
      </c>
      <c r="AB149" s="301" t="s">
        <v>1046</v>
      </c>
      <c r="AC149" s="301" t="s">
        <v>1369</v>
      </c>
      <c r="AD149" s="158" t="s">
        <v>1371</v>
      </c>
      <c r="AE149" s="301" t="s">
        <v>1369</v>
      </c>
      <c r="AF149" s="301" t="s">
        <v>1366</v>
      </c>
      <c r="AG149" s="301" t="s">
        <v>667</v>
      </c>
      <c r="AH149" s="301" t="s">
        <v>1364</v>
      </c>
      <c r="AI149" s="301" t="s">
        <v>1364</v>
      </c>
      <c r="AJ149" s="301" t="s">
        <v>1364</v>
      </c>
      <c r="AK149" s="292" t="s">
        <v>1046</v>
      </c>
      <c r="AL149" s="301" t="s">
        <v>687</v>
      </c>
      <c r="AM149" s="301" t="s">
        <v>687</v>
      </c>
      <c r="AN149" s="301" t="s">
        <v>606</v>
      </c>
      <c r="AO149" s="301" t="s">
        <v>606</v>
      </c>
      <c r="AP149" s="301" t="s">
        <v>606</v>
      </c>
      <c r="AQ149" s="301" t="s">
        <v>606</v>
      </c>
      <c r="AR149" s="301" t="s">
        <v>795</v>
      </c>
      <c r="AS149" s="301" t="s">
        <v>667</v>
      </c>
      <c r="AT149" s="301" t="s">
        <v>1373</v>
      </c>
      <c r="AU149" s="301" t="s">
        <v>667</v>
      </c>
      <c r="AV149" s="301" t="s">
        <v>803</v>
      </c>
      <c r="AW149" s="301" t="s">
        <v>667</v>
      </c>
      <c r="AX149" s="301" t="s">
        <v>667</v>
      </c>
      <c r="AY149" s="301" t="s">
        <v>1374</v>
      </c>
      <c r="AZ149" s="301" t="s">
        <v>1375</v>
      </c>
      <c r="BA149" s="301" t="s">
        <v>1375</v>
      </c>
      <c r="BB149" s="301" t="s">
        <v>667</v>
      </c>
      <c r="BC149" s="301" t="s">
        <v>667</v>
      </c>
      <c r="BD149" s="301" t="s">
        <v>1365</v>
      </c>
      <c r="BE149" s="301" t="s">
        <v>667</v>
      </c>
      <c r="BF149" s="90"/>
    </row>
    <row r="150" ht="15.75" customHeight="1">
      <c r="A150" s="156" t="s">
        <v>1295</v>
      </c>
      <c r="B150" s="157" t="s">
        <v>1162</v>
      </c>
      <c r="C150" s="301" t="s">
        <v>519</v>
      </c>
      <c r="D150" s="301" t="s">
        <v>519</v>
      </c>
      <c r="E150" s="301" t="s">
        <v>547</v>
      </c>
      <c r="F150" s="301" t="s">
        <v>547</v>
      </c>
      <c r="G150" s="301" t="s">
        <v>547</v>
      </c>
      <c r="H150" s="301" t="s">
        <v>547</v>
      </c>
      <c r="I150" s="301" t="s">
        <v>547</v>
      </c>
      <c r="J150" s="301" t="s">
        <v>1364</v>
      </c>
      <c r="K150" s="301" t="s">
        <v>1364</v>
      </c>
      <c r="L150" s="301" t="s">
        <v>606</v>
      </c>
      <c r="M150" s="301" t="s">
        <v>1365</v>
      </c>
      <c r="N150" s="301" t="s">
        <v>1365</v>
      </c>
      <c r="O150" s="301" t="s">
        <v>138</v>
      </c>
      <c r="P150" s="301" t="s">
        <v>138</v>
      </c>
      <c r="Q150" s="301" t="s">
        <v>1366</v>
      </c>
      <c r="R150" s="301" t="s">
        <v>1366</v>
      </c>
      <c r="S150" s="301" t="s">
        <v>1367</v>
      </c>
      <c r="T150" s="301" t="s">
        <v>1368</v>
      </c>
      <c r="U150" s="301" t="s">
        <v>1368</v>
      </c>
      <c r="V150" s="301" t="s">
        <v>667</v>
      </c>
      <c r="W150" s="301" t="s">
        <v>1369</v>
      </c>
      <c r="X150" s="301" t="s">
        <v>1369</v>
      </c>
      <c r="Y150" s="301" t="s">
        <v>1369</v>
      </c>
      <c r="Z150" s="301" t="s">
        <v>1369</v>
      </c>
      <c r="AA150" s="301" t="s">
        <v>1369</v>
      </c>
      <c r="AB150" s="301" t="s">
        <v>1370</v>
      </c>
      <c r="AC150" s="301" t="s">
        <v>1369</v>
      </c>
      <c r="AD150" s="158" t="s">
        <v>1371</v>
      </c>
      <c r="AE150" s="301" t="s">
        <v>1369</v>
      </c>
      <c r="AF150" s="301" t="s">
        <v>1366</v>
      </c>
      <c r="AG150" s="301" t="s">
        <v>667</v>
      </c>
      <c r="AH150" s="301" t="s">
        <v>1364</v>
      </c>
      <c r="AI150" s="301" t="s">
        <v>1364</v>
      </c>
      <c r="AJ150" s="301" t="s">
        <v>1364</v>
      </c>
      <c r="AK150" s="292" t="s">
        <v>1046</v>
      </c>
      <c r="AL150" s="301" t="s">
        <v>687</v>
      </c>
      <c r="AM150" s="301" t="s">
        <v>687</v>
      </c>
      <c r="AN150" s="301" t="s">
        <v>606</v>
      </c>
      <c r="AO150" s="301" t="s">
        <v>606</v>
      </c>
      <c r="AP150" s="301" t="s">
        <v>606</v>
      </c>
      <c r="AQ150" s="301" t="s">
        <v>606</v>
      </c>
      <c r="AR150" s="301" t="s">
        <v>795</v>
      </c>
      <c r="AS150" s="301" t="s">
        <v>667</v>
      </c>
      <c r="AT150" s="301" t="s">
        <v>1373</v>
      </c>
      <c r="AU150" s="301" t="s">
        <v>667</v>
      </c>
      <c r="AV150" s="301" t="s">
        <v>803</v>
      </c>
      <c r="AW150" s="301" t="s">
        <v>667</v>
      </c>
      <c r="AX150" s="301" t="s">
        <v>667</v>
      </c>
      <c r="AY150" s="301" t="s">
        <v>1374</v>
      </c>
      <c r="AZ150" s="301" t="s">
        <v>1375</v>
      </c>
      <c r="BA150" s="301" t="s">
        <v>1375</v>
      </c>
      <c r="BB150" s="301" t="s">
        <v>667</v>
      </c>
      <c r="BC150" s="301" t="s">
        <v>667</v>
      </c>
      <c r="BD150" s="301" t="s">
        <v>1365</v>
      </c>
      <c r="BE150" s="301" t="s">
        <v>667</v>
      </c>
      <c r="BF150" s="90"/>
    </row>
    <row r="151" ht="15.75" customHeight="1">
      <c r="A151" s="156" t="s">
        <v>1296</v>
      </c>
      <c r="B151" s="157" t="s">
        <v>1136</v>
      </c>
      <c r="C151" s="301" t="s">
        <v>519</v>
      </c>
      <c r="D151" s="301" t="s">
        <v>519</v>
      </c>
      <c r="E151" s="301" t="s">
        <v>547</v>
      </c>
      <c r="F151" s="301" t="s">
        <v>547</v>
      </c>
      <c r="G151" s="301" t="s">
        <v>547</v>
      </c>
      <c r="H151" s="301" t="s">
        <v>547</v>
      </c>
      <c r="I151" s="301" t="s">
        <v>547</v>
      </c>
      <c r="J151" s="301" t="s">
        <v>1364</v>
      </c>
      <c r="K151" s="301" t="s">
        <v>1364</v>
      </c>
      <c r="L151" s="301" t="s">
        <v>606</v>
      </c>
      <c r="M151" s="301" t="s">
        <v>1365</v>
      </c>
      <c r="N151" s="301" t="s">
        <v>1365</v>
      </c>
      <c r="O151" s="301" t="s">
        <v>138</v>
      </c>
      <c r="P151" s="301" t="s">
        <v>138</v>
      </c>
      <c r="Q151" s="301" t="s">
        <v>1366</v>
      </c>
      <c r="R151" s="301" t="s">
        <v>1366</v>
      </c>
      <c r="S151" s="301" t="s">
        <v>1367</v>
      </c>
      <c r="T151" s="301" t="s">
        <v>1368</v>
      </c>
      <c r="U151" s="301" t="s">
        <v>1368</v>
      </c>
      <c r="V151" s="301" t="s">
        <v>667</v>
      </c>
      <c r="W151" s="301" t="s">
        <v>1369</v>
      </c>
      <c r="X151" s="301" t="s">
        <v>1369</v>
      </c>
      <c r="Y151" s="301" t="s">
        <v>1369</v>
      </c>
      <c r="Z151" s="301" t="s">
        <v>1369</v>
      </c>
      <c r="AA151" s="301" t="s">
        <v>1369</v>
      </c>
      <c r="AB151" s="301" t="s">
        <v>1046</v>
      </c>
      <c r="AC151" s="301" t="s">
        <v>1369</v>
      </c>
      <c r="AD151" s="158" t="s">
        <v>1371</v>
      </c>
      <c r="AE151" s="301" t="s">
        <v>1369</v>
      </c>
      <c r="AF151" s="301" t="s">
        <v>1366</v>
      </c>
      <c r="AG151" s="301" t="s">
        <v>667</v>
      </c>
      <c r="AH151" s="301" t="s">
        <v>1364</v>
      </c>
      <c r="AI151" s="301" t="s">
        <v>1364</v>
      </c>
      <c r="AJ151" s="301" t="s">
        <v>1364</v>
      </c>
      <c r="AK151" s="292" t="s">
        <v>1046</v>
      </c>
      <c r="AL151" s="301" t="s">
        <v>687</v>
      </c>
      <c r="AM151" s="301" t="s">
        <v>687</v>
      </c>
      <c r="AN151" s="301" t="s">
        <v>606</v>
      </c>
      <c r="AO151" s="301" t="s">
        <v>606</v>
      </c>
      <c r="AP151" s="301" t="s">
        <v>606</v>
      </c>
      <c r="AQ151" s="301" t="s">
        <v>606</v>
      </c>
      <c r="AR151" s="301" t="s">
        <v>795</v>
      </c>
      <c r="AS151" s="301" t="s">
        <v>667</v>
      </c>
      <c r="AT151" s="301" t="s">
        <v>1373</v>
      </c>
      <c r="AU151" s="301" t="s">
        <v>667</v>
      </c>
      <c r="AV151" s="301" t="s">
        <v>803</v>
      </c>
      <c r="AW151" s="301" t="s">
        <v>667</v>
      </c>
      <c r="AX151" s="301" t="s">
        <v>667</v>
      </c>
      <c r="AY151" s="301" t="s">
        <v>1374</v>
      </c>
      <c r="AZ151" s="301" t="s">
        <v>1375</v>
      </c>
      <c r="BA151" s="301" t="s">
        <v>1375</v>
      </c>
      <c r="BB151" s="301" t="s">
        <v>667</v>
      </c>
      <c r="BC151" s="301" t="s">
        <v>667</v>
      </c>
      <c r="BD151" s="301" t="s">
        <v>1365</v>
      </c>
      <c r="BE151" s="301" t="s">
        <v>667</v>
      </c>
      <c r="BF151" s="90"/>
    </row>
    <row r="152" ht="15.75" customHeight="1">
      <c r="A152" s="156" t="s">
        <v>1297</v>
      </c>
      <c r="B152" s="157" t="s">
        <v>1141</v>
      </c>
      <c r="C152" s="301" t="s">
        <v>519</v>
      </c>
      <c r="D152" s="301" t="s">
        <v>519</v>
      </c>
      <c r="E152" s="301" t="s">
        <v>547</v>
      </c>
      <c r="F152" s="301" t="s">
        <v>547</v>
      </c>
      <c r="G152" s="301" t="s">
        <v>547</v>
      </c>
      <c r="H152" s="301" t="s">
        <v>547</v>
      </c>
      <c r="I152" s="301" t="s">
        <v>547</v>
      </c>
      <c r="J152" s="301" t="s">
        <v>1364</v>
      </c>
      <c r="K152" s="301" t="s">
        <v>1364</v>
      </c>
      <c r="L152" s="301" t="s">
        <v>606</v>
      </c>
      <c r="M152" s="301" t="s">
        <v>1365</v>
      </c>
      <c r="N152" s="301" t="s">
        <v>1365</v>
      </c>
      <c r="O152" s="301" t="s">
        <v>138</v>
      </c>
      <c r="P152" s="301" t="s">
        <v>138</v>
      </c>
      <c r="Q152" s="301" t="s">
        <v>1366</v>
      </c>
      <c r="R152" s="301" t="s">
        <v>1366</v>
      </c>
      <c r="S152" s="301" t="s">
        <v>1367</v>
      </c>
      <c r="T152" s="301" t="s">
        <v>1368</v>
      </c>
      <c r="U152" s="301" t="s">
        <v>1368</v>
      </c>
      <c r="V152" s="301" t="s">
        <v>667</v>
      </c>
      <c r="W152" s="301" t="s">
        <v>1369</v>
      </c>
      <c r="X152" s="301" t="s">
        <v>1369</v>
      </c>
      <c r="Y152" s="301" t="s">
        <v>1369</v>
      </c>
      <c r="Z152" s="301" t="s">
        <v>1369</v>
      </c>
      <c r="AA152" s="301" t="s">
        <v>1369</v>
      </c>
      <c r="AB152" s="301" t="s">
        <v>1370</v>
      </c>
      <c r="AC152" s="301" t="s">
        <v>1369</v>
      </c>
      <c r="AD152" s="158" t="s">
        <v>1371</v>
      </c>
      <c r="AE152" s="301" t="s">
        <v>1369</v>
      </c>
      <c r="AF152" s="301" t="s">
        <v>1366</v>
      </c>
      <c r="AG152" s="301" t="s">
        <v>667</v>
      </c>
      <c r="AH152" s="301" t="s">
        <v>1364</v>
      </c>
      <c r="AI152" s="301" t="s">
        <v>1364</v>
      </c>
      <c r="AJ152" s="301" t="s">
        <v>1364</v>
      </c>
      <c r="AK152" s="292" t="s">
        <v>1372</v>
      </c>
      <c r="AL152" s="301" t="s">
        <v>687</v>
      </c>
      <c r="AM152" s="301" t="s">
        <v>687</v>
      </c>
      <c r="AN152" s="301" t="s">
        <v>606</v>
      </c>
      <c r="AO152" s="301" t="s">
        <v>606</v>
      </c>
      <c r="AP152" s="301" t="s">
        <v>606</v>
      </c>
      <c r="AQ152" s="301" t="s">
        <v>606</v>
      </c>
      <c r="AR152" s="301" t="s">
        <v>795</v>
      </c>
      <c r="AS152" s="301" t="s">
        <v>667</v>
      </c>
      <c r="AT152" s="301" t="s">
        <v>1373</v>
      </c>
      <c r="AU152" s="301" t="s">
        <v>667</v>
      </c>
      <c r="AV152" s="301" t="s">
        <v>803</v>
      </c>
      <c r="AW152" s="301" t="s">
        <v>667</v>
      </c>
      <c r="AX152" s="301" t="s">
        <v>667</v>
      </c>
      <c r="AY152" s="301" t="s">
        <v>1374</v>
      </c>
      <c r="AZ152" s="301" t="s">
        <v>1375</v>
      </c>
      <c r="BA152" s="301" t="s">
        <v>1375</v>
      </c>
      <c r="BB152" s="301" t="s">
        <v>667</v>
      </c>
      <c r="BC152" s="301" t="s">
        <v>667</v>
      </c>
      <c r="BD152" s="301" t="s">
        <v>1365</v>
      </c>
      <c r="BE152" s="301" t="s">
        <v>667</v>
      </c>
      <c r="BF152" s="90"/>
    </row>
    <row r="153" ht="15.75" customHeight="1">
      <c r="A153" s="156" t="s">
        <v>1298</v>
      </c>
      <c r="B153" s="157" t="s">
        <v>1157</v>
      </c>
      <c r="C153" s="301" t="s">
        <v>519</v>
      </c>
      <c r="D153" s="301" t="s">
        <v>519</v>
      </c>
      <c r="E153" s="301" t="s">
        <v>547</v>
      </c>
      <c r="F153" s="301" t="s">
        <v>547</v>
      </c>
      <c r="G153" s="301" t="s">
        <v>547</v>
      </c>
      <c r="H153" s="301" t="s">
        <v>547</v>
      </c>
      <c r="I153" s="301" t="s">
        <v>547</v>
      </c>
      <c r="J153" s="301" t="s">
        <v>1364</v>
      </c>
      <c r="K153" s="301" t="s">
        <v>1364</v>
      </c>
      <c r="L153" s="301" t="s">
        <v>606</v>
      </c>
      <c r="M153" s="301" t="s">
        <v>1365</v>
      </c>
      <c r="N153" s="301" t="s">
        <v>1365</v>
      </c>
      <c r="O153" s="301" t="s">
        <v>138</v>
      </c>
      <c r="P153" s="301" t="s">
        <v>138</v>
      </c>
      <c r="Q153" s="301" t="s">
        <v>1366</v>
      </c>
      <c r="R153" s="301" t="s">
        <v>1366</v>
      </c>
      <c r="S153" s="301" t="s">
        <v>1367</v>
      </c>
      <c r="T153" s="301" t="s">
        <v>1368</v>
      </c>
      <c r="U153" s="301" t="s">
        <v>1368</v>
      </c>
      <c r="V153" s="301" t="s">
        <v>667</v>
      </c>
      <c r="W153" s="301" t="s">
        <v>1369</v>
      </c>
      <c r="X153" s="301" t="s">
        <v>1369</v>
      </c>
      <c r="Y153" s="301" t="s">
        <v>1369</v>
      </c>
      <c r="Z153" s="301" t="s">
        <v>1369</v>
      </c>
      <c r="AA153" s="301" t="s">
        <v>1369</v>
      </c>
      <c r="AB153" s="301" t="s">
        <v>1369</v>
      </c>
      <c r="AC153" s="301" t="s">
        <v>1369</v>
      </c>
      <c r="AD153" s="158" t="s">
        <v>1371</v>
      </c>
      <c r="AE153" s="301" t="s">
        <v>1369</v>
      </c>
      <c r="AF153" s="301" t="s">
        <v>1366</v>
      </c>
      <c r="AG153" s="301" t="s">
        <v>667</v>
      </c>
      <c r="AH153" s="301" t="s">
        <v>1364</v>
      </c>
      <c r="AI153" s="301" t="s">
        <v>1364</v>
      </c>
      <c r="AJ153" s="301" t="s">
        <v>1364</v>
      </c>
      <c r="AK153" s="292" t="s">
        <v>1046</v>
      </c>
      <c r="AL153" s="301" t="s">
        <v>687</v>
      </c>
      <c r="AM153" s="301" t="s">
        <v>687</v>
      </c>
      <c r="AN153" s="301" t="s">
        <v>606</v>
      </c>
      <c r="AO153" s="301" t="s">
        <v>606</v>
      </c>
      <c r="AP153" s="301" t="s">
        <v>606</v>
      </c>
      <c r="AQ153" s="301" t="s">
        <v>606</v>
      </c>
      <c r="AR153" s="301" t="s">
        <v>795</v>
      </c>
      <c r="AS153" s="301" t="s">
        <v>667</v>
      </c>
      <c r="AT153" s="301" t="s">
        <v>1373</v>
      </c>
      <c r="AU153" s="301" t="s">
        <v>667</v>
      </c>
      <c r="AV153" s="301" t="s">
        <v>803</v>
      </c>
      <c r="AW153" s="301" t="s">
        <v>667</v>
      </c>
      <c r="AX153" s="301" t="s">
        <v>667</v>
      </c>
      <c r="AY153" s="301" t="s">
        <v>1374</v>
      </c>
      <c r="AZ153" s="301" t="s">
        <v>1375</v>
      </c>
      <c r="BA153" s="301" t="s">
        <v>1375</v>
      </c>
      <c r="BB153" s="301" t="s">
        <v>667</v>
      </c>
      <c r="BC153" s="301" t="s">
        <v>667</v>
      </c>
      <c r="BD153" s="301" t="s">
        <v>1365</v>
      </c>
      <c r="BE153" s="301" t="s">
        <v>667</v>
      </c>
      <c r="BF153" s="90"/>
    </row>
    <row r="154" ht="15.75" customHeight="1">
      <c r="A154" s="156" t="s">
        <v>1299</v>
      </c>
      <c r="B154" s="157" t="s">
        <v>1176</v>
      </c>
      <c r="C154" s="301" t="s">
        <v>519</v>
      </c>
      <c r="D154" s="301" t="s">
        <v>519</v>
      </c>
      <c r="E154" s="301" t="s">
        <v>547</v>
      </c>
      <c r="F154" s="301" t="s">
        <v>547</v>
      </c>
      <c r="G154" s="301" t="s">
        <v>547</v>
      </c>
      <c r="H154" s="301" t="s">
        <v>547</v>
      </c>
      <c r="I154" s="301" t="s">
        <v>547</v>
      </c>
      <c r="J154" s="301" t="s">
        <v>1364</v>
      </c>
      <c r="K154" s="301" t="s">
        <v>1364</v>
      </c>
      <c r="L154" s="301" t="s">
        <v>606</v>
      </c>
      <c r="M154" s="301" t="s">
        <v>1365</v>
      </c>
      <c r="N154" s="301" t="s">
        <v>1365</v>
      </c>
      <c r="O154" s="301" t="s">
        <v>138</v>
      </c>
      <c r="P154" s="301" t="s">
        <v>138</v>
      </c>
      <c r="Q154" s="301" t="s">
        <v>1366</v>
      </c>
      <c r="R154" s="301" t="s">
        <v>1366</v>
      </c>
      <c r="S154" s="301" t="s">
        <v>1367</v>
      </c>
      <c r="T154" s="301" t="s">
        <v>1368</v>
      </c>
      <c r="U154" s="301" t="s">
        <v>1368</v>
      </c>
      <c r="V154" s="301" t="s">
        <v>667</v>
      </c>
      <c r="W154" s="301" t="s">
        <v>1369</v>
      </c>
      <c r="X154" s="301" t="s">
        <v>1369</v>
      </c>
      <c r="Y154" s="301" t="s">
        <v>1369</v>
      </c>
      <c r="Z154" s="301" t="s">
        <v>1369</v>
      </c>
      <c r="AA154" s="301" t="s">
        <v>1369</v>
      </c>
      <c r="AB154" s="301" t="s">
        <v>1046</v>
      </c>
      <c r="AC154" s="301" t="s">
        <v>1369</v>
      </c>
      <c r="AD154" s="158" t="s">
        <v>1371</v>
      </c>
      <c r="AE154" s="301" t="s">
        <v>1369</v>
      </c>
      <c r="AF154" s="301" t="s">
        <v>1366</v>
      </c>
      <c r="AG154" s="301" t="s">
        <v>667</v>
      </c>
      <c r="AH154" s="301" t="s">
        <v>1364</v>
      </c>
      <c r="AI154" s="301" t="s">
        <v>1364</v>
      </c>
      <c r="AJ154" s="301" t="s">
        <v>1364</v>
      </c>
      <c r="AK154" s="292" t="s">
        <v>1046</v>
      </c>
      <c r="AL154" s="301" t="s">
        <v>687</v>
      </c>
      <c r="AM154" s="301" t="s">
        <v>687</v>
      </c>
      <c r="AN154" s="301" t="s">
        <v>606</v>
      </c>
      <c r="AO154" s="301" t="s">
        <v>606</v>
      </c>
      <c r="AP154" s="301" t="s">
        <v>606</v>
      </c>
      <c r="AQ154" s="301" t="s">
        <v>606</v>
      </c>
      <c r="AR154" s="301" t="s">
        <v>795</v>
      </c>
      <c r="AS154" s="301" t="s">
        <v>667</v>
      </c>
      <c r="AT154" s="301" t="s">
        <v>1373</v>
      </c>
      <c r="AU154" s="301" t="s">
        <v>667</v>
      </c>
      <c r="AV154" s="301" t="s">
        <v>803</v>
      </c>
      <c r="AW154" s="301" t="s">
        <v>667</v>
      </c>
      <c r="AX154" s="301" t="s">
        <v>667</v>
      </c>
      <c r="AY154" s="301" t="s">
        <v>1374</v>
      </c>
      <c r="AZ154" s="301" t="s">
        <v>1375</v>
      </c>
      <c r="BA154" s="301" t="s">
        <v>1375</v>
      </c>
      <c r="BB154" s="301" t="s">
        <v>667</v>
      </c>
      <c r="BC154" s="301" t="s">
        <v>667</v>
      </c>
      <c r="BD154" s="301" t="s">
        <v>1365</v>
      </c>
      <c r="BE154" s="301" t="s">
        <v>667</v>
      </c>
      <c r="BF154" s="90"/>
    </row>
    <row r="155" ht="15.75" customHeight="1">
      <c r="A155" s="156" t="s">
        <v>1300</v>
      </c>
      <c r="B155" s="157" t="s">
        <v>1149</v>
      </c>
      <c r="C155" s="301" t="s">
        <v>519</v>
      </c>
      <c r="D155" s="301" t="s">
        <v>519</v>
      </c>
      <c r="E155" s="301" t="s">
        <v>547</v>
      </c>
      <c r="F155" s="301" t="s">
        <v>547</v>
      </c>
      <c r="G155" s="301" t="s">
        <v>547</v>
      </c>
      <c r="H155" s="301" t="s">
        <v>547</v>
      </c>
      <c r="I155" s="301" t="s">
        <v>547</v>
      </c>
      <c r="J155" s="301" t="s">
        <v>1364</v>
      </c>
      <c r="K155" s="301" t="s">
        <v>1364</v>
      </c>
      <c r="L155" s="301" t="s">
        <v>606</v>
      </c>
      <c r="M155" s="301" t="s">
        <v>1365</v>
      </c>
      <c r="N155" s="301" t="s">
        <v>1365</v>
      </c>
      <c r="O155" s="301" t="s">
        <v>138</v>
      </c>
      <c r="P155" s="301" t="s">
        <v>138</v>
      </c>
      <c r="Q155" s="301" t="s">
        <v>1366</v>
      </c>
      <c r="R155" s="301" t="s">
        <v>1366</v>
      </c>
      <c r="S155" s="301" t="s">
        <v>1367</v>
      </c>
      <c r="T155" s="301" t="s">
        <v>1368</v>
      </c>
      <c r="U155" s="301" t="s">
        <v>1368</v>
      </c>
      <c r="V155" s="301" t="s">
        <v>667</v>
      </c>
      <c r="W155" s="301" t="s">
        <v>1369</v>
      </c>
      <c r="X155" s="301" t="s">
        <v>1369</v>
      </c>
      <c r="Y155" s="301" t="s">
        <v>1369</v>
      </c>
      <c r="Z155" s="301" t="s">
        <v>1369</v>
      </c>
      <c r="AA155" s="301" t="s">
        <v>1369</v>
      </c>
      <c r="AB155" s="301" t="s">
        <v>1370</v>
      </c>
      <c r="AC155" s="301" t="s">
        <v>1369</v>
      </c>
      <c r="AD155" s="158" t="s">
        <v>1371</v>
      </c>
      <c r="AE155" s="301" t="s">
        <v>1369</v>
      </c>
      <c r="AF155" s="301" t="s">
        <v>1366</v>
      </c>
      <c r="AG155" s="301" t="s">
        <v>667</v>
      </c>
      <c r="AH155" s="301" t="s">
        <v>1364</v>
      </c>
      <c r="AI155" s="301" t="s">
        <v>1364</v>
      </c>
      <c r="AJ155" s="301" t="s">
        <v>1364</v>
      </c>
      <c r="AK155" s="292" t="s">
        <v>1046</v>
      </c>
      <c r="AL155" s="301" t="s">
        <v>687</v>
      </c>
      <c r="AM155" s="301" t="s">
        <v>687</v>
      </c>
      <c r="AN155" s="301" t="s">
        <v>606</v>
      </c>
      <c r="AO155" s="301" t="s">
        <v>606</v>
      </c>
      <c r="AP155" s="301" t="s">
        <v>606</v>
      </c>
      <c r="AQ155" s="301" t="s">
        <v>606</v>
      </c>
      <c r="AR155" s="301" t="s">
        <v>795</v>
      </c>
      <c r="AS155" s="301" t="s">
        <v>667</v>
      </c>
      <c r="AT155" s="301" t="s">
        <v>1373</v>
      </c>
      <c r="AU155" s="301" t="s">
        <v>667</v>
      </c>
      <c r="AV155" s="301" t="s">
        <v>803</v>
      </c>
      <c r="AW155" s="301" t="s">
        <v>667</v>
      </c>
      <c r="AX155" s="301" t="s">
        <v>667</v>
      </c>
      <c r="AY155" s="301" t="s">
        <v>1374</v>
      </c>
      <c r="AZ155" s="301" t="s">
        <v>1375</v>
      </c>
      <c r="BA155" s="301" t="s">
        <v>1375</v>
      </c>
      <c r="BB155" s="301" t="s">
        <v>667</v>
      </c>
      <c r="BC155" s="301" t="s">
        <v>667</v>
      </c>
      <c r="BD155" s="301" t="s">
        <v>1365</v>
      </c>
      <c r="BE155" s="301" t="s">
        <v>667</v>
      </c>
      <c r="BF155" s="90"/>
    </row>
    <row r="156" ht="15.75" customHeight="1">
      <c r="A156" s="156" t="s">
        <v>1301</v>
      </c>
      <c r="B156" s="157" t="s">
        <v>1143</v>
      </c>
      <c r="C156" s="301" t="s">
        <v>519</v>
      </c>
      <c r="D156" s="301" t="s">
        <v>519</v>
      </c>
      <c r="E156" s="301" t="s">
        <v>547</v>
      </c>
      <c r="F156" s="301" t="s">
        <v>547</v>
      </c>
      <c r="G156" s="301" t="s">
        <v>547</v>
      </c>
      <c r="H156" s="301" t="s">
        <v>547</v>
      </c>
      <c r="I156" s="301" t="s">
        <v>547</v>
      </c>
      <c r="J156" s="301" t="s">
        <v>1364</v>
      </c>
      <c r="K156" s="301" t="s">
        <v>1364</v>
      </c>
      <c r="L156" s="301" t="s">
        <v>606</v>
      </c>
      <c r="M156" s="301" t="s">
        <v>1365</v>
      </c>
      <c r="N156" s="301" t="s">
        <v>1365</v>
      </c>
      <c r="O156" s="301" t="s">
        <v>138</v>
      </c>
      <c r="P156" s="301" t="s">
        <v>138</v>
      </c>
      <c r="Q156" s="301" t="s">
        <v>1366</v>
      </c>
      <c r="R156" s="301" t="s">
        <v>1366</v>
      </c>
      <c r="S156" s="301" t="s">
        <v>1367</v>
      </c>
      <c r="T156" s="301" t="s">
        <v>1368</v>
      </c>
      <c r="U156" s="301" t="s">
        <v>1368</v>
      </c>
      <c r="V156" s="301" t="s">
        <v>667</v>
      </c>
      <c r="W156" s="301" t="s">
        <v>1369</v>
      </c>
      <c r="X156" s="301" t="s">
        <v>1369</v>
      </c>
      <c r="Y156" s="301" t="s">
        <v>1369</v>
      </c>
      <c r="Z156" s="301" t="s">
        <v>1369</v>
      </c>
      <c r="AA156" s="301" t="s">
        <v>1369</v>
      </c>
      <c r="AB156" s="301" t="s">
        <v>1046</v>
      </c>
      <c r="AC156" s="301" t="s">
        <v>1369</v>
      </c>
      <c r="AD156" s="158" t="s">
        <v>1371</v>
      </c>
      <c r="AE156" s="301" t="s">
        <v>1369</v>
      </c>
      <c r="AF156" s="301" t="s">
        <v>1366</v>
      </c>
      <c r="AG156" s="301" t="s">
        <v>667</v>
      </c>
      <c r="AH156" s="301" t="s">
        <v>1364</v>
      </c>
      <c r="AI156" s="301" t="s">
        <v>1364</v>
      </c>
      <c r="AJ156" s="301" t="s">
        <v>1364</v>
      </c>
      <c r="AK156" s="292" t="s">
        <v>1046</v>
      </c>
      <c r="AL156" s="301" t="s">
        <v>687</v>
      </c>
      <c r="AM156" s="301" t="s">
        <v>687</v>
      </c>
      <c r="AN156" s="301" t="s">
        <v>606</v>
      </c>
      <c r="AO156" s="301" t="s">
        <v>606</v>
      </c>
      <c r="AP156" s="301" t="s">
        <v>606</v>
      </c>
      <c r="AQ156" s="301" t="s">
        <v>606</v>
      </c>
      <c r="AR156" s="301" t="s">
        <v>795</v>
      </c>
      <c r="AS156" s="301" t="s">
        <v>667</v>
      </c>
      <c r="AT156" s="301" t="s">
        <v>1373</v>
      </c>
      <c r="AU156" s="301" t="s">
        <v>667</v>
      </c>
      <c r="AV156" s="301" t="s">
        <v>803</v>
      </c>
      <c r="AW156" s="301" t="s">
        <v>667</v>
      </c>
      <c r="AX156" s="301" t="s">
        <v>667</v>
      </c>
      <c r="AY156" s="301" t="s">
        <v>1374</v>
      </c>
      <c r="AZ156" s="301" t="s">
        <v>1375</v>
      </c>
      <c r="BA156" s="301" t="s">
        <v>1375</v>
      </c>
      <c r="BB156" s="301" t="s">
        <v>667</v>
      </c>
      <c r="BC156" s="301" t="s">
        <v>667</v>
      </c>
      <c r="BD156" s="301" t="s">
        <v>1365</v>
      </c>
      <c r="BE156" s="301" t="s">
        <v>667</v>
      </c>
      <c r="BF156" s="90"/>
    </row>
    <row r="157" ht="15.75" customHeight="1">
      <c r="A157" s="156" t="s">
        <v>1302</v>
      </c>
      <c r="B157" s="157" t="s">
        <v>1167</v>
      </c>
      <c r="C157" s="301" t="s">
        <v>519</v>
      </c>
      <c r="D157" s="301" t="s">
        <v>519</v>
      </c>
      <c r="E157" s="301" t="s">
        <v>547</v>
      </c>
      <c r="F157" s="301" t="s">
        <v>547</v>
      </c>
      <c r="G157" s="301" t="s">
        <v>547</v>
      </c>
      <c r="H157" s="301" t="s">
        <v>547</v>
      </c>
      <c r="I157" s="301" t="s">
        <v>547</v>
      </c>
      <c r="J157" s="301" t="s">
        <v>1364</v>
      </c>
      <c r="K157" s="301" t="s">
        <v>1364</v>
      </c>
      <c r="L157" s="301" t="s">
        <v>606</v>
      </c>
      <c r="M157" s="301" t="s">
        <v>1365</v>
      </c>
      <c r="N157" s="301" t="s">
        <v>1365</v>
      </c>
      <c r="O157" s="301" t="s">
        <v>138</v>
      </c>
      <c r="P157" s="301" t="s">
        <v>138</v>
      </c>
      <c r="Q157" s="301" t="s">
        <v>1366</v>
      </c>
      <c r="R157" s="301" t="s">
        <v>1366</v>
      </c>
      <c r="S157" s="301" t="s">
        <v>1367</v>
      </c>
      <c r="T157" s="301" t="s">
        <v>1368</v>
      </c>
      <c r="U157" s="301" t="s">
        <v>1368</v>
      </c>
      <c r="V157" s="301" t="s">
        <v>667</v>
      </c>
      <c r="W157" s="301" t="s">
        <v>1369</v>
      </c>
      <c r="X157" s="301" t="s">
        <v>1369</v>
      </c>
      <c r="Y157" s="301" t="s">
        <v>1369</v>
      </c>
      <c r="Z157" s="301" t="s">
        <v>1369</v>
      </c>
      <c r="AA157" s="301" t="s">
        <v>1369</v>
      </c>
      <c r="AB157" s="301" t="s">
        <v>1370</v>
      </c>
      <c r="AC157" s="301" t="s">
        <v>1369</v>
      </c>
      <c r="AD157" s="158" t="s">
        <v>1371</v>
      </c>
      <c r="AE157" s="301" t="s">
        <v>1369</v>
      </c>
      <c r="AF157" s="301" t="s">
        <v>1366</v>
      </c>
      <c r="AG157" s="301" t="s">
        <v>667</v>
      </c>
      <c r="AH157" s="301" t="s">
        <v>1364</v>
      </c>
      <c r="AI157" s="301" t="s">
        <v>1364</v>
      </c>
      <c r="AJ157" s="301" t="s">
        <v>1364</v>
      </c>
      <c r="AK157" s="292" t="s">
        <v>1046</v>
      </c>
      <c r="AL157" s="301" t="s">
        <v>687</v>
      </c>
      <c r="AM157" s="301" t="s">
        <v>687</v>
      </c>
      <c r="AN157" s="301" t="s">
        <v>606</v>
      </c>
      <c r="AO157" s="301" t="s">
        <v>606</v>
      </c>
      <c r="AP157" s="301" t="s">
        <v>606</v>
      </c>
      <c r="AQ157" s="301" t="s">
        <v>606</v>
      </c>
      <c r="AR157" s="301" t="s">
        <v>795</v>
      </c>
      <c r="AS157" s="301" t="s">
        <v>667</v>
      </c>
      <c r="AT157" s="301" t="s">
        <v>1373</v>
      </c>
      <c r="AU157" s="301" t="s">
        <v>667</v>
      </c>
      <c r="AV157" s="301" t="s">
        <v>803</v>
      </c>
      <c r="AW157" s="301" t="s">
        <v>667</v>
      </c>
      <c r="AX157" s="301" t="s">
        <v>667</v>
      </c>
      <c r="AY157" s="301" t="s">
        <v>1374</v>
      </c>
      <c r="AZ157" s="301" t="s">
        <v>1375</v>
      </c>
      <c r="BA157" s="301" t="s">
        <v>1375</v>
      </c>
      <c r="BB157" s="301" t="s">
        <v>667</v>
      </c>
      <c r="BC157" s="301" t="s">
        <v>667</v>
      </c>
      <c r="BD157" s="301" t="s">
        <v>1365</v>
      </c>
      <c r="BE157" s="301" t="s">
        <v>667</v>
      </c>
      <c r="BF157" s="90"/>
    </row>
    <row r="158" ht="15.75" customHeight="1">
      <c r="A158" s="156" t="s">
        <v>1303</v>
      </c>
      <c r="B158" s="157" t="s">
        <v>1169</v>
      </c>
      <c r="C158" s="301" t="s">
        <v>519</v>
      </c>
      <c r="D158" s="301" t="s">
        <v>519</v>
      </c>
      <c r="E158" s="301" t="s">
        <v>547</v>
      </c>
      <c r="F158" s="301" t="s">
        <v>547</v>
      </c>
      <c r="G158" s="301" t="s">
        <v>547</v>
      </c>
      <c r="H158" s="301" t="s">
        <v>547</v>
      </c>
      <c r="I158" s="301" t="s">
        <v>547</v>
      </c>
      <c r="J158" s="301" t="s">
        <v>1364</v>
      </c>
      <c r="K158" s="301" t="s">
        <v>1364</v>
      </c>
      <c r="L158" s="301" t="s">
        <v>606</v>
      </c>
      <c r="M158" s="301" t="s">
        <v>1365</v>
      </c>
      <c r="N158" s="301" t="s">
        <v>1365</v>
      </c>
      <c r="O158" s="301" t="s">
        <v>138</v>
      </c>
      <c r="P158" s="301" t="s">
        <v>138</v>
      </c>
      <c r="Q158" s="301" t="s">
        <v>1366</v>
      </c>
      <c r="R158" s="301" t="s">
        <v>1366</v>
      </c>
      <c r="S158" s="301" t="s">
        <v>1367</v>
      </c>
      <c r="T158" s="301" t="s">
        <v>1368</v>
      </c>
      <c r="U158" s="301" t="s">
        <v>1368</v>
      </c>
      <c r="V158" s="301" t="s">
        <v>667</v>
      </c>
      <c r="W158" s="301" t="s">
        <v>1369</v>
      </c>
      <c r="X158" s="301" t="s">
        <v>1369</v>
      </c>
      <c r="Y158" s="301" t="s">
        <v>1369</v>
      </c>
      <c r="Z158" s="301" t="s">
        <v>1369</v>
      </c>
      <c r="AA158" s="301" t="s">
        <v>1369</v>
      </c>
      <c r="AB158" s="301" t="s">
        <v>1370</v>
      </c>
      <c r="AC158" s="301" t="s">
        <v>1369</v>
      </c>
      <c r="AD158" s="158" t="s">
        <v>1371</v>
      </c>
      <c r="AE158" s="301" t="s">
        <v>1369</v>
      </c>
      <c r="AF158" s="301" t="s">
        <v>1366</v>
      </c>
      <c r="AG158" s="301" t="s">
        <v>667</v>
      </c>
      <c r="AH158" s="301" t="s">
        <v>1364</v>
      </c>
      <c r="AI158" s="301" t="s">
        <v>1364</v>
      </c>
      <c r="AJ158" s="301" t="s">
        <v>1364</v>
      </c>
      <c r="AK158" s="292" t="s">
        <v>1046</v>
      </c>
      <c r="AL158" s="301" t="s">
        <v>687</v>
      </c>
      <c r="AM158" s="301" t="s">
        <v>687</v>
      </c>
      <c r="AN158" s="301" t="s">
        <v>606</v>
      </c>
      <c r="AO158" s="301" t="s">
        <v>606</v>
      </c>
      <c r="AP158" s="301" t="s">
        <v>606</v>
      </c>
      <c r="AQ158" s="301" t="s">
        <v>606</v>
      </c>
      <c r="AR158" s="301" t="s">
        <v>795</v>
      </c>
      <c r="AS158" s="301" t="s">
        <v>667</v>
      </c>
      <c r="AT158" s="301" t="s">
        <v>1373</v>
      </c>
      <c r="AU158" s="301" t="s">
        <v>667</v>
      </c>
      <c r="AV158" s="301" t="s">
        <v>803</v>
      </c>
      <c r="AW158" s="301" t="s">
        <v>667</v>
      </c>
      <c r="AX158" s="301" t="s">
        <v>667</v>
      </c>
      <c r="AY158" s="301" t="s">
        <v>1374</v>
      </c>
      <c r="AZ158" s="301" t="s">
        <v>1375</v>
      </c>
      <c r="BA158" s="301" t="s">
        <v>1375</v>
      </c>
      <c r="BB158" s="301" t="s">
        <v>667</v>
      </c>
      <c r="BC158" s="301" t="s">
        <v>667</v>
      </c>
      <c r="BD158" s="301" t="s">
        <v>1365</v>
      </c>
      <c r="BE158" s="301" t="s">
        <v>667</v>
      </c>
      <c r="BF158" s="90"/>
    </row>
    <row r="159" ht="15.75" customHeight="1">
      <c r="A159" s="156" t="s">
        <v>1304</v>
      </c>
      <c r="B159" s="157" t="s">
        <v>1145</v>
      </c>
      <c r="C159" s="301" t="s">
        <v>519</v>
      </c>
      <c r="D159" s="301" t="s">
        <v>519</v>
      </c>
      <c r="E159" s="301" t="s">
        <v>547</v>
      </c>
      <c r="F159" s="301" t="s">
        <v>547</v>
      </c>
      <c r="G159" s="301" t="s">
        <v>547</v>
      </c>
      <c r="H159" s="301" t="s">
        <v>547</v>
      </c>
      <c r="I159" s="301" t="s">
        <v>547</v>
      </c>
      <c r="J159" s="301" t="s">
        <v>1364</v>
      </c>
      <c r="K159" s="301" t="s">
        <v>1364</v>
      </c>
      <c r="L159" s="301" t="s">
        <v>606</v>
      </c>
      <c r="M159" s="301" t="s">
        <v>1365</v>
      </c>
      <c r="N159" s="301" t="s">
        <v>1365</v>
      </c>
      <c r="O159" s="301" t="s">
        <v>138</v>
      </c>
      <c r="P159" s="301" t="s">
        <v>138</v>
      </c>
      <c r="Q159" s="301" t="s">
        <v>1366</v>
      </c>
      <c r="R159" s="301" t="s">
        <v>1366</v>
      </c>
      <c r="S159" s="301" t="s">
        <v>1367</v>
      </c>
      <c r="T159" s="301" t="s">
        <v>1368</v>
      </c>
      <c r="U159" s="301" t="s">
        <v>1368</v>
      </c>
      <c r="V159" s="301" t="s">
        <v>667</v>
      </c>
      <c r="W159" s="301" t="s">
        <v>1369</v>
      </c>
      <c r="X159" s="301" t="s">
        <v>1369</v>
      </c>
      <c r="Y159" s="301" t="s">
        <v>1369</v>
      </c>
      <c r="Z159" s="301" t="s">
        <v>1369</v>
      </c>
      <c r="AA159" s="301" t="s">
        <v>1369</v>
      </c>
      <c r="AB159" s="301" t="s">
        <v>1046</v>
      </c>
      <c r="AC159" s="301" t="s">
        <v>1369</v>
      </c>
      <c r="AD159" s="158" t="s">
        <v>1371</v>
      </c>
      <c r="AE159" s="301" t="s">
        <v>1369</v>
      </c>
      <c r="AF159" s="301" t="s">
        <v>1366</v>
      </c>
      <c r="AG159" s="301" t="s">
        <v>667</v>
      </c>
      <c r="AH159" s="301" t="s">
        <v>1364</v>
      </c>
      <c r="AI159" s="301" t="s">
        <v>1364</v>
      </c>
      <c r="AJ159" s="301" t="s">
        <v>1364</v>
      </c>
      <c r="AK159" s="292" t="s">
        <v>1046</v>
      </c>
      <c r="AL159" s="301" t="s">
        <v>687</v>
      </c>
      <c r="AM159" s="301" t="s">
        <v>687</v>
      </c>
      <c r="AN159" s="301" t="s">
        <v>606</v>
      </c>
      <c r="AO159" s="301" t="s">
        <v>606</v>
      </c>
      <c r="AP159" s="301" t="s">
        <v>606</v>
      </c>
      <c r="AQ159" s="301" t="s">
        <v>606</v>
      </c>
      <c r="AR159" s="301" t="s">
        <v>795</v>
      </c>
      <c r="AS159" s="301" t="s">
        <v>667</v>
      </c>
      <c r="AT159" s="301" t="s">
        <v>1373</v>
      </c>
      <c r="AU159" s="301" t="s">
        <v>667</v>
      </c>
      <c r="AV159" s="301" t="s">
        <v>803</v>
      </c>
      <c r="AW159" s="301" t="s">
        <v>667</v>
      </c>
      <c r="AX159" s="301" t="s">
        <v>667</v>
      </c>
      <c r="AY159" s="301" t="s">
        <v>1374</v>
      </c>
      <c r="AZ159" s="301" t="s">
        <v>1375</v>
      </c>
      <c r="BA159" s="301" t="s">
        <v>1375</v>
      </c>
      <c r="BB159" s="301" t="s">
        <v>667</v>
      </c>
      <c r="BC159" s="301" t="s">
        <v>667</v>
      </c>
      <c r="BD159" s="301" t="s">
        <v>1365</v>
      </c>
      <c r="BE159" s="301" t="s">
        <v>667</v>
      </c>
      <c r="BF159" s="90"/>
    </row>
    <row r="160" ht="15.75" customHeight="1">
      <c r="A160" s="156" t="s">
        <v>1305</v>
      </c>
      <c r="B160" s="157" t="s">
        <v>1155</v>
      </c>
      <c r="C160" s="301" t="s">
        <v>519</v>
      </c>
      <c r="D160" s="301" t="s">
        <v>519</v>
      </c>
      <c r="E160" s="301" t="s">
        <v>547</v>
      </c>
      <c r="F160" s="301" t="s">
        <v>547</v>
      </c>
      <c r="G160" s="301" t="s">
        <v>547</v>
      </c>
      <c r="H160" s="301" t="s">
        <v>547</v>
      </c>
      <c r="I160" s="301" t="s">
        <v>547</v>
      </c>
      <c r="J160" s="301" t="s">
        <v>1364</v>
      </c>
      <c r="K160" s="301" t="s">
        <v>1364</v>
      </c>
      <c r="L160" s="301" t="s">
        <v>606</v>
      </c>
      <c r="M160" s="301" t="s">
        <v>1365</v>
      </c>
      <c r="N160" s="301" t="s">
        <v>1365</v>
      </c>
      <c r="O160" s="301" t="s">
        <v>138</v>
      </c>
      <c r="P160" s="301" t="s">
        <v>138</v>
      </c>
      <c r="Q160" s="301" t="s">
        <v>1366</v>
      </c>
      <c r="R160" s="301" t="s">
        <v>1366</v>
      </c>
      <c r="S160" s="301" t="s">
        <v>1367</v>
      </c>
      <c r="T160" s="301" t="s">
        <v>1368</v>
      </c>
      <c r="U160" s="301" t="s">
        <v>1368</v>
      </c>
      <c r="V160" s="301" t="s">
        <v>667</v>
      </c>
      <c r="W160" s="301" t="s">
        <v>1369</v>
      </c>
      <c r="X160" s="301" t="s">
        <v>1369</v>
      </c>
      <c r="Y160" s="301" t="s">
        <v>1369</v>
      </c>
      <c r="Z160" s="301" t="s">
        <v>1369</v>
      </c>
      <c r="AA160" s="301" t="s">
        <v>1369</v>
      </c>
      <c r="AB160" s="301" t="s">
        <v>1370</v>
      </c>
      <c r="AC160" s="301" t="s">
        <v>1369</v>
      </c>
      <c r="AD160" s="158" t="s">
        <v>1371</v>
      </c>
      <c r="AE160" s="301" t="s">
        <v>1369</v>
      </c>
      <c r="AF160" s="301" t="s">
        <v>1366</v>
      </c>
      <c r="AG160" s="301" t="s">
        <v>667</v>
      </c>
      <c r="AH160" s="301" t="s">
        <v>1364</v>
      </c>
      <c r="AI160" s="301" t="s">
        <v>1364</v>
      </c>
      <c r="AJ160" s="301" t="s">
        <v>1364</v>
      </c>
      <c r="AK160" s="292" t="s">
        <v>1372</v>
      </c>
      <c r="AL160" s="301" t="s">
        <v>687</v>
      </c>
      <c r="AM160" s="301" t="s">
        <v>687</v>
      </c>
      <c r="AN160" s="301" t="s">
        <v>606</v>
      </c>
      <c r="AO160" s="301" t="s">
        <v>606</v>
      </c>
      <c r="AP160" s="301" t="s">
        <v>606</v>
      </c>
      <c r="AQ160" s="301" t="s">
        <v>606</v>
      </c>
      <c r="AR160" s="301" t="s">
        <v>795</v>
      </c>
      <c r="AS160" s="301" t="s">
        <v>667</v>
      </c>
      <c r="AT160" s="301" t="s">
        <v>1373</v>
      </c>
      <c r="AU160" s="301" t="s">
        <v>667</v>
      </c>
      <c r="AV160" s="301" t="s">
        <v>803</v>
      </c>
      <c r="AW160" s="301" t="s">
        <v>667</v>
      </c>
      <c r="AX160" s="301" t="s">
        <v>667</v>
      </c>
      <c r="AY160" s="301" t="s">
        <v>1374</v>
      </c>
      <c r="AZ160" s="301" t="s">
        <v>1375</v>
      </c>
      <c r="BA160" s="301" t="s">
        <v>1375</v>
      </c>
      <c r="BB160" s="301" t="s">
        <v>1380</v>
      </c>
      <c r="BC160" s="301" t="s">
        <v>667</v>
      </c>
      <c r="BD160" s="301" t="s">
        <v>1365</v>
      </c>
      <c r="BE160" s="301" t="s">
        <v>667</v>
      </c>
      <c r="BF160" s="90"/>
    </row>
    <row r="161" ht="15.75" customHeight="1">
      <c r="A161" s="156" t="s">
        <v>1306</v>
      </c>
      <c r="B161" s="157" t="s">
        <v>1236</v>
      </c>
      <c r="C161" s="301" t="s">
        <v>519</v>
      </c>
      <c r="D161" s="301" t="s">
        <v>519</v>
      </c>
      <c r="E161" s="301" t="s">
        <v>547</v>
      </c>
      <c r="F161" s="301" t="s">
        <v>547</v>
      </c>
      <c r="G161" s="301" t="s">
        <v>547</v>
      </c>
      <c r="H161" s="301" t="s">
        <v>547</v>
      </c>
      <c r="I161" s="301" t="s">
        <v>547</v>
      </c>
      <c r="J161" s="301" t="s">
        <v>1364</v>
      </c>
      <c r="K161" s="301" t="s">
        <v>1364</v>
      </c>
      <c r="L161" s="301" t="s">
        <v>606</v>
      </c>
      <c r="M161" s="301" t="s">
        <v>1365</v>
      </c>
      <c r="N161" s="301" t="s">
        <v>1365</v>
      </c>
      <c r="O161" s="301" t="s">
        <v>138</v>
      </c>
      <c r="P161" s="301" t="s">
        <v>138</v>
      </c>
      <c r="Q161" s="301" t="s">
        <v>1366</v>
      </c>
      <c r="R161" s="301" t="s">
        <v>1366</v>
      </c>
      <c r="S161" s="301" t="s">
        <v>1367</v>
      </c>
      <c r="T161" s="301" t="s">
        <v>1368</v>
      </c>
      <c r="U161" s="301" t="s">
        <v>1368</v>
      </c>
      <c r="V161" s="301" t="s">
        <v>667</v>
      </c>
      <c r="W161" s="301" t="s">
        <v>1369</v>
      </c>
      <c r="X161" s="301" t="s">
        <v>1369</v>
      </c>
      <c r="Y161" s="301" t="s">
        <v>1369</v>
      </c>
      <c r="Z161" s="301" t="s">
        <v>1369</v>
      </c>
      <c r="AA161" s="301" t="s">
        <v>1369</v>
      </c>
      <c r="AB161" s="301" t="s">
        <v>1370</v>
      </c>
      <c r="AC161" s="301" t="s">
        <v>1369</v>
      </c>
      <c r="AD161" s="158" t="s">
        <v>1371</v>
      </c>
      <c r="AE161" s="301" t="s">
        <v>1369</v>
      </c>
      <c r="AF161" s="301" t="s">
        <v>1366</v>
      </c>
      <c r="AG161" s="301" t="s">
        <v>667</v>
      </c>
      <c r="AH161" s="301" t="s">
        <v>1364</v>
      </c>
      <c r="AI161" s="301" t="s">
        <v>1364</v>
      </c>
      <c r="AJ161" s="301" t="s">
        <v>1364</v>
      </c>
      <c r="AK161" s="292" t="s">
        <v>1046</v>
      </c>
      <c r="AL161" s="301" t="s">
        <v>687</v>
      </c>
      <c r="AM161" s="301" t="s">
        <v>687</v>
      </c>
      <c r="AN161" s="301" t="s">
        <v>606</v>
      </c>
      <c r="AO161" s="301" t="s">
        <v>606</v>
      </c>
      <c r="AP161" s="301" t="s">
        <v>606</v>
      </c>
      <c r="AQ161" s="301" t="s">
        <v>606</v>
      </c>
      <c r="AR161" s="301" t="s">
        <v>795</v>
      </c>
      <c r="AS161" s="301" t="s">
        <v>667</v>
      </c>
      <c r="AT161" s="301" t="s">
        <v>1373</v>
      </c>
      <c r="AU161" s="301" t="s">
        <v>667</v>
      </c>
      <c r="AV161" s="301" t="s">
        <v>803</v>
      </c>
      <c r="AW161" s="301" t="s">
        <v>667</v>
      </c>
      <c r="AX161" s="301" t="s">
        <v>667</v>
      </c>
      <c r="AY161" s="301" t="s">
        <v>1374</v>
      </c>
      <c r="AZ161" s="301" t="s">
        <v>1375</v>
      </c>
      <c r="BA161" s="301" t="s">
        <v>1375</v>
      </c>
      <c r="BB161" s="301" t="s">
        <v>667</v>
      </c>
      <c r="BC161" s="301" t="s">
        <v>667</v>
      </c>
      <c r="BD161" s="301" t="s">
        <v>1365</v>
      </c>
      <c r="BE161" s="301" t="s">
        <v>667</v>
      </c>
      <c r="BF161" s="90"/>
    </row>
    <row r="162" ht="15.75" customHeight="1">
      <c r="A162" s="156" t="s">
        <v>1307</v>
      </c>
      <c r="B162" s="157" t="s">
        <v>1160</v>
      </c>
      <c r="C162" s="301" t="s">
        <v>519</v>
      </c>
      <c r="D162" s="301" t="s">
        <v>519</v>
      </c>
      <c r="E162" s="301" t="s">
        <v>547</v>
      </c>
      <c r="F162" s="301" t="s">
        <v>547</v>
      </c>
      <c r="G162" s="301" t="s">
        <v>547</v>
      </c>
      <c r="H162" s="301" t="s">
        <v>547</v>
      </c>
      <c r="I162" s="301" t="s">
        <v>547</v>
      </c>
      <c r="J162" s="301" t="s">
        <v>1364</v>
      </c>
      <c r="K162" s="301" t="s">
        <v>1364</v>
      </c>
      <c r="L162" s="301" t="s">
        <v>606</v>
      </c>
      <c r="M162" s="301" t="s">
        <v>1365</v>
      </c>
      <c r="N162" s="301" t="s">
        <v>1365</v>
      </c>
      <c r="O162" s="301" t="s">
        <v>138</v>
      </c>
      <c r="P162" s="301" t="s">
        <v>138</v>
      </c>
      <c r="Q162" s="301" t="s">
        <v>1366</v>
      </c>
      <c r="R162" s="301" t="s">
        <v>1366</v>
      </c>
      <c r="S162" s="301" t="s">
        <v>1367</v>
      </c>
      <c r="T162" s="301" t="s">
        <v>1368</v>
      </c>
      <c r="U162" s="301" t="s">
        <v>1368</v>
      </c>
      <c r="V162" s="301" t="s">
        <v>667</v>
      </c>
      <c r="W162" s="301" t="s">
        <v>1369</v>
      </c>
      <c r="X162" s="301" t="s">
        <v>1369</v>
      </c>
      <c r="Y162" s="301" t="s">
        <v>1369</v>
      </c>
      <c r="Z162" s="301" t="s">
        <v>1369</v>
      </c>
      <c r="AA162" s="301" t="s">
        <v>1369</v>
      </c>
      <c r="AB162" s="301" t="s">
        <v>1370</v>
      </c>
      <c r="AC162" s="301" t="s">
        <v>1369</v>
      </c>
      <c r="AD162" s="158" t="s">
        <v>1371</v>
      </c>
      <c r="AE162" s="301" t="s">
        <v>1369</v>
      </c>
      <c r="AF162" s="301" t="s">
        <v>1366</v>
      </c>
      <c r="AG162" s="301" t="s">
        <v>667</v>
      </c>
      <c r="AH162" s="301" t="s">
        <v>1364</v>
      </c>
      <c r="AI162" s="301" t="s">
        <v>1364</v>
      </c>
      <c r="AJ162" s="301" t="s">
        <v>1364</v>
      </c>
      <c r="AK162" s="292" t="s">
        <v>1372</v>
      </c>
      <c r="AL162" s="301" t="s">
        <v>687</v>
      </c>
      <c r="AM162" s="301" t="s">
        <v>687</v>
      </c>
      <c r="AN162" s="301" t="s">
        <v>606</v>
      </c>
      <c r="AO162" s="301" t="s">
        <v>606</v>
      </c>
      <c r="AP162" s="301" t="s">
        <v>606</v>
      </c>
      <c r="AQ162" s="301" t="s">
        <v>606</v>
      </c>
      <c r="AR162" s="301" t="s">
        <v>795</v>
      </c>
      <c r="AS162" s="301" t="s">
        <v>667</v>
      </c>
      <c r="AT162" s="301" t="s">
        <v>1373</v>
      </c>
      <c r="AU162" s="301" t="s">
        <v>667</v>
      </c>
      <c r="AV162" s="301" t="s">
        <v>803</v>
      </c>
      <c r="AW162" s="301" t="s">
        <v>667</v>
      </c>
      <c r="AX162" s="301" t="s">
        <v>667</v>
      </c>
      <c r="AY162" s="301" t="s">
        <v>1374</v>
      </c>
      <c r="AZ162" s="301" t="s">
        <v>1375</v>
      </c>
      <c r="BA162" s="301" t="s">
        <v>1375</v>
      </c>
      <c r="BB162" s="301" t="s">
        <v>667</v>
      </c>
      <c r="BC162" s="301" t="s">
        <v>667</v>
      </c>
      <c r="BD162" s="301" t="s">
        <v>1365</v>
      </c>
      <c r="BE162" s="301" t="s">
        <v>667</v>
      </c>
      <c r="BF162" s="90"/>
    </row>
    <row r="163" ht="15.75" customHeight="1">
      <c r="A163" s="156" t="s">
        <v>1308</v>
      </c>
      <c r="B163" s="157" t="s">
        <v>937</v>
      </c>
      <c r="C163" s="301" t="s">
        <v>519</v>
      </c>
      <c r="D163" s="301" t="s">
        <v>519</v>
      </c>
      <c r="E163" s="301" t="s">
        <v>547</v>
      </c>
      <c r="F163" s="301" t="s">
        <v>547</v>
      </c>
      <c r="G163" s="301" t="s">
        <v>547</v>
      </c>
      <c r="H163" s="301" t="s">
        <v>547</v>
      </c>
      <c r="I163" s="301" t="s">
        <v>547</v>
      </c>
      <c r="J163" s="301" t="s">
        <v>1364</v>
      </c>
      <c r="K163" s="301" t="s">
        <v>1364</v>
      </c>
      <c r="L163" s="301" t="s">
        <v>606</v>
      </c>
      <c r="M163" s="301" t="s">
        <v>1365</v>
      </c>
      <c r="N163" s="301" t="s">
        <v>1365</v>
      </c>
      <c r="O163" s="301" t="s">
        <v>138</v>
      </c>
      <c r="P163" s="301" t="s">
        <v>138</v>
      </c>
      <c r="Q163" s="301" t="s">
        <v>1366</v>
      </c>
      <c r="R163" s="301" t="s">
        <v>1366</v>
      </c>
      <c r="S163" s="301" t="s">
        <v>1367</v>
      </c>
      <c r="T163" s="301" t="s">
        <v>1368</v>
      </c>
      <c r="U163" s="301" t="s">
        <v>1368</v>
      </c>
      <c r="V163" s="301" t="s">
        <v>667</v>
      </c>
      <c r="W163" s="301" t="s">
        <v>1369</v>
      </c>
      <c r="X163" s="301" t="s">
        <v>1369</v>
      </c>
      <c r="Y163" s="301" t="s">
        <v>1369</v>
      </c>
      <c r="Z163" s="301" t="s">
        <v>1369</v>
      </c>
      <c r="AA163" s="301" t="s">
        <v>1369</v>
      </c>
      <c r="AB163" s="301" t="s">
        <v>1369</v>
      </c>
      <c r="AC163" s="301" t="s">
        <v>1369</v>
      </c>
      <c r="AD163" s="158" t="s">
        <v>1371</v>
      </c>
      <c r="AE163" s="301" t="s">
        <v>1369</v>
      </c>
      <c r="AF163" s="301" t="s">
        <v>1366</v>
      </c>
      <c r="AG163" s="301" t="s">
        <v>667</v>
      </c>
      <c r="AH163" s="301" t="s">
        <v>1364</v>
      </c>
      <c r="AI163" s="301" t="s">
        <v>1364</v>
      </c>
      <c r="AJ163" s="301" t="s">
        <v>1364</v>
      </c>
      <c r="AK163" s="292" t="s">
        <v>1046</v>
      </c>
      <c r="AL163" s="301" t="s">
        <v>687</v>
      </c>
      <c r="AM163" s="301" t="s">
        <v>687</v>
      </c>
      <c r="AN163" s="301" t="s">
        <v>606</v>
      </c>
      <c r="AO163" s="301" t="s">
        <v>606</v>
      </c>
      <c r="AP163" s="301" t="s">
        <v>606</v>
      </c>
      <c r="AQ163" s="301" t="s">
        <v>606</v>
      </c>
      <c r="AR163" s="301" t="s">
        <v>795</v>
      </c>
      <c r="AS163" s="301" t="s">
        <v>667</v>
      </c>
      <c r="AT163" s="301" t="s">
        <v>1373</v>
      </c>
      <c r="AU163" s="301" t="s">
        <v>667</v>
      </c>
      <c r="AV163" s="301" t="s">
        <v>803</v>
      </c>
      <c r="AW163" s="301" t="s">
        <v>667</v>
      </c>
      <c r="AX163" s="301" t="s">
        <v>667</v>
      </c>
      <c r="AY163" s="301" t="s">
        <v>1374</v>
      </c>
      <c r="AZ163" s="301" t="s">
        <v>1375</v>
      </c>
      <c r="BA163" s="301" t="s">
        <v>1375</v>
      </c>
      <c r="BB163" s="301" t="s">
        <v>667</v>
      </c>
      <c r="BC163" s="301" t="s">
        <v>667</v>
      </c>
      <c r="BD163" s="301" t="s">
        <v>1365</v>
      </c>
      <c r="BE163" s="301" t="s">
        <v>667</v>
      </c>
      <c r="BF163" s="90"/>
    </row>
    <row r="164" ht="15.75" customHeight="1">
      <c r="A164" s="156" t="s">
        <v>1309</v>
      </c>
      <c r="B164" s="157" t="s">
        <v>985</v>
      </c>
      <c r="C164" s="301" t="s">
        <v>519</v>
      </c>
      <c r="D164" s="301" t="s">
        <v>519</v>
      </c>
      <c r="E164" s="301" t="s">
        <v>547</v>
      </c>
      <c r="F164" s="301" t="s">
        <v>547</v>
      </c>
      <c r="G164" s="301" t="s">
        <v>547</v>
      </c>
      <c r="H164" s="301" t="s">
        <v>547</v>
      </c>
      <c r="I164" s="301" t="s">
        <v>547</v>
      </c>
      <c r="J164" s="301" t="s">
        <v>1364</v>
      </c>
      <c r="K164" s="301" t="s">
        <v>1364</v>
      </c>
      <c r="L164" s="301" t="s">
        <v>606</v>
      </c>
      <c r="M164" s="301" t="s">
        <v>1365</v>
      </c>
      <c r="N164" s="301" t="s">
        <v>1365</v>
      </c>
      <c r="O164" s="301" t="s">
        <v>138</v>
      </c>
      <c r="P164" s="301" t="s">
        <v>138</v>
      </c>
      <c r="Q164" s="301" t="s">
        <v>1366</v>
      </c>
      <c r="R164" s="301" t="s">
        <v>1366</v>
      </c>
      <c r="S164" s="301" t="s">
        <v>1367</v>
      </c>
      <c r="T164" s="301" t="s">
        <v>1368</v>
      </c>
      <c r="U164" s="301" t="s">
        <v>1368</v>
      </c>
      <c r="V164" s="301" t="s">
        <v>667</v>
      </c>
      <c r="W164" s="301" t="s">
        <v>1369</v>
      </c>
      <c r="X164" s="301" t="s">
        <v>1369</v>
      </c>
      <c r="Y164" s="301" t="s">
        <v>1369</v>
      </c>
      <c r="Z164" s="301" t="s">
        <v>1369</v>
      </c>
      <c r="AA164" s="301" t="s">
        <v>1369</v>
      </c>
      <c r="AB164" s="301" t="s">
        <v>1370</v>
      </c>
      <c r="AC164" s="301" t="s">
        <v>1369</v>
      </c>
      <c r="AD164" s="158" t="s">
        <v>1371</v>
      </c>
      <c r="AE164" s="301" t="s">
        <v>1369</v>
      </c>
      <c r="AF164" s="301" t="s">
        <v>1366</v>
      </c>
      <c r="AG164" s="301" t="s">
        <v>667</v>
      </c>
      <c r="AH164" s="301" t="s">
        <v>1364</v>
      </c>
      <c r="AI164" s="301" t="s">
        <v>1364</v>
      </c>
      <c r="AJ164" s="301" t="s">
        <v>1364</v>
      </c>
      <c r="AK164" s="292" t="s">
        <v>1372</v>
      </c>
      <c r="AL164" s="301" t="s">
        <v>687</v>
      </c>
      <c r="AM164" s="301" t="s">
        <v>687</v>
      </c>
      <c r="AN164" s="301" t="s">
        <v>606</v>
      </c>
      <c r="AO164" s="301" t="s">
        <v>606</v>
      </c>
      <c r="AP164" s="301" t="s">
        <v>606</v>
      </c>
      <c r="AQ164" s="301" t="s">
        <v>606</v>
      </c>
      <c r="AR164" s="301" t="s">
        <v>795</v>
      </c>
      <c r="AS164" s="301" t="s">
        <v>667</v>
      </c>
      <c r="AT164" s="301" t="s">
        <v>1373</v>
      </c>
      <c r="AU164" s="301" t="s">
        <v>667</v>
      </c>
      <c r="AV164" s="301" t="s">
        <v>803</v>
      </c>
      <c r="AW164" s="301" t="s">
        <v>667</v>
      </c>
      <c r="AX164" s="301" t="s">
        <v>667</v>
      </c>
      <c r="AY164" s="301" t="s">
        <v>1374</v>
      </c>
      <c r="AZ164" s="301" t="s">
        <v>1375</v>
      </c>
      <c r="BA164" s="301" t="s">
        <v>1375</v>
      </c>
      <c r="BB164" s="301" t="s">
        <v>667</v>
      </c>
      <c r="BC164" s="301" t="s">
        <v>667</v>
      </c>
      <c r="BD164" s="301" t="s">
        <v>1365</v>
      </c>
      <c r="BE164" s="301" t="s">
        <v>667</v>
      </c>
      <c r="BF164" s="90"/>
    </row>
    <row r="165" ht="15.75" customHeight="1">
      <c r="A165" s="156" t="s">
        <v>1310</v>
      </c>
      <c r="B165" s="157" t="s">
        <v>1138</v>
      </c>
      <c r="C165" s="301" t="s">
        <v>519</v>
      </c>
      <c r="D165" s="301" t="s">
        <v>519</v>
      </c>
      <c r="E165" s="301" t="s">
        <v>547</v>
      </c>
      <c r="F165" s="301" t="s">
        <v>547</v>
      </c>
      <c r="G165" s="301" t="s">
        <v>547</v>
      </c>
      <c r="H165" s="301" t="s">
        <v>547</v>
      </c>
      <c r="I165" s="301" t="s">
        <v>547</v>
      </c>
      <c r="J165" s="301" t="s">
        <v>1364</v>
      </c>
      <c r="K165" s="301" t="s">
        <v>1364</v>
      </c>
      <c r="L165" s="301" t="s">
        <v>606</v>
      </c>
      <c r="M165" s="301" t="s">
        <v>1365</v>
      </c>
      <c r="N165" s="301" t="s">
        <v>1365</v>
      </c>
      <c r="O165" s="301" t="s">
        <v>138</v>
      </c>
      <c r="P165" s="301" t="s">
        <v>138</v>
      </c>
      <c r="Q165" s="301" t="s">
        <v>1366</v>
      </c>
      <c r="R165" s="301" t="s">
        <v>1366</v>
      </c>
      <c r="S165" s="301" t="s">
        <v>1367</v>
      </c>
      <c r="T165" s="301" t="s">
        <v>1368</v>
      </c>
      <c r="U165" s="301" t="s">
        <v>1368</v>
      </c>
      <c r="V165" s="301" t="s">
        <v>667</v>
      </c>
      <c r="W165" s="301" t="s">
        <v>1369</v>
      </c>
      <c r="X165" s="301" t="s">
        <v>1369</v>
      </c>
      <c r="Y165" s="301" t="s">
        <v>1369</v>
      </c>
      <c r="Z165" s="301" t="s">
        <v>1369</v>
      </c>
      <c r="AA165" s="301" t="s">
        <v>1369</v>
      </c>
      <c r="AB165" s="301" t="s">
        <v>1370</v>
      </c>
      <c r="AC165" s="301" t="s">
        <v>1369</v>
      </c>
      <c r="AD165" s="158" t="s">
        <v>1371</v>
      </c>
      <c r="AE165" s="301" t="s">
        <v>1369</v>
      </c>
      <c r="AF165" s="301" t="s">
        <v>1366</v>
      </c>
      <c r="AG165" s="301" t="s">
        <v>667</v>
      </c>
      <c r="AH165" s="301" t="s">
        <v>1364</v>
      </c>
      <c r="AI165" s="301" t="s">
        <v>1364</v>
      </c>
      <c r="AJ165" s="301" t="s">
        <v>1364</v>
      </c>
      <c r="AK165" s="292" t="s">
        <v>1372</v>
      </c>
      <c r="AL165" s="301" t="s">
        <v>687</v>
      </c>
      <c r="AM165" s="301" t="s">
        <v>687</v>
      </c>
      <c r="AN165" s="301" t="s">
        <v>606</v>
      </c>
      <c r="AO165" s="301" t="s">
        <v>606</v>
      </c>
      <c r="AP165" s="301" t="s">
        <v>606</v>
      </c>
      <c r="AQ165" s="301" t="s">
        <v>606</v>
      </c>
      <c r="AR165" s="301" t="s">
        <v>795</v>
      </c>
      <c r="AS165" s="301" t="s">
        <v>667</v>
      </c>
      <c r="AT165" s="301" t="s">
        <v>1373</v>
      </c>
      <c r="AU165" s="301" t="s">
        <v>667</v>
      </c>
      <c r="AV165" s="301" t="s">
        <v>803</v>
      </c>
      <c r="AW165" s="301" t="s">
        <v>667</v>
      </c>
      <c r="AX165" s="301" t="s">
        <v>667</v>
      </c>
      <c r="AY165" s="301" t="s">
        <v>1374</v>
      </c>
      <c r="AZ165" s="301" t="s">
        <v>1375</v>
      </c>
      <c r="BA165" s="301" t="s">
        <v>1375</v>
      </c>
      <c r="BB165" s="301" t="s">
        <v>667</v>
      </c>
      <c r="BC165" s="301" t="s">
        <v>667</v>
      </c>
      <c r="BD165" s="301" t="s">
        <v>1365</v>
      </c>
      <c r="BE165" s="301" t="s">
        <v>667</v>
      </c>
      <c r="BF165" s="90"/>
    </row>
    <row r="166" ht="15.75" customHeight="1">
      <c r="A166" s="156" t="s">
        <v>1311</v>
      </c>
      <c r="B166" s="157" t="s">
        <v>1164</v>
      </c>
      <c r="C166" s="301" t="s">
        <v>519</v>
      </c>
      <c r="D166" s="301" t="s">
        <v>519</v>
      </c>
      <c r="E166" s="301" t="s">
        <v>547</v>
      </c>
      <c r="F166" s="301" t="s">
        <v>547</v>
      </c>
      <c r="G166" s="301" t="s">
        <v>547</v>
      </c>
      <c r="H166" s="301" t="s">
        <v>547</v>
      </c>
      <c r="I166" s="301" t="s">
        <v>547</v>
      </c>
      <c r="J166" s="301" t="s">
        <v>1364</v>
      </c>
      <c r="K166" s="301" t="s">
        <v>1364</v>
      </c>
      <c r="L166" s="301" t="s">
        <v>606</v>
      </c>
      <c r="M166" s="301" t="s">
        <v>1365</v>
      </c>
      <c r="N166" s="301" t="s">
        <v>1365</v>
      </c>
      <c r="O166" s="301" t="s">
        <v>138</v>
      </c>
      <c r="P166" s="301" t="s">
        <v>138</v>
      </c>
      <c r="Q166" s="301" t="s">
        <v>1366</v>
      </c>
      <c r="R166" s="301" t="s">
        <v>1366</v>
      </c>
      <c r="S166" s="301" t="s">
        <v>1367</v>
      </c>
      <c r="T166" s="301" t="s">
        <v>1368</v>
      </c>
      <c r="U166" s="301" t="s">
        <v>1368</v>
      </c>
      <c r="V166" s="301" t="s">
        <v>667</v>
      </c>
      <c r="W166" s="301" t="s">
        <v>1369</v>
      </c>
      <c r="X166" s="301" t="s">
        <v>1369</v>
      </c>
      <c r="Y166" s="301" t="s">
        <v>1369</v>
      </c>
      <c r="Z166" s="301" t="s">
        <v>1369</v>
      </c>
      <c r="AA166" s="301" t="s">
        <v>1369</v>
      </c>
      <c r="AB166" s="301" t="s">
        <v>1370</v>
      </c>
      <c r="AC166" s="301" t="s">
        <v>1369</v>
      </c>
      <c r="AD166" s="158" t="s">
        <v>1371</v>
      </c>
      <c r="AE166" s="301" t="s">
        <v>1369</v>
      </c>
      <c r="AF166" s="301" t="s">
        <v>1366</v>
      </c>
      <c r="AG166" s="301" t="s">
        <v>667</v>
      </c>
      <c r="AH166" s="301" t="s">
        <v>1364</v>
      </c>
      <c r="AI166" s="301" t="s">
        <v>1364</v>
      </c>
      <c r="AJ166" s="301" t="s">
        <v>1364</v>
      </c>
      <c r="AK166" s="292" t="s">
        <v>1046</v>
      </c>
      <c r="AL166" s="301" t="s">
        <v>687</v>
      </c>
      <c r="AM166" s="301" t="s">
        <v>687</v>
      </c>
      <c r="AN166" s="301" t="s">
        <v>606</v>
      </c>
      <c r="AO166" s="301" t="s">
        <v>606</v>
      </c>
      <c r="AP166" s="301" t="s">
        <v>606</v>
      </c>
      <c r="AQ166" s="301" t="s">
        <v>606</v>
      </c>
      <c r="AR166" s="301" t="s">
        <v>795</v>
      </c>
      <c r="AS166" s="301" t="s">
        <v>667</v>
      </c>
      <c r="AT166" s="301" t="s">
        <v>1373</v>
      </c>
      <c r="AU166" s="301" t="s">
        <v>667</v>
      </c>
      <c r="AV166" s="301" t="s">
        <v>803</v>
      </c>
      <c r="AW166" s="301" t="s">
        <v>667</v>
      </c>
      <c r="AX166" s="301" t="s">
        <v>667</v>
      </c>
      <c r="AY166" s="301" t="s">
        <v>1374</v>
      </c>
      <c r="AZ166" s="301" t="s">
        <v>1375</v>
      </c>
      <c r="BA166" s="301" t="s">
        <v>1375</v>
      </c>
      <c r="BB166" s="301" t="s">
        <v>667</v>
      </c>
      <c r="BC166" s="301" t="s">
        <v>667</v>
      </c>
      <c r="BD166" s="301" t="s">
        <v>1365</v>
      </c>
      <c r="BE166" s="301" t="s">
        <v>667</v>
      </c>
      <c r="BF166" s="90"/>
    </row>
    <row r="167" ht="15.75" customHeight="1">
      <c r="A167" s="156" t="s">
        <v>1312</v>
      </c>
      <c r="B167" s="157" t="s">
        <v>1174</v>
      </c>
      <c r="C167" s="301" t="s">
        <v>519</v>
      </c>
      <c r="D167" s="301" t="s">
        <v>519</v>
      </c>
      <c r="E167" s="301" t="s">
        <v>547</v>
      </c>
      <c r="F167" s="301" t="s">
        <v>547</v>
      </c>
      <c r="G167" s="301" t="s">
        <v>547</v>
      </c>
      <c r="H167" s="301" t="s">
        <v>547</v>
      </c>
      <c r="I167" s="301" t="s">
        <v>547</v>
      </c>
      <c r="J167" s="301" t="s">
        <v>1364</v>
      </c>
      <c r="K167" s="301" t="s">
        <v>1364</v>
      </c>
      <c r="L167" s="301" t="s">
        <v>606</v>
      </c>
      <c r="M167" s="301" t="s">
        <v>1365</v>
      </c>
      <c r="N167" s="301" t="s">
        <v>1365</v>
      </c>
      <c r="O167" s="301" t="s">
        <v>138</v>
      </c>
      <c r="P167" s="301" t="s">
        <v>138</v>
      </c>
      <c r="Q167" s="301" t="s">
        <v>1366</v>
      </c>
      <c r="R167" s="301" t="s">
        <v>1366</v>
      </c>
      <c r="S167" s="301" t="s">
        <v>1367</v>
      </c>
      <c r="T167" s="301" t="s">
        <v>1368</v>
      </c>
      <c r="U167" s="301" t="s">
        <v>1368</v>
      </c>
      <c r="V167" s="301" t="s">
        <v>667</v>
      </c>
      <c r="W167" s="301" t="s">
        <v>1369</v>
      </c>
      <c r="X167" s="301" t="s">
        <v>1369</v>
      </c>
      <c r="Y167" s="301" t="s">
        <v>1369</v>
      </c>
      <c r="Z167" s="301" t="s">
        <v>1369</v>
      </c>
      <c r="AA167" s="301" t="s">
        <v>1369</v>
      </c>
      <c r="AB167" s="301" t="s">
        <v>1370</v>
      </c>
      <c r="AC167" s="301" t="s">
        <v>1369</v>
      </c>
      <c r="AD167" s="158" t="s">
        <v>1371</v>
      </c>
      <c r="AE167" s="301" t="s">
        <v>1369</v>
      </c>
      <c r="AF167" s="301" t="s">
        <v>1366</v>
      </c>
      <c r="AG167" s="301" t="s">
        <v>667</v>
      </c>
      <c r="AH167" s="301" t="s">
        <v>1364</v>
      </c>
      <c r="AI167" s="301" t="s">
        <v>1364</v>
      </c>
      <c r="AJ167" s="301" t="s">
        <v>1364</v>
      </c>
      <c r="AK167" s="292" t="s">
        <v>1046</v>
      </c>
      <c r="AL167" s="301" t="s">
        <v>687</v>
      </c>
      <c r="AM167" s="301" t="s">
        <v>687</v>
      </c>
      <c r="AN167" s="301" t="s">
        <v>606</v>
      </c>
      <c r="AO167" s="301" t="s">
        <v>606</v>
      </c>
      <c r="AP167" s="301" t="s">
        <v>606</v>
      </c>
      <c r="AQ167" s="301" t="s">
        <v>606</v>
      </c>
      <c r="AR167" s="301" t="s">
        <v>795</v>
      </c>
      <c r="AS167" s="301" t="s">
        <v>667</v>
      </c>
      <c r="AT167" s="301" t="s">
        <v>1373</v>
      </c>
      <c r="AU167" s="301" t="s">
        <v>667</v>
      </c>
      <c r="AV167" s="301" t="s">
        <v>803</v>
      </c>
      <c r="AW167" s="301" t="s">
        <v>667</v>
      </c>
      <c r="AX167" s="301" t="s">
        <v>667</v>
      </c>
      <c r="AY167" s="301" t="s">
        <v>1374</v>
      </c>
      <c r="AZ167" s="301" t="s">
        <v>1375</v>
      </c>
      <c r="BA167" s="301" t="s">
        <v>1375</v>
      </c>
      <c r="BB167" s="301" t="s">
        <v>667</v>
      </c>
      <c r="BC167" s="301" t="s">
        <v>667</v>
      </c>
      <c r="BD167" s="301" t="s">
        <v>1365</v>
      </c>
      <c r="BE167" s="301" t="s">
        <v>667</v>
      </c>
      <c r="BF167" s="90"/>
    </row>
    <row r="168" ht="15.75" customHeight="1">
      <c r="A168" s="156" t="s">
        <v>1313</v>
      </c>
      <c r="B168" s="157" t="s">
        <v>1172</v>
      </c>
      <c r="C168" s="301" t="s">
        <v>519</v>
      </c>
      <c r="D168" s="301" t="s">
        <v>519</v>
      </c>
      <c r="E168" s="301" t="s">
        <v>547</v>
      </c>
      <c r="F168" s="301" t="s">
        <v>547</v>
      </c>
      <c r="G168" s="301" t="s">
        <v>547</v>
      </c>
      <c r="H168" s="301" t="s">
        <v>547</v>
      </c>
      <c r="I168" s="301" t="s">
        <v>547</v>
      </c>
      <c r="J168" s="301" t="s">
        <v>1364</v>
      </c>
      <c r="K168" s="301" t="s">
        <v>1364</v>
      </c>
      <c r="L168" s="301" t="s">
        <v>606</v>
      </c>
      <c r="M168" s="301" t="s">
        <v>1365</v>
      </c>
      <c r="N168" s="301" t="s">
        <v>1365</v>
      </c>
      <c r="O168" s="301" t="s">
        <v>138</v>
      </c>
      <c r="P168" s="301" t="s">
        <v>138</v>
      </c>
      <c r="Q168" s="301" t="s">
        <v>1366</v>
      </c>
      <c r="R168" s="301" t="s">
        <v>1366</v>
      </c>
      <c r="S168" s="301" t="s">
        <v>1367</v>
      </c>
      <c r="T168" s="301" t="s">
        <v>1368</v>
      </c>
      <c r="U168" s="301" t="s">
        <v>1368</v>
      </c>
      <c r="V168" s="301" t="s">
        <v>667</v>
      </c>
      <c r="W168" s="301" t="s">
        <v>1369</v>
      </c>
      <c r="X168" s="301" t="s">
        <v>1369</v>
      </c>
      <c r="Y168" s="301" t="s">
        <v>1369</v>
      </c>
      <c r="Z168" s="301" t="s">
        <v>1369</v>
      </c>
      <c r="AA168" s="301" t="s">
        <v>1369</v>
      </c>
      <c r="AB168" s="301" t="s">
        <v>1370</v>
      </c>
      <c r="AC168" s="301" t="s">
        <v>1369</v>
      </c>
      <c r="AD168" s="158" t="s">
        <v>1371</v>
      </c>
      <c r="AE168" s="301" t="s">
        <v>1369</v>
      </c>
      <c r="AF168" s="301" t="s">
        <v>1366</v>
      </c>
      <c r="AG168" s="301" t="s">
        <v>667</v>
      </c>
      <c r="AH168" s="301" t="s">
        <v>1364</v>
      </c>
      <c r="AI168" s="301" t="s">
        <v>1364</v>
      </c>
      <c r="AJ168" s="301" t="s">
        <v>1364</v>
      </c>
      <c r="AK168" s="292" t="s">
        <v>1046</v>
      </c>
      <c r="AL168" s="301" t="s">
        <v>687</v>
      </c>
      <c r="AM168" s="301" t="s">
        <v>687</v>
      </c>
      <c r="AN168" s="301" t="s">
        <v>606</v>
      </c>
      <c r="AO168" s="301" t="s">
        <v>606</v>
      </c>
      <c r="AP168" s="301" t="s">
        <v>606</v>
      </c>
      <c r="AQ168" s="301" t="s">
        <v>606</v>
      </c>
      <c r="AR168" s="301" t="s">
        <v>795</v>
      </c>
      <c r="AS168" s="301" t="s">
        <v>667</v>
      </c>
      <c r="AT168" s="301" t="s">
        <v>1373</v>
      </c>
      <c r="AU168" s="301" t="s">
        <v>667</v>
      </c>
      <c r="AV168" s="301" t="s">
        <v>803</v>
      </c>
      <c r="AW168" s="301" t="s">
        <v>667</v>
      </c>
      <c r="AX168" s="301" t="s">
        <v>667</v>
      </c>
      <c r="AY168" s="301" t="s">
        <v>1374</v>
      </c>
      <c r="AZ168" s="301" t="s">
        <v>1375</v>
      </c>
      <c r="BA168" s="301" t="s">
        <v>1375</v>
      </c>
      <c r="BB168" s="301" t="s">
        <v>667</v>
      </c>
      <c r="BC168" s="301" t="s">
        <v>667</v>
      </c>
      <c r="BD168" s="301" t="s">
        <v>1365</v>
      </c>
      <c r="BE168" s="301" t="s">
        <v>667</v>
      </c>
      <c r="BF168" s="90"/>
    </row>
    <row r="169" ht="15.75" customHeight="1">
      <c r="A169" s="156" t="s">
        <v>1314</v>
      </c>
      <c r="B169" s="157" t="s">
        <v>914</v>
      </c>
      <c r="C169" s="301" t="s">
        <v>519</v>
      </c>
      <c r="D169" s="301" t="s">
        <v>519</v>
      </c>
      <c r="E169" s="301" t="s">
        <v>547</v>
      </c>
      <c r="F169" s="301" t="s">
        <v>547</v>
      </c>
      <c r="G169" s="301" t="s">
        <v>547</v>
      </c>
      <c r="H169" s="301" t="s">
        <v>547</v>
      </c>
      <c r="I169" s="301" t="s">
        <v>547</v>
      </c>
      <c r="J169" s="301" t="s">
        <v>1364</v>
      </c>
      <c r="K169" s="301" t="s">
        <v>1364</v>
      </c>
      <c r="L169" s="301" t="s">
        <v>606</v>
      </c>
      <c r="M169" s="301" t="s">
        <v>1365</v>
      </c>
      <c r="N169" s="301" t="s">
        <v>1365</v>
      </c>
      <c r="O169" s="301" t="s">
        <v>138</v>
      </c>
      <c r="P169" s="301" t="s">
        <v>138</v>
      </c>
      <c r="Q169" s="301" t="s">
        <v>1366</v>
      </c>
      <c r="R169" s="301" t="s">
        <v>1366</v>
      </c>
      <c r="S169" s="301" t="s">
        <v>1367</v>
      </c>
      <c r="T169" s="301" t="s">
        <v>1368</v>
      </c>
      <c r="U169" s="301" t="s">
        <v>1368</v>
      </c>
      <c r="V169" s="301" t="s">
        <v>667</v>
      </c>
      <c r="W169" s="301" t="s">
        <v>1369</v>
      </c>
      <c r="X169" s="301" t="s">
        <v>1369</v>
      </c>
      <c r="Y169" s="301" t="s">
        <v>1369</v>
      </c>
      <c r="Z169" s="301" t="s">
        <v>1369</v>
      </c>
      <c r="AA169" s="301" t="s">
        <v>1369</v>
      </c>
      <c r="AB169" s="301" t="s">
        <v>1369</v>
      </c>
      <c r="AC169" s="301" t="s">
        <v>1369</v>
      </c>
      <c r="AD169" s="158" t="s">
        <v>1371</v>
      </c>
      <c r="AE169" s="301" t="s">
        <v>1369</v>
      </c>
      <c r="AF169" s="301" t="s">
        <v>1366</v>
      </c>
      <c r="AG169" s="301" t="s">
        <v>667</v>
      </c>
      <c r="AH169" s="301" t="s">
        <v>1364</v>
      </c>
      <c r="AI169" s="301" t="s">
        <v>1364</v>
      </c>
      <c r="AJ169" s="301" t="s">
        <v>1364</v>
      </c>
      <c r="AK169" s="292" t="s">
        <v>1046</v>
      </c>
      <c r="AL169" s="301" t="s">
        <v>687</v>
      </c>
      <c r="AM169" s="301" t="s">
        <v>687</v>
      </c>
      <c r="AN169" s="301" t="s">
        <v>606</v>
      </c>
      <c r="AO169" s="301" t="s">
        <v>606</v>
      </c>
      <c r="AP169" s="301" t="s">
        <v>606</v>
      </c>
      <c r="AQ169" s="301" t="s">
        <v>606</v>
      </c>
      <c r="AR169" s="301" t="s">
        <v>795</v>
      </c>
      <c r="AS169" s="301" t="s">
        <v>667</v>
      </c>
      <c r="AT169" s="301" t="s">
        <v>1373</v>
      </c>
      <c r="AU169" s="301" t="s">
        <v>667</v>
      </c>
      <c r="AV169" s="301" t="s">
        <v>803</v>
      </c>
      <c r="AW169" s="301" t="s">
        <v>667</v>
      </c>
      <c r="AX169" s="301" t="s">
        <v>667</v>
      </c>
      <c r="AY169" s="301" t="s">
        <v>1374</v>
      </c>
      <c r="AZ169" s="301" t="s">
        <v>1375</v>
      </c>
      <c r="BA169" s="301" t="s">
        <v>1375</v>
      </c>
      <c r="BB169" s="301" t="s">
        <v>667</v>
      </c>
      <c r="BC169" s="301" t="s">
        <v>667</v>
      </c>
      <c r="BD169" s="301" t="s">
        <v>1365</v>
      </c>
      <c r="BE169" s="301" t="s">
        <v>667</v>
      </c>
      <c r="BF169" s="90"/>
    </row>
    <row r="170" ht="15.75" customHeight="1">
      <c r="A170" s="156" t="s">
        <v>1315</v>
      </c>
      <c r="B170" s="157" t="s">
        <v>1179</v>
      </c>
      <c r="C170" s="301" t="s">
        <v>519</v>
      </c>
      <c r="D170" s="301" t="s">
        <v>519</v>
      </c>
      <c r="E170" s="301" t="s">
        <v>547</v>
      </c>
      <c r="F170" s="301" t="s">
        <v>547</v>
      </c>
      <c r="G170" s="301" t="s">
        <v>547</v>
      </c>
      <c r="H170" s="301" t="s">
        <v>547</v>
      </c>
      <c r="I170" s="301" t="s">
        <v>547</v>
      </c>
      <c r="J170" s="301" t="s">
        <v>1364</v>
      </c>
      <c r="K170" s="301" t="s">
        <v>1364</v>
      </c>
      <c r="L170" s="301" t="s">
        <v>606</v>
      </c>
      <c r="M170" s="301" t="s">
        <v>1365</v>
      </c>
      <c r="N170" s="301" t="s">
        <v>1365</v>
      </c>
      <c r="O170" s="301" t="s">
        <v>138</v>
      </c>
      <c r="P170" s="301" t="s">
        <v>138</v>
      </c>
      <c r="Q170" s="301" t="s">
        <v>1366</v>
      </c>
      <c r="R170" s="301" t="s">
        <v>1366</v>
      </c>
      <c r="S170" s="301" t="s">
        <v>1367</v>
      </c>
      <c r="T170" s="301" t="s">
        <v>1368</v>
      </c>
      <c r="U170" s="301" t="s">
        <v>1368</v>
      </c>
      <c r="V170" s="301" t="s">
        <v>667</v>
      </c>
      <c r="W170" s="301" t="s">
        <v>1369</v>
      </c>
      <c r="X170" s="301" t="s">
        <v>1369</v>
      </c>
      <c r="Y170" s="301" t="s">
        <v>1369</v>
      </c>
      <c r="Z170" s="301" t="s">
        <v>1369</v>
      </c>
      <c r="AA170" s="301" t="s">
        <v>1369</v>
      </c>
      <c r="AB170" s="301" t="s">
        <v>1370</v>
      </c>
      <c r="AC170" s="301" t="s">
        <v>1369</v>
      </c>
      <c r="AD170" s="158" t="s">
        <v>1371</v>
      </c>
      <c r="AE170" s="301" t="s">
        <v>1369</v>
      </c>
      <c r="AF170" s="301" t="s">
        <v>1366</v>
      </c>
      <c r="AG170" s="301" t="s">
        <v>667</v>
      </c>
      <c r="AH170" s="301" t="s">
        <v>1364</v>
      </c>
      <c r="AI170" s="301" t="s">
        <v>1364</v>
      </c>
      <c r="AJ170" s="301" t="s">
        <v>1364</v>
      </c>
      <c r="AK170" s="292" t="s">
        <v>1372</v>
      </c>
      <c r="AL170" s="301" t="s">
        <v>1379</v>
      </c>
      <c r="AM170" s="301" t="s">
        <v>687</v>
      </c>
      <c r="AN170" s="301" t="s">
        <v>606</v>
      </c>
      <c r="AO170" s="301" t="s">
        <v>606</v>
      </c>
      <c r="AP170" s="301" t="s">
        <v>606</v>
      </c>
      <c r="AQ170" s="301" t="s">
        <v>606</v>
      </c>
      <c r="AR170" s="301" t="s">
        <v>795</v>
      </c>
      <c r="AS170" s="301" t="s">
        <v>667</v>
      </c>
      <c r="AT170" s="301" t="s">
        <v>1373</v>
      </c>
      <c r="AU170" s="301" t="s">
        <v>667</v>
      </c>
      <c r="AV170" s="301" t="s">
        <v>803</v>
      </c>
      <c r="AW170" s="301" t="s">
        <v>667</v>
      </c>
      <c r="AX170" s="301" t="s">
        <v>667</v>
      </c>
      <c r="AY170" s="301" t="s">
        <v>1374</v>
      </c>
      <c r="AZ170" s="301" t="s">
        <v>1375</v>
      </c>
      <c r="BA170" s="301" t="s">
        <v>1375</v>
      </c>
      <c r="BB170" s="301" t="s">
        <v>667</v>
      </c>
      <c r="BC170" s="301" t="s">
        <v>667</v>
      </c>
      <c r="BD170" s="301" t="s">
        <v>1365</v>
      </c>
      <c r="BE170" s="301" t="s">
        <v>667</v>
      </c>
      <c r="BF170" s="90"/>
    </row>
    <row r="171" ht="15.75" customHeight="1">
      <c r="A171" s="156" t="s">
        <v>1317</v>
      </c>
      <c r="B171" s="157" t="s">
        <v>1187</v>
      </c>
      <c r="C171" s="301" t="s">
        <v>519</v>
      </c>
      <c r="D171" s="301" t="s">
        <v>519</v>
      </c>
      <c r="E171" s="301" t="s">
        <v>547</v>
      </c>
      <c r="F171" s="301" t="s">
        <v>547</v>
      </c>
      <c r="G171" s="301" t="s">
        <v>547</v>
      </c>
      <c r="H171" s="301" t="s">
        <v>547</v>
      </c>
      <c r="I171" s="301" t="s">
        <v>547</v>
      </c>
      <c r="J171" s="301" t="s">
        <v>1364</v>
      </c>
      <c r="K171" s="301" t="s">
        <v>1364</v>
      </c>
      <c r="L171" s="301" t="s">
        <v>606</v>
      </c>
      <c r="M171" s="301" t="s">
        <v>1365</v>
      </c>
      <c r="N171" s="301" t="s">
        <v>1365</v>
      </c>
      <c r="O171" s="301" t="s">
        <v>138</v>
      </c>
      <c r="P171" s="301" t="s">
        <v>138</v>
      </c>
      <c r="Q171" s="301" t="s">
        <v>1366</v>
      </c>
      <c r="R171" s="301" t="s">
        <v>1366</v>
      </c>
      <c r="S171" s="301" t="s">
        <v>1367</v>
      </c>
      <c r="T171" s="301" t="s">
        <v>1368</v>
      </c>
      <c r="U171" s="301" t="s">
        <v>1368</v>
      </c>
      <c r="V171" s="301" t="s">
        <v>667</v>
      </c>
      <c r="W171" s="301" t="s">
        <v>1369</v>
      </c>
      <c r="X171" s="301" t="s">
        <v>1369</v>
      </c>
      <c r="Y171" s="301" t="s">
        <v>1369</v>
      </c>
      <c r="Z171" s="301" t="s">
        <v>1369</v>
      </c>
      <c r="AA171" s="301" t="s">
        <v>1369</v>
      </c>
      <c r="AB171" s="301" t="s">
        <v>1370</v>
      </c>
      <c r="AC171" s="301" t="s">
        <v>1369</v>
      </c>
      <c r="AD171" s="158" t="s">
        <v>1371</v>
      </c>
      <c r="AE171" s="301" t="s">
        <v>1369</v>
      </c>
      <c r="AF171" s="301" t="s">
        <v>1366</v>
      </c>
      <c r="AG171" s="301" t="s">
        <v>667</v>
      </c>
      <c r="AH171" s="301" t="s">
        <v>1364</v>
      </c>
      <c r="AI171" s="301" t="s">
        <v>1364</v>
      </c>
      <c r="AJ171" s="301" t="s">
        <v>1364</v>
      </c>
      <c r="AK171" s="292" t="s">
        <v>1046</v>
      </c>
      <c r="AL171" s="301" t="s">
        <v>687</v>
      </c>
      <c r="AM171" s="301" t="s">
        <v>687</v>
      </c>
      <c r="AN171" s="301" t="s">
        <v>606</v>
      </c>
      <c r="AO171" s="301" t="s">
        <v>606</v>
      </c>
      <c r="AP171" s="301" t="s">
        <v>606</v>
      </c>
      <c r="AQ171" s="301" t="s">
        <v>606</v>
      </c>
      <c r="AR171" s="301" t="s">
        <v>795</v>
      </c>
      <c r="AS171" s="301" t="s">
        <v>667</v>
      </c>
      <c r="AT171" s="301" t="s">
        <v>1373</v>
      </c>
      <c r="AU171" s="301" t="s">
        <v>667</v>
      </c>
      <c r="AV171" s="301" t="s">
        <v>803</v>
      </c>
      <c r="AW171" s="301" t="s">
        <v>667</v>
      </c>
      <c r="AX171" s="301" t="s">
        <v>667</v>
      </c>
      <c r="AY171" s="301" t="s">
        <v>1374</v>
      </c>
      <c r="AZ171" s="301" t="s">
        <v>1375</v>
      </c>
      <c r="BA171" s="301" t="s">
        <v>1375</v>
      </c>
      <c r="BB171" s="301" t="s">
        <v>667</v>
      </c>
      <c r="BC171" s="301" t="s">
        <v>667</v>
      </c>
      <c r="BD171" s="301" t="s">
        <v>1365</v>
      </c>
      <c r="BE171" s="301" t="s">
        <v>667</v>
      </c>
      <c r="BF171" s="90"/>
    </row>
    <row r="172" ht="15.75" customHeight="1">
      <c r="A172" s="156" t="s">
        <v>1318</v>
      </c>
      <c r="B172" s="157" t="s">
        <v>1207</v>
      </c>
      <c r="C172" s="301" t="s">
        <v>519</v>
      </c>
      <c r="D172" s="301" t="s">
        <v>519</v>
      </c>
      <c r="E172" s="301" t="s">
        <v>547</v>
      </c>
      <c r="F172" s="301" t="s">
        <v>547</v>
      </c>
      <c r="G172" s="301" t="s">
        <v>547</v>
      </c>
      <c r="H172" s="301" t="s">
        <v>547</v>
      </c>
      <c r="I172" s="301" t="s">
        <v>547</v>
      </c>
      <c r="J172" s="301" t="s">
        <v>1364</v>
      </c>
      <c r="K172" s="301" t="s">
        <v>1364</v>
      </c>
      <c r="L172" s="301" t="s">
        <v>606</v>
      </c>
      <c r="M172" s="301" t="s">
        <v>1365</v>
      </c>
      <c r="N172" s="301" t="s">
        <v>1365</v>
      </c>
      <c r="O172" s="301" t="s">
        <v>138</v>
      </c>
      <c r="P172" s="301" t="s">
        <v>138</v>
      </c>
      <c r="Q172" s="301" t="s">
        <v>1366</v>
      </c>
      <c r="R172" s="301" t="s">
        <v>1366</v>
      </c>
      <c r="S172" s="301" t="s">
        <v>1367</v>
      </c>
      <c r="T172" s="301" t="s">
        <v>1368</v>
      </c>
      <c r="U172" s="301" t="s">
        <v>1368</v>
      </c>
      <c r="V172" s="301" t="s">
        <v>667</v>
      </c>
      <c r="W172" s="301" t="s">
        <v>1369</v>
      </c>
      <c r="X172" s="301" t="s">
        <v>1369</v>
      </c>
      <c r="Y172" s="301" t="s">
        <v>1369</v>
      </c>
      <c r="Z172" s="301" t="s">
        <v>1369</v>
      </c>
      <c r="AA172" s="301" t="s">
        <v>1369</v>
      </c>
      <c r="AB172" s="301" t="s">
        <v>1370</v>
      </c>
      <c r="AC172" s="301" t="s">
        <v>1369</v>
      </c>
      <c r="AD172" s="158" t="s">
        <v>1371</v>
      </c>
      <c r="AE172" s="301" t="s">
        <v>1369</v>
      </c>
      <c r="AF172" s="301" t="s">
        <v>1366</v>
      </c>
      <c r="AG172" s="301" t="s">
        <v>667</v>
      </c>
      <c r="AH172" s="301" t="s">
        <v>1364</v>
      </c>
      <c r="AI172" s="301" t="s">
        <v>1364</v>
      </c>
      <c r="AJ172" s="301" t="s">
        <v>1364</v>
      </c>
      <c r="AK172" s="292" t="s">
        <v>1046</v>
      </c>
      <c r="AL172" s="301" t="s">
        <v>687</v>
      </c>
      <c r="AM172" s="301" t="s">
        <v>687</v>
      </c>
      <c r="AN172" s="301" t="s">
        <v>606</v>
      </c>
      <c r="AO172" s="301" t="s">
        <v>606</v>
      </c>
      <c r="AP172" s="301" t="s">
        <v>606</v>
      </c>
      <c r="AQ172" s="301" t="s">
        <v>606</v>
      </c>
      <c r="AR172" s="301" t="s">
        <v>795</v>
      </c>
      <c r="AS172" s="301" t="s">
        <v>667</v>
      </c>
      <c r="AT172" s="301" t="s">
        <v>1373</v>
      </c>
      <c r="AU172" s="301" t="s">
        <v>667</v>
      </c>
      <c r="AV172" s="301" t="s">
        <v>803</v>
      </c>
      <c r="AW172" s="301" t="s">
        <v>667</v>
      </c>
      <c r="AX172" s="301" t="s">
        <v>667</v>
      </c>
      <c r="AY172" s="301" t="s">
        <v>1374</v>
      </c>
      <c r="AZ172" s="301" t="s">
        <v>1375</v>
      </c>
      <c r="BA172" s="301" t="s">
        <v>1375</v>
      </c>
      <c r="BB172" s="301" t="s">
        <v>667</v>
      </c>
      <c r="BC172" s="301" t="s">
        <v>667</v>
      </c>
      <c r="BD172" s="301" t="s">
        <v>1365</v>
      </c>
      <c r="BE172" s="301" t="s">
        <v>667</v>
      </c>
      <c r="BF172" s="90"/>
    </row>
    <row r="173" ht="15.75" customHeight="1">
      <c r="A173" s="156" t="s">
        <v>1319</v>
      </c>
      <c r="B173" s="157" t="s">
        <v>1184</v>
      </c>
      <c r="C173" s="301" t="s">
        <v>519</v>
      </c>
      <c r="D173" s="301" t="s">
        <v>519</v>
      </c>
      <c r="E173" s="301" t="s">
        <v>547</v>
      </c>
      <c r="F173" s="301" t="s">
        <v>547</v>
      </c>
      <c r="G173" s="301" t="s">
        <v>547</v>
      </c>
      <c r="H173" s="301" t="s">
        <v>547</v>
      </c>
      <c r="I173" s="301" t="s">
        <v>547</v>
      </c>
      <c r="J173" s="301" t="s">
        <v>1364</v>
      </c>
      <c r="K173" s="301" t="s">
        <v>1364</v>
      </c>
      <c r="L173" s="301" t="s">
        <v>606</v>
      </c>
      <c r="M173" s="301" t="s">
        <v>1365</v>
      </c>
      <c r="N173" s="301" t="s">
        <v>1365</v>
      </c>
      <c r="O173" s="301" t="s">
        <v>138</v>
      </c>
      <c r="P173" s="301" t="s">
        <v>138</v>
      </c>
      <c r="Q173" s="301" t="s">
        <v>1366</v>
      </c>
      <c r="R173" s="301" t="s">
        <v>1366</v>
      </c>
      <c r="S173" s="301" t="s">
        <v>1367</v>
      </c>
      <c r="T173" s="301" t="s">
        <v>1368</v>
      </c>
      <c r="U173" s="301" t="s">
        <v>1368</v>
      </c>
      <c r="V173" s="301" t="s">
        <v>667</v>
      </c>
      <c r="W173" s="301" t="s">
        <v>1369</v>
      </c>
      <c r="X173" s="301" t="s">
        <v>1369</v>
      </c>
      <c r="Y173" s="301" t="s">
        <v>1369</v>
      </c>
      <c r="Z173" s="301" t="s">
        <v>1369</v>
      </c>
      <c r="AA173" s="301" t="s">
        <v>1369</v>
      </c>
      <c r="AB173" s="301" t="s">
        <v>1370</v>
      </c>
      <c r="AC173" s="301" t="s">
        <v>1369</v>
      </c>
      <c r="AD173" s="158" t="s">
        <v>1371</v>
      </c>
      <c r="AE173" s="301" t="s">
        <v>1369</v>
      </c>
      <c r="AF173" s="301" t="s">
        <v>1366</v>
      </c>
      <c r="AG173" s="301" t="s">
        <v>667</v>
      </c>
      <c r="AH173" s="301" t="s">
        <v>1364</v>
      </c>
      <c r="AI173" s="301" t="s">
        <v>1364</v>
      </c>
      <c r="AJ173" s="301" t="s">
        <v>1364</v>
      </c>
      <c r="AK173" s="292" t="s">
        <v>1372</v>
      </c>
      <c r="AL173" s="301" t="s">
        <v>687</v>
      </c>
      <c r="AM173" s="301" t="s">
        <v>687</v>
      </c>
      <c r="AN173" s="301" t="s">
        <v>606</v>
      </c>
      <c r="AO173" s="301" t="s">
        <v>606</v>
      </c>
      <c r="AP173" s="301" t="s">
        <v>606</v>
      </c>
      <c r="AQ173" s="301" t="s">
        <v>606</v>
      </c>
      <c r="AR173" s="301" t="s">
        <v>795</v>
      </c>
      <c r="AS173" s="301" t="s">
        <v>667</v>
      </c>
      <c r="AT173" s="301" t="s">
        <v>1373</v>
      </c>
      <c r="AU173" s="301" t="s">
        <v>667</v>
      </c>
      <c r="AV173" s="301" t="s">
        <v>803</v>
      </c>
      <c r="AW173" s="301" t="s">
        <v>667</v>
      </c>
      <c r="AX173" s="301" t="s">
        <v>667</v>
      </c>
      <c r="AY173" s="301" t="s">
        <v>1374</v>
      </c>
      <c r="AZ173" s="301" t="s">
        <v>1375</v>
      </c>
      <c r="BA173" s="301" t="s">
        <v>1375</v>
      </c>
      <c r="BB173" s="301" t="s">
        <v>667</v>
      </c>
      <c r="BC173" s="301" t="s">
        <v>667</v>
      </c>
      <c r="BD173" s="301" t="s">
        <v>1365</v>
      </c>
      <c r="BE173" s="301" t="s">
        <v>667</v>
      </c>
      <c r="BF173" s="90"/>
    </row>
    <row r="174" ht="15.75" customHeight="1">
      <c r="A174" s="156" t="s">
        <v>1321</v>
      </c>
      <c r="B174" s="157" t="s">
        <v>996</v>
      </c>
      <c r="C174" s="301" t="s">
        <v>519</v>
      </c>
      <c r="D174" s="301" t="s">
        <v>519</v>
      </c>
      <c r="E174" s="301" t="s">
        <v>547</v>
      </c>
      <c r="F174" s="301" t="s">
        <v>547</v>
      </c>
      <c r="G174" s="301" t="s">
        <v>547</v>
      </c>
      <c r="H174" s="301" t="s">
        <v>547</v>
      </c>
      <c r="I174" s="301" t="s">
        <v>547</v>
      </c>
      <c r="J174" s="301" t="s">
        <v>1364</v>
      </c>
      <c r="K174" s="301" t="s">
        <v>1364</v>
      </c>
      <c r="L174" s="301" t="s">
        <v>606</v>
      </c>
      <c r="M174" s="301" t="s">
        <v>1365</v>
      </c>
      <c r="N174" s="301" t="s">
        <v>1365</v>
      </c>
      <c r="O174" s="301" t="s">
        <v>138</v>
      </c>
      <c r="P174" s="301" t="s">
        <v>138</v>
      </c>
      <c r="Q174" s="301" t="s">
        <v>1366</v>
      </c>
      <c r="R174" s="301" t="s">
        <v>1366</v>
      </c>
      <c r="S174" s="301" t="s">
        <v>1367</v>
      </c>
      <c r="T174" s="301" t="s">
        <v>1368</v>
      </c>
      <c r="U174" s="301" t="s">
        <v>1368</v>
      </c>
      <c r="V174" s="301" t="s">
        <v>667</v>
      </c>
      <c r="W174" s="301" t="s">
        <v>1369</v>
      </c>
      <c r="X174" s="301" t="s">
        <v>1369</v>
      </c>
      <c r="Y174" s="301" t="s">
        <v>1369</v>
      </c>
      <c r="Z174" s="301" t="s">
        <v>1369</v>
      </c>
      <c r="AA174" s="301" t="s">
        <v>1369</v>
      </c>
      <c r="AB174" s="301" t="s">
        <v>1369</v>
      </c>
      <c r="AC174" s="301" t="s">
        <v>1369</v>
      </c>
      <c r="AD174" s="158" t="s">
        <v>1371</v>
      </c>
      <c r="AE174" s="301" t="s">
        <v>1369</v>
      </c>
      <c r="AF174" s="301" t="s">
        <v>1366</v>
      </c>
      <c r="AG174" s="301" t="s">
        <v>667</v>
      </c>
      <c r="AH174" s="301" t="s">
        <v>1364</v>
      </c>
      <c r="AI174" s="301" t="s">
        <v>1364</v>
      </c>
      <c r="AJ174" s="301" t="s">
        <v>1364</v>
      </c>
      <c r="AK174" s="292" t="s">
        <v>1372</v>
      </c>
      <c r="AL174" s="301" t="s">
        <v>687</v>
      </c>
      <c r="AM174" s="301" t="s">
        <v>687</v>
      </c>
      <c r="AN174" s="301" t="s">
        <v>606</v>
      </c>
      <c r="AO174" s="301" t="s">
        <v>606</v>
      </c>
      <c r="AP174" s="301" t="s">
        <v>606</v>
      </c>
      <c r="AQ174" s="301" t="s">
        <v>606</v>
      </c>
      <c r="AR174" s="301" t="s">
        <v>795</v>
      </c>
      <c r="AS174" s="301" t="s">
        <v>667</v>
      </c>
      <c r="AT174" s="301" t="s">
        <v>1373</v>
      </c>
      <c r="AU174" s="301" t="s">
        <v>667</v>
      </c>
      <c r="AV174" s="301" t="s">
        <v>803</v>
      </c>
      <c r="AW174" s="301" t="s">
        <v>667</v>
      </c>
      <c r="AX174" s="301" t="s">
        <v>667</v>
      </c>
      <c r="AY174" s="301" t="s">
        <v>1374</v>
      </c>
      <c r="AZ174" s="301" t="s">
        <v>1375</v>
      </c>
      <c r="BA174" s="301" t="s">
        <v>1375</v>
      </c>
      <c r="BB174" s="301" t="s">
        <v>667</v>
      </c>
      <c r="BC174" s="301" t="s">
        <v>667</v>
      </c>
      <c r="BD174" s="301" t="s">
        <v>1365</v>
      </c>
      <c r="BE174" s="301" t="s">
        <v>667</v>
      </c>
      <c r="BF174" s="90"/>
    </row>
    <row r="175" ht="15.75" customHeight="1">
      <c r="A175" s="156" t="s">
        <v>1322</v>
      </c>
      <c r="B175" s="157" t="s">
        <v>1192</v>
      </c>
      <c r="C175" s="301" t="s">
        <v>519</v>
      </c>
      <c r="D175" s="301" t="s">
        <v>519</v>
      </c>
      <c r="E175" s="301" t="s">
        <v>547</v>
      </c>
      <c r="F175" s="301" t="s">
        <v>547</v>
      </c>
      <c r="G175" s="301" t="s">
        <v>547</v>
      </c>
      <c r="H175" s="301" t="s">
        <v>547</v>
      </c>
      <c r="I175" s="301" t="s">
        <v>547</v>
      </c>
      <c r="J175" s="301" t="s">
        <v>1364</v>
      </c>
      <c r="K175" s="301" t="s">
        <v>1364</v>
      </c>
      <c r="L175" s="301" t="s">
        <v>606</v>
      </c>
      <c r="M175" s="301" t="s">
        <v>1365</v>
      </c>
      <c r="N175" s="301" t="s">
        <v>1365</v>
      </c>
      <c r="O175" s="301" t="s">
        <v>138</v>
      </c>
      <c r="P175" s="301" t="s">
        <v>138</v>
      </c>
      <c r="Q175" s="301" t="s">
        <v>1366</v>
      </c>
      <c r="R175" s="301" t="s">
        <v>1366</v>
      </c>
      <c r="S175" s="301" t="s">
        <v>1367</v>
      </c>
      <c r="T175" s="301" t="s">
        <v>1368</v>
      </c>
      <c r="U175" s="301" t="s">
        <v>1368</v>
      </c>
      <c r="V175" s="301" t="s">
        <v>667</v>
      </c>
      <c r="W175" s="301" t="s">
        <v>1369</v>
      </c>
      <c r="X175" s="301" t="s">
        <v>1369</v>
      </c>
      <c r="Y175" s="301" t="s">
        <v>1369</v>
      </c>
      <c r="Z175" s="301" t="s">
        <v>1369</v>
      </c>
      <c r="AA175" s="301" t="s">
        <v>1369</v>
      </c>
      <c r="AB175" s="301" t="s">
        <v>1046</v>
      </c>
      <c r="AC175" s="301" t="s">
        <v>1369</v>
      </c>
      <c r="AD175" s="158" t="s">
        <v>1371</v>
      </c>
      <c r="AE175" s="301" t="s">
        <v>1369</v>
      </c>
      <c r="AF175" s="301" t="s">
        <v>1366</v>
      </c>
      <c r="AG175" s="301" t="s">
        <v>667</v>
      </c>
      <c r="AH175" s="301" t="s">
        <v>1364</v>
      </c>
      <c r="AI175" s="301" t="s">
        <v>1364</v>
      </c>
      <c r="AJ175" s="301" t="s">
        <v>1364</v>
      </c>
      <c r="AK175" s="292" t="s">
        <v>1046</v>
      </c>
      <c r="AL175" s="301" t="s">
        <v>687</v>
      </c>
      <c r="AM175" s="301" t="s">
        <v>687</v>
      </c>
      <c r="AN175" s="301" t="s">
        <v>606</v>
      </c>
      <c r="AO175" s="301" t="s">
        <v>606</v>
      </c>
      <c r="AP175" s="301" t="s">
        <v>606</v>
      </c>
      <c r="AQ175" s="301" t="s">
        <v>606</v>
      </c>
      <c r="AR175" s="301" t="s">
        <v>795</v>
      </c>
      <c r="AS175" s="301" t="s">
        <v>667</v>
      </c>
      <c r="AT175" s="301" t="s">
        <v>1373</v>
      </c>
      <c r="AU175" s="301" t="s">
        <v>667</v>
      </c>
      <c r="AV175" s="301" t="s">
        <v>803</v>
      </c>
      <c r="AW175" s="301" t="s">
        <v>667</v>
      </c>
      <c r="AX175" s="301" t="s">
        <v>667</v>
      </c>
      <c r="AY175" s="301" t="s">
        <v>1374</v>
      </c>
      <c r="AZ175" s="301" t="s">
        <v>1375</v>
      </c>
      <c r="BA175" s="301" t="s">
        <v>1375</v>
      </c>
      <c r="BB175" s="301" t="s">
        <v>667</v>
      </c>
      <c r="BC175" s="301" t="s">
        <v>667</v>
      </c>
      <c r="BD175" s="301" t="s">
        <v>1365</v>
      </c>
      <c r="BE175" s="301" t="s">
        <v>667</v>
      </c>
      <c r="BF175" s="90"/>
    </row>
    <row r="176" ht="15.75" customHeight="1">
      <c r="A176" s="156" t="s">
        <v>1324</v>
      </c>
      <c r="B176" s="157" t="s">
        <v>1182</v>
      </c>
      <c r="C176" s="301" t="s">
        <v>519</v>
      </c>
      <c r="D176" s="301" t="s">
        <v>519</v>
      </c>
      <c r="E176" s="301" t="s">
        <v>547</v>
      </c>
      <c r="F176" s="301" t="s">
        <v>547</v>
      </c>
      <c r="G176" s="301" t="s">
        <v>547</v>
      </c>
      <c r="H176" s="301" t="s">
        <v>547</v>
      </c>
      <c r="I176" s="301" t="s">
        <v>547</v>
      </c>
      <c r="J176" s="301" t="s">
        <v>1364</v>
      </c>
      <c r="K176" s="301" t="s">
        <v>1364</v>
      </c>
      <c r="L176" s="301" t="s">
        <v>606</v>
      </c>
      <c r="M176" s="301" t="s">
        <v>1365</v>
      </c>
      <c r="N176" s="301" t="s">
        <v>1365</v>
      </c>
      <c r="O176" s="301" t="s">
        <v>138</v>
      </c>
      <c r="P176" s="301" t="s">
        <v>138</v>
      </c>
      <c r="Q176" s="301" t="s">
        <v>1366</v>
      </c>
      <c r="R176" s="301" t="s">
        <v>1366</v>
      </c>
      <c r="S176" s="301" t="s">
        <v>1367</v>
      </c>
      <c r="T176" s="301" t="s">
        <v>1368</v>
      </c>
      <c r="U176" s="301" t="s">
        <v>1368</v>
      </c>
      <c r="V176" s="301" t="s">
        <v>667</v>
      </c>
      <c r="W176" s="301" t="s">
        <v>1369</v>
      </c>
      <c r="X176" s="301" t="s">
        <v>1369</v>
      </c>
      <c r="Y176" s="301" t="s">
        <v>1369</v>
      </c>
      <c r="Z176" s="301" t="s">
        <v>1369</v>
      </c>
      <c r="AA176" s="301" t="s">
        <v>1369</v>
      </c>
      <c r="AB176" s="301" t="s">
        <v>1370</v>
      </c>
      <c r="AC176" s="301" t="s">
        <v>1369</v>
      </c>
      <c r="AD176" s="158" t="s">
        <v>1371</v>
      </c>
      <c r="AE176" s="301" t="s">
        <v>1369</v>
      </c>
      <c r="AF176" s="301" t="s">
        <v>1366</v>
      </c>
      <c r="AG176" s="301" t="s">
        <v>667</v>
      </c>
      <c r="AH176" s="301" t="s">
        <v>1364</v>
      </c>
      <c r="AI176" s="301" t="s">
        <v>1364</v>
      </c>
      <c r="AJ176" s="301" t="s">
        <v>1364</v>
      </c>
      <c r="AK176" s="292" t="s">
        <v>1372</v>
      </c>
      <c r="AL176" s="301" t="s">
        <v>687</v>
      </c>
      <c r="AM176" s="301" t="s">
        <v>687</v>
      </c>
      <c r="AN176" s="301" t="s">
        <v>606</v>
      </c>
      <c r="AO176" s="301" t="s">
        <v>606</v>
      </c>
      <c r="AP176" s="301" t="s">
        <v>606</v>
      </c>
      <c r="AQ176" s="301" t="s">
        <v>606</v>
      </c>
      <c r="AR176" s="301" t="s">
        <v>795</v>
      </c>
      <c r="AS176" s="301" t="s">
        <v>667</v>
      </c>
      <c r="AT176" s="301" t="s">
        <v>1373</v>
      </c>
      <c r="AU176" s="301" t="s">
        <v>667</v>
      </c>
      <c r="AV176" s="301" t="s">
        <v>803</v>
      </c>
      <c r="AW176" s="301" t="s">
        <v>667</v>
      </c>
      <c r="AX176" s="301" t="s">
        <v>667</v>
      </c>
      <c r="AY176" s="301" t="s">
        <v>1374</v>
      </c>
      <c r="AZ176" s="301" t="s">
        <v>1375</v>
      </c>
      <c r="BA176" s="301" t="s">
        <v>1375</v>
      </c>
      <c r="BB176" s="301" t="s">
        <v>667</v>
      </c>
      <c r="BC176" s="301" t="s">
        <v>667</v>
      </c>
      <c r="BD176" s="301" t="s">
        <v>1365</v>
      </c>
      <c r="BE176" s="301" t="s">
        <v>667</v>
      </c>
      <c r="BF176" s="90"/>
    </row>
    <row r="177" ht="15.75" customHeight="1">
      <c r="A177" s="156" t="s">
        <v>1325</v>
      </c>
      <c r="B177" s="157" t="s">
        <v>1195</v>
      </c>
      <c r="C177" s="301" t="s">
        <v>519</v>
      </c>
      <c r="D177" s="301" t="s">
        <v>519</v>
      </c>
      <c r="E177" s="301" t="s">
        <v>547</v>
      </c>
      <c r="F177" s="301" t="s">
        <v>547</v>
      </c>
      <c r="G177" s="301" t="s">
        <v>547</v>
      </c>
      <c r="H177" s="301" t="s">
        <v>547</v>
      </c>
      <c r="I177" s="301" t="s">
        <v>547</v>
      </c>
      <c r="J177" s="301" t="s">
        <v>1364</v>
      </c>
      <c r="K177" s="301" t="s">
        <v>1364</v>
      </c>
      <c r="L177" s="301" t="s">
        <v>606</v>
      </c>
      <c r="M177" s="301" t="s">
        <v>1365</v>
      </c>
      <c r="N177" s="301" t="s">
        <v>1365</v>
      </c>
      <c r="O177" s="301" t="s">
        <v>138</v>
      </c>
      <c r="P177" s="301" t="s">
        <v>138</v>
      </c>
      <c r="Q177" s="301" t="s">
        <v>1366</v>
      </c>
      <c r="R177" s="301" t="s">
        <v>1366</v>
      </c>
      <c r="S177" s="301" t="s">
        <v>1367</v>
      </c>
      <c r="T177" s="301" t="s">
        <v>1368</v>
      </c>
      <c r="U177" s="301" t="s">
        <v>1368</v>
      </c>
      <c r="V177" s="301" t="s">
        <v>667</v>
      </c>
      <c r="W177" s="301" t="s">
        <v>1369</v>
      </c>
      <c r="X177" s="301" t="s">
        <v>1369</v>
      </c>
      <c r="Y177" s="301" t="s">
        <v>1369</v>
      </c>
      <c r="Z177" s="301" t="s">
        <v>1369</v>
      </c>
      <c r="AA177" s="301" t="s">
        <v>1369</v>
      </c>
      <c r="AB177" s="301" t="s">
        <v>1046</v>
      </c>
      <c r="AC177" s="301" t="s">
        <v>1369</v>
      </c>
      <c r="AD177" s="158" t="s">
        <v>1371</v>
      </c>
      <c r="AE177" s="301" t="s">
        <v>1369</v>
      </c>
      <c r="AF177" s="301" t="s">
        <v>1366</v>
      </c>
      <c r="AG177" s="301" t="s">
        <v>667</v>
      </c>
      <c r="AH177" s="301" t="s">
        <v>1364</v>
      </c>
      <c r="AI177" s="301" t="s">
        <v>1364</v>
      </c>
      <c r="AJ177" s="301" t="s">
        <v>1364</v>
      </c>
      <c r="AK177" s="292" t="s">
        <v>1046</v>
      </c>
      <c r="AL177" s="301" t="s">
        <v>687</v>
      </c>
      <c r="AM177" s="301" t="s">
        <v>687</v>
      </c>
      <c r="AN177" s="301" t="s">
        <v>606</v>
      </c>
      <c r="AO177" s="301" t="s">
        <v>606</v>
      </c>
      <c r="AP177" s="301" t="s">
        <v>606</v>
      </c>
      <c r="AQ177" s="301" t="s">
        <v>606</v>
      </c>
      <c r="AR177" s="301" t="s">
        <v>795</v>
      </c>
      <c r="AS177" s="301" t="s">
        <v>667</v>
      </c>
      <c r="AT177" s="301" t="s">
        <v>1373</v>
      </c>
      <c r="AU177" s="301" t="s">
        <v>667</v>
      </c>
      <c r="AV177" s="301" t="s">
        <v>803</v>
      </c>
      <c r="AW177" s="301" t="s">
        <v>667</v>
      </c>
      <c r="AX177" s="301" t="s">
        <v>667</v>
      </c>
      <c r="AY177" s="301" t="s">
        <v>1374</v>
      </c>
      <c r="AZ177" s="301" t="s">
        <v>1375</v>
      </c>
      <c r="BA177" s="301" t="s">
        <v>1375</v>
      </c>
      <c r="BB177" s="301" t="s">
        <v>667</v>
      </c>
      <c r="BC177" s="301" t="s">
        <v>667</v>
      </c>
      <c r="BD177" s="301" t="s">
        <v>1365</v>
      </c>
      <c r="BE177" s="301" t="s">
        <v>667</v>
      </c>
      <c r="BF177" s="90"/>
    </row>
    <row r="178" ht="15.75" customHeight="1">
      <c r="A178" s="156" t="s">
        <v>1326</v>
      </c>
      <c r="B178" s="157" t="s">
        <v>1197</v>
      </c>
      <c r="C178" s="301" t="s">
        <v>519</v>
      </c>
      <c r="D178" s="301" t="s">
        <v>519</v>
      </c>
      <c r="E178" s="301" t="s">
        <v>547</v>
      </c>
      <c r="F178" s="301" t="s">
        <v>547</v>
      </c>
      <c r="G178" s="301" t="s">
        <v>547</v>
      </c>
      <c r="H178" s="301" t="s">
        <v>547</v>
      </c>
      <c r="I178" s="301" t="s">
        <v>547</v>
      </c>
      <c r="J178" s="301" t="s">
        <v>1364</v>
      </c>
      <c r="K178" s="301" t="s">
        <v>1364</v>
      </c>
      <c r="L178" s="301" t="s">
        <v>606</v>
      </c>
      <c r="M178" s="301" t="s">
        <v>1365</v>
      </c>
      <c r="N178" s="301" t="s">
        <v>1365</v>
      </c>
      <c r="O178" s="301" t="s">
        <v>138</v>
      </c>
      <c r="P178" s="301" t="s">
        <v>138</v>
      </c>
      <c r="Q178" s="301" t="s">
        <v>1366</v>
      </c>
      <c r="R178" s="301" t="s">
        <v>1366</v>
      </c>
      <c r="S178" s="301" t="s">
        <v>1367</v>
      </c>
      <c r="T178" s="301" t="s">
        <v>1368</v>
      </c>
      <c r="U178" s="301" t="s">
        <v>1368</v>
      </c>
      <c r="V178" s="301" t="s">
        <v>667</v>
      </c>
      <c r="W178" s="301" t="s">
        <v>1369</v>
      </c>
      <c r="X178" s="301" t="s">
        <v>1369</v>
      </c>
      <c r="Y178" s="301" t="s">
        <v>1369</v>
      </c>
      <c r="Z178" s="301" t="s">
        <v>1369</v>
      </c>
      <c r="AA178" s="301" t="s">
        <v>1369</v>
      </c>
      <c r="AB178" s="301" t="s">
        <v>1369</v>
      </c>
      <c r="AC178" s="301" t="s">
        <v>1369</v>
      </c>
      <c r="AD178" s="158" t="s">
        <v>1371</v>
      </c>
      <c r="AE178" s="301" t="s">
        <v>1369</v>
      </c>
      <c r="AF178" s="301" t="s">
        <v>1366</v>
      </c>
      <c r="AG178" s="301" t="s">
        <v>667</v>
      </c>
      <c r="AH178" s="301" t="s">
        <v>1364</v>
      </c>
      <c r="AI178" s="301" t="s">
        <v>1364</v>
      </c>
      <c r="AJ178" s="301" t="s">
        <v>1364</v>
      </c>
      <c r="AK178" s="292" t="s">
        <v>1046</v>
      </c>
      <c r="AL178" s="301" t="s">
        <v>687</v>
      </c>
      <c r="AM178" s="301" t="s">
        <v>687</v>
      </c>
      <c r="AN178" s="301" t="s">
        <v>606</v>
      </c>
      <c r="AO178" s="301" t="s">
        <v>606</v>
      </c>
      <c r="AP178" s="301" t="s">
        <v>606</v>
      </c>
      <c r="AQ178" s="301" t="s">
        <v>606</v>
      </c>
      <c r="AR178" s="301" t="s">
        <v>795</v>
      </c>
      <c r="AS178" s="301" t="s">
        <v>667</v>
      </c>
      <c r="AT178" s="301" t="s">
        <v>1373</v>
      </c>
      <c r="AU178" s="301" t="s">
        <v>667</v>
      </c>
      <c r="AV178" s="301" t="s">
        <v>803</v>
      </c>
      <c r="AW178" s="301" t="s">
        <v>667</v>
      </c>
      <c r="AX178" s="301" t="s">
        <v>667</v>
      </c>
      <c r="AY178" s="301" t="s">
        <v>1374</v>
      </c>
      <c r="AZ178" s="301" t="s">
        <v>1375</v>
      </c>
      <c r="BA178" s="301" t="s">
        <v>1375</v>
      </c>
      <c r="BB178" s="301" t="s">
        <v>667</v>
      </c>
      <c r="BC178" s="301" t="s">
        <v>667</v>
      </c>
      <c r="BD178" s="301" t="s">
        <v>1365</v>
      </c>
      <c r="BE178" s="301" t="s">
        <v>667</v>
      </c>
      <c r="BF178" s="90"/>
    </row>
    <row r="179" ht="15.75" customHeight="1">
      <c r="A179" s="156" t="s">
        <v>1327</v>
      </c>
      <c r="B179" s="157" t="s">
        <v>1201</v>
      </c>
      <c r="C179" s="301" t="s">
        <v>519</v>
      </c>
      <c r="D179" s="301" t="s">
        <v>519</v>
      </c>
      <c r="E179" s="301" t="s">
        <v>547</v>
      </c>
      <c r="F179" s="301" t="s">
        <v>547</v>
      </c>
      <c r="G179" s="301" t="s">
        <v>547</v>
      </c>
      <c r="H179" s="301" t="s">
        <v>547</v>
      </c>
      <c r="I179" s="301" t="s">
        <v>547</v>
      </c>
      <c r="J179" s="301" t="s">
        <v>1364</v>
      </c>
      <c r="K179" s="301" t="s">
        <v>1364</v>
      </c>
      <c r="L179" s="301" t="s">
        <v>606</v>
      </c>
      <c r="M179" s="301" t="s">
        <v>1365</v>
      </c>
      <c r="N179" s="301" t="s">
        <v>1365</v>
      </c>
      <c r="O179" s="301" t="s">
        <v>138</v>
      </c>
      <c r="P179" s="301" t="s">
        <v>138</v>
      </c>
      <c r="Q179" s="301" t="s">
        <v>1366</v>
      </c>
      <c r="R179" s="301" t="s">
        <v>1366</v>
      </c>
      <c r="S179" s="301" t="s">
        <v>1367</v>
      </c>
      <c r="T179" s="301" t="s">
        <v>1368</v>
      </c>
      <c r="U179" s="301" t="s">
        <v>1368</v>
      </c>
      <c r="V179" s="301" t="s">
        <v>667</v>
      </c>
      <c r="W179" s="301" t="s">
        <v>1369</v>
      </c>
      <c r="X179" s="301" t="s">
        <v>1369</v>
      </c>
      <c r="Y179" s="301" t="s">
        <v>1369</v>
      </c>
      <c r="Z179" s="301" t="s">
        <v>1369</v>
      </c>
      <c r="AA179" s="301" t="s">
        <v>1369</v>
      </c>
      <c r="AB179" s="301" t="s">
        <v>1370</v>
      </c>
      <c r="AC179" s="301" t="s">
        <v>1369</v>
      </c>
      <c r="AD179" s="158" t="s">
        <v>1371</v>
      </c>
      <c r="AE179" s="301" t="s">
        <v>1369</v>
      </c>
      <c r="AF179" s="301" t="s">
        <v>1366</v>
      </c>
      <c r="AG179" s="301" t="s">
        <v>667</v>
      </c>
      <c r="AH179" s="301" t="s">
        <v>1364</v>
      </c>
      <c r="AI179" s="301" t="s">
        <v>1364</v>
      </c>
      <c r="AJ179" s="301" t="s">
        <v>1364</v>
      </c>
      <c r="AK179" s="292" t="s">
        <v>1046</v>
      </c>
      <c r="AL179" s="301" t="s">
        <v>687</v>
      </c>
      <c r="AM179" s="301" t="s">
        <v>687</v>
      </c>
      <c r="AN179" s="301" t="s">
        <v>606</v>
      </c>
      <c r="AO179" s="301" t="s">
        <v>606</v>
      </c>
      <c r="AP179" s="301" t="s">
        <v>606</v>
      </c>
      <c r="AQ179" s="301" t="s">
        <v>606</v>
      </c>
      <c r="AR179" s="301" t="s">
        <v>795</v>
      </c>
      <c r="AS179" s="301" t="s">
        <v>667</v>
      </c>
      <c r="AT179" s="301" t="s">
        <v>1373</v>
      </c>
      <c r="AU179" s="301" t="s">
        <v>667</v>
      </c>
      <c r="AV179" s="301" t="s">
        <v>803</v>
      </c>
      <c r="AW179" s="301" t="s">
        <v>667</v>
      </c>
      <c r="AX179" s="301" t="s">
        <v>667</v>
      </c>
      <c r="AY179" s="301" t="s">
        <v>1374</v>
      </c>
      <c r="AZ179" s="301" t="s">
        <v>1375</v>
      </c>
      <c r="BA179" s="301" t="s">
        <v>1375</v>
      </c>
      <c r="BB179" s="301" t="s">
        <v>667</v>
      </c>
      <c r="BC179" s="301" t="s">
        <v>667</v>
      </c>
      <c r="BD179" s="301" t="s">
        <v>1365</v>
      </c>
      <c r="BE179" s="301" t="s">
        <v>667</v>
      </c>
      <c r="BF179" s="90"/>
    </row>
    <row r="180" ht="15.75" customHeight="1">
      <c r="A180" s="156" t="s">
        <v>1328</v>
      </c>
      <c r="B180" s="157" t="s">
        <v>1203</v>
      </c>
      <c r="C180" s="301" t="s">
        <v>519</v>
      </c>
      <c r="D180" s="301" t="s">
        <v>519</v>
      </c>
      <c r="E180" s="301" t="s">
        <v>547</v>
      </c>
      <c r="F180" s="301" t="s">
        <v>547</v>
      </c>
      <c r="G180" s="301" t="s">
        <v>547</v>
      </c>
      <c r="H180" s="301" t="s">
        <v>547</v>
      </c>
      <c r="I180" s="301" t="s">
        <v>547</v>
      </c>
      <c r="J180" s="301" t="s">
        <v>1364</v>
      </c>
      <c r="K180" s="301" t="s">
        <v>1364</v>
      </c>
      <c r="L180" s="301" t="s">
        <v>606</v>
      </c>
      <c r="M180" s="301" t="s">
        <v>1365</v>
      </c>
      <c r="N180" s="301" t="s">
        <v>1365</v>
      </c>
      <c r="O180" s="301" t="s">
        <v>138</v>
      </c>
      <c r="P180" s="301" t="s">
        <v>138</v>
      </c>
      <c r="Q180" s="301" t="s">
        <v>1366</v>
      </c>
      <c r="R180" s="301" t="s">
        <v>1366</v>
      </c>
      <c r="S180" s="301" t="s">
        <v>1367</v>
      </c>
      <c r="T180" s="301" t="s">
        <v>1368</v>
      </c>
      <c r="U180" s="301" t="s">
        <v>1368</v>
      </c>
      <c r="V180" s="301" t="s">
        <v>667</v>
      </c>
      <c r="W180" s="301" t="s">
        <v>1369</v>
      </c>
      <c r="X180" s="301" t="s">
        <v>1369</v>
      </c>
      <c r="Y180" s="301" t="s">
        <v>1369</v>
      </c>
      <c r="Z180" s="301" t="s">
        <v>1369</v>
      </c>
      <c r="AA180" s="301" t="s">
        <v>1369</v>
      </c>
      <c r="AB180" s="301" t="s">
        <v>1046</v>
      </c>
      <c r="AC180" s="301" t="s">
        <v>1369</v>
      </c>
      <c r="AD180" s="158" t="s">
        <v>1371</v>
      </c>
      <c r="AE180" s="301" t="s">
        <v>1369</v>
      </c>
      <c r="AF180" s="301" t="s">
        <v>1366</v>
      </c>
      <c r="AG180" s="301" t="s">
        <v>667</v>
      </c>
      <c r="AH180" s="301" t="s">
        <v>1364</v>
      </c>
      <c r="AI180" s="301" t="s">
        <v>1364</v>
      </c>
      <c r="AJ180" s="301" t="s">
        <v>1364</v>
      </c>
      <c r="AK180" s="292" t="s">
        <v>1372</v>
      </c>
      <c r="AL180" s="301" t="s">
        <v>687</v>
      </c>
      <c r="AM180" s="301" t="s">
        <v>687</v>
      </c>
      <c r="AN180" s="301" t="s">
        <v>606</v>
      </c>
      <c r="AO180" s="301" t="s">
        <v>606</v>
      </c>
      <c r="AP180" s="301" t="s">
        <v>606</v>
      </c>
      <c r="AQ180" s="301" t="s">
        <v>606</v>
      </c>
      <c r="AR180" s="301" t="s">
        <v>795</v>
      </c>
      <c r="AS180" s="301" t="s">
        <v>667</v>
      </c>
      <c r="AT180" s="301" t="s">
        <v>1373</v>
      </c>
      <c r="AU180" s="301" t="s">
        <v>667</v>
      </c>
      <c r="AV180" s="301" t="s">
        <v>803</v>
      </c>
      <c r="AW180" s="301" t="s">
        <v>667</v>
      </c>
      <c r="AX180" s="301" t="s">
        <v>667</v>
      </c>
      <c r="AY180" s="301" t="s">
        <v>1374</v>
      </c>
      <c r="AZ180" s="301" t="s">
        <v>1375</v>
      </c>
      <c r="BA180" s="301" t="s">
        <v>1375</v>
      </c>
      <c r="BB180" s="301" t="s">
        <v>667</v>
      </c>
      <c r="BC180" s="301" t="s">
        <v>667</v>
      </c>
      <c r="BD180" s="301" t="s">
        <v>1365</v>
      </c>
      <c r="BE180" s="301" t="s">
        <v>667</v>
      </c>
      <c r="BF180" s="90"/>
    </row>
    <row r="181" ht="15.75" customHeight="1">
      <c r="A181" s="156" t="s">
        <v>1329</v>
      </c>
      <c r="B181" s="157" t="s">
        <v>1190</v>
      </c>
      <c r="C181" s="301" t="s">
        <v>519</v>
      </c>
      <c r="D181" s="301" t="s">
        <v>519</v>
      </c>
      <c r="E181" s="301" t="s">
        <v>547</v>
      </c>
      <c r="F181" s="301" t="s">
        <v>547</v>
      </c>
      <c r="G181" s="301" t="s">
        <v>547</v>
      </c>
      <c r="H181" s="301" t="s">
        <v>547</v>
      </c>
      <c r="I181" s="301" t="s">
        <v>547</v>
      </c>
      <c r="J181" s="301" t="s">
        <v>1364</v>
      </c>
      <c r="K181" s="301" t="s">
        <v>1364</v>
      </c>
      <c r="L181" s="301" t="s">
        <v>606</v>
      </c>
      <c r="M181" s="301" t="s">
        <v>1365</v>
      </c>
      <c r="N181" s="301" t="s">
        <v>1365</v>
      </c>
      <c r="O181" s="301" t="s">
        <v>138</v>
      </c>
      <c r="P181" s="301" t="s">
        <v>138</v>
      </c>
      <c r="Q181" s="301" t="s">
        <v>1366</v>
      </c>
      <c r="R181" s="301" t="s">
        <v>1366</v>
      </c>
      <c r="S181" s="301" t="s">
        <v>1367</v>
      </c>
      <c r="T181" s="301" t="s">
        <v>1368</v>
      </c>
      <c r="U181" s="301" t="s">
        <v>1368</v>
      </c>
      <c r="V181" s="301" t="s">
        <v>667</v>
      </c>
      <c r="W181" s="301" t="s">
        <v>1369</v>
      </c>
      <c r="X181" s="301" t="s">
        <v>1369</v>
      </c>
      <c r="Y181" s="301" t="s">
        <v>1369</v>
      </c>
      <c r="Z181" s="301" t="s">
        <v>1369</v>
      </c>
      <c r="AA181" s="301" t="s">
        <v>1369</v>
      </c>
      <c r="AB181" s="301" t="s">
        <v>1046</v>
      </c>
      <c r="AC181" s="301" t="s">
        <v>1369</v>
      </c>
      <c r="AD181" s="158" t="s">
        <v>1371</v>
      </c>
      <c r="AE181" s="301" t="s">
        <v>1369</v>
      </c>
      <c r="AF181" s="301" t="s">
        <v>1366</v>
      </c>
      <c r="AG181" s="301" t="s">
        <v>667</v>
      </c>
      <c r="AH181" s="301" t="s">
        <v>1364</v>
      </c>
      <c r="AI181" s="301" t="s">
        <v>1364</v>
      </c>
      <c r="AJ181" s="301" t="s">
        <v>1364</v>
      </c>
      <c r="AK181" s="292" t="s">
        <v>1046</v>
      </c>
      <c r="AL181" s="301" t="s">
        <v>687</v>
      </c>
      <c r="AM181" s="301" t="s">
        <v>687</v>
      </c>
      <c r="AN181" s="301" t="s">
        <v>606</v>
      </c>
      <c r="AO181" s="301" t="s">
        <v>606</v>
      </c>
      <c r="AP181" s="301" t="s">
        <v>606</v>
      </c>
      <c r="AQ181" s="301" t="s">
        <v>606</v>
      </c>
      <c r="AR181" s="301" t="s">
        <v>795</v>
      </c>
      <c r="AS181" s="301" t="s">
        <v>667</v>
      </c>
      <c r="AT181" s="301" t="s">
        <v>1373</v>
      </c>
      <c r="AU181" s="301" t="s">
        <v>667</v>
      </c>
      <c r="AV181" s="301" t="s">
        <v>803</v>
      </c>
      <c r="AW181" s="301" t="s">
        <v>667</v>
      </c>
      <c r="AX181" s="301" t="s">
        <v>667</v>
      </c>
      <c r="AY181" s="301" t="s">
        <v>1374</v>
      </c>
      <c r="AZ181" s="301" t="s">
        <v>1375</v>
      </c>
      <c r="BA181" s="301" t="s">
        <v>1375</v>
      </c>
      <c r="BB181" s="301" t="s">
        <v>667</v>
      </c>
      <c r="BC181" s="301" t="s">
        <v>667</v>
      </c>
      <c r="BD181" s="301" t="s">
        <v>1365</v>
      </c>
      <c r="BE181" s="301" t="s">
        <v>667</v>
      </c>
      <c r="BF181" s="90"/>
    </row>
    <row r="182" ht="15.75" customHeight="1">
      <c r="A182" s="156" t="s">
        <v>1330</v>
      </c>
      <c r="B182" s="157" t="s">
        <v>1205</v>
      </c>
      <c r="C182" s="301" t="s">
        <v>519</v>
      </c>
      <c r="D182" s="301" t="s">
        <v>519</v>
      </c>
      <c r="E182" s="301" t="s">
        <v>547</v>
      </c>
      <c r="F182" s="301" t="s">
        <v>547</v>
      </c>
      <c r="G182" s="301" t="s">
        <v>547</v>
      </c>
      <c r="H182" s="301" t="s">
        <v>547</v>
      </c>
      <c r="I182" s="301" t="s">
        <v>547</v>
      </c>
      <c r="J182" s="301" t="s">
        <v>1364</v>
      </c>
      <c r="K182" s="301" t="s">
        <v>1364</v>
      </c>
      <c r="L182" s="301" t="s">
        <v>606</v>
      </c>
      <c r="M182" s="301" t="s">
        <v>1365</v>
      </c>
      <c r="N182" s="301" t="s">
        <v>1365</v>
      </c>
      <c r="O182" s="301" t="s">
        <v>138</v>
      </c>
      <c r="P182" s="301" t="s">
        <v>138</v>
      </c>
      <c r="Q182" s="301" t="s">
        <v>1366</v>
      </c>
      <c r="R182" s="301" t="s">
        <v>1366</v>
      </c>
      <c r="S182" s="301" t="s">
        <v>1367</v>
      </c>
      <c r="T182" s="301" t="s">
        <v>1368</v>
      </c>
      <c r="U182" s="301" t="s">
        <v>1368</v>
      </c>
      <c r="V182" s="301" t="s">
        <v>667</v>
      </c>
      <c r="W182" s="301" t="s">
        <v>1369</v>
      </c>
      <c r="X182" s="301" t="s">
        <v>1369</v>
      </c>
      <c r="Y182" s="301" t="s">
        <v>1369</v>
      </c>
      <c r="Z182" s="301" t="s">
        <v>1369</v>
      </c>
      <c r="AA182" s="301" t="s">
        <v>1369</v>
      </c>
      <c r="AB182" s="301" t="s">
        <v>1046</v>
      </c>
      <c r="AC182" s="301" t="s">
        <v>1369</v>
      </c>
      <c r="AD182" s="158" t="s">
        <v>1371</v>
      </c>
      <c r="AE182" s="301" t="s">
        <v>1369</v>
      </c>
      <c r="AF182" s="301" t="s">
        <v>1366</v>
      </c>
      <c r="AG182" s="301" t="s">
        <v>667</v>
      </c>
      <c r="AH182" s="301" t="s">
        <v>1364</v>
      </c>
      <c r="AI182" s="301" t="s">
        <v>1364</v>
      </c>
      <c r="AJ182" s="301" t="s">
        <v>1364</v>
      </c>
      <c r="AK182" s="292" t="s">
        <v>1046</v>
      </c>
      <c r="AL182" s="301" t="s">
        <v>687</v>
      </c>
      <c r="AM182" s="301" t="s">
        <v>687</v>
      </c>
      <c r="AN182" s="301" t="s">
        <v>606</v>
      </c>
      <c r="AO182" s="301" t="s">
        <v>606</v>
      </c>
      <c r="AP182" s="301" t="s">
        <v>606</v>
      </c>
      <c r="AQ182" s="301" t="s">
        <v>606</v>
      </c>
      <c r="AR182" s="301" t="s">
        <v>795</v>
      </c>
      <c r="AS182" s="301" t="s">
        <v>667</v>
      </c>
      <c r="AT182" s="301" t="s">
        <v>1373</v>
      </c>
      <c r="AU182" s="301" t="s">
        <v>667</v>
      </c>
      <c r="AV182" s="301" t="s">
        <v>803</v>
      </c>
      <c r="AW182" s="301" t="s">
        <v>667</v>
      </c>
      <c r="AX182" s="301" t="s">
        <v>667</v>
      </c>
      <c r="AY182" s="301" t="s">
        <v>1374</v>
      </c>
      <c r="AZ182" s="301" t="s">
        <v>1375</v>
      </c>
      <c r="BA182" s="301" t="s">
        <v>1375</v>
      </c>
      <c r="BB182" s="301" t="s">
        <v>667</v>
      </c>
      <c r="BC182" s="301" t="s">
        <v>667</v>
      </c>
      <c r="BD182" s="301" t="s">
        <v>1365</v>
      </c>
      <c r="BE182" s="301" t="s">
        <v>667</v>
      </c>
      <c r="BF182" s="90"/>
    </row>
    <row r="183" ht="15.75" customHeight="1">
      <c r="A183" s="156" t="s">
        <v>1331</v>
      </c>
      <c r="B183" s="157" t="s">
        <v>1210</v>
      </c>
      <c r="C183" s="301" t="s">
        <v>519</v>
      </c>
      <c r="D183" s="301" t="s">
        <v>519</v>
      </c>
      <c r="E183" s="301" t="s">
        <v>547</v>
      </c>
      <c r="F183" s="301" t="s">
        <v>547</v>
      </c>
      <c r="G183" s="301" t="s">
        <v>547</v>
      </c>
      <c r="H183" s="301" t="s">
        <v>547</v>
      </c>
      <c r="I183" s="301" t="s">
        <v>547</v>
      </c>
      <c r="J183" s="301" t="s">
        <v>1364</v>
      </c>
      <c r="K183" s="301" t="s">
        <v>1364</v>
      </c>
      <c r="L183" s="301" t="s">
        <v>606</v>
      </c>
      <c r="M183" s="301" t="s">
        <v>1365</v>
      </c>
      <c r="N183" s="301" t="s">
        <v>1365</v>
      </c>
      <c r="O183" s="301" t="s">
        <v>138</v>
      </c>
      <c r="P183" s="301" t="s">
        <v>138</v>
      </c>
      <c r="Q183" s="301" t="s">
        <v>1366</v>
      </c>
      <c r="R183" s="301" t="s">
        <v>1366</v>
      </c>
      <c r="S183" s="301" t="s">
        <v>1367</v>
      </c>
      <c r="T183" s="301" t="s">
        <v>1368</v>
      </c>
      <c r="U183" s="301" t="s">
        <v>1368</v>
      </c>
      <c r="V183" s="301" t="s">
        <v>667</v>
      </c>
      <c r="W183" s="301" t="s">
        <v>1369</v>
      </c>
      <c r="X183" s="301" t="s">
        <v>1369</v>
      </c>
      <c r="Y183" s="301" t="s">
        <v>1369</v>
      </c>
      <c r="Z183" s="301" t="s">
        <v>1369</v>
      </c>
      <c r="AA183" s="301" t="s">
        <v>1369</v>
      </c>
      <c r="AB183" s="301" t="s">
        <v>1370</v>
      </c>
      <c r="AC183" s="301" t="s">
        <v>1369</v>
      </c>
      <c r="AD183" s="158" t="s">
        <v>1371</v>
      </c>
      <c r="AE183" s="301" t="s">
        <v>1369</v>
      </c>
      <c r="AF183" s="301" t="s">
        <v>1366</v>
      </c>
      <c r="AG183" s="301" t="s">
        <v>667</v>
      </c>
      <c r="AH183" s="301" t="s">
        <v>1364</v>
      </c>
      <c r="AI183" s="301" t="s">
        <v>1364</v>
      </c>
      <c r="AJ183" s="301" t="s">
        <v>1364</v>
      </c>
      <c r="AK183" s="292" t="s">
        <v>1372</v>
      </c>
      <c r="AL183" s="301" t="s">
        <v>687</v>
      </c>
      <c r="AM183" s="301" t="s">
        <v>687</v>
      </c>
      <c r="AN183" s="301" t="s">
        <v>606</v>
      </c>
      <c r="AO183" s="301" t="s">
        <v>606</v>
      </c>
      <c r="AP183" s="301" t="s">
        <v>606</v>
      </c>
      <c r="AQ183" s="301" t="s">
        <v>606</v>
      </c>
      <c r="AR183" s="301" t="s">
        <v>795</v>
      </c>
      <c r="AS183" s="301" t="s">
        <v>667</v>
      </c>
      <c r="AT183" s="301" t="s">
        <v>1373</v>
      </c>
      <c r="AU183" s="301" t="s">
        <v>667</v>
      </c>
      <c r="AV183" s="301" t="s">
        <v>803</v>
      </c>
      <c r="AW183" s="301" t="s">
        <v>667</v>
      </c>
      <c r="AX183" s="301" t="s">
        <v>667</v>
      </c>
      <c r="AY183" s="301" t="s">
        <v>1374</v>
      </c>
      <c r="AZ183" s="301" t="s">
        <v>1375</v>
      </c>
      <c r="BA183" s="301" t="s">
        <v>1375</v>
      </c>
      <c r="BB183" s="301" t="s">
        <v>667</v>
      </c>
      <c r="BC183" s="301" t="s">
        <v>667</v>
      </c>
      <c r="BD183" s="301" t="s">
        <v>1365</v>
      </c>
      <c r="BE183" s="301" t="s">
        <v>667</v>
      </c>
      <c r="BF183" s="90"/>
    </row>
    <row r="184" ht="15.75" customHeight="1">
      <c r="A184" s="156" t="s">
        <v>1332</v>
      </c>
      <c r="B184" s="157" t="s">
        <v>1213</v>
      </c>
      <c r="C184" s="301" t="s">
        <v>519</v>
      </c>
      <c r="D184" s="301" t="s">
        <v>519</v>
      </c>
      <c r="E184" s="301" t="s">
        <v>547</v>
      </c>
      <c r="F184" s="301" t="s">
        <v>547</v>
      </c>
      <c r="G184" s="301" t="s">
        <v>547</v>
      </c>
      <c r="H184" s="301" t="s">
        <v>547</v>
      </c>
      <c r="I184" s="301" t="s">
        <v>547</v>
      </c>
      <c r="J184" s="301" t="s">
        <v>1364</v>
      </c>
      <c r="K184" s="301" t="s">
        <v>1364</v>
      </c>
      <c r="L184" s="301" t="s">
        <v>606</v>
      </c>
      <c r="M184" s="301" t="s">
        <v>1365</v>
      </c>
      <c r="N184" s="301" t="s">
        <v>1365</v>
      </c>
      <c r="O184" s="301" t="s">
        <v>138</v>
      </c>
      <c r="P184" s="301" t="s">
        <v>138</v>
      </c>
      <c r="Q184" s="301" t="s">
        <v>1366</v>
      </c>
      <c r="R184" s="301" t="s">
        <v>1366</v>
      </c>
      <c r="S184" s="301" t="s">
        <v>1367</v>
      </c>
      <c r="T184" s="301" t="s">
        <v>1368</v>
      </c>
      <c r="U184" s="301" t="s">
        <v>1368</v>
      </c>
      <c r="V184" s="301" t="s">
        <v>667</v>
      </c>
      <c r="W184" s="301" t="s">
        <v>1369</v>
      </c>
      <c r="X184" s="301" t="s">
        <v>1369</v>
      </c>
      <c r="Y184" s="301" t="s">
        <v>1369</v>
      </c>
      <c r="Z184" s="301" t="s">
        <v>1369</v>
      </c>
      <c r="AA184" s="301" t="s">
        <v>1369</v>
      </c>
      <c r="AB184" s="301" t="s">
        <v>1370</v>
      </c>
      <c r="AC184" s="301" t="s">
        <v>1369</v>
      </c>
      <c r="AD184" s="158" t="s">
        <v>1371</v>
      </c>
      <c r="AE184" s="301" t="s">
        <v>1369</v>
      </c>
      <c r="AF184" s="301" t="s">
        <v>1366</v>
      </c>
      <c r="AG184" s="301" t="s">
        <v>667</v>
      </c>
      <c r="AH184" s="301" t="s">
        <v>1364</v>
      </c>
      <c r="AI184" s="301" t="s">
        <v>1364</v>
      </c>
      <c r="AJ184" s="301" t="s">
        <v>1364</v>
      </c>
      <c r="AK184" s="292" t="s">
        <v>1372</v>
      </c>
      <c r="AL184" s="301" t="s">
        <v>687</v>
      </c>
      <c r="AM184" s="301" t="s">
        <v>687</v>
      </c>
      <c r="AN184" s="301" t="s">
        <v>606</v>
      </c>
      <c r="AO184" s="301" t="s">
        <v>606</v>
      </c>
      <c r="AP184" s="301" t="s">
        <v>606</v>
      </c>
      <c r="AQ184" s="301" t="s">
        <v>606</v>
      </c>
      <c r="AR184" s="301" t="s">
        <v>795</v>
      </c>
      <c r="AS184" s="301" t="s">
        <v>667</v>
      </c>
      <c r="AT184" s="301" t="s">
        <v>1373</v>
      </c>
      <c r="AU184" s="301" t="s">
        <v>667</v>
      </c>
      <c r="AV184" s="301" t="s">
        <v>803</v>
      </c>
      <c r="AW184" s="301" t="s">
        <v>667</v>
      </c>
      <c r="AX184" s="301" t="s">
        <v>667</v>
      </c>
      <c r="AY184" s="301" t="s">
        <v>1374</v>
      </c>
      <c r="AZ184" s="301" t="s">
        <v>1375</v>
      </c>
      <c r="BA184" s="301" t="s">
        <v>1375</v>
      </c>
      <c r="BB184" s="301" t="s">
        <v>667</v>
      </c>
      <c r="BC184" s="301" t="s">
        <v>667</v>
      </c>
      <c r="BD184" s="301" t="s">
        <v>1365</v>
      </c>
      <c r="BE184" s="301" t="s">
        <v>667</v>
      </c>
      <c r="BF184" s="90"/>
    </row>
    <row r="185" ht="15.75" customHeight="1">
      <c r="A185" s="156" t="s">
        <v>1333</v>
      </c>
      <c r="B185" s="157" t="s">
        <v>888</v>
      </c>
      <c r="C185" s="301" t="s">
        <v>519</v>
      </c>
      <c r="D185" s="301" t="s">
        <v>519</v>
      </c>
      <c r="E185" s="301" t="s">
        <v>547</v>
      </c>
      <c r="F185" s="301" t="s">
        <v>547</v>
      </c>
      <c r="G185" s="301" t="s">
        <v>547</v>
      </c>
      <c r="H185" s="301" t="s">
        <v>547</v>
      </c>
      <c r="I185" s="301" t="s">
        <v>547</v>
      </c>
      <c r="J185" s="301" t="s">
        <v>1364</v>
      </c>
      <c r="K185" s="301" t="s">
        <v>1364</v>
      </c>
      <c r="L185" s="301" t="s">
        <v>606</v>
      </c>
      <c r="M185" s="301" t="s">
        <v>1365</v>
      </c>
      <c r="N185" s="301" t="s">
        <v>1365</v>
      </c>
      <c r="O185" s="301" t="s">
        <v>138</v>
      </c>
      <c r="P185" s="301" t="s">
        <v>138</v>
      </c>
      <c r="Q185" s="301" t="s">
        <v>1366</v>
      </c>
      <c r="R185" s="301" t="s">
        <v>1366</v>
      </c>
      <c r="S185" s="301" t="s">
        <v>1367</v>
      </c>
      <c r="T185" s="301" t="s">
        <v>1368</v>
      </c>
      <c r="U185" s="301" t="s">
        <v>1368</v>
      </c>
      <c r="V185" s="301" t="s">
        <v>667</v>
      </c>
      <c r="W185" s="301" t="s">
        <v>1369</v>
      </c>
      <c r="X185" s="301" t="s">
        <v>1369</v>
      </c>
      <c r="Y185" s="301" t="s">
        <v>1369</v>
      </c>
      <c r="Z185" s="301" t="s">
        <v>1369</v>
      </c>
      <c r="AA185" s="301" t="s">
        <v>1369</v>
      </c>
      <c r="AB185" s="301" t="s">
        <v>1046</v>
      </c>
      <c r="AC185" s="301" t="s">
        <v>1369</v>
      </c>
      <c r="AD185" s="158" t="s">
        <v>1371</v>
      </c>
      <c r="AE185" s="301" t="s">
        <v>1369</v>
      </c>
      <c r="AF185" s="301" t="s">
        <v>1366</v>
      </c>
      <c r="AG185" s="301" t="s">
        <v>667</v>
      </c>
      <c r="AH185" s="301" t="s">
        <v>1364</v>
      </c>
      <c r="AI185" s="301" t="s">
        <v>1364</v>
      </c>
      <c r="AJ185" s="301" t="s">
        <v>1364</v>
      </c>
      <c r="AK185" s="292" t="s">
        <v>1046</v>
      </c>
      <c r="AL185" s="301" t="s">
        <v>687</v>
      </c>
      <c r="AM185" s="301" t="s">
        <v>687</v>
      </c>
      <c r="AN185" s="301" t="s">
        <v>606</v>
      </c>
      <c r="AO185" s="301" t="s">
        <v>606</v>
      </c>
      <c r="AP185" s="301" t="s">
        <v>606</v>
      </c>
      <c r="AQ185" s="301" t="s">
        <v>606</v>
      </c>
      <c r="AR185" s="301" t="s">
        <v>795</v>
      </c>
      <c r="AS185" s="301" t="s">
        <v>667</v>
      </c>
      <c r="AT185" s="301" t="s">
        <v>1373</v>
      </c>
      <c r="AU185" s="301" t="s">
        <v>667</v>
      </c>
      <c r="AV185" s="301" t="s">
        <v>803</v>
      </c>
      <c r="AW185" s="301" t="s">
        <v>667</v>
      </c>
      <c r="AX185" s="301" t="s">
        <v>667</v>
      </c>
      <c r="AY185" s="301" t="s">
        <v>1374</v>
      </c>
      <c r="AZ185" s="301" t="s">
        <v>1375</v>
      </c>
      <c r="BA185" s="301" t="s">
        <v>1375</v>
      </c>
      <c r="BB185" s="301" t="s">
        <v>667</v>
      </c>
      <c r="BC185" s="301" t="s">
        <v>667</v>
      </c>
      <c r="BD185" s="301" t="s">
        <v>1365</v>
      </c>
      <c r="BE185" s="301" t="s">
        <v>667</v>
      </c>
      <c r="BF185" s="90"/>
    </row>
    <row r="186" ht="15.75" customHeight="1">
      <c r="A186" s="156" t="s">
        <v>1334</v>
      </c>
      <c r="B186" s="157" t="s">
        <v>945</v>
      </c>
      <c r="C186" s="301" t="s">
        <v>519</v>
      </c>
      <c r="D186" s="301" t="s">
        <v>519</v>
      </c>
      <c r="E186" s="301" t="s">
        <v>547</v>
      </c>
      <c r="F186" s="301" t="s">
        <v>547</v>
      </c>
      <c r="G186" s="301" t="s">
        <v>547</v>
      </c>
      <c r="H186" s="301" t="s">
        <v>547</v>
      </c>
      <c r="I186" s="301" t="s">
        <v>547</v>
      </c>
      <c r="J186" s="301" t="s">
        <v>1364</v>
      </c>
      <c r="K186" s="301" t="s">
        <v>1364</v>
      </c>
      <c r="L186" s="301" t="s">
        <v>606</v>
      </c>
      <c r="M186" s="301" t="s">
        <v>1365</v>
      </c>
      <c r="N186" s="301" t="s">
        <v>1365</v>
      </c>
      <c r="O186" s="301" t="s">
        <v>138</v>
      </c>
      <c r="P186" s="301" t="s">
        <v>138</v>
      </c>
      <c r="Q186" s="301" t="s">
        <v>1366</v>
      </c>
      <c r="R186" s="301" t="s">
        <v>1366</v>
      </c>
      <c r="S186" s="301" t="s">
        <v>1367</v>
      </c>
      <c r="T186" s="301" t="s">
        <v>1368</v>
      </c>
      <c r="U186" s="301" t="s">
        <v>1368</v>
      </c>
      <c r="V186" s="301" t="s">
        <v>667</v>
      </c>
      <c r="W186" s="301" t="s">
        <v>1369</v>
      </c>
      <c r="X186" s="301" t="s">
        <v>1369</v>
      </c>
      <c r="Y186" s="301" t="s">
        <v>1369</v>
      </c>
      <c r="Z186" s="301" t="s">
        <v>1369</v>
      </c>
      <c r="AA186" s="301" t="s">
        <v>1369</v>
      </c>
      <c r="AB186" s="301" t="s">
        <v>1369</v>
      </c>
      <c r="AC186" s="301" t="s">
        <v>1369</v>
      </c>
      <c r="AD186" s="158" t="s">
        <v>1371</v>
      </c>
      <c r="AE186" s="301" t="s">
        <v>1369</v>
      </c>
      <c r="AF186" s="301" t="s">
        <v>1366</v>
      </c>
      <c r="AG186" s="301" t="s">
        <v>667</v>
      </c>
      <c r="AH186" s="301" t="s">
        <v>1364</v>
      </c>
      <c r="AI186" s="301" t="s">
        <v>1364</v>
      </c>
      <c r="AJ186" s="301" t="s">
        <v>1364</v>
      </c>
      <c r="AK186" s="292" t="s">
        <v>1046</v>
      </c>
      <c r="AL186" s="301" t="s">
        <v>687</v>
      </c>
      <c r="AM186" s="301" t="s">
        <v>687</v>
      </c>
      <c r="AN186" s="301" t="s">
        <v>606</v>
      </c>
      <c r="AO186" s="301" t="s">
        <v>606</v>
      </c>
      <c r="AP186" s="301" t="s">
        <v>606</v>
      </c>
      <c r="AQ186" s="301" t="s">
        <v>606</v>
      </c>
      <c r="AR186" s="301" t="s">
        <v>795</v>
      </c>
      <c r="AS186" s="301" t="s">
        <v>667</v>
      </c>
      <c r="AT186" s="301" t="s">
        <v>1373</v>
      </c>
      <c r="AU186" s="301" t="s">
        <v>667</v>
      </c>
      <c r="AV186" s="301" t="s">
        <v>803</v>
      </c>
      <c r="AW186" s="301" t="s">
        <v>667</v>
      </c>
      <c r="AX186" s="301" t="s">
        <v>667</v>
      </c>
      <c r="AY186" s="301" t="s">
        <v>1374</v>
      </c>
      <c r="AZ186" s="301" t="s">
        <v>1375</v>
      </c>
      <c r="BA186" s="301" t="s">
        <v>1375</v>
      </c>
      <c r="BB186" s="301" t="s">
        <v>667</v>
      </c>
      <c r="BC186" s="301" t="s">
        <v>667</v>
      </c>
      <c r="BD186" s="301" t="s">
        <v>1365</v>
      </c>
      <c r="BE186" s="301" t="s">
        <v>667</v>
      </c>
      <c r="BF186" s="90"/>
    </row>
    <row r="187" ht="15.75" customHeight="1">
      <c r="A187" s="156" t="s">
        <v>1335</v>
      </c>
      <c r="B187" s="157" t="s">
        <v>1217</v>
      </c>
      <c r="C187" s="301" t="s">
        <v>519</v>
      </c>
      <c r="D187" s="301" t="s">
        <v>519</v>
      </c>
      <c r="E187" s="301" t="s">
        <v>547</v>
      </c>
      <c r="F187" s="301" t="s">
        <v>547</v>
      </c>
      <c r="G187" s="301" t="s">
        <v>547</v>
      </c>
      <c r="H187" s="301" t="s">
        <v>547</v>
      </c>
      <c r="I187" s="301" t="s">
        <v>547</v>
      </c>
      <c r="J187" s="301" t="s">
        <v>1364</v>
      </c>
      <c r="K187" s="301" t="s">
        <v>1364</v>
      </c>
      <c r="L187" s="301" t="s">
        <v>606</v>
      </c>
      <c r="M187" s="301" t="s">
        <v>1365</v>
      </c>
      <c r="N187" s="301" t="s">
        <v>1365</v>
      </c>
      <c r="O187" s="301" t="s">
        <v>138</v>
      </c>
      <c r="P187" s="301" t="s">
        <v>138</v>
      </c>
      <c r="Q187" s="301" t="s">
        <v>1366</v>
      </c>
      <c r="R187" s="301" t="s">
        <v>1366</v>
      </c>
      <c r="S187" s="301" t="s">
        <v>1367</v>
      </c>
      <c r="T187" s="301" t="s">
        <v>1368</v>
      </c>
      <c r="U187" s="301" t="s">
        <v>1368</v>
      </c>
      <c r="V187" s="301" t="s">
        <v>667</v>
      </c>
      <c r="W187" s="301" t="s">
        <v>1369</v>
      </c>
      <c r="X187" s="301" t="s">
        <v>1369</v>
      </c>
      <c r="Y187" s="301" t="s">
        <v>1369</v>
      </c>
      <c r="Z187" s="301" t="s">
        <v>1369</v>
      </c>
      <c r="AA187" s="301" t="s">
        <v>1369</v>
      </c>
      <c r="AB187" s="301" t="s">
        <v>1046</v>
      </c>
      <c r="AC187" s="301" t="s">
        <v>1369</v>
      </c>
      <c r="AD187" s="158" t="s">
        <v>1371</v>
      </c>
      <c r="AE187" s="301" t="s">
        <v>1369</v>
      </c>
      <c r="AF187" s="301" t="s">
        <v>1366</v>
      </c>
      <c r="AG187" s="301" t="s">
        <v>667</v>
      </c>
      <c r="AH187" s="301" t="s">
        <v>1364</v>
      </c>
      <c r="AI187" s="301" t="s">
        <v>1364</v>
      </c>
      <c r="AJ187" s="301" t="s">
        <v>1364</v>
      </c>
      <c r="AK187" s="292" t="s">
        <v>1046</v>
      </c>
      <c r="AL187" s="301" t="s">
        <v>687</v>
      </c>
      <c r="AM187" s="301" t="s">
        <v>687</v>
      </c>
      <c r="AN187" s="301" t="s">
        <v>606</v>
      </c>
      <c r="AO187" s="301" t="s">
        <v>606</v>
      </c>
      <c r="AP187" s="301" t="s">
        <v>606</v>
      </c>
      <c r="AQ187" s="301" t="s">
        <v>606</v>
      </c>
      <c r="AR187" s="301" t="s">
        <v>795</v>
      </c>
      <c r="AS187" s="301" t="s">
        <v>667</v>
      </c>
      <c r="AT187" s="301" t="s">
        <v>1373</v>
      </c>
      <c r="AU187" s="301" t="s">
        <v>667</v>
      </c>
      <c r="AV187" s="301" t="s">
        <v>803</v>
      </c>
      <c r="AW187" s="301" t="s">
        <v>667</v>
      </c>
      <c r="AX187" s="301" t="s">
        <v>667</v>
      </c>
      <c r="AY187" s="301" t="s">
        <v>1380</v>
      </c>
      <c r="AZ187" s="301" t="s">
        <v>1375</v>
      </c>
      <c r="BA187" s="301" t="s">
        <v>1375</v>
      </c>
      <c r="BB187" s="301" t="s">
        <v>667</v>
      </c>
      <c r="BC187" s="301" t="s">
        <v>667</v>
      </c>
      <c r="BD187" s="301" t="s">
        <v>1365</v>
      </c>
      <c r="BE187" s="301" t="s">
        <v>667</v>
      </c>
      <c r="BF187" s="90"/>
    </row>
    <row r="188" ht="15.75" customHeight="1">
      <c r="A188" s="156" t="s">
        <v>1336</v>
      </c>
      <c r="B188" s="157" t="s">
        <v>1215</v>
      </c>
      <c r="C188" s="301" t="s">
        <v>519</v>
      </c>
      <c r="D188" s="301" t="s">
        <v>519</v>
      </c>
      <c r="E188" s="301" t="s">
        <v>547</v>
      </c>
      <c r="F188" s="301" t="s">
        <v>547</v>
      </c>
      <c r="G188" s="301" t="s">
        <v>547</v>
      </c>
      <c r="H188" s="301" t="s">
        <v>547</v>
      </c>
      <c r="I188" s="301" t="s">
        <v>547</v>
      </c>
      <c r="J188" s="301" t="s">
        <v>1364</v>
      </c>
      <c r="K188" s="301" t="s">
        <v>1364</v>
      </c>
      <c r="L188" s="301" t="s">
        <v>606</v>
      </c>
      <c r="M188" s="301" t="s">
        <v>1365</v>
      </c>
      <c r="N188" s="301" t="s">
        <v>1365</v>
      </c>
      <c r="O188" s="301" t="s">
        <v>138</v>
      </c>
      <c r="P188" s="301" t="s">
        <v>138</v>
      </c>
      <c r="Q188" s="301" t="s">
        <v>1366</v>
      </c>
      <c r="R188" s="301" t="s">
        <v>1366</v>
      </c>
      <c r="S188" s="301" t="s">
        <v>1367</v>
      </c>
      <c r="T188" s="301" t="s">
        <v>1368</v>
      </c>
      <c r="U188" s="301" t="s">
        <v>1368</v>
      </c>
      <c r="V188" s="301" t="s">
        <v>667</v>
      </c>
      <c r="W188" s="301" t="s">
        <v>1369</v>
      </c>
      <c r="X188" s="301" t="s">
        <v>1369</v>
      </c>
      <c r="Y188" s="301" t="s">
        <v>1369</v>
      </c>
      <c r="Z188" s="301" t="s">
        <v>1369</v>
      </c>
      <c r="AA188" s="301" t="s">
        <v>1369</v>
      </c>
      <c r="AB188" s="301" t="s">
        <v>1370</v>
      </c>
      <c r="AC188" s="301" t="s">
        <v>1369</v>
      </c>
      <c r="AD188" s="158" t="s">
        <v>1371</v>
      </c>
      <c r="AE188" s="301" t="s">
        <v>1369</v>
      </c>
      <c r="AF188" s="301" t="s">
        <v>1366</v>
      </c>
      <c r="AG188" s="301" t="s">
        <v>667</v>
      </c>
      <c r="AH188" s="301" t="s">
        <v>1364</v>
      </c>
      <c r="AI188" s="301" t="s">
        <v>1364</v>
      </c>
      <c r="AJ188" s="301" t="s">
        <v>1364</v>
      </c>
      <c r="AK188" s="292" t="s">
        <v>1046</v>
      </c>
      <c r="AL188" s="301" t="s">
        <v>687</v>
      </c>
      <c r="AM188" s="301" t="s">
        <v>687</v>
      </c>
      <c r="AN188" s="301" t="s">
        <v>606</v>
      </c>
      <c r="AO188" s="301" t="s">
        <v>606</v>
      </c>
      <c r="AP188" s="301" t="s">
        <v>606</v>
      </c>
      <c r="AQ188" s="301" t="s">
        <v>606</v>
      </c>
      <c r="AR188" s="301" t="s">
        <v>795</v>
      </c>
      <c r="AS188" s="301" t="s">
        <v>667</v>
      </c>
      <c r="AT188" s="301" t="s">
        <v>1373</v>
      </c>
      <c r="AU188" s="301" t="s">
        <v>667</v>
      </c>
      <c r="AV188" s="301" t="s">
        <v>803</v>
      </c>
      <c r="AW188" s="301" t="s">
        <v>667</v>
      </c>
      <c r="AX188" s="301" t="s">
        <v>667</v>
      </c>
      <c r="AY188" s="301" t="s">
        <v>1374</v>
      </c>
      <c r="AZ188" s="301" t="s">
        <v>1375</v>
      </c>
      <c r="BA188" s="301" t="s">
        <v>1375</v>
      </c>
      <c r="BB188" s="301" t="s">
        <v>667</v>
      </c>
      <c r="BC188" s="301" t="s">
        <v>667</v>
      </c>
      <c r="BD188" s="301" t="s">
        <v>1365</v>
      </c>
      <c r="BE188" s="301" t="s">
        <v>667</v>
      </c>
      <c r="BF188" s="90"/>
    </row>
    <row r="189" ht="15.75" customHeight="1">
      <c r="A189" s="156" t="s">
        <v>1337</v>
      </c>
      <c r="B189" s="157" t="s">
        <v>1219</v>
      </c>
      <c r="C189" s="301" t="s">
        <v>519</v>
      </c>
      <c r="D189" s="301" t="s">
        <v>519</v>
      </c>
      <c r="E189" s="301" t="s">
        <v>547</v>
      </c>
      <c r="F189" s="301" t="s">
        <v>547</v>
      </c>
      <c r="G189" s="301" t="s">
        <v>547</v>
      </c>
      <c r="H189" s="301" t="s">
        <v>547</v>
      </c>
      <c r="I189" s="301" t="s">
        <v>547</v>
      </c>
      <c r="J189" s="301" t="s">
        <v>1364</v>
      </c>
      <c r="K189" s="301" t="s">
        <v>1364</v>
      </c>
      <c r="L189" s="301" t="s">
        <v>606</v>
      </c>
      <c r="M189" s="301" t="s">
        <v>1365</v>
      </c>
      <c r="N189" s="301" t="s">
        <v>1365</v>
      </c>
      <c r="O189" s="301" t="s">
        <v>138</v>
      </c>
      <c r="P189" s="301" t="s">
        <v>138</v>
      </c>
      <c r="Q189" s="301" t="s">
        <v>1366</v>
      </c>
      <c r="R189" s="301" t="s">
        <v>1366</v>
      </c>
      <c r="S189" s="301" t="s">
        <v>1367</v>
      </c>
      <c r="T189" s="301" t="s">
        <v>1368</v>
      </c>
      <c r="U189" s="301" t="s">
        <v>1368</v>
      </c>
      <c r="V189" s="301" t="s">
        <v>667</v>
      </c>
      <c r="W189" s="301" t="s">
        <v>1369</v>
      </c>
      <c r="X189" s="301" t="s">
        <v>1369</v>
      </c>
      <c r="Y189" s="301" t="s">
        <v>1369</v>
      </c>
      <c r="Z189" s="301" t="s">
        <v>1369</v>
      </c>
      <c r="AA189" s="301" t="s">
        <v>1369</v>
      </c>
      <c r="AB189" s="301" t="s">
        <v>1370</v>
      </c>
      <c r="AC189" s="301" t="s">
        <v>1369</v>
      </c>
      <c r="AD189" s="158" t="s">
        <v>1371</v>
      </c>
      <c r="AE189" s="301" t="s">
        <v>1369</v>
      </c>
      <c r="AF189" s="301" t="s">
        <v>1366</v>
      </c>
      <c r="AG189" s="301" t="s">
        <v>667</v>
      </c>
      <c r="AH189" s="301" t="s">
        <v>1364</v>
      </c>
      <c r="AI189" s="301" t="s">
        <v>1364</v>
      </c>
      <c r="AJ189" s="301" t="s">
        <v>1364</v>
      </c>
      <c r="AK189" s="292" t="s">
        <v>1046</v>
      </c>
      <c r="AL189" s="301" t="s">
        <v>687</v>
      </c>
      <c r="AM189" s="301" t="s">
        <v>687</v>
      </c>
      <c r="AN189" s="301" t="s">
        <v>606</v>
      </c>
      <c r="AO189" s="301" t="s">
        <v>606</v>
      </c>
      <c r="AP189" s="301" t="s">
        <v>606</v>
      </c>
      <c r="AQ189" s="301" t="s">
        <v>606</v>
      </c>
      <c r="AR189" s="301" t="s">
        <v>795</v>
      </c>
      <c r="AS189" s="301" t="s">
        <v>667</v>
      </c>
      <c r="AT189" s="301" t="s">
        <v>1373</v>
      </c>
      <c r="AU189" s="301" t="s">
        <v>667</v>
      </c>
      <c r="AV189" s="301" t="s">
        <v>803</v>
      </c>
      <c r="AW189" s="301" t="s">
        <v>667</v>
      </c>
      <c r="AX189" s="301" t="s">
        <v>667</v>
      </c>
      <c r="AY189" s="301" t="s">
        <v>1374</v>
      </c>
      <c r="AZ189" s="301" t="s">
        <v>1375</v>
      </c>
      <c r="BA189" s="301" t="s">
        <v>1375</v>
      </c>
      <c r="BB189" s="301" t="s">
        <v>667</v>
      </c>
      <c r="BC189" s="301" t="s">
        <v>667</v>
      </c>
      <c r="BD189" s="301" t="s">
        <v>1365</v>
      </c>
      <c r="BE189" s="301" t="s">
        <v>667</v>
      </c>
      <c r="BF189" s="90"/>
    </row>
    <row r="190" ht="15.75" customHeight="1">
      <c r="A190" s="156" t="s">
        <v>1338</v>
      </c>
      <c r="B190" s="157" t="s">
        <v>1228</v>
      </c>
      <c r="C190" s="301" t="s">
        <v>519</v>
      </c>
      <c r="D190" s="301" t="s">
        <v>519</v>
      </c>
      <c r="E190" s="301" t="s">
        <v>547</v>
      </c>
      <c r="F190" s="301" t="s">
        <v>547</v>
      </c>
      <c r="G190" s="301" t="s">
        <v>547</v>
      </c>
      <c r="H190" s="301" t="s">
        <v>547</v>
      </c>
      <c r="I190" s="301" t="s">
        <v>547</v>
      </c>
      <c r="J190" s="301" t="s">
        <v>1364</v>
      </c>
      <c r="K190" s="301" t="s">
        <v>1364</v>
      </c>
      <c r="L190" s="301" t="s">
        <v>606</v>
      </c>
      <c r="M190" s="301" t="s">
        <v>1365</v>
      </c>
      <c r="N190" s="301" t="s">
        <v>1365</v>
      </c>
      <c r="O190" s="301" t="s">
        <v>138</v>
      </c>
      <c r="P190" s="301" t="s">
        <v>138</v>
      </c>
      <c r="Q190" s="301" t="s">
        <v>1366</v>
      </c>
      <c r="R190" s="301" t="s">
        <v>1366</v>
      </c>
      <c r="S190" s="301" t="s">
        <v>1367</v>
      </c>
      <c r="T190" s="301" t="s">
        <v>1368</v>
      </c>
      <c r="U190" s="301" t="s">
        <v>1368</v>
      </c>
      <c r="V190" s="301" t="s">
        <v>667</v>
      </c>
      <c r="W190" s="301" t="s">
        <v>1369</v>
      </c>
      <c r="X190" s="301" t="s">
        <v>1369</v>
      </c>
      <c r="Y190" s="301" t="s">
        <v>1369</v>
      </c>
      <c r="Z190" s="301" t="s">
        <v>1369</v>
      </c>
      <c r="AA190" s="301" t="s">
        <v>1369</v>
      </c>
      <c r="AB190" s="301" t="s">
        <v>1046</v>
      </c>
      <c r="AC190" s="301" t="s">
        <v>1369</v>
      </c>
      <c r="AD190" s="158" t="s">
        <v>1371</v>
      </c>
      <c r="AE190" s="301" t="s">
        <v>1369</v>
      </c>
      <c r="AF190" s="301" t="s">
        <v>1366</v>
      </c>
      <c r="AG190" s="301" t="s">
        <v>667</v>
      </c>
      <c r="AH190" s="301" t="s">
        <v>1364</v>
      </c>
      <c r="AI190" s="301" t="s">
        <v>1364</v>
      </c>
      <c r="AJ190" s="301" t="s">
        <v>1364</v>
      </c>
      <c r="AK190" s="292" t="s">
        <v>1046</v>
      </c>
      <c r="AL190" s="301" t="s">
        <v>687</v>
      </c>
      <c r="AM190" s="301" t="s">
        <v>687</v>
      </c>
      <c r="AN190" s="301" t="s">
        <v>606</v>
      </c>
      <c r="AO190" s="301" t="s">
        <v>606</v>
      </c>
      <c r="AP190" s="301" t="s">
        <v>606</v>
      </c>
      <c r="AQ190" s="301" t="s">
        <v>606</v>
      </c>
      <c r="AR190" s="301" t="s">
        <v>795</v>
      </c>
      <c r="AS190" s="301" t="s">
        <v>667</v>
      </c>
      <c r="AT190" s="301" t="s">
        <v>1373</v>
      </c>
      <c r="AU190" s="301" t="s">
        <v>667</v>
      </c>
      <c r="AV190" s="301" t="s">
        <v>803</v>
      </c>
      <c r="AW190" s="301" t="s">
        <v>667</v>
      </c>
      <c r="AX190" s="301" t="s">
        <v>667</v>
      </c>
      <c r="AY190" s="301" t="s">
        <v>1374</v>
      </c>
      <c r="AZ190" s="301" t="s">
        <v>1375</v>
      </c>
      <c r="BA190" s="301" t="s">
        <v>1375</v>
      </c>
      <c r="BB190" s="301" t="s">
        <v>667</v>
      </c>
      <c r="BC190" s="301" t="s">
        <v>667</v>
      </c>
      <c r="BD190" s="301" t="s">
        <v>1365</v>
      </c>
      <c r="BE190" s="301" t="s">
        <v>667</v>
      </c>
      <c r="BF190" s="90"/>
    </row>
    <row r="191" ht="15.75" customHeight="1">
      <c r="A191" s="156" t="s">
        <v>1340</v>
      </c>
      <c r="B191" s="157" t="s">
        <v>1224</v>
      </c>
      <c r="C191" s="301" t="s">
        <v>519</v>
      </c>
      <c r="D191" s="301" t="s">
        <v>519</v>
      </c>
      <c r="E191" s="301" t="s">
        <v>547</v>
      </c>
      <c r="F191" s="301" t="s">
        <v>547</v>
      </c>
      <c r="G191" s="301" t="s">
        <v>547</v>
      </c>
      <c r="H191" s="301" t="s">
        <v>547</v>
      </c>
      <c r="I191" s="301" t="s">
        <v>547</v>
      </c>
      <c r="J191" s="301" t="s">
        <v>1364</v>
      </c>
      <c r="K191" s="301" t="s">
        <v>1364</v>
      </c>
      <c r="L191" s="301" t="s">
        <v>606</v>
      </c>
      <c r="M191" s="301" t="s">
        <v>1365</v>
      </c>
      <c r="N191" s="301" t="s">
        <v>1365</v>
      </c>
      <c r="O191" s="301" t="s">
        <v>138</v>
      </c>
      <c r="P191" s="301" t="s">
        <v>138</v>
      </c>
      <c r="Q191" s="301" t="s">
        <v>1366</v>
      </c>
      <c r="R191" s="301" t="s">
        <v>1366</v>
      </c>
      <c r="S191" s="301" t="s">
        <v>1367</v>
      </c>
      <c r="T191" s="301" t="s">
        <v>1368</v>
      </c>
      <c r="U191" s="301" t="s">
        <v>1368</v>
      </c>
      <c r="V191" s="301" t="s">
        <v>667</v>
      </c>
      <c r="W191" s="301" t="s">
        <v>1369</v>
      </c>
      <c r="X191" s="301" t="s">
        <v>1369</v>
      </c>
      <c r="Y191" s="301" t="s">
        <v>1369</v>
      </c>
      <c r="Z191" s="301" t="s">
        <v>1369</v>
      </c>
      <c r="AA191" s="301" t="s">
        <v>1369</v>
      </c>
      <c r="AB191" s="301" t="s">
        <v>1370</v>
      </c>
      <c r="AC191" s="301" t="s">
        <v>1369</v>
      </c>
      <c r="AD191" s="158" t="s">
        <v>1371</v>
      </c>
      <c r="AE191" s="301" t="s">
        <v>1369</v>
      </c>
      <c r="AF191" s="301" t="s">
        <v>1366</v>
      </c>
      <c r="AG191" s="301" t="s">
        <v>667</v>
      </c>
      <c r="AH191" s="301" t="s">
        <v>1364</v>
      </c>
      <c r="AI191" s="301" t="s">
        <v>1364</v>
      </c>
      <c r="AJ191" s="301" t="s">
        <v>1364</v>
      </c>
      <c r="AK191" s="292" t="s">
        <v>1046</v>
      </c>
      <c r="AL191" s="301" t="s">
        <v>687</v>
      </c>
      <c r="AM191" s="301" t="s">
        <v>687</v>
      </c>
      <c r="AN191" s="301" t="s">
        <v>606</v>
      </c>
      <c r="AO191" s="301" t="s">
        <v>606</v>
      </c>
      <c r="AP191" s="301" t="s">
        <v>606</v>
      </c>
      <c r="AQ191" s="301" t="s">
        <v>606</v>
      </c>
      <c r="AR191" s="301" t="s">
        <v>795</v>
      </c>
      <c r="AS191" s="301" t="s">
        <v>667</v>
      </c>
      <c r="AT191" s="301" t="s">
        <v>1373</v>
      </c>
      <c r="AU191" s="301" t="s">
        <v>667</v>
      </c>
      <c r="AV191" s="301" t="s">
        <v>803</v>
      </c>
      <c r="AW191" s="301" t="s">
        <v>667</v>
      </c>
      <c r="AX191" s="301" t="s">
        <v>667</v>
      </c>
      <c r="AY191" s="301" t="s">
        <v>1374</v>
      </c>
      <c r="AZ191" s="301" t="s">
        <v>1375</v>
      </c>
      <c r="BA191" s="301" t="s">
        <v>1375</v>
      </c>
      <c r="BB191" s="301" t="s">
        <v>667</v>
      </c>
      <c r="BC191" s="301" t="s">
        <v>667</v>
      </c>
      <c r="BD191" s="301" t="s">
        <v>1365</v>
      </c>
      <c r="BE191" s="301" t="s">
        <v>667</v>
      </c>
      <c r="BF191" s="90"/>
    </row>
    <row r="192" ht="15.75" customHeight="1">
      <c r="A192" s="156" t="s">
        <v>1341</v>
      </c>
      <c r="B192" s="157" t="s">
        <v>1226</v>
      </c>
      <c r="C192" s="301" t="s">
        <v>519</v>
      </c>
      <c r="D192" s="301" t="s">
        <v>519</v>
      </c>
      <c r="E192" s="301" t="s">
        <v>547</v>
      </c>
      <c r="F192" s="301" t="s">
        <v>547</v>
      </c>
      <c r="G192" s="301" t="s">
        <v>547</v>
      </c>
      <c r="H192" s="301" t="s">
        <v>547</v>
      </c>
      <c r="I192" s="301" t="s">
        <v>547</v>
      </c>
      <c r="J192" s="301" t="s">
        <v>1364</v>
      </c>
      <c r="K192" s="301" t="s">
        <v>1364</v>
      </c>
      <c r="L192" s="301" t="s">
        <v>606</v>
      </c>
      <c r="M192" s="301" t="s">
        <v>1365</v>
      </c>
      <c r="N192" s="301" t="s">
        <v>1365</v>
      </c>
      <c r="O192" s="301" t="s">
        <v>138</v>
      </c>
      <c r="P192" s="301" t="s">
        <v>138</v>
      </c>
      <c r="Q192" s="301" t="s">
        <v>1366</v>
      </c>
      <c r="R192" s="301" t="s">
        <v>1366</v>
      </c>
      <c r="S192" s="301" t="s">
        <v>1367</v>
      </c>
      <c r="T192" s="301" t="s">
        <v>1368</v>
      </c>
      <c r="U192" s="301" t="s">
        <v>1368</v>
      </c>
      <c r="V192" s="301" t="s">
        <v>667</v>
      </c>
      <c r="W192" s="301" t="s">
        <v>1369</v>
      </c>
      <c r="X192" s="301" t="s">
        <v>1369</v>
      </c>
      <c r="Y192" s="301" t="s">
        <v>1369</v>
      </c>
      <c r="Z192" s="301" t="s">
        <v>1369</v>
      </c>
      <c r="AA192" s="301" t="s">
        <v>1369</v>
      </c>
      <c r="AB192" s="301" t="s">
        <v>1370</v>
      </c>
      <c r="AC192" s="301" t="s">
        <v>1369</v>
      </c>
      <c r="AD192" s="158" t="s">
        <v>1371</v>
      </c>
      <c r="AE192" s="301" t="s">
        <v>1369</v>
      </c>
      <c r="AF192" s="301" t="s">
        <v>1366</v>
      </c>
      <c r="AG192" s="301" t="s">
        <v>667</v>
      </c>
      <c r="AH192" s="301" t="s">
        <v>1364</v>
      </c>
      <c r="AI192" s="301" t="s">
        <v>1364</v>
      </c>
      <c r="AJ192" s="301" t="s">
        <v>1364</v>
      </c>
      <c r="AK192" s="292" t="s">
        <v>1046</v>
      </c>
      <c r="AL192" s="301" t="s">
        <v>687</v>
      </c>
      <c r="AM192" s="301" t="s">
        <v>687</v>
      </c>
      <c r="AN192" s="301" t="s">
        <v>606</v>
      </c>
      <c r="AO192" s="301" t="s">
        <v>606</v>
      </c>
      <c r="AP192" s="301" t="s">
        <v>606</v>
      </c>
      <c r="AQ192" s="301" t="s">
        <v>606</v>
      </c>
      <c r="AR192" s="301" t="s">
        <v>795</v>
      </c>
      <c r="AS192" s="301" t="s">
        <v>667</v>
      </c>
      <c r="AT192" s="301" t="s">
        <v>1373</v>
      </c>
      <c r="AU192" s="301" t="s">
        <v>667</v>
      </c>
      <c r="AV192" s="301" t="s">
        <v>803</v>
      </c>
      <c r="AW192" s="301" t="s">
        <v>667</v>
      </c>
      <c r="AX192" s="301" t="s">
        <v>667</v>
      </c>
      <c r="AY192" s="301" t="s">
        <v>1374</v>
      </c>
      <c r="AZ192" s="301" t="s">
        <v>1375</v>
      </c>
      <c r="BA192" s="301" t="s">
        <v>1375</v>
      </c>
      <c r="BB192" s="301" t="s">
        <v>667</v>
      </c>
      <c r="BC192" s="301" t="s">
        <v>667</v>
      </c>
      <c r="BD192" s="301" t="s">
        <v>1365</v>
      </c>
      <c r="BE192" s="301" t="s">
        <v>667</v>
      </c>
      <c r="BF192" s="90"/>
    </row>
    <row r="193" ht="15.75" customHeight="1">
      <c r="A193" s="156" t="s">
        <v>1342</v>
      </c>
      <c r="B193" s="157" t="s">
        <v>1234</v>
      </c>
      <c r="C193" s="301" t="s">
        <v>519</v>
      </c>
      <c r="D193" s="301" t="s">
        <v>519</v>
      </c>
      <c r="E193" s="301" t="s">
        <v>547</v>
      </c>
      <c r="F193" s="301" t="s">
        <v>547</v>
      </c>
      <c r="G193" s="301" t="s">
        <v>547</v>
      </c>
      <c r="H193" s="301" t="s">
        <v>547</v>
      </c>
      <c r="I193" s="301" t="s">
        <v>547</v>
      </c>
      <c r="J193" s="301" t="s">
        <v>1364</v>
      </c>
      <c r="K193" s="301" t="s">
        <v>1364</v>
      </c>
      <c r="L193" s="301" t="s">
        <v>606</v>
      </c>
      <c r="M193" s="301" t="s">
        <v>1365</v>
      </c>
      <c r="N193" s="301" t="s">
        <v>1365</v>
      </c>
      <c r="O193" s="301" t="s">
        <v>138</v>
      </c>
      <c r="P193" s="301" t="s">
        <v>138</v>
      </c>
      <c r="Q193" s="301" t="s">
        <v>1366</v>
      </c>
      <c r="R193" s="301" t="s">
        <v>1366</v>
      </c>
      <c r="S193" s="301" t="s">
        <v>1367</v>
      </c>
      <c r="T193" s="301" t="s">
        <v>1368</v>
      </c>
      <c r="U193" s="301" t="s">
        <v>1368</v>
      </c>
      <c r="V193" s="301" t="s">
        <v>667</v>
      </c>
      <c r="W193" s="301" t="s">
        <v>1369</v>
      </c>
      <c r="X193" s="301" t="s">
        <v>1369</v>
      </c>
      <c r="Y193" s="301" t="s">
        <v>1369</v>
      </c>
      <c r="Z193" s="301" t="s">
        <v>1369</v>
      </c>
      <c r="AA193" s="301" t="s">
        <v>1369</v>
      </c>
      <c r="AB193" s="301" t="s">
        <v>1370</v>
      </c>
      <c r="AC193" s="301" t="s">
        <v>1369</v>
      </c>
      <c r="AD193" s="158" t="s">
        <v>1371</v>
      </c>
      <c r="AE193" s="301" t="s">
        <v>1369</v>
      </c>
      <c r="AF193" s="301" t="s">
        <v>1366</v>
      </c>
      <c r="AG193" s="301" t="s">
        <v>667</v>
      </c>
      <c r="AH193" s="301" t="s">
        <v>1364</v>
      </c>
      <c r="AI193" s="301" t="s">
        <v>1364</v>
      </c>
      <c r="AJ193" s="301" t="s">
        <v>1364</v>
      </c>
      <c r="AK193" s="292" t="s">
        <v>1372</v>
      </c>
      <c r="AL193" s="301" t="s">
        <v>687</v>
      </c>
      <c r="AM193" s="301" t="s">
        <v>687</v>
      </c>
      <c r="AN193" s="301" t="s">
        <v>606</v>
      </c>
      <c r="AO193" s="301" t="s">
        <v>606</v>
      </c>
      <c r="AP193" s="301" t="s">
        <v>606</v>
      </c>
      <c r="AQ193" s="301" t="s">
        <v>606</v>
      </c>
      <c r="AR193" s="301" t="s">
        <v>795</v>
      </c>
      <c r="AS193" s="301" t="s">
        <v>667</v>
      </c>
      <c r="AT193" s="301" t="s">
        <v>1373</v>
      </c>
      <c r="AU193" s="301" t="s">
        <v>667</v>
      </c>
      <c r="AV193" s="301" t="s">
        <v>803</v>
      </c>
      <c r="AW193" s="301" t="s">
        <v>667</v>
      </c>
      <c r="AX193" s="301" t="s">
        <v>667</v>
      </c>
      <c r="AY193" s="301" t="s">
        <v>1374</v>
      </c>
      <c r="AZ193" s="301" t="s">
        <v>1375</v>
      </c>
      <c r="BA193" s="301" t="s">
        <v>1375</v>
      </c>
      <c r="BB193" s="301" t="s">
        <v>667</v>
      </c>
      <c r="BC193" s="301" t="s">
        <v>667</v>
      </c>
      <c r="BD193" s="301" t="s">
        <v>1365</v>
      </c>
      <c r="BE193" s="301" t="s">
        <v>667</v>
      </c>
      <c r="BF193" s="90"/>
    </row>
    <row r="194" ht="15.75" customHeight="1">
      <c r="A194" s="156" t="s">
        <v>1343</v>
      </c>
      <c r="B194" s="157" t="s">
        <v>1238</v>
      </c>
      <c r="C194" s="301" t="s">
        <v>519</v>
      </c>
      <c r="D194" s="301" t="s">
        <v>519</v>
      </c>
      <c r="E194" s="301" t="s">
        <v>547</v>
      </c>
      <c r="F194" s="301" t="s">
        <v>547</v>
      </c>
      <c r="G194" s="301" t="s">
        <v>547</v>
      </c>
      <c r="H194" s="301" t="s">
        <v>547</v>
      </c>
      <c r="I194" s="301" t="s">
        <v>547</v>
      </c>
      <c r="J194" s="301" t="s">
        <v>1364</v>
      </c>
      <c r="K194" s="301" t="s">
        <v>1364</v>
      </c>
      <c r="L194" s="301" t="s">
        <v>606</v>
      </c>
      <c r="M194" s="301" t="s">
        <v>1365</v>
      </c>
      <c r="N194" s="301" t="s">
        <v>1365</v>
      </c>
      <c r="O194" s="301" t="s">
        <v>138</v>
      </c>
      <c r="P194" s="301" t="s">
        <v>138</v>
      </c>
      <c r="Q194" s="301" t="s">
        <v>1366</v>
      </c>
      <c r="R194" s="301" t="s">
        <v>1366</v>
      </c>
      <c r="S194" s="301" t="s">
        <v>1367</v>
      </c>
      <c r="T194" s="301" t="s">
        <v>1368</v>
      </c>
      <c r="U194" s="301" t="s">
        <v>1368</v>
      </c>
      <c r="V194" s="301" t="s">
        <v>667</v>
      </c>
      <c r="W194" s="301" t="s">
        <v>1369</v>
      </c>
      <c r="X194" s="301" t="s">
        <v>1369</v>
      </c>
      <c r="Y194" s="301" t="s">
        <v>1369</v>
      </c>
      <c r="Z194" s="301" t="s">
        <v>1369</v>
      </c>
      <c r="AA194" s="301" t="s">
        <v>1369</v>
      </c>
      <c r="AB194" s="301" t="s">
        <v>1370</v>
      </c>
      <c r="AC194" s="301" t="s">
        <v>1369</v>
      </c>
      <c r="AD194" s="158" t="s">
        <v>1371</v>
      </c>
      <c r="AE194" s="301" t="s">
        <v>1369</v>
      </c>
      <c r="AF194" s="301" t="s">
        <v>1366</v>
      </c>
      <c r="AG194" s="301" t="s">
        <v>667</v>
      </c>
      <c r="AH194" s="301" t="s">
        <v>1364</v>
      </c>
      <c r="AI194" s="301" t="s">
        <v>1364</v>
      </c>
      <c r="AJ194" s="301" t="s">
        <v>1364</v>
      </c>
      <c r="AK194" s="292" t="s">
        <v>1046</v>
      </c>
      <c r="AL194" s="301" t="s">
        <v>687</v>
      </c>
      <c r="AM194" s="301" t="s">
        <v>687</v>
      </c>
      <c r="AN194" s="301" t="s">
        <v>606</v>
      </c>
      <c r="AO194" s="301" t="s">
        <v>606</v>
      </c>
      <c r="AP194" s="301" t="s">
        <v>606</v>
      </c>
      <c r="AQ194" s="301" t="s">
        <v>606</v>
      </c>
      <c r="AR194" s="301" t="s">
        <v>795</v>
      </c>
      <c r="AS194" s="301" t="s">
        <v>667</v>
      </c>
      <c r="AT194" s="301" t="s">
        <v>1373</v>
      </c>
      <c r="AU194" s="301" t="s">
        <v>667</v>
      </c>
      <c r="AV194" s="301" t="s">
        <v>803</v>
      </c>
      <c r="AW194" s="301" t="s">
        <v>667</v>
      </c>
      <c r="AX194" s="301" t="s">
        <v>667</v>
      </c>
      <c r="AY194" s="301" t="s">
        <v>1374</v>
      </c>
      <c r="AZ194" s="301" t="s">
        <v>1375</v>
      </c>
      <c r="BA194" s="301" t="s">
        <v>1375</v>
      </c>
      <c r="BB194" s="301" t="s">
        <v>667</v>
      </c>
      <c r="BC194" s="301" t="s">
        <v>667</v>
      </c>
      <c r="BD194" s="301" t="s">
        <v>1365</v>
      </c>
      <c r="BE194" s="301" t="s">
        <v>667</v>
      </c>
      <c r="BF194" s="90"/>
    </row>
    <row r="195" ht="15.75" customHeight="1">
      <c r="A195" s="156" t="s">
        <v>1344</v>
      </c>
      <c r="B195" s="157" t="s">
        <v>1240</v>
      </c>
      <c r="C195" s="301" t="s">
        <v>519</v>
      </c>
      <c r="D195" s="301" t="s">
        <v>519</v>
      </c>
      <c r="E195" s="301" t="s">
        <v>547</v>
      </c>
      <c r="F195" s="301" t="s">
        <v>547</v>
      </c>
      <c r="G195" s="301" t="s">
        <v>547</v>
      </c>
      <c r="H195" s="301" t="s">
        <v>547</v>
      </c>
      <c r="I195" s="301" t="s">
        <v>547</v>
      </c>
      <c r="J195" s="301" t="s">
        <v>1364</v>
      </c>
      <c r="K195" s="301" t="s">
        <v>1364</v>
      </c>
      <c r="L195" s="301" t="s">
        <v>606</v>
      </c>
      <c r="M195" s="301" t="s">
        <v>1365</v>
      </c>
      <c r="N195" s="301" t="s">
        <v>1365</v>
      </c>
      <c r="O195" s="301" t="s">
        <v>138</v>
      </c>
      <c r="P195" s="301" t="s">
        <v>138</v>
      </c>
      <c r="Q195" s="301" t="s">
        <v>1366</v>
      </c>
      <c r="R195" s="301" t="s">
        <v>1366</v>
      </c>
      <c r="S195" s="301" t="s">
        <v>1367</v>
      </c>
      <c r="T195" s="301" t="s">
        <v>1368</v>
      </c>
      <c r="U195" s="301" t="s">
        <v>1368</v>
      </c>
      <c r="V195" s="301" t="s">
        <v>667</v>
      </c>
      <c r="W195" s="301" t="s">
        <v>1369</v>
      </c>
      <c r="X195" s="301" t="s">
        <v>1369</v>
      </c>
      <c r="Y195" s="301" t="s">
        <v>1369</v>
      </c>
      <c r="Z195" s="301" t="s">
        <v>1369</v>
      </c>
      <c r="AA195" s="301" t="s">
        <v>1369</v>
      </c>
      <c r="AB195" s="301" t="s">
        <v>1370</v>
      </c>
      <c r="AC195" s="301" t="s">
        <v>1369</v>
      </c>
      <c r="AD195" s="158" t="s">
        <v>1371</v>
      </c>
      <c r="AE195" s="301" t="s">
        <v>1369</v>
      </c>
      <c r="AF195" s="301" t="s">
        <v>1366</v>
      </c>
      <c r="AG195" s="301" t="s">
        <v>667</v>
      </c>
      <c r="AH195" s="301" t="s">
        <v>1364</v>
      </c>
      <c r="AI195" s="301" t="s">
        <v>1364</v>
      </c>
      <c r="AJ195" s="301" t="s">
        <v>1364</v>
      </c>
      <c r="AK195" s="292" t="s">
        <v>1046</v>
      </c>
      <c r="AL195" s="301" t="s">
        <v>687</v>
      </c>
      <c r="AM195" s="301" t="s">
        <v>687</v>
      </c>
      <c r="AN195" s="301" t="s">
        <v>606</v>
      </c>
      <c r="AO195" s="301" t="s">
        <v>606</v>
      </c>
      <c r="AP195" s="301" t="s">
        <v>606</v>
      </c>
      <c r="AQ195" s="301" t="s">
        <v>606</v>
      </c>
      <c r="AR195" s="301" t="s">
        <v>795</v>
      </c>
      <c r="AS195" s="301" t="s">
        <v>667</v>
      </c>
      <c r="AT195" s="301" t="s">
        <v>1373</v>
      </c>
      <c r="AU195" s="301" t="s">
        <v>667</v>
      </c>
      <c r="AV195" s="301" t="s">
        <v>803</v>
      </c>
      <c r="AW195" s="301" t="s">
        <v>667</v>
      </c>
      <c r="AX195" s="301" t="s">
        <v>667</v>
      </c>
      <c r="AY195" s="301" t="s">
        <v>1374</v>
      </c>
      <c r="AZ195" s="301" t="s">
        <v>1375</v>
      </c>
      <c r="BA195" s="301" t="s">
        <v>1375</v>
      </c>
      <c r="BB195" s="301" t="s">
        <v>667</v>
      </c>
      <c r="BC195" s="301" t="s">
        <v>667</v>
      </c>
      <c r="BD195" s="301" t="s">
        <v>1365</v>
      </c>
      <c r="BE195" s="301" t="s">
        <v>667</v>
      </c>
      <c r="BF195" s="90"/>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row>
  </sheetData>
  <mergeCells count="1">
    <mergeCell ref="A1:BE1"/>
  </mergeCells>
  <printOptions/>
  <pageMargins bottom="0.75" footer="0.0" header="0.0" left="0.7" right="0.7" top="0.75"/>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5.57"/>
    <col customWidth="1" min="3" max="56" width="11.43"/>
    <col customWidth="1" min="57" max="58" width="9.14"/>
  </cols>
  <sheetData>
    <row r="1">
      <c r="A1" s="12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9"/>
      <c r="BF1" s="7"/>
    </row>
    <row r="2" ht="121.5" customHeight="1">
      <c r="A2" s="156" t="s">
        <v>1000</v>
      </c>
      <c r="B2" s="157" t="s">
        <v>1001</v>
      </c>
      <c r="C2" s="285" t="s">
        <v>1002</v>
      </c>
      <c r="D2" s="285" t="s">
        <v>1003</v>
      </c>
      <c r="E2" s="285" t="s">
        <v>1004</v>
      </c>
      <c r="F2" s="285" t="s">
        <v>1005</v>
      </c>
      <c r="G2" s="285" t="s">
        <v>1006</v>
      </c>
      <c r="H2" s="285" t="s">
        <v>1007</v>
      </c>
      <c r="I2" s="285" t="s">
        <v>1008</v>
      </c>
      <c r="J2" s="285" t="s">
        <v>1009</v>
      </c>
      <c r="K2" s="285" t="s">
        <v>1010</v>
      </c>
      <c r="L2" s="285" t="s">
        <v>1011</v>
      </c>
      <c r="M2" s="285" t="s">
        <v>1012</v>
      </c>
      <c r="N2" s="285" t="s">
        <v>1013</v>
      </c>
      <c r="O2" s="285" t="s">
        <v>1014</v>
      </c>
      <c r="P2" s="285" t="s">
        <v>1015</v>
      </c>
      <c r="Q2" s="285" t="s">
        <v>647</v>
      </c>
      <c r="R2" s="285" t="s">
        <v>653</v>
      </c>
      <c r="S2" s="285" t="s">
        <v>1016</v>
      </c>
      <c r="T2" s="285" t="s">
        <v>1017</v>
      </c>
      <c r="U2" s="285" t="s">
        <v>1017</v>
      </c>
      <c r="V2" s="285" t="s">
        <v>679</v>
      </c>
      <c r="W2" s="285" t="s">
        <v>1018</v>
      </c>
      <c r="X2" s="285" t="s">
        <v>1019</v>
      </c>
      <c r="Y2" s="285" t="s">
        <v>1020</v>
      </c>
      <c r="Z2" s="285" t="s">
        <v>1021</v>
      </c>
      <c r="AA2" s="285" t="s">
        <v>719</v>
      </c>
      <c r="AB2" s="285" t="s">
        <v>1022</v>
      </c>
      <c r="AC2" s="285" t="s">
        <v>1345</v>
      </c>
      <c r="AD2" s="285" t="s">
        <v>861</v>
      </c>
      <c r="AE2" s="285" t="s">
        <v>1024</v>
      </c>
      <c r="AF2" s="285" t="s">
        <v>659</v>
      </c>
      <c r="AG2" s="285" t="s">
        <v>1025</v>
      </c>
      <c r="AH2" s="285" t="s">
        <v>1026</v>
      </c>
      <c r="AI2" s="285" t="s">
        <v>1026</v>
      </c>
      <c r="AJ2" s="285" t="s">
        <v>1026</v>
      </c>
      <c r="AK2" s="285" t="s">
        <v>691</v>
      </c>
      <c r="AL2" s="285" t="s">
        <v>684</v>
      </c>
      <c r="AM2" s="285" t="s">
        <v>1028</v>
      </c>
      <c r="AN2" s="285" t="s">
        <v>1029</v>
      </c>
      <c r="AO2" s="285" t="s">
        <v>1030</v>
      </c>
      <c r="AP2" s="285" t="s">
        <v>765</v>
      </c>
      <c r="AQ2" s="285" t="s">
        <v>1031</v>
      </c>
      <c r="AR2" s="285" t="s">
        <v>1032</v>
      </c>
      <c r="AS2" s="285" t="s">
        <v>1033</v>
      </c>
      <c r="AT2" s="285" t="s">
        <v>782</v>
      </c>
      <c r="AU2" s="285" t="s">
        <v>806</v>
      </c>
      <c r="AV2" s="285" t="s">
        <v>1034</v>
      </c>
      <c r="AW2" s="285" t="s">
        <v>1035</v>
      </c>
      <c r="AX2" s="285" t="s">
        <v>1036</v>
      </c>
      <c r="AY2" s="285" t="s">
        <v>1037</v>
      </c>
      <c r="AZ2" s="285" t="s">
        <v>825</v>
      </c>
      <c r="BA2" s="285" t="s">
        <v>833</v>
      </c>
      <c r="BB2" s="285" t="s">
        <v>1038</v>
      </c>
      <c r="BC2" s="285" t="s">
        <v>176</v>
      </c>
      <c r="BD2" s="285" t="s">
        <v>1039</v>
      </c>
      <c r="BE2" s="285" t="s">
        <v>1040</v>
      </c>
      <c r="BF2" s="286"/>
    </row>
    <row r="3">
      <c r="A3" s="287" t="s">
        <v>177</v>
      </c>
      <c r="B3" s="157"/>
      <c r="C3" s="134">
        <v>2015.0</v>
      </c>
      <c r="D3" s="134">
        <v>2015.0</v>
      </c>
      <c r="E3" s="134">
        <v>2015.0</v>
      </c>
      <c r="F3" s="134">
        <v>2015.0</v>
      </c>
      <c r="G3" s="134">
        <v>2015.0</v>
      </c>
      <c r="H3" s="134">
        <v>2015.0</v>
      </c>
      <c r="I3" s="134">
        <v>2015.0</v>
      </c>
      <c r="J3" s="134" t="s">
        <v>1351</v>
      </c>
      <c r="K3" s="134" t="s">
        <v>1351</v>
      </c>
      <c r="L3" s="134" t="s">
        <v>1351</v>
      </c>
      <c r="M3" s="134">
        <v>2018.0</v>
      </c>
      <c r="N3" s="134">
        <v>2018.0</v>
      </c>
      <c r="O3" s="134">
        <v>2017.0</v>
      </c>
      <c r="P3" s="134">
        <v>2017.0</v>
      </c>
      <c r="Q3" s="134">
        <v>2015.0</v>
      </c>
      <c r="R3" s="134" t="s">
        <v>1352</v>
      </c>
      <c r="S3" s="134" t="s">
        <v>1353</v>
      </c>
      <c r="T3" s="134">
        <v>2015.0</v>
      </c>
      <c r="U3" s="134">
        <v>2016.0</v>
      </c>
      <c r="V3" s="134">
        <v>2016.0</v>
      </c>
      <c r="W3" s="134">
        <v>2016.0</v>
      </c>
      <c r="X3" s="134" t="s">
        <v>1354</v>
      </c>
      <c r="Y3" s="134" t="s">
        <v>1355</v>
      </c>
      <c r="Z3" s="134">
        <v>2016.0</v>
      </c>
      <c r="AA3" s="134">
        <v>2016.0</v>
      </c>
      <c r="AB3" s="134">
        <v>2016.0</v>
      </c>
      <c r="AC3" s="134">
        <v>2015.0</v>
      </c>
      <c r="AD3" s="134">
        <v>2015.0</v>
      </c>
      <c r="AE3" s="134">
        <v>2012.0</v>
      </c>
      <c r="AF3" s="134">
        <v>2015.0</v>
      </c>
      <c r="AG3" s="134" t="s">
        <v>1356</v>
      </c>
      <c r="AH3" s="134">
        <v>2016.0</v>
      </c>
      <c r="AI3" s="134">
        <v>2017.0</v>
      </c>
      <c r="AJ3" s="134">
        <v>2018.0</v>
      </c>
      <c r="AK3" s="134">
        <v>2018.0</v>
      </c>
      <c r="AL3" s="134">
        <v>2018.0</v>
      </c>
      <c r="AM3" s="134">
        <v>2017.0</v>
      </c>
      <c r="AN3" s="134" t="s">
        <v>1357</v>
      </c>
      <c r="AO3" s="134" t="s">
        <v>1357</v>
      </c>
      <c r="AP3" s="134" t="s">
        <v>1358</v>
      </c>
      <c r="AQ3" s="134" t="s">
        <v>1359</v>
      </c>
      <c r="AR3" s="134" t="s">
        <v>1360</v>
      </c>
      <c r="AS3" s="134">
        <v>2016.0</v>
      </c>
      <c r="AT3" s="134">
        <v>2017.0</v>
      </c>
      <c r="AU3" s="134">
        <v>2016.0</v>
      </c>
      <c r="AV3" s="134" t="s">
        <v>1361</v>
      </c>
      <c r="AW3" s="134">
        <v>2015.0</v>
      </c>
      <c r="AX3" s="134">
        <v>2016.0</v>
      </c>
      <c r="AY3" s="134">
        <v>2014.0</v>
      </c>
      <c r="AZ3" s="134">
        <v>2015.0</v>
      </c>
      <c r="BA3" s="134">
        <v>2015.0</v>
      </c>
      <c r="BB3" s="134">
        <v>2017.0</v>
      </c>
      <c r="BC3" s="134">
        <v>2017.0</v>
      </c>
      <c r="BD3" s="134">
        <v>2015.0</v>
      </c>
      <c r="BE3" s="134">
        <v>2014.0</v>
      </c>
      <c r="BF3" s="7"/>
    </row>
    <row r="4">
      <c r="A4" s="300" t="s">
        <v>182</v>
      </c>
      <c r="B4" s="157"/>
      <c r="C4" s="134" t="s">
        <v>1362</v>
      </c>
      <c r="D4" s="134" t="s">
        <v>1362</v>
      </c>
      <c r="E4" s="134" t="s">
        <v>1362</v>
      </c>
      <c r="F4" s="134" t="s">
        <v>1362</v>
      </c>
      <c r="G4" s="134" t="s">
        <v>1362</v>
      </c>
      <c r="H4" s="134" t="s">
        <v>1362</v>
      </c>
      <c r="I4" s="134" t="s">
        <v>1362</v>
      </c>
      <c r="J4" s="134" t="s">
        <v>1362</v>
      </c>
      <c r="K4" s="134" t="s">
        <v>1362</v>
      </c>
      <c r="L4" s="134" t="s">
        <v>1362</v>
      </c>
      <c r="M4" s="134" t="s">
        <v>1362</v>
      </c>
      <c r="N4" s="134" t="s">
        <v>1362</v>
      </c>
      <c r="O4" s="134" t="s">
        <v>1362</v>
      </c>
      <c r="P4" s="134" t="s">
        <v>1362</v>
      </c>
      <c r="Q4" s="134" t="s">
        <v>1362</v>
      </c>
      <c r="R4" s="134" t="s">
        <v>1362</v>
      </c>
      <c r="S4" s="134" t="s">
        <v>1362</v>
      </c>
      <c r="T4" s="134" t="s">
        <v>1362</v>
      </c>
      <c r="U4" s="134" t="s">
        <v>1362</v>
      </c>
      <c r="V4" s="134" t="s">
        <v>1362</v>
      </c>
      <c r="W4" s="134" t="s">
        <v>1362</v>
      </c>
      <c r="X4" s="134" t="s">
        <v>1362</v>
      </c>
      <c r="Y4" s="134" t="s">
        <v>1362</v>
      </c>
      <c r="Z4" s="134" t="s">
        <v>1362</v>
      </c>
      <c r="AA4" s="134" t="s">
        <v>1362</v>
      </c>
      <c r="AB4" s="134" t="s">
        <v>1362</v>
      </c>
      <c r="AC4" s="134" t="s">
        <v>1362</v>
      </c>
      <c r="AD4" s="134" t="s">
        <v>1362</v>
      </c>
      <c r="AE4" s="134" t="s">
        <v>1362</v>
      </c>
      <c r="AF4" s="134" t="s">
        <v>1362</v>
      </c>
      <c r="AG4" s="134" t="s">
        <v>1362</v>
      </c>
      <c r="AH4" s="134" t="s">
        <v>1362</v>
      </c>
      <c r="AI4" s="134" t="s">
        <v>1362</v>
      </c>
      <c r="AJ4" s="134" t="s">
        <v>1362</v>
      </c>
      <c r="AK4" s="134" t="s">
        <v>1362</v>
      </c>
      <c r="AL4" s="134" t="s">
        <v>1362</v>
      </c>
      <c r="AM4" s="134" t="s">
        <v>1362</v>
      </c>
      <c r="AN4" s="134" t="s">
        <v>1362</v>
      </c>
      <c r="AO4" s="134" t="s">
        <v>1362</v>
      </c>
      <c r="AP4" s="134" t="s">
        <v>1362</v>
      </c>
      <c r="AQ4" s="134" t="s">
        <v>1362</v>
      </c>
      <c r="AR4" s="134" t="s">
        <v>1362</v>
      </c>
      <c r="AS4" s="134" t="s">
        <v>1362</v>
      </c>
      <c r="AT4" s="134" t="s">
        <v>1362</v>
      </c>
      <c r="AU4" s="134" t="s">
        <v>1362</v>
      </c>
      <c r="AV4" s="134" t="s">
        <v>1362</v>
      </c>
      <c r="AW4" s="134" t="s">
        <v>1362</v>
      </c>
      <c r="AX4" s="134" t="s">
        <v>1362</v>
      </c>
      <c r="AY4" s="134" t="s">
        <v>1362</v>
      </c>
      <c r="AZ4" s="134" t="s">
        <v>1362</v>
      </c>
      <c r="BA4" s="134" t="s">
        <v>1362</v>
      </c>
      <c r="BB4" s="134" t="s">
        <v>1362</v>
      </c>
      <c r="BC4" s="134" t="s">
        <v>1362</v>
      </c>
      <c r="BD4" s="134" t="s">
        <v>1362</v>
      </c>
      <c r="BE4" s="134" t="s">
        <v>1362</v>
      </c>
      <c r="BF4" s="7"/>
    </row>
    <row r="5">
      <c r="A5" s="156" t="s">
        <v>1043</v>
      </c>
      <c r="B5" s="157" t="s">
        <v>885</v>
      </c>
      <c r="C5" s="301"/>
      <c r="D5" s="301"/>
      <c r="E5" s="301"/>
      <c r="F5" s="301"/>
      <c r="G5" s="301"/>
      <c r="H5" s="301"/>
      <c r="I5" s="301"/>
      <c r="J5" s="301"/>
      <c r="K5" s="301"/>
      <c r="L5" s="301"/>
      <c r="M5" s="301"/>
      <c r="N5" s="301"/>
      <c r="O5" s="301"/>
      <c r="P5" s="301"/>
      <c r="Q5" s="292" t="str">
        <f>IF(ISNUMBER('Indicator Data'!Q14),"","Imputed using GDP p.c.")</f>
        <v/>
      </c>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90"/>
    </row>
    <row r="6">
      <c r="A6" s="156" t="s">
        <v>1049</v>
      </c>
      <c r="B6" s="157" t="s">
        <v>887</v>
      </c>
      <c r="C6" s="301"/>
      <c r="D6" s="301"/>
      <c r="E6" s="301"/>
      <c r="F6" s="301"/>
      <c r="G6" s="301"/>
      <c r="H6" s="301"/>
      <c r="I6" s="301"/>
      <c r="J6" s="301"/>
      <c r="K6" s="301"/>
      <c r="L6" s="301"/>
      <c r="M6" s="301"/>
      <c r="N6" s="301"/>
      <c r="O6" s="301"/>
      <c r="P6" s="301"/>
      <c r="Q6" s="292" t="str">
        <f>IF(ISNUMBER('Indicator Data'!Q15),"","Imputed using GDP p.c.")</f>
        <v/>
      </c>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90"/>
    </row>
    <row r="7">
      <c r="A7" s="156" t="s">
        <v>1052</v>
      </c>
      <c r="B7" s="157" t="s">
        <v>933</v>
      </c>
      <c r="C7" s="301"/>
      <c r="D7" s="301"/>
      <c r="E7" s="301"/>
      <c r="F7" s="301"/>
      <c r="G7" s="301"/>
      <c r="H7" s="301"/>
      <c r="I7" s="301"/>
      <c r="J7" s="301"/>
      <c r="K7" s="301"/>
      <c r="L7" s="301"/>
      <c r="M7" s="301"/>
      <c r="N7" s="301"/>
      <c r="O7" s="301"/>
      <c r="P7" s="301"/>
      <c r="Q7" s="292" t="str">
        <f>IF(ISNUMBER('Indicator Data'!Q16),"","Imputed using GDP p.c.")</f>
        <v/>
      </c>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90"/>
    </row>
    <row r="8">
      <c r="A8" s="156" t="s">
        <v>1054</v>
      </c>
      <c r="B8" s="157" t="s">
        <v>886</v>
      </c>
      <c r="C8" s="301"/>
      <c r="D8" s="301"/>
      <c r="E8" s="301"/>
      <c r="F8" s="301"/>
      <c r="G8" s="301"/>
      <c r="H8" s="301"/>
      <c r="I8" s="301"/>
      <c r="J8" s="301"/>
      <c r="K8" s="301"/>
      <c r="L8" s="301"/>
      <c r="M8" s="301"/>
      <c r="N8" s="301"/>
      <c r="O8" s="301"/>
      <c r="P8" s="301"/>
      <c r="Q8" s="292" t="str">
        <f>IF(ISNUMBER('Indicator Data'!Q17),"","Imputed using GDP p.c.")</f>
        <v/>
      </c>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90"/>
    </row>
    <row r="9">
      <c r="A9" s="156" t="s">
        <v>1055</v>
      </c>
      <c r="B9" s="157" t="s">
        <v>891</v>
      </c>
      <c r="C9" s="301"/>
      <c r="D9" s="301"/>
      <c r="E9" s="301"/>
      <c r="F9" s="301"/>
      <c r="G9" s="301"/>
      <c r="H9" s="301"/>
      <c r="I9" s="301"/>
      <c r="J9" s="301"/>
      <c r="K9" s="301"/>
      <c r="L9" s="301"/>
      <c r="M9" s="301"/>
      <c r="N9" s="301"/>
      <c r="O9" s="301"/>
      <c r="P9" s="301"/>
      <c r="Q9" s="292" t="str">
        <f>IF(ISNUMBER('Indicator Data'!Q18),"","Imputed using GDP p.c.")</f>
        <v/>
      </c>
      <c r="R9" s="301"/>
      <c r="S9" s="301"/>
      <c r="T9" s="301"/>
      <c r="U9" s="301"/>
      <c r="V9" s="301"/>
      <c r="W9" s="301"/>
      <c r="X9" s="301"/>
      <c r="Y9" s="301"/>
      <c r="Z9" s="301"/>
      <c r="AA9" s="301"/>
      <c r="AB9" s="301"/>
      <c r="AC9" s="301"/>
      <c r="AD9" s="301"/>
      <c r="AE9" s="301"/>
      <c r="AF9" s="301"/>
      <c r="AG9" s="301"/>
      <c r="AH9" s="301"/>
      <c r="AI9" s="301"/>
      <c r="AJ9" s="301"/>
      <c r="AK9" s="301"/>
      <c r="AL9" s="301"/>
      <c r="AM9" s="301"/>
      <c r="AN9" s="301" t="s">
        <v>1382</v>
      </c>
      <c r="AO9" s="301" t="s">
        <v>1382</v>
      </c>
      <c r="AP9" s="301"/>
      <c r="AQ9" s="301"/>
      <c r="AR9" s="301"/>
      <c r="AS9" s="301"/>
      <c r="AT9" s="301"/>
      <c r="AU9" s="301"/>
      <c r="AV9" s="301"/>
      <c r="AW9" s="301"/>
      <c r="AX9" s="301"/>
      <c r="AY9" s="301"/>
      <c r="AZ9" s="301"/>
      <c r="BA9" s="301"/>
      <c r="BB9" s="301"/>
      <c r="BC9" s="301"/>
      <c r="BD9" s="301"/>
      <c r="BE9" s="301"/>
      <c r="BF9" s="90"/>
    </row>
    <row r="10">
      <c r="A10" s="156" t="s">
        <v>1057</v>
      </c>
      <c r="B10" s="157" t="s">
        <v>889</v>
      </c>
      <c r="C10" s="301"/>
      <c r="D10" s="301"/>
      <c r="E10" s="301"/>
      <c r="F10" s="301"/>
      <c r="G10" s="301"/>
      <c r="H10" s="301"/>
      <c r="I10" s="301"/>
      <c r="J10" s="301"/>
      <c r="K10" s="301"/>
      <c r="L10" s="301"/>
      <c r="M10" s="301"/>
      <c r="N10" s="301"/>
      <c r="O10" s="301"/>
      <c r="P10" s="301"/>
      <c r="Q10" s="292" t="str">
        <f>IF(ISNUMBER('Indicator Data'!Q19),"","Imputed using GDP p.c.")</f>
        <v/>
      </c>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90"/>
    </row>
    <row r="11">
      <c r="A11" s="156" t="s">
        <v>1060</v>
      </c>
      <c r="B11" s="157" t="s">
        <v>890</v>
      </c>
      <c r="C11" s="301"/>
      <c r="D11" s="301"/>
      <c r="E11" s="301"/>
      <c r="F11" s="301"/>
      <c r="G11" s="301"/>
      <c r="H11" s="301"/>
      <c r="I11" s="301"/>
      <c r="J11" s="301"/>
      <c r="K11" s="301"/>
      <c r="L11" s="301"/>
      <c r="M11" s="301"/>
      <c r="N11" s="301"/>
      <c r="O11" s="301"/>
      <c r="P11" s="301"/>
      <c r="Q11" s="292" t="str">
        <f>IF(ISNUMBER('Indicator Data'!Q20),"","Imputed using GDP p.c.")</f>
        <v/>
      </c>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90"/>
    </row>
    <row r="12">
      <c r="A12" s="156" t="s">
        <v>1063</v>
      </c>
      <c r="B12" s="157" t="s">
        <v>892</v>
      </c>
      <c r="C12" s="301"/>
      <c r="D12" s="301"/>
      <c r="E12" s="301"/>
      <c r="F12" s="301"/>
      <c r="G12" s="301"/>
      <c r="H12" s="301"/>
      <c r="I12" s="301"/>
      <c r="J12" s="301"/>
      <c r="K12" s="301"/>
      <c r="L12" s="301"/>
      <c r="M12" s="301"/>
      <c r="N12" s="301"/>
      <c r="O12" s="301"/>
      <c r="P12" s="301"/>
      <c r="Q12" s="292" t="str">
        <f>IF(ISNUMBER('Indicator Data'!Q21),"","Imputed using GDP p.c.")</f>
        <v/>
      </c>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90"/>
    </row>
    <row r="13">
      <c r="A13" s="156" t="s">
        <v>1065</v>
      </c>
      <c r="B13" s="157" t="s">
        <v>893</v>
      </c>
      <c r="C13" s="301"/>
      <c r="D13" s="301"/>
      <c r="E13" s="301"/>
      <c r="F13" s="301"/>
      <c r="G13" s="301"/>
      <c r="H13" s="301"/>
      <c r="I13" s="301"/>
      <c r="J13" s="301"/>
      <c r="K13" s="301"/>
      <c r="L13" s="301"/>
      <c r="M13" s="301"/>
      <c r="N13" s="301"/>
      <c r="O13" s="301"/>
      <c r="P13" s="301"/>
      <c r="Q13" s="292" t="str">
        <f>IF(ISNUMBER('Indicator Data'!Q22),"","Imputed using GDP p.c.")</f>
        <v/>
      </c>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90"/>
    </row>
    <row r="14">
      <c r="A14" s="156" t="s">
        <v>1067</v>
      </c>
      <c r="B14" s="157" t="s">
        <v>894</v>
      </c>
      <c r="C14" s="301"/>
      <c r="D14" s="301"/>
      <c r="E14" s="301"/>
      <c r="F14" s="301"/>
      <c r="G14" s="301"/>
      <c r="H14" s="301"/>
      <c r="I14" s="301"/>
      <c r="J14" s="301"/>
      <c r="K14" s="301"/>
      <c r="L14" s="301"/>
      <c r="M14" s="301"/>
      <c r="N14" s="301"/>
      <c r="O14" s="301"/>
      <c r="P14" s="301"/>
      <c r="Q14" s="292" t="str">
        <f>IF(ISNUMBER('Indicator Data'!Q23),"","Imputed using GDP p.c.")</f>
        <v/>
      </c>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90"/>
    </row>
    <row r="15">
      <c r="A15" s="156" t="s">
        <v>1070</v>
      </c>
      <c r="B15" s="157" t="s">
        <v>902</v>
      </c>
      <c r="C15" s="301"/>
      <c r="D15" s="301"/>
      <c r="E15" s="301"/>
      <c r="F15" s="301"/>
      <c r="G15" s="301"/>
      <c r="H15" s="301"/>
      <c r="I15" s="301"/>
      <c r="J15" s="301"/>
      <c r="K15" s="301"/>
      <c r="L15" s="301"/>
      <c r="M15" s="301"/>
      <c r="N15" s="301"/>
      <c r="O15" s="301"/>
      <c r="P15" s="301"/>
      <c r="Q15" s="292" t="str">
        <f>IF(ISNUMBER('Indicator Data'!Q24),"","Imputed using GDP p.c.")</f>
        <v/>
      </c>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t="s">
        <v>1383</v>
      </c>
      <c r="AO15" s="301" t="s">
        <v>1383</v>
      </c>
      <c r="AP15" s="301"/>
      <c r="AQ15" s="301"/>
      <c r="AR15" s="301"/>
      <c r="AS15" s="301"/>
      <c r="AT15" s="301"/>
      <c r="AU15" s="301"/>
      <c r="AV15" s="301"/>
      <c r="AW15" s="301"/>
      <c r="AX15" s="301"/>
      <c r="AY15" s="301"/>
      <c r="AZ15" s="301"/>
      <c r="BA15" s="301"/>
      <c r="BB15" s="301"/>
      <c r="BC15" s="301"/>
      <c r="BD15" s="301"/>
      <c r="BE15" s="301"/>
      <c r="BF15" s="90"/>
    </row>
    <row r="16">
      <c r="A16" s="156" t="s">
        <v>1071</v>
      </c>
      <c r="B16" s="157" t="s">
        <v>901</v>
      </c>
      <c r="C16" s="301"/>
      <c r="D16" s="301"/>
      <c r="E16" s="301"/>
      <c r="F16" s="301"/>
      <c r="G16" s="301"/>
      <c r="H16" s="301"/>
      <c r="I16" s="301"/>
      <c r="J16" s="301"/>
      <c r="K16" s="301"/>
      <c r="L16" s="301"/>
      <c r="M16" s="301"/>
      <c r="N16" s="301"/>
      <c r="O16" s="301"/>
      <c r="P16" s="301"/>
      <c r="Q16" s="292" t="str">
        <f>IF(ISNUMBER('Indicator Data'!Q25),"","Imputed using GDP p.c.")</f>
        <v/>
      </c>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t="s">
        <v>1384</v>
      </c>
      <c r="AO16" s="301" t="s">
        <v>1384</v>
      </c>
      <c r="AP16" s="301"/>
      <c r="AQ16" s="301"/>
      <c r="AR16" s="301"/>
      <c r="AS16" s="301"/>
      <c r="AT16" s="301"/>
      <c r="AU16" s="301"/>
      <c r="AV16" s="301"/>
      <c r="AW16" s="301"/>
      <c r="AX16" s="301"/>
      <c r="AY16" s="301"/>
      <c r="AZ16" s="301"/>
      <c r="BA16" s="301"/>
      <c r="BB16" s="301"/>
      <c r="BC16" s="301"/>
      <c r="BD16" s="301"/>
      <c r="BE16" s="301"/>
      <c r="BF16" s="90"/>
    </row>
    <row r="17">
      <c r="A17" s="156" t="s">
        <v>1073</v>
      </c>
      <c r="B17" s="157" t="s">
        <v>899</v>
      </c>
      <c r="C17" s="301"/>
      <c r="D17" s="301"/>
      <c r="E17" s="301"/>
      <c r="F17" s="301"/>
      <c r="G17" s="301"/>
      <c r="H17" s="301"/>
      <c r="I17" s="301"/>
      <c r="J17" s="301"/>
      <c r="K17" s="301"/>
      <c r="L17" s="301"/>
      <c r="M17" s="301"/>
      <c r="N17" s="301"/>
      <c r="O17" s="301"/>
      <c r="P17" s="301"/>
      <c r="Q17" s="292" t="str">
        <f>IF(ISNUMBER('Indicator Data'!Q26),"","Imputed using GDP p.c.")</f>
        <v/>
      </c>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90"/>
    </row>
    <row r="18">
      <c r="A18" s="156" t="s">
        <v>1076</v>
      </c>
      <c r="B18" s="157" t="s">
        <v>908</v>
      </c>
      <c r="C18" s="301"/>
      <c r="D18" s="301"/>
      <c r="E18" s="301"/>
      <c r="F18" s="301"/>
      <c r="G18" s="301"/>
      <c r="H18" s="301"/>
      <c r="I18" s="301"/>
      <c r="J18" s="301"/>
      <c r="K18" s="301"/>
      <c r="L18" s="301"/>
      <c r="M18" s="301"/>
      <c r="N18" s="301"/>
      <c r="O18" s="301"/>
      <c r="P18" s="301"/>
      <c r="Q18" s="292" t="str">
        <f>IF(ISNUMBER('Indicator Data'!Q27),"","Imputed using GDP p.c.")</f>
        <v/>
      </c>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90"/>
    </row>
    <row r="19">
      <c r="A19" s="156" t="s">
        <v>1079</v>
      </c>
      <c r="B19" s="157" t="s">
        <v>904</v>
      </c>
      <c r="C19" s="301"/>
      <c r="D19" s="301"/>
      <c r="E19" s="301"/>
      <c r="F19" s="301"/>
      <c r="G19" s="301"/>
      <c r="H19" s="301"/>
      <c r="I19" s="301"/>
      <c r="J19" s="301"/>
      <c r="K19" s="301"/>
      <c r="L19" s="301"/>
      <c r="M19" s="301"/>
      <c r="N19" s="301"/>
      <c r="O19" s="301"/>
      <c r="P19" s="301"/>
      <c r="Q19" s="292" t="str">
        <f>IF(ISNUMBER('Indicator Data'!Q28),"","Imputed using GDP p.c.")</f>
        <v/>
      </c>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90"/>
    </row>
    <row r="20">
      <c r="A20" s="156" t="s">
        <v>1081</v>
      </c>
      <c r="B20" s="157" t="s">
        <v>896</v>
      </c>
      <c r="C20" s="301"/>
      <c r="D20" s="301"/>
      <c r="E20" s="301"/>
      <c r="F20" s="301"/>
      <c r="G20" s="301"/>
      <c r="H20" s="301"/>
      <c r="I20" s="301"/>
      <c r="J20" s="301"/>
      <c r="K20" s="301"/>
      <c r="L20" s="301"/>
      <c r="M20" s="301"/>
      <c r="N20" s="301"/>
      <c r="O20" s="301"/>
      <c r="P20" s="301"/>
      <c r="Q20" s="292" t="str">
        <f>IF(ISNUMBER('Indicator Data'!Q29),"","Imputed using GDP p.c.")</f>
        <v/>
      </c>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90"/>
    </row>
    <row r="21" ht="15.75" customHeight="1">
      <c r="A21" s="156" t="s">
        <v>1083</v>
      </c>
      <c r="B21" s="157" t="s">
        <v>905</v>
      </c>
      <c r="C21" s="301"/>
      <c r="D21" s="301"/>
      <c r="E21" s="301"/>
      <c r="F21" s="301"/>
      <c r="G21" s="301"/>
      <c r="H21" s="301"/>
      <c r="I21" s="301"/>
      <c r="J21" s="301"/>
      <c r="K21" s="301"/>
      <c r="L21" s="301"/>
      <c r="M21" s="301"/>
      <c r="N21" s="301"/>
      <c r="O21" s="301"/>
      <c r="P21" s="301"/>
      <c r="Q21" s="292" t="str">
        <f>IF(ISNUMBER('Indicator Data'!Q30),"","Imputed using GDP p.c.")</f>
        <v/>
      </c>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90"/>
    </row>
    <row r="22" ht="15.75" customHeight="1">
      <c r="A22" s="156" t="s">
        <v>1086</v>
      </c>
      <c r="B22" s="157" t="s">
        <v>897</v>
      </c>
      <c r="C22" s="301"/>
      <c r="D22" s="301"/>
      <c r="E22" s="301"/>
      <c r="F22" s="301"/>
      <c r="G22" s="301"/>
      <c r="H22" s="301"/>
      <c r="I22" s="301"/>
      <c r="J22" s="301"/>
      <c r="K22" s="301"/>
      <c r="L22" s="301"/>
      <c r="M22" s="301"/>
      <c r="N22" s="301"/>
      <c r="O22" s="301"/>
      <c r="P22" s="301"/>
      <c r="Q22" s="292" t="str">
        <f>IF(ISNUMBER('Indicator Data'!Q31),"","Imputed using GDP p.c.")</f>
        <v>Imputed using GDP p.c.</v>
      </c>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90"/>
    </row>
    <row r="23" ht="15.75" customHeight="1">
      <c r="A23" s="156" t="s">
        <v>1089</v>
      </c>
      <c r="B23" s="157" t="s">
        <v>910</v>
      </c>
      <c r="C23" s="301"/>
      <c r="D23" s="301"/>
      <c r="E23" s="301"/>
      <c r="F23" s="301"/>
      <c r="G23" s="301"/>
      <c r="H23" s="301"/>
      <c r="I23" s="301"/>
      <c r="J23" s="301"/>
      <c r="K23" s="301"/>
      <c r="L23" s="301"/>
      <c r="M23" s="301"/>
      <c r="N23" s="301"/>
      <c r="O23" s="301"/>
      <c r="P23" s="301"/>
      <c r="Q23" s="292" t="str">
        <f>IF(ISNUMBER('Indicator Data'!Q32),"","Imputed using GDP p.c.")</f>
        <v>Imputed using GDP p.c.</v>
      </c>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t="s">
        <v>1385</v>
      </c>
      <c r="AO23" s="301" t="s">
        <v>1385</v>
      </c>
      <c r="AP23" s="301"/>
      <c r="AQ23" s="301"/>
      <c r="AR23" s="301"/>
      <c r="AS23" s="301"/>
      <c r="AT23" s="301"/>
      <c r="AU23" s="301"/>
      <c r="AV23" s="301"/>
      <c r="AW23" s="301"/>
      <c r="AX23" s="301"/>
      <c r="AY23" s="301"/>
      <c r="AZ23" s="301"/>
      <c r="BA23" s="301"/>
      <c r="BB23" s="301"/>
      <c r="BC23" s="301"/>
      <c r="BD23" s="301"/>
      <c r="BE23" s="301"/>
      <c r="BF23" s="90"/>
    </row>
    <row r="24" ht="15.75" customHeight="1">
      <c r="A24" s="156" t="s">
        <v>1091</v>
      </c>
      <c r="B24" s="157" t="s">
        <v>906</v>
      </c>
      <c r="C24" s="301"/>
      <c r="D24" s="301"/>
      <c r="E24" s="301"/>
      <c r="F24" s="301"/>
      <c r="G24" s="301"/>
      <c r="H24" s="301"/>
      <c r="I24" s="301"/>
      <c r="J24" s="301"/>
      <c r="K24" s="301"/>
      <c r="L24" s="301"/>
      <c r="M24" s="301"/>
      <c r="N24" s="301"/>
      <c r="O24" s="301"/>
      <c r="P24" s="301"/>
      <c r="Q24" s="292" t="str">
        <f>IF(ISNUMBER('Indicator Data'!Q33),"","Imputed using GDP p.c.")</f>
        <v>Imputed using GDP p.c.</v>
      </c>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90"/>
    </row>
    <row r="25" ht="15.75" customHeight="1">
      <c r="A25" s="156" t="s">
        <v>1094</v>
      </c>
      <c r="B25" s="157" t="s">
        <v>903</v>
      </c>
      <c r="C25" s="301"/>
      <c r="D25" s="301"/>
      <c r="E25" s="301"/>
      <c r="F25" s="301"/>
      <c r="G25" s="301"/>
      <c r="H25" s="301"/>
      <c r="I25" s="301"/>
      <c r="J25" s="301"/>
      <c r="K25" s="301"/>
      <c r="L25" s="301"/>
      <c r="M25" s="301"/>
      <c r="N25" s="301"/>
      <c r="O25" s="301"/>
      <c r="P25" s="301"/>
      <c r="Q25" s="292" t="str">
        <f>IF(ISNUMBER('Indicator Data'!Q34),"","Imputed using GDP p.c.")</f>
        <v>Imputed using GDP p.c.</v>
      </c>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90"/>
    </row>
    <row r="26" ht="15.75" customHeight="1">
      <c r="A26" s="156" t="s">
        <v>1097</v>
      </c>
      <c r="B26" s="157" t="s">
        <v>911</v>
      </c>
      <c r="C26" s="301"/>
      <c r="D26" s="301"/>
      <c r="E26" s="301"/>
      <c r="F26" s="301"/>
      <c r="G26" s="301"/>
      <c r="H26" s="301"/>
      <c r="I26" s="301"/>
      <c r="J26" s="301"/>
      <c r="K26" s="301"/>
      <c r="L26" s="301"/>
      <c r="M26" s="301"/>
      <c r="N26" s="301"/>
      <c r="O26" s="301"/>
      <c r="P26" s="301"/>
      <c r="Q26" s="292" t="str">
        <f>IF(ISNUMBER('Indicator Data'!Q35),"","Imputed using GDP p.c.")</f>
        <v>Imputed using GDP p.c.</v>
      </c>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90"/>
    </row>
    <row r="27" ht="15.75" customHeight="1">
      <c r="A27" s="156" t="s">
        <v>1099</v>
      </c>
      <c r="B27" s="157" t="s">
        <v>907</v>
      </c>
      <c r="C27" s="301"/>
      <c r="D27" s="301"/>
      <c r="E27" s="301"/>
      <c r="F27" s="301"/>
      <c r="G27" s="301"/>
      <c r="H27" s="301"/>
      <c r="I27" s="301"/>
      <c r="J27" s="301"/>
      <c r="K27" s="301"/>
      <c r="L27" s="301"/>
      <c r="M27" s="301"/>
      <c r="N27" s="301"/>
      <c r="O27" s="301"/>
      <c r="P27" s="301"/>
      <c r="Q27" s="292" t="str">
        <f>IF(ISNUMBER('Indicator Data'!Q36),"","Imputed using GDP p.c.")</f>
        <v>Imputed using GDP p.c.</v>
      </c>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90"/>
    </row>
    <row r="28" ht="15.75" customHeight="1">
      <c r="A28" s="156" t="s">
        <v>1101</v>
      </c>
      <c r="B28" s="157" t="s">
        <v>909</v>
      </c>
      <c r="C28" s="301"/>
      <c r="D28" s="301"/>
      <c r="E28" s="301"/>
      <c r="F28" s="301"/>
      <c r="G28" s="301"/>
      <c r="H28" s="301"/>
      <c r="I28" s="301"/>
      <c r="J28" s="301"/>
      <c r="K28" s="301"/>
      <c r="L28" s="301"/>
      <c r="M28" s="301"/>
      <c r="N28" s="301"/>
      <c r="O28" s="301"/>
      <c r="P28" s="301"/>
      <c r="Q28" s="292" t="str">
        <f>IF(ISNUMBER('Indicator Data'!Q37),"","Imputed using GDP p.c.")</f>
        <v>Imputed using GDP p.c.</v>
      </c>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90"/>
    </row>
    <row r="29" ht="15.75" customHeight="1">
      <c r="A29" s="156" t="s">
        <v>1103</v>
      </c>
      <c r="B29" s="157" t="s">
        <v>900</v>
      </c>
      <c r="C29" s="301"/>
      <c r="D29" s="301"/>
      <c r="E29" s="301"/>
      <c r="F29" s="301"/>
      <c r="G29" s="301"/>
      <c r="H29" s="301"/>
      <c r="I29" s="301"/>
      <c r="J29" s="301"/>
      <c r="K29" s="301"/>
      <c r="L29" s="301"/>
      <c r="M29" s="301"/>
      <c r="N29" s="301"/>
      <c r="O29" s="301"/>
      <c r="P29" s="301"/>
      <c r="Q29" s="292" t="str">
        <f>IF(ISNUMBER('Indicator Data'!Q38),"","Imputed using GDP p.c.")</f>
        <v>Imputed using GDP p.c.</v>
      </c>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90"/>
    </row>
    <row r="30" ht="15.75" customHeight="1">
      <c r="A30" s="156" t="s">
        <v>1105</v>
      </c>
      <c r="B30" s="157" t="s">
        <v>898</v>
      </c>
      <c r="C30" s="301"/>
      <c r="D30" s="301"/>
      <c r="E30" s="301"/>
      <c r="F30" s="301"/>
      <c r="G30" s="301"/>
      <c r="H30" s="301"/>
      <c r="I30" s="301"/>
      <c r="J30" s="301"/>
      <c r="K30" s="301"/>
      <c r="L30" s="301"/>
      <c r="M30" s="301"/>
      <c r="N30" s="301"/>
      <c r="O30" s="301"/>
      <c r="P30" s="301"/>
      <c r="Q30" s="292" t="str">
        <f>IF(ISNUMBER('Indicator Data'!Q39),"","Imputed using GDP p.c.")</f>
        <v>Imputed using GDP p.c.</v>
      </c>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90"/>
    </row>
    <row r="31" ht="15.75" customHeight="1">
      <c r="A31" s="156" t="s">
        <v>1106</v>
      </c>
      <c r="B31" s="157" t="s">
        <v>895</v>
      </c>
      <c r="C31" s="301"/>
      <c r="D31" s="301"/>
      <c r="E31" s="301"/>
      <c r="F31" s="301"/>
      <c r="G31" s="301"/>
      <c r="H31" s="301"/>
      <c r="I31" s="301"/>
      <c r="J31" s="301"/>
      <c r="K31" s="301"/>
      <c r="L31" s="301"/>
      <c r="M31" s="301"/>
      <c r="N31" s="301"/>
      <c r="O31" s="301"/>
      <c r="P31" s="301"/>
      <c r="Q31" s="292" t="str">
        <f>IF(ISNUMBER('Indicator Data'!Q40),"","Imputed using GDP p.c.")</f>
        <v>Imputed using GDP p.c.</v>
      </c>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t="s">
        <v>1386</v>
      </c>
      <c r="AO31" s="301" t="s">
        <v>1386</v>
      </c>
      <c r="AP31" s="301"/>
      <c r="AQ31" s="301"/>
      <c r="AR31" s="301"/>
      <c r="AS31" s="301"/>
      <c r="AT31" s="301"/>
      <c r="AU31" s="301"/>
      <c r="AV31" s="301"/>
      <c r="AW31" s="301"/>
      <c r="AX31" s="301"/>
      <c r="AY31" s="301"/>
      <c r="AZ31" s="301"/>
      <c r="BA31" s="301"/>
      <c r="BB31" s="301"/>
      <c r="BC31" s="301"/>
      <c r="BD31" s="301"/>
      <c r="BE31" s="301"/>
      <c r="BF31" s="90"/>
    </row>
    <row r="32" ht="15.75" customHeight="1">
      <c r="A32" s="156" t="s">
        <v>1108</v>
      </c>
      <c r="B32" s="157" t="s">
        <v>923</v>
      </c>
      <c r="C32" s="301"/>
      <c r="D32" s="301"/>
      <c r="E32" s="301"/>
      <c r="F32" s="301"/>
      <c r="G32" s="301"/>
      <c r="H32" s="301"/>
      <c r="I32" s="301"/>
      <c r="J32" s="301"/>
      <c r="K32" s="301"/>
      <c r="L32" s="301"/>
      <c r="M32" s="301"/>
      <c r="N32" s="301"/>
      <c r="O32" s="301"/>
      <c r="P32" s="301"/>
      <c r="Q32" s="292" t="str">
        <f>IF(ISNUMBER('Indicator Data'!Q41),"","Imputed using GDP p.c.")</f>
        <v>Imputed using GDP p.c.</v>
      </c>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90"/>
    </row>
    <row r="33" ht="15.75" customHeight="1">
      <c r="A33" s="156" t="s">
        <v>1110</v>
      </c>
      <c r="B33" s="157" t="s">
        <v>974</v>
      </c>
      <c r="C33" s="301"/>
      <c r="D33" s="301"/>
      <c r="E33" s="301"/>
      <c r="F33" s="301"/>
      <c r="G33" s="301"/>
      <c r="H33" s="301"/>
      <c r="I33" s="301"/>
      <c r="J33" s="301"/>
      <c r="K33" s="301"/>
      <c r="L33" s="301"/>
      <c r="M33" s="301"/>
      <c r="N33" s="301"/>
      <c r="O33" s="301"/>
      <c r="P33" s="301"/>
      <c r="Q33" s="292" t="str">
        <f>IF(ISNUMBER('Indicator Data'!Q42),"","Imputed using GDP p.c.")</f>
        <v>Imputed using GDP p.c.</v>
      </c>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90"/>
    </row>
    <row r="34" ht="15.75" customHeight="1">
      <c r="A34" s="156" t="s">
        <v>1111</v>
      </c>
      <c r="B34" s="157" t="s">
        <v>918</v>
      </c>
      <c r="C34" s="301"/>
      <c r="D34" s="301"/>
      <c r="E34" s="301"/>
      <c r="F34" s="301"/>
      <c r="G34" s="301"/>
      <c r="H34" s="301"/>
      <c r="I34" s="301"/>
      <c r="J34" s="301"/>
      <c r="K34" s="301"/>
      <c r="L34" s="301"/>
      <c r="M34" s="301"/>
      <c r="N34" s="301"/>
      <c r="O34" s="301"/>
      <c r="P34" s="301"/>
      <c r="Q34" s="292" t="str">
        <f>IF(ISNUMBER('Indicator Data'!Q43),"","Imputed using GDP p.c.")</f>
        <v>Imputed using GDP p.c.</v>
      </c>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90"/>
    </row>
    <row r="35" ht="15.75" customHeight="1">
      <c r="A35" s="156" t="s">
        <v>1114</v>
      </c>
      <c r="B35" s="157" t="s">
        <v>913</v>
      </c>
      <c r="C35" s="301"/>
      <c r="D35" s="301"/>
      <c r="E35" s="301"/>
      <c r="F35" s="301"/>
      <c r="G35" s="301"/>
      <c r="H35" s="301"/>
      <c r="I35" s="301"/>
      <c r="J35" s="301"/>
      <c r="K35" s="301"/>
      <c r="L35" s="301"/>
      <c r="M35" s="301"/>
      <c r="N35" s="301"/>
      <c r="O35" s="301"/>
      <c r="P35" s="301"/>
      <c r="Q35" s="292" t="str">
        <f>IF(ISNUMBER('Indicator Data'!Q44),"","Imputed using GDP p.c.")</f>
        <v>Imputed using GDP p.c.</v>
      </c>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90"/>
    </row>
    <row r="36" ht="15.75" customHeight="1">
      <c r="A36" s="156" t="s">
        <v>1116</v>
      </c>
      <c r="B36" s="157" t="s">
        <v>912</v>
      </c>
      <c r="C36" s="301"/>
      <c r="D36" s="301"/>
      <c r="E36" s="301"/>
      <c r="F36" s="301"/>
      <c r="G36" s="301"/>
      <c r="H36" s="301"/>
      <c r="I36" s="301"/>
      <c r="J36" s="301"/>
      <c r="K36" s="301"/>
      <c r="L36" s="301"/>
      <c r="M36" s="301"/>
      <c r="N36" s="301"/>
      <c r="O36" s="301"/>
      <c r="P36" s="301"/>
      <c r="Q36" s="292" t="str">
        <f>IF(ISNUMBER('Indicator Data'!Q45),"","Imputed using GDP p.c.")</f>
        <v>Imputed using GDP p.c.</v>
      </c>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90"/>
    </row>
    <row r="37" ht="15.75" customHeight="1">
      <c r="A37" s="156" t="s">
        <v>1117</v>
      </c>
      <c r="B37" s="157" t="s">
        <v>1118</v>
      </c>
      <c r="C37" s="301"/>
      <c r="D37" s="301"/>
      <c r="E37" s="301"/>
      <c r="F37" s="301"/>
      <c r="G37" s="301"/>
      <c r="H37" s="301"/>
      <c r="I37" s="301"/>
      <c r="J37" s="301"/>
      <c r="K37" s="301"/>
      <c r="L37" s="301"/>
      <c r="M37" s="301"/>
      <c r="N37" s="301"/>
      <c r="O37" s="301"/>
      <c r="P37" s="301"/>
      <c r="Q37" s="292" t="str">
        <f>IF(ISNUMBER('Indicator Data'!Q46),"","Imputed using GDP p.c.")</f>
        <v>Imputed using GDP p.c.</v>
      </c>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90"/>
    </row>
    <row r="38" ht="15.75" customHeight="1">
      <c r="A38" s="156" t="s">
        <v>1120</v>
      </c>
      <c r="B38" s="157" t="s">
        <v>915</v>
      </c>
      <c r="C38" s="301"/>
      <c r="D38" s="301"/>
      <c r="E38" s="301"/>
      <c r="F38" s="301"/>
      <c r="G38" s="301"/>
      <c r="H38" s="301"/>
      <c r="I38" s="301"/>
      <c r="J38" s="301"/>
      <c r="K38" s="301"/>
      <c r="L38" s="301"/>
      <c r="M38" s="301"/>
      <c r="N38" s="301"/>
      <c r="O38" s="301"/>
      <c r="P38" s="301"/>
      <c r="Q38" s="292" t="str">
        <f>IF(ISNUMBER('Indicator Data'!Q47),"","Imputed using GDP p.c.")</f>
        <v>Imputed using GDP p.c.</v>
      </c>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90"/>
    </row>
    <row r="39" ht="15.75" customHeight="1">
      <c r="A39" s="156" t="s">
        <v>1122</v>
      </c>
      <c r="B39" s="157" t="s">
        <v>916</v>
      </c>
      <c r="C39" s="301"/>
      <c r="D39" s="301"/>
      <c r="E39" s="301"/>
      <c r="F39" s="301"/>
      <c r="G39" s="301"/>
      <c r="H39" s="301"/>
      <c r="I39" s="301"/>
      <c r="J39" s="301"/>
      <c r="K39" s="301"/>
      <c r="L39" s="301"/>
      <c r="M39" s="301"/>
      <c r="N39" s="301"/>
      <c r="O39" s="301"/>
      <c r="P39" s="301"/>
      <c r="Q39" s="292" t="str">
        <f>IF(ISNUMBER('Indicator Data'!Q48),"","Imputed using GDP p.c.")</f>
        <v>Imputed using GDP p.c.</v>
      </c>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90"/>
    </row>
    <row r="40" ht="15.75" customHeight="1">
      <c r="A40" s="156" t="s">
        <v>1125</v>
      </c>
      <c r="B40" s="157" t="s">
        <v>921</v>
      </c>
      <c r="C40" s="301"/>
      <c r="D40" s="301"/>
      <c r="E40" s="301"/>
      <c r="F40" s="301"/>
      <c r="G40" s="301"/>
      <c r="H40" s="301"/>
      <c r="I40" s="301"/>
      <c r="J40" s="301"/>
      <c r="K40" s="301"/>
      <c r="L40" s="301"/>
      <c r="M40" s="301"/>
      <c r="N40" s="301"/>
      <c r="O40" s="301"/>
      <c r="P40" s="301"/>
      <c r="Q40" s="292" t="str">
        <f>IF(ISNUMBER('Indicator Data'!Q49),"","Imputed using GDP p.c.")</f>
        <v>Imputed using GDP p.c.</v>
      </c>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90"/>
    </row>
    <row r="41" ht="15.75" customHeight="1">
      <c r="A41" s="156" t="s">
        <v>1126</v>
      </c>
      <c r="B41" s="157" t="s">
        <v>922</v>
      </c>
      <c r="C41" s="301"/>
      <c r="D41" s="301"/>
      <c r="E41" s="301"/>
      <c r="F41" s="301"/>
      <c r="G41" s="301"/>
      <c r="H41" s="301"/>
      <c r="I41" s="301"/>
      <c r="J41" s="301"/>
      <c r="K41" s="301"/>
      <c r="L41" s="301"/>
      <c r="M41" s="301"/>
      <c r="N41" s="301"/>
      <c r="O41" s="301"/>
      <c r="P41" s="301"/>
      <c r="Q41" s="292" t="str">
        <f>IF(ISNUMBER('Indicator Data'!Q50),"","Imputed using GDP p.c.")</f>
        <v>Imputed using GDP p.c.</v>
      </c>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t="s">
        <v>1387</v>
      </c>
      <c r="AO41" s="301" t="s">
        <v>1387</v>
      </c>
      <c r="AP41" s="301"/>
      <c r="AQ41" s="301"/>
      <c r="AR41" s="301"/>
      <c r="AS41" s="301"/>
      <c r="AT41" s="301"/>
      <c r="AU41" s="301"/>
      <c r="AV41" s="301"/>
      <c r="AW41" s="301"/>
      <c r="AX41" s="301"/>
      <c r="AY41" s="301"/>
      <c r="AZ41" s="301"/>
      <c r="BA41" s="301"/>
      <c r="BB41" s="301"/>
      <c r="BC41" s="301"/>
      <c r="BD41" s="301"/>
      <c r="BE41" s="301"/>
      <c r="BF41" s="90"/>
    </row>
    <row r="42" ht="15.75" customHeight="1">
      <c r="A42" s="156" t="s">
        <v>1129</v>
      </c>
      <c r="B42" s="157" t="s">
        <v>920</v>
      </c>
      <c r="C42" s="301"/>
      <c r="D42" s="301"/>
      <c r="E42" s="301"/>
      <c r="F42" s="301"/>
      <c r="G42" s="301"/>
      <c r="H42" s="301"/>
      <c r="I42" s="301"/>
      <c r="J42" s="301"/>
      <c r="K42" s="301"/>
      <c r="L42" s="301"/>
      <c r="M42" s="301"/>
      <c r="N42" s="301"/>
      <c r="O42" s="301"/>
      <c r="P42" s="301"/>
      <c r="Q42" s="292" t="str">
        <f>IF(ISNUMBER('Indicator Data'!Q51),"","Imputed using GDP p.c.")</f>
        <v>Imputed using GDP p.c.</v>
      </c>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90"/>
    </row>
    <row r="43" ht="15.75" customHeight="1">
      <c r="A43" s="156" t="s">
        <v>1131</v>
      </c>
      <c r="B43" s="157" t="s">
        <v>919</v>
      </c>
      <c r="C43" s="301"/>
      <c r="D43" s="301"/>
      <c r="E43" s="301"/>
      <c r="F43" s="301"/>
      <c r="G43" s="301"/>
      <c r="H43" s="301"/>
      <c r="I43" s="301"/>
      <c r="J43" s="301"/>
      <c r="K43" s="301"/>
      <c r="L43" s="301"/>
      <c r="M43" s="301"/>
      <c r="N43" s="301"/>
      <c r="O43" s="301"/>
      <c r="P43" s="301"/>
      <c r="Q43" s="292" t="str">
        <f>IF(ISNUMBER('Indicator Data'!Q52),"","Imputed using GDP p.c.")</f>
        <v>Imputed using GDP p.c.</v>
      </c>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t="s">
        <v>1388</v>
      </c>
      <c r="AO43" s="301" t="s">
        <v>1388</v>
      </c>
      <c r="AP43" s="301"/>
      <c r="AQ43" s="301"/>
      <c r="AR43" s="301"/>
      <c r="AS43" s="301"/>
      <c r="AT43" s="301"/>
      <c r="AU43" s="301"/>
      <c r="AV43" s="301"/>
      <c r="AW43" s="301"/>
      <c r="AX43" s="301"/>
      <c r="AY43" s="301"/>
      <c r="AZ43" s="301"/>
      <c r="BA43" s="301"/>
      <c r="BB43" s="301"/>
      <c r="BC43" s="301"/>
      <c r="BD43" s="301"/>
      <c r="BE43" s="301"/>
      <c r="BF43" s="90"/>
    </row>
    <row r="44" ht="15.75" customHeight="1">
      <c r="A44" s="156" t="s">
        <v>1134</v>
      </c>
      <c r="B44" s="157" t="s">
        <v>924</v>
      </c>
      <c r="C44" s="301"/>
      <c r="D44" s="301"/>
      <c r="E44" s="301"/>
      <c r="F44" s="301"/>
      <c r="G44" s="301"/>
      <c r="H44" s="301"/>
      <c r="I44" s="301"/>
      <c r="J44" s="301"/>
      <c r="K44" s="301"/>
      <c r="L44" s="301"/>
      <c r="M44" s="301"/>
      <c r="N44" s="301"/>
      <c r="O44" s="301"/>
      <c r="P44" s="301"/>
      <c r="Q44" s="292" t="str">
        <f>IF(ISNUMBER('Indicator Data'!Q53),"","Imputed using GDP p.c.")</f>
        <v>Imputed using GDP p.c.</v>
      </c>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90"/>
    </row>
    <row r="45" ht="15.75" customHeight="1">
      <c r="A45" s="156" t="s">
        <v>1135</v>
      </c>
      <c r="B45" s="157" t="s">
        <v>917</v>
      </c>
      <c r="C45" s="301"/>
      <c r="D45" s="301"/>
      <c r="E45" s="301"/>
      <c r="F45" s="301"/>
      <c r="G45" s="301"/>
      <c r="H45" s="301"/>
      <c r="I45" s="301"/>
      <c r="J45" s="301"/>
      <c r="K45" s="301"/>
      <c r="L45" s="301"/>
      <c r="M45" s="301"/>
      <c r="N45" s="301"/>
      <c r="O45" s="301"/>
      <c r="P45" s="301"/>
      <c r="Q45" s="292" t="str">
        <f>IF(ISNUMBER('Indicator Data'!Q54),"","Imputed using GDP p.c.")</f>
        <v>Imputed using GDP p.c.</v>
      </c>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90"/>
    </row>
    <row r="46" ht="15.75" customHeight="1">
      <c r="A46" s="156" t="s">
        <v>1137</v>
      </c>
      <c r="B46" s="157" t="s">
        <v>957</v>
      </c>
      <c r="C46" s="301"/>
      <c r="D46" s="301"/>
      <c r="E46" s="301"/>
      <c r="F46" s="301"/>
      <c r="G46" s="301"/>
      <c r="H46" s="301"/>
      <c r="I46" s="301"/>
      <c r="J46" s="301"/>
      <c r="K46" s="301"/>
      <c r="L46" s="301"/>
      <c r="M46" s="301"/>
      <c r="N46" s="301"/>
      <c r="O46" s="301"/>
      <c r="P46" s="301"/>
      <c r="Q46" s="292" t="str">
        <f>IF(ISNUMBER('Indicator Data'!Q55),"","Imputed using GDP p.c.")</f>
        <v>Imputed using GDP p.c.</v>
      </c>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90"/>
    </row>
    <row r="47" ht="15.75" customHeight="1">
      <c r="A47" s="156" t="s">
        <v>1139</v>
      </c>
      <c r="B47" s="157" t="s">
        <v>925</v>
      </c>
      <c r="C47" s="301"/>
      <c r="D47" s="301"/>
      <c r="E47" s="301"/>
      <c r="F47" s="301"/>
      <c r="G47" s="301"/>
      <c r="H47" s="301"/>
      <c r="I47" s="301"/>
      <c r="J47" s="301"/>
      <c r="K47" s="301"/>
      <c r="L47" s="301"/>
      <c r="M47" s="301"/>
      <c r="N47" s="301"/>
      <c r="O47" s="301"/>
      <c r="P47" s="301"/>
      <c r="Q47" s="292" t="str">
        <f>IF(ISNUMBER('Indicator Data'!Q56),"","Imputed using GDP p.c.")</f>
        <v>Imputed using GDP p.c.</v>
      </c>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90"/>
    </row>
    <row r="48" ht="15.75" customHeight="1">
      <c r="A48" s="156" t="s">
        <v>1140</v>
      </c>
      <c r="B48" s="157" t="s">
        <v>926</v>
      </c>
      <c r="C48" s="301"/>
      <c r="D48" s="301"/>
      <c r="E48" s="301"/>
      <c r="F48" s="301"/>
      <c r="G48" s="301"/>
      <c r="H48" s="301"/>
      <c r="I48" s="301"/>
      <c r="J48" s="301"/>
      <c r="K48" s="301"/>
      <c r="L48" s="301"/>
      <c r="M48" s="301"/>
      <c r="N48" s="301"/>
      <c r="O48" s="301"/>
      <c r="P48" s="301"/>
      <c r="Q48" s="292" t="str">
        <f>IF(ISNUMBER('Indicator Data'!Q57),"","Imputed using GDP p.c.")</f>
        <v>Imputed using GDP p.c.</v>
      </c>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90"/>
    </row>
    <row r="49" ht="15.75" customHeight="1">
      <c r="A49" s="156" t="s">
        <v>1142</v>
      </c>
      <c r="B49" s="157" t="s">
        <v>927</v>
      </c>
      <c r="C49" s="301"/>
      <c r="D49" s="301"/>
      <c r="E49" s="301"/>
      <c r="F49" s="301"/>
      <c r="G49" s="301"/>
      <c r="H49" s="301"/>
      <c r="I49" s="301"/>
      <c r="J49" s="301"/>
      <c r="K49" s="301"/>
      <c r="L49" s="301"/>
      <c r="M49" s="301"/>
      <c r="N49" s="301"/>
      <c r="O49" s="301"/>
      <c r="P49" s="301"/>
      <c r="Q49" s="292" t="str">
        <f>IF(ISNUMBER('Indicator Data'!Q58),"","Imputed using GDP p.c.")</f>
        <v>Imputed using GDP p.c.</v>
      </c>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90"/>
    </row>
    <row r="50" ht="15.75" customHeight="1">
      <c r="A50" s="156" t="s">
        <v>1144</v>
      </c>
      <c r="B50" s="157" t="s">
        <v>931</v>
      </c>
      <c r="C50" s="301"/>
      <c r="D50" s="301"/>
      <c r="E50" s="301"/>
      <c r="F50" s="301"/>
      <c r="G50" s="301"/>
      <c r="H50" s="301"/>
      <c r="I50" s="301"/>
      <c r="J50" s="301"/>
      <c r="K50" s="301"/>
      <c r="L50" s="301"/>
      <c r="M50" s="301"/>
      <c r="N50" s="301"/>
      <c r="O50" s="301"/>
      <c r="P50" s="301"/>
      <c r="Q50" s="292" t="str">
        <f>IF(ISNUMBER('Indicator Data'!Q59),"","Imputed using GDP p.c.")</f>
        <v>Imputed using GDP p.c.</v>
      </c>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90"/>
    </row>
    <row r="51" ht="15.75" customHeight="1">
      <c r="A51" s="156" t="s">
        <v>1146</v>
      </c>
      <c r="B51" s="157" t="s">
        <v>929</v>
      </c>
      <c r="C51" s="301"/>
      <c r="D51" s="301"/>
      <c r="E51" s="301"/>
      <c r="F51" s="301"/>
      <c r="G51" s="301"/>
      <c r="H51" s="301"/>
      <c r="I51" s="301"/>
      <c r="J51" s="301"/>
      <c r="K51" s="301"/>
      <c r="L51" s="301"/>
      <c r="M51" s="301"/>
      <c r="N51" s="301"/>
      <c r="O51" s="301"/>
      <c r="P51" s="301"/>
      <c r="Q51" s="292" t="str">
        <f>IF(ISNUMBER('Indicator Data'!Q60),"","Imputed using GDP p.c.")</f>
        <v>Imputed using GDP p.c.</v>
      </c>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90"/>
    </row>
    <row r="52" ht="15.75" customHeight="1">
      <c r="A52" s="156" t="s">
        <v>1148</v>
      </c>
      <c r="B52" s="157" t="s">
        <v>930</v>
      </c>
      <c r="C52" s="301"/>
      <c r="D52" s="301"/>
      <c r="E52" s="301"/>
      <c r="F52" s="301"/>
      <c r="G52" s="301"/>
      <c r="H52" s="301"/>
      <c r="I52" s="301"/>
      <c r="J52" s="301"/>
      <c r="K52" s="301"/>
      <c r="L52" s="301"/>
      <c r="M52" s="301"/>
      <c r="N52" s="301"/>
      <c r="O52" s="301"/>
      <c r="P52" s="301"/>
      <c r="Q52" s="292" t="str">
        <f>IF(ISNUMBER('Indicator Data'!Q61),"","Imputed using GDP p.c.")</f>
        <v>Imputed using GDP p.c.</v>
      </c>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t="s">
        <v>1382</v>
      </c>
      <c r="AO52" s="301" t="s">
        <v>1382</v>
      </c>
      <c r="AP52" s="301"/>
      <c r="AQ52" s="301"/>
      <c r="AR52" s="301"/>
      <c r="AS52" s="301"/>
      <c r="AT52" s="301"/>
      <c r="AU52" s="301"/>
      <c r="AV52" s="301"/>
      <c r="AW52" s="301"/>
      <c r="AX52" s="301"/>
      <c r="AY52" s="301"/>
      <c r="AZ52" s="301"/>
      <c r="BA52" s="301"/>
      <c r="BB52" s="301"/>
      <c r="BC52" s="301"/>
      <c r="BD52" s="301"/>
      <c r="BE52" s="301"/>
      <c r="BF52" s="90"/>
    </row>
    <row r="53" ht="15.75" customHeight="1">
      <c r="A53" s="156" t="s">
        <v>1150</v>
      </c>
      <c r="B53" s="157" t="s">
        <v>932</v>
      </c>
      <c r="C53" s="301"/>
      <c r="D53" s="301"/>
      <c r="E53" s="301"/>
      <c r="F53" s="301"/>
      <c r="G53" s="301"/>
      <c r="H53" s="301"/>
      <c r="I53" s="301"/>
      <c r="J53" s="301"/>
      <c r="K53" s="301"/>
      <c r="L53" s="301"/>
      <c r="M53" s="301"/>
      <c r="N53" s="301"/>
      <c r="O53" s="301"/>
      <c r="P53" s="301"/>
      <c r="Q53" s="292" t="str">
        <f>IF(ISNUMBER('Indicator Data'!Q62),"","Imputed using GDP p.c.")</f>
        <v>Imputed using GDP p.c.</v>
      </c>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90"/>
    </row>
    <row r="54" ht="15.75" customHeight="1">
      <c r="A54" s="156" t="s">
        <v>1153</v>
      </c>
      <c r="B54" s="157" t="s">
        <v>934</v>
      </c>
      <c r="C54" s="301"/>
      <c r="D54" s="301"/>
      <c r="E54" s="301"/>
      <c r="F54" s="301"/>
      <c r="G54" s="301"/>
      <c r="H54" s="301"/>
      <c r="I54" s="301"/>
      <c r="J54" s="301"/>
      <c r="K54" s="301"/>
      <c r="L54" s="301"/>
      <c r="M54" s="301"/>
      <c r="N54" s="301"/>
      <c r="O54" s="301"/>
      <c r="P54" s="301"/>
      <c r="Q54" s="292" t="str">
        <f>IF(ISNUMBER('Indicator Data'!Q63),"","Imputed using GDP p.c.")</f>
        <v>Imputed using GDP p.c.</v>
      </c>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90"/>
    </row>
    <row r="55" ht="15.75" customHeight="1">
      <c r="A55" s="156" t="s">
        <v>1156</v>
      </c>
      <c r="B55" s="157" t="s">
        <v>935</v>
      </c>
      <c r="C55" s="301"/>
      <c r="D55" s="301"/>
      <c r="E55" s="301"/>
      <c r="F55" s="301"/>
      <c r="G55" s="301"/>
      <c r="H55" s="301"/>
      <c r="I55" s="301"/>
      <c r="J55" s="301"/>
      <c r="K55" s="301"/>
      <c r="L55" s="301"/>
      <c r="M55" s="301"/>
      <c r="N55" s="301"/>
      <c r="O55" s="301"/>
      <c r="P55" s="301"/>
      <c r="Q55" s="292" t="str">
        <f>IF(ISNUMBER('Indicator Data'!Q64),"","Imputed using GDP p.c.")</f>
        <v>Imputed using GDP p.c.</v>
      </c>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90"/>
    </row>
    <row r="56" ht="15.75" customHeight="1">
      <c r="A56" s="156" t="s">
        <v>1158</v>
      </c>
      <c r="B56" s="157" t="s">
        <v>1151</v>
      </c>
      <c r="C56" s="301"/>
      <c r="D56" s="301"/>
      <c r="E56" s="301"/>
      <c r="F56" s="301"/>
      <c r="G56" s="301"/>
      <c r="H56" s="301"/>
      <c r="I56" s="301"/>
      <c r="J56" s="301"/>
      <c r="K56" s="301"/>
      <c r="L56" s="301"/>
      <c r="M56" s="301"/>
      <c r="N56" s="301"/>
      <c r="O56" s="301"/>
      <c r="P56" s="301"/>
      <c r="Q56" s="292" t="str">
        <f>IF(ISNUMBER('Indicator Data'!Q65),"","Imputed using GDP p.c.")</f>
        <v>Imputed using GDP p.c.</v>
      </c>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90"/>
    </row>
    <row r="57" ht="15.75" customHeight="1">
      <c r="A57" s="156" t="s">
        <v>1159</v>
      </c>
      <c r="B57" s="157" t="s">
        <v>951</v>
      </c>
      <c r="C57" s="301"/>
      <c r="D57" s="301"/>
      <c r="E57" s="301"/>
      <c r="F57" s="301"/>
      <c r="G57" s="301"/>
      <c r="H57" s="301"/>
      <c r="I57" s="301"/>
      <c r="J57" s="301"/>
      <c r="K57" s="301"/>
      <c r="L57" s="301"/>
      <c r="M57" s="301"/>
      <c r="N57" s="301"/>
      <c r="O57" s="301"/>
      <c r="P57" s="301"/>
      <c r="Q57" s="292" t="str">
        <f>IF(ISNUMBER('Indicator Data'!Q66),"","Imputed using GDP p.c.")</f>
        <v>Imputed using GDP p.c.</v>
      </c>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t="s">
        <v>1389</v>
      </c>
      <c r="AO57" s="301" t="s">
        <v>1389</v>
      </c>
      <c r="AP57" s="301"/>
      <c r="AQ57" s="301"/>
      <c r="AR57" s="301"/>
      <c r="AS57" s="301"/>
      <c r="AT57" s="301"/>
      <c r="AU57" s="301"/>
      <c r="AV57" s="301"/>
      <c r="AW57" s="301"/>
      <c r="AX57" s="301"/>
      <c r="AY57" s="301"/>
      <c r="AZ57" s="301"/>
      <c r="BA57" s="301"/>
      <c r="BB57" s="301"/>
      <c r="BC57" s="301"/>
      <c r="BD57" s="301"/>
      <c r="BE57" s="301"/>
      <c r="BF57" s="90"/>
    </row>
    <row r="58" ht="15.75" customHeight="1">
      <c r="A58" s="156" t="s">
        <v>1161</v>
      </c>
      <c r="B58" s="157" t="s">
        <v>936</v>
      </c>
      <c r="C58" s="301"/>
      <c r="D58" s="301"/>
      <c r="E58" s="301"/>
      <c r="F58" s="301"/>
      <c r="G58" s="301"/>
      <c r="H58" s="301"/>
      <c r="I58" s="301"/>
      <c r="J58" s="301"/>
      <c r="K58" s="301"/>
      <c r="L58" s="301"/>
      <c r="M58" s="301"/>
      <c r="N58" s="301"/>
      <c r="O58" s="301"/>
      <c r="P58" s="301"/>
      <c r="Q58" s="292" t="str">
        <f>IF(ISNUMBER('Indicator Data'!Q67),"","Imputed using GDP p.c.")</f>
        <v>Imputed using GDP p.c.</v>
      </c>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t="s">
        <v>1390</v>
      </c>
      <c r="AO58" s="301" t="s">
        <v>1390</v>
      </c>
      <c r="AP58" s="301"/>
      <c r="AQ58" s="301"/>
      <c r="AR58" s="301"/>
      <c r="AS58" s="301"/>
      <c r="AT58" s="301"/>
      <c r="AU58" s="301"/>
      <c r="AV58" s="301"/>
      <c r="AW58" s="301"/>
      <c r="AX58" s="301"/>
      <c r="AY58" s="301"/>
      <c r="AZ58" s="301"/>
      <c r="BA58" s="301"/>
      <c r="BB58" s="301"/>
      <c r="BC58" s="301"/>
      <c r="BD58" s="301"/>
      <c r="BE58" s="301"/>
      <c r="BF58" s="90"/>
    </row>
    <row r="59" ht="15.75" customHeight="1">
      <c r="A59" s="156" t="s">
        <v>1163</v>
      </c>
      <c r="B59" s="157" t="s">
        <v>938</v>
      </c>
      <c r="C59" s="301"/>
      <c r="D59" s="301"/>
      <c r="E59" s="301"/>
      <c r="F59" s="301"/>
      <c r="G59" s="301"/>
      <c r="H59" s="301"/>
      <c r="I59" s="301"/>
      <c r="J59" s="301"/>
      <c r="K59" s="301"/>
      <c r="L59" s="301"/>
      <c r="M59" s="301"/>
      <c r="N59" s="301"/>
      <c r="O59" s="301"/>
      <c r="P59" s="301"/>
      <c r="Q59" s="292" t="str">
        <f>IF(ISNUMBER('Indicator Data'!Q68),"","Imputed using GDP p.c.")</f>
        <v>Imputed using GDP p.c.</v>
      </c>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90"/>
    </row>
    <row r="60" ht="15.75" customHeight="1">
      <c r="A60" s="156" t="s">
        <v>1165</v>
      </c>
      <c r="B60" s="157" t="s">
        <v>939</v>
      </c>
      <c r="C60" s="301"/>
      <c r="D60" s="301"/>
      <c r="E60" s="301"/>
      <c r="F60" s="301"/>
      <c r="G60" s="301"/>
      <c r="H60" s="301"/>
      <c r="I60" s="301"/>
      <c r="J60" s="301"/>
      <c r="K60" s="301"/>
      <c r="L60" s="301"/>
      <c r="M60" s="301"/>
      <c r="N60" s="301"/>
      <c r="O60" s="301"/>
      <c r="P60" s="301"/>
      <c r="Q60" s="292" t="str">
        <f>IF(ISNUMBER('Indicator Data'!Q69),"","Imputed using GDP p.c.")</f>
        <v>Imputed using GDP p.c.</v>
      </c>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90"/>
    </row>
    <row r="61" ht="15.75" customHeight="1">
      <c r="A61" s="156" t="s">
        <v>1166</v>
      </c>
      <c r="B61" s="157" t="s">
        <v>941</v>
      </c>
      <c r="C61" s="301"/>
      <c r="D61" s="301"/>
      <c r="E61" s="301"/>
      <c r="F61" s="301"/>
      <c r="G61" s="301"/>
      <c r="H61" s="301"/>
      <c r="I61" s="301"/>
      <c r="J61" s="301"/>
      <c r="K61" s="301"/>
      <c r="L61" s="301"/>
      <c r="M61" s="301"/>
      <c r="N61" s="301"/>
      <c r="O61" s="301"/>
      <c r="P61" s="301"/>
      <c r="Q61" s="292" t="str">
        <f>IF(ISNUMBER('Indicator Data'!Q70),"","Imputed using GDP p.c.")</f>
        <v>Imputed using GDP p.c.</v>
      </c>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90"/>
    </row>
    <row r="62" ht="15.75" customHeight="1">
      <c r="A62" s="156" t="s">
        <v>1168</v>
      </c>
      <c r="B62" s="157" t="s">
        <v>940</v>
      </c>
      <c r="C62" s="301"/>
      <c r="D62" s="301"/>
      <c r="E62" s="301"/>
      <c r="F62" s="301"/>
      <c r="G62" s="301"/>
      <c r="H62" s="301"/>
      <c r="I62" s="301"/>
      <c r="J62" s="301"/>
      <c r="K62" s="301"/>
      <c r="L62" s="301"/>
      <c r="M62" s="301"/>
      <c r="N62" s="301"/>
      <c r="O62" s="301"/>
      <c r="P62" s="301"/>
      <c r="Q62" s="292" t="str">
        <f>IF(ISNUMBER('Indicator Data'!Q71),"","Imputed using GDP p.c.")</f>
        <v>Imputed using GDP p.c.</v>
      </c>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90"/>
    </row>
    <row r="63" ht="15.75" customHeight="1">
      <c r="A63" s="156" t="s">
        <v>1170</v>
      </c>
      <c r="B63" s="157" t="s">
        <v>942</v>
      </c>
      <c r="C63" s="301"/>
      <c r="D63" s="301"/>
      <c r="E63" s="301"/>
      <c r="F63" s="301"/>
      <c r="G63" s="301"/>
      <c r="H63" s="301"/>
      <c r="I63" s="301"/>
      <c r="J63" s="301"/>
      <c r="K63" s="301"/>
      <c r="L63" s="301"/>
      <c r="M63" s="301"/>
      <c r="N63" s="301"/>
      <c r="O63" s="301"/>
      <c r="P63" s="301"/>
      <c r="Q63" s="292" t="str">
        <f>IF(ISNUMBER('Indicator Data'!Q72),"","Imputed using GDP p.c.")</f>
        <v>Imputed using GDP p.c.</v>
      </c>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90"/>
    </row>
    <row r="64" ht="15.75" customHeight="1">
      <c r="A64" s="156" t="s">
        <v>1171</v>
      </c>
      <c r="B64" s="157" t="s">
        <v>944</v>
      </c>
      <c r="C64" s="301"/>
      <c r="D64" s="301"/>
      <c r="E64" s="301"/>
      <c r="F64" s="301"/>
      <c r="G64" s="301"/>
      <c r="H64" s="301"/>
      <c r="I64" s="301"/>
      <c r="J64" s="301"/>
      <c r="K64" s="301"/>
      <c r="L64" s="301"/>
      <c r="M64" s="301"/>
      <c r="N64" s="301"/>
      <c r="O64" s="301"/>
      <c r="P64" s="301"/>
      <c r="Q64" s="292" t="str">
        <f>IF(ISNUMBER('Indicator Data'!Q73),"","Imputed using GDP p.c.")</f>
        <v>Imputed using GDP p.c.</v>
      </c>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90"/>
    </row>
    <row r="65" ht="15.75" customHeight="1">
      <c r="A65" s="156" t="s">
        <v>1173</v>
      </c>
      <c r="B65" s="157" t="s">
        <v>949</v>
      </c>
      <c r="C65" s="301"/>
      <c r="D65" s="301"/>
      <c r="E65" s="301"/>
      <c r="F65" s="301"/>
      <c r="G65" s="301"/>
      <c r="H65" s="301"/>
      <c r="I65" s="301"/>
      <c r="J65" s="301"/>
      <c r="K65" s="301"/>
      <c r="L65" s="301"/>
      <c r="M65" s="301"/>
      <c r="N65" s="301"/>
      <c r="O65" s="301"/>
      <c r="P65" s="301"/>
      <c r="Q65" s="292" t="str">
        <f>IF(ISNUMBER('Indicator Data'!Q74),"","Imputed using GDP p.c.")</f>
        <v>Imputed using GDP p.c.</v>
      </c>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90"/>
    </row>
    <row r="66" ht="15.75" customHeight="1">
      <c r="A66" s="156" t="s">
        <v>1175</v>
      </c>
      <c r="B66" s="157" t="s">
        <v>946</v>
      </c>
      <c r="C66" s="301"/>
      <c r="D66" s="301"/>
      <c r="E66" s="301"/>
      <c r="F66" s="301"/>
      <c r="G66" s="301"/>
      <c r="H66" s="301"/>
      <c r="I66" s="301"/>
      <c r="J66" s="301"/>
      <c r="K66" s="301"/>
      <c r="L66" s="301"/>
      <c r="M66" s="301"/>
      <c r="N66" s="301"/>
      <c r="O66" s="301"/>
      <c r="P66" s="301"/>
      <c r="Q66" s="292" t="str">
        <f>IF(ISNUMBER('Indicator Data'!Q75),"","Imputed using GDP p.c.")</f>
        <v>Imputed using GDP p.c.</v>
      </c>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90"/>
    </row>
    <row r="67" ht="15.75" customHeight="1">
      <c r="A67" s="156" t="s">
        <v>1177</v>
      </c>
      <c r="B67" s="157" t="s">
        <v>928</v>
      </c>
      <c r="C67" s="301"/>
      <c r="D67" s="301"/>
      <c r="E67" s="301"/>
      <c r="F67" s="301"/>
      <c r="G67" s="301"/>
      <c r="H67" s="301"/>
      <c r="I67" s="301"/>
      <c r="J67" s="301"/>
      <c r="K67" s="301"/>
      <c r="L67" s="301"/>
      <c r="M67" s="301"/>
      <c r="N67" s="301"/>
      <c r="O67" s="301"/>
      <c r="P67" s="301"/>
      <c r="Q67" s="292" t="str">
        <f>IF(ISNUMBER('Indicator Data'!Q76),"","Imputed using GDP p.c.")</f>
        <v>Imputed using GDP p.c.</v>
      </c>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90"/>
    </row>
    <row r="68" ht="15.75" customHeight="1">
      <c r="A68" s="156" t="s">
        <v>1178</v>
      </c>
      <c r="B68" s="157" t="s">
        <v>947</v>
      </c>
      <c r="C68" s="301"/>
      <c r="D68" s="301"/>
      <c r="E68" s="301"/>
      <c r="F68" s="301"/>
      <c r="G68" s="301"/>
      <c r="H68" s="301"/>
      <c r="I68" s="301"/>
      <c r="J68" s="301"/>
      <c r="K68" s="301"/>
      <c r="L68" s="301"/>
      <c r="M68" s="301"/>
      <c r="N68" s="301"/>
      <c r="O68" s="301"/>
      <c r="P68" s="301"/>
      <c r="Q68" s="292" t="str">
        <f>IF(ISNUMBER('Indicator Data'!Q77),"","Imputed using GDP p.c.")</f>
        <v>Imputed using GDP p.c.</v>
      </c>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90"/>
    </row>
    <row r="69" ht="15.75" customHeight="1">
      <c r="A69" s="156" t="s">
        <v>1180</v>
      </c>
      <c r="B69" s="157" t="s">
        <v>952</v>
      </c>
      <c r="C69" s="301"/>
      <c r="D69" s="301"/>
      <c r="E69" s="301"/>
      <c r="F69" s="301"/>
      <c r="G69" s="301"/>
      <c r="H69" s="301"/>
      <c r="I69" s="301"/>
      <c r="J69" s="301"/>
      <c r="K69" s="301"/>
      <c r="L69" s="301"/>
      <c r="M69" s="301"/>
      <c r="N69" s="301"/>
      <c r="O69" s="301"/>
      <c r="P69" s="301"/>
      <c r="Q69" s="292" t="str">
        <f>IF(ISNUMBER('Indicator Data'!Q78),"","Imputed using GDP p.c.")</f>
        <v>Imputed using GDP p.c.</v>
      </c>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90"/>
    </row>
    <row r="70" ht="15.75" customHeight="1">
      <c r="A70" s="156" t="s">
        <v>1181</v>
      </c>
      <c r="B70" s="157" t="s">
        <v>953</v>
      </c>
      <c r="C70" s="301"/>
      <c r="D70" s="301"/>
      <c r="E70" s="301"/>
      <c r="F70" s="301"/>
      <c r="G70" s="301"/>
      <c r="H70" s="301"/>
      <c r="I70" s="301"/>
      <c r="J70" s="301"/>
      <c r="K70" s="301"/>
      <c r="L70" s="301"/>
      <c r="M70" s="301"/>
      <c r="N70" s="301"/>
      <c r="O70" s="301"/>
      <c r="P70" s="301"/>
      <c r="Q70" s="292" t="str">
        <f>IF(ISNUMBER('Indicator Data'!Q79),"","Imputed using GDP p.c.")</f>
        <v>Imputed using GDP p.c.</v>
      </c>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t="s">
        <v>1382</v>
      </c>
      <c r="AO70" s="301" t="s">
        <v>1382</v>
      </c>
      <c r="AP70" s="301"/>
      <c r="AQ70" s="301"/>
      <c r="AR70" s="301"/>
      <c r="AS70" s="301"/>
      <c r="AT70" s="301"/>
      <c r="AU70" s="301"/>
      <c r="AV70" s="301"/>
      <c r="AW70" s="301"/>
      <c r="AX70" s="301"/>
      <c r="AY70" s="301"/>
      <c r="AZ70" s="301"/>
      <c r="BA70" s="301"/>
      <c r="BB70" s="301"/>
      <c r="BC70" s="301"/>
      <c r="BD70" s="301"/>
      <c r="BE70" s="301"/>
      <c r="BF70" s="90"/>
    </row>
    <row r="71" ht="15.75" customHeight="1">
      <c r="A71" s="156" t="s">
        <v>1183</v>
      </c>
      <c r="B71" s="157" t="s">
        <v>954</v>
      </c>
      <c r="C71" s="301"/>
      <c r="D71" s="301"/>
      <c r="E71" s="301"/>
      <c r="F71" s="301"/>
      <c r="G71" s="301"/>
      <c r="H71" s="301"/>
      <c r="I71" s="301"/>
      <c r="J71" s="301"/>
      <c r="K71" s="301"/>
      <c r="L71" s="301"/>
      <c r="M71" s="301"/>
      <c r="N71" s="301"/>
      <c r="O71" s="301"/>
      <c r="P71" s="301"/>
      <c r="Q71" s="292" t="str">
        <f>IF(ISNUMBER('Indicator Data'!Q80),"","Imputed using GDP p.c.")</f>
        <v>Imputed using GDP p.c.</v>
      </c>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90"/>
    </row>
    <row r="72" ht="15.75" customHeight="1">
      <c r="A72" s="156" t="s">
        <v>1185</v>
      </c>
      <c r="B72" s="157" t="s">
        <v>948</v>
      </c>
      <c r="C72" s="301"/>
      <c r="D72" s="301"/>
      <c r="E72" s="301"/>
      <c r="F72" s="301"/>
      <c r="G72" s="301"/>
      <c r="H72" s="301"/>
      <c r="I72" s="301"/>
      <c r="J72" s="301"/>
      <c r="K72" s="301"/>
      <c r="L72" s="301"/>
      <c r="M72" s="301"/>
      <c r="N72" s="301"/>
      <c r="O72" s="301"/>
      <c r="P72" s="301"/>
      <c r="Q72" s="292" t="str">
        <f>IF(ISNUMBER('Indicator Data'!Q81),"","Imputed using GDP p.c.")</f>
        <v>Imputed using GDP p.c.</v>
      </c>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90"/>
    </row>
    <row r="73" ht="15.75" customHeight="1">
      <c r="A73" s="156" t="s">
        <v>1186</v>
      </c>
      <c r="B73" s="157" t="s">
        <v>950</v>
      </c>
      <c r="C73" s="301"/>
      <c r="D73" s="301"/>
      <c r="E73" s="301"/>
      <c r="F73" s="301"/>
      <c r="G73" s="301"/>
      <c r="H73" s="301"/>
      <c r="I73" s="301"/>
      <c r="J73" s="301"/>
      <c r="K73" s="301"/>
      <c r="L73" s="301"/>
      <c r="M73" s="301"/>
      <c r="N73" s="301"/>
      <c r="O73" s="301"/>
      <c r="P73" s="301"/>
      <c r="Q73" s="292" t="str">
        <f>IF(ISNUMBER('Indicator Data'!Q82),"","Imputed using GDP p.c.")</f>
        <v>Imputed using GDP p.c.</v>
      </c>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90"/>
    </row>
    <row r="74" ht="15.75" customHeight="1">
      <c r="A74" s="156" t="s">
        <v>1188</v>
      </c>
      <c r="B74" s="157" t="s">
        <v>955</v>
      </c>
      <c r="C74" s="301"/>
      <c r="D74" s="301"/>
      <c r="E74" s="301"/>
      <c r="F74" s="301"/>
      <c r="G74" s="301"/>
      <c r="H74" s="301"/>
      <c r="I74" s="301"/>
      <c r="J74" s="301"/>
      <c r="K74" s="301"/>
      <c r="L74" s="301"/>
      <c r="M74" s="301"/>
      <c r="N74" s="301"/>
      <c r="O74" s="301"/>
      <c r="P74" s="301"/>
      <c r="Q74" s="292" t="str">
        <f>IF(ISNUMBER('Indicator Data'!Q83),"","Imputed using GDP p.c.")</f>
        <v>Imputed using GDP p.c.</v>
      </c>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90"/>
    </row>
    <row r="75" ht="15.75" customHeight="1">
      <c r="A75" s="156" t="s">
        <v>1191</v>
      </c>
      <c r="B75" s="157" t="s">
        <v>958</v>
      </c>
      <c r="C75" s="301"/>
      <c r="D75" s="301"/>
      <c r="E75" s="301"/>
      <c r="F75" s="301"/>
      <c r="G75" s="301"/>
      <c r="H75" s="301"/>
      <c r="I75" s="301"/>
      <c r="J75" s="301"/>
      <c r="K75" s="301"/>
      <c r="L75" s="301"/>
      <c r="M75" s="301"/>
      <c r="N75" s="301"/>
      <c r="O75" s="301"/>
      <c r="P75" s="301"/>
      <c r="Q75" s="292" t="str">
        <f>IF(ISNUMBER('Indicator Data'!Q84),"","Imputed using GDP p.c.")</f>
        <v>Imputed using GDP p.c.</v>
      </c>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90"/>
    </row>
    <row r="76" ht="15.75" customHeight="1">
      <c r="A76" s="156" t="s">
        <v>1193</v>
      </c>
      <c r="B76" s="157" t="s">
        <v>956</v>
      </c>
      <c r="C76" s="301"/>
      <c r="D76" s="301"/>
      <c r="E76" s="301"/>
      <c r="F76" s="301"/>
      <c r="G76" s="301"/>
      <c r="H76" s="301"/>
      <c r="I76" s="301"/>
      <c r="J76" s="301"/>
      <c r="K76" s="301"/>
      <c r="L76" s="301"/>
      <c r="M76" s="301"/>
      <c r="N76" s="301"/>
      <c r="O76" s="301"/>
      <c r="P76" s="301"/>
      <c r="Q76" s="292" t="str">
        <f>IF(ISNUMBER('Indicator Data'!Q85),"","Imputed using GDP p.c.")</f>
        <v>Imputed using GDP p.c.</v>
      </c>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90"/>
    </row>
    <row r="77" ht="15.75" customHeight="1">
      <c r="A77" s="156" t="s">
        <v>1194</v>
      </c>
      <c r="B77" s="157" t="s">
        <v>959</v>
      </c>
      <c r="C77" s="301"/>
      <c r="D77" s="301"/>
      <c r="E77" s="301"/>
      <c r="F77" s="301"/>
      <c r="G77" s="301"/>
      <c r="H77" s="301"/>
      <c r="I77" s="301"/>
      <c r="J77" s="301"/>
      <c r="K77" s="301"/>
      <c r="L77" s="301"/>
      <c r="M77" s="301"/>
      <c r="N77" s="301"/>
      <c r="O77" s="301"/>
      <c r="P77" s="301"/>
      <c r="Q77" s="292" t="str">
        <f>IF(ISNUMBER('Indicator Data'!Q86),"","Imputed using GDP p.c.")</f>
        <v>Imputed using GDP p.c.</v>
      </c>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90"/>
    </row>
    <row r="78" ht="15.75" customHeight="1">
      <c r="A78" s="156" t="s">
        <v>1196</v>
      </c>
      <c r="B78" s="157" t="s">
        <v>965</v>
      </c>
      <c r="C78" s="301"/>
      <c r="D78" s="301"/>
      <c r="E78" s="301"/>
      <c r="F78" s="301"/>
      <c r="G78" s="301"/>
      <c r="H78" s="301"/>
      <c r="I78" s="301"/>
      <c r="J78" s="301"/>
      <c r="K78" s="301"/>
      <c r="L78" s="301"/>
      <c r="M78" s="301"/>
      <c r="N78" s="301"/>
      <c r="O78" s="301"/>
      <c r="P78" s="301"/>
      <c r="Q78" s="292" t="str">
        <f>IF(ISNUMBER('Indicator Data'!Q87),"","Imputed using GDP p.c.")</f>
        <v>Imputed using GDP p.c.</v>
      </c>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90"/>
    </row>
    <row r="79" ht="15.75" customHeight="1">
      <c r="A79" s="156" t="s">
        <v>1198</v>
      </c>
      <c r="B79" s="157" t="s">
        <v>961</v>
      </c>
      <c r="C79" s="301"/>
      <c r="D79" s="301"/>
      <c r="E79" s="301"/>
      <c r="F79" s="301"/>
      <c r="G79" s="301"/>
      <c r="H79" s="301"/>
      <c r="I79" s="301"/>
      <c r="J79" s="301"/>
      <c r="K79" s="301"/>
      <c r="L79" s="301"/>
      <c r="M79" s="301"/>
      <c r="N79" s="301"/>
      <c r="O79" s="301"/>
      <c r="P79" s="301"/>
      <c r="Q79" s="292" t="str">
        <f>IF(ISNUMBER('Indicator Data'!Q88),"","Imputed using GDP p.c.")</f>
        <v>Imputed using GDP p.c.</v>
      </c>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90"/>
    </row>
    <row r="80" ht="15.75" customHeight="1">
      <c r="A80" s="156" t="s">
        <v>1200</v>
      </c>
      <c r="B80" s="157" t="s">
        <v>960</v>
      </c>
      <c r="C80" s="301"/>
      <c r="D80" s="301"/>
      <c r="E80" s="301"/>
      <c r="F80" s="301"/>
      <c r="G80" s="301"/>
      <c r="H80" s="301"/>
      <c r="I80" s="301"/>
      <c r="J80" s="301"/>
      <c r="K80" s="301"/>
      <c r="L80" s="301"/>
      <c r="M80" s="301"/>
      <c r="N80" s="301"/>
      <c r="O80" s="301"/>
      <c r="P80" s="301"/>
      <c r="Q80" s="292" t="str">
        <f>IF(ISNUMBER('Indicator Data'!Q89),"","Imputed using GDP p.c.")</f>
        <v>Imputed using GDP p.c.</v>
      </c>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90"/>
    </row>
    <row r="81" ht="15.75" customHeight="1">
      <c r="A81" s="156" t="s">
        <v>1202</v>
      </c>
      <c r="B81" s="157" t="s">
        <v>963</v>
      </c>
      <c r="C81" s="301"/>
      <c r="D81" s="301"/>
      <c r="E81" s="301"/>
      <c r="F81" s="301"/>
      <c r="G81" s="301"/>
      <c r="H81" s="301"/>
      <c r="I81" s="301"/>
      <c r="J81" s="301"/>
      <c r="K81" s="301"/>
      <c r="L81" s="301"/>
      <c r="M81" s="301"/>
      <c r="N81" s="301"/>
      <c r="O81" s="301"/>
      <c r="P81" s="301"/>
      <c r="Q81" s="292" t="str">
        <f>IF(ISNUMBER('Indicator Data'!Q90),"","Imputed using GDP p.c.")</f>
        <v>Imputed using GDP p.c.</v>
      </c>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90"/>
    </row>
    <row r="82" ht="15.75" customHeight="1">
      <c r="A82" s="156" t="s">
        <v>1204</v>
      </c>
      <c r="B82" s="157" t="s">
        <v>964</v>
      </c>
      <c r="C82" s="301"/>
      <c r="D82" s="301"/>
      <c r="E82" s="301"/>
      <c r="F82" s="301"/>
      <c r="G82" s="301"/>
      <c r="H82" s="301"/>
      <c r="I82" s="301"/>
      <c r="J82" s="301"/>
      <c r="K82" s="301"/>
      <c r="L82" s="301"/>
      <c r="M82" s="301"/>
      <c r="N82" s="301"/>
      <c r="O82" s="301"/>
      <c r="P82" s="301"/>
      <c r="Q82" s="292" t="str">
        <f>IF(ISNUMBER('Indicator Data'!Q91),"","Imputed using GDP p.c.")</f>
        <v>Imputed using GDP p.c.</v>
      </c>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90"/>
    </row>
    <row r="83" ht="15.75" customHeight="1">
      <c r="A83" s="156" t="s">
        <v>1206</v>
      </c>
      <c r="B83" s="157" t="s">
        <v>962</v>
      </c>
      <c r="C83" s="301"/>
      <c r="D83" s="301"/>
      <c r="E83" s="301"/>
      <c r="F83" s="301"/>
      <c r="G83" s="301"/>
      <c r="H83" s="301"/>
      <c r="I83" s="301"/>
      <c r="J83" s="301"/>
      <c r="K83" s="301"/>
      <c r="L83" s="301"/>
      <c r="M83" s="301"/>
      <c r="N83" s="301"/>
      <c r="O83" s="301"/>
      <c r="P83" s="301"/>
      <c r="Q83" s="292" t="str">
        <f>IF(ISNUMBER('Indicator Data'!Q92),"","Imputed using GDP p.c.")</f>
        <v>Imputed using GDP p.c.</v>
      </c>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90"/>
    </row>
    <row r="84" ht="15.75" customHeight="1">
      <c r="A84" s="156" t="s">
        <v>1208</v>
      </c>
      <c r="B84" s="157" t="s">
        <v>966</v>
      </c>
      <c r="C84" s="301"/>
      <c r="D84" s="301"/>
      <c r="E84" s="301"/>
      <c r="F84" s="301"/>
      <c r="G84" s="301"/>
      <c r="H84" s="301"/>
      <c r="I84" s="301"/>
      <c r="J84" s="301"/>
      <c r="K84" s="301"/>
      <c r="L84" s="301"/>
      <c r="M84" s="301"/>
      <c r="N84" s="301"/>
      <c r="O84" s="301"/>
      <c r="P84" s="301"/>
      <c r="Q84" s="292" t="str">
        <f>IF(ISNUMBER('Indicator Data'!Q93),"","Imputed using GDP p.c.")</f>
        <v>Imputed using GDP p.c.</v>
      </c>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90"/>
    </row>
    <row r="85" ht="15.75" customHeight="1">
      <c r="A85" s="156" t="s">
        <v>1209</v>
      </c>
      <c r="B85" s="157" t="s">
        <v>967</v>
      </c>
      <c r="C85" s="301"/>
      <c r="D85" s="301"/>
      <c r="E85" s="301"/>
      <c r="F85" s="301"/>
      <c r="G85" s="301"/>
      <c r="H85" s="301"/>
      <c r="I85" s="301"/>
      <c r="J85" s="301"/>
      <c r="K85" s="301"/>
      <c r="L85" s="301"/>
      <c r="M85" s="301"/>
      <c r="N85" s="301"/>
      <c r="O85" s="301"/>
      <c r="P85" s="301"/>
      <c r="Q85" s="292" t="str">
        <f>IF(ISNUMBER('Indicator Data'!Q94),"","Imputed using GDP p.c.")</f>
        <v>Imputed using GDP p.c.</v>
      </c>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90"/>
    </row>
    <row r="86" ht="15.75" customHeight="1">
      <c r="A86" s="156" t="s">
        <v>1211</v>
      </c>
      <c r="B86" s="157" t="s">
        <v>968</v>
      </c>
      <c r="C86" s="301"/>
      <c r="D86" s="301"/>
      <c r="E86" s="301"/>
      <c r="F86" s="301"/>
      <c r="G86" s="301"/>
      <c r="H86" s="301"/>
      <c r="I86" s="301"/>
      <c r="J86" s="301"/>
      <c r="K86" s="301"/>
      <c r="L86" s="301"/>
      <c r="M86" s="301"/>
      <c r="N86" s="301"/>
      <c r="O86" s="301"/>
      <c r="P86" s="301"/>
      <c r="Q86" s="292" t="str">
        <f>IF(ISNUMBER('Indicator Data'!Q95),"","Imputed using GDP p.c.")</f>
        <v>Imputed using GDP p.c.</v>
      </c>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90"/>
    </row>
    <row r="87" ht="15.75" customHeight="1">
      <c r="A87" s="156" t="s">
        <v>1214</v>
      </c>
      <c r="B87" s="157" t="s">
        <v>970</v>
      </c>
      <c r="C87" s="301"/>
      <c r="D87" s="301"/>
      <c r="E87" s="301"/>
      <c r="F87" s="301"/>
      <c r="G87" s="301"/>
      <c r="H87" s="301"/>
      <c r="I87" s="301"/>
      <c r="J87" s="301"/>
      <c r="K87" s="301"/>
      <c r="L87" s="301"/>
      <c r="M87" s="301"/>
      <c r="N87" s="301"/>
      <c r="O87" s="301"/>
      <c r="P87" s="301"/>
      <c r="Q87" s="292" t="str">
        <f>IF(ISNUMBER('Indicator Data'!Q96),"","Imputed using GDP p.c.")</f>
        <v>Imputed using GDP p.c.</v>
      </c>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90"/>
    </row>
    <row r="88" ht="15.75" customHeight="1">
      <c r="A88" s="156" t="s">
        <v>1216</v>
      </c>
      <c r="B88" s="157" t="s">
        <v>969</v>
      </c>
      <c r="C88" s="301"/>
      <c r="D88" s="301"/>
      <c r="E88" s="301"/>
      <c r="F88" s="301"/>
      <c r="G88" s="301"/>
      <c r="H88" s="301"/>
      <c r="I88" s="301"/>
      <c r="J88" s="301"/>
      <c r="K88" s="301"/>
      <c r="L88" s="301"/>
      <c r="M88" s="301"/>
      <c r="N88" s="301"/>
      <c r="O88" s="301"/>
      <c r="P88" s="301"/>
      <c r="Q88" s="292" t="str">
        <f>IF(ISNUMBER('Indicator Data'!Q97),"","Imputed using GDP p.c.")</f>
        <v>Imputed using GDP p.c.</v>
      </c>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90"/>
    </row>
    <row r="89" ht="15.75" customHeight="1">
      <c r="A89" s="156" t="s">
        <v>1218</v>
      </c>
      <c r="B89" s="157" t="s">
        <v>971</v>
      </c>
      <c r="C89" s="301"/>
      <c r="D89" s="301"/>
      <c r="E89" s="301"/>
      <c r="F89" s="301"/>
      <c r="G89" s="301"/>
      <c r="H89" s="301"/>
      <c r="I89" s="301"/>
      <c r="J89" s="301"/>
      <c r="K89" s="301"/>
      <c r="L89" s="301"/>
      <c r="M89" s="301"/>
      <c r="N89" s="301"/>
      <c r="O89" s="301"/>
      <c r="P89" s="301"/>
      <c r="Q89" s="292" t="str">
        <f>IF(ISNUMBER('Indicator Data'!Q98),"","Imputed using GDP p.c.")</f>
        <v>Imputed using GDP p.c.</v>
      </c>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90"/>
    </row>
    <row r="90" ht="15.75" customHeight="1">
      <c r="A90" s="156" t="s">
        <v>1220</v>
      </c>
      <c r="B90" s="157" t="s">
        <v>972</v>
      </c>
      <c r="C90" s="301"/>
      <c r="D90" s="301"/>
      <c r="E90" s="301"/>
      <c r="F90" s="301"/>
      <c r="G90" s="301"/>
      <c r="H90" s="301"/>
      <c r="I90" s="301"/>
      <c r="J90" s="301"/>
      <c r="K90" s="301"/>
      <c r="L90" s="301"/>
      <c r="M90" s="301"/>
      <c r="N90" s="301"/>
      <c r="O90" s="301"/>
      <c r="P90" s="301"/>
      <c r="Q90" s="292" t="str">
        <f>IF(ISNUMBER('Indicator Data'!Q99),"","Imputed using GDP p.c.")</f>
        <v>Imputed using GDP p.c.</v>
      </c>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90"/>
    </row>
    <row r="91" ht="15.75" customHeight="1">
      <c r="A91" s="156" t="s">
        <v>1221</v>
      </c>
      <c r="B91" s="157" t="s">
        <v>975</v>
      </c>
      <c r="C91" s="301"/>
      <c r="D91" s="301"/>
      <c r="E91" s="301"/>
      <c r="F91" s="301"/>
      <c r="G91" s="301"/>
      <c r="H91" s="301"/>
      <c r="I91" s="301"/>
      <c r="J91" s="301"/>
      <c r="K91" s="301"/>
      <c r="L91" s="301"/>
      <c r="M91" s="301"/>
      <c r="N91" s="301"/>
      <c r="O91" s="301"/>
      <c r="P91" s="301"/>
      <c r="Q91" s="292" t="str">
        <f>IF(ISNUMBER('Indicator Data'!Q100),"","Imputed using GDP p.c.")</f>
        <v>Imputed using GDP p.c.</v>
      </c>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90"/>
    </row>
    <row r="92" ht="15.75" customHeight="1">
      <c r="A92" s="156" t="s">
        <v>1223</v>
      </c>
      <c r="B92" s="157" t="s">
        <v>1112</v>
      </c>
      <c r="C92" s="301"/>
      <c r="D92" s="301"/>
      <c r="E92" s="301"/>
      <c r="F92" s="301"/>
      <c r="G92" s="301"/>
      <c r="H92" s="301"/>
      <c r="I92" s="301"/>
      <c r="J92" s="301"/>
      <c r="K92" s="301"/>
      <c r="L92" s="301"/>
      <c r="M92" s="301"/>
      <c r="N92" s="301"/>
      <c r="O92" s="301"/>
      <c r="P92" s="301"/>
      <c r="Q92" s="292" t="str">
        <f>IF(ISNUMBER('Indicator Data'!Q101),"","Imputed using GDP p.c.")</f>
        <v>Imputed using GDP p.c.</v>
      </c>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90"/>
    </row>
    <row r="93" ht="15.75" customHeight="1">
      <c r="A93" s="156" t="s">
        <v>1225</v>
      </c>
      <c r="B93" s="157" t="s">
        <v>977</v>
      </c>
      <c r="C93" s="301"/>
      <c r="D93" s="301"/>
      <c r="E93" s="301"/>
      <c r="F93" s="301"/>
      <c r="G93" s="301"/>
      <c r="H93" s="301"/>
      <c r="I93" s="301"/>
      <c r="J93" s="301"/>
      <c r="K93" s="301"/>
      <c r="L93" s="301"/>
      <c r="M93" s="301"/>
      <c r="N93" s="301"/>
      <c r="O93" s="301"/>
      <c r="P93" s="301"/>
      <c r="Q93" s="292" t="str">
        <f>IF(ISNUMBER('Indicator Data'!Q102),"","Imputed using GDP p.c.")</f>
        <v>Imputed using GDP p.c.</v>
      </c>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90"/>
    </row>
    <row r="94" ht="15.75" customHeight="1">
      <c r="A94" s="156" t="s">
        <v>1227</v>
      </c>
      <c r="B94" s="157" t="s">
        <v>978</v>
      </c>
      <c r="C94" s="301"/>
      <c r="D94" s="301"/>
      <c r="E94" s="301"/>
      <c r="F94" s="301"/>
      <c r="G94" s="301"/>
      <c r="H94" s="301"/>
      <c r="I94" s="301"/>
      <c r="J94" s="301"/>
      <c r="K94" s="301"/>
      <c r="L94" s="301"/>
      <c r="M94" s="301"/>
      <c r="N94" s="301"/>
      <c r="O94" s="301"/>
      <c r="P94" s="301"/>
      <c r="Q94" s="292" t="str">
        <f>IF(ISNUMBER('Indicator Data'!Q103),"","Imputed using GDP p.c.")</f>
        <v>Imputed using GDP p.c.</v>
      </c>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90"/>
    </row>
    <row r="95" ht="15.75" customHeight="1">
      <c r="A95" s="156" t="s">
        <v>1229</v>
      </c>
      <c r="B95" s="157" t="s">
        <v>973</v>
      </c>
      <c r="C95" s="301"/>
      <c r="D95" s="301"/>
      <c r="E95" s="301"/>
      <c r="F95" s="301"/>
      <c r="G95" s="301"/>
      <c r="H95" s="301"/>
      <c r="I95" s="301"/>
      <c r="J95" s="301"/>
      <c r="K95" s="301"/>
      <c r="L95" s="301"/>
      <c r="M95" s="301"/>
      <c r="N95" s="301"/>
      <c r="O95" s="301"/>
      <c r="P95" s="301"/>
      <c r="Q95" s="292" t="str">
        <f>IF(ISNUMBER('Indicator Data'!Q104),"","Imputed using GDP p.c.")</f>
        <v>Imputed using GDP p.c.</v>
      </c>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90"/>
    </row>
    <row r="96" ht="15.75" customHeight="1">
      <c r="A96" s="156" t="s">
        <v>1231</v>
      </c>
      <c r="B96" s="157" t="s">
        <v>979</v>
      </c>
      <c r="C96" s="301"/>
      <c r="D96" s="301"/>
      <c r="E96" s="301"/>
      <c r="F96" s="301"/>
      <c r="G96" s="301"/>
      <c r="H96" s="301"/>
      <c r="I96" s="301"/>
      <c r="J96" s="301"/>
      <c r="K96" s="301"/>
      <c r="L96" s="301"/>
      <c r="M96" s="301"/>
      <c r="N96" s="301"/>
      <c r="O96" s="301"/>
      <c r="P96" s="301"/>
      <c r="Q96" s="292" t="str">
        <f>IF(ISNUMBER('Indicator Data'!Q105),"","Imputed using GDP p.c.")</f>
        <v>Imputed using GDP p.c.</v>
      </c>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90"/>
    </row>
    <row r="97" ht="15.75" customHeight="1">
      <c r="A97" s="156" t="s">
        <v>1233</v>
      </c>
      <c r="B97" s="157" t="s">
        <v>989</v>
      </c>
      <c r="C97" s="301"/>
      <c r="D97" s="301"/>
      <c r="E97" s="301"/>
      <c r="F97" s="301"/>
      <c r="G97" s="301"/>
      <c r="H97" s="301"/>
      <c r="I97" s="301"/>
      <c r="J97" s="301"/>
      <c r="K97" s="301"/>
      <c r="L97" s="301"/>
      <c r="M97" s="301"/>
      <c r="N97" s="301"/>
      <c r="O97" s="301"/>
      <c r="P97" s="301"/>
      <c r="Q97" s="292" t="str">
        <f>IF(ISNUMBER('Indicator Data'!Q106),"","Imputed using GDP p.c.")</f>
        <v>Imputed using GDP p.c.</v>
      </c>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90"/>
    </row>
    <row r="98" ht="15.75" customHeight="1">
      <c r="A98" s="156" t="s">
        <v>1235</v>
      </c>
      <c r="B98" s="157" t="s">
        <v>980</v>
      </c>
      <c r="C98" s="301"/>
      <c r="D98" s="301"/>
      <c r="E98" s="301"/>
      <c r="F98" s="301"/>
      <c r="G98" s="301"/>
      <c r="H98" s="301"/>
      <c r="I98" s="301"/>
      <c r="J98" s="301"/>
      <c r="K98" s="301"/>
      <c r="L98" s="301"/>
      <c r="M98" s="301"/>
      <c r="N98" s="301"/>
      <c r="O98" s="301"/>
      <c r="P98" s="301"/>
      <c r="Q98" s="292" t="str">
        <f>IF(ISNUMBER('Indicator Data'!Q107),"","Imputed using GDP p.c.")</f>
        <v>Imputed using GDP p.c.</v>
      </c>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90"/>
    </row>
    <row r="99" ht="15.75" customHeight="1">
      <c r="A99" s="156" t="s">
        <v>1237</v>
      </c>
      <c r="B99" s="157" t="s">
        <v>986</v>
      </c>
      <c r="C99" s="301"/>
      <c r="D99" s="301"/>
      <c r="E99" s="301"/>
      <c r="F99" s="301"/>
      <c r="G99" s="301"/>
      <c r="H99" s="301"/>
      <c r="I99" s="301"/>
      <c r="J99" s="301"/>
      <c r="K99" s="301"/>
      <c r="L99" s="301"/>
      <c r="M99" s="301"/>
      <c r="N99" s="301"/>
      <c r="O99" s="301"/>
      <c r="P99" s="301"/>
      <c r="Q99" s="292" t="str">
        <f>IF(ISNUMBER('Indicator Data'!Q108),"","Imputed using GDP p.c.")</f>
        <v>Imputed using GDP p.c.</v>
      </c>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90"/>
    </row>
    <row r="100" ht="15.75" customHeight="1">
      <c r="A100" s="156" t="s">
        <v>1239</v>
      </c>
      <c r="B100" s="157" t="s">
        <v>981</v>
      </c>
      <c r="C100" s="301"/>
      <c r="D100" s="301"/>
      <c r="E100" s="301"/>
      <c r="F100" s="301"/>
      <c r="G100" s="301"/>
      <c r="H100" s="301"/>
      <c r="I100" s="301"/>
      <c r="J100" s="301"/>
      <c r="K100" s="301"/>
      <c r="L100" s="301"/>
      <c r="M100" s="301"/>
      <c r="N100" s="301"/>
      <c r="O100" s="301"/>
      <c r="P100" s="301"/>
      <c r="Q100" s="292" t="str">
        <f>IF(ISNUMBER('Indicator Data'!Q109),"","Imputed using GDP p.c.")</f>
        <v>Imputed using GDP p.c.</v>
      </c>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90"/>
    </row>
    <row r="101" ht="15.75" customHeight="1">
      <c r="A101" s="156" t="s">
        <v>1241</v>
      </c>
      <c r="B101" s="157" t="s">
        <v>982</v>
      </c>
      <c r="C101" s="301"/>
      <c r="D101" s="301"/>
      <c r="E101" s="301"/>
      <c r="F101" s="301"/>
      <c r="G101" s="301"/>
      <c r="H101" s="301"/>
      <c r="I101" s="301"/>
      <c r="J101" s="301"/>
      <c r="K101" s="301"/>
      <c r="L101" s="301"/>
      <c r="M101" s="301"/>
      <c r="N101" s="301"/>
      <c r="O101" s="301"/>
      <c r="P101" s="301"/>
      <c r="Q101" s="292" t="str">
        <f>IF(ISNUMBER('Indicator Data'!Q110),"","Imputed using GDP p.c.")</f>
        <v>Imputed using GDP p.c.</v>
      </c>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t="s">
        <v>1391</v>
      </c>
      <c r="AO101" s="301" t="s">
        <v>1391</v>
      </c>
      <c r="AP101" s="301"/>
      <c r="AQ101" s="301"/>
      <c r="AR101" s="301"/>
      <c r="AS101" s="301"/>
      <c r="AT101" s="301"/>
      <c r="AU101" s="301"/>
      <c r="AV101" s="301"/>
      <c r="AW101" s="301"/>
      <c r="AX101" s="301"/>
      <c r="AY101" s="301"/>
      <c r="AZ101" s="301"/>
      <c r="BA101" s="301"/>
      <c r="BB101" s="301"/>
      <c r="BC101" s="301"/>
      <c r="BD101" s="301"/>
      <c r="BE101" s="301"/>
      <c r="BF101" s="90"/>
    </row>
    <row r="102" ht="15.75" customHeight="1">
      <c r="A102" s="156" t="s">
        <v>1243</v>
      </c>
      <c r="B102" s="157" t="s">
        <v>984</v>
      </c>
      <c r="C102" s="301"/>
      <c r="D102" s="301"/>
      <c r="E102" s="301"/>
      <c r="F102" s="301"/>
      <c r="G102" s="301"/>
      <c r="H102" s="301"/>
      <c r="I102" s="301"/>
      <c r="J102" s="301"/>
      <c r="K102" s="301"/>
      <c r="L102" s="301"/>
      <c r="M102" s="301"/>
      <c r="N102" s="301"/>
      <c r="O102" s="301"/>
      <c r="P102" s="301"/>
      <c r="Q102" s="292" t="str">
        <f>IF(ISNUMBER('Indicator Data'!Q111),"","Imputed using GDP p.c.")</f>
        <v>Imputed using GDP p.c.</v>
      </c>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90"/>
    </row>
    <row r="103" ht="15.75" customHeight="1">
      <c r="A103" s="156" t="s">
        <v>1244</v>
      </c>
      <c r="B103" s="157" t="s">
        <v>987</v>
      </c>
      <c r="C103" s="301"/>
      <c r="D103" s="301"/>
      <c r="E103" s="301"/>
      <c r="F103" s="301"/>
      <c r="G103" s="301"/>
      <c r="H103" s="301"/>
      <c r="I103" s="301"/>
      <c r="J103" s="301"/>
      <c r="K103" s="301"/>
      <c r="L103" s="301"/>
      <c r="M103" s="301"/>
      <c r="N103" s="301"/>
      <c r="O103" s="301"/>
      <c r="P103" s="301"/>
      <c r="Q103" s="292" t="str">
        <f>IF(ISNUMBER('Indicator Data'!Q112),"","Imputed using GDP p.c.")</f>
        <v>Imputed using GDP p.c.</v>
      </c>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90"/>
    </row>
    <row r="104" ht="15.75" customHeight="1">
      <c r="A104" s="156" t="s">
        <v>1245</v>
      </c>
      <c r="B104" s="157" t="s">
        <v>988</v>
      </c>
      <c r="C104" s="301"/>
      <c r="D104" s="301"/>
      <c r="E104" s="301"/>
      <c r="F104" s="301"/>
      <c r="G104" s="301"/>
      <c r="H104" s="301"/>
      <c r="I104" s="301"/>
      <c r="J104" s="301"/>
      <c r="K104" s="301"/>
      <c r="L104" s="301"/>
      <c r="M104" s="301"/>
      <c r="N104" s="301"/>
      <c r="O104" s="301"/>
      <c r="P104" s="301"/>
      <c r="Q104" s="292" t="str">
        <f>IF(ISNUMBER('Indicator Data'!Q113),"","Imputed using GDP p.c.")</f>
        <v>Imputed using GDP p.c.</v>
      </c>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90"/>
    </row>
    <row r="105" ht="15.75" customHeight="1">
      <c r="A105" s="156" t="s">
        <v>1246</v>
      </c>
      <c r="B105" s="157" t="s">
        <v>992</v>
      </c>
      <c r="C105" s="301"/>
      <c r="D105" s="301"/>
      <c r="E105" s="301"/>
      <c r="F105" s="301"/>
      <c r="G105" s="301"/>
      <c r="H105" s="301"/>
      <c r="I105" s="301"/>
      <c r="J105" s="301"/>
      <c r="K105" s="301"/>
      <c r="L105" s="301"/>
      <c r="M105" s="301"/>
      <c r="N105" s="301"/>
      <c r="O105" s="301"/>
      <c r="P105" s="301"/>
      <c r="Q105" s="292" t="str">
        <f>IF(ISNUMBER('Indicator Data'!Q114),"","Imputed using GDP p.c.")</f>
        <v>Imputed using GDP p.c.</v>
      </c>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90"/>
    </row>
    <row r="106" ht="15.75" customHeight="1">
      <c r="A106" s="156" t="s">
        <v>1247</v>
      </c>
      <c r="B106" s="157" t="s">
        <v>1053</v>
      </c>
      <c r="C106" s="301"/>
      <c r="D106" s="301"/>
      <c r="E106" s="301"/>
      <c r="F106" s="301"/>
      <c r="G106" s="301"/>
      <c r="H106" s="301"/>
      <c r="I106" s="301"/>
      <c r="J106" s="301"/>
      <c r="K106" s="301"/>
      <c r="L106" s="301"/>
      <c r="M106" s="301"/>
      <c r="N106" s="301"/>
      <c r="O106" s="301"/>
      <c r="P106" s="301"/>
      <c r="Q106" s="292" t="str">
        <f>IF(ISNUMBER('Indicator Data'!Q115),"","Imputed using GDP p.c.")</f>
        <v>Imputed using GDP p.c.</v>
      </c>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90"/>
    </row>
    <row r="107" ht="15.75" customHeight="1">
      <c r="A107" s="156" t="s">
        <v>1248</v>
      </c>
      <c r="B107" s="157" t="s">
        <v>1056</v>
      </c>
      <c r="C107" s="301"/>
      <c r="D107" s="301"/>
      <c r="E107" s="301"/>
      <c r="F107" s="301"/>
      <c r="G107" s="301"/>
      <c r="H107" s="301"/>
      <c r="I107" s="301"/>
      <c r="J107" s="301"/>
      <c r="K107" s="301"/>
      <c r="L107" s="301"/>
      <c r="M107" s="301"/>
      <c r="N107" s="301"/>
      <c r="O107" s="301"/>
      <c r="P107" s="301"/>
      <c r="Q107" s="292" t="str">
        <f>IF(ISNUMBER('Indicator Data'!Q116),"","Imputed using GDP p.c.")</f>
        <v>Imputed using GDP p.c.</v>
      </c>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90"/>
    </row>
    <row r="108" ht="15.75" customHeight="1">
      <c r="A108" s="156" t="s">
        <v>1249</v>
      </c>
      <c r="B108" s="157" t="s">
        <v>993</v>
      </c>
      <c r="C108" s="301"/>
      <c r="D108" s="301"/>
      <c r="E108" s="301"/>
      <c r="F108" s="301"/>
      <c r="G108" s="301"/>
      <c r="H108" s="301"/>
      <c r="I108" s="301"/>
      <c r="J108" s="301"/>
      <c r="K108" s="301"/>
      <c r="L108" s="301"/>
      <c r="M108" s="301"/>
      <c r="N108" s="301"/>
      <c r="O108" s="301"/>
      <c r="P108" s="301"/>
      <c r="Q108" s="292" t="str">
        <f>IF(ISNUMBER('Indicator Data'!Q117),"","Imputed using GDP p.c.")</f>
        <v>Imputed using GDP p.c.</v>
      </c>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90"/>
    </row>
    <row r="109" ht="15.75" customHeight="1">
      <c r="A109" s="156" t="s">
        <v>1250</v>
      </c>
      <c r="B109" s="157" t="s">
        <v>997</v>
      </c>
      <c r="C109" s="301"/>
      <c r="D109" s="301"/>
      <c r="E109" s="301"/>
      <c r="F109" s="301"/>
      <c r="G109" s="301"/>
      <c r="H109" s="301"/>
      <c r="I109" s="301"/>
      <c r="J109" s="301"/>
      <c r="K109" s="301"/>
      <c r="L109" s="301"/>
      <c r="M109" s="301"/>
      <c r="N109" s="301"/>
      <c r="O109" s="301"/>
      <c r="P109" s="301"/>
      <c r="Q109" s="292" t="str">
        <f>IF(ISNUMBER('Indicator Data'!Q118),"","Imputed using GDP p.c.")</f>
        <v>Imputed using GDP p.c.</v>
      </c>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90"/>
    </row>
    <row r="110" ht="15.75" customHeight="1">
      <c r="A110" s="156" t="s">
        <v>1252</v>
      </c>
      <c r="B110" s="157" t="s">
        <v>998</v>
      </c>
      <c r="C110" s="301"/>
      <c r="D110" s="301"/>
      <c r="E110" s="301"/>
      <c r="F110" s="301"/>
      <c r="G110" s="301"/>
      <c r="H110" s="301"/>
      <c r="I110" s="301"/>
      <c r="J110" s="301"/>
      <c r="K110" s="301"/>
      <c r="L110" s="301"/>
      <c r="M110" s="301"/>
      <c r="N110" s="301"/>
      <c r="O110" s="301"/>
      <c r="P110" s="301"/>
      <c r="Q110" s="292" t="str">
        <f>IF(ISNUMBER('Indicator Data'!Q119),"","Imputed using GDP p.c.")</f>
        <v>Imputed using GDP p.c.</v>
      </c>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90"/>
    </row>
    <row r="111" ht="15.75" customHeight="1">
      <c r="A111" s="156" t="s">
        <v>1253</v>
      </c>
      <c r="B111" s="157" t="s">
        <v>995</v>
      </c>
      <c r="C111" s="301"/>
      <c r="D111" s="301"/>
      <c r="E111" s="301"/>
      <c r="F111" s="301"/>
      <c r="G111" s="301"/>
      <c r="H111" s="301"/>
      <c r="I111" s="301"/>
      <c r="J111" s="301"/>
      <c r="K111" s="301"/>
      <c r="L111" s="301"/>
      <c r="M111" s="301"/>
      <c r="N111" s="301"/>
      <c r="O111" s="301"/>
      <c r="P111" s="301"/>
      <c r="Q111" s="292" t="str">
        <f>IF(ISNUMBER('Indicator Data'!Q120),"","Imputed using GDP p.c.")</f>
        <v>Imputed using GDP p.c.</v>
      </c>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t="s">
        <v>1392</v>
      </c>
      <c r="AO111" s="301" t="s">
        <v>1392</v>
      </c>
      <c r="AP111" s="301"/>
      <c r="AQ111" s="301"/>
      <c r="AR111" s="301"/>
      <c r="AS111" s="301"/>
      <c r="AT111" s="301"/>
      <c r="AU111" s="301"/>
      <c r="AV111" s="301"/>
      <c r="AW111" s="301"/>
      <c r="AX111" s="301"/>
      <c r="AY111" s="301"/>
      <c r="AZ111" s="301"/>
      <c r="BA111" s="301"/>
      <c r="BB111" s="301"/>
      <c r="BC111" s="301"/>
      <c r="BD111" s="301"/>
      <c r="BE111" s="301"/>
      <c r="BF111" s="90"/>
    </row>
    <row r="112" ht="15.75" customHeight="1">
      <c r="A112" s="156" t="s">
        <v>1254</v>
      </c>
      <c r="B112" s="157" t="s">
        <v>1047</v>
      </c>
      <c r="C112" s="301"/>
      <c r="D112" s="301"/>
      <c r="E112" s="301"/>
      <c r="F112" s="301"/>
      <c r="G112" s="301"/>
      <c r="H112" s="301"/>
      <c r="I112" s="301"/>
      <c r="J112" s="301"/>
      <c r="K112" s="301"/>
      <c r="L112" s="301"/>
      <c r="M112" s="301"/>
      <c r="N112" s="301"/>
      <c r="O112" s="301"/>
      <c r="P112" s="301"/>
      <c r="Q112" s="292" t="str">
        <f>IF(ISNUMBER('Indicator Data'!Q121),"","Imputed using GDP p.c.")</f>
        <v>Imputed using GDP p.c.</v>
      </c>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90"/>
    </row>
    <row r="113" ht="15.75" customHeight="1">
      <c r="A113" s="156" t="s">
        <v>1255</v>
      </c>
      <c r="B113" s="157" t="s">
        <v>1051</v>
      </c>
      <c r="C113" s="301"/>
      <c r="D113" s="301"/>
      <c r="E113" s="301"/>
      <c r="F113" s="301"/>
      <c r="G113" s="301"/>
      <c r="H113" s="301"/>
      <c r="I113" s="301"/>
      <c r="J113" s="301"/>
      <c r="K113" s="301"/>
      <c r="L113" s="301"/>
      <c r="M113" s="301"/>
      <c r="N113" s="301"/>
      <c r="O113" s="301"/>
      <c r="P113" s="301"/>
      <c r="Q113" s="292" t="str">
        <f>IF(ISNUMBER('Indicator Data'!Q122),"","Imputed using GDP p.c.")</f>
        <v>Imputed using GDP p.c.</v>
      </c>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90"/>
    </row>
    <row r="114" ht="15.75" customHeight="1">
      <c r="A114" s="156" t="s">
        <v>1256</v>
      </c>
      <c r="B114" s="157" t="s">
        <v>994</v>
      </c>
      <c r="C114" s="301"/>
      <c r="D114" s="301"/>
      <c r="E114" s="301"/>
      <c r="F114" s="301"/>
      <c r="G114" s="301"/>
      <c r="H114" s="301"/>
      <c r="I114" s="301"/>
      <c r="J114" s="301"/>
      <c r="K114" s="301"/>
      <c r="L114" s="301"/>
      <c r="M114" s="301"/>
      <c r="N114" s="301"/>
      <c r="O114" s="301"/>
      <c r="P114" s="301"/>
      <c r="Q114" s="292" t="str">
        <f>IF(ISNUMBER('Indicator Data'!Q123),"","Imputed using GDP p.c.")</f>
        <v>Imputed using GDP p.c.</v>
      </c>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90"/>
    </row>
    <row r="115" ht="15.75" customHeight="1">
      <c r="A115" s="156" t="s">
        <v>1257</v>
      </c>
      <c r="B115" s="157" t="s">
        <v>943</v>
      </c>
      <c r="C115" s="301"/>
      <c r="D115" s="301"/>
      <c r="E115" s="301"/>
      <c r="F115" s="301"/>
      <c r="G115" s="301"/>
      <c r="H115" s="301"/>
      <c r="I115" s="301"/>
      <c r="J115" s="301"/>
      <c r="K115" s="301"/>
      <c r="L115" s="301"/>
      <c r="M115" s="301"/>
      <c r="N115" s="301"/>
      <c r="O115" s="301"/>
      <c r="P115" s="301"/>
      <c r="Q115" s="292" t="str">
        <f>IF(ISNUMBER('Indicator Data'!Q124),"","Imputed using GDP p.c.")</f>
        <v>Imputed using GDP p.c.</v>
      </c>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t="s">
        <v>1392</v>
      </c>
      <c r="AO115" s="301" t="s">
        <v>1392</v>
      </c>
      <c r="AP115" s="301"/>
      <c r="AQ115" s="301"/>
      <c r="AR115" s="301"/>
      <c r="AS115" s="301"/>
      <c r="AT115" s="301"/>
      <c r="AU115" s="301"/>
      <c r="AV115" s="301"/>
      <c r="AW115" s="301"/>
      <c r="AX115" s="301"/>
      <c r="AY115" s="301"/>
      <c r="AZ115" s="301"/>
      <c r="BA115" s="301"/>
      <c r="BB115" s="301"/>
      <c r="BC115" s="301"/>
      <c r="BD115" s="301"/>
      <c r="BE115" s="301"/>
      <c r="BF115" s="90"/>
    </row>
    <row r="116" ht="15.75" customHeight="1">
      <c r="A116" s="156" t="s">
        <v>1258</v>
      </c>
      <c r="B116" s="157" t="s">
        <v>991</v>
      </c>
      <c r="C116" s="301"/>
      <c r="D116" s="301"/>
      <c r="E116" s="301"/>
      <c r="F116" s="301"/>
      <c r="G116" s="301"/>
      <c r="H116" s="301"/>
      <c r="I116" s="301"/>
      <c r="J116" s="301"/>
      <c r="K116" s="301"/>
      <c r="L116" s="301"/>
      <c r="M116" s="301"/>
      <c r="N116" s="301"/>
      <c r="O116" s="301"/>
      <c r="P116" s="301"/>
      <c r="Q116" s="292" t="str">
        <f>IF(ISNUMBER('Indicator Data'!Q125),"","Imputed using GDP p.c.")</f>
        <v>Imputed using GDP p.c.</v>
      </c>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90"/>
    </row>
    <row r="117" ht="15.75" customHeight="1">
      <c r="A117" s="156" t="s">
        <v>1259</v>
      </c>
      <c r="B117" s="157" t="s">
        <v>1042</v>
      </c>
      <c r="C117" s="301"/>
      <c r="D117" s="301"/>
      <c r="E117" s="301"/>
      <c r="F117" s="301"/>
      <c r="G117" s="301"/>
      <c r="H117" s="301"/>
      <c r="I117" s="301"/>
      <c r="J117" s="301"/>
      <c r="K117" s="301"/>
      <c r="L117" s="301"/>
      <c r="M117" s="301"/>
      <c r="N117" s="301"/>
      <c r="O117" s="301"/>
      <c r="P117" s="301"/>
      <c r="Q117" s="292" t="str">
        <f>IF(ISNUMBER('Indicator Data'!Q126),"","Imputed using GDP p.c.")</f>
        <v>Imputed using GDP p.c.</v>
      </c>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90"/>
    </row>
    <row r="118" ht="15.75" customHeight="1">
      <c r="A118" s="156" t="s">
        <v>1260</v>
      </c>
      <c r="B118" s="157" t="s">
        <v>1027</v>
      </c>
      <c r="C118" s="301"/>
      <c r="D118" s="301"/>
      <c r="E118" s="301"/>
      <c r="F118" s="301"/>
      <c r="G118" s="301"/>
      <c r="H118" s="301"/>
      <c r="I118" s="301"/>
      <c r="J118" s="301"/>
      <c r="K118" s="301"/>
      <c r="L118" s="301"/>
      <c r="M118" s="301"/>
      <c r="N118" s="301"/>
      <c r="O118" s="301"/>
      <c r="P118" s="301"/>
      <c r="Q118" s="292" t="str">
        <f>IF(ISNUMBER('Indicator Data'!Q127),"","Imputed using GDP p.c.")</f>
        <v>Imputed using GDP p.c.</v>
      </c>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90"/>
    </row>
    <row r="119" ht="15.75" customHeight="1">
      <c r="A119" s="156" t="s">
        <v>1262</v>
      </c>
      <c r="B119" s="157" t="s">
        <v>990</v>
      </c>
      <c r="C119" s="301"/>
      <c r="D119" s="301"/>
      <c r="E119" s="301"/>
      <c r="F119" s="301"/>
      <c r="G119" s="301"/>
      <c r="H119" s="301"/>
      <c r="I119" s="301"/>
      <c r="J119" s="301"/>
      <c r="K119" s="301"/>
      <c r="L119" s="301"/>
      <c r="M119" s="301"/>
      <c r="N119" s="301"/>
      <c r="O119" s="301"/>
      <c r="P119" s="301"/>
      <c r="Q119" s="292" t="str">
        <f>IF(ISNUMBER('Indicator Data'!Q128),"","Imputed using GDP p.c.")</f>
        <v>Imputed using GDP p.c.</v>
      </c>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90"/>
    </row>
    <row r="120" ht="15.75" customHeight="1">
      <c r="A120" s="156" t="s">
        <v>1264</v>
      </c>
      <c r="B120" s="157" t="s">
        <v>1044</v>
      </c>
      <c r="C120" s="301"/>
      <c r="D120" s="301"/>
      <c r="E120" s="301"/>
      <c r="F120" s="301"/>
      <c r="G120" s="301"/>
      <c r="H120" s="301"/>
      <c r="I120" s="301"/>
      <c r="J120" s="301"/>
      <c r="K120" s="301"/>
      <c r="L120" s="301"/>
      <c r="M120" s="301"/>
      <c r="N120" s="301"/>
      <c r="O120" s="301"/>
      <c r="P120" s="301"/>
      <c r="Q120" s="292" t="str">
        <f>IF(ISNUMBER('Indicator Data'!Q129),"","Imputed using GDP p.c.")</f>
        <v>Imputed using GDP p.c.</v>
      </c>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c r="BD120" s="301"/>
      <c r="BE120" s="301"/>
      <c r="BF120" s="90"/>
    </row>
    <row r="121" ht="15.75" customHeight="1">
      <c r="A121" s="156" t="s">
        <v>1265</v>
      </c>
      <c r="B121" s="157" t="s">
        <v>999</v>
      </c>
      <c r="C121" s="301"/>
      <c r="D121" s="301"/>
      <c r="E121" s="301"/>
      <c r="F121" s="301"/>
      <c r="G121" s="301"/>
      <c r="H121" s="301"/>
      <c r="I121" s="301"/>
      <c r="J121" s="301"/>
      <c r="K121" s="301"/>
      <c r="L121" s="301"/>
      <c r="M121" s="301"/>
      <c r="N121" s="301"/>
      <c r="O121" s="301"/>
      <c r="P121" s="301"/>
      <c r="Q121" s="292" t="str">
        <f>IF(ISNUMBER('Indicator Data'!Q130),"","Imputed using GDP p.c.")</f>
        <v>Imputed using GDP p.c.</v>
      </c>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c r="BD121" s="301"/>
      <c r="BE121" s="301"/>
      <c r="BF121" s="90"/>
    </row>
    <row r="122" ht="15.75" customHeight="1">
      <c r="A122" s="156" t="s">
        <v>1266</v>
      </c>
      <c r="B122" s="157" t="s">
        <v>1059</v>
      </c>
      <c r="C122" s="301"/>
      <c r="D122" s="301"/>
      <c r="E122" s="301"/>
      <c r="F122" s="301"/>
      <c r="G122" s="301"/>
      <c r="H122" s="301"/>
      <c r="I122" s="301"/>
      <c r="J122" s="301"/>
      <c r="K122" s="301"/>
      <c r="L122" s="301"/>
      <c r="M122" s="301"/>
      <c r="N122" s="301"/>
      <c r="O122" s="301"/>
      <c r="P122" s="301"/>
      <c r="Q122" s="292" t="str">
        <f>IF(ISNUMBER('Indicator Data'!Q131),"","Imputed using GDP p.c.")</f>
        <v>Imputed using GDP p.c.</v>
      </c>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301"/>
      <c r="AZ122" s="301"/>
      <c r="BA122" s="301"/>
      <c r="BB122" s="301"/>
      <c r="BC122" s="301"/>
      <c r="BD122" s="301"/>
      <c r="BE122" s="301"/>
      <c r="BF122" s="90"/>
    </row>
    <row r="123" ht="15.75" customHeight="1">
      <c r="A123" s="156" t="s">
        <v>1267</v>
      </c>
      <c r="B123" s="157" t="s">
        <v>1082</v>
      </c>
      <c r="C123" s="301"/>
      <c r="D123" s="301"/>
      <c r="E123" s="301"/>
      <c r="F123" s="301"/>
      <c r="G123" s="301"/>
      <c r="H123" s="301"/>
      <c r="I123" s="301"/>
      <c r="J123" s="301"/>
      <c r="K123" s="301"/>
      <c r="L123" s="301"/>
      <c r="M123" s="301"/>
      <c r="N123" s="301"/>
      <c r="O123" s="301"/>
      <c r="P123" s="301"/>
      <c r="Q123" s="292" t="str">
        <f>IF(ISNUMBER('Indicator Data'!Q132),"","Imputed using GDP p.c.")</f>
        <v>Imputed using GDP p.c.</v>
      </c>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t="s">
        <v>1392</v>
      </c>
      <c r="AO123" s="301" t="s">
        <v>1392</v>
      </c>
      <c r="AP123" s="301"/>
      <c r="AQ123" s="301"/>
      <c r="AR123" s="301"/>
      <c r="AS123" s="301"/>
      <c r="AT123" s="301"/>
      <c r="AU123" s="301"/>
      <c r="AV123" s="301"/>
      <c r="AW123" s="301"/>
      <c r="AX123" s="301"/>
      <c r="AY123" s="301"/>
      <c r="AZ123" s="301"/>
      <c r="BA123" s="301"/>
      <c r="BB123" s="301"/>
      <c r="BC123" s="301"/>
      <c r="BD123" s="301"/>
      <c r="BE123" s="301"/>
      <c r="BF123" s="90"/>
    </row>
    <row r="124" ht="15.75" customHeight="1">
      <c r="A124" s="156" t="s">
        <v>1268</v>
      </c>
      <c r="B124" s="157" t="s">
        <v>1078</v>
      </c>
      <c r="C124" s="301"/>
      <c r="D124" s="301"/>
      <c r="E124" s="301"/>
      <c r="F124" s="301"/>
      <c r="G124" s="301"/>
      <c r="H124" s="301"/>
      <c r="I124" s="301"/>
      <c r="J124" s="301"/>
      <c r="K124" s="301"/>
      <c r="L124" s="301"/>
      <c r="M124" s="301"/>
      <c r="N124" s="301"/>
      <c r="O124" s="301"/>
      <c r="P124" s="301"/>
      <c r="Q124" s="292" t="str">
        <f>IF(ISNUMBER('Indicator Data'!Q133),"","Imputed using GDP p.c.")</f>
        <v>Imputed using GDP p.c.</v>
      </c>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90"/>
    </row>
    <row r="125" ht="15.75" customHeight="1">
      <c r="A125" s="156" t="s">
        <v>1269</v>
      </c>
      <c r="B125" s="157" t="s">
        <v>1072</v>
      </c>
      <c r="C125" s="301"/>
      <c r="D125" s="301"/>
      <c r="E125" s="301"/>
      <c r="F125" s="301"/>
      <c r="G125" s="301"/>
      <c r="H125" s="301"/>
      <c r="I125" s="301"/>
      <c r="J125" s="301"/>
      <c r="K125" s="301"/>
      <c r="L125" s="301"/>
      <c r="M125" s="301"/>
      <c r="N125" s="301"/>
      <c r="O125" s="301"/>
      <c r="P125" s="301"/>
      <c r="Q125" s="292" t="str">
        <f>IF(ISNUMBER('Indicator Data'!Q134),"","Imputed using GDP p.c.")</f>
        <v>Imputed using GDP p.c.</v>
      </c>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90"/>
    </row>
    <row r="126" ht="15.75" customHeight="1">
      <c r="A126" s="156" t="s">
        <v>1270</v>
      </c>
      <c r="B126" s="157" t="s">
        <v>1085</v>
      </c>
      <c r="C126" s="301"/>
      <c r="D126" s="301"/>
      <c r="E126" s="301"/>
      <c r="F126" s="301"/>
      <c r="G126" s="301"/>
      <c r="H126" s="301"/>
      <c r="I126" s="301"/>
      <c r="J126" s="301"/>
      <c r="K126" s="301"/>
      <c r="L126" s="301"/>
      <c r="M126" s="301"/>
      <c r="N126" s="301"/>
      <c r="O126" s="301"/>
      <c r="P126" s="301"/>
      <c r="Q126" s="292" t="str">
        <f>IF(ISNUMBER('Indicator Data'!Q135),"","Imputed using GDP p.c.")</f>
        <v>Imputed using GDP p.c.</v>
      </c>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c r="BD126" s="301"/>
      <c r="BE126" s="301"/>
      <c r="BF126" s="90"/>
    </row>
    <row r="127" ht="15.75" customHeight="1">
      <c r="A127" s="156" t="s">
        <v>1271</v>
      </c>
      <c r="B127" s="157" t="s">
        <v>1069</v>
      </c>
      <c r="C127" s="301"/>
      <c r="D127" s="301"/>
      <c r="E127" s="301"/>
      <c r="F127" s="301"/>
      <c r="G127" s="301"/>
      <c r="H127" s="301"/>
      <c r="I127" s="301"/>
      <c r="J127" s="301"/>
      <c r="K127" s="301"/>
      <c r="L127" s="301"/>
      <c r="M127" s="301"/>
      <c r="N127" s="301"/>
      <c r="O127" s="301"/>
      <c r="P127" s="301"/>
      <c r="Q127" s="292" t="str">
        <f>IF(ISNUMBER('Indicator Data'!Q136),"","Imputed using GDP p.c.")</f>
        <v>Imputed using GDP p.c.</v>
      </c>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c r="BD127" s="301"/>
      <c r="BE127" s="301"/>
      <c r="BF127" s="90"/>
    </row>
    <row r="128" ht="15.75" customHeight="1">
      <c r="A128" s="156" t="s">
        <v>1272</v>
      </c>
      <c r="B128" s="157" t="s">
        <v>1064</v>
      </c>
      <c r="C128" s="301"/>
      <c r="D128" s="301"/>
      <c r="E128" s="301"/>
      <c r="F128" s="301"/>
      <c r="G128" s="301"/>
      <c r="H128" s="301"/>
      <c r="I128" s="301"/>
      <c r="J128" s="301"/>
      <c r="K128" s="301"/>
      <c r="L128" s="301"/>
      <c r="M128" s="301"/>
      <c r="N128" s="301"/>
      <c r="O128" s="301"/>
      <c r="P128" s="301"/>
      <c r="Q128" s="292" t="str">
        <f>IF(ISNUMBER('Indicator Data'!Q137),"","Imputed using GDP p.c.")</f>
        <v>Imputed using GDP p.c.</v>
      </c>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90"/>
    </row>
    <row r="129" ht="15.75" customHeight="1">
      <c r="A129" s="156" t="s">
        <v>1273</v>
      </c>
      <c r="B129" s="157" t="s">
        <v>1066</v>
      </c>
      <c r="C129" s="301"/>
      <c r="D129" s="301"/>
      <c r="E129" s="301"/>
      <c r="F129" s="301"/>
      <c r="G129" s="301"/>
      <c r="H129" s="301"/>
      <c r="I129" s="301"/>
      <c r="J129" s="301"/>
      <c r="K129" s="301"/>
      <c r="L129" s="301"/>
      <c r="M129" s="301"/>
      <c r="N129" s="301"/>
      <c r="O129" s="301"/>
      <c r="P129" s="301"/>
      <c r="Q129" s="292" t="str">
        <f>IF(ISNUMBER('Indicator Data'!Q138),"","Imputed using GDP p.c.")</f>
        <v>Imputed using GDP p.c.</v>
      </c>
      <c r="R129" s="301"/>
      <c r="S129" s="301"/>
      <c r="T129" s="301"/>
      <c r="U129" s="301"/>
      <c r="V129" s="301"/>
      <c r="W129" s="301"/>
      <c r="X129" s="301"/>
      <c r="Y129" s="301"/>
      <c r="Z129" s="301"/>
      <c r="AA129" s="301"/>
      <c r="AB129" s="301"/>
      <c r="AC129" s="301"/>
      <c r="AD129" s="301"/>
      <c r="AE129" s="301"/>
      <c r="AF129" s="301"/>
      <c r="AG129" s="301"/>
      <c r="AH129" s="301"/>
      <c r="AI129" s="301"/>
      <c r="AJ129" s="301"/>
      <c r="AK129" s="301"/>
      <c r="AL129" s="301"/>
      <c r="AM129" s="301"/>
      <c r="AN129" s="301"/>
      <c r="AO129" s="301"/>
      <c r="AP129" s="301"/>
      <c r="AQ129" s="301"/>
      <c r="AR129" s="301"/>
      <c r="AS129" s="301"/>
      <c r="AT129" s="301"/>
      <c r="AU129" s="301"/>
      <c r="AV129" s="301"/>
      <c r="AW129" s="301"/>
      <c r="AX129" s="301"/>
      <c r="AY129" s="301"/>
      <c r="AZ129" s="301"/>
      <c r="BA129" s="301"/>
      <c r="BB129" s="301"/>
      <c r="BC129" s="301"/>
      <c r="BD129" s="301"/>
      <c r="BE129" s="301"/>
      <c r="BF129" s="90"/>
    </row>
    <row r="130" ht="15.75" customHeight="1">
      <c r="A130" s="156" t="s">
        <v>1274</v>
      </c>
      <c r="B130" s="157" t="s">
        <v>1075</v>
      </c>
      <c r="C130" s="301"/>
      <c r="D130" s="301"/>
      <c r="E130" s="301"/>
      <c r="F130" s="301"/>
      <c r="G130" s="301"/>
      <c r="H130" s="301"/>
      <c r="I130" s="301"/>
      <c r="J130" s="301"/>
      <c r="K130" s="301"/>
      <c r="L130" s="301"/>
      <c r="M130" s="301"/>
      <c r="N130" s="301"/>
      <c r="O130" s="301"/>
      <c r="P130" s="301"/>
      <c r="Q130" s="292" t="str">
        <f>IF(ISNUMBER('Indicator Data'!Q139),"","Imputed using GDP p.c.")</f>
        <v>Imputed using GDP p.c.</v>
      </c>
      <c r="R130" s="301"/>
      <c r="S130" s="301"/>
      <c r="T130" s="301"/>
      <c r="U130" s="301"/>
      <c r="V130" s="301"/>
      <c r="W130" s="301"/>
      <c r="X130" s="301"/>
      <c r="Y130" s="301"/>
      <c r="Z130" s="301"/>
      <c r="AA130" s="301"/>
      <c r="AB130" s="301"/>
      <c r="AC130" s="301"/>
      <c r="AD130" s="301"/>
      <c r="AE130" s="301"/>
      <c r="AF130" s="301"/>
      <c r="AG130" s="301"/>
      <c r="AH130" s="301"/>
      <c r="AI130" s="301"/>
      <c r="AJ130" s="301"/>
      <c r="AK130" s="301"/>
      <c r="AL130" s="301"/>
      <c r="AM130" s="301"/>
      <c r="AN130" s="301"/>
      <c r="AO130" s="301"/>
      <c r="AP130" s="301"/>
      <c r="AQ130" s="301"/>
      <c r="AR130" s="301"/>
      <c r="AS130" s="301"/>
      <c r="AT130" s="301"/>
      <c r="AU130" s="301"/>
      <c r="AV130" s="301"/>
      <c r="AW130" s="301"/>
      <c r="AX130" s="301"/>
      <c r="AY130" s="301"/>
      <c r="AZ130" s="301"/>
      <c r="BA130" s="301"/>
      <c r="BB130" s="301"/>
      <c r="BC130" s="301"/>
      <c r="BD130" s="301"/>
      <c r="BE130" s="301"/>
      <c r="BF130" s="90"/>
    </row>
    <row r="131" ht="15.75" customHeight="1">
      <c r="A131" s="156" t="s">
        <v>1275</v>
      </c>
      <c r="B131" s="157" t="s">
        <v>1088</v>
      </c>
      <c r="C131" s="301"/>
      <c r="D131" s="301"/>
      <c r="E131" s="301"/>
      <c r="F131" s="301"/>
      <c r="G131" s="301"/>
      <c r="H131" s="301"/>
      <c r="I131" s="301"/>
      <c r="J131" s="301"/>
      <c r="K131" s="301"/>
      <c r="L131" s="301"/>
      <c r="M131" s="301"/>
      <c r="N131" s="301"/>
      <c r="O131" s="301"/>
      <c r="P131" s="301"/>
      <c r="Q131" s="292" t="str">
        <f>IF(ISNUMBER('Indicator Data'!Q140),"","Imputed using GDP p.c.")</f>
        <v>Imputed using GDP p.c.</v>
      </c>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c r="AR131" s="301"/>
      <c r="AS131" s="301"/>
      <c r="AT131" s="301"/>
      <c r="AU131" s="301"/>
      <c r="AV131" s="301"/>
      <c r="AW131" s="301"/>
      <c r="AX131" s="301"/>
      <c r="AY131" s="301"/>
      <c r="AZ131" s="301"/>
      <c r="BA131" s="301"/>
      <c r="BB131" s="301"/>
      <c r="BC131" s="301"/>
      <c r="BD131" s="301"/>
      <c r="BE131" s="301"/>
      <c r="BF131" s="90"/>
    </row>
    <row r="132" ht="15.75" customHeight="1">
      <c r="A132" s="156" t="s">
        <v>1276</v>
      </c>
      <c r="B132" s="157" t="s">
        <v>1092</v>
      </c>
      <c r="C132" s="301"/>
      <c r="D132" s="301"/>
      <c r="E132" s="301"/>
      <c r="F132" s="301"/>
      <c r="G132" s="301"/>
      <c r="H132" s="301"/>
      <c r="I132" s="301"/>
      <c r="J132" s="301"/>
      <c r="K132" s="301"/>
      <c r="L132" s="301"/>
      <c r="M132" s="301"/>
      <c r="N132" s="301"/>
      <c r="O132" s="301"/>
      <c r="P132" s="301"/>
      <c r="Q132" s="292" t="str">
        <f>IF(ISNUMBER('Indicator Data'!Q141),"","Imputed using GDP p.c.")</f>
        <v>Imputed using GDP p.c.</v>
      </c>
      <c r="R132" s="301"/>
      <c r="S132" s="301"/>
      <c r="T132" s="301"/>
      <c r="U132" s="301"/>
      <c r="V132" s="301"/>
      <c r="W132" s="301"/>
      <c r="X132" s="301"/>
      <c r="Y132" s="301"/>
      <c r="Z132" s="301"/>
      <c r="AA132" s="301"/>
      <c r="AB132" s="301"/>
      <c r="AC132" s="301"/>
      <c r="AD132" s="301"/>
      <c r="AE132" s="301"/>
      <c r="AF132" s="301"/>
      <c r="AG132" s="301"/>
      <c r="AH132" s="301"/>
      <c r="AI132" s="301"/>
      <c r="AJ132" s="301"/>
      <c r="AK132" s="301"/>
      <c r="AL132" s="301"/>
      <c r="AM132" s="301"/>
      <c r="AN132" s="301"/>
      <c r="AO132" s="301"/>
      <c r="AP132" s="301"/>
      <c r="AQ132" s="301"/>
      <c r="AR132" s="301"/>
      <c r="AS132" s="301"/>
      <c r="AT132" s="301"/>
      <c r="AU132" s="301"/>
      <c r="AV132" s="301"/>
      <c r="AW132" s="301"/>
      <c r="AX132" s="301"/>
      <c r="AY132" s="301"/>
      <c r="AZ132" s="301"/>
      <c r="BA132" s="301"/>
      <c r="BB132" s="301"/>
      <c r="BC132" s="301"/>
      <c r="BD132" s="301"/>
      <c r="BE132" s="301"/>
      <c r="BF132" s="90"/>
    </row>
    <row r="133" ht="15.75" customHeight="1">
      <c r="A133" s="156" t="s">
        <v>1277</v>
      </c>
      <c r="B133" s="157" t="s">
        <v>1104</v>
      </c>
      <c r="C133" s="301"/>
      <c r="D133" s="301"/>
      <c r="E133" s="301"/>
      <c r="F133" s="301"/>
      <c r="G133" s="301"/>
      <c r="H133" s="301"/>
      <c r="I133" s="301"/>
      <c r="J133" s="301"/>
      <c r="K133" s="301"/>
      <c r="L133" s="301"/>
      <c r="M133" s="301"/>
      <c r="N133" s="301"/>
      <c r="O133" s="301"/>
      <c r="P133" s="301"/>
      <c r="Q133" s="292" t="str">
        <f>IF(ISNUMBER('Indicator Data'!Q142),"","Imputed using GDP p.c.")</f>
        <v>Imputed using GDP p.c.</v>
      </c>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t="s">
        <v>1392</v>
      </c>
      <c r="AO133" s="301" t="s">
        <v>1392</v>
      </c>
      <c r="AP133" s="301"/>
      <c r="AQ133" s="301"/>
      <c r="AR133" s="301"/>
      <c r="AS133" s="301"/>
      <c r="AT133" s="301"/>
      <c r="AU133" s="301"/>
      <c r="AV133" s="301"/>
      <c r="AW133" s="301"/>
      <c r="AX133" s="301"/>
      <c r="AY133" s="301"/>
      <c r="AZ133" s="301"/>
      <c r="BA133" s="301"/>
      <c r="BB133" s="301"/>
      <c r="BC133" s="301"/>
      <c r="BD133" s="301"/>
      <c r="BE133" s="301"/>
      <c r="BF133" s="90"/>
    </row>
    <row r="134" ht="15.75" customHeight="1">
      <c r="A134" s="156" t="s">
        <v>1278</v>
      </c>
      <c r="B134" s="157" t="s">
        <v>1121</v>
      </c>
      <c r="C134" s="301"/>
      <c r="D134" s="301"/>
      <c r="E134" s="301"/>
      <c r="F134" s="301"/>
      <c r="G134" s="301"/>
      <c r="H134" s="301"/>
      <c r="I134" s="301"/>
      <c r="J134" s="301"/>
      <c r="K134" s="301"/>
      <c r="L134" s="301"/>
      <c r="M134" s="301"/>
      <c r="N134" s="301"/>
      <c r="O134" s="301"/>
      <c r="P134" s="301"/>
      <c r="Q134" s="292" t="str">
        <f>IF(ISNUMBER('Indicator Data'!Q143),"","Imputed using GDP p.c.")</f>
        <v>Imputed using GDP p.c.</v>
      </c>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t="s">
        <v>1393</v>
      </c>
      <c r="AO134" s="301" t="s">
        <v>1393</v>
      </c>
      <c r="AP134" s="301"/>
      <c r="AQ134" s="301"/>
      <c r="AR134" s="301"/>
      <c r="AS134" s="301"/>
      <c r="AT134" s="301"/>
      <c r="AU134" s="301"/>
      <c r="AV134" s="301"/>
      <c r="AW134" s="301"/>
      <c r="AX134" s="301"/>
      <c r="AY134" s="301"/>
      <c r="AZ134" s="301"/>
      <c r="BA134" s="301"/>
      <c r="BB134" s="301"/>
      <c r="BC134" s="301"/>
      <c r="BD134" s="301"/>
      <c r="BE134" s="301"/>
      <c r="BF134" s="90"/>
    </row>
    <row r="135" ht="15.75" customHeight="1">
      <c r="A135" s="156" t="s">
        <v>1279</v>
      </c>
      <c r="B135" s="157" t="s">
        <v>1096</v>
      </c>
      <c r="C135" s="301"/>
      <c r="D135" s="301"/>
      <c r="E135" s="301"/>
      <c r="F135" s="301"/>
      <c r="G135" s="301"/>
      <c r="H135" s="301"/>
      <c r="I135" s="301"/>
      <c r="J135" s="301"/>
      <c r="K135" s="301"/>
      <c r="L135" s="301"/>
      <c r="M135" s="301"/>
      <c r="N135" s="301"/>
      <c r="O135" s="301"/>
      <c r="P135" s="301"/>
      <c r="Q135" s="292" t="str">
        <f>IF(ISNUMBER('Indicator Data'!Q144),"","Imputed using GDP p.c.")</f>
        <v>Imputed using GDP p.c.</v>
      </c>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c r="BA135" s="301"/>
      <c r="BB135" s="301"/>
      <c r="BC135" s="301"/>
      <c r="BD135" s="301"/>
      <c r="BE135" s="301"/>
      <c r="BF135" s="90"/>
    </row>
    <row r="136" ht="15.75" customHeight="1">
      <c r="A136" s="156" t="s">
        <v>1280</v>
      </c>
      <c r="B136" s="157" t="s">
        <v>1107</v>
      </c>
      <c r="C136" s="301"/>
      <c r="D136" s="301"/>
      <c r="E136" s="301"/>
      <c r="F136" s="301"/>
      <c r="G136" s="301"/>
      <c r="H136" s="301"/>
      <c r="I136" s="301"/>
      <c r="J136" s="301"/>
      <c r="K136" s="301"/>
      <c r="L136" s="301"/>
      <c r="M136" s="301"/>
      <c r="N136" s="301"/>
      <c r="O136" s="301"/>
      <c r="P136" s="301"/>
      <c r="Q136" s="292" t="str">
        <f>IF(ISNUMBER('Indicator Data'!Q145),"","Imputed using GDP p.c.")</f>
        <v>Imputed using GDP p.c.</v>
      </c>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t="s">
        <v>1392</v>
      </c>
      <c r="AO136" s="301" t="s">
        <v>1392</v>
      </c>
      <c r="AP136" s="301"/>
      <c r="AQ136" s="301"/>
      <c r="AR136" s="301"/>
      <c r="AS136" s="301"/>
      <c r="AT136" s="301"/>
      <c r="AU136" s="301"/>
      <c r="AV136" s="301"/>
      <c r="AW136" s="301"/>
      <c r="AX136" s="301"/>
      <c r="AY136" s="301"/>
      <c r="AZ136" s="301"/>
      <c r="BA136" s="301"/>
      <c r="BB136" s="301"/>
      <c r="BC136" s="301"/>
      <c r="BD136" s="301"/>
      <c r="BE136" s="301"/>
      <c r="BF136" s="90"/>
    </row>
    <row r="137" ht="15.75" customHeight="1">
      <c r="A137" s="156" t="s">
        <v>1281</v>
      </c>
      <c r="B137" s="157" t="s">
        <v>1119</v>
      </c>
      <c r="C137" s="301"/>
      <c r="D137" s="301"/>
      <c r="E137" s="301"/>
      <c r="F137" s="301"/>
      <c r="G137" s="301"/>
      <c r="H137" s="301"/>
      <c r="I137" s="301"/>
      <c r="J137" s="301"/>
      <c r="K137" s="301"/>
      <c r="L137" s="301"/>
      <c r="M137" s="301"/>
      <c r="N137" s="301"/>
      <c r="O137" s="301"/>
      <c r="P137" s="301"/>
      <c r="Q137" s="292" t="str">
        <f>IF(ISNUMBER('Indicator Data'!Q146),"","Imputed using GDP p.c.")</f>
        <v>Imputed using GDP p.c.</v>
      </c>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c r="BD137" s="301"/>
      <c r="BE137" s="301"/>
      <c r="BF137" s="90"/>
    </row>
    <row r="138" ht="15.75" customHeight="1">
      <c r="A138" s="156" t="s">
        <v>1282</v>
      </c>
      <c r="B138" s="157" t="s">
        <v>1098</v>
      </c>
      <c r="C138" s="301"/>
      <c r="D138" s="301"/>
      <c r="E138" s="301"/>
      <c r="F138" s="301"/>
      <c r="G138" s="301"/>
      <c r="H138" s="301"/>
      <c r="I138" s="301"/>
      <c r="J138" s="301"/>
      <c r="K138" s="301"/>
      <c r="L138" s="301"/>
      <c r="M138" s="301"/>
      <c r="N138" s="301"/>
      <c r="O138" s="301"/>
      <c r="P138" s="301"/>
      <c r="Q138" s="292" t="str">
        <f>IF(ISNUMBER('Indicator Data'!Q147),"","Imputed using GDP p.c.")</f>
        <v>Imputed using GDP p.c.</v>
      </c>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c r="AS138" s="301"/>
      <c r="AT138" s="301"/>
      <c r="AU138" s="301"/>
      <c r="AV138" s="301"/>
      <c r="AW138" s="301"/>
      <c r="AX138" s="301"/>
      <c r="AY138" s="301"/>
      <c r="AZ138" s="301"/>
      <c r="BA138" s="301"/>
      <c r="BB138" s="301"/>
      <c r="BC138" s="301"/>
      <c r="BD138" s="301"/>
      <c r="BE138" s="301"/>
      <c r="BF138" s="90"/>
    </row>
    <row r="139" ht="15.75" customHeight="1">
      <c r="A139" s="156" t="s">
        <v>1283</v>
      </c>
      <c r="B139" s="157" t="s">
        <v>1102</v>
      </c>
      <c r="C139" s="301"/>
      <c r="D139" s="301"/>
      <c r="E139" s="301"/>
      <c r="F139" s="301"/>
      <c r="G139" s="301"/>
      <c r="H139" s="301"/>
      <c r="I139" s="301"/>
      <c r="J139" s="301"/>
      <c r="K139" s="301"/>
      <c r="L139" s="301"/>
      <c r="M139" s="301"/>
      <c r="N139" s="301"/>
      <c r="O139" s="301"/>
      <c r="P139" s="301"/>
      <c r="Q139" s="292" t="str">
        <f>IF(ISNUMBER('Indicator Data'!Q148),"","Imputed using GDP p.c.")</f>
        <v>Imputed using GDP p.c.</v>
      </c>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c r="AX139" s="301"/>
      <c r="AY139" s="301"/>
      <c r="AZ139" s="301"/>
      <c r="BA139" s="301"/>
      <c r="BB139" s="301"/>
      <c r="BC139" s="301"/>
      <c r="BD139" s="301"/>
      <c r="BE139" s="301"/>
      <c r="BF139" s="90"/>
    </row>
    <row r="140" ht="15.75" customHeight="1">
      <c r="A140" s="156" t="s">
        <v>1284</v>
      </c>
      <c r="B140" s="157" t="s">
        <v>1109</v>
      </c>
      <c r="C140" s="301"/>
      <c r="D140" s="301"/>
      <c r="E140" s="301"/>
      <c r="F140" s="301"/>
      <c r="G140" s="301"/>
      <c r="H140" s="301"/>
      <c r="I140" s="301"/>
      <c r="J140" s="301"/>
      <c r="K140" s="301"/>
      <c r="L140" s="301"/>
      <c r="M140" s="301"/>
      <c r="N140" s="301"/>
      <c r="O140" s="301"/>
      <c r="P140" s="301"/>
      <c r="Q140" s="292" t="str">
        <f>IF(ISNUMBER('Indicator Data'!Q149),"","Imputed using GDP p.c.")</f>
        <v>Imputed using GDP p.c.</v>
      </c>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01"/>
      <c r="AP140" s="301"/>
      <c r="AQ140" s="301"/>
      <c r="AR140" s="301"/>
      <c r="AS140" s="301"/>
      <c r="AT140" s="301"/>
      <c r="AU140" s="301"/>
      <c r="AV140" s="301"/>
      <c r="AW140" s="301"/>
      <c r="AX140" s="301"/>
      <c r="AY140" s="301"/>
      <c r="AZ140" s="301"/>
      <c r="BA140" s="301"/>
      <c r="BB140" s="301"/>
      <c r="BC140" s="301"/>
      <c r="BD140" s="301"/>
      <c r="BE140" s="301"/>
      <c r="BF140" s="90"/>
    </row>
    <row r="141" ht="15.75" customHeight="1">
      <c r="A141" s="156" t="s">
        <v>1285</v>
      </c>
      <c r="B141" s="157" t="s">
        <v>1115</v>
      </c>
      <c r="C141" s="301"/>
      <c r="D141" s="301"/>
      <c r="E141" s="301"/>
      <c r="F141" s="301"/>
      <c r="G141" s="301"/>
      <c r="H141" s="301"/>
      <c r="I141" s="301"/>
      <c r="J141" s="301"/>
      <c r="K141" s="301"/>
      <c r="L141" s="301"/>
      <c r="M141" s="301"/>
      <c r="N141" s="301"/>
      <c r="O141" s="301"/>
      <c r="P141" s="301"/>
      <c r="Q141" s="292" t="str">
        <f>IF(ISNUMBER('Indicator Data'!Q150),"","Imputed using GDP p.c.")</f>
        <v>Imputed using GDP p.c.</v>
      </c>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90"/>
    </row>
    <row r="142" ht="15.75" customHeight="1">
      <c r="A142" s="156" t="s">
        <v>1286</v>
      </c>
      <c r="B142" s="157" t="s">
        <v>1124</v>
      </c>
      <c r="C142" s="301"/>
      <c r="D142" s="301"/>
      <c r="E142" s="301"/>
      <c r="F142" s="301"/>
      <c r="G142" s="301"/>
      <c r="H142" s="301"/>
      <c r="I142" s="301"/>
      <c r="J142" s="301"/>
      <c r="K142" s="301"/>
      <c r="L142" s="301"/>
      <c r="M142" s="301"/>
      <c r="N142" s="301"/>
      <c r="O142" s="301"/>
      <c r="P142" s="301"/>
      <c r="Q142" s="292" t="str">
        <f>IF(ISNUMBER('Indicator Data'!Q151),"","Imputed using GDP p.c.")</f>
        <v>Imputed using GDP p.c.</v>
      </c>
      <c r="R142" s="301"/>
      <c r="S142" s="301"/>
      <c r="T142" s="301"/>
      <c r="U142" s="301"/>
      <c r="V142" s="301"/>
      <c r="W142" s="301"/>
      <c r="X142" s="301"/>
      <c r="Y142" s="301"/>
      <c r="Z142" s="301"/>
      <c r="AA142" s="301"/>
      <c r="AB142" s="301"/>
      <c r="AC142" s="301"/>
      <c r="AD142" s="301"/>
      <c r="AE142" s="301"/>
      <c r="AF142" s="301"/>
      <c r="AG142" s="301"/>
      <c r="AH142" s="301"/>
      <c r="AI142" s="301"/>
      <c r="AJ142" s="301"/>
      <c r="AK142" s="301"/>
      <c r="AL142" s="301"/>
      <c r="AM142" s="301"/>
      <c r="AN142" s="301" t="s">
        <v>1384</v>
      </c>
      <c r="AO142" s="301" t="s">
        <v>1384</v>
      </c>
      <c r="AP142" s="301"/>
      <c r="AQ142" s="301"/>
      <c r="AR142" s="301"/>
      <c r="AS142" s="301"/>
      <c r="AT142" s="301"/>
      <c r="AU142" s="301"/>
      <c r="AV142" s="301"/>
      <c r="AW142" s="301"/>
      <c r="AX142" s="301"/>
      <c r="AY142" s="301"/>
      <c r="AZ142" s="301"/>
      <c r="BA142" s="301"/>
      <c r="BB142" s="301"/>
      <c r="BC142" s="301"/>
      <c r="BD142" s="301"/>
      <c r="BE142" s="301"/>
      <c r="BF142" s="90"/>
    </row>
    <row r="143" ht="15.75" customHeight="1">
      <c r="A143" s="156" t="s">
        <v>1287</v>
      </c>
      <c r="B143" s="157" t="s">
        <v>1127</v>
      </c>
      <c r="C143" s="301"/>
      <c r="D143" s="301"/>
      <c r="E143" s="301"/>
      <c r="F143" s="301"/>
      <c r="G143" s="301"/>
      <c r="H143" s="301"/>
      <c r="I143" s="301"/>
      <c r="J143" s="301"/>
      <c r="K143" s="301"/>
      <c r="L143" s="301"/>
      <c r="M143" s="301"/>
      <c r="N143" s="301"/>
      <c r="O143" s="301"/>
      <c r="P143" s="301"/>
      <c r="Q143" s="292" t="str">
        <f>IF(ISNUMBER('Indicator Data'!Q152),"","Imputed using GDP p.c.")</f>
        <v>Imputed using GDP p.c.</v>
      </c>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90"/>
    </row>
    <row r="144" ht="15.75" customHeight="1">
      <c r="A144" s="156" t="s">
        <v>1288</v>
      </c>
      <c r="B144" s="157" t="s">
        <v>1130</v>
      </c>
      <c r="C144" s="301"/>
      <c r="D144" s="301"/>
      <c r="E144" s="301"/>
      <c r="F144" s="301"/>
      <c r="G144" s="301"/>
      <c r="H144" s="301"/>
      <c r="I144" s="301"/>
      <c r="J144" s="301"/>
      <c r="K144" s="301"/>
      <c r="L144" s="301"/>
      <c r="M144" s="301"/>
      <c r="N144" s="301"/>
      <c r="O144" s="301"/>
      <c r="P144" s="301"/>
      <c r="Q144" s="292" t="str">
        <f>IF(ISNUMBER('Indicator Data'!Q153),"","Imputed using GDP p.c.")</f>
        <v>Imputed using GDP p.c.</v>
      </c>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301"/>
      <c r="AP144" s="301"/>
      <c r="AQ144" s="301"/>
      <c r="AR144" s="301"/>
      <c r="AS144" s="301"/>
      <c r="AT144" s="301"/>
      <c r="AU144" s="301"/>
      <c r="AV144" s="301"/>
      <c r="AW144" s="301"/>
      <c r="AX144" s="301"/>
      <c r="AY144" s="301"/>
      <c r="AZ144" s="301"/>
      <c r="BA144" s="301"/>
      <c r="BB144" s="301"/>
      <c r="BC144" s="301"/>
      <c r="BD144" s="301"/>
      <c r="BE144" s="301"/>
      <c r="BF144" s="90"/>
    </row>
    <row r="145" ht="15.75" customHeight="1">
      <c r="A145" s="156" t="s">
        <v>1289</v>
      </c>
      <c r="B145" s="157" t="s">
        <v>1133</v>
      </c>
      <c r="C145" s="301"/>
      <c r="D145" s="301"/>
      <c r="E145" s="301"/>
      <c r="F145" s="301"/>
      <c r="G145" s="301"/>
      <c r="H145" s="301"/>
      <c r="I145" s="301"/>
      <c r="J145" s="301"/>
      <c r="K145" s="301"/>
      <c r="L145" s="301"/>
      <c r="M145" s="301"/>
      <c r="N145" s="301"/>
      <c r="O145" s="301"/>
      <c r="P145" s="301"/>
      <c r="Q145" s="292" t="str">
        <f>IF(ISNUMBER('Indicator Data'!Q154),"","Imputed using GDP p.c.")</f>
        <v>Imputed using GDP p.c.</v>
      </c>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1"/>
      <c r="AR145" s="301"/>
      <c r="AS145" s="301"/>
      <c r="AT145" s="301"/>
      <c r="AU145" s="301"/>
      <c r="AV145" s="301"/>
      <c r="AW145" s="301"/>
      <c r="AX145" s="301"/>
      <c r="AY145" s="301"/>
      <c r="AZ145" s="301"/>
      <c r="BA145" s="301"/>
      <c r="BB145" s="301"/>
      <c r="BC145" s="301"/>
      <c r="BD145" s="301"/>
      <c r="BE145" s="301"/>
      <c r="BF145" s="90"/>
    </row>
    <row r="146" ht="15.75" customHeight="1">
      <c r="A146" s="156" t="s">
        <v>1291</v>
      </c>
      <c r="B146" s="157" t="s">
        <v>976</v>
      </c>
      <c r="C146" s="301"/>
      <c r="D146" s="301"/>
      <c r="E146" s="301"/>
      <c r="F146" s="301"/>
      <c r="G146" s="301"/>
      <c r="H146" s="301"/>
      <c r="I146" s="301"/>
      <c r="J146" s="301"/>
      <c r="K146" s="301"/>
      <c r="L146" s="301"/>
      <c r="M146" s="301"/>
      <c r="N146" s="301"/>
      <c r="O146" s="301"/>
      <c r="P146" s="301"/>
      <c r="Q146" s="292" t="str">
        <f>IF(ISNUMBER('Indicator Data'!Q155),"","Imputed using GDP p.c.")</f>
        <v>Imputed using GDP p.c.</v>
      </c>
      <c r="R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t="s">
        <v>1382</v>
      </c>
      <c r="AO146" s="301" t="s">
        <v>1382</v>
      </c>
      <c r="AP146" s="301"/>
      <c r="AQ146" s="301"/>
      <c r="AR146" s="301"/>
      <c r="AS146" s="301"/>
      <c r="AT146" s="301"/>
      <c r="AU146" s="301"/>
      <c r="AV146" s="301"/>
      <c r="AW146" s="301"/>
      <c r="AX146" s="301"/>
      <c r="AY146" s="301"/>
      <c r="AZ146" s="301"/>
      <c r="BA146" s="301"/>
      <c r="BB146" s="301"/>
      <c r="BC146" s="301"/>
      <c r="BD146" s="301"/>
      <c r="BE146" s="301"/>
      <c r="BF146" s="90"/>
    </row>
    <row r="147" ht="15.75" customHeight="1">
      <c r="A147" s="156" t="s">
        <v>1292</v>
      </c>
      <c r="B147" s="157" t="s">
        <v>983</v>
      </c>
      <c r="C147" s="301"/>
      <c r="D147" s="301"/>
      <c r="E147" s="301"/>
      <c r="F147" s="301"/>
      <c r="G147" s="301"/>
      <c r="H147" s="301"/>
      <c r="I147" s="301"/>
      <c r="J147" s="301"/>
      <c r="K147" s="301"/>
      <c r="L147" s="301"/>
      <c r="M147" s="301"/>
      <c r="N147" s="301"/>
      <c r="O147" s="301"/>
      <c r="P147" s="301"/>
      <c r="Q147" s="292" t="str">
        <f>IF(ISNUMBER('Indicator Data'!Q156),"","Imputed using GDP p.c.")</f>
        <v>Imputed using GDP p.c.</v>
      </c>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t="s">
        <v>1382</v>
      </c>
      <c r="AO147" s="301" t="s">
        <v>1382</v>
      </c>
      <c r="AP147" s="301"/>
      <c r="AQ147" s="301"/>
      <c r="AR147" s="301"/>
      <c r="AS147" s="301"/>
      <c r="AT147" s="301"/>
      <c r="AU147" s="301"/>
      <c r="AV147" s="301"/>
      <c r="AW147" s="301"/>
      <c r="AX147" s="301"/>
      <c r="AY147" s="301"/>
      <c r="AZ147" s="301"/>
      <c r="BA147" s="301"/>
      <c r="BB147" s="301"/>
      <c r="BC147" s="301"/>
      <c r="BD147" s="301"/>
      <c r="BE147" s="301"/>
      <c r="BF147" s="90"/>
    </row>
    <row r="148" ht="15.75" customHeight="1">
      <c r="A148" s="156" t="s">
        <v>1293</v>
      </c>
      <c r="B148" s="157" t="s">
        <v>1222</v>
      </c>
      <c r="C148" s="301"/>
      <c r="D148" s="301"/>
      <c r="E148" s="301"/>
      <c r="F148" s="301"/>
      <c r="G148" s="301"/>
      <c r="H148" s="301"/>
      <c r="I148" s="301"/>
      <c r="J148" s="301"/>
      <c r="K148" s="301"/>
      <c r="L148" s="301"/>
      <c r="M148" s="301"/>
      <c r="N148" s="301"/>
      <c r="O148" s="301"/>
      <c r="P148" s="301"/>
      <c r="Q148" s="292" t="str">
        <f>IF(ISNUMBER('Indicator Data'!Q157),"","Imputed using GDP p.c.")</f>
        <v>Imputed using GDP p.c.</v>
      </c>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301"/>
      <c r="AP148" s="301"/>
      <c r="AQ148" s="301"/>
      <c r="AR148" s="301"/>
      <c r="AS148" s="301"/>
      <c r="AT148" s="301"/>
      <c r="AU148" s="301"/>
      <c r="AV148" s="301"/>
      <c r="AW148" s="301"/>
      <c r="AX148" s="301"/>
      <c r="AY148" s="301"/>
      <c r="AZ148" s="301"/>
      <c r="BA148" s="301"/>
      <c r="BB148" s="301"/>
      <c r="BC148" s="301"/>
      <c r="BD148" s="301"/>
      <c r="BE148" s="301"/>
      <c r="BF148" s="90"/>
    </row>
    <row r="149" ht="15.75" customHeight="1">
      <c r="A149" s="156" t="s">
        <v>1294</v>
      </c>
      <c r="B149" s="157" t="s">
        <v>1232</v>
      </c>
      <c r="C149" s="301"/>
      <c r="D149" s="301"/>
      <c r="E149" s="301"/>
      <c r="F149" s="301"/>
      <c r="G149" s="301"/>
      <c r="H149" s="301"/>
      <c r="I149" s="301"/>
      <c r="J149" s="301"/>
      <c r="K149" s="301"/>
      <c r="L149" s="301"/>
      <c r="M149" s="301"/>
      <c r="N149" s="301"/>
      <c r="O149" s="301"/>
      <c r="P149" s="301"/>
      <c r="Q149" s="292" t="str">
        <f>IF(ISNUMBER('Indicator Data'!Q158),"","Imputed using GDP p.c.")</f>
        <v>Imputed using GDP p.c.</v>
      </c>
      <c r="R149" s="301"/>
      <c r="S149" s="301"/>
      <c r="T149" s="301"/>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301"/>
      <c r="AP149" s="301"/>
      <c r="AQ149" s="301"/>
      <c r="AR149" s="301"/>
      <c r="AS149" s="301"/>
      <c r="AT149" s="301"/>
      <c r="AU149" s="301"/>
      <c r="AV149" s="301"/>
      <c r="AW149" s="301"/>
      <c r="AX149" s="301"/>
      <c r="AY149" s="301"/>
      <c r="AZ149" s="301"/>
      <c r="BA149" s="301"/>
      <c r="BB149" s="301"/>
      <c r="BC149" s="301"/>
      <c r="BD149" s="301"/>
      <c r="BE149" s="301"/>
      <c r="BF149" s="90"/>
    </row>
    <row r="150" ht="15.75" customHeight="1">
      <c r="A150" s="156" t="s">
        <v>1295</v>
      </c>
      <c r="B150" s="157" t="s">
        <v>1162</v>
      </c>
      <c r="C150" s="301"/>
      <c r="D150" s="301"/>
      <c r="E150" s="301"/>
      <c r="F150" s="301"/>
      <c r="G150" s="301"/>
      <c r="H150" s="301"/>
      <c r="I150" s="301"/>
      <c r="J150" s="301"/>
      <c r="K150" s="301"/>
      <c r="L150" s="301"/>
      <c r="M150" s="301"/>
      <c r="N150" s="301"/>
      <c r="O150" s="301"/>
      <c r="P150" s="301"/>
      <c r="Q150" s="292" t="str">
        <f>IF(ISNUMBER('Indicator Data'!Q159),"","Imputed using GDP p.c.")</f>
        <v>Imputed using GDP p.c.</v>
      </c>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301"/>
      <c r="AP150" s="301"/>
      <c r="AQ150" s="301"/>
      <c r="AR150" s="301"/>
      <c r="AS150" s="301"/>
      <c r="AT150" s="301"/>
      <c r="AU150" s="301"/>
      <c r="AV150" s="301"/>
      <c r="AW150" s="301"/>
      <c r="AX150" s="301"/>
      <c r="AY150" s="301"/>
      <c r="AZ150" s="301"/>
      <c r="BA150" s="301"/>
      <c r="BB150" s="301"/>
      <c r="BC150" s="301"/>
      <c r="BD150" s="301"/>
      <c r="BE150" s="301"/>
      <c r="BF150" s="90"/>
    </row>
    <row r="151" ht="15.75" customHeight="1">
      <c r="A151" s="156" t="s">
        <v>1296</v>
      </c>
      <c r="B151" s="157" t="s">
        <v>1136</v>
      </c>
      <c r="C151" s="301"/>
      <c r="D151" s="301"/>
      <c r="E151" s="301"/>
      <c r="F151" s="301"/>
      <c r="G151" s="301"/>
      <c r="H151" s="301"/>
      <c r="I151" s="301"/>
      <c r="J151" s="301"/>
      <c r="K151" s="301"/>
      <c r="L151" s="301"/>
      <c r="M151" s="301"/>
      <c r="N151" s="301"/>
      <c r="O151" s="301"/>
      <c r="P151" s="301"/>
      <c r="Q151" s="292" t="str">
        <f>IF(ISNUMBER('Indicator Data'!Q160),"","Imputed using GDP p.c.")</f>
        <v>Imputed using GDP p.c.</v>
      </c>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90"/>
    </row>
    <row r="152" ht="15.75" customHeight="1">
      <c r="A152" s="156" t="s">
        <v>1297</v>
      </c>
      <c r="B152" s="157" t="s">
        <v>1141</v>
      </c>
      <c r="C152" s="301"/>
      <c r="D152" s="301"/>
      <c r="E152" s="301"/>
      <c r="F152" s="301"/>
      <c r="G152" s="301"/>
      <c r="H152" s="301"/>
      <c r="I152" s="301"/>
      <c r="J152" s="301"/>
      <c r="K152" s="301"/>
      <c r="L152" s="301"/>
      <c r="M152" s="301"/>
      <c r="N152" s="301"/>
      <c r="O152" s="301"/>
      <c r="P152" s="301"/>
      <c r="Q152" s="292" t="str">
        <f>IF(ISNUMBER('Indicator Data'!Q161),"","Imputed using GDP p.c.")</f>
        <v>Imputed using GDP p.c.</v>
      </c>
      <c r="R152" s="301"/>
      <c r="S152" s="301"/>
      <c r="T152" s="301"/>
      <c r="U152" s="301"/>
      <c r="V152" s="301"/>
      <c r="W152" s="301"/>
      <c r="X152" s="301"/>
      <c r="Y152" s="301"/>
      <c r="Z152" s="301"/>
      <c r="AA152" s="301"/>
      <c r="AB152" s="301"/>
      <c r="AC152" s="301"/>
      <c r="AD152" s="301"/>
      <c r="AE152" s="301"/>
      <c r="AF152" s="301"/>
      <c r="AG152" s="301"/>
      <c r="AH152" s="301"/>
      <c r="AI152" s="301"/>
      <c r="AJ152" s="301"/>
      <c r="AK152" s="301"/>
      <c r="AL152" s="301"/>
      <c r="AM152" s="301"/>
      <c r="AN152" s="301"/>
      <c r="AO152" s="301"/>
      <c r="AP152" s="301"/>
      <c r="AQ152" s="301"/>
      <c r="AR152" s="301"/>
      <c r="AS152" s="301"/>
      <c r="AT152" s="301"/>
      <c r="AU152" s="301"/>
      <c r="AV152" s="301"/>
      <c r="AW152" s="301"/>
      <c r="AX152" s="301"/>
      <c r="AY152" s="301"/>
      <c r="AZ152" s="301"/>
      <c r="BA152" s="301"/>
      <c r="BB152" s="301"/>
      <c r="BC152" s="301"/>
      <c r="BD152" s="301"/>
      <c r="BE152" s="301"/>
      <c r="BF152" s="90"/>
    </row>
    <row r="153" ht="15.75" customHeight="1">
      <c r="A153" s="156" t="s">
        <v>1298</v>
      </c>
      <c r="B153" s="157" t="s">
        <v>1157</v>
      </c>
      <c r="C153" s="301"/>
      <c r="D153" s="301"/>
      <c r="E153" s="301"/>
      <c r="F153" s="301"/>
      <c r="G153" s="301"/>
      <c r="H153" s="301"/>
      <c r="I153" s="301"/>
      <c r="J153" s="301"/>
      <c r="K153" s="301"/>
      <c r="L153" s="301"/>
      <c r="M153" s="301"/>
      <c r="N153" s="301"/>
      <c r="O153" s="301"/>
      <c r="P153" s="301"/>
      <c r="Q153" s="292" t="str">
        <f>IF(ISNUMBER('Indicator Data'!Q162),"","Imputed using GDP p.c.")</f>
        <v>Imputed using GDP p.c.</v>
      </c>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301"/>
      <c r="AP153" s="301"/>
      <c r="AQ153" s="301"/>
      <c r="AR153" s="301"/>
      <c r="AS153" s="301"/>
      <c r="AT153" s="301"/>
      <c r="AU153" s="301"/>
      <c r="AV153" s="301"/>
      <c r="AW153" s="301"/>
      <c r="AX153" s="301"/>
      <c r="AY153" s="301"/>
      <c r="AZ153" s="301"/>
      <c r="BA153" s="301"/>
      <c r="BB153" s="301"/>
      <c r="BC153" s="301"/>
      <c r="BD153" s="301"/>
      <c r="BE153" s="301"/>
      <c r="BF153" s="90"/>
    </row>
    <row r="154" ht="15.75" customHeight="1">
      <c r="A154" s="156" t="s">
        <v>1299</v>
      </c>
      <c r="B154" s="157" t="s">
        <v>1176</v>
      </c>
      <c r="C154" s="301"/>
      <c r="D154" s="301"/>
      <c r="E154" s="301"/>
      <c r="F154" s="301"/>
      <c r="G154" s="301"/>
      <c r="H154" s="301"/>
      <c r="I154" s="301"/>
      <c r="J154" s="301"/>
      <c r="K154" s="301"/>
      <c r="L154" s="301"/>
      <c r="M154" s="301"/>
      <c r="N154" s="301"/>
      <c r="O154" s="301"/>
      <c r="P154" s="301"/>
      <c r="Q154" s="292" t="str">
        <f>IF(ISNUMBER('Indicator Data'!Q163),"","Imputed using GDP p.c.")</f>
        <v>Imputed using GDP p.c.</v>
      </c>
      <c r="R154" s="301"/>
      <c r="S154" s="301"/>
      <c r="T154" s="301"/>
      <c r="U154" s="301"/>
      <c r="V154" s="301"/>
      <c r="W154" s="301"/>
      <c r="X154" s="301"/>
      <c r="Y154" s="301"/>
      <c r="Z154" s="301"/>
      <c r="AA154" s="301"/>
      <c r="AB154" s="301"/>
      <c r="AC154" s="301"/>
      <c r="AD154" s="301"/>
      <c r="AE154" s="301"/>
      <c r="AF154" s="301"/>
      <c r="AG154" s="301"/>
      <c r="AH154" s="301"/>
      <c r="AI154" s="301"/>
      <c r="AJ154" s="301"/>
      <c r="AK154" s="301"/>
      <c r="AL154" s="301"/>
      <c r="AM154" s="301"/>
      <c r="AN154" s="301" t="s">
        <v>1394</v>
      </c>
      <c r="AO154" s="301" t="s">
        <v>1394</v>
      </c>
      <c r="AP154" s="301"/>
      <c r="AQ154" s="301"/>
      <c r="AR154" s="301"/>
      <c r="AS154" s="301"/>
      <c r="AT154" s="301"/>
      <c r="AU154" s="301"/>
      <c r="AV154" s="301"/>
      <c r="AW154" s="301"/>
      <c r="AX154" s="301"/>
      <c r="AY154" s="301"/>
      <c r="AZ154" s="301"/>
      <c r="BA154" s="301"/>
      <c r="BB154" s="301"/>
      <c r="BC154" s="301"/>
      <c r="BD154" s="301"/>
      <c r="BE154" s="301"/>
      <c r="BF154" s="90"/>
    </row>
    <row r="155" ht="15.75" customHeight="1">
      <c r="A155" s="156" t="s">
        <v>1300</v>
      </c>
      <c r="B155" s="157" t="s">
        <v>1149</v>
      </c>
      <c r="C155" s="301"/>
      <c r="D155" s="301"/>
      <c r="E155" s="301"/>
      <c r="F155" s="301"/>
      <c r="G155" s="301"/>
      <c r="H155" s="301"/>
      <c r="I155" s="301"/>
      <c r="J155" s="301"/>
      <c r="K155" s="301"/>
      <c r="L155" s="301"/>
      <c r="M155" s="301"/>
      <c r="N155" s="301"/>
      <c r="O155" s="301"/>
      <c r="P155" s="301"/>
      <c r="Q155" s="292" t="str">
        <f>IF(ISNUMBER('Indicator Data'!Q164),"","Imputed using GDP p.c.")</f>
        <v>Imputed using GDP p.c.</v>
      </c>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90"/>
    </row>
    <row r="156" ht="15.75" customHeight="1">
      <c r="A156" s="156" t="s">
        <v>1301</v>
      </c>
      <c r="B156" s="157" t="s">
        <v>1143</v>
      </c>
      <c r="C156" s="301"/>
      <c r="D156" s="301"/>
      <c r="E156" s="301"/>
      <c r="F156" s="301"/>
      <c r="G156" s="301"/>
      <c r="H156" s="301"/>
      <c r="I156" s="301"/>
      <c r="J156" s="301"/>
      <c r="K156" s="301"/>
      <c r="L156" s="301"/>
      <c r="M156" s="301"/>
      <c r="N156" s="301"/>
      <c r="O156" s="301"/>
      <c r="P156" s="301"/>
      <c r="Q156" s="292" t="str">
        <f>IF(ISNUMBER('Indicator Data'!Q165),"","Imputed using GDP p.c.")</f>
        <v>Imputed using GDP p.c.</v>
      </c>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t="s">
        <v>1395</v>
      </c>
      <c r="AO156" s="301" t="s">
        <v>1395</v>
      </c>
      <c r="AP156" s="301"/>
      <c r="AQ156" s="301"/>
      <c r="AR156" s="301"/>
      <c r="AS156" s="301"/>
      <c r="AT156" s="301"/>
      <c r="AU156" s="301"/>
      <c r="AV156" s="301"/>
      <c r="AW156" s="301"/>
      <c r="AX156" s="301"/>
      <c r="AY156" s="301"/>
      <c r="AZ156" s="301"/>
      <c r="BA156" s="301"/>
      <c r="BB156" s="301"/>
      <c r="BC156" s="301"/>
      <c r="BD156" s="301"/>
      <c r="BE156" s="301"/>
      <c r="BF156" s="90"/>
    </row>
    <row r="157" ht="15.75" customHeight="1">
      <c r="A157" s="156" t="s">
        <v>1302</v>
      </c>
      <c r="B157" s="157" t="s">
        <v>1167</v>
      </c>
      <c r="C157" s="301"/>
      <c r="D157" s="301"/>
      <c r="E157" s="301"/>
      <c r="F157" s="301"/>
      <c r="G157" s="301"/>
      <c r="H157" s="301"/>
      <c r="I157" s="301"/>
      <c r="J157" s="301"/>
      <c r="K157" s="301"/>
      <c r="L157" s="301"/>
      <c r="M157" s="301"/>
      <c r="N157" s="301"/>
      <c r="O157" s="301"/>
      <c r="P157" s="301"/>
      <c r="Q157" s="292" t="str">
        <f>IF(ISNUMBER('Indicator Data'!Q166),"","Imputed using GDP p.c.")</f>
        <v>Imputed using GDP p.c.</v>
      </c>
      <c r="R157" s="301"/>
      <c r="S157" s="301"/>
      <c r="T157" s="301"/>
      <c r="U157" s="301"/>
      <c r="V157" s="301"/>
      <c r="W157" s="301"/>
      <c r="X157" s="301"/>
      <c r="Y157" s="301"/>
      <c r="Z157" s="301"/>
      <c r="AA157" s="301"/>
      <c r="AB157" s="301"/>
      <c r="AC157" s="301"/>
      <c r="AD157" s="301"/>
      <c r="AE157" s="301"/>
      <c r="AF157" s="301"/>
      <c r="AG157" s="301"/>
      <c r="AH157" s="301"/>
      <c r="AI157" s="301"/>
      <c r="AJ157" s="301"/>
      <c r="AK157" s="301"/>
      <c r="AL157" s="301"/>
      <c r="AM157" s="301"/>
      <c r="AN157" s="301"/>
      <c r="AO157" s="301"/>
      <c r="AP157" s="301"/>
      <c r="AQ157" s="301"/>
      <c r="AR157" s="301"/>
      <c r="AS157" s="301"/>
      <c r="AT157" s="301"/>
      <c r="AU157" s="301"/>
      <c r="AV157" s="301"/>
      <c r="AW157" s="301"/>
      <c r="AX157" s="301"/>
      <c r="AY157" s="301"/>
      <c r="AZ157" s="301"/>
      <c r="BA157" s="301"/>
      <c r="BB157" s="301"/>
      <c r="BC157" s="301"/>
      <c r="BD157" s="301"/>
      <c r="BE157" s="301"/>
      <c r="BF157" s="90"/>
    </row>
    <row r="158" ht="15.75" customHeight="1">
      <c r="A158" s="156" t="s">
        <v>1303</v>
      </c>
      <c r="B158" s="157" t="s">
        <v>1169</v>
      </c>
      <c r="C158" s="301"/>
      <c r="D158" s="301"/>
      <c r="E158" s="301"/>
      <c r="F158" s="301"/>
      <c r="G158" s="301"/>
      <c r="H158" s="301"/>
      <c r="I158" s="301"/>
      <c r="J158" s="301"/>
      <c r="K158" s="301"/>
      <c r="L158" s="301"/>
      <c r="M158" s="301"/>
      <c r="N158" s="301"/>
      <c r="O158" s="301"/>
      <c r="P158" s="301"/>
      <c r="Q158" s="292" t="str">
        <f>IF(ISNUMBER('Indicator Data'!Q167),"","Imputed using GDP p.c.")</f>
        <v>Imputed using GDP p.c.</v>
      </c>
      <c r="R158" s="301"/>
      <c r="S158" s="301"/>
      <c r="T158" s="301"/>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c r="AR158" s="301"/>
      <c r="AS158" s="301"/>
      <c r="AT158" s="301"/>
      <c r="AU158" s="301"/>
      <c r="AV158" s="301"/>
      <c r="AW158" s="301"/>
      <c r="AX158" s="301"/>
      <c r="AY158" s="301"/>
      <c r="AZ158" s="301"/>
      <c r="BA158" s="301"/>
      <c r="BB158" s="301"/>
      <c r="BC158" s="301"/>
      <c r="BD158" s="301"/>
      <c r="BE158" s="301"/>
      <c r="BF158" s="90"/>
    </row>
    <row r="159" ht="15.75" customHeight="1">
      <c r="A159" s="156" t="s">
        <v>1304</v>
      </c>
      <c r="B159" s="157" t="s">
        <v>1145</v>
      </c>
      <c r="C159" s="301"/>
      <c r="D159" s="301"/>
      <c r="E159" s="301"/>
      <c r="F159" s="301"/>
      <c r="G159" s="301"/>
      <c r="H159" s="301"/>
      <c r="I159" s="301"/>
      <c r="J159" s="301"/>
      <c r="K159" s="301"/>
      <c r="L159" s="301"/>
      <c r="M159" s="301"/>
      <c r="N159" s="301"/>
      <c r="O159" s="301"/>
      <c r="P159" s="301"/>
      <c r="Q159" s="292" t="str">
        <f>IF(ISNUMBER('Indicator Data'!Q168),"","Imputed using GDP p.c.")</f>
        <v>Imputed using GDP p.c.</v>
      </c>
      <c r="R159" s="301"/>
      <c r="S159" s="301"/>
      <c r="T159" s="301"/>
      <c r="U159" s="301"/>
      <c r="V159" s="301"/>
      <c r="W159" s="301"/>
      <c r="X159" s="301"/>
      <c r="Y159" s="301"/>
      <c r="Z159" s="301"/>
      <c r="AA159" s="301"/>
      <c r="AB159" s="301"/>
      <c r="AC159" s="301"/>
      <c r="AD159" s="301"/>
      <c r="AE159" s="301"/>
      <c r="AF159" s="301"/>
      <c r="AG159" s="301"/>
      <c r="AH159" s="301"/>
      <c r="AI159" s="301"/>
      <c r="AJ159" s="301"/>
      <c r="AK159" s="301"/>
      <c r="AL159" s="301"/>
      <c r="AM159" s="301"/>
      <c r="AN159" s="301"/>
      <c r="AO159" s="301"/>
      <c r="AP159" s="301"/>
      <c r="AQ159" s="301"/>
      <c r="AR159" s="301"/>
      <c r="AS159" s="301"/>
      <c r="AT159" s="301"/>
      <c r="AU159" s="301"/>
      <c r="AV159" s="301"/>
      <c r="AW159" s="301"/>
      <c r="AX159" s="301"/>
      <c r="AY159" s="301"/>
      <c r="AZ159" s="301"/>
      <c r="BA159" s="301"/>
      <c r="BB159" s="301"/>
      <c r="BC159" s="301"/>
      <c r="BD159" s="301"/>
      <c r="BE159" s="301"/>
      <c r="BF159" s="90"/>
    </row>
    <row r="160" ht="15.75" customHeight="1">
      <c r="A160" s="156" t="s">
        <v>1305</v>
      </c>
      <c r="B160" s="157" t="s">
        <v>1155</v>
      </c>
      <c r="C160" s="301"/>
      <c r="D160" s="301"/>
      <c r="E160" s="301"/>
      <c r="F160" s="301"/>
      <c r="G160" s="301"/>
      <c r="H160" s="301"/>
      <c r="I160" s="301"/>
      <c r="J160" s="301"/>
      <c r="K160" s="301"/>
      <c r="L160" s="301"/>
      <c r="M160" s="301"/>
      <c r="N160" s="301"/>
      <c r="O160" s="301"/>
      <c r="P160" s="301"/>
      <c r="Q160" s="292" t="str">
        <f>IF(ISNUMBER('Indicator Data'!Q169),"","Imputed using GDP p.c.")</f>
        <v>Imputed using GDP p.c.</v>
      </c>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t="s">
        <v>1390</v>
      </c>
      <c r="AO160" s="301" t="s">
        <v>1390</v>
      </c>
      <c r="AP160" s="301"/>
      <c r="AQ160" s="301"/>
      <c r="AR160" s="301"/>
      <c r="AS160" s="301"/>
      <c r="AT160" s="301"/>
      <c r="AU160" s="301"/>
      <c r="AV160" s="301"/>
      <c r="AW160" s="301"/>
      <c r="AX160" s="301"/>
      <c r="AY160" s="301"/>
      <c r="AZ160" s="301"/>
      <c r="BA160" s="301"/>
      <c r="BB160" s="301"/>
      <c r="BC160" s="301"/>
      <c r="BD160" s="301"/>
      <c r="BE160" s="301"/>
      <c r="BF160" s="90"/>
    </row>
    <row r="161" ht="15.75" customHeight="1">
      <c r="A161" s="156" t="s">
        <v>1306</v>
      </c>
      <c r="B161" s="157" t="s">
        <v>1236</v>
      </c>
      <c r="C161" s="301"/>
      <c r="D161" s="301"/>
      <c r="E161" s="301"/>
      <c r="F161" s="301"/>
      <c r="G161" s="301"/>
      <c r="H161" s="301"/>
      <c r="I161" s="301"/>
      <c r="J161" s="301"/>
      <c r="K161" s="301"/>
      <c r="L161" s="301"/>
      <c r="M161" s="301"/>
      <c r="N161" s="301"/>
      <c r="O161" s="301"/>
      <c r="P161" s="301"/>
      <c r="Q161" s="292" t="str">
        <f>IF(ISNUMBER('Indicator Data'!Q170),"","Imputed using GDP p.c.")</f>
        <v>Imputed using GDP p.c.</v>
      </c>
      <c r="R161" s="301"/>
      <c r="S161" s="301"/>
      <c r="T161" s="301"/>
      <c r="U161" s="301"/>
      <c r="V161" s="301"/>
      <c r="W161" s="301"/>
      <c r="X161" s="301"/>
      <c r="Y161" s="301"/>
      <c r="Z161" s="301"/>
      <c r="AA161" s="301"/>
      <c r="AB161" s="301"/>
      <c r="AC161" s="301"/>
      <c r="AD161" s="301"/>
      <c r="AE161" s="301"/>
      <c r="AF161" s="301"/>
      <c r="AG161" s="301"/>
      <c r="AH161" s="301"/>
      <c r="AI161" s="301"/>
      <c r="AJ161" s="301"/>
      <c r="AK161" s="301"/>
      <c r="AL161" s="301"/>
      <c r="AM161" s="301"/>
      <c r="AN161" s="301"/>
      <c r="AO161" s="301"/>
      <c r="AP161" s="301"/>
      <c r="AQ161" s="301"/>
      <c r="AR161" s="301"/>
      <c r="AS161" s="301"/>
      <c r="AT161" s="301"/>
      <c r="AU161" s="301"/>
      <c r="AV161" s="301"/>
      <c r="AW161" s="301"/>
      <c r="AX161" s="301"/>
      <c r="AY161" s="301"/>
      <c r="AZ161" s="301"/>
      <c r="BA161" s="301"/>
      <c r="BB161" s="301"/>
      <c r="BC161" s="301"/>
      <c r="BD161" s="301"/>
      <c r="BE161" s="301"/>
      <c r="BF161" s="90"/>
    </row>
    <row r="162" ht="15.75" customHeight="1">
      <c r="A162" s="156" t="s">
        <v>1307</v>
      </c>
      <c r="B162" s="157" t="s">
        <v>1160</v>
      </c>
      <c r="C162" s="301"/>
      <c r="D162" s="301"/>
      <c r="E162" s="301"/>
      <c r="F162" s="301"/>
      <c r="G162" s="301"/>
      <c r="H162" s="301"/>
      <c r="I162" s="301"/>
      <c r="J162" s="301"/>
      <c r="K162" s="301"/>
      <c r="L162" s="301"/>
      <c r="M162" s="301"/>
      <c r="N162" s="301"/>
      <c r="O162" s="301"/>
      <c r="P162" s="301"/>
      <c r="Q162" s="292" t="str">
        <f>IF(ISNUMBER('Indicator Data'!Q171),"","Imputed using GDP p.c.")</f>
        <v>Imputed using GDP p.c.</v>
      </c>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t="s">
        <v>1387</v>
      </c>
      <c r="AO162" s="301" t="s">
        <v>1387</v>
      </c>
      <c r="AP162" s="7"/>
      <c r="AQ162" s="301"/>
      <c r="AR162" s="301"/>
      <c r="AS162" s="301"/>
      <c r="AT162" s="301"/>
      <c r="AU162" s="301"/>
      <c r="AV162" s="301"/>
      <c r="AW162" s="301"/>
      <c r="AX162" s="301"/>
      <c r="AY162" s="301"/>
      <c r="AZ162" s="301"/>
      <c r="BA162" s="301"/>
      <c r="BB162" s="301"/>
      <c r="BC162" s="301"/>
      <c r="BD162" s="301"/>
      <c r="BE162" s="301"/>
      <c r="BF162" s="90"/>
    </row>
    <row r="163" ht="15.75" customHeight="1">
      <c r="A163" s="156" t="s">
        <v>1308</v>
      </c>
      <c r="B163" s="157" t="s">
        <v>937</v>
      </c>
      <c r="C163" s="301"/>
      <c r="D163" s="301"/>
      <c r="E163" s="301"/>
      <c r="F163" s="301"/>
      <c r="G163" s="301"/>
      <c r="H163" s="301"/>
      <c r="I163" s="301"/>
      <c r="J163" s="301"/>
      <c r="K163" s="301"/>
      <c r="L163" s="301"/>
      <c r="M163" s="301"/>
      <c r="N163" s="301"/>
      <c r="O163" s="301"/>
      <c r="P163" s="301"/>
      <c r="Q163" s="292" t="str">
        <f>IF(ISNUMBER('Indicator Data'!Q172),"","Imputed using GDP p.c.")</f>
        <v>Imputed using GDP p.c.</v>
      </c>
      <c r="R163" s="301"/>
      <c r="S163" s="301"/>
      <c r="T163" s="301"/>
      <c r="U163" s="301"/>
      <c r="V163" s="301"/>
      <c r="W163" s="301"/>
      <c r="X163" s="301"/>
      <c r="Y163" s="301"/>
      <c r="Z163" s="301"/>
      <c r="AA163" s="301"/>
      <c r="AB163" s="301"/>
      <c r="AC163" s="301"/>
      <c r="AD163" s="301"/>
      <c r="AE163" s="301"/>
      <c r="AF163" s="301"/>
      <c r="AG163" s="301"/>
      <c r="AH163" s="301"/>
      <c r="AI163" s="301"/>
      <c r="AJ163" s="301"/>
      <c r="AK163" s="301"/>
      <c r="AL163" s="301"/>
      <c r="AM163" s="301"/>
      <c r="AN163" s="301"/>
      <c r="AO163" s="301"/>
      <c r="AP163" s="301"/>
      <c r="AQ163" s="301"/>
      <c r="AR163" s="301"/>
      <c r="AS163" s="301"/>
      <c r="AT163" s="301"/>
      <c r="AU163" s="301"/>
      <c r="AV163" s="301"/>
      <c r="AW163" s="301"/>
      <c r="AX163" s="301"/>
      <c r="AY163" s="301"/>
      <c r="AZ163" s="301"/>
      <c r="BA163" s="301"/>
      <c r="BB163" s="301"/>
      <c r="BC163" s="301"/>
      <c r="BD163" s="301"/>
      <c r="BE163" s="301"/>
      <c r="BF163" s="90"/>
    </row>
    <row r="164" ht="15.75" customHeight="1">
      <c r="A164" s="156" t="s">
        <v>1309</v>
      </c>
      <c r="B164" s="157" t="s">
        <v>985</v>
      </c>
      <c r="C164" s="301"/>
      <c r="D164" s="301"/>
      <c r="E164" s="301"/>
      <c r="F164" s="301"/>
      <c r="G164" s="301"/>
      <c r="H164" s="301"/>
      <c r="I164" s="301"/>
      <c r="J164" s="301"/>
      <c r="K164" s="301"/>
      <c r="L164" s="301"/>
      <c r="M164" s="301"/>
      <c r="N164" s="301"/>
      <c r="O164" s="301"/>
      <c r="P164" s="301"/>
      <c r="Q164" s="292" t="str">
        <f>IF(ISNUMBER('Indicator Data'!Q173),"","Imputed using GDP p.c.")</f>
        <v>Imputed using GDP p.c.</v>
      </c>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c r="BD164" s="301"/>
      <c r="BE164" s="301"/>
      <c r="BF164" s="90"/>
    </row>
    <row r="165" ht="15.75" customHeight="1">
      <c r="A165" s="156" t="s">
        <v>1310</v>
      </c>
      <c r="B165" s="157" t="s">
        <v>1138</v>
      </c>
      <c r="C165" s="301"/>
      <c r="D165" s="301"/>
      <c r="E165" s="301"/>
      <c r="F165" s="301"/>
      <c r="G165" s="301"/>
      <c r="H165" s="301"/>
      <c r="I165" s="301"/>
      <c r="J165" s="301"/>
      <c r="K165" s="301"/>
      <c r="L165" s="301"/>
      <c r="M165" s="301"/>
      <c r="N165" s="301"/>
      <c r="O165" s="301"/>
      <c r="P165" s="301"/>
      <c r="Q165" s="292" t="str">
        <f>IF(ISNUMBER('Indicator Data'!Q174),"","Imputed using GDP p.c.")</f>
        <v>Imputed using GDP p.c.</v>
      </c>
      <c r="R165" s="301"/>
      <c r="S165" s="301"/>
      <c r="T165" s="301"/>
      <c r="U165" s="301"/>
      <c r="V165" s="301"/>
      <c r="W165" s="301"/>
      <c r="X165" s="301"/>
      <c r="Y165" s="301"/>
      <c r="Z165" s="301"/>
      <c r="AA165" s="301"/>
      <c r="AB165" s="301"/>
      <c r="AC165" s="301"/>
      <c r="AD165" s="301"/>
      <c r="AE165" s="301"/>
      <c r="AF165" s="301"/>
      <c r="AG165" s="301"/>
      <c r="AH165" s="301"/>
      <c r="AI165" s="301"/>
      <c r="AJ165" s="301"/>
      <c r="AK165" s="301"/>
      <c r="AL165" s="301"/>
      <c r="AM165" s="301"/>
      <c r="AN165" s="301" t="s">
        <v>1396</v>
      </c>
      <c r="AO165" s="301" t="s">
        <v>1396</v>
      </c>
      <c r="AP165" s="301"/>
      <c r="AQ165" s="301"/>
      <c r="AR165" s="301"/>
      <c r="AS165" s="301"/>
      <c r="AT165" s="301"/>
      <c r="AU165" s="301"/>
      <c r="AV165" s="301"/>
      <c r="AW165" s="301"/>
      <c r="AX165" s="301"/>
      <c r="AY165" s="301"/>
      <c r="AZ165" s="301"/>
      <c r="BA165" s="301"/>
      <c r="BB165" s="301"/>
      <c r="BC165" s="301"/>
      <c r="BD165" s="301"/>
      <c r="BE165" s="301"/>
      <c r="BF165" s="90"/>
    </row>
    <row r="166" ht="15.75" customHeight="1">
      <c r="A166" s="156" t="s">
        <v>1311</v>
      </c>
      <c r="B166" s="157" t="s">
        <v>1164</v>
      </c>
      <c r="C166" s="301"/>
      <c r="D166" s="301"/>
      <c r="E166" s="301"/>
      <c r="F166" s="301"/>
      <c r="G166" s="301"/>
      <c r="H166" s="301"/>
      <c r="I166" s="301"/>
      <c r="J166" s="301"/>
      <c r="K166" s="301"/>
      <c r="L166" s="301"/>
      <c r="M166" s="301"/>
      <c r="N166" s="301"/>
      <c r="O166" s="301"/>
      <c r="P166" s="301"/>
      <c r="Q166" s="292" t="str">
        <f>IF(ISNUMBER('Indicator Data'!Q175),"","Imputed using GDP p.c.")</f>
        <v>Imputed using GDP p.c.</v>
      </c>
      <c r="R166" s="301"/>
      <c r="S166" s="301"/>
      <c r="T166" s="301"/>
      <c r="U166" s="301"/>
      <c r="V166" s="301"/>
      <c r="W166" s="301"/>
      <c r="X166" s="301"/>
      <c r="Y166" s="301"/>
      <c r="Z166" s="301"/>
      <c r="AA166" s="301"/>
      <c r="AB166" s="301"/>
      <c r="AC166" s="301"/>
      <c r="AD166" s="301"/>
      <c r="AE166" s="301"/>
      <c r="AF166" s="301"/>
      <c r="AG166" s="301"/>
      <c r="AH166" s="301"/>
      <c r="AI166" s="301"/>
      <c r="AJ166" s="301"/>
      <c r="AK166" s="301"/>
      <c r="AL166" s="301"/>
      <c r="AM166" s="301"/>
      <c r="AN166" s="301"/>
      <c r="AO166" s="301"/>
      <c r="AP166" s="301"/>
      <c r="AQ166" s="301"/>
      <c r="AR166" s="301"/>
      <c r="AS166" s="301"/>
      <c r="AT166" s="301"/>
      <c r="AU166" s="301"/>
      <c r="AV166" s="301"/>
      <c r="AW166" s="301"/>
      <c r="AX166" s="301"/>
      <c r="AY166" s="301"/>
      <c r="AZ166" s="301"/>
      <c r="BA166" s="301"/>
      <c r="BB166" s="301"/>
      <c r="BC166" s="301"/>
      <c r="BD166" s="301"/>
      <c r="BE166" s="301"/>
      <c r="BF166" s="90"/>
    </row>
    <row r="167" ht="15.75" customHeight="1">
      <c r="A167" s="156" t="s">
        <v>1312</v>
      </c>
      <c r="B167" s="157" t="s">
        <v>1174</v>
      </c>
      <c r="C167" s="301"/>
      <c r="D167" s="301"/>
      <c r="E167" s="301"/>
      <c r="F167" s="301"/>
      <c r="G167" s="301"/>
      <c r="H167" s="301"/>
      <c r="I167" s="301"/>
      <c r="J167" s="301"/>
      <c r="K167" s="301"/>
      <c r="L167" s="301"/>
      <c r="M167" s="301"/>
      <c r="N167" s="301"/>
      <c r="O167" s="301"/>
      <c r="P167" s="301"/>
      <c r="Q167" s="292" t="str">
        <f>IF(ISNUMBER('Indicator Data'!Q176),"","Imputed using GDP p.c.")</f>
        <v>Imputed using GDP p.c.</v>
      </c>
      <c r="R167" s="301"/>
      <c r="S167" s="301"/>
      <c r="T167" s="301"/>
      <c r="U167" s="301"/>
      <c r="V167" s="301"/>
      <c r="W167" s="301"/>
      <c r="X167" s="301"/>
      <c r="Y167" s="301"/>
      <c r="Z167" s="301"/>
      <c r="AA167" s="301"/>
      <c r="AB167" s="301"/>
      <c r="AC167" s="301"/>
      <c r="AD167" s="301"/>
      <c r="AE167" s="301"/>
      <c r="AF167" s="301"/>
      <c r="AG167" s="301"/>
      <c r="AH167" s="301"/>
      <c r="AI167" s="301"/>
      <c r="AJ167" s="301"/>
      <c r="AK167" s="301"/>
      <c r="AL167" s="301"/>
      <c r="AM167" s="301"/>
      <c r="AN167" s="301"/>
      <c r="AO167" s="301"/>
      <c r="AP167" s="301"/>
      <c r="AQ167" s="301"/>
      <c r="AR167" s="301"/>
      <c r="AS167" s="301"/>
      <c r="AT167" s="301"/>
      <c r="AU167" s="301"/>
      <c r="AV167" s="301"/>
      <c r="AW167" s="301"/>
      <c r="AX167" s="301"/>
      <c r="AY167" s="301"/>
      <c r="AZ167" s="301"/>
      <c r="BA167" s="301"/>
      <c r="BB167" s="301"/>
      <c r="BC167" s="301"/>
      <c r="BD167" s="301"/>
      <c r="BE167" s="301"/>
      <c r="BF167" s="90"/>
    </row>
    <row r="168" ht="15.75" customHeight="1">
      <c r="A168" s="156" t="s">
        <v>1313</v>
      </c>
      <c r="B168" s="157" t="s">
        <v>1172</v>
      </c>
      <c r="C168" s="301"/>
      <c r="D168" s="301"/>
      <c r="E168" s="301"/>
      <c r="F168" s="301"/>
      <c r="G168" s="301"/>
      <c r="H168" s="301"/>
      <c r="I168" s="301"/>
      <c r="J168" s="301"/>
      <c r="K168" s="301"/>
      <c r="L168" s="301"/>
      <c r="M168" s="301"/>
      <c r="N168" s="301"/>
      <c r="O168" s="301"/>
      <c r="P168" s="301"/>
      <c r="Q168" s="292" t="str">
        <f>IF(ISNUMBER('Indicator Data'!Q177),"","Imputed using GDP p.c.")</f>
        <v>Imputed using GDP p.c.</v>
      </c>
      <c r="R168" s="301"/>
      <c r="S168" s="301"/>
      <c r="T168" s="301"/>
      <c r="U168" s="301"/>
      <c r="V168" s="301"/>
      <c r="W168" s="301"/>
      <c r="X168" s="301"/>
      <c r="Y168" s="301"/>
      <c r="Z168" s="301"/>
      <c r="AA168" s="301"/>
      <c r="AB168" s="301"/>
      <c r="AC168" s="301"/>
      <c r="AD168" s="301"/>
      <c r="AE168" s="301"/>
      <c r="AF168" s="301"/>
      <c r="AG168" s="301"/>
      <c r="AH168" s="301"/>
      <c r="AI168" s="301"/>
      <c r="AJ168" s="301"/>
      <c r="AK168" s="301"/>
      <c r="AL168" s="301"/>
      <c r="AM168" s="301"/>
      <c r="AN168" s="301"/>
      <c r="AO168" s="301"/>
      <c r="AP168" s="301"/>
      <c r="AQ168" s="301"/>
      <c r="AR168" s="301"/>
      <c r="AS168" s="301"/>
      <c r="AT168" s="301"/>
      <c r="AU168" s="301"/>
      <c r="AV168" s="301"/>
      <c r="AW168" s="301"/>
      <c r="AX168" s="301"/>
      <c r="AY168" s="301"/>
      <c r="AZ168" s="301"/>
      <c r="BA168" s="301"/>
      <c r="BB168" s="301"/>
      <c r="BC168" s="301"/>
      <c r="BD168" s="301"/>
      <c r="BE168" s="301"/>
      <c r="BF168" s="90"/>
    </row>
    <row r="169" ht="15.75" customHeight="1">
      <c r="A169" s="156" t="s">
        <v>1314</v>
      </c>
      <c r="B169" s="157" t="s">
        <v>914</v>
      </c>
      <c r="C169" s="301"/>
      <c r="D169" s="301"/>
      <c r="E169" s="301"/>
      <c r="F169" s="301"/>
      <c r="G169" s="301"/>
      <c r="H169" s="301"/>
      <c r="I169" s="301"/>
      <c r="J169" s="301"/>
      <c r="K169" s="301"/>
      <c r="L169" s="301"/>
      <c r="M169" s="301"/>
      <c r="N169" s="301"/>
      <c r="O169" s="301"/>
      <c r="P169" s="301"/>
      <c r="Q169" s="292" t="str">
        <f>IF(ISNUMBER('Indicator Data'!Q178),"","Imputed using GDP p.c.")</f>
        <v>Imputed using GDP p.c.</v>
      </c>
      <c r="R169" s="301"/>
      <c r="S169" s="301"/>
      <c r="T169" s="301"/>
      <c r="U169" s="301"/>
      <c r="V169" s="301"/>
      <c r="W169" s="301"/>
      <c r="X169" s="301"/>
      <c r="Y169" s="301"/>
      <c r="Z169" s="301"/>
      <c r="AA169" s="301"/>
      <c r="AB169" s="301"/>
      <c r="AC169" s="301"/>
      <c r="AD169" s="301"/>
      <c r="AE169" s="301"/>
      <c r="AF169" s="301"/>
      <c r="AG169" s="301"/>
      <c r="AH169" s="301"/>
      <c r="AI169" s="301"/>
      <c r="AJ169" s="301"/>
      <c r="AK169" s="301"/>
      <c r="AL169" s="301"/>
      <c r="AM169" s="301"/>
      <c r="AN169" s="301"/>
      <c r="AO169" s="301"/>
      <c r="AP169" s="301"/>
      <c r="AQ169" s="301"/>
      <c r="AR169" s="301"/>
      <c r="AS169" s="301"/>
      <c r="AT169" s="301"/>
      <c r="AU169" s="301"/>
      <c r="AV169" s="301"/>
      <c r="AW169" s="301"/>
      <c r="AX169" s="301"/>
      <c r="AY169" s="301"/>
      <c r="AZ169" s="301"/>
      <c r="BA169" s="301"/>
      <c r="BB169" s="301"/>
      <c r="BC169" s="301"/>
      <c r="BD169" s="301"/>
      <c r="BE169" s="301"/>
      <c r="BF169" s="90"/>
    </row>
    <row r="170" ht="15.75" customHeight="1">
      <c r="A170" s="156" t="s">
        <v>1315</v>
      </c>
      <c r="B170" s="157" t="s">
        <v>1179</v>
      </c>
      <c r="C170" s="301"/>
      <c r="D170" s="301"/>
      <c r="E170" s="301"/>
      <c r="F170" s="301"/>
      <c r="G170" s="301"/>
      <c r="H170" s="301"/>
      <c r="I170" s="301"/>
      <c r="J170" s="301"/>
      <c r="K170" s="301"/>
      <c r="L170" s="301"/>
      <c r="M170" s="301"/>
      <c r="N170" s="301"/>
      <c r="O170" s="301"/>
      <c r="P170" s="301"/>
      <c r="Q170" s="292" t="str">
        <f>IF(ISNUMBER('Indicator Data'!Q179),"","Imputed using GDP p.c.")</f>
        <v>Imputed using GDP p.c.</v>
      </c>
      <c r="R170" s="301"/>
      <c r="S170" s="301"/>
      <c r="T170" s="301"/>
      <c r="U170" s="301"/>
      <c r="V170" s="301"/>
      <c r="W170" s="301"/>
      <c r="X170" s="301"/>
      <c r="Y170" s="301"/>
      <c r="Z170" s="301"/>
      <c r="AA170" s="301"/>
      <c r="AB170" s="301"/>
      <c r="AC170" s="301"/>
      <c r="AD170" s="301"/>
      <c r="AE170" s="301"/>
      <c r="AF170" s="301"/>
      <c r="AG170" s="301"/>
      <c r="AH170" s="301"/>
      <c r="AI170" s="301"/>
      <c r="AJ170" s="301"/>
      <c r="AK170" s="301"/>
      <c r="AL170" s="301"/>
      <c r="AM170" s="301"/>
      <c r="AN170" s="301" t="s">
        <v>1397</v>
      </c>
      <c r="AO170" s="301" t="s">
        <v>1397</v>
      </c>
      <c r="AP170" s="301"/>
      <c r="AQ170" s="301"/>
      <c r="AR170" s="301"/>
      <c r="AS170" s="301"/>
      <c r="AT170" s="301"/>
      <c r="AU170" s="301"/>
      <c r="AV170" s="301"/>
      <c r="AW170" s="301"/>
      <c r="AX170" s="301"/>
      <c r="AY170" s="301"/>
      <c r="AZ170" s="301"/>
      <c r="BA170" s="301"/>
      <c r="BB170" s="301"/>
      <c r="BC170" s="301"/>
      <c r="BD170" s="301"/>
      <c r="BE170" s="301"/>
      <c r="BF170" s="90"/>
    </row>
    <row r="171" ht="15.75" customHeight="1">
      <c r="A171" s="156" t="s">
        <v>1317</v>
      </c>
      <c r="B171" s="157" t="s">
        <v>1187</v>
      </c>
      <c r="C171" s="301"/>
      <c r="D171" s="301"/>
      <c r="E171" s="301"/>
      <c r="F171" s="301"/>
      <c r="G171" s="301"/>
      <c r="H171" s="301"/>
      <c r="I171" s="301"/>
      <c r="J171" s="301"/>
      <c r="K171" s="301"/>
      <c r="L171" s="301"/>
      <c r="M171" s="301"/>
      <c r="N171" s="301"/>
      <c r="O171" s="301"/>
      <c r="P171" s="301"/>
      <c r="Q171" s="292" t="str">
        <f>IF(ISNUMBER('Indicator Data'!Q180),"","Imputed using GDP p.c.")</f>
        <v>Imputed using GDP p.c.</v>
      </c>
      <c r="R171" s="301"/>
      <c r="S171" s="301"/>
      <c r="T171" s="301"/>
      <c r="U171" s="301"/>
      <c r="V171" s="301"/>
      <c r="W171" s="301"/>
      <c r="X171" s="301"/>
      <c r="Y171" s="301"/>
      <c r="Z171" s="301"/>
      <c r="AA171" s="301"/>
      <c r="AB171" s="301"/>
      <c r="AC171" s="301"/>
      <c r="AD171" s="301"/>
      <c r="AE171" s="301"/>
      <c r="AF171" s="301"/>
      <c r="AG171" s="301"/>
      <c r="AH171" s="301"/>
      <c r="AI171" s="301"/>
      <c r="AJ171" s="301"/>
      <c r="AK171" s="301"/>
      <c r="AL171" s="301"/>
      <c r="AM171" s="301"/>
      <c r="AN171" s="301"/>
      <c r="AO171" s="301"/>
      <c r="AP171" s="301"/>
      <c r="AQ171" s="301"/>
      <c r="AR171" s="301"/>
      <c r="AS171" s="301"/>
      <c r="AT171" s="301"/>
      <c r="AU171" s="301"/>
      <c r="AV171" s="301"/>
      <c r="AW171" s="301"/>
      <c r="AX171" s="301"/>
      <c r="AY171" s="301"/>
      <c r="AZ171" s="301"/>
      <c r="BA171" s="301"/>
      <c r="BB171" s="301"/>
      <c r="BC171" s="301"/>
      <c r="BD171" s="301"/>
      <c r="BE171" s="301"/>
      <c r="BF171" s="90"/>
    </row>
    <row r="172" ht="15.75" customHeight="1">
      <c r="A172" s="156" t="s">
        <v>1318</v>
      </c>
      <c r="B172" s="157" t="s">
        <v>1207</v>
      </c>
      <c r="C172" s="301"/>
      <c r="D172" s="301"/>
      <c r="E172" s="301"/>
      <c r="F172" s="301"/>
      <c r="G172" s="301"/>
      <c r="H172" s="301"/>
      <c r="I172" s="301"/>
      <c r="J172" s="301"/>
      <c r="K172" s="301"/>
      <c r="L172" s="301"/>
      <c r="M172" s="301"/>
      <c r="N172" s="301"/>
      <c r="O172" s="301"/>
      <c r="P172" s="301"/>
      <c r="Q172" s="292" t="str">
        <f>IF(ISNUMBER('Indicator Data'!Q181),"","Imputed using GDP p.c.")</f>
        <v>Imputed using GDP p.c.</v>
      </c>
      <c r="R172" s="301"/>
      <c r="S172" s="301"/>
      <c r="T172" s="301"/>
      <c r="U172" s="301"/>
      <c r="V172" s="301"/>
      <c r="W172" s="301"/>
      <c r="X172" s="301"/>
      <c r="Y172" s="301"/>
      <c r="Z172" s="301"/>
      <c r="AA172" s="301"/>
      <c r="AB172" s="301"/>
      <c r="AC172" s="301"/>
      <c r="AD172" s="301"/>
      <c r="AE172" s="301"/>
      <c r="AF172" s="301"/>
      <c r="AG172" s="301"/>
      <c r="AH172" s="301"/>
      <c r="AI172" s="301"/>
      <c r="AJ172" s="301"/>
      <c r="AK172" s="301"/>
      <c r="AL172" s="301"/>
      <c r="AM172" s="301"/>
      <c r="AN172" s="301"/>
      <c r="AO172" s="301"/>
      <c r="AP172" s="301"/>
      <c r="AQ172" s="301"/>
      <c r="AR172" s="301"/>
      <c r="AS172" s="301"/>
      <c r="AT172" s="301"/>
      <c r="AU172" s="301"/>
      <c r="AV172" s="301"/>
      <c r="AW172" s="301"/>
      <c r="AX172" s="301"/>
      <c r="AY172" s="301"/>
      <c r="AZ172" s="301"/>
      <c r="BA172" s="301"/>
      <c r="BB172" s="301"/>
      <c r="BC172" s="301"/>
      <c r="BD172" s="301"/>
      <c r="BE172" s="301"/>
      <c r="BF172" s="90"/>
    </row>
    <row r="173" ht="15.75" customHeight="1">
      <c r="A173" s="156" t="s">
        <v>1319</v>
      </c>
      <c r="B173" s="157" t="s">
        <v>1184</v>
      </c>
      <c r="C173" s="301"/>
      <c r="D173" s="301"/>
      <c r="E173" s="301"/>
      <c r="F173" s="301"/>
      <c r="G173" s="301"/>
      <c r="H173" s="301"/>
      <c r="I173" s="301"/>
      <c r="J173" s="301"/>
      <c r="K173" s="301"/>
      <c r="L173" s="301"/>
      <c r="M173" s="301"/>
      <c r="N173" s="301"/>
      <c r="O173" s="301"/>
      <c r="P173" s="301"/>
      <c r="Q173" s="292" t="str">
        <f>IF(ISNUMBER('Indicator Data'!Q182),"","Imputed using GDP p.c.")</f>
        <v>Imputed using GDP p.c.</v>
      </c>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1"/>
      <c r="AR173" s="301"/>
      <c r="AS173" s="301"/>
      <c r="AT173" s="301"/>
      <c r="AU173" s="301"/>
      <c r="AV173" s="301"/>
      <c r="AW173" s="301"/>
      <c r="AX173" s="301"/>
      <c r="AY173" s="301"/>
      <c r="AZ173" s="301"/>
      <c r="BA173" s="301"/>
      <c r="BB173" s="301"/>
      <c r="BC173" s="301"/>
      <c r="BD173" s="301"/>
      <c r="BE173" s="301"/>
      <c r="BF173" s="90"/>
    </row>
    <row r="174" ht="15.75" customHeight="1">
      <c r="A174" s="156" t="s">
        <v>1321</v>
      </c>
      <c r="B174" s="157" t="s">
        <v>996</v>
      </c>
      <c r="C174" s="301"/>
      <c r="D174" s="301"/>
      <c r="E174" s="301"/>
      <c r="F174" s="301"/>
      <c r="G174" s="301"/>
      <c r="H174" s="301"/>
      <c r="I174" s="301"/>
      <c r="J174" s="301"/>
      <c r="K174" s="301"/>
      <c r="L174" s="301"/>
      <c r="M174" s="301"/>
      <c r="N174" s="301"/>
      <c r="O174" s="301"/>
      <c r="P174" s="301"/>
      <c r="Q174" s="292" t="str">
        <f>IF(ISNUMBER('Indicator Data'!Q183),"","Imputed using GDP p.c.")</f>
        <v>Imputed using GDP p.c.</v>
      </c>
      <c r="R174" s="301"/>
      <c r="S174" s="301"/>
      <c r="T174" s="301"/>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c r="AR174" s="301"/>
      <c r="AS174" s="301"/>
      <c r="AT174" s="301"/>
      <c r="AU174" s="301"/>
      <c r="AV174" s="301"/>
      <c r="AW174" s="301"/>
      <c r="AX174" s="301"/>
      <c r="AY174" s="301"/>
      <c r="AZ174" s="301"/>
      <c r="BA174" s="301"/>
      <c r="BB174" s="301"/>
      <c r="BC174" s="301"/>
      <c r="BD174" s="301"/>
      <c r="BE174" s="301"/>
      <c r="BF174" s="90"/>
    </row>
    <row r="175" ht="15.75" customHeight="1">
      <c r="A175" s="156" t="s">
        <v>1322</v>
      </c>
      <c r="B175" s="157" t="s">
        <v>1192</v>
      </c>
      <c r="C175" s="301"/>
      <c r="D175" s="301"/>
      <c r="E175" s="301"/>
      <c r="F175" s="301"/>
      <c r="G175" s="301"/>
      <c r="H175" s="301"/>
      <c r="I175" s="301"/>
      <c r="J175" s="301"/>
      <c r="K175" s="301"/>
      <c r="L175" s="301"/>
      <c r="M175" s="301"/>
      <c r="N175" s="301"/>
      <c r="O175" s="301"/>
      <c r="P175" s="301"/>
      <c r="Q175" s="292" t="str">
        <f>IF(ISNUMBER('Indicator Data'!Q184),"","Imputed using GDP p.c.")</f>
        <v>Imputed using GDP p.c.</v>
      </c>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c r="AV175" s="301"/>
      <c r="AW175" s="301"/>
      <c r="AX175" s="301"/>
      <c r="AY175" s="301"/>
      <c r="AZ175" s="301"/>
      <c r="BA175" s="301"/>
      <c r="BB175" s="301"/>
      <c r="BC175" s="301"/>
      <c r="BD175" s="301"/>
      <c r="BE175" s="301"/>
      <c r="BF175" s="90"/>
    </row>
    <row r="176" ht="15.75" customHeight="1">
      <c r="A176" s="156" t="s">
        <v>1324</v>
      </c>
      <c r="B176" s="157" t="s">
        <v>1182</v>
      </c>
      <c r="C176" s="301"/>
      <c r="D176" s="301"/>
      <c r="E176" s="301"/>
      <c r="F176" s="301"/>
      <c r="G176" s="301"/>
      <c r="H176" s="301"/>
      <c r="I176" s="301"/>
      <c r="J176" s="301"/>
      <c r="K176" s="301"/>
      <c r="L176" s="301"/>
      <c r="M176" s="301"/>
      <c r="N176" s="301"/>
      <c r="O176" s="301"/>
      <c r="P176" s="301"/>
      <c r="Q176" s="292" t="str">
        <f>IF(ISNUMBER('Indicator Data'!Q185),"","Imputed using GDP p.c.")</f>
        <v>Imputed using GDP p.c.</v>
      </c>
      <c r="R176" s="301"/>
      <c r="S176" s="301"/>
      <c r="T176" s="301"/>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c r="AR176" s="301"/>
      <c r="AS176" s="301"/>
      <c r="AT176" s="301"/>
      <c r="AU176" s="301"/>
      <c r="AV176" s="301"/>
      <c r="AW176" s="301"/>
      <c r="AX176" s="301"/>
      <c r="AY176" s="301"/>
      <c r="AZ176" s="301"/>
      <c r="BA176" s="301"/>
      <c r="BB176" s="301"/>
      <c r="BC176" s="301"/>
      <c r="BD176" s="301"/>
      <c r="BE176" s="301"/>
      <c r="BF176" s="90"/>
    </row>
    <row r="177" ht="15.75" customHeight="1">
      <c r="A177" s="156" t="s">
        <v>1325</v>
      </c>
      <c r="B177" s="157" t="s">
        <v>1195</v>
      </c>
      <c r="C177" s="301"/>
      <c r="D177" s="301"/>
      <c r="E177" s="301"/>
      <c r="F177" s="301"/>
      <c r="G177" s="301"/>
      <c r="H177" s="301"/>
      <c r="I177" s="301"/>
      <c r="J177" s="301"/>
      <c r="K177" s="301"/>
      <c r="L177" s="301"/>
      <c r="M177" s="301"/>
      <c r="N177" s="301"/>
      <c r="O177" s="301"/>
      <c r="P177" s="301"/>
      <c r="Q177" s="292" t="str">
        <f>IF(ISNUMBER('Indicator Data'!Q186),"","Imputed using GDP p.c.")</f>
        <v>Imputed using GDP p.c.</v>
      </c>
      <c r="R177" s="301"/>
      <c r="S177" s="301"/>
      <c r="T177" s="301"/>
      <c r="U177" s="301"/>
      <c r="V177" s="301"/>
      <c r="W177" s="301"/>
      <c r="X177" s="301"/>
      <c r="Y177" s="301"/>
      <c r="Z177" s="301"/>
      <c r="AA177" s="301"/>
      <c r="AB177" s="301"/>
      <c r="AC177" s="301"/>
      <c r="AD177" s="301"/>
      <c r="AE177" s="301"/>
      <c r="AF177" s="301"/>
      <c r="AG177" s="301"/>
      <c r="AH177" s="301"/>
      <c r="AI177" s="301"/>
      <c r="AJ177" s="301"/>
      <c r="AK177" s="301"/>
      <c r="AL177" s="301"/>
      <c r="AM177" s="301"/>
      <c r="AN177" s="301" t="s">
        <v>1392</v>
      </c>
      <c r="AO177" s="301" t="s">
        <v>1392</v>
      </c>
      <c r="AP177" s="301"/>
      <c r="AQ177" s="301"/>
      <c r="AR177" s="301"/>
      <c r="AS177" s="301"/>
      <c r="AT177" s="301"/>
      <c r="AU177" s="301"/>
      <c r="AV177" s="301"/>
      <c r="AW177" s="301"/>
      <c r="AX177" s="301"/>
      <c r="AY177" s="301"/>
      <c r="AZ177" s="301"/>
      <c r="BA177" s="301"/>
      <c r="BB177" s="301"/>
      <c r="BC177" s="301"/>
      <c r="BD177" s="301"/>
      <c r="BE177" s="301"/>
      <c r="BF177" s="90"/>
    </row>
    <row r="178" ht="15.75" customHeight="1">
      <c r="A178" s="156" t="s">
        <v>1326</v>
      </c>
      <c r="B178" s="157" t="s">
        <v>1197</v>
      </c>
      <c r="C178" s="301"/>
      <c r="D178" s="301"/>
      <c r="E178" s="301"/>
      <c r="F178" s="301"/>
      <c r="G178" s="301"/>
      <c r="H178" s="301"/>
      <c r="I178" s="301"/>
      <c r="J178" s="301"/>
      <c r="K178" s="301"/>
      <c r="L178" s="301"/>
      <c r="M178" s="301"/>
      <c r="N178" s="301"/>
      <c r="O178" s="301"/>
      <c r="P178" s="301"/>
      <c r="Q178" s="292" t="str">
        <f>IF(ISNUMBER('Indicator Data'!Q187),"","Imputed using GDP p.c.")</f>
        <v>Imputed using GDP p.c.</v>
      </c>
      <c r="R178" s="301"/>
      <c r="S178" s="301"/>
      <c r="T178" s="301"/>
      <c r="U178" s="301"/>
      <c r="V178" s="301"/>
      <c r="W178" s="301"/>
      <c r="X178" s="301"/>
      <c r="Y178" s="301"/>
      <c r="Z178" s="301"/>
      <c r="AA178" s="301"/>
      <c r="AB178" s="301"/>
      <c r="AC178" s="301"/>
      <c r="AD178" s="301"/>
      <c r="AE178" s="301"/>
      <c r="AF178" s="301"/>
      <c r="AG178" s="301"/>
      <c r="AH178" s="301"/>
      <c r="AI178" s="301"/>
      <c r="AJ178" s="301"/>
      <c r="AK178" s="301"/>
      <c r="AL178" s="301"/>
      <c r="AM178" s="301"/>
      <c r="AN178" s="301"/>
      <c r="AO178" s="301"/>
      <c r="AP178" s="301"/>
      <c r="AQ178" s="301"/>
      <c r="AR178" s="301"/>
      <c r="AS178" s="301"/>
      <c r="AT178" s="301"/>
      <c r="AU178" s="301"/>
      <c r="AV178" s="301"/>
      <c r="AW178" s="301"/>
      <c r="AX178" s="301"/>
      <c r="AY178" s="301"/>
      <c r="AZ178" s="301"/>
      <c r="BA178" s="301"/>
      <c r="BB178" s="301"/>
      <c r="BC178" s="301"/>
      <c r="BD178" s="301"/>
      <c r="BE178" s="301"/>
      <c r="BF178" s="90"/>
    </row>
    <row r="179" ht="15.75" customHeight="1">
      <c r="A179" s="156" t="s">
        <v>1327</v>
      </c>
      <c r="B179" s="157" t="s">
        <v>1201</v>
      </c>
      <c r="C179" s="301"/>
      <c r="D179" s="301"/>
      <c r="E179" s="301"/>
      <c r="F179" s="301"/>
      <c r="G179" s="301"/>
      <c r="H179" s="301"/>
      <c r="I179" s="301"/>
      <c r="J179" s="301"/>
      <c r="K179" s="301"/>
      <c r="L179" s="301"/>
      <c r="M179" s="301"/>
      <c r="N179" s="301"/>
      <c r="O179" s="301"/>
      <c r="P179" s="301"/>
      <c r="Q179" s="292" t="str">
        <f>IF(ISNUMBER('Indicator Data'!Q188),"","Imputed using GDP p.c.")</f>
        <v>Imputed using GDP p.c.</v>
      </c>
      <c r="R179" s="301"/>
      <c r="S179" s="301"/>
      <c r="T179" s="301"/>
      <c r="U179" s="301"/>
      <c r="V179" s="301"/>
      <c r="W179" s="301"/>
      <c r="X179" s="301"/>
      <c r="Y179" s="301"/>
      <c r="Z179" s="301"/>
      <c r="AA179" s="301"/>
      <c r="AB179" s="301"/>
      <c r="AC179" s="301"/>
      <c r="AD179" s="301"/>
      <c r="AE179" s="301"/>
      <c r="AF179" s="301"/>
      <c r="AG179" s="301"/>
      <c r="AH179" s="301"/>
      <c r="AI179" s="301"/>
      <c r="AJ179" s="301"/>
      <c r="AK179" s="301"/>
      <c r="AL179" s="301"/>
      <c r="AM179" s="301"/>
      <c r="AN179" s="301"/>
      <c r="AO179" s="301"/>
      <c r="AP179" s="301"/>
      <c r="AQ179" s="301"/>
      <c r="AR179" s="301"/>
      <c r="AS179" s="301"/>
      <c r="AT179" s="301"/>
      <c r="AU179" s="301"/>
      <c r="AV179" s="301"/>
      <c r="AW179" s="301"/>
      <c r="AX179" s="301"/>
      <c r="AY179" s="301"/>
      <c r="AZ179" s="301"/>
      <c r="BA179" s="301"/>
      <c r="BB179" s="301"/>
      <c r="BC179" s="301"/>
      <c r="BD179" s="301"/>
      <c r="BE179" s="301"/>
      <c r="BF179" s="90"/>
    </row>
    <row r="180" ht="15.75" customHeight="1">
      <c r="A180" s="156" t="s">
        <v>1328</v>
      </c>
      <c r="B180" s="157" t="s">
        <v>1203</v>
      </c>
      <c r="C180" s="301"/>
      <c r="D180" s="301"/>
      <c r="E180" s="301"/>
      <c r="F180" s="301"/>
      <c r="G180" s="301"/>
      <c r="H180" s="301"/>
      <c r="I180" s="301"/>
      <c r="J180" s="301"/>
      <c r="K180" s="301"/>
      <c r="L180" s="301"/>
      <c r="M180" s="301"/>
      <c r="N180" s="301"/>
      <c r="O180" s="301"/>
      <c r="P180" s="301"/>
      <c r="Q180" s="292" t="str">
        <f>IF(ISNUMBER('Indicator Data'!Q189),"","Imputed using GDP p.c.")</f>
        <v>Imputed using GDP p.c.</v>
      </c>
      <c r="R180" s="301"/>
      <c r="S180" s="301"/>
      <c r="T180" s="301"/>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1"/>
      <c r="AV180" s="301"/>
      <c r="AW180" s="301"/>
      <c r="AX180" s="301"/>
      <c r="AY180" s="301"/>
      <c r="AZ180" s="301"/>
      <c r="BA180" s="301"/>
      <c r="BB180" s="301"/>
      <c r="BC180" s="301"/>
      <c r="BD180" s="301"/>
      <c r="BE180" s="301"/>
      <c r="BF180" s="90"/>
    </row>
    <row r="181" ht="15.75" customHeight="1">
      <c r="A181" s="156" t="s">
        <v>1329</v>
      </c>
      <c r="B181" s="157" t="s">
        <v>1190</v>
      </c>
      <c r="C181" s="301"/>
      <c r="D181" s="301"/>
      <c r="E181" s="301"/>
      <c r="F181" s="301"/>
      <c r="G181" s="301"/>
      <c r="H181" s="301"/>
      <c r="I181" s="301"/>
      <c r="J181" s="301"/>
      <c r="K181" s="301"/>
      <c r="L181" s="301"/>
      <c r="M181" s="301"/>
      <c r="N181" s="301"/>
      <c r="O181" s="301"/>
      <c r="P181" s="301"/>
      <c r="Q181" s="292" t="str">
        <f>IF(ISNUMBER('Indicator Data'!Q190),"","Imputed using GDP p.c.")</f>
        <v>Imputed using GDP p.c.</v>
      </c>
      <c r="R181" s="301"/>
      <c r="S181" s="301"/>
      <c r="T181" s="301"/>
      <c r="U181" s="301"/>
      <c r="V181" s="301"/>
      <c r="W181" s="301"/>
      <c r="X181" s="301"/>
      <c r="Y181" s="301"/>
      <c r="Z181" s="301"/>
      <c r="AA181" s="301"/>
      <c r="AB181" s="301"/>
      <c r="AC181" s="301"/>
      <c r="AD181" s="301"/>
      <c r="AE181" s="301"/>
      <c r="AF181" s="301"/>
      <c r="AG181" s="301"/>
      <c r="AH181" s="301"/>
      <c r="AI181" s="301"/>
      <c r="AJ181" s="301"/>
      <c r="AK181" s="301"/>
      <c r="AL181" s="301"/>
      <c r="AM181" s="301"/>
      <c r="AN181" s="301"/>
      <c r="AO181" s="301"/>
      <c r="AP181" s="301"/>
      <c r="AQ181" s="301"/>
      <c r="AR181" s="301"/>
      <c r="AS181" s="301"/>
      <c r="AT181" s="301"/>
      <c r="AU181" s="301"/>
      <c r="AV181" s="301"/>
      <c r="AW181" s="301"/>
      <c r="AX181" s="301"/>
      <c r="AY181" s="301"/>
      <c r="AZ181" s="301"/>
      <c r="BA181" s="301"/>
      <c r="BB181" s="301"/>
      <c r="BC181" s="301"/>
      <c r="BD181" s="301"/>
      <c r="BE181" s="301"/>
      <c r="BF181" s="90"/>
    </row>
    <row r="182" ht="15.75" customHeight="1">
      <c r="A182" s="156" t="s">
        <v>1330</v>
      </c>
      <c r="B182" s="157" t="s">
        <v>1205</v>
      </c>
      <c r="C182" s="301"/>
      <c r="D182" s="301"/>
      <c r="E182" s="301"/>
      <c r="F182" s="301"/>
      <c r="G182" s="301"/>
      <c r="H182" s="301"/>
      <c r="I182" s="301"/>
      <c r="J182" s="301"/>
      <c r="K182" s="301"/>
      <c r="L182" s="301"/>
      <c r="M182" s="301"/>
      <c r="N182" s="301"/>
      <c r="O182" s="301"/>
      <c r="P182" s="301"/>
      <c r="Q182" s="292" t="str">
        <f>IF(ISNUMBER('Indicator Data'!Q191),"","Imputed using GDP p.c.")</f>
        <v>Imputed using GDP p.c.</v>
      </c>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1"/>
      <c r="AN182" s="301" t="s">
        <v>1392</v>
      </c>
      <c r="AO182" s="301" t="s">
        <v>1392</v>
      </c>
      <c r="AP182" s="301"/>
      <c r="AQ182" s="301"/>
      <c r="AR182" s="301"/>
      <c r="AS182" s="301"/>
      <c r="AT182" s="301"/>
      <c r="AU182" s="301"/>
      <c r="AV182" s="301"/>
      <c r="AW182" s="301"/>
      <c r="AX182" s="301"/>
      <c r="AY182" s="301"/>
      <c r="AZ182" s="301"/>
      <c r="BA182" s="301"/>
      <c r="BB182" s="301"/>
      <c r="BC182" s="301"/>
      <c r="BD182" s="301"/>
      <c r="BE182" s="301"/>
      <c r="BF182" s="90"/>
    </row>
    <row r="183" ht="15.75" customHeight="1">
      <c r="A183" s="156" t="s">
        <v>1331</v>
      </c>
      <c r="B183" s="157" t="s">
        <v>1210</v>
      </c>
      <c r="C183" s="301"/>
      <c r="D183" s="301"/>
      <c r="E183" s="301"/>
      <c r="F183" s="301"/>
      <c r="G183" s="301"/>
      <c r="H183" s="301"/>
      <c r="I183" s="301"/>
      <c r="J183" s="301"/>
      <c r="K183" s="301"/>
      <c r="L183" s="301"/>
      <c r="M183" s="301"/>
      <c r="N183" s="301"/>
      <c r="O183" s="301"/>
      <c r="P183" s="301"/>
      <c r="Q183" s="292" t="str">
        <f>IF(ISNUMBER('Indicator Data'!Q192),"","Imputed using GDP p.c.")</f>
        <v>Imputed using GDP p.c.</v>
      </c>
      <c r="R183" s="301"/>
      <c r="S183" s="301"/>
      <c r="T183" s="301"/>
      <c r="U183" s="301"/>
      <c r="V183" s="301"/>
      <c r="W183" s="301"/>
      <c r="X183" s="301"/>
      <c r="Y183" s="301"/>
      <c r="Z183" s="301"/>
      <c r="AA183" s="301"/>
      <c r="AB183" s="301"/>
      <c r="AC183" s="301"/>
      <c r="AD183" s="301"/>
      <c r="AE183" s="301"/>
      <c r="AF183" s="301"/>
      <c r="AG183" s="301"/>
      <c r="AH183" s="301"/>
      <c r="AI183" s="301"/>
      <c r="AJ183" s="301"/>
      <c r="AK183" s="301"/>
      <c r="AL183" s="301"/>
      <c r="AM183" s="301"/>
      <c r="AN183" s="301"/>
      <c r="AO183" s="301"/>
      <c r="AP183" s="301"/>
      <c r="AQ183" s="301"/>
      <c r="AR183" s="301"/>
      <c r="AS183" s="301"/>
      <c r="AT183" s="301"/>
      <c r="AU183" s="301"/>
      <c r="AV183" s="301"/>
      <c r="AW183" s="301"/>
      <c r="AX183" s="301"/>
      <c r="AY183" s="301"/>
      <c r="AZ183" s="301"/>
      <c r="BA183" s="301"/>
      <c r="BB183" s="301"/>
      <c r="BC183" s="301"/>
      <c r="BD183" s="301"/>
      <c r="BE183" s="301"/>
      <c r="BF183" s="90"/>
    </row>
    <row r="184" ht="15.75" customHeight="1">
      <c r="A184" s="156" t="s">
        <v>1332</v>
      </c>
      <c r="B184" s="157" t="s">
        <v>1213</v>
      </c>
      <c r="C184" s="301"/>
      <c r="D184" s="301"/>
      <c r="E184" s="301"/>
      <c r="F184" s="301"/>
      <c r="G184" s="301"/>
      <c r="H184" s="301"/>
      <c r="I184" s="301"/>
      <c r="J184" s="301"/>
      <c r="K184" s="301"/>
      <c r="L184" s="301"/>
      <c r="M184" s="301"/>
      <c r="N184" s="301"/>
      <c r="O184" s="301"/>
      <c r="P184" s="301"/>
      <c r="Q184" s="292" t="str">
        <f>IF(ISNUMBER('Indicator Data'!Q193),"","Imputed using GDP p.c.")</f>
        <v>Imputed using GDP p.c.</v>
      </c>
      <c r="R184" s="301"/>
      <c r="S184" s="301"/>
      <c r="T184" s="301"/>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c r="BD184" s="301"/>
      <c r="BE184" s="301"/>
      <c r="BF184" s="90"/>
    </row>
    <row r="185" ht="15.75" customHeight="1">
      <c r="A185" s="156" t="s">
        <v>1333</v>
      </c>
      <c r="B185" s="157" t="s">
        <v>888</v>
      </c>
      <c r="C185" s="301"/>
      <c r="D185" s="301"/>
      <c r="E185" s="301"/>
      <c r="F185" s="301"/>
      <c r="G185" s="301"/>
      <c r="H185" s="301"/>
      <c r="I185" s="301"/>
      <c r="J185" s="301"/>
      <c r="K185" s="301"/>
      <c r="L185" s="301"/>
      <c r="M185" s="301"/>
      <c r="N185" s="301"/>
      <c r="O185" s="301"/>
      <c r="P185" s="301"/>
      <c r="Q185" s="292" t="str">
        <f>IF(ISNUMBER('Indicator Data'!Q194),"","Imputed using GDP p.c.")</f>
        <v>Imputed using GDP p.c.</v>
      </c>
      <c r="R185" s="301"/>
      <c r="S185" s="301"/>
      <c r="T185" s="301"/>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01"/>
      <c r="AP185" s="301"/>
      <c r="AQ185" s="301"/>
      <c r="AR185" s="301"/>
      <c r="AS185" s="301"/>
      <c r="AT185" s="301"/>
      <c r="AU185" s="301"/>
      <c r="AV185" s="301"/>
      <c r="AW185" s="301"/>
      <c r="AX185" s="301"/>
      <c r="AY185" s="301"/>
      <c r="AZ185" s="301"/>
      <c r="BA185" s="301"/>
      <c r="BB185" s="301"/>
      <c r="BC185" s="301"/>
      <c r="BD185" s="301"/>
      <c r="BE185" s="301"/>
      <c r="BF185" s="90"/>
    </row>
    <row r="186" ht="15.75" customHeight="1">
      <c r="A186" s="156" t="s">
        <v>1334</v>
      </c>
      <c r="B186" s="157" t="s">
        <v>945</v>
      </c>
      <c r="C186" s="301"/>
      <c r="D186" s="301"/>
      <c r="E186" s="301"/>
      <c r="F186" s="301"/>
      <c r="G186" s="301"/>
      <c r="H186" s="301"/>
      <c r="I186" s="301"/>
      <c r="J186" s="301"/>
      <c r="K186" s="301"/>
      <c r="L186" s="301"/>
      <c r="M186" s="301"/>
      <c r="N186" s="301"/>
      <c r="O186" s="301"/>
      <c r="P186" s="301"/>
      <c r="Q186" s="292" t="str">
        <f>IF(ISNUMBER('Indicator Data'!Q195),"","Imputed using GDP p.c.")</f>
        <v>Imputed using GDP p.c.</v>
      </c>
      <c r="R186" s="301"/>
      <c r="S186" s="301"/>
      <c r="T186" s="301"/>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01"/>
      <c r="AP186" s="301"/>
      <c r="AQ186" s="301"/>
      <c r="AR186" s="301"/>
      <c r="AS186" s="301"/>
      <c r="AT186" s="301"/>
      <c r="AU186" s="301"/>
      <c r="AV186" s="301"/>
      <c r="AW186" s="301"/>
      <c r="AX186" s="301"/>
      <c r="AY186" s="301"/>
      <c r="AZ186" s="301"/>
      <c r="BA186" s="301"/>
      <c r="BB186" s="301"/>
      <c r="BC186" s="301"/>
      <c r="BD186" s="301"/>
      <c r="BE186" s="301"/>
      <c r="BF186" s="90"/>
    </row>
    <row r="187" ht="15.75" customHeight="1">
      <c r="A187" s="156" t="s">
        <v>1335</v>
      </c>
      <c r="B187" s="157" t="s">
        <v>1217</v>
      </c>
      <c r="C187" s="301"/>
      <c r="D187" s="301"/>
      <c r="E187" s="301"/>
      <c r="F187" s="301"/>
      <c r="G187" s="301"/>
      <c r="H187" s="301"/>
      <c r="I187" s="301"/>
      <c r="J187" s="301"/>
      <c r="K187" s="301"/>
      <c r="L187" s="301"/>
      <c r="M187" s="301"/>
      <c r="N187" s="301"/>
      <c r="O187" s="301"/>
      <c r="P187" s="301"/>
      <c r="Q187" s="292" t="str">
        <f>IF(ISNUMBER('Indicator Data'!Q196),"","Imputed using GDP p.c.")</f>
        <v>Imputed using GDP p.c.</v>
      </c>
      <c r="R187" s="301"/>
      <c r="S187" s="301"/>
      <c r="T187" s="301"/>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01"/>
      <c r="AP187" s="301"/>
      <c r="AQ187" s="301"/>
      <c r="AR187" s="301"/>
      <c r="AS187" s="301"/>
      <c r="AT187" s="301"/>
      <c r="AU187" s="301"/>
      <c r="AV187" s="301"/>
      <c r="AW187" s="301"/>
      <c r="AX187" s="301"/>
      <c r="AY187" s="301"/>
      <c r="AZ187" s="301"/>
      <c r="BA187" s="301"/>
      <c r="BB187" s="301"/>
      <c r="BC187" s="301"/>
      <c r="BD187" s="301"/>
      <c r="BE187" s="301"/>
      <c r="BF187" s="90"/>
    </row>
    <row r="188" ht="15.75" customHeight="1">
      <c r="A188" s="156" t="s">
        <v>1336</v>
      </c>
      <c r="B188" s="157" t="s">
        <v>1215</v>
      </c>
      <c r="C188" s="301"/>
      <c r="D188" s="301"/>
      <c r="E188" s="301"/>
      <c r="F188" s="301"/>
      <c r="G188" s="301"/>
      <c r="H188" s="301"/>
      <c r="I188" s="301"/>
      <c r="J188" s="301"/>
      <c r="K188" s="301"/>
      <c r="L188" s="301"/>
      <c r="M188" s="301"/>
      <c r="N188" s="301"/>
      <c r="O188" s="301"/>
      <c r="P188" s="301"/>
      <c r="Q188" s="292" t="str">
        <f>IF(ISNUMBER('Indicator Data'!Q197),"","Imputed using GDP p.c.")</f>
        <v>Imputed using GDP p.c.</v>
      </c>
      <c r="R188" s="301"/>
      <c r="S188" s="301"/>
      <c r="T188" s="301"/>
      <c r="U188" s="301"/>
      <c r="V188" s="301"/>
      <c r="W188" s="301"/>
      <c r="X188" s="301"/>
      <c r="Y188" s="301"/>
      <c r="Z188" s="301"/>
      <c r="AA188" s="301"/>
      <c r="AB188" s="301"/>
      <c r="AC188" s="301"/>
      <c r="AD188" s="301"/>
      <c r="AE188" s="301"/>
      <c r="AF188" s="301"/>
      <c r="AG188" s="301"/>
      <c r="AH188" s="301"/>
      <c r="AI188" s="301"/>
      <c r="AJ188" s="301"/>
      <c r="AK188" s="301"/>
      <c r="AL188" s="301"/>
      <c r="AM188" s="301"/>
      <c r="AN188" s="301"/>
      <c r="AO188" s="301"/>
      <c r="AP188" s="301"/>
      <c r="AQ188" s="301"/>
      <c r="AR188" s="301"/>
      <c r="AS188" s="301"/>
      <c r="AT188" s="301"/>
      <c r="AU188" s="301"/>
      <c r="AV188" s="301"/>
      <c r="AW188" s="301"/>
      <c r="AX188" s="301"/>
      <c r="AY188" s="301"/>
      <c r="AZ188" s="301"/>
      <c r="BA188" s="301"/>
      <c r="BB188" s="301"/>
      <c r="BC188" s="301"/>
      <c r="BD188" s="301"/>
      <c r="BE188" s="301"/>
      <c r="BF188" s="90"/>
    </row>
    <row r="189" ht="15.75" customHeight="1">
      <c r="A189" s="156" t="s">
        <v>1337</v>
      </c>
      <c r="B189" s="157" t="s">
        <v>1219</v>
      </c>
      <c r="C189" s="301"/>
      <c r="D189" s="301"/>
      <c r="E189" s="301"/>
      <c r="F189" s="301"/>
      <c r="G189" s="301"/>
      <c r="H189" s="301"/>
      <c r="I189" s="301"/>
      <c r="J189" s="301"/>
      <c r="K189" s="301"/>
      <c r="L189" s="301"/>
      <c r="M189" s="301"/>
      <c r="N189" s="301"/>
      <c r="O189" s="301"/>
      <c r="P189" s="301"/>
      <c r="Q189" s="292" t="str">
        <f>IF(ISNUMBER('Indicator Data'!Q198),"","Imputed using GDP p.c.")</f>
        <v>Imputed using GDP p.c.</v>
      </c>
      <c r="R189" s="301"/>
      <c r="S189" s="301"/>
      <c r="T189" s="301"/>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c r="BD189" s="301"/>
      <c r="BE189" s="301"/>
      <c r="BF189" s="90"/>
    </row>
    <row r="190" ht="15.75" customHeight="1">
      <c r="A190" s="156" t="s">
        <v>1338</v>
      </c>
      <c r="B190" s="157" t="s">
        <v>1228</v>
      </c>
      <c r="C190" s="301"/>
      <c r="D190" s="301"/>
      <c r="E190" s="301"/>
      <c r="F190" s="301"/>
      <c r="G190" s="301"/>
      <c r="H190" s="301"/>
      <c r="I190" s="301"/>
      <c r="J190" s="301"/>
      <c r="K190" s="301"/>
      <c r="L190" s="301"/>
      <c r="M190" s="301"/>
      <c r="N190" s="301"/>
      <c r="O190" s="301"/>
      <c r="P190" s="301"/>
      <c r="Q190" s="292" t="str">
        <f>IF(ISNUMBER('Indicator Data'!Q199),"","Imputed using GDP p.c.")</f>
        <v>Imputed using GDP p.c.</v>
      </c>
      <c r="R190" s="301"/>
      <c r="S190" s="301"/>
      <c r="T190" s="301"/>
      <c r="U190" s="301"/>
      <c r="V190" s="301"/>
      <c r="W190" s="301"/>
      <c r="X190" s="301"/>
      <c r="Y190" s="301"/>
      <c r="Z190" s="301"/>
      <c r="AA190" s="301"/>
      <c r="AB190" s="301"/>
      <c r="AC190" s="301"/>
      <c r="AD190" s="301"/>
      <c r="AE190" s="301"/>
      <c r="AF190" s="301"/>
      <c r="AG190" s="301"/>
      <c r="AH190" s="301"/>
      <c r="AI190" s="301"/>
      <c r="AJ190" s="301"/>
      <c r="AK190" s="301"/>
      <c r="AL190" s="301"/>
      <c r="AM190" s="301"/>
      <c r="AN190" s="301"/>
      <c r="AO190" s="301"/>
      <c r="AP190" s="301"/>
      <c r="AQ190" s="301"/>
      <c r="AR190" s="301"/>
      <c r="AS190" s="301"/>
      <c r="AT190" s="301"/>
      <c r="AU190" s="301"/>
      <c r="AV190" s="301"/>
      <c r="AW190" s="301"/>
      <c r="AX190" s="301"/>
      <c r="AY190" s="301"/>
      <c r="AZ190" s="301"/>
      <c r="BA190" s="301"/>
      <c r="BB190" s="301"/>
      <c r="BC190" s="301"/>
      <c r="BD190" s="301"/>
      <c r="BE190" s="301"/>
      <c r="BF190" s="90"/>
    </row>
    <row r="191" ht="15.75" customHeight="1">
      <c r="A191" s="156" t="s">
        <v>1340</v>
      </c>
      <c r="B191" s="157" t="s">
        <v>1224</v>
      </c>
      <c r="C191" s="301"/>
      <c r="D191" s="301"/>
      <c r="E191" s="301"/>
      <c r="F191" s="301"/>
      <c r="G191" s="301"/>
      <c r="H191" s="301"/>
      <c r="I191" s="301"/>
      <c r="J191" s="301"/>
      <c r="K191" s="301"/>
      <c r="L191" s="301"/>
      <c r="M191" s="301"/>
      <c r="N191" s="301"/>
      <c r="O191" s="301"/>
      <c r="P191" s="301"/>
      <c r="Q191" s="292" t="str">
        <f>IF(ISNUMBER('Indicator Data'!Q200),"","Imputed using GDP p.c.")</f>
        <v>Imputed using GDP p.c.</v>
      </c>
      <c r="R191" s="301"/>
      <c r="S191" s="301"/>
      <c r="T191" s="301"/>
      <c r="U191" s="301"/>
      <c r="V191" s="301"/>
      <c r="W191" s="301"/>
      <c r="X191" s="301"/>
      <c r="Y191" s="301"/>
      <c r="Z191" s="301"/>
      <c r="AA191" s="301"/>
      <c r="AB191" s="301"/>
      <c r="AC191" s="301"/>
      <c r="AD191" s="301"/>
      <c r="AE191" s="301"/>
      <c r="AF191" s="301"/>
      <c r="AG191" s="301"/>
      <c r="AH191" s="301"/>
      <c r="AI191" s="301"/>
      <c r="AJ191" s="301"/>
      <c r="AK191" s="301"/>
      <c r="AL191" s="301"/>
      <c r="AM191" s="301"/>
      <c r="AN191" s="301"/>
      <c r="AO191" s="301"/>
      <c r="AP191" s="301"/>
      <c r="AQ191" s="301"/>
      <c r="AR191" s="301"/>
      <c r="AS191" s="301"/>
      <c r="AT191" s="301"/>
      <c r="AU191" s="301"/>
      <c r="AV191" s="301"/>
      <c r="AW191" s="301"/>
      <c r="AX191" s="301"/>
      <c r="AY191" s="301"/>
      <c r="AZ191" s="301"/>
      <c r="BA191" s="301"/>
      <c r="BB191" s="301"/>
      <c r="BC191" s="301"/>
      <c r="BD191" s="301"/>
      <c r="BE191" s="301"/>
      <c r="BF191" s="90"/>
    </row>
    <row r="192" ht="15.75" customHeight="1">
      <c r="A192" s="156" t="s">
        <v>1341</v>
      </c>
      <c r="B192" s="157" t="s">
        <v>1226</v>
      </c>
      <c r="C192" s="301"/>
      <c r="D192" s="301"/>
      <c r="E192" s="301"/>
      <c r="F192" s="301"/>
      <c r="G192" s="301"/>
      <c r="H192" s="301"/>
      <c r="I192" s="301"/>
      <c r="J192" s="301"/>
      <c r="K192" s="301"/>
      <c r="L192" s="301"/>
      <c r="M192" s="301"/>
      <c r="N192" s="301"/>
      <c r="O192" s="301"/>
      <c r="P192" s="301"/>
      <c r="Q192" s="292" t="str">
        <f>IF(ISNUMBER('Indicator Data'!Q201),"","Imputed using GDP p.c.")</f>
        <v>Imputed using GDP p.c.</v>
      </c>
      <c r="R192" s="301"/>
      <c r="S192" s="301"/>
      <c r="T192" s="301"/>
      <c r="U192" s="301"/>
      <c r="V192" s="301"/>
      <c r="W192" s="301"/>
      <c r="X192" s="301"/>
      <c r="Y192" s="301"/>
      <c r="Z192" s="301"/>
      <c r="AA192" s="301"/>
      <c r="AB192" s="301"/>
      <c r="AC192" s="301"/>
      <c r="AD192" s="301"/>
      <c r="AE192" s="301"/>
      <c r="AF192" s="301"/>
      <c r="AG192" s="301"/>
      <c r="AH192" s="301"/>
      <c r="AI192" s="301"/>
      <c r="AJ192" s="301"/>
      <c r="AK192" s="301"/>
      <c r="AL192" s="301"/>
      <c r="AM192" s="301"/>
      <c r="AN192" s="301"/>
      <c r="AO192" s="301"/>
      <c r="AP192" s="301"/>
      <c r="AQ192" s="301"/>
      <c r="AR192" s="301"/>
      <c r="AS192" s="301"/>
      <c r="AT192" s="301"/>
      <c r="AU192" s="301"/>
      <c r="AV192" s="301"/>
      <c r="AW192" s="301"/>
      <c r="AX192" s="301"/>
      <c r="AY192" s="301"/>
      <c r="AZ192" s="301"/>
      <c r="BA192" s="301"/>
      <c r="BB192" s="301"/>
      <c r="BC192" s="301"/>
      <c r="BD192" s="301"/>
      <c r="BE192" s="301"/>
      <c r="BF192" s="90"/>
    </row>
    <row r="193" ht="15.75" customHeight="1">
      <c r="A193" s="156" t="s">
        <v>1342</v>
      </c>
      <c r="B193" s="157" t="s">
        <v>1234</v>
      </c>
      <c r="C193" s="301"/>
      <c r="D193" s="301"/>
      <c r="E193" s="301"/>
      <c r="F193" s="301"/>
      <c r="G193" s="301"/>
      <c r="H193" s="301"/>
      <c r="I193" s="301"/>
      <c r="J193" s="301"/>
      <c r="K193" s="301"/>
      <c r="L193" s="301"/>
      <c r="M193" s="301"/>
      <c r="N193" s="301"/>
      <c r="O193" s="301"/>
      <c r="P193" s="301"/>
      <c r="Q193" s="292" t="str">
        <f>IF(ISNUMBER('Indicator Data'!Q202),"","Imputed using GDP p.c.")</f>
        <v>Imputed using GDP p.c.</v>
      </c>
      <c r="R193" s="301"/>
      <c r="S193" s="301"/>
      <c r="T193" s="301"/>
      <c r="U193" s="301"/>
      <c r="V193" s="301"/>
      <c r="W193" s="301"/>
      <c r="X193" s="301"/>
      <c r="Y193" s="301"/>
      <c r="Z193" s="301"/>
      <c r="AA193" s="301"/>
      <c r="AB193" s="301"/>
      <c r="AC193" s="301"/>
      <c r="AD193" s="301"/>
      <c r="AE193" s="301"/>
      <c r="AF193" s="301"/>
      <c r="AG193" s="301"/>
      <c r="AH193" s="301"/>
      <c r="AI193" s="301"/>
      <c r="AJ193" s="301"/>
      <c r="AK193" s="301"/>
      <c r="AL193" s="301"/>
      <c r="AM193" s="301"/>
      <c r="AN193" s="301"/>
      <c r="AO193" s="301"/>
      <c r="AP193" s="301"/>
      <c r="AQ193" s="301"/>
      <c r="AR193" s="301"/>
      <c r="AS193" s="301"/>
      <c r="AT193" s="301"/>
      <c r="AU193" s="301"/>
      <c r="AV193" s="301"/>
      <c r="AW193" s="301"/>
      <c r="AX193" s="301"/>
      <c r="AY193" s="301"/>
      <c r="AZ193" s="301"/>
      <c r="BA193" s="301"/>
      <c r="BB193" s="301"/>
      <c r="BC193" s="301"/>
      <c r="BD193" s="301"/>
      <c r="BE193" s="301"/>
      <c r="BF193" s="90"/>
    </row>
    <row r="194" ht="15.75" customHeight="1">
      <c r="A194" s="156" t="s">
        <v>1343</v>
      </c>
      <c r="B194" s="157" t="s">
        <v>1238</v>
      </c>
      <c r="C194" s="301"/>
      <c r="D194" s="301"/>
      <c r="E194" s="301"/>
      <c r="F194" s="301"/>
      <c r="G194" s="301"/>
      <c r="H194" s="301"/>
      <c r="I194" s="301"/>
      <c r="J194" s="301"/>
      <c r="K194" s="301"/>
      <c r="L194" s="301"/>
      <c r="M194" s="301"/>
      <c r="N194" s="301"/>
      <c r="O194" s="301"/>
      <c r="P194" s="301"/>
      <c r="Q194" s="292" t="str">
        <f>IF(ISNUMBER('Indicator Data'!Q203),"","Imputed using GDP p.c.")</f>
        <v>Imputed using GDP p.c.</v>
      </c>
      <c r="R194" s="301"/>
      <c r="S194" s="301"/>
      <c r="T194" s="301"/>
      <c r="U194" s="301"/>
      <c r="V194" s="301"/>
      <c r="W194" s="301"/>
      <c r="X194" s="301"/>
      <c r="Y194" s="301"/>
      <c r="Z194" s="301"/>
      <c r="AA194" s="301"/>
      <c r="AB194" s="301"/>
      <c r="AC194" s="301"/>
      <c r="AD194" s="301"/>
      <c r="AE194" s="301"/>
      <c r="AF194" s="301"/>
      <c r="AG194" s="301"/>
      <c r="AH194" s="301"/>
      <c r="AI194" s="301"/>
      <c r="AJ194" s="301"/>
      <c r="AK194" s="301"/>
      <c r="AL194" s="301"/>
      <c r="AM194" s="301"/>
      <c r="AN194" s="301"/>
      <c r="AO194" s="301"/>
      <c r="AP194" s="301"/>
      <c r="AQ194" s="301"/>
      <c r="AR194" s="301"/>
      <c r="AS194" s="301"/>
      <c r="AT194" s="301"/>
      <c r="AU194" s="301"/>
      <c r="AV194" s="301"/>
      <c r="AW194" s="301"/>
      <c r="AX194" s="301"/>
      <c r="AY194" s="301"/>
      <c r="AZ194" s="301"/>
      <c r="BA194" s="301"/>
      <c r="BB194" s="301"/>
      <c r="BC194" s="301"/>
      <c r="BD194" s="301"/>
      <c r="BE194" s="301"/>
      <c r="BF194" s="90"/>
    </row>
    <row r="195" ht="15.75" customHeight="1">
      <c r="A195" s="156" t="s">
        <v>1344</v>
      </c>
      <c r="B195" s="157" t="s">
        <v>1240</v>
      </c>
      <c r="C195" s="301"/>
      <c r="D195" s="301"/>
      <c r="E195" s="301"/>
      <c r="F195" s="301"/>
      <c r="G195" s="301"/>
      <c r="H195" s="301"/>
      <c r="I195" s="301"/>
      <c r="J195" s="301"/>
      <c r="K195" s="301"/>
      <c r="L195" s="301"/>
      <c r="M195" s="301"/>
      <c r="N195" s="301"/>
      <c r="O195" s="301"/>
      <c r="P195" s="301"/>
      <c r="Q195" s="292" t="str">
        <f>IF(ISNUMBER('Indicator Data'!Q204),"","Imputed using GDP p.c.")</f>
        <v>Imputed using GDP p.c.</v>
      </c>
      <c r="R195" s="301"/>
      <c r="S195" s="301"/>
      <c r="T195" s="301"/>
      <c r="U195" s="301"/>
      <c r="V195" s="301"/>
      <c r="W195" s="301"/>
      <c r="X195" s="301"/>
      <c r="Y195" s="301"/>
      <c r="Z195" s="301"/>
      <c r="AA195" s="301"/>
      <c r="AB195" s="301"/>
      <c r="AC195" s="301"/>
      <c r="AD195" s="301"/>
      <c r="AE195" s="301"/>
      <c r="AF195" s="301"/>
      <c r="AG195" s="301"/>
      <c r="AH195" s="301"/>
      <c r="AI195" s="301"/>
      <c r="AJ195" s="301"/>
      <c r="AK195" s="301"/>
      <c r="AL195" s="301"/>
      <c r="AM195" s="301"/>
      <c r="AN195" s="301"/>
      <c r="AO195" s="301"/>
      <c r="AP195" s="301"/>
      <c r="AQ195" s="301"/>
      <c r="AR195" s="301"/>
      <c r="AS195" s="301"/>
      <c r="AT195" s="301"/>
      <c r="AU195" s="301"/>
      <c r="AV195" s="301"/>
      <c r="AW195" s="301"/>
      <c r="AX195" s="301"/>
      <c r="AY195" s="301"/>
      <c r="AZ195" s="301"/>
      <c r="BA195" s="301"/>
      <c r="BB195" s="301"/>
      <c r="BC195" s="301"/>
      <c r="BD195" s="301"/>
      <c r="BE195" s="301"/>
      <c r="BF195" s="90"/>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row>
  </sheetData>
  <mergeCells count="1">
    <mergeCell ref="A1:BE1"/>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8.71"/>
    <col customWidth="1" min="2" max="52" width="5.0"/>
    <col customWidth="1" min="53" max="54" width="8.71"/>
  </cols>
  <sheetData>
    <row r="1">
      <c r="A1" s="10" t="s">
        <v>1001</v>
      </c>
      <c r="B1" s="297" t="s">
        <v>1002</v>
      </c>
      <c r="C1" s="297" t="s">
        <v>1003</v>
      </c>
      <c r="D1" s="297" t="s">
        <v>1004</v>
      </c>
      <c r="E1" s="297" t="s">
        <v>1005</v>
      </c>
      <c r="F1" s="297" t="s">
        <v>1006</v>
      </c>
      <c r="G1" s="297" t="s">
        <v>1007</v>
      </c>
      <c r="H1" s="297" t="s">
        <v>1008</v>
      </c>
      <c r="I1" s="297" t="s">
        <v>1009</v>
      </c>
      <c r="J1" s="297" t="s">
        <v>1010</v>
      </c>
      <c r="K1" s="297" t="s">
        <v>1011</v>
      </c>
      <c r="L1" s="297" t="s">
        <v>1012</v>
      </c>
      <c r="M1" s="297" t="s">
        <v>1013</v>
      </c>
      <c r="N1" s="297" t="s">
        <v>1014</v>
      </c>
      <c r="O1" s="297" t="s">
        <v>1015</v>
      </c>
      <c r="P1" s="297" t="s">
        <v>647</v>
      </c>
      <c r="Q1" s="297" t="s">
        <v>653</v>
      </c>
      <c r="R1" s="297" t="s">
        <v>1016</v>
      </c>
      <c r="S1" s="297" t="s">
        <v>1017</v>
      </c>
      <c r="T1" s="297" t="s">
        <v>1017</v>
      </c>
      <c r="U1" s="297" t="s">
        <v>679</v>
      </c>
      <c r="V1" s="297" t="s">
        <v>1018</v>
      </c>
      <c r="W1" s="297" t="s">
        <v>1019</v>
      </c>
      <c r="X1" s="297" t="s">
        <v>1020</v>
      </c>
      <c r="Y1" s="297" t="s">
        <v>1021</v>
      </c>
      <c r="Z1" s="297" t="s">
        <v>719</v>
      </c>
      <c r="AA1" s="297" t="s">
        <v>1022</v>
      </c>
      <c r="AB1" s="297" t="s">
        <v>1345</v>
      </c>
      <c r="AC1" s="297" t="s">
        <v>1023</v>
      </c>
      <c r="AD1" s="297" t="s">
        <v>1024</v>
      </c>
      <c r="AE1" s="297" t="s">
        <v>659</v>
      </c>
      <c r="AF1" s="297" t="s">
        <v>1025</v>
      </c>
      <c r="AG1" s="297" t="s">
        <v>1026</v>
      </c>
      <c r="AH1" s="297" t="s">
        <v>1026</v>
      </c>
      <c r="AI1" s="297" t="s">
        <v>1026</v>
      </c>
      <c r="AJ1" s="297" t="s">
        <v>691</v>
      </c>
      <c r="AK1" s="297" t="s">
        <v>684</v>
      </c>
      <c r="AL1" s="297" t="s">
        <v>1028</v>
      </c>
      <c r="AM1" s="297" t="s">
        <v>1029</v>
      </c>
      <c r="AN1" s="297" t="s">
        <v>1030</v>
      </c>
      <c r="AO1" s="297" t="s">
        <v>765</v>
      </c>
      <c r="AP1" s="297" t="s">
        <v>1031</v>
      </c>
      <c r="AQ1" s="297" t="s">
        <v>1032</v>
      </c>
      <c r="AR1" s="297" t="s">
        <v>1033</v>
      </c>
      <c r="AS1" s="297" t="s">
        <v>782</v>
      </c>
      <c r="AT1" s="297" t="s">
        <v>806</v>
      </c>
      <c r="AU1" s="297" t="s">
        <v>1034</v>
      </c>
      <c r="AV1" s="297" t="s">
        <v>1035</v>
      </c>
      <c r="AW1" s="297" t="s">
        <v>1036</v>
      </c>
      <c r="AX1" s="297" t="s">
        <v>1037</v>
      </c>
      <c r="AY1" s="297" t="s">
        <v>825</v>
      </c>
      <c r="AZ1" s="297" t="s">
        <v>833</v>
      </c>
      <c r="BA1" s="297" t="s">
        <v>1398</v>
      </c>
      <c r="BB1" s="297" t="s">
        <v>1399</v>
      </c>
    </row>
    <row r="2">
      <c r="A2" s="10" t="s">
        <v>885</v>
      </c>
      <c r="B2" s="298">
        <f>IF('Indicator Data'!I14="No Data",1,IF('Indicator Data imputation'!C5&lt;&gt;"",1,0))</f>
        <v>0</v>
      </c>
      <c r="C2" s="298">
        <f>IF('Indicator Data'!J14="No Data",1,IF('Indicator Data imputation'!D5&lt;&gt;"",1,0))</f>
        <v>0</v>
      </c>
      <c r="D2" s="298">
        <f>IF('Indicator Data'!K14="No Data",1,IF('Indicator Data imputation'!E5&lt;&gt;"",1,0))</f>
        <v>0</v>
      </c>
      <c r="E2" s="298">
        <f>IF('Indicator Data'!L14="No Data",1,IF('Indicator Data imputation'!F5&lt;&gt;"",1,0))</f>
        <v>0</v>
      </c>
      <c r="F2" s="298">
        <f>IF('Indicator Data'!M14="No Data",1,IF('Indicator Data imputation'!G5&lt;&gt;"",1,0))</f>
        <v>0</v>
      </c>
      <c r="G2" s="298">
        <f>IF('Indicator Data'!N14="No Data",1,IF('Indicator Data imputation'!H5&lt;&gt;"",1,0))</f>
        <v>0</v>
      </c>
      <c r="H2" s="298">
        <f>IF('Indicator Data'!O14="No Data",1,IF('Indicator Data imputation'!I5&lt;&gt;"",1,0))</f>
        <v>0</v>
      </c>
      <c r="I2" s="298">
        <f>IF('Indicator Data'!P14="No Data",1,IF('Indicator Data imputation'!J5&lt;&gt;"",1,0))</f>
        <v>0</v>
      </c>
      <c r="J2" s="298">
        <f>IF('Indicator Data'!Q14="No Data",1,IF('Indicator Data imputation'!K5&lt;&gt;"",1,0))</f>
        <v>0</v>
      </c>
      <c r="K2" s="298">
        <f>IF('Indicator Data'!R14="No Data",1,IF('Indicator Data imputation'!L5&lt;&gt;"",1,0))</f>
        <v>0</v>
      </c>
      <c r="L2" s="298">
        <f>IF('Indicator Data'!S14="No Data",1,IF('Indicator Data imputation'!M5&lt;&gt;"",1,0))</f>
        <v>0</v>
      </c>
      <c r="M2" s="298">
        <f>IF('Indicator Data'!T14="No Data",1,IF('Indicator Data imputation'!N5&lt;&gt;"",1,0))</f>
        <v>0</v>
      </c>
      <c r="N2" s="298">
        <f>IF('Indicator Data'!U14="No Data",1,IF('Indicator Data imputation'!O5&lt;&gt;"",1,0))</f>
        <v>0</v>
      </c>
      <c r="O2" s="298">
        <f>IF('Indicator Data'!V14="No Data",1,IF('Indicator Data imputation'!P5&lt;&gt;"",1,0))</f>
        <v>0</v>
      </c>
      <c r="P2" s="298">
        <f>IF('Indicator Data'!W14="No Data",1,IF('Indicator Data imputation'!Q5&lt;&gt;"",1,0))</f>
        <v>0</v>
      </c>
      <c r="Q2" s="298">
        <f>IF('Indicator Data'!X14="No Data",1,IF('Indicator Data imputation'!R5&lt;&gt;"",1,0))</f>
        <v>0</v>
      </c>
      <c r="R2" s="298">
        <f>IF('Indicator Data'!AC14="No Data",1,IF('Indicator Data imputation'!S5&lt;&gt;"",1,0))</f>
        <v>0</v>
      </c>
      <c r="S2" s="298">
        <f>IF('Indicator Data'!AD14="No Data",1,IF('Indicator Data imputation'!T5&lt;&gt;"",1,0))</f>
        <v>0</v>
      </c>
      <c r="T2" s="298">
        <f>IF('Indicator Data'!AE14="No Data",1,IF('Indicator Data imputation'!U5&lt;&gt;"",1,0))</f>
        <v>0</v>
      </c>
      <c r="U2" s="298">
        <f>IF('Indicator Data'!AF14="No Data",1,IF('Indicator Data imputation'!V5&lt;&gt;"",1,0))</f>
        <v>0</v>
      </c>
      <c r="V2" s="298">
        <f>IF('Indicator Data'!AG14="No Data",1,IF('Indicator Data imputation'!W5&lt;&gt;"",1,0))</f>
        <v>0</v>
      </c>
      <c r="W2" s="298">
        <f>IF('Indicator Data'!AH14="No Data",1,IF('Indicator Data imputation'!X5&lt;&gt;"",1,0))</f>
        <v>0</v>
      </c>
      <c r="X2" s="298">
        <f>IF('Indicator Data'!AI14="No Data",1,IF('Indicator Data imputation'!Y5&lt;&gt;"",1,0))</f>
        <v>0</v>
      </c>
      <c r="Y2" s="298">
        <f>IF('Indicator Data'!AJ14="No Data",1,IF('Indicator Data imputation'!Z5&lt;&gt;"",1,0))</f>
        <v>0</v>
      </c>
      <c r="Z2" s="298">
        <f>IF('Indicator Data'!AP14="No Data",1,IF('Indicator Data imputation'!AA5&lt;&gt;"",1,0))</f>
        <v>0</v>
      </c>
      <c r="AA2" s="298">
        <f>IF('Indicator Data'!AQ14="No Data",1,IF('Indicator Data imputation'!AB5&lt;&gt;"",1,0))</f>
        <v>0</v>
      </c>
      <c r="AB2" s="298">
        <f>IF('Indicator Data'!AR14="No Data",1,IF('Indicator Data imputation'!AC5&lt;&gt;"",1,0))</f>
        <v>0</v>
      </c>
      <c r="AC2" s="298" t="str">
        <f>IF('Indicator Data'!#REF!="No Data",1,IF('Indicator Data imputation'!AD5&lt;&gt;"",1,0))</f>
        <v>#ERROR!</v>
      </c>
      <c r="AD2" s="298" t="str">
        <f>IF('Indicator Data'!#REF!="No Data",1,IF('Indicator Data imputation'!AE5&lt;&gt;"",1,0))</f>
        <v>#ERROR!</v>
      </c>
      <c r="AE2" s="298" t="str">
        <f>IF('Indicator Data'!#REF!="No Data",1,IF('Indicator Data imputation'!AF5&lt;&gt;"",1,0))</f>
        <v>#ERROR!</v>
      </c>
      <c r="AF2" s="298" t="str">
        <f>IF('Indicator Data'!#REF!="No Data",1,IF('Indicator Data imputation'!AG5&lt;&gt;"",1,0))</f>
        <v>#ERROR!</v>
      </c>
      <c r="AG2" s="298" t="str">
        <f>IF('Indicator Data'!#REF!="No Data",1,IF('Indicator Data imputation'!AH5&lt;&gt;"",1,0))</f>
        <v>#ERROR!</v>
      </c>
      <c r="AH2" s="298" t="str">
        <f>IF('Indicator Data'!#REF!="No Data",1,IF('Indicator Data imputation'!AI5&lt;&gt;"",1,0))</f>
        <v>#ERROR!</v>
      </c>
      <c r="AI2" s="298" t="str">
        <f>IF('Indicator Data'!#REF!="No Data",1,IF('Indicator Data imputation'!AJ5&lt;&gt;"",1,0))</f>
        <v>#ERROR!</v>
      </c>
      <c r="AJ2" s="298" t="str">
        <f>IF('Indicator Data'!#REF!="No Data",1,IF('Indicator Data imputation'!AK5&lt;&gt;"",1,0))</f>
        <v>#ERROR!</v>
      </c>
      <c r="AK2" s="298" t="str">
        <f>IF('Indicator Data'!#REF!="No Data",1,IF('Indicator Data imputation'!AL5&lt;&gt;"",1,0))</f>
        <v>#ERROR!</v>
      </c>
      <c r="AL2" s="298" t="str">
        <f>IF('Indicator Data'!#REF!="No Data",1,IF('Indicator Data imputation'!AM5&lt;&gt;"",1,0))</f>
        <v>#ERROR!</v>
      </c>
      <c r="AM2" s="298" t="str">
        <f>IF('Indicator Data'!#REF!="No Data",1,IF('Indicator Data imputation'!AN5&lt;&gt;"",1,0))</f>
        <v>#ERROR!</v>
      </c>
      <c r="AN2" s="298" t="str">
        <f>IF('Indicator Data'!#REF!="No Data",1,IF('Indicator Data imputation'!AO5&lt;&gt;"",1,0))</f>
        <v>#ERROR!</v>
      </c>
      <c r="AO2" s="298" t="str">
        <f>IF('Indicator Data'!#REF!="No Data",1,IF('Indicator Data imputation'!AP5&lt;&gt;"",1,0))</f>
        <v>#ERROR!</v>
      </c>
      <c r="AP2" s="298" t="str">
        <f>IF('Indicator Data'!#REF!="No Data",1,IF('Indicator Data imputation'!AQ5&lt;&gt;"",1,0))</f>
        <v>#ERROR!</v>
      </c>
      <c r="AQ2" s="298" t="str">
        <f>IF('Indicator Data'!#REF!="No Data",1,IF('Indicator Data imputation'!AR5&lt;&gt;"",1,0))</f>
        <v>#ERROR!</v>
      </c>
      <c r="AR2" s="298" t="str">
        <f>IF('Indicator Data'!#REF!="No Data",1,IF('Indicator Data imputation'!AS5&lt;&gt;"",1,0))</f>
        <v>#ERROR!</v>
      </c>
      <c r="AS2" s="298" t="str">
        <f>IF('Indicator Data'!#REF!="No Data",1,IF('Indicator Data imputation'!AT5&lt;&gt;"",1,0))</f>
        <v>#ERROR!</v>
      </c>
      <c r="AT2" s="298" t="str">
        <f>IF('Indicator Data'!#REF!="No Data",1,IF('Indicator Data imputation'!AU5&lt;&gt;"",1,0))</f>
        <v>#ERROR!</v>
      </c>
      <c r="AU2" s="298" t="str">
        <f>IF('Indicator Data'!#REF!="No Data",1,IF('Indicator Data imputation'!AV5&lt;&gt;"",1,0))</f>
        <v>#ERROR!</v>
      </c>
      <c r="AV2" s="298" t="str">
        <f>IF('Indicator Data'!#REF!="No Data",1,IF('Indicator Data imputation'!AW5&lt;&gt;"",1,0))</f>
        <v>#ERROR!</v>
      </c>
      <c r="AW2" s="298" t="str">
        <f>IF('Indicator Data'!#REF!="No Data",1,IF('Indicator Data imputation'!AX5&lt;&gt;"",1,0))</f>
        <v>#ERROR!</v>
      </c>
      <c r="AX2" s="298" t="str">
        <f>IF('Indicator Data'!#REF!="No Data",1,IF('Indicator Data imputation'!AY5&lt;&gt;"",1,0))</f>
        <v>#ERROR!</v>
      </c>
      <c r="AY2" s="298">
        <f>IF('Indicator Data'!AS14="No Data",1,IF('Indicator Data imputation'!AZ5&lt;&gt;"",1,0))</f>
        <v>0</v>
      </c>
      <c r="AZ2" s="298">
        <f>IF('Indicator Data'!BA14="No Data",1,IF('Indicator Data imputation'!BA5&lt;&gt;"",1,0))</f>
        <v>0</v>
      </c>
      <c r="BA2" t="str">
        <f t="shared" ref="BA2:BA192" si="1">SUM(B2:AZ2)</f>
        <v>#ERROR!</v>
      </c>
      <c r="BB2" s="302" t="str">
        <f t="shared" ref="BB2:BB192" si="2">BA2/51</f>
        <v>#ERROR!</v>
      </c>
    </row>
    <row r="3">
      <c r="A3" s="10" t="s">
        <v>887</v>
      </c>
      <c r="B3" s="298">
        <f>IF('Indicator Data'!I15="No Data",1,IF('Indicator Data imputation'!C6&lt;&gt;"",1,0))</f>
        <v>0</v>
      </c>
      <c r="C3" s="298">
        <f>IF('Indicator Data'!J15="No Data",1,IF('Indicator Data imputation'!D6&lt;&gt;"",1,0))</f>
        <v>0</v>
      </c>
      <c r="D3" s="298">
        <f>IF('Indicator Data'!K15="No Data",1,IF('Indicator Data imputation'!E6&lt;&gt;"",1,0))</f>
        <v>0</v>
      </c>
      <c r="E3" s="298">
        <f>IF('Indicator Data'!L15="No Data",1,IF('Indicator Data imputation'!F6&lt;&gt;"",1,0))</f>
        <v>0</v>
      </c>
      <c r="F3" s="298">
        <f>IF('Indicator Data'!M15="No Data",1,IF('Indicator Data imputation'!G6&lt;&gt;"",1,0))</f>
        <v>0</v>
      </c>
      <c r="G3" s="298">
        <f>IF('Indicator Data'!N15="No Data",1,IF('Indicator Data imputation'!H6&lt;&gt;"",1,0))</f>
        <v>0</v>
      </c>
      <c r="H3" s="298">
        <f>IF('Indicator Data'!O15="No Data",1,IF('Indicator Data imputation'!I6&lt;&gt;"",1,0))</f>
        <v>0</v>
      </c>
      <c r="I3" s="298">
        <f>IF('Indicator Data'!P15="No Data",1,IF('Indicator Data imputation'!J6&lt;&gt;"",1,0))</f>
        <v>0</v>
      </c>
      <c r="J3" s="298">
        <f>IF('Indicator Data'!Q15="No Data",1,IF('Indicator Data imputation'!K6&lt;&gt;"",1,0))</f>
        <v>0</v>
      </c>
      <c r="K3" s="298">
        <f>IF('Indicator Data'!R15="No Data",1,IF('Indicator Data imputation'!L6&lt;&gt;"",1,0))</f>
        <v>0</v>
      </c>
      <c r="L3" s="298">
        <f>IF('Indicator Data'!S15="No Data",1,IF('Indicator Data imputation'!M6&lt;&gt;"",1,0))</f>
        <v>0</v>
      </c>
      <c r="M3" s="298">
        <f>IF('Indicator Data'!T15="No Data",1,IF('Indicator Data imputation'!N6&lt;&gt;"",1,0))</f>
        <v>0</v>
      </c>
      <c r="N3" s="298">
        <f>IF('Indicator Data'!U15="No Data",1,IF('Indicator Data imputation'!O6&lt;&gt;"",1,0))</f>
        <v>0</v>
      </c>
      <c r="O3" s="298">
        <f>IF('Indicator Data'!V15="No Data",1,IF('Indicator Data imputation'!P6&lt;&gt;"",1,0))</f>
        <v>0</v>
      </c>
      <c r="P3" s="298">
        <f>IF('Indicator Data'!W15="No Data",1,IF('Indicator Data imputation'!Q6&lt;&gt;"",1,0))</f>
        <v>0</v>
      </c>
      <c r="Q3" s="298">
        <f>IF('Indicator Data'!X15="No Data",1,IF('Indicator Data imputation'!R6&lt;&gt;"",1,0))</f>
        <v>0</v>
      </c>
      <c r="R3" s="298">
        <f>IF('Indicator Data'!AC15="No Data",1,IF('Indicator Data imputation'!S6&lt;&gt;"",1,0))</f>
        <v>0</v>
      </c>
      <c r="S3" s="298">
        <f>IF('Indicator Data'!AD15="No Data",1,IF('Indicator Data imputation'!T6&lt;&gt;"",1,0))</f>
        <v>0</v>
      </c>
      <c r="T3" s="298">
        <f>IF('Indicator Data'!AE15="No Data",1,IF('Indicator Data imputation'!U6&lt;&gt;"",1,0))</f>
        <v>0</v>
      </c>
      <c r="U3" s="298">
        <f>IF('Indicator Data'!AF15="No Data",1,IF('Indicator Data imputation'!V6&lt;&gt;"",1,0))</f>
        <v>0</v>
      </c>
      <c r="V3" s="298">
        <f>IF('Indicator Data'!AG15="No Data",1,IF('Indicator Data imputation'!W6&lt;&gt;"",1,0))</f>
        <v>0</v>
      </c>
      <c r="W3" s="298">
        <f>IF('Indicator Data'!AH15="No Data",1,IF('Indicator Data imputation'!X6&lt;&gt;"",1,0))</f>
        <v>0</v>
      </c>
      <c r="X3" s="298">
        <f>IF('Indicator Data'!AI15="No Data",1,IF('Indicator Data imputation'!Y6&lt;&gt;"",1,0))</f>
        <v>0</v>
      </c>
      <c r="Y3" s="298">
        <f>IF('Indicator Data'!AJ15="No Data",1,IF('Indicator Data imputation'!Z6&lt;&gt;"",1,0))</f>
        <v>0</v>
      </c>
      <c r="Z3" s="298">
        <f>IF('Indicator Data'!AP15="No Data",1,IF('Indicator Data imputation'!AA6&lt;&gt;"",1,0))</f>
        <v>0</v>
      </c>
      <c r="AA3" s="298">
        <f>IF('Indicator Data'!AQ15="No Data",1,IF('Indicator Data imputation'!AB6&lt;&gt;"",1,0))</f>
        <v>0</v>
      </c>
      <c r="AB3" s="298">
        <f>IF('Indicator Data'!AR15="No Data",1,IF('Indicator Data imputation'!AC6&lt;&gt;"",1,0))</f>
        <v>0</v>
      </c>
      <c r="AC3" s="298" t="str">
        <f>IF('Indicator Data'!#REF!="No Data",1,IF('Indicator Data imputation'!AD6&lt;&gt;"",1,0))</f>
        <v>#ERROR!</v>
      </c>
      <c r="AD3" s="298" t="str">
        <f>IF('Indicator Data'!#REF!="No Data",1,IF('Indicator Data imputation'!AE6&lt;&gt;"",1,0))</f>
        <v>#ERROR!</v>
      </c>
      <c r="AE3" s="298" t="str">
        <f>IF('Indicator Data'!#REF!="No Data",1,IF('Indicator Data imputation'!AF6&lt;&gt;"",1,0))</f>
        <v>#ERROR!</v>
      </c>
      <c r="AF3" s="298" t="str">
        <f>IF('Indicator Data'!#REF!="No Data",1,IF('Indicator Data imputation'!AG6&lt;&gt;"",1,0))</f>
        <v>#ERROR!</v>
      </c>
      <c r="AG3" s="298" t="str">
        <f>IF('Indicator Data'!#REF!="No Data",1,IF('Indicator Data imputation'!AH6&lt;&gt;"",1,0))</f>
        <v>#ERROR!</v>
      </c>
      <c r="AH3" s="298" t="str">
        <f>IF('Indicator Data'!#REF!="No Data",1,IF('Indicator Data imputation'!AI6&lt;&gt;"",1,0))</f>
        <v>#ERROR!</v>
      </c>
      <c r="AI3" s="298" t="str">
        <f>IF('Indicator Data'!#REF!="No Data",1,IF('Indicator Data imputation'!AJ6&lt;&gt;"",1,0))</f>
        <v>#ERROR!</v>
      </c>
      <c r="AJ3" s="298" t="str">
        <f>IF('Indicator Data'!#REF!="No Data",1,IF('Indicator Data imputation'!AK6&lt;&gt;"",1,0))</f>
        <v>#ERROR!</v>
      </c>
      <c r="AK3" s="298" t="str">
        <f>IF('Indicator Data'!#REF!="No Data",1,IF('Indicator Data imputation'!AL6&lt;&gt;"",1,0))</f>
        <v>#ERROR!</v>
      </c>
      <c r="AL3" s="298" t="str">
        <f>IF('Indicator Data'!#REF!="No Data",1,IF('Indicator Data imputation'!AM6&lt;&gt;"",1,0))</f>
        <v>#ERROR!</v>
      </c>
      <c r="AM3" s="298" t="str">
        <f>IF('Indicator Data'!#REF!="No Data",1,IF('Indicator Data imputation'!AN6&lt;&gt;"",1,0))</f>
        <v>#ERROR!</v>
      </c>
      <c r="AN3" s="298" t="str">
        <f>IF('Indicator Data'!#REF!="No Data",1,IF('Indicator Data imputation'!AO6&lt;&gt;"",1,0))</f>
        <v>#ERROR!</v>
      </c>
      <c r="AO3" s="298" t="str">
        <f>IF('Indicator Data'!#REF!="No Data",1,IF('Indicator Data imputation'!AP6&lt;&gt;"",1,0))</f>
        <v>#ERROR!</v>
      </c>
      <c r="AP3" s="298" t="str">
        <f>IF('Indicator Data'!#REF!="No Data",1,IF('Indicator Data imputation'!AQ6&lt;&gt;"",1,0))</f>
        <v>#ERROR!</v>
      </c>
      <c r="AQ3" s="298" t="str">
        <f>IF('Indicator Data'!#REF!="No Data",1,IF('Indicator Data imputation'!AR6&lt;&gt;"",1,0))</f>
        <v>#ERROR!</v>
      </c>
      <c r="AR3" s="298" t="str">
        <f>IF('Indicator Data'!#REF!="No Data",1,IF('Indicator Data imputation'!AS6&lt;&gt;"",1,0))</f>
        <v>#ERROR!</v>
      </c>
      <c r="AS3" s="298" t="str">
        <f>IF('Indicator Data'!#REF!="No Data",1,IF('Indicator Data imputation'!AT6&lt;&gt;"",1,0))</f>
        <v>#ERROR!</v>
      </c>
      <c r="AT3" s="298" t="str">
        <f>IF('Indicator Data'!#REF!="No Data",1,IF('Indicator Data imputation'!AU6&lt;&gt;"",1,0))</f>
        <v>#ERROR!</v>
      </c>
      <c r="AU3" s="298" t="str">
        <f>IF('Indicator Data'!#REF!="No Data",1,IF('Indicator Data imputation'!AV6&lt;&gt;"",1,0))</f>
        <v>#ERROR!</v>
      </c>
      <c r="AV3" s="298" t="str">
        <f>IF('Indicator Data'!#REF!="No Data",1,IF('Indicator Data imputation'!AW6&lt;&gt;"",1,0))</f>
        <v>#ERROR!</v>
      </c>
      <c r="AW3" s="298" t="str">
        <f>IF('Indicator Data'!#REF!="No Data",1,IF('Indicator Data imputation'!AX6&lt;&gt;"",1,0))</f>
        <v>#ERROR!</v>
      </c>
      <c r="AX3" s="298" t="str">
        <f>IF('Indicator Data'!#REF!="No Data",1,IF('Indicator Data imputation'!AY6&lt;&gt;"",1,0))</f>
        <v>#ERROR!</v>
      </c>
      <c r="AY3" s="298">
        <f>IF('Indicator Data'!AS15="No Data",1,IF('Indicator Data imputation'!AZ6&lt;&gt;"",1,0))</f>
        <v>0</v>
      </c>
      <c r="AZ3" s="298">
        <f>IF('Indicator Data'!BA15="No Data",1,IF('Indicator Data imputation'!BA6&lt;&gt;"",1,0))</f>
        <v>0</v>
      </c>
      <c r="BA3" s="10" t="str">
        <f t="shared" si="1"/>
        <v>#ERROR!</v>
      </c>
      <c r="BB3" s="302" t="str">
        <f t="shared" si="2"/>
        <v>#ERROR!</v>
      </c>
    </row>
    <row r="4">
      <c r="A4" s="10" t="s">
        <v>933</v>
      </c>
      <c r="B4" s="298">
        <f>IF('Indicator Data'!I16="No Data",1,IF('Indicator Data imputation'!C7&lt;&gt;"",1,0))</f>
        <v>0</v>
      </c>
      <c r="C4" s="298">
        <f>IF('Indicator Data'!J16="No Data",1,IF('Indicator Data imputation'!D7&lt;&gt;"",1,0))</f>
        <v>0</v>
      </c>
      <c r="D4" s="298">
        <f>IF('Indicator Data'!K16="No Data",1,IF('Indicator Data imputation'!E7&lt;&gt;"",1,0))</f>
        <v>0</v>
      </c>
      <c r="E4" s="298">
        <f>IF('Indicator Data'!L16="No Data",1,IF('Indicator Data imputation'!F7&lt;&gt;"",1,0))</f>
        <v>0</v>
      </c>
      <c r="F4" s="298">
        <f>IF('Indicator Data'!M16="No Data",1,IF('Indicator Data imputation'!G7&lt;&gt;"",1,0))</f>
        <v>0</v>
      </c>
      <c r="G4" s="298">
        <f>IF('Indicator Data'!N16="No Data",1,IF('Indicator Data imputation'!H7&lt;&gt;"",1,0))</f>
        <v>0</v>
      </c>
      <c r="H4" s="298">
        <f>IF('Indicator Data'!O16="No Data",1,IF('Indicator Data imputation'!I7&lt;&gt;"",1,0))</f>
        <v>0</v>
      </c>
      <c r="I4" s="298">
        <f>IF('Indicator Data'!P16="No Data",1,IF('Indicator Data imputation'!J7&lt;&gt;"",1,0))</f>
        <v>0</v>
      </c>
      <c r="J4" s="298">
        <f>IF('Indicator Data'!Q16="No Data",1,IF('Indicator Data imputation'!K7&lt;&gt;"",1,0))</f>
        <v>0</v>
      </c>
      <c r="K4" s="298">
        <f>IF('Indicator Data'!R16="No Data",1,IF('Indicator Data imputation'!L7&lt;&gt;"",1,0))</f>
        <v>0</v>
      </c>
      <c r="L4" s="298">
        <f>IF('Indicator Data'!S16="No Data",1,IF('Indicator Data imputation'!M7&lt;&gt;"",1,0))</f>
        <v>0</v>
      </c>
      <c r="M4" s="298">
        <f>IF('Indicator Data'!T16="No Data",1,IF('Indicator Data imputation'!N7&lt;&gt;"",1,0))</f>
        <v>0</v>
      </c>
      <c r="N4" s="298">
        <f>IF('Indicator Data'!U16="No Data",1,IF('Indicator Data imputation'!O7&lt;&gt;"",1,0))</f>
        <v>0</v>
      </c>
      <c r="O4" s="298">
        <f>IF('Indicator Data'!V16="No Data",1,IF('Indicator Data imputation'!P7&lt;&gt;"",1,0))</f>
        <v>0</v>
      </c>
      <c r="P4" s="298">
        <f>IF('Indicator Data'!W16="No Data",1,IF('Indicator Data imputation'!Q7&lt;&gt;"",1,0))</f>
        <v>0</v>
      </c>
      <c r="Q4" s="298">
        <f>IF('Indicator Data'!X16="No Data",1,IF('Indicator Data imputation'!R7&lt;&gt;"",1,0))</f>
        <v>0</v>
      </c>
      <c r="R4" s="298">
        <f>IF('Indicator Data'!AC16="No Data",1,IF('Indicator Data imputation'!S7&lt;&gt;"",1,0))</f>
        <v>0</v>
      </c>
      <c r="S4" s="298">
        <f>IF('Indicator Data'!AD16="No Data",1,IF('Indicator Data imputation'!T7&lt;&gt;"",1,0))</f>
        <v>0</v>
      </c>
      <c r="T4" s="298">
        <f>IF('Indicator Data'!AE16="No Data",1,IF('Indicator Data imputation'!U7&lt;&gt;"",1,0))</f>
        <v>0</v>
      </c>
      <c r="U4" s="298">
        <f>IF('Indicator Data'!AF16="No Data",1,IF('Indicator Data imputation'!V7&lt;&gt;"",1,0))</f>
        <v>0</v>
      </c>
      <c r="V4" s="298">
        <f>IF('Indicator Data'!AG16="No Data",1,IF('Indicator Data imputation'!W7&lt;&gt;"",1,0))</f>
        <v>0</v>
      </c>
      <c r="W4" s="298">
        <f>IF('Indicator Data'!AH16="No Data",1,IF('Indicator Data imputation'!X7&lt;&gt;"",1,0))</f>
        <v>0</v>
      </c>
      <c r="X4" s="298">
        <f>IF('Indicator Data'!AI16="No Data",1,IF('Indicator Data imputation'!Y7&lt;&gt;"",1,0))</f>
        <v>0</v>
      </c>
      <c r="Y4" s="298">
        <f>IF('Indicator Data'!AJ16="No Data",1,IF('Indicator Data imputation'!Z7&lt;&gt;"",1,0))</f>
        <v>0</v>
      </c>
      <c r="Z4" s="298">
        <f>IF('Indicator Data'!AP16="No Data",1,IF('Indicator Data imputation'!AA7&lt;&gt;"",1,0))</f>
        <v>0</v>
      </c>
      <c r="AA4" s="298">
        <f>IF('Indicator Data'!AQ16="No Data",1,IF('Indicator Data imputation'!AB7&lt;&gt;"",1,0))</f>
        <v>0</v>
      </c>
      <c r="AB4" s="298">
        <f>IF('Indicator Data'!AR16="No Data",1,IF('Indicator Data imputation'!AC7&lt;&gt;"",1,0))</f>
        <v>0</v>
      </c>
      <c r="AC4" s="298" t="str">
        <f>IF('Indicator Data'!#REF!="No Data",1,IF('Indicator Data imputation'!AD7&lt;&gt;"",1,0))</f>
        <v>#ERROR!</v>
      </c>
      <c r="AD4" s="298" t="str">
        <f>IF('Indicator Data'!#REF!="No Data",1,IF('Indicator Data imputation'!AE7&lt;&gt;"",1,0))</f>
        <v>#ERROR!</v>
      </c>
      <c r="AE4" s="298" t="str">
        <f>IF('Indicator Data'!#REF!="No Data",1,IF('Indicator Data imputation'!AF7&lt;&gt;"",1,0))</f>
        <v>#ERROR!</v>
      </c>
      <c r="AF4" s="298" t="str">
        <f>IF('Indicator Data'!#REF!="No Data",1,IF('Indicator Data imputation'!AG7&lt;&gt;"",1,0))</f>
        <v>#ERROR!</v>
      </c>
      <c r="AG4" s="298" t="str">
        <f>IF('Indicator Data'!#REF!="No Data",1,IF('Indicator Data imputation'!AH7&lt;&gt;"",1,0))</f>
        <v>#ERROR!</v>
      </c>
      <c r="AH4" s="298" t="str">
        <f>IF('Indicator Data'!#REF!="No Data",1,IF('Indicator Data imputation'!AI7&lt;&gt;"",1,0))</f>
        <v>#ERROR!</v>
      </c>
      <c r="AI4" s="298" t="str">
        <f>IF('Indicator Data'!#REF!="No Data",1,IF('Indicator Data imputation'!AJ7&lt;&gt;"",1,0))</f>
        <v>#ERROR!</v>
      </c>
      <c r="AJ4" s="298" t="str">
        <f>IF('Indicator Data'!#REF!="No Data",1,IF('Indicator Data imputation'!AK7&lt;&gt;"",1,0))</f>
        <v>#ERROR!</v>
      </c>
      <c r="AK4" s="298" t="str">
        <f>IF('Indicator Data'!#REF!="No Data",1,IF('Indicator Data imputation'!AL7&lt;&gt;"",1,0))</f>
        <v>#ERROR!</v>
      </c>
      <c r="AL4" s="298" t="str">
        <f>IF('Indicator Data'!#REF!="No Data",1,IF('Indicator Data imputation'!AM7&lt;&gt;"",1,0))</f>
        <v>#ERROR!</v>
      </c>
      <c r="AM4" s="298" t="str">
        <f>IF('Indicator Data'!#REF!="No Data",1,IF('Indicator Data imputation'!AN7&lt;&gt;"",1,0))</f>
        <v>#ERROR!</v>
      </c>
      <c r="AN4" s="298" t="str">
        <f>IF('Indicator Data'!#REF!="No Data",1,IF('Indicator Data imputation'!AO7&lt;&gt;"",1,0))</f>
        <v>#ERROR!</v>
      </c>
      <c r="AO4" s="298" t="str">
        <f>IF('Indicator Data'!#REF!="No Data",1,IF('Indicator Data imputation'!AP7&lt;&gt;"",1,0))</f>
        <v>#ERROR!</v>
      </c>
      <c r="AP4" s="298" t="str">
        <f>IF('Indicator Data'!#REF!="No Data",1,IF('Indicator Data imputation'!AQ7&lt;&gt;"",1,0))</f>
        <v>#ERROR!</v>
      </c>
      <c r="AQ4" s="298" t="str">
        <f>IF('Indicator Data'!#REF!="No Data",1,IF('Indicator Data imputation'!AR7&lt;&gt;"",1,0))</f>
        <v>#ERROR!</v>
      </c>
      <c r="AR4" s="298" t="str">
        <f>IF('Indicator Data'!#REF!="No Data",1,IF('Indicator Data imputation'!AS7&lt;&gt;"",1,0))</f>
        <v>#ERROR!</v>
      </c>
      <c r="AS4" s="298" t="str">
        <f>IF('Indicator Data'!#REF!="No Data",1,IF('Indicator Data imputation'!AT7&lt;&gt;"",1,0))</f>
        <v>#ERROR!</v>
      </c>
      <c r="AT4" s="298" t="str">
        <f>IF('Indicator Data'!#REF!="No Data",1,IF('Indicator Data imputation'!AU7&lt;&gt;"",1,0))</f>
        <v>#ERROR!</v>
      </c>
      <c r="AU4" s="298" t="str">
        <f>IF('Indicator Data'!#REF!="No Data",1,IF('Indicator Data imputation'!AV7&lt;&gt;"",1,0))</f>
        <v>#ERROR!</v>
      </c>
      <c r="AV4" s="298" t="str">
        <f>IF('Indicator Data'!#REF!="No Data",1,IF('Indicator Data imputation'!AW7&lt;&gt;"",1,0))</f>
        <v>#ERROR!</v>
      </c>
      <c r="AW4" s="298" t="str">
        <f>IF('Indicator Data'!#REF!="No Data",1,IF('Indicator Data imputation'!AX7&lt;&gt;"",1,0))</f>
        <v>#ERROR!</v>
      </c>
      <c r="AX4" s="298" t="str">
        <f>IF('Indicator Data'!#REF!="No Data",1,IF('Indicator Data imputation'!AY7&lt;&gt;"",1,0))</f>
        <v>#ERROR!</v>
      </c>
      <c r="AY4" s="298">
        <f>IF('Indicator Data'!AS16="No Data",1,IF('Indicator Data imputation'!AZ7&lt;&gt;"",1,0))</f>
        <v>0</v>
      </c>
      <c r="AZ4" s="298">
        <f>IF('Indicator Data'!BA16="No Data",1,IF('Indicator Data imputation'!BA7&lt;&gt;"",1,0))</f>
        <v>0</v>
      </c>
      <c r="BA4" s="10" t="str">
        <f t="shared" si="1"/>
        <v>#ERROR!</v>
      </c>
      <c r="BB4" s="302" t="str">
        <f t="shared" si="2"/>
        <v>#ERROR!</v>
      </c>
    </row>
    <row r="5">
      <c r="A5" s="10" t="s">
        <v>886</v>
      </c>
      <c r="B5" s="298">
        <f>IF('Indicator Data'!I17="No Data",1,IF('Indicator Data imputation'!C8&lt;&gt;"",1,0))</f>
        <v>0</v>
      </c>
      <c r="C5" s="298">
        <f>IF('Indicator Data'!J17="No Data",1,IF('Indicator Data imputation'!D8&lt;&gt;"",1,0))</f>
        <v>0</v>
      </c>
      <c r="D5" s="298">
        <f>IF('Indicator Data'!K17="No Data",1,IF('Indicator Data imputation'!E8&lt;&gt;"",1,0))</f>
        <v>0</v>
      </c>
      <c r="E5" s="298">
        <f>IF('Indicator Data'!L17="No Data",1,IF('Indicator Data imputation'!F8&lt;&gt;"",1,0))</f>
        <v>0</v>
      </c>
      <c r="F5" s="298">
        <f>IF('Indicator Data'!M17="No Data",1,IF('Indicator Data imputation'!G8&lt;&gt;"",1,0))</f>
        <v>0</v>
      </c>
      <c r="G5" s="298">
        <f>IF('Indicator Data'!N17="No Data",1,IF('Indicator Data imputation'!H8&lt;&gt;"",1,0))</f>
        <v>0</v>
      </c>
      <c r="H5" s="298">
        <f>IF('Indicator Data'!O17="No Data",1,IF('Indicator Data imputation'!I8&lt;&gt;"",1,0))</f>
        <v>0</v>
      </c>
      <c r="I5" s="298">
        <f>IF('Indicator Data'!P17="No Data",1,IF('Indicator Data imputation'!J8&lt;&gt;"",1,0))</f>
        <v>0</v>
      </c>
      <c r="J5" s="298">
        <f>IF('Indicator Data'!Q17="No Data",1,IF('Indicator Data imputation'!K8&lt;&gt;"",1,0))</f>
        <v>0</v>
      </c>
      <c r="K5" s="298">
        <f>IF('Indicator Data'!R17="No Data",1,IF('Indicator Data imputation'!L8&lt;&gt;"",1,0))</f>
        <v>0</v>
      </c>
      <c r="L5" s="298">
        <f>IF('Indicator Data'!S17="No Data",1,IF('Indicator Data imputation'!M8&lt;&gt;"",1,0))</f>
        <v>0</v>
      </c>
      <c r="M5" s="298">
        <f>IF('Indicator Data'!T17="No Data",1,IF('Indicator Data imputation'!N8&lt;&gt;"",1,0))</f>
        <v>0</v>
      </c>
      <c r="N5" s="298">
        <f>IF('Indicator Data'!U17="No Data",1,IF('Indicator Data imputation'!O8&lt;&gt;"",1,0))</f>
        <v>0</v>
      </c>
      <c r="O5" s="298">
        <f>IF('Indicator Data'!V17="No Data",1,IF('Indicator Data imputation'!P8&lt;&gt;"",1,0))</f>
        <v>0</v>
      </c>
      <c r="P5" s="298">
        <f>IF('Indicator Data'!W17="No Data",1,IF('Indicator Data imputation'!Q8&lt;&gt;"",1,0))</f>
        <v>0</v>
      </c>
      <c r="Q5" s="298">
        <f>IF('Indicator Data'!X17="No Data",1,IF('Indicator Data imputation'!R8&lt;&gt;"",1,0))</f>
        <v>0</v>
      </c>
      <c r="R5" s="298">
        <f>IF('Indicator Data'!AC17="No Data",1,IF('Indicator Data imputation'!S8&lt;&gt;"",1,0))</f>
        <v>0</v>
      </c>
      <c r="S5" s="298">
        <f>IF('Indicator Data'!AD17="No Data",1,IF('Indicator Data imputation'!T8&lt;&gt;"",1,0))</f>
        <v>0</v>
      </c>
      <c r="T5" s="298">
        <f>IF('Indicator Data'!AE17="No Data",1,IF('Indicator Data imputation'!U8&lt;&gt;"",1,0))</f>
        <v>0</v>
      </c>
      <c r="U5" s="298">
        <f>IF('Indicator Data'!AF17="No Data",1,IF('Indicator Data imputation'!V8&lt;&gt;"",1,0))</f>
        <v>0</v>
      </c>
      <c r="V5" s="298">
        <f>IF('Indicator Data'!AG17="No Data",1,IF('Indicator Data imputation'!W8&lt;&gt;"",1,0))</f>
        <v>0</v>
      </c>
      <c r="W5" s="298">
        <f>IF('Indicator Data'!AH17="No Data",1,IF('Indicator Data imputation'!X8&lt;&gt;"",1,0))</f>
        <v>0</v>
      </c>
      <c r="X5" s="298">
        <f>IF('Indicator Data'!AI17="No Data",1,IF('Indicator Data imputation'!Y8&lt;&gt;"",1,0))</f>
        <v>0</v>
      </c>
      <c r="Y5" s="298">
        <f>IF('Indicator Data'!AJ17="No Data",1,IF('Indicator Data imputation'!Z8&lt;&gt;"",1,0))</f>
        <v>0</v>
      </c>
      <c r="Z5" s="298">
        <f>IF('Indicator Data'!AP17="No Data",1,IF('Indicator Data imputation'!AA8&lt;&gt;"",1,0))</f>
        <v>0</v>
      </c>
      <c r="AA5" s="298">
        <f>IF('Indicator Data'!AQ17="No Data",1,IF('Indicator Data imputation'!AB8&lt;&gt;"",1,0))</f>
        <v>0</v>
      </c>
      <c r="AB5" s="298">
        <f>IF('Indicator Data'!AR17="No Data",1,IF('Indicator Data imputation'!AC8&lt;&gt;"",1,0))</f>
        <v>0</v>
      </c>
      <c r="AC5" s="298" t="str">
        <f>IF('Indicator Data'!#REF!="No Data",1,IF('Indicator Data imputation'!AD8&lt;&gt;"",1,0))</f>
        <v>#ERROR!</v>
      </c>
      <c r="AD5" s="298" t="str">
        <f>IF('Indicator Data'!#REF!="No Data",1,IF('Indicator Data imputation'!AE8&lt;&gt;"",1,0))</f>
        <v>#ERROR!</v>
      </c>
      <c r="AE5" s="298" t="str">
        <f>IF('Indicator Data'!#REF!="No Data",1,IF('Indicator Data imputation'!AF8&lt;&gt;"",1,0))</f>
        <v>#ERROR!</v>
      </c>
      <c r="AF5" s="298" t="str">
        <f>IF('Indicator Data'!#REF!="No Data",1,IF('Indicator Data imputation'!AG8&lt;&gt;"",1,0))</f>
        <v>#ERROR!</v>
      </c>
      <c r="AG5" s="298" t="str">
        <f>IF('Indicator Data'!#REF!="No Data",1,IF('Indicator Data imputation'!AH8&lt;&gt;"",1,0))</f>
        <v>#ERROR!</v>
      </c>
      <c r="AH5" s="298" t="str">
        <f>IF('Indicator Data'!#REF!="No Data",1,IF('Indicator Data imputation'!AI8&lt;&gt;"",1,0))</f>
        <v>#ERROR!</v>
      </c>
      <c r="AI5" s="298" t="str">
        <f>IF('Indicator Data'!#REF!="No Data",1,IF('Indicator Data imputation'!AJ8&lt;&gt;"",1,0))</f>
        <v>#ERROR!</v>
      </c>
      <c r="AJ5" s="298" t="str">
        <f>IF('Indicator Data'!#REF!="No Data",1,IF('Indicator Data imputation'!AK8&lt;&gt;"",1,0))</f>
        <v>#ERROR!</v>
      </c>
      <c r="AK5" s="298" t="str">
        <f>IF('Indicator Data'!#REF!="No Data",1,IF('Indicator Data imputation'!AL8&lt;&gt;"",1,0))</f>
        <v>#ERROR!</v>
      </c>
      <c r="AL5" s="298" t="str">
        <f>IF('Indicator Data'!#REF!="No Data",1,IF('Indicator Data imputation'!AM8&lt;&gt;"",1,0))</f>
        <v>#ERROR!</v>
      </c>
      <c r="AM5" s="298" t="str">
        <f>IF('Indicator Data'!#REF!="No Data",1,IF('Indicator Data imputation'!AN8&lt;&gt;"",1,0))</f>
        <v>#ERROR!</v>
      </c>
      <c r="AN5" s="298" t="str">
        <f>IF('Indicator Data'!#REF!="No Data",1,IF('Indicator Data imputation'!AO8&lt;&gt;"",1,0))</f>
        <v>#ERROR!</v>
      </c>
      <c r="AO5" s="298" t="str">
        <f>IF('Indicator Data'!#REF!="No Data",1,IF('Indicator Data imputation'!AP8&lt;&gt;"",1,0))</f>
        <v>#ERROR!</v>
      </c>
      <c r="AP5" s="298" t="str">
        <f>IF('Indicator Data'!#REF!="No Data",1,IF('Indicator Data imputation'!AQ8&lt;&gt;"",1,0))</f>
        <v>#ERROR!</v>
      </c>
      <c r="AQ5" s="298" t="str">
        <f>IF('Indicator Data'!#REF!="No Data",1,IF('Indicator Data imputation'!AR8&lt;&gt;"",1,0))</f>
        <v>#ERROR!</v>
      </c>
      <c r="AR5" s="298" t="str">
        <f>IF('Indicator Data'!#REF!="No Data",1,IF('Indicator Data imputation'!AS8&lt;&gt;"",1,0))</f>
        <v>#ERROR!</v>
      </c>
      <c r="AS5" s="298" t="str">
        <f>IF('Indicator Data'!#REF!="No Data",1,IF('Indicator Data imputation'!AT8&lt;&gt;"",1,0))</f>
        <v>#ERROR!</v>
      </c>
      <c r="AT5" s="298" t="str">
        <f>IF('Indicator Data'!#REF!="No Data",1,IF('Indicator Data imputation'!AU8&lt;&gt;"",1,0))</f>
        <v>#ERROR!</v>
      </c>
      <c r="AU5" s="298" t="str">
        <f>IF('Indicator Data'!#REF!="No Data",1,IF('Indicator Data imputation'!AV8&lt;&gt;"",1,0))</f>
        <v>#ERROR!</v>
      </c>
      <c r="AV5" s="298" t="str">
        <f>IF('Indicator Data'!#REF!="No Data",1,IF('Indicator Data imputation'!AW8&lt;&gt;"",1,0))</f>
        <v>#ERROR!</v>
      </c>
      <c r="AW5" s="298" t="str">
        <f>IF('Indicator Data'!#REF!="No Data",1,IF('Indicator Data imputation'!AX8&lt;&gt;"",1,0))</f>
        <v>#ERROR!</v>
      </c>
      <c r="AX5" s="298" t="str">
        <f>IF('Indicator Data'!#REF!="No Data",1,IF('Indicator Data imputation'!AY8&lt;&gt;"",1,0))</f>
        <v>#ERROR!</v>
      </c>
      <c r="AY5" s="298">
        <f>IF('Indicator Data'!AS17="No Data",1,IF('Indicator Data imputation'!AZ8&lt;&gt;"",1,0))</f>
        <v>0</v>
      </c>
      <c r="AZ5" s="298">
        <f>IF('Indicator Data'!BA17="No Data",1,IF('Indicator Data imputation'!BA8&lt;&gt;"",1,0))</f>
        <v>0</v>
      </c>
      <c r="BA5" s="10" t="str">
        <f t="shared" si="1"/>
        <v>#ERROR!</v>
      </c>
      <c r="BB5" s="302" t="str">
        <f t="shared" si="2"/>
        <v>#ERROR!</v>
      </c>
    </row>
    <row r="6">
      <c r="A6" s="10" t="s">
        <v>891</v>
      </c>
      <c r="B6" s="298">
        <f>IF('Indicator Data'!I18="No Data",1,IF('Indicator Data imputation'!C9&lt;&gt;"",1,0))</f>
        <v>0</v>
      </c>
      <c r="C6" s="298">
        <f>IF('Indicator Data'!J18="No Data",1,IF('Indicator Data imputation'!D9&lt;&gt;"",1,0))</f>
        <v>0</v>
      </c>
      <c r="D6" s="298">
        <f>IF('Indicator Data'!K18="No Data",1,IF('Indicator Data imputation'!E9&lt;&gt;"",1,0))</f>
        <v>0</v>
      </c>
      <c r="E6" s="298">
        <f>IF('Indicator Data'!L18="No Data",1,IF('Indicator Data imputation'!F9&lt;&gt;"",1,0))</f>
        <v>0</v>
      </c>
      <c r="F6" s="298">
        <f>IF('Indicator Data'!M18="No Data",1,IF('Indicator Data imputation'!G9&lt;&gt;"",1,0))</f>
        <v>0</v>
      </c>
      <c r="G6" s="298">
        <f>IF('Indicator Data'!N18="No Data",1,IF('Indicator Data imputation'!H9&lt;&gt;"",1,0))</f>
        <v>0</v>
      </c>
      <c r="H6" s="298">
        <f>IF('Indicator Data'!O18="No Data",1,IF('Indicator Data imputation'!I9&lt;&gt;"",1,0))</f>
        <v>0</v>
      </c>
      <c r="I6" s="298">
        <f>IF('Indicator Data'!P18="No Data",1,IF('Indicator Data imputation'!J9&lt;&gt;"",1,0))</f>
        <v>0</v>
      </c>
      <c r="J6" s="298">
        <f>IF('Indicator Data'!Q18="No Data",1,IF('Indicator Data imputation'!K9&lt;&gt;"",1,0))</f>
        <v>0</v>
      </c>
      <c r="K6" s="298">
        <f>IF('Indicator Data'!R18="No Data",1,IF('Indicator Data imputation'!L9&lt;&gt;"",1,0))</f>
        <v>0</v>
      </c>
      <c r="L6" s="298">
        <f>IF('Indicator Data'!S18="No Data",1,IF('Indicator Data imputation'!M9&lt;&gt;"",1,0))</f>
        <v>0</v>
      </c>
      <c r="M6" s="298">
        <f>IF('Indicator Data'!T18="No Data",1,IF('Indicator Data imputation'!N9&lt;&gt;"",1,0))</f>
        <v>0</v>
      </c>
      <c r="N6" s="298">
        <f>IF('Indicator Data'!U18="No Data",1,IF('Indicator Data imputation'!O9&lt;&gt;"",1,0))</f>
        <v>0</v>
      </c>
      <c r="O6" s="298">
        <f>IF('Indicator Data'!V18="No Data",1,IF('Indicator Data imputation'!P9&lt;&gt;"",1,0))</f>
        <v>0</v>
      </c>
      <c r="P6" s="298">
        <f>IF('Indicator Data'!W18="No Data",1,IF('Indicator Data imputation'!Q9&lt;&gt;"",1,0))</f>
        <v>0</v>
      </c>
      <c r="Q6" s="298">
        <f>IF('Indicator Data'!X18="No Data",1,IF('Indicator Data imputation'!R9&lt;&gt;"",1,0))</f>
        <v>0</v>
      </c>
      <c r="R6" s="298">
        <f>IF('Indicator Data'!AC18="No Data",1,IF('Indicator Data imputation'!S9&lt;&gt;"",1,0))</f>
        <v>0</v>
      </c>
      <c r="S6" s="298">
        <f>IF('Indicator Data'!AD18="No Data",1,IF('Indicator Data imputation'!T9&lt;&gt;"",1,0))</f>
        <v>0</v>
      </c>
      <c r="T6" s="298">
        <f>IF('Indicator Data'!AE18="No Data",1,IF('Indicator Data imputation'!U9&lt;&gt;"",1,0))</f>
        <v>0</v>
      </c>
      <c r="U6" s="298">
        <f>IF('Indicator Data'!AF18="No Data",1,IF('Indicator Data imputation'!V9&lt;&gt;"",1,0))</f>
        <v>0</v>
      </c>
      <c r="V6" s="298">
        <f>IF('Indicator Data'!AG18="No Data",1,IF('Indicator Data imputation'!W9&lt;&gt;"",1,0))</f>
        <v>0</v>
      </c>
      <c r="W6" s="298">
        <f>IF('Indicator Data'!AH18="No Data",1,IF('Indicator Data imputation'!X9&lt;&gt;"",1,0))</f>
        <v>0</v>
      </c>
      <c r="X6" s="298">
        <f>IF('Indicator Data'!AI18="No Data",1,IF('Indicator Data imputation'!Y9&lt;&gt;"",1,0))</f>
        <v>0</v>
      </c>
      <c r="Y6" s="298">
        <f>IF('Indicator Data'!AJ18="No Data",1,IF('Indicator Data imputation'!Z9&lt;&gt;"",1,0))</f>
        <v>0</v>
      </c>
      <c r="Z6" s="298">
        <f>IF('Indicator Data'!AP18="No Data",1,IF('Indicator Data imputation'!AA9&lt;&gt;"",1,0))</f>
        <v>0</v>
      </c>
      <c r="AA6" s="298">
        <f>IF('Indicator Data'!AQ18="No Data",1,IF('Indicator Data imputation'!AB9&lt;&gt;"",1,0))</f>
        <v>0</v>
      </c>
      <c r="AB6" s="298">
        <f>IF('Indicator Data'!AR18="No Data",1,IF('Indicator Data imputation'!AC9&lt;&gt;"",1,0))</f>
        <v>0</v>
      </c>
      <c r="AC6" s="298" t="str">
        <f>IF('Indicator Data'!#REF!="No Data",1,IF('Indicator Data imputation'!AD9&lt;&gt;"",1,0))</f>
        <v>#ERROR!</v>
      </c>
      <c r="AD6" s="298" t="str">
        <f>IF('Indicator Data'!#REF!="No Data",1,IF('Indicator Data imputation'!AE9&lt;&gt;"",1,0))</f>
        <v>#ERROR!</v>
      </c>
      <c r="AE6" s="298" t="str">
        <f>IF('Indicator Data'!#REF!="No Data",1,IF('Indicator Data imputation'!AF9&lt;&gt;"",1,0))</f>
        <v>#ERROR!</v>
      </c>
      <c r="AF6" s="298" t="str">
        <f>IF('Indicator Data'!#REF!="No Data",1,IF('Indicator Data imputation'!AG9&lt;&gt;"",1,0))</f>
        <v>#ERROR!</v>
      </c>
      <c r="AG6" s="298" t="str">
        <f>IF('Indicator Data'!#REF!="No Data",1,IF('Indicator Data imputation'!AH9&lt;&gt;"",1,0))</f>
        <v>#ERROR!</v>
      </c>
      <c r="AH6" s="298" t="str">
        <f>IF('Indicator Data'!#REF!="No Data",1,IF('Indicator Data imputation'!AI9&lt;&gt;"",1,0))</f>
        <v>#ERROR!</v>
      </c>
      <c r="AI6" s="298" t="str">
        <f>IF('Indicator Data'!#REF!="No Data",1,IF('Indicator Data imputation'!AJ9&lt;&gt;"",1,0))</f>
        <v>#ERROR!</v>
      </c>
      <c r="AJ6" s="298" t="str">
        <f>IF('Indicator Data'!#REF!="No Data",1,IF('Indicator Data imputation'!AK9&lt;&gt;"",1,0))</f>
        <v>#ERROR!</v>
      </c>
      <c r="AK6" s="298" t="str">
        <f>IF('Indicator Data'!#REF!="No Data",1,IF('Indicator Data imputation'!AL9&lt;&gt;"",1,0))</f>
        <v>#ERROR!</v>
      </c>
      <c r="AL6" s="298" t="str">
        <f>IF('Indicator Data'!#REF!="No Data",1,IF('Indicator Data imputation'!AM9&lt;&gt;"",1,0))</f>
        <v>#ERROR!</v>
      </c>
      <c r="AM6" s="298" t="str">
        <f>IF('Indicator Data'!#REF!="No Data",1,IF('Indicator Data imputation'!AN9&lt;&gt;"",1,0))</f>
        <v>#ERROR!</v>
      </c>
      <c r="AN6" s="298" t="str">
        <f>IF('Indicator Data'!#REF!="No Data",1,IF('Indicator Data imputation'!AO9&lt;&gt;"",1,0))</f>
        <v>#ERROR!</v>
      </c>
      <c r="AO6" s="298" t="str">
        <f>IF('Indicator Data'!#REF!="No Data",1,IF('Indicator Data imputation'!AP9&lt;&gt;"",1,0))</f>
        <v>#ERROR!</v>
      </c>
      <c r="AP6" s="298" t="str">
        <f>IF('Indicator Data'!#REF!="No Data",1,IF('Indicator Data imputation'!AQ9&lt;&gt;"",1,0))</f>
        <v>#ERROR!</v>
      </c>
      <c r="AQ6" s="298" t="str">
        <f>IF('Indicator Data'!#REF!="No Data",1,IF('Indicator Data imputation'!AR9&lt;&gt;"",1,0))</f>
        <v>#ERROR!</v>
      </c>
      <c r="AR6" s="298" t="str">
        <f>IF('Indicator Data'!#REF!="No Data",1,IF('Indicator Data imputation'!AS9&lt;&gt;"",1,0))</f>
        <v>#ERROR!</v>
      </c>
      <c r="AS6" s="298" t="str">
        <f>IF('Indicator Data'!#REF!="No Data",1,IF('Indicator Data imputation'!AT9&lt;&gt;"",1,0))</f>
        <v>#ERROR!</v>
      </c>
      <c r="AT6" s="298" t="str">
        <f>IF('Indicator Data'!#REF!="No Data",1,IF('Indicator Data imputation'!AU9&lt;&gt;"",1,0))</f>
        <v>#ERROR!</v>
      </c>
      <c r="AU6" s="298" t="str">
        <f>IF('Indicator Data'!#REF!="No Data",1,IF('Indicator Data imputation'!AV9&lt;&gt;"",1,0))</f>
        <v>#ERROR!</v>
      </c>
      <c r="AV6" s="298" t="str">
        <f>IF('Indicator Data'!#REF!="No Data",1,IF('Indicator Data imputation'!AW9&lt;&gt;"",1,0))</f>
        <v>#ERROR!</v>
      </c>
      <c r="AW6" s="298" t="str">
        <f>IF('Indicator Data'!#REF!="No Data",1,IF('Indicator Data imputation'!AX9&lt;&gt;"",1,0))</f>
        <v>#ERROR!</v>
      </c>
      <c r="AX6" s="298" t="str">
        <f>IF('Indicator Data'!#REF!="No Data",1,IF('Indicator Data imputation'!AY9&lt;&gt;"",1,0))</f>
        <v>#ERROR!</v>
      </c>
      <c r="AY6" s="298">
        <f>IF('Indicator Data'!AS18="No Data",1,IF('Indicator Data imputation'!AZ9&lt;&gt;"",1,0))</f>
        <v>0</v>
      </c>
      <c r="AZ6" s="298">
        <f>IF('Indicator Data'!BA18="No Data",1,IF('Indicator Data imputation'!BA9&lt;&gt;"",1,0))</f>
        <v>0</v>
      </c>
      <c r="BA6" s="10" t="str">
        <f t="shared" si="1"/>
        <v>#ERROR!</v>
      </c>
      <c r="BB6" s="302" t="str">
        <f t="shared" si="2"/>
        <v>#ERROR!</v>
      </c>
    </row>
    <row r="7">
      <c r="A7" s="10" t="s">
        <v>889</v>
      </c>
      <c r="B7" s="298">
        <f>IF('Indicator Data'!I19="No Data",1,IF('Indicator Data imputation'!C10&lt;&gt;"",1,0))</f>
        <v>0</v>
      </c>
      <c r="C7" s="298">
        <f>IF('Indicator Data'!J19="No Data",1,IF('Indicator Data imputation'!D10&lt;&gt;"",1,0))</f>
        <v>0</v>
      </c>
      <c r="D7" s="298">
        <f>IF('Indicator Data'!K19="No Data",1,IF('Indicator Data imputation'!E10&lt;&gt;"",1,0))</f>
        <v>0</v>
      </c>
      <c r="E7" s="298">
        <f>IF('Indicator Data'!L19="No Data",1,IF('Indicator Data imputation'!F10&lt;&gt;"",1,0))</f>
        <v>0</v>
      </c>
      <c r="F7" s="298">
        <f>IF('Indicator Data'!M19="No Data",1,IF('Indicator Data imputation'!G10&lt;&gt;"",1,0))</f>
        <v>0</v>
      </c>
      <c r="G7" s="298">
        <f>IF('Indicator Data'!N19="No Data",1,IF('Indicator Data imputation'!H10&lt;&gt;"",1,0))</f>
        <v>0</v>
      </c>
      <c r="H7" s="298">
        <f>IF('Indicator Data'!O19="No Data",1,IF('Indicator Data imputation'!I10&lt;&gt;"",1,0))</f>
        <v>0</v>
      </c>
      <c r="I7" s="298">
        <f>IF('Indicator Data'!P19="No Data",1,IF('Indicator Data imputation'!J10&lt;&gt;"",1,0))</f>
        <v>0</v>
      </c>
      <c r="J7" s="298">
        <f>IF('Indicator Data'!Q19="No Data",1,IF('Indicator Data imputation'!K10&lt;&gt;"",1,0))</f>
        <v>0</v>
      </c>
      <c r="K7" s="298">
        <f>IF('Indicator Data'!R19="No Data",1,IF('Indicator Data imputation'!L10&lt;&gt;"",1,0))</f>
        <v>0</v>
      </c>
      <c r="L7" s="298">
        <f>IF('Indicator Data'!S19="No Data",1,IF('Indicator Data imputation'!M10&lt;&gt;"",1,0))</f>
        <v>0</v>
      </c>
      <c r="M7" s="298">
        <f>IF('Indicator Data'!T19="No Data",1,IF('Indicator Data imputation'!N10&lt;&gt;"",1,0))</f>
        <v>0</v>
      </c>
      <c r="N7" s="298">
        <f>IF('Indicator Data'!U19="No Data",1,IF('Indicator Data imputation'!O10&lt;&gt;"",1,0))</f>
        <v>0</v>
      </c>
      <c r="O7" s="298">
        <f>IF('Indicator Data'!V19="No Data",1,IF('Indicator Data imputation'!P10&lt;&gt;"",1,0))</f>
        <v>0</v>
      </c>
      <c r="P7" s="298">
        <f>IF('Indicator Data'!W19="No Data",1,IF('Indicator Data imputation'!Q10&lt;&gt;"",1,0))</f>
        <v>0</v>
      </c>
      <c r="Q7" s="298">
        <f>IF('Indicator Data'!X19="No Data",1,IF('Indicator Data imputation'!R10&lt;&gt;"",1,0))</f>
        <v>0</v>
      </c>
      <c r="R7" s="298">
        <f>IF('Indicator Data'!AC19="No Data",1,IF('Indicator Data imputation'!S10&lt;&gt;"",1,0))</f>
        <v>0</v>
      </c>
      <c r="S7" s="298">
        <f>IF('Indicator Data'!AD19="No Data",1,IF('Indicator Data imputation'!T10&lt;&gt;"",1,0))</f>
        <v>0</v>
      </c>
      <c r="T7" s="298">
        <f>IF('Indicator Data'!AE19="No Data",1,IF('Indicator Data imputation'!U10&lt;&gt;"",1,0))</f>
        <v>0</v>
      </c>
      <c r="U7" s="298">
        <f>IF('Indicator Data'!AF19="No Data",1,IF('Indicator Data imputation'!V10&lt;&gt;"",1,0))</f>
        <v>0</v>
      </c>
      <c r="V7" s="298">
        <f>IF('Indicator Data'!AG19="No Data",1,IF('Indicator Data imputation'!W10&lt;&gt;"",1,0))</f>
        <v>0</v>
      </c>
      <c r="W7" s="298">
        <f>IF('Indicator Data'!AH19="No Data",1,IF('Indicator Data imputation'!X10&lt;&gt;"",1,0))</f>
        <v>0</v>
      </c>
      <c r="X7" s="298">
        <f>IF('Indicator Data'!AI19="No Data",1,IF('Indicator Data imputation'!Y10&lt;&gt;"",1,0))</f>
        <v>0</v>
      </c>
      <c r="Y7" s="298">
        <f>IF('Indicator Data'!AJ19="No Data",1,IF('Indicator Data imputation'!Z10&lt;&gt;"",1,0))</f>
        <v>0</v>
      </c>
      <c r="Z7" s="298">
        <f>IF('Indicator Data'!AP19="No Data",1,IF('Indicator Data imputation'!AA10&lt;&gt;"",1,0))</f>
        <v>0</v>
      </c>
      <c r="AA7" s="298">
        <f>IF('Indicator Data'!AQ19="No Data",1,IF('Indicator Data imputation'!AB10&lt;&gt;"",1,0))</f>
        <v>0</v>
      </c>
      <c r="AB7" s="298">
        <f>IF('Indicator Data'!AR19="No Data",1,IF('Indicator Data imputation'!AC10&lt;&gt;"",1,0))</f>
        <v>0</v>
      </c>
      <c r="AC7" s="298" t="str">
        <f>IF('Indicator Data'!#REF!="No Data",1,IF('Indicator Data imputation'!AD10&lt;&gt;"",1,0))</f>
        <v>#ERROR!</v>
      </c>
      <c r="AD7" s="298" t="str">
        <f>IF('Indicator Data'!#REF!="No Data",1,IF('Indicator Data imputation'!AE10&lt;&gt;"",1,0))</f>
        <v>#ERROR!</v>
      </c>
      <c r="AE7" s="298" t="str">
        <f>IF('Indicator Data'!#REF!="No Data",1,IF('Indicator Data imputation'!AF10&lt;&gt;"",1,0))</f>
        <v>#ERROR!</v>
      </c>
      <c r="AF7" s="298" t="str">
        <f>IF('Indicator Data'!#REF!="No Data",1,IF('Indicator Data imputation'!AG10&lt;&gt;"",1,0))</f>
        <v>#ERROR!</v>
      </c>
      <c r="AG7" s="298" t="str">
        <f>IF('Indicator Data'!#REF!="No Data",1,IF('Indicator Data imputation'!AH10&lt;&gt;"",1,0))</f>
        <v>#ERROR!</v>
      </c>
      <c r="AH7" s="298" t="str">
        <f>IF('Indicator Data'!#REF!="No Data",1,IF('Indicator Data imputation'!AI10&lt;&gt;"",1,0))</f>
        <v>#ERROR!</v>
      </c>
      <c r="AI7" s="298" t="str">
        <f>IF('Indicator Data'!#REF!="No Data",1,IF('Indicator Data imputation'!AJ10&lt;&gt;"",1,0))</f>
        <v>#ERROR!</v>
      </c>
      <c r="AJ7" s="298" t="str">
        <f>IF('Indicator Data'!#REF!="No Data",1,IF('Indicator Data imputation'!AK10&lt;&gt;"",1,0))</f>
        <v>#ERROR!</v>
      </c>
      <c r="AK7" s="298" t="str">
        <f>IF('Indicator Data'!#REF!="No Data",1,IF('Indicator Data imputation'!AL10&lt;&gt;"",1,0))</f>
        <v>#ERROR!</v>
      </c>
      <c r="AL7" s="298" t="str">
        <f>IF('Indicator Data'!#REF!="No Data",1,IF('Indicator Data imputation'!AM10&lt;&gt;"",1,0))</f>
        <v>#ERROR!</v>
      </c>
      <c r="AM7" s="298" t="str">
        <f>IF('Indicator Data'!#REF!="No Data",1,IF('Indicator Data imputation'!AN10&lt;&gt;"",1,0))</f>
        <v>#ERROR!</v>
      </c>
      <c r="AN7" s="298" t="str">
        <f>IF('Indicator Data'!#REF!="No Data",1,IF('Indicator Data imputation'!AO10&lt;&gt;"",1,0))</f>
        <v>#ERROR!</v>
      </c>
      <c r="AO7" s="298" t="str">
        <f>IF('Indicator Data'!#REF!="No Data",1,IF('Indicator Data imputation'!AP10&lt;&gt;"",1,0))</f>
        <v>#ERROR!</v>
      </c>
      <c r="AP7" s="298" t="str">
        <f>IF('Indicator Data'!#REF!="No Data",1,IF('Indicator Data imputation'!AQ10&lt;&gt;"",1,0))</f>
        <v>#ERROR!</v>
      </c>
      <c r="AQ7" s="298" t="str">
        <f>IF('Indicator Data'!#REF!="No Data",1,IF('Indicator Data imputation'!AR10&lt;&gt;"",1,0))</f>
        <v>#ERROR!</v>
      </c>
      <c r="AR7" s="298" t="str">
        <f>IF('Indicator Data'!#REF!="No Data",1,IF('Indicator Data imputation'!AS10&lt;&gt;"",1,0))</f>
        <v>#ERROR!</v>
      </c>
      <c r="AS7" s="298" t="str">
        <f>IF('Indicator Data'!#REF!="No Data",1,IF('Indicator Data imputation'!AT10&lt;&gt;"",1,0))</f>
        <v>#ERROR!</v>
      </c>
      <c r="AT7" s="298" t="str">
        <f>IF('Indicator Data'!#REF!="No Data",1,IF('Indicator Data imputation'!AU10&lt;&gt;"",1,0))</f>
        <v>#ERROR!</v>
      </c>
      <c r="AU7" s="298" t="str">
        <f>IF('Indicator Data'!#REF!="No Data",1,IF('Indicator Data imputation'!AV10&lt;&gt;"",1,0))</f>
        <v>#ERROR!</v>
      </c>
      <c r="AV7" s="298" t="str">
        <f>IF('Indicator Data'!#REF!="No Data",1,IF('Indicator Data imputation'!AW10&lt;&gt;"",1,0))</f>
        <v>#ERROR!</v>
      </c>
      <c r="AW7" s="298" t="str">
        <f>IF('Indicator Data'!#REF!="No Data",1,IF('Indicator Data imputation'!AX10&lt;&gt;"",1,0))</f>
        <v>#ERROR!</v>
      </c>
      <c r="AX7" s="298" t="str">
        <f>IF('Indicator Data'!#REF!="No Data",1,IF('Indicator Data imputation'!AY10&lt;&gt;"",1,0))</f>
        <v>#ERROR!</v>
      </c>
      <c r="AY7" s="298">
        <f>IF('Indicator Data'!AS19="No Data",1,IF('Indicator Data imputation'!AZ10&lt;&gt;"",1,0))</f>
        <v>0</v>
      </c>
      <c r="AZ7" s="298">
        <f>IF('Indicator Data'!BA19="No Data",1,IF('Indicator Data imputation'!BA10&lt;&gt;"",1,0))</f>
        <v>0</v>
      </c>
      <c r="BA7" s="10" t="str">
        <f t="shared" si="1"/>
        <v>#ERROR!</v>
      </c>
      <c r="BB7" s="302" t="str">
        <f t="shared" si="2"/>
        <v>#ERROR!</v>
      </c>
    </row>
    <row r="8">
      <c r="A8" s="10" t="s">
        <v>890</v>
      </c>
      <c r="B8" s="298">
        <f>IF('Indicator Data'!I20="No Data",1,IF('Indicator Data imputation'!C11&lt;&gt;"",1,0))</f>
        <v>0</v>
      </c>
      <c r="C8" s="298">
        <f>IF('Indicator Data'!J20="No Data",1,IF('Indicator Data imputation'!D11&lt;&gt;"",1,0))</f>
        <v>0</v>
      </c>
      <c r="D8" s="298">
        <f>IF('Indicator Data'!K20="No Data",1,IF('Indicator Data imputation'!E11&lt;&gt;"",1,0))</f>
        <v>0</v>
      </c>
      <c r="E8" s="298">
        <f>IF('Indicator Data'!L20="No Data",1,IF('Indicator Data imputation'!F11&lt;&gt;"",1,0))</f>
        <v>0</v>
      </c>
      <c r="F8" s="298">
        <f>IF('Indicator Data'!M20="No Data",1,IF('Indicator Data imputation'!G11&lt;&gt;"",1,0))</f>
        <v>0</v>
      </c>
      <c r="G8" s="298">
        <f>IF('Indicator Data'!N20="No Data",1,IF('Indicator Data imputation'!H11&lt;&gt;"",1,0))</f>
        <v>0</v>
      </c>
      <c r="H8" s="298">
        <f>IF('Indicator Data'!O20="No Data",1,IF('Indicator Data imputation'!I11&lt;&gt;"",1,0))</f>
        <v>0</v>
      </c>
      <c r="I8" s="298">
        <f>IF('Indicator Data'!P20="No Data",1,IF('Indicator Data imputation'!J11&lt;&gt;"",1,0))</f>
        <v>0</v>
      </c>
      <c r="J8" s="298">
        <f>IF('Indicator Data'!Q20="No Data",1,IF('Indicator Data imputation'!K11&lt;&gt;"",1,0))</f>
        <v>0</v>
      </c>
      <c r="K8" s="298">
        <f>IF('Indicator Data'!R20="No Data",1,IF('Indicator Data imputation'!L11&lt;&gt;"",1,0))</f>
        <v>0</v>
      </c>
      <c r="L8" s="298">
        <f>IF('Indicator Data'!S20="No Data",1,IF('Indicator Data imputation'!M11&lt;&gt;"",1,0))</f>
        <v>0</v>
      </c>
      <c r="M8" s="298">
        <f>IF('Indicator Data'!T20="No Data",1,IF('Indicator Data imputation'!N11&lt;&gt;"",1,0))</f>
        <v>0</v>
      </c>
      <c r="N8" s="298">
        <f>IF('Indicator Data'!U20="No Data",1,IF('Indicator Data imputation'!O11&lt;&gt;"",1,0))</f>
        <v>0</v>
      </c>
      <c r="O8" s="298">
        <f>IF('Indicator Data'!V20="No Data",1,IF('Indicator Data imputation'!P11&lt;&gt;"",1,0))</f>
        <v>0</v>
      </c>
      <c r="P8" s="298">
        <f>IF('Indicator Data'!W20="No Data",1,IF('Indicator Data imputation'!Q11&lt;&gt;"",1,0))</f>
        <v>0</v>
      </c>
      <c r="Q8" s="298">
        <f>IF('Indicator Data'!X20="No Data",1,IF('Indicator Data imputation'!R11&lt;&gt;"",1,0))</f>
        <v>0</v>
      </c>
      <c r="R8" s="298">
        <f>IF('Indicator Data'!AC20="No Data",1,IF('Indicator Data imputation'!S11&lt;&gt;"",1,0))</f>
        <v>0</v>
      </c>
      <c r="S8" s="298">
        <f>IF('Indicator Data'!AD20="No Data",1,IF('Indicator Data imputation'!T11&lt;&gt;"",1,0))</f>
        <v>0</v>
      </c>
      <c r="T8" s="298">
        <f>IF('Indicator Data'!AE20="No Data",1,IF('Indicator Data imputation'!U11&lt;&gt;"",1,0))</f>
        <v>0</v>
      </c>
      <c r="U8" s="298">
        <f>IF('Indicator Data'!AF20="No Data",1,IF('Indicator Data imputation'!V11&lt;&gt;"",1,0))</f>
        <v>0</v>
      </c>
      <c r="V8" s="298">
        <f>IF('Indicator Data'!AG20="No Data",1,IF('Indicator Data imputation'!W11&lt;&gt;"",1,0))</f>
        <v>0</v>
      </c>
      <c r="W8" s="298">
        <f>IF('Indicator Data'!AH20="No Data",1,IF('Indicator Data imputation'!X11&lt;&gt;"",1,0))</f>
        <v>0</v>
      </c>
      <c r="X8" s="298">
        <f>IF('Indicator Data'!AI20="No Data",1,IF('Indicator Data imputation'!Y11&lt;&gt;"",1,0))</f>
        <v>0</v>
      </c>
      <c r="Y8" s="298">
        <f>IF('Indicator Data'!AJ20="No Data",1,IF('Indicator Data imputation'!Z11&lt;&gt;"",1,0))</f>
        <v>0</v>
      </c>
      <c r="Z8" s="298">
        <f>IF('Indicator Data'!AP20="No Data",1,IF('Indicator Data imputation'!AA11&lt;&gt;"",1,0))</f>
        <v>0</v>
      </c>
      <c r="AA8" s="298">
        <f>IF('Indicator Data'!AQ20="No Data",1,IF('Indicator Data imputation'!AB11&lt;&gt;"",1,0))</f>
        <v>0</v>
      </c>
      <c r="AB8" s="298">
        <f>IF('Indicator Data'!AR20="No Data",1,IF('Indicator Data imputation'!AC11&lt;&gt;"",1,0))</f>
        <v>0</v>
      </c>
      <c r="AC8" s="298" t="str">
        <f>IF('Indicator Data'!#REF!="No Data",1,IF('Indicator Data imputation'!AD11&lt;&gt;"",1,0))</f>
        <v>#ERROR!</v>
      </c>
      <c r="AD8" s="298" t="str">
        <f>IF('Indicator Data'!#REF!="No Data",1,IF('Indicator Data imputation'!AE11&lt;&gt;"",1,0))</f>
        <v>#ERROR!</v>
      </c>
      <c r="AE8" s="298" t="str">
        <f>IF('Indicator Data'!#REF!="No Data",1,IF('Indicator Data imputation'!AF11&lt;&gt;"",1,0))</f>
        <v>#ERROR!</v>
      </c>
      <c r="AF8" s="298" t="str">
        <f>IF('Indicator Data'!#REF!="No Data",1,IF('Indicator Data imputation'!AG11&lt;&gt;"",1,0))</f>
        <v>#ERROR!</v>
      </c>
      <c r="AG8" s="298" t="str">
        <f>IF('Indicator Data'!#REF!="No Data",1,IF('Indicator Data imputation'!AH11&lt;&gt;"",1,0))</f>
        <v>#ERROR!</v>
      </c>
      <c r="AH8" s="298" t="str">
        <f>IF('Indicator Data'!#REF!="No Data",1,IF('Indicator Data imputation'!AI11&lt;&gt;"",1,0))</f>
        <v>#ERROR!</v>
      </c>
      <c r="AI8" s="298" t="str">
        <f>IF('Indicator Data'!#REF!="No Data",1,IF('Indicator Data imputation'!AJ11&lt;&gt;"",1,0))</f>
        <v>#ERROR!</v>
      </c>
      <c r="AJ8" s="298" t="str">
        <f>IF('Indicator Data'!#REF!="No Data",1,IF('Indicator Data imputation'!AK11&lt;&gt;"",1,0))</f>
        <v>#ERROR!</v>
      </c>
      <c r="AK8" s="298" t="str">
        <f>IF('Indicator Data'!#REF!="No Data",1,IF('Indicator Data imputation'!AL11&lt;&gt;"",1,0))</f>
        <v>#ERROR!</v>
      </c>
      <c r="AL8" s="298" t="str">
        <f>IF('Indicator Data'!#REF!="No Data",1,IF('Indicator Data imputation'!AM11&lt;&gt;"",1,0))</f>
        <v>#ERROR!</v>
      </c>
      <c r="AM8" s="298" t="str">
        <f>IF('Indicator Data'!#REF!="No Data",1,IF('Indicator Data imputation'!AN11&lt;&gt;"",1,0))</f>
        <v>#ERROR!</v>
      </c>
      <c r="AN8" s="298" t="str">
        <f>IF('Indicator Data'!#REF!="No Data",1,IF('Indicator Data imputation'!AO11&lt;&gt;"",1,0))</f>
        <v>#ERROR!</v>
      </c>
      <c r="AO8" s="298" t="str">
        <f>IF('Indicator Data'!#REF!="No Data",1,IF('Indicator Data imputation'!AP11&lt;&gt;"",1,0))</f>
        <v>#ERROR!</v>
      </c>
      <c r="AP8" s="298" t="str">
        <f>IF('Indicator Data'!#REF!="No Data",1,IF('Indicator Data imputation'!AQ11&lt;&gt;"",1,0))</f>
        <v>#ERROR!</v>
      </c>
      <c r="AQ8" s="298" t="str">
        <f>IF('Indicator Data'!#REF!="No Data",1,IF('Indicator Data imputation'!AR11&lt;&gt;"",1,0))</f>
        <v>#ERROR!</v>
      </c>
      <c r="AR8" s="298" t="str">
        <f>IF('Indicator Data'!#REF!="No Data",1,IF('Indicator Data imputation'!AS11&lt;&gt;"",1,0))</f>
        <v>#ERROR!</v>
      </c>
      <c r="AS8" s="298" t="str">
        <f>IF('Indicator Data'!#REF!="No Data",1,IF('Indicator Data imputation'!AT11&lt;&gt;"",1,0))</f>
        <v>#ERROR!</v>
      </c>
      <c r="AT8" s="298" t="str">
        <f>IF('Indicator Data'!#REF!="No Data",1,IF('Indicator Data imputation'!AU11&lt;&gt;"",1,0))</f>
        <v>#ERROR!</v>
      </c>
      <c r="AU8" s="298" t="str">
        <f>IF('Indicator Data'!#REF!="No Data",1,IF('Indicator Data imputation'!AV11&lt;&gt;"",1,0))</f>
        <v>#ERROR!</v>
      </c>
      <c r="AV8" s="298" t="str">
        <f>IF('Indicator Data'!#REF!="No Data",1,IF('Indicator Data imputation'!AW11&lt;&gt;"",1,0))</f>
        <v>#ERROR!</v>
      </c>
      <c r="AW8" s="298" t="str">
        <f>IF('Indicator Data'!#REF!="No Data",1,IF('Indicator Data imputation'!AX11&lt;&gt;"",1,0))</f>
        <v>#ERROR!</v>
      </c>
      <c r="AX8" s="298" t="str">
        <f>IF('Indicator Data'!#REF!="No Data",1,IF('Indicator Data imputation'!AY11&lt;&gt;"",1,0))</f>
        <v>#ERROR!</v>
      </c>
      <c r="AY8" s="298">
        <f>IF('Indicator Data'!AS20="No Data",1,IF('Indicator Data imputation'!AZ11&lt;&gt;"",1,0))</f>
        <v>0</v>
      </c>
      <c r="AZ8" s="298">
        <f>IF('Indicator Data'!BA20="No Data",1,IF('Indicator Data imputation'!BA11&lt;&gt;"",1,0))</f>
        <v>0</v>
      </c>
      <c r="BA8" s="10" t="str">
        <f t="shared" si="1"/>
        <v>#ERROR!</v>
      </c>
      <c r="BB8" s="302" t="str">
        <f t="shared" si="2"/>
        <v>#ERROR!</v>
      </c>
    </row>
    <row r="9">
      <c r="A9" s="10" t="s">
        <v>892</v>
      </c>
      <c r="B9" s="298">
        <f>IF('Indicator Data'!I21="No Data",1,IF('Indicator Data imputation'!C12&lt;&gt;"",1,0))</f>
        <v>0</v>
      </c>
      <c r="C9" s="298">
        <f>IF('Indicator Data'!J21="No Data",1,IF('Indicator Data imputation'!D12&lt;&gt;"",1,0))</f>
        <v>0</v>
      </c>
      <c r="D9" s="298">
        <f>IF('Indicator Data'!K21="No Data",1,IF('Indicator Data imputation'!E12&lt;&gt;"",1,0))</f>
        <v>0</v>
      </c>
      <c r="E9" s="298">
        <f>IF('Indicator Data'!L21="No Data",1,IF('Indicator Data imputation'!F12&lt;&gt;"",1,0))</f>
        <v>0</v>
      </c>
      <c r="F9" s="298">
        <f>IF('Indicator Data'!M21="No Data",1,IF('Indicator Data imputation'!G12&lt;&gt;"",1,0))</f>
        <v>0</v>
      </c>
      <c r="G9" s="298">
        <f>IF('Indicator Data'!N21="No Data",1,IF('Indicator Data imputation'!H12&lt;&gt;"",1,0))</f>
        <v>0</v>
      </c>
      <c r="H9" s="298">
        <f>IF('Indicator Data'!O21="No Data",1,IF('Indicator Data imputation'!I12&lt;&gt;"",1,0))</f>
        <v>0</v>
      </c>
      <c r="I9" s="298">
        <f>IF('Indicator Data'!P21="No Data",1,IF('Indicator Data imputation'!J12&lt;&gt;"",1,0))</f>
        <v>0</v>
      </c>
      <c r="J9" s="298">
        <f>IF('Indicator Data'!Q21="No Data",1,IF('Indicator Data imputation'!K12&lt;&gt;"",1,0))</f>
        <v>0</v>
      </c>
      <c r="K9" s="298">
        <f>IF('Indicator Data'!R21="No Data",1,IF('Indicator Data imputation'!L12&lt;&gt;"",1,0))</f>
        <v>0</v>
      </c>
      <c r="L9" s="298">
        <f>IF('Indicator Data'!S21="No Data",1,IF('Indicator Data imputation'!M12&lt;&gt;"",1,0))</f>
        <v>0</v>
      </c>
      <c r="M9" s="298">
        <f>IF('Indicator Data'!T21="No Data",1,IF('Indicator Data imputation'!N12&lt;&gt;"",1,0))</f>
        <v>0</v>
      </c>
      <c r="N9" s="298">
        <f>IF('Indicator Data'!U21="No Data",1,IF('Indicator Data imputation'!O12&lt;&gt;"",1,0))</f>
        <v>0</v>
      </c>
      <c r="O9" s="298">
        <f>IF('Indicator Data'!V21="No Data",1,IF('Indicator Data imputation'!P12&lt;&gt;"",1,0))</f>
        <v>0</v>
      </c>
      <c r="P9" s="298">
        <f>IF('Indicator Data'!W21="No Data",1,IF('Indicator Data imputation'!Q12&lt;&gt;"",1,0))</f>
        <v>0</v>
      </c>
      <c r="Q9" s="298">
        <f>IF('Indicator Data'!X21="No Data",1,IF('Indicator Data imputation'!R12&lt;&gt;"",1,0))</f>
        <v>0</v>
      </c>
      <c r="R9" s="298">
        <f>IF('Indicator Data'!AC21="No Data",1,IF('Indicator Data imputation'!S12&lt;&gt;"",1,0))</f>
        <v>0</v>
      </c>
      <c r="S9" s="298">
        <f>IF('Indicator Data'!AD21="No Data",1,IF('Indicator Data imputation'!T12&lt;&gt;"",1,0))</f>
        <v>0</v>
      </c>
      <c r="T9" s="298">
        <f>IF('Indicator Data'!AE21="No Data",1,IF('Indicator Data imputation'!U12&lt;&gt;"",1,0))</f>
        <v>0</v>
      </c>
      <c r="U9" s="298">
        <f>IF('Indicator Data'!AF21="No Data",1,IF('Indicator Data imputation'!V12&lt;&gt;"",1,0))</f>
        <v>0</v>
      </c>
      <c r="V9" s="298">
        <f>IF('Indicator Data'!AG21="No Data",1,IF('Indicator Data imputation'!W12&lt;&gt;"",1,0))</f>
        <v>0</v>
      </c>
      <c r="W9" s="298">
        <f>IF('Indicator Data'!AH21="No Data",1,IF('Indicator Data imputation'!X12&lt;&gt;"",1,0))</f>
        <v>0</v>
      </c>
      <c r="X9" s="298">
        <f>IF('Indicator Data'!AI21="No Data",1,IF('Indicator Data imputation'!Y12&lt;&gt;"",1,0))</f>
        <v>0</v>
      </c>
      <c r="Y9" s="298">
        <f>IF('Indicator Data'!AJ21="No Data",1,IF('Indicator Data imputation'!Z12&lt;&gt;"",1,0))</f>
        <v>0</v>
      </c>
      <c r="Z9" s="298">
        <f>IF('Indicator Data'!AP21="No Data",1,IF('Indicator Data imputation'!AA12&lt;&gt;"",1,0))</f>
        <v>0</v>
      </c>
      <c r="AA9" s="298">
        <f>IF('Indicator Data'!AQ21="No Data",1,IF('Indicator Data imputation'!AB12&lt;&gt;"",1,0))</f>
        <v>0</v>
      </c>
      <c r="AB9" s="298">
        <f>IF('Indicator Data'!AR21="No Data",1,IF('Indicator Data imputation'!AC12&lt;&gt;"",1,0))</f>
        <v>0</v>
      </c>
      <c r="AC9" s="298" t="str">
        <f>IF('Indicator Data'!#REF!="No Data",1,IF('Indicator Data imputation'!AD12&lt;&gt;"",1,0))</f>
        <v>#ERROR!</v>
      </c>
      <c r="AD9" s="298" t="str">
        <f>IF('Indicator Data'!#REF!="No Data",1,IF('Indicator Data imputation'!AE12&lt;&gt;"",1,0))</f>
        <v>#ERROR!</v>
      </c>
      <c r="AE9" s="298" t="str">
        <f>IF('Indicator Data'!#REF!="No Data",1,IF('Indicator Data imputation'!AF12&lt;&gt;"",1,0))</f>
        <v>#ERROR!</v>
      </c>
      <c r="AF9" s="298" t="str">
        <f>IF('Indicator Data'!#REF!="No Data",1,IF('Indicator Data imputation'!AG12&lt;&gt;"",1,0))</f>
        <v>#ERROR!</v>
      </c>
      <c r="AG9" s="298" t="str">
        <f>IF('Indicator Data'!#REF!="No Data",1,IF('Indicator Data imputation'!AH12&lt;&gt;"",1,0))</f>
        <v>#ERROR!</v>
      </c>
      <c r="AH9" s="298" t="str">
        <f>IF('Indicator Data'!#REF!="No Data",1,IF('Indicator Data imputation'!AI12&lt;&gt;"",1,0))</f>
        <v>#ERROR!</v>
      </c>
      <c r="AI9" s="298" t="str">
        <f>IF('Indicator Data'!#REF!="No Data",1,IF('Indicator Data imputation'!AJ12&lt;&gt;"",1,0))</f>
        <v>#ERROR!</v>
      </c>
      <c r="AJ9" s="298" t="str">
        <f>IF('Indicator Data'!#REF!="No Data",1,IF('Indicator Data imputation'!AK12&lt;&gt;"",1,0))</f>
        <v>#ERROR!</v>
      </c>
      <c r="AK9" s="298" t="str">
        <f>IF('Indicator Data'!#REF!="No Data",1,IF('Indicator Data imputation'!AL12&lt;&gt;"",1,0))</f>
        <v>#ERROR!</v>
      </c>
      <c r="AL9" s="298" t="str">
        <f>IF('Indicator Data'!#REF!="No Data",1,IF('Indicator Data imputation'!AM12&lt;&gt;"",1,0))</f>
        <v>#ERROR!</v>
      </c>
      <c r="AM9" s="298" t="str">
        <f>IF('Indicator Data'!#REF!="No Data",1,IF('Indicator Data imputation'!AN12&lt;&gt;"",1,0))</f>
        <v>#ERROR!</v>
      </c>
      <c r="AN9" s="298" t="str">
        <f>IF('Indicator Data'!#REF!="No Data",1,IF('Indicator Data imputation'!AO12&lt;&gt;"",1,0))</f>
        <v>#ERROR!</v>
      </c>
      <c r="AO9" s="298" t="str">
        <f>IF('Indicator Data'!#REF!="No Data",1,IF('Indicator Data imputation'!AP12&lt;&gt;"",1,0))</f>
        <v>#ERROR!</v>
      </c>
      <c r="AP9" s="298" t="str">
        <f>IF('Indicator Data'!#REF!="No Data",1,IF('Indicator Data imputation'!AQ12&lt;&gt;"",1,0))</f>
        <v>#ERROR!</v>
      </c>
      <c r="AQ9" s="298" t="str">
        <f>IF('Indicator Data'!#REF!="No Data",1,IF('Indicator Data imputation'!AR12&lt;&gt;"",1,0))</f>
        <v>#ERROR!</v>
      </c>
      <c r="AR9" s="298" t="str">
        <f>IF('Indicator Data'!#REF!="No Data",1,IF('Indicator Data imputation'!AS12&lt;&gt;"",1,0))</f>
        <v>#ERROR!</v>
      </c>
      <c r="AS9" s="298" t="str">
        <f>IF('Indicator Data'!#REF!="No Data",1,IF('Indicator Data imputation'!AT12&lt;&gt;"",1,0))</f>
        <v>#ERROR!</v>
      </c>
      <c r="AT9" s="298" t="str">
        <f>IF('Indicator Data'!#REF!="No Data",1,IF('Indicator Data imputation'!AU12&lt;&gt;"",1,0))</f>
        <v>#ERROR!</v>
      </c>
      <c r="AU9" s="298" t="str">
        <f>IF('Indicator Data'!#REF!="No Data",1,IF('Indicator Data imputation'!AV12&lt;&gt;"",1,0))</f>
        <v>#ERROR!</v>
      </c>
      <c r="AV9" s="298" t="str">
        <f>IF('Indicator Data'!#REF!="No Data",1,IF('Indicator Data imputation'!AW12&lt;&gt;"",1,0))</f>
        <v>#ERROR!</v>
      </c>
      <c r="AW9" s="298" t="str">
        <f>IF('Indicator Data'!#REF!="No Data",1,IF('Indicator Data imputation'!AX12&lt;&gt;"",1,0))</f>
        <v>#ERROR!</v>
      </c>
      <c r="AX9" s="298" t="str">
        <f>IF('Indicator Data'!#REF!="No Data",1,IF('Indicator Data imputation'!AY12&lt;&gt;"",1,0))</f>
        <v>#ERROR!</v>
      </c>
      <c r="AY9" s="298">
        <f>IF('Indicator Data'!AS21="No Data",1,IF('Indicator Data imputation'!AZ12&lt;&gt;"",1,0))</f>
        <v>0</v>
      </c>
      <c r="AZ9" s="298">
        <f>IF('Indicator Data'!BA21="No Data",1,IF('Indicator Data imputation'!BA12&lt;&gt;"",1,0))</f>
        <v>0</v>
      </c>
      <c r="BA9" s="10" t="str">
        <f t="shared" si="1"/>
        <v>#ERROR!</v>
      </c>
      <c r="BB9" s="302" t="str">
        <f t="shared" si="2"/>
        <v>#ERROR!</v>
      </c>
    </row>
    <row r="10">
      <c r="A10" s="10" t="s">
        <v>893</v>
      </c>
      <c r="B10" s="298">
        <f>IF('Indicator Data'!I22="No Data",1,IF('Indicator Data imputation'!C13&lt;&gt;"",1,0))</f>
        <v>0</v>
      </c>
      <c r="C10" s="298">
        <f>IF('Indicator Data'!J22="No Data",1,IF('Indicator Data imputation'!D13&lt;&gt;"",1,0))</f>
        <v>0</v>
      </c>
      <c r="D10" s="298">
        <f>IF('Indicator Data'!K22="No Data",1,IF('Indicator Data imputation'!E13&lt;&gt;"",1,0))</f>
        <v>0</v>
      </c>
      <c r="E10" s="298">
        <f>IF('Indicator Data'!L22="No Data",1,IF('Indicator Data imputation'!F13&lt;&gt;"",1,0))</f>
        <v>0</v>
      </c>
      <c r="F10" s="298">
        <f>IF('Indicator Data'!M22="No Data",1,IF('Indicator Data imputation'!G13&lt;&gt;"",1,0))</f>
        <v>0</v>
      </c>
      <c r="G10" s="298">
        <f>IF('Indicator Data'!N22="No Data",1,IF('Indicator Data imputation'!H13&lt;&gt;"",1,0))</f>
        <v>0</v>
      </c>
      <c r="H10" s="298">
        <f>IF('Indicator Data'!O22="No Data",1,IF('Indicator Data imputation'!I13&lt;&gt;"",1,0))</f>
        <v>0</v>
      </c>
      <c r="I10" s="298">
        <f>IF('Indicator Data'!P22="No Data",1,IF('Indicator Data imputation'!J13&lt;&gt;"",1,0))</f>
        <v>0</v>
      </c>
      <c r="J10" s="298">
        <f>IF('Indicator Data'!Q22="No Data",1,IF('Indicator Data imputation'!K13&lt;&gt;"",1,0))</f>
        <v>0</v>
      </c>
      <c r="K10" s="298">
        <f>IF('Indicator Data'!R22="No Data",1,IF('Indicator Data imputation'!L13&lt;&gt;"",1,0))</f>
        <v>0</v>
      </c>
      <c r="L10" s="298">
        <f>IF('Indicator Data'!S22="No Data",1,IF('Indicator Data imputation'!M13&lt;&gt;"",1,0))</f>
        <v>0</v>
      </c>
      <c r="M10" s="298">
        <f>IF('Indicator Data'!T22="No Data",1,IF('Indicator Data imputation'!N13&lt;&gt;"",1,0))</f>
        <v>0</v>
      </c>
      <c r="N10" s="298">
        <f>IF('Indicator Data'!U22="No Data",1,IF('Indicator Data imputation'!O13&lt;&gt;"",1,0))</f>
        <v>0</v>
      </c>
      <c r="O10" s="298">
        <f>IF('Indicator Data'!V22="No Data",1,IF('Indicator Data imputation'!P13&lt;&gt;"",1,0))</f>
        <v>0</v>
      </c>
      <c r="P10" s="298">
        <f>IF('Indicator Data'!W22="No Data",1,IF('Indicator Data imputation'!Q13&lt;&gt;"",1,0))</f>
        <v>0</v>
      </c>
      <c r="Q10" s="298">
        <f>IF('Indicator Data'!X22="No Data",1,IF('Indicator Data imputation'!R13&lt;&gt;"",1,0))</f>
        <v>0</v>
      </c>
      <c r="R10" s="298">
        <f>IF('Indicator Data'!AC22="No Data",1,IF('Indicator Data imputation'!S13&lt;&gt;"",1,0))</f>
        <v>0</v>
      </c>
      <c r="S10" s="298">
        <f>IF('Indicator Data'!AD22="No Data",1,IF('Indicator Data imputation'!T13&lt;&gt;"",1,0))</f>
        <v>0</v>
      </c>
      <c r="T10" s="298">
        <f>IF('Indicator Data'!AE22="No Data",1,IF('Indicator Data imputation'!U13&lt;&gt;"",1,0))</f>
        <v>0</v>
      </c>
      <c r="U10" s="298">
        <f>IF('Indicator Data'!AF22="No Data",1,IF('Indicator Data imputation'!V13&lt;&gt;"",1,0))</f>
        <v>0</v>
      </c>
      <c r="V10" s="298">
        <f>IF('Indicator Data'!AG22="No Data",1,IF('Indicator Data imputation'!W13&lt;&gt;"",1,0))</f>
        <v>0</v>
      </c>
      <c r="W10" s="298">
        <f>IF('Indicator Data'!AH22="No Data",1,IF('Indicator Data imputation'!X13&lt;&gt;"",1,0))</f>
        <v>0</v>
      </c>
      <c r="X10" s="298">
        <f>IF('Indicator Data'!AI22="No Data",1,IF('Indicator Data imputation'!Y13&lt;&gt;"",1,0))</f>
        <v>0</v>
      </c>
      <c r="Y10" s="298">
        <f>IF('Indicator Data'!AJ22="No Data",1,IF('Indicator Data imputation'!Z13&lt;&gt;"",1,0))</f>
        <v>0</v>
      </c>
      <c r="Z10" s="298">
        <f>IF('Indicator Data'!AP22="No Data",1,IF('Indicator Data imputation'!AA13&lt;&gt;"",1,0))</f>
        <v>0</v>
      </c>
      <c r="AA10" s="298">
        <f>IF('Indicator Data'!AQ22="No Data",1,IF('Indicator Data imputation'!AB13&lt;&gt;"",1,0))</f>
        <v>0</v>
      </c>
      <c r="AB10" s="298">
        <f>IF('Indicator Data'!AR22="No Data",1,IF('Indicator Data imputation'!AC13&lt;&gt;"",1,0))</f>
        <v>0</v>
      </c>
      <c r="AC10" s="298" t="str">
        <f>IF('Indicator Data'!#REF!="No Data",1,IF('Indicator Data imputation'!AD13&lt;&gt;"",1,0))</f>
        <v>#ERROR!</v>
      </c>
      <c r="AD10" s="298" t="str">
        <f>IF('Indicator Data'!#REF!="No Data",1,IF('Indicator Data imputation'!AE13&lt;&gt;"",1,0))</f>
        <v>#ERROR!</v>
      </c>
      <c r="AE10" s="298" t="str">
        <f>IF('Indicator Data'!#REF!="No Data",1,IF('Indicator Data imputation'!AF13&lt;&gt;"",1,0))</f>
        <v>#ERROR!</v>
      </c>
      <c r="AF10" s="298" t="str">
        <f>IF('Indicator Data'!#REF!="No Data",1,IF('Indicator Data imputation'!AG13&lt;&gt;"",1,0))</f>
        <v>#ERROR!</v>
      </c>
      <c r="AG10" s="298" t="str">
        <f>IF('Indicator Data'!#REF!="No Data",1,IF('Indicator Data imputation'!AH13&lt;&gt;"",1,0))</f>
        <v>#ERROR!</v>
      </c>
      <c r="AH10" s="298" t="str">
        <f>IF('Indicator Data'!#REF!="No Data",1,IF('Indicator Data imputation'!AI13&lt;&gt;"",1,0))</f>
        <v>#ERROR!</v>
      </c>
      <c r="AI10" s="298" t="str">
        <f>IF('Indicator Data'!#REF!="No Data",1,IF('Indicator Data imputation'!AJ13&lt;&gt;"",1,0))</f>
        <v>#ERROR!</v>
      </c>
      <c r="AJ10" s="298" t="str">
        <f>IF('Indicator Data'!#REF!="No Data",1,IF('Indicator Data imputation'!AK13&lt;&gt;"",1,0))</f>
        <v>#ERROR!</v>
      </c>
      <c r="AK10" s="298" t="str">
        <f>IF('Indicator Data'!#REF!="No Data",1,IF('Indicator Data imputation'!AL13&lt;&gt;"",1,0))</f>
        <v>#ERROR!</v>
      </c>
      <c r="AL10" s="298" t="str">
        <f>IF('Indicator Data'!#REF!="No Data",1,IF('Indicator Data imputation'!AM13&lt;&gt;"",1,0))</f>
        <v>#ERROR!</v>
      </c>
      <c r="AM10" s="298" t="str">
        <f>IF('Indicator Data'!#REF!="No Data",1,IF('Indicator Data imputation'!AN13&lt;&gt;"",1,0))</f>
        <v>#ERROR!</v>
      </c>
      <c r="AN10" s="298" t="str">
        <f>IF('Indicator Data'!#REF!="No Data",1,IF('Indicator Data imputation'!AO13&lt;&gt;"",1,0))</f>
        <v>#ERROR!</v>
      </c>
      <c r="AO10" s="298" t="str">
        <f>IF('Indicator Data'!#REF!="No Data",1,IF('Indicator Data imputation'!AP13&lt;&gt;"",1,0))</f>
        <v>#ERROR!</v>
      </c>
      <c r="AP10" s="298" t="str">
        <f>IF('Indicator Data'!#REF!="No Data",1,IF('Indicator Data imputation'!AQ13&lt;&gt;"",1,0))</f>
        <v>#ERROR!</v>
      </c>
      <c r="AQ10" s="298" t="str">
        <f>IF('Indicator Data'!#REF!="No Data",1,IF('Indicator Data imputation'!AR13&lt;&gt;"",1,0))</f>
        <v>#ERROR!</v>
      </c>
      <c r="AR10" s="298" t="str">
        <f>IF('Indicator Data'!#REF!="No Data",1,IF('Indicator Data imputation'!AS13&lt;&gt;"",1,0))</f>
        <v>#ERROR!</v>
      </c>
      <c r="AS10" s="298" t="str">
        <f>IF('Indicator Data'!#REF!="No Data",1,IF('Indicator Data imputation'!AT13&lt;&gt;"",1,0))</f>
        <v>#ERROR!</v>
      </c>
      <c r="AT10" s="298" t="str">
        <f>IF('Indicator Data'!#REF!="No Data",1,IF('Indicator Data imputation'!AU13&lt;&gt;"",1,0))</f>
        <v>#ERROR!</v>
      </c>
      <c r="AU10" s="298" t="str">
        <f>IF('Indicator Data'!#REF!="No Data",1,IF('Indicator Data imputation'!AV13&lt;&gt;"",1,0))</f>
        <v>#ERROR!</v>
      </c>
      <c r="AV10" s="298" t="str">
        <f>IF('Indicator Data'!#REF!="No Data",1,IF('Indicator Data imputation'!AW13&lt;&gt;"",1,0))</f>
        <v>#ERROR!</v>
      </c>
      <c r="AW10" s="298" t="str">
        <f>IF('Indicator Data'!#REF!="No Data",1,IF('Indicator Data imputation'!AX13&lt;&gt;"",1,0))</f>
        <v>#ERROR!</v>
      </c>
      <c r="AX10" s="298" t="str">
        <f>IF('Indicator Data'!#REF!="No Data",1,IF('Indicator Data imputation'!AY13&lt;&gt;"",1,0))</f>
        <v>#ERROR!</v>
      </c>
      <c r="AY10" s="298">
        <f>IF('Indicator Data'!AS22="No Data",1,IF('Indicator Data imputation'!AZ13&lt;&gt;"",1,0))</f>
        <v>0</v>
      </c>
      <c r="AZ10" s="298">
        <f>IF('Indicator Data'!BA22="No Data",1,IF('Indicator Data imputation'!BA13&lt;&gt;"",1,0))</f>
        <v>0</v>
      </c>
      <c r="BA10" s="10" t="str">
        <f t="shared" si="1"/>
        <v>#ERROR!</v>
      </c>
      <c r="BB10" s="302" t="str">
        <f t="shared" si="2"/>
        <v>#ERROR!</v>
      </c>
    </row>
    <row r="11">
      <c r="A11" s="10" t="s">
        <v>894</v>
      </c>
      <c r="B11" s="298">
        <f>IF('Indicator Data'!I23="No Data",1,IF('Indicator Data imputation'!C14&lt;&gt;"",1,0))</f>
        <v>0</v>
      </c>
      <c r="C11" s="298">
        <f>IF('Indicator Data'!J23="No Data",1,IF('Indicator Data imputation'!D14&lt;&gt;"",1,0))</f>
        <v>0</v>
      </c>
      <c r="D11" s="298">
        <f>IF('Indicator Data'!K23="No Data",1,IF('Indicator Data imputation'!E14&lt;&gt;"",1,0))</f>
        <v>0</v>
      </c>
      <c r="E11" s="298">
        <f>IF('Indicator Data'!L23="No Data",1,IF('Indicator Data imputation'!F14&lt;&gt;"",1,0))</f>
        <v>0</v>
      </c>
      <c r="F11" s="298">
        <f>IF('Indicator Data'!M23="No Data",1,IF('Indicator Data imputation'!G14&lt;&gt;"",1,0))</f>
        <v>0</v>
      </c>
      <c r="G11" s="298">
        <f>IF('Indicator Data'!N23="No Data",1,IF('Indicator Data imputation'!H14&lt;&gt;"",1,0))</f>
        <v>0</v>
      </c>
      <c r="H11" s="298">
        <f>IF('Indicator Data'!O23="No Data",1,IF('Indicator Data imputation'!I14&lt;&gt;"",1,0))</f>
        <v>0</v>
      </c>
      <c r="I11" s="298">
        <f>IF('Indicator Data'!P23="No Data",1,IF('Indicator Data imputation'!J14&lt;&gt;"",1,0))</f>
        <v>0</v>
      </c>
      <c r="J11" s="298">
        <f>IF('Indicator Data'!Q23="No Data",1,IF('Indicator Data imputation'!K14&lt;&gt;"",1,0))</f>
        <v>0</v>
      </c>
      <c r="K11" s="298">
        <f>IF('Indicator Data'!R23="No Data",1,IF('Indicator Data imputation'!L14&lt;&gt;"",1,0))</f>
        <v>0</v>
      </c>
      <c r="L11" s="298">
        <f>IF('Indicator Data'!S23="No Data",1,IF('Indicator Data imputation'!M14&lt;&gt;"",1,0))</f>
        <v>0</v>
      </c>
      <c r="M11" s="298">
        <f>IF('Indicator Data'!T23="No Data",1,IF('Indicator Data imputation'!N14&lt;&gt;"",1,0))</f>
        <v>0</v>
      </c>
      <c r="N11" s="298">
        <f>IF('Indicator Data'!U23="No Data",1,IF('Indicator Data imputation'!O14&lt;&gt;"",1,0))</f>
        <v>0</v>
      </c>
      <c r="O11" s="298">
        <f>IF('Indicator Data'!V23="No Data",1,IF('Indicator Data imputation'!P14&lt;&gt;"",1,0))</f>
        <v>0</v>
      </c>
      <c r="P11" s="298">
        <f>IF('Indicator Data'!W23="No Data",1,IF('Indicator Data imputation'!Q14&lt;&gt;"",1,0))</f>
        <v>0</v>
      </c>
      <c r="Q11" s="298">
        <f>IF('Indicator Data'!X23="No Data",1,IF('Indicator Data imputation'!R14&lt;&gt;"",1,0))</f>
        <v>0</v>
      </c>
      <c r="R11" s="298">
        <f>IF('Indicator Data'!AC23="No Data",1,IF('Indicator Data imputation'!S14&lt;&gt;"",1,0))</f>
        <v>0</v>
      </c>
      <c r="S11" s="298">
        <f>IF('Indicator Data'!AD23="No Data",1,IF('Indicator Data imputation'!T14&lt;&gt;"",1,0))</f>
        <v>0</v>
      </c>
      <c r="T11" s="298">
        <f>IF('Indicator Data'!AE23="No Data",1,IF('Indicator Data imputation'!U14&lt;&gt;"",1,0))</f>
        <v>0</v>
      </c>
      <c r="U11" s="298">
        <f>IF('Indicator Data'!AF23="No Data",1,IF('Indicator Data imputation'!V14&lt;&gt;"",1,0))</f>
        <v>0</v>
      </c>
      <c r="V11" s="298">
        <f>IF('Indicator Data'!AG23="No Data",1,IF('Indicator Data imputation'!W14&lt;&gt;"",1,0))</f>
        <v>0</v>
      </c>
      <c r="W11" s="298">
        <f>IF('Indicator Data'!AH23="No Data",1,IF('Indicator Data imputation'!X14&lt;&gt;"",1,0))</f>
        <v>0</v>
      </c>
      <c r="X11" s="298">
        <f>IF('Indicator Data'!AI23="No Data",1,IF('Indicator Data imputation'!Y14&lt;&gt;"",1,0))</f>
        <v>0</v>
      </c>
      <c r="Y11" s="298">
        <f>IF('Indicator Data'!AJ23="No Data",1,IF('Indicator Data imputation'!Z14&lt;&gt;"",1,0))</f>
        <v>0</v>
      </c>
      <c r="Z11" s="298">
        <f>IF('Indicator Data'!AP23="No Data",1,IF('Indicator Data imputation'!AA14&lt;&gt;"",1,0))</f>
        <v>0</v>
      </c>
      <c r="AA11" s="298">
        <f>IF('Indicator Data'!AQ23="No Data",1,IF('Indicator Data imputation'!AB14&lt;&gt;"",1,0))</f>
        <v>0</v>
      </c>
      <c r="AB11" s="298">
        <f>IF('Indicator Data'!AR23="No Data",1,IF('Indicator Data imputation'!AC14&lt;&gt;"",1,0))</f>
        <v>0</v>
      </c>
      <c r="AC11" s="298" t="str">
        <f>IF('Indicator Data'!#REF!="No Data",1,IF('Indicator Data imputation'!AD14&lt;&gt;"",1,0))</f>
        <v>#ERROR!</v>
      </c>
      <c r="AD11" s="298" t="str">
        <f>IF('Indicator Data'!#REF!="No Data",1,IF('Indicator Data imputation'!AE14&lt;&gt;"",1,0))</f>
        <v>#ERROR!</v>
      </c>
      <c r="AE11" s="298" t="str">
        <f>IF('Indicator Data'!#REF!="No Data",1,IF('Indicator Data imputation'!AF14&lt;&gt;"",1,0))</f>
        <v>#ERROR!</v>
      </c>
      <c r="AF11" s="298" t="str">
        <f>IF('Indicator Data'!#REF!="No Data",1,IF('Indicator Data imputation'!AG14&lt;&gt;"",1,0))</f>
        <v>#ERROR!</v>
      </c>
      <c r="AG11" s="298" t="str">
        <f>IF('Indicator Data'!#REF!="No Data",1,IF('Indicator Data imputation'!AH14&lt;&gt;"",1,0))</f>
        <v>#ERROR!</v>
      </c>
      <c r="AH11" s="298" t="str">
        <f>IF('Indicator Data'!#REF!="No Data",1,IF('Indicator Data imputation'!AI14&lt;&gt;"",1,0))</f>
        <v>#ERROR!</v>
      </c>
      <c r="AI11" s="298" t="str">
        <f>IF('Indicator Data'!#REF!="No Data",1,IF('Indicator Data imputation'!AJ14&lt;&gt;"",1,0))</f>
        <v>#ERROR!</v>
      </c>
      <c r="AJ11" s="298" t="str">
        <f>IF('Indicator Data'!#REF!="No Data",1,IF('Indicator Data imputation'!AK14&lt;&gt;"",1,0))</f>
        <v>#ERROR!</v>
      </c>
      <c r="AK11" s="298" t="str">
        <f>IF('Indicator Data'!#REF!="No Data",1,IF('Indicator Data imputation'!AL14&lt;&gt;"",1,0))</f>
        <v>#ERROR!</v>
      </c>
      <c r="AL11" s="298" t="str">
        <f>IF('Indicator Data'!#REF!="No Data",1,IF('Indicator Data imputation'!AM14&lt;&gt;"",1,0))</f>
        <v>#ERROR!</v>
      </c>
      <c r="AM11" s="298" t="str">
        <f>IF('Indicator Data'!#REF!="No Data",1,IF('Indicator Data imputation'!AN14&lt;&gt;"",1,0))</f>
        <v>#ERROR!</v>
      </c>
      <c r="AN11" s="298" t="str">
        <f>IF('Indicator Data'!#REF!="No Data",1,IF('Indicator Data imputation'!AO14&lt;&gt;"",1,0))</f>
        <v>#ERROR!</v>
      </c>
      <c r="AO11" s="298" t="str">
        <f>IF('Indicator Data'!#REF!="No Data",1,IF('Indicator Data imputation'!AP14&lt;&gt;"",1,0))</f>
        <v>#ERROR!</v>
      </c>
      <c r="AP11" s="298" t="str">
        <f>IF('Indicator Data'!#REF!="No Data",1,IF('Indicator Data imputation'!AQ14&lt;&gt;"",1,0))</f>
        <v>#ERROR!</v>
      </c>
      <c r="AQ11" s="298" t="str">
        <f>IF('Indicator Data'!#REF!="No Data",1,IF('Indicator Data imputation'!AR14&lt;&gt;"",1,0))</f>
        <v>#ERROR!</v>
      </c>
      <c r="AR11" s="298" t="str">
        <f>IF('Indicator Data'!#REF!="No Data",1,IF('Indicator Data imputation'!AS14&lt;&gt;"",1,0))</f>
        <v>#ERROR!</v>
      </c>
      <c r="AS11" s="298" t="str">
        <f>IF('Indicator Data'!#REF!="No Data",1,IF('Indicator Data imputation'!AT14&lt;&gt;"",1,0))</f>
        <v>#ERROR!</v>
      </c>
      <c r="AT11" s="298" t="str">
        <f>IF('Indicator Data'!#REF!="No Data",1,IF('Indicator Data imputation'!AU14&lt;&gt;"",1,0))</f>
        <v>#ERROR!</v>
      </c>
      <c r="AU11" s="298" t="str">
        <f>IF('Indicator Data'!#REF!="No Data",1,IF('Indicator Data imputation'!AV14&lt;&gt;"",1,0))</f>
        <v>#ERROR!</v>
      </c>
      <c r="AV11" s="298" t="str">
        <f>IF('Indicator Data'!#REF!="No Data",1,IF('Indicator Data imputation'!AW14&lt;&gt;"",1,0))</f>
        <v>#ERROR!</v>
      </c>
      <c r="AW11" s="298" t="str">
        <f>IF('Indicator Data'!#REF!="No Data",1,IF('Indicator Data imputation'!AX14&lt;&gt;"",1,0))</f>
        <v>#ERROR!</v>
      </c>
      <c r="AX11" s="298" t="str">
        <f>IF('Indicator Data'!#REF!="No Data",1,IF('Indicator Data imputation'!AY14&lt;&gt;"",1,0))</f>
        <v>#ERROR!</v>
      </c>
      <c r="AY11" s="298">
        <f>IF('Indicator Data'!AS23="No Data",1,IF('Indicator Data imputation'!AZ14&lt;&gt;"",1,0))</f>
        <v>0</v>
      </c>
      <c r="AZ11" s="298">
        <f>IF('Indicator Data'!BA23="No Data",1,IF('Indicator Data imputation'!BA14&lt;&gt;"",1,0))</f>
        <v>0</v>
      </c>
      <c r="BA11" s="10" t="str">
        <f t="shared" si="1"/>
        <v>#ERROR!</v>
      </c>
      <c r="BB11" s="302" t="str">
        <f t="shared" si="2"/>
        <v>#ERROR!</v>
      </c>
    </row>
    <row r="12">
      <c r="A12" s="10" t="s">
        <v>902</v>
      </c>
      <c r="B12" s="298">
        <f>IF('Indicator Data'!I24="No Data",1,IF('Indicator Data imputation'!C15&lt;&gt;"",1,0))</f>
        <v>0</v>
      </c>
      <c r="C12" s="298">
        <f>IF('Indicator Data'!J24="No Data",1,IF('Indicator Data imputation'!D15&lt;&gt;"",1,0))</f>
        <v>0</v>
      </c>
      <c r="D12" s="298">
        <f>IF('Indicator Data'!K24="No Data",1,IF('Indicator Data imputation'!E15&lt;&gt;"",1,0))</f>
        <v>0</v>
      </c>
      <c r="E12" s="298">
        <f>IF('Indicator Data'!L24="No Data",1,IF('Indicator Data imputation'!F15&lt;&gt;"",1,0))</f>
        <v>0</v>
      </c>
      <c r="F12" s="298">
        <f>IF('Indicator Data'!M24="No Data",1,IF('Indicator Data imputation'!G15&lt;&gt;"",1,0))</f>
        <v>0</v>
      </c>
      <c r="G12" s="298">
        <f>IF('Indicator Data'!N24="No Data",1,IF('Indicator Data imputation'!H15&lt;&gt;"",1,0))</f>
        <v>0</v>
      </c>
      <c r="H12" s="298">
        <f>IF('Indicator Data'!O24="No Data",1,IF('Indicator Data imputation'!I15&lt;&gt;"",1,0))</f>
        <v>0</v>
      </c>
      <c r="I12" s="298">
        <f>IF('Indicator Data'!P24="No Data",1,IF('Indicator Data imputation'!J15&lt;&gt;"",1,0))</f>
        <v>0</v>
      </c>
      <c r="J12" s="298">
        <f>IF('Indicator Data'!Q24="No Data",1,IF('Indicator Data imputation'!K15&lt;&gt;"",1,0))</f>
        <v>0</v>
      </c>
      <c r="K12" s="298">
        <f>IF('Indicator Data'!R24="No Data",1,IF('Indicator Data imputation'!L15&lt;&gt;"",1,0))</f>
        <v>0</v>
      </c>
      <c r="L12" s="298">
        <f>IF('Indicator Data'!S24="No Data",1,IF('Indicator Data imputation'!M15&lt;&gt;"",1,0))</f>
        <v>0</v>
      </c>
      <c r="M12" s="298">
        <f>IF('Indicator Data'!T24="No Data",1,IF('Indicator Data imputation'!N15&lt;&gt;"",1,0))</f>
        <v>0</v>
      </c>
      <c r="N12" s="298">
        <f>IF('Indicator Data'!U24="No Data",1,IF('Indicator Data imputation'!O15&lt;&gt;"",1,0))</f>
        <v>0</v>
      </c>
      <c r="O12" s="298">
        <f>IF('Indicator Data'!V24="No Data",1,IF('Indicator Data imputation'!P15&lt;&gt;"",1,0))</f>
        <v>0</v>
      </c>
      <c r="P12" s="298">
        <f>IF('Indicator Data'!W24="No Data",1,IF('Indicator Data imputation'!Q15&lt;&gt;"",1,0))</f>
        <v>0</v>
      </c>
      <c r="Q12" s="298">
        <f>IF('Indicator Data'!X24="No Data",1,IF('Indicator Data imputation'!R15&lt;&gt;"",1,0))</f>
        <v>0</v>
      </c>
      <c r="R12" s="298">
        <f>IF('Indicator Data'!AC24="No Data",1,IF('Indicator Data imputation'!S15&lt;&gt;"",1,0))</f>
        <v>0</v>
      </c>
      <c r="S12" s="298">
        <f>IF('Indicator Data'!AD24="No Data",1,IF('Indicator Data imputation'!T15&lt;&gt;"",1,0))</f>
        <v>0</v>
      </c>
      <c r="T12" s="298">
        <f>IF('Indicator Data'!AE24="No Data",1,IF('Indicator Data imputation'!U15&lt;&gt;"",1,0))</f>
        <v>0</v>
      </c>
      <c r="U12" s="298">
        <f>IF('Indicator Data'!AF24="No Data",1,IF('Indicator Data imputation'!V15&lt;&gt;"",1,0))</f>
        <v>0</v>
      </c>
      <c r="V12" s="298">
        <f>IF('Indicator Data'!AG24="No Data",1,IF('Indicator Data imputation'!W15&lt;&gt;"",1,0))</f>
        <v>0</v>
      </c>
      <c r="W12" s="298">
        <f>IF('Indicator Data'!AH24="No Data",1,IF('Indicator Data imputation'!X15&lt;&gt;"",1,0))</f>
        <v>0</v>
      </c>
      <c r="X12" s="298">
        <f>IF('Indicator Data'!AI24="No Data",1,IF('Indicator Data imputation'!Y15&lt;&gt;"",1,0))</f>
        <v>0</v>
      </c>
      <c r="Y12" s="298">
        <f>IF('Indicator Data'!AJ24="No Data",1,IF('Indicator Data imputation'!Z15&lt;&gt;"",1,0))</f>
        <v>0</v>
      </c>
      <c r="Z12" s="298">
        <f>IF('Indicator Data'!AP24="No Data",1,IF('Indicator Data imputation'!AA15&lt;&gt;"",1,0))</f>
        <v>0</v>
      </c>
      <c r="AA12" s="298">
        <f>IF('Indicator Data'!AQ24="No Data",1,IF('Indicator Data imputation'!AB15&lt;&gt;"",1,0))</f>
        <v>0</v>
      </c>
      <c r="AB12" s="298">
        <f>IF('Indicator Data'!AR24="No Data",1,IF('Indicator Data imputation'!AC15&lt;&gt;"",1,0))</f>
        <v>0</v>
      </c>
      <c r="AC12" s="298" t="str">
        <f>IF('Indicator Data'!#REF!="No Data",1,IF('Indicator Data imputation'!AD15&lt;&gt;"",1,0))</f>
        <v>#ERROR!</v>
      </c>
      <c r="AD12" s="298" t="str">
        <f>IF('Indicator Data'!#REF!="No Data",1,IF('Indicator Data imputation'!AE15&lt;&gt;"",1,0))</f>
        <v>#ERROR!</v>
      </c>
      <c r="AE12" s="298" t="str">
        <f>IF('Indicator Data'!#REF!="No Data",1,IF('Indicator Data imputation'!AF15&lt;&gt;"",1,0))</f>
        <v>#ERROR!</v>
      </c>
      <c r="AF12" s="298" t="str">
        <f>IF('Indicator Data'!#REF!="No Data",1,IF('Indicator Data imputation'!AG15&lt;&gt;"",1,0))</f>
        <v>#ERROR!</v>
      </c>
      <c r="AG12" s="298" t="str">
        <f>IF('Indicator Data'!#REF!="No Data",1,IF('Indicator Data imputation'!AH15&lt;&gt;"",1,0))</f>
        <v>#ERROR!</v>
      </c>
      <c r="AH12" s="298" t="str">
        <f>IF('Indicator Data'!#REF!="No Data",1,IF('Indicator Data imputation'!AI15&lt;&gt;"",1,0))</f>
        <v>#ERROR!</v>
      </c>
      <c r="AI12" s="298" t="str">
        <f>IF('Indicator Data'!#REF!="No Data",1,IF('Indicator Data imputation'!AJ15&lt;&gt;"",1,0))</f>
        <v>#ERROR!</v>
      </c>
      <c r="AJ12" s="298" t="str">
        <f>IF('Indicator Data'!#REF!="No Data",1,IF('Indicator Data imputation'!AK15&lt;&gt;"",1,0))</f>
        <v>#ERROR!</v>
      </c>
      <c r="AK12" s="298" t="str">
        <f>IF('Indicator Data'!#REF!="No Data",1,IF('Indicator Data imputation'!AL15&lt;&gt;"",1,0))</f>
        <v>#ERROR!</v>
      </c>
      <c r="AL12" s="298" t="str">
        <f>IF('Indicator Data'!#REF!="No Data",1,IF('Indicator Data imputation'!AM15&lt;&gt;"",1,0))</f>
        <v>#ERROR!</v>
      </c>
      <c r="AM12" s="298" t="str">
        <f>IF('Indicator Data'!#REF!="No Data",1,IF('Indicator Data imputation'!AN15&lt;&gt;"",1,0))</f>
        <v>#ERROR!</v>
      </c>
      <c r="AN12" s="298" t="str">
        <f>IF('Indicator Data'!#REF!="No Data",1,IF('Indicator Data imputation'!AO15&lt;&gt;"",1,0))</f>
        <v>#ERROR!</v>
      </c>
      <c r="AO12" s="298" t="str">
        <f>IF('Indicator Data'!#REF!="No Data",1,IF('Indicator Data imputation'!AP15&lt;&gt;"",1,0))</f>
        <v>#ERROR!</v>
      </c>
      <c r="AP12" s="298" t="str">
        <f>IF('Indicator Data'!#REF!="No Data",1,IF('Indicator Data imputation'!AQ15&lt;&gt;"",1,0))</f>
        <v>#ERROR!</v>
      </c>
      <c r="AQ12" s="298" t="str">
        <f>IF('Indicator Data'!#REF!="No Data",1,IF('Indicator Data imputation'!AR15&lt;&gt;"",1,0))</f>
        <v>#ERROR!</v>
      </c>
      <c r="AR12" s="298" t="str">
        <f>IF('Indicator Data'!#REF!="No Data",1,IF('Indicator Data imputation'!AS15&lt;&gt;"",1,0))</f>
        <v>#ERROR!</v>
      </c>
      <c r="AS12" s="298" t="str">
        <f>IF('Indicator Data'!#REF!="No Data",1,IF('Indicator Data imputation'!AT15&lt;&gt;"",1,0))</f>
        <v>#ERROR!</v>
      </c>
      <c r="AT12" s="298" t="str">
        <f>IF('Indicator Data'!#REF!="No Data",1,IF('Indicator Data imputation'!AU15&lt;&gt;"",1,0))</f>
        <v>#ERROR!</v>
      </c>
      <c r="AU12" s="298" t="str">
        <f>IF('Indicator Data'!#REF!="No Data",1,IF('Indicator Data imputation'!AV15&lt;&gt;"",1,0))</f>
        <v>#ERROR!</v>
      </c>
      <c r="AV12" s="298" t="str">
        <f>IF('Indicator Data'!#REF!="No Data",1,IF('Indicator Data imputation'!AW15&lt;&gt;"",1,0))</f>
        <v>#ERROR!</v>
      </c>
      <c r="AW12" s="298" t="str">
        <f>IF('Indicator Data'!#REF!="No Data",1,IF('Indicator Data imputation'!AX15&lt;&gt;"",1,0))</f>
        <v>#ERROR!</v>
      </c>
      <c r="AX12" s="298" t="str">
        <f>IF('Indicator Data'!#REF!="No Data",1,IF('Indicator Data imputation'!AY15&lt;&gt;"",1,0))</f>
        <v>#ERROR!</v>
      </c>
      <c r="AY12" s="298">
        <f>IF('Indicator Data'!AS24="No Data",1,IF('Indicator Data imputation'!AZ15&lt;&gt;"",1,0))</f>
        <v>0</v>
      </c>
      <c r="AZ12" s="298">
        <f>IF('Indicator Data'!BA24="No Data",1,IF('Indicator Data imputation'!BA15&lt;&gt;"",1,0))</f>
        <v>0</v>
      </c>
      <c r="BA12" s="10" t="str">
        <f t="shared" si="1"/>
        <v>#ERROR!</v>
      </c>
      <c r="BB12" s="302" t="str">
        <f t="shared" si="2"/>
        <v>#ERROR!</v>
      </c>
    </row>
    <row r="13">
      <c r="A13" s="10" t="s">
        <v>901</v>
      </c>
      <c r="B13" s="298">
        <f>IF('Indicator Data'!I25="No Data",1,IF('Indicator Data imputation'!C16&lt;&gt;"",1,0))</f>
        <v>0</v>
      </c>
      <c r="C13" s="298">
        <f>IF('Indicator Data'!J25="No Data",1,IF('Indicator Data imputation'!D16&lt;&gt;"",1,0))</f>
        <v>0</v>
      </c>
      <c r="D13" s="298">
        <f>IF('Indicator Data'!K25="No Data",1,IF('Indicator Data imputation'!E16&lt;&gt;"",1,0))</f>
        <v>0</v>
      </c>
      <c r="E13" s="298">
        <f>IF('Indicator Data'!L25="No Data",1,IF('Indicator Data imputation'!F16&lt;&gt;"",1,0))</f>
        <v>0</v>
      </c>
      <c r="F13" s="298">
        <f>IF('Indicator Data'!M25="No Data",1,IF('Indicator Data imputation'!G16&lt;&gt;"",1,0))</f>
        <v>0</v>
      </c>
      <c r="G13" s="298">
        <f>IF('Indicator Data'!N25="No Data",1,IF('Indicator Data imputation'!H16&lt;&gt;"",1,0))</f>
        <v>0</v>
      </c>
      <c r="H13" s="298">
        <f>IF('Indicator Data'!O25="No Data",1,IF('Indicator Data imputation'!I16&lt;&gt;"",1,0))</f>
        <v>0</v>
      </c>
      <c r="I13" s="298">
        <f>IF('Indicator Data'!P25="No Data",1,IF('Indicator Data imputation'!J16&lt;&gt;"",1,0))</f>
        <v>0</v>
      </c>
      <c r="J13" s="298">
        <f>IF('Indicator Data'!Q25="No Data",1,IF('Indicator Data imputation'!K16&lt;&gt;"",1,0))</f>
        <v>0</v>
      </c>
      <c r="K13" s="298">
        <f>IF('Indicator Data'!R25="No Data",1,IF('Indicator Data imputation'!L16&lt;&gt;"",1,0))</f>
        <v>0</v>
      </c>
      <c r="L13" s="298">
        <f>IF('Indicator Data'!S25="No Data",1,IF('Indicator Data imputation'!M16&lt;&gt;"",1,0))</f>
        <v>0</v>
      </c>
      <c r="M13" s="298">
        <f>IF('Indicator Data'!T25="No Data",1,IF('Indicator Data imputation'!N16&lt;&gt;"",1,0))</f>
        <v>0</v>
      </c>
      <c r="N13" s="298">
        <f>IF('Indicator Data'!U25="No Data",1,IF('Indicator Data imputation'!O16&lt;&gt;"",1,0))</f>
        <v>0</v>
      </c>
      <c r="O13" s="298">
        <f>IF('Indicator Data'!V25="No Data",1,IF('Indicator Data imputation'!P16&lt;&gt;"",1,0))</f>
        <v>0</v>
      </c>
      <c r="P13" s="298">
        <f>IF('Indicator Data'!W25="No Data",1,IF('Indicator Data imputation'!Q16&lt;&gt;"",1,0))</f>
        <v>0</v>
      </c>
      <c r="Q13" s="298">
        <f>IF('Indicator Data'!X25="No Data",1,IF('Indicator Data imputation'!R16&lt;&gt;"",1,0))</f>
        <v>0</v>
      </c>
      <c r="R13" s="298">
        <f>IF('Indicator Data'!AC25="No Data",1,IF('Indicator Data imputation'!S16&lt;&gt;"",1,0))</f>
        <v>0</v>
      </c>
      <c r="S13" s="298">
        <f>IF('Indicator Data'!AD25="No Data",1,IF('Indicator Data imputation'!T16&lt;&gt;"",1,0))</f>
        <v>0</v>
      </c>
      <c r="T13" s="298">
        <f>IF('Indicator Data'!AE25="No Data",1,IF('Indicator Data imputation'!U16&lt;&gt;"",1,0))</f>
        <v>0</v>
      </c>
      <c r="U13" s="298">
        <f>IF('Indicator Data'!AF25="No Data",1,IF('Indicator Data imputation'!V16&lt;&gt;"",1,0))</f>
        <v>0</v>
      </c>
      <c r="V13" s="298">
        <f>IF('Indicator Data'!AG25="No Data",1,IF('Indicator Data imputation'!W16&lt;&gt;"",1,0))</f>
        <v>0</v>
      </c>
      <c r="W13" s="298">
        <f>IF('Indicator Data'!AH25="No Data",1,IF('Indicator Data imputation'!X16&lt;&gt;"",1,0))</f>
        <v>0</v>
      </c>
      <c r="X13" s="298">
        <f>IF('Indicator Data'!AI25="No Data",1,IF('Indicator Data imputation'!Y16&lt;&gt;"",1,0))</f>
        <v>0</v>
      </c>
      <c r="Y13" s="298">
        <f>IF('Indicator Data'!AJ25="No Data",1,IF('Indicator Data imputation'!Z16&lt;&gt;"",1,0))</f>
        <v>0</v>
      </c>
      <c r="Z13" s="298">
        <f>IF('Indicator Data'!AP25="No Data",1,IF('Indicator Data imputation'!AA16&lt;&gt;"",1,0))</f>
        <v>0</v>
      </c>
      <c r="AA13" s="298">
        <f>IF('Indicator Data'!AQ25="No Data",1,IF('Indicator Data imputation'!AB16&lt;&gt;"",1,0))</f>
        <v>0</v>
      </c>
      <c r="AB13" s="298">
        <f>IF('Indicator Data'!AR25="No Data",1,IF('Indicator Data imputation'!AC16&lt;&gt;"",1,0))</f>
        <v>0</v>
      </c>
      <c r="AC13" s="298" t="str">
        <f>IF('Indicator Data'!#REF!="No Data",1,IF('Indicator Data imputation'!AD16&lt;&gt;"",1,0))</f>
        <v>#ERROR!</v>
      </c>
      <c r="AD13" s="298" t="str">
        <f>IF('Indicator Data'!#REF!="No Data",1,IF('Indicator Data imputation'!AE16&lt;&gt;"",1,0))</f>
        <v>#ERROR!</v>
      </c>
      <c r="AE13" s="298" t="str">
        <f>IF('Indicator Data'!#REF!="No Data",1,IF('Indicator Data imputation'!AF16&lt;&gt;"",1,0))</f>
        <v>#ERROR!</v>
      </c>
      <c r="AF13" s="298" t="str">
        <f>IF('Indicator Data'!#REF!="No Data",1,IF('Indicator Data imputation'!AG16&lt;&gt;"",1,0))</f>
        <v>#ERROR!</v>
      </c>
      <c r="AG13" s="298" t="str">
        <f>IF('Indicator Data'!#REF!="No Data",1,IF('Indicator Data imputation'!AH16&lt;&gt;"",1,0))</f>
        <v>#ERROR!</v>
      </c>
      <c r="AH13" s="298" t="str">
        <f>IF('Indicator Data'!#REF!="No Data",1,IF('Indicator Data imputation'!AI16&lt;&gt;"",1,0))</f>
        <v>#ERROR!</v>
      </c>
      <c r="AI13" s="298" t="str">
        <f>IF('Indicator Data'!#REF!="No Data",1,IF('Indicator Data imputation'!AJ16&lt;&gt;"",1,0))</f>
        <v>#ERROR!</v>
      </c>
      <c r="AJ13" s="298" t="str">
        <f>IF('Indicator Data'!#REF!="No Data",1,IF('Indicator Data imputation'!AK16&lt;&gt;"",1,0))</f>
        <v>#ERROR!</v>
      </c>
      <c r="AK13" s="298" t="str">
        <f>IF('Indicator Data'!#REF!="No Data",1,IF('Indicator Data imputation'!AL16&lt;&gt;"",1,0))</f>
        <v>#ERROR!</v>
      </c>
      <c r="AL13" s="298" t="str">
        <f>IF('Indicator Data'!#REF!="No Data",1,IF('Indicator Data imputation'!AM16&lt;&gt;"",1,0))</f>
        <v>#ERROR!</v>
      </c>
      <c r="AM13" s="298" t="str">
        <f>IF('Indicator Data'!#REF!="No Data",1,IF('Indicator Data imputation'!AN16&lt;&gt;"",1,0))</f>
        <v>#ERROR!</v>
      </c>
      <c r="AN13" s="298" t="str">
        <f>IF('Indicator Data'!#REF!="No Data",1,IF('Indicator Data imputation'!AO16&lt;&gt;"",1,0))</f>
        <v>#ERROR!</v>
      </c>
      <c r="AO13" s="298" t="str">
        <f>IF('Indicator Data'!#REF!="No Data",1,IF('Indicator Data imputation'!AP16&lt;&gt;"",1,0))</f>
        <v>#ERROR!</v>
      </c>
      <c r="AP13" s="298" t="str">
        <f>IF('Indicator Data'!#REF!="No Data",1,IF('Indicator Data imputation'!AQ16&lt;&gt;"",1,0))</f>
        <v>#ERROR!</v>
      </c>
      <c r="AQ13" s="298" t="str">
        <f>IF('Indicator Data'!#REF!="No Data",1,IF('Indicator Data imputation'!AR16&lt;&gt;"",1,0))</f>
        <v>#ERROR!</v>
      </c>
      <c r="AR13" s="298" t="str">
        <f>IF('Indicator Data'!#REF!="No Data",1,IF('Indicator Data imputation'!AS16&lt;&gt;"",1,0))</f>
        <v>#ERROR!</v>
      </c>
      <c r="AS13" s="298" t="str">
        <f>IF('Indicator Data'!#REF!="No Data",1,IF('Indicator Data imputation'!AT16&lt;&gt;"",1,0))</f>
        <v>#ERROR!</v>
      </c>
      <c r="AT13" s="298" t="str">
        <f>IF('Indicator Data'!#REF!="No Data",1,IF('Indicator Data imputation'!AU16&lt;&gt;"",1,0))</f>
        <v>#ERROR!</v>
      </c>
      <c r="AU13" s="298" t="str">
        <f>IF('Indicator Data'!#REF!="No Data",1,IF('Indicator Data imputation'!AV16&lt;&gt;"",1,0))</f>
        <v>#ERROR!</v>
      </c>
      <c r="AV13" s="298" t="str">
        <f>IF('Indicator Data'!#REF!="No Data",1,IF('Indicator Data imputation'!AW16&lt;&gt;"",1,0))</f>
        <v>#ERROR!</v>
      </c>
      <c r="AW13" s="298" t="str">
        <f>IF('Indicator Data'!#REF!="No Data",1,IF('Indicator Data imputation'!AX16&lt;&gt;"",1,0))</f>
        <v>#ERROR!</v>
      </c>
      <c r="AX13" s="298" t="str">
        <f>IF('Indicator Data'!#REF!="No Data",1,IF('Indicator Data imputation'!AY16&lt;&gt;"",1,0))</f>
        <v>#ERROR!</v>
      </c>
      <c r="AY13" s="298">
        <f>IF('Indicator Data'!AS25="No Data",1,IF('Indicator Data imputation'!AZ16&lt;&gt;"",1,0))</f>
        <v>0</v>
      </c>
      <c r="AZ13" s="298">
        <f>IF('Indicator Data'!BA25="No Data",1,IF('Indicator Data imputation'!BA16&lt;&gt;"",1,0))</f>
        <v>0</v>
      </c>
      <c r="BA13" s="10" t="str">
        <f t="shared" si="1"/>
        <v>#ERROR!</v>
      </c>
      <c r="BB13" s="302" t="str">
        <f t="shared" si="2"/>
        <v>#ERROR!</v>
      </c>
    </row>
    <row r="14">
      <c r="A14" s="10" t="s">
        <v>899</v>
      </c>
      <c r="B14" s="298">
        <f>IF('Indicator Data'!I26="No Data",1,IF('Indicator Data imputation'!C17&lt;&gt;"",1,0))</f>
        <v>0</v>
      </c>
      <c r="C14" s="298">
        <f>IF('Indicator Data'!J26="No Data",1,IF('Indicator Data imputation'!D17&lt;&gt;"",1,0))</f>
        <v>0</v>
      </c>
      <c r="D14" s="298">
        <f>IF('Indicator Data'!K26="No Data",1,IF('Indicator Data imputation'!E17&lt;&gt;"",1,0))</f>
        <v>0</v>
      </c>
      <c r="E14" s="298">
        <f>IF('Indicator Data'!L26="No Data",1,IF('Indicator Data imputation'!F17&lt;&gt;"",1,0))</f>
        <v>0</v>
      </c>
      <c r="F14" s="298">
        <f>IF('Indicator Data'!M26="No Data",1,IF('Indicator Data imputation'!G17&lt;&gt;"",1,0))</f>
        <v>0</v>
      </c>
      <c r="G14" s="298">
        <f>IF('Indicator Data'!N26="No Data",1,IF('Indicator Data imputation'!H17&lt;&gt;"",1,0))</f>
        <v>0</v>
      </c>
      <c r="H14" s="298">
        <f>IF('Indicator Data'!O26="No Data",1,IF('Indicator Data imputation'!I17&lt;&gt;"",1,0))</f>
        <v>0</v>
      </c>
      <c r="I14" s="298">
        <f>IF('Indicator Data'!P26="No Data",1,IF('Indicator Data imputation'!J17&lt;&gt;"",1,0))</f>
        <v>0</v>
      </c>
      <c r="J14" s="298">
        <f>IF('Indicator Data'!Q26="No Data",1,IF('Indicator Data imputation'!K17&lt;&gt;"",1,0))</f>
        <v>0</v>
      </c>
      <c r="K14" s="298">
        <f>IF('Indicator Data'!R26="No Data",1,IF('Indicator Data imputation'!L17&lt;&gt;"",1,0))</f>
        <v>0</v>
      </c>
      <c r="L14" s="298">
        <f>IF('Indicator Data'!S26="No Data",1,IF('Indicator Data imputation'!M17&lt;&gt;"",1,0))</f>
        <v>0</v>
      </c>
      <c r="M14" s="298">
        <f>IF('Indicator Data'!T26="No Data",1,IF('Indicator Data imputation'!N17&lt;&gt;"",1,0))</f>
        <v>0</v>
      </c>
      <c r="N14" s="298">
        <f>IF('Indicator Data'!U26="No Data",1,IF('Indicator Data imputation'!O17&lt;&gt;"",1,0))</f>
        <v>0</v>
      </c>
      <c r="O14" s="298">
        <f>IF('Indicator Data'!V26="No Data",1,IF('Indicator Data imputation'!P17&lt;&gt;"",1,0))</f>
        <v>0</v>
      </c>
      <c r="P14" s="298">
        <f>IF('Indicator Data'!W26="No Data",1,IF('Indicator Data imputation'!Q17&lt;&gt;"",1,0))</f>
        <v>0</v>
      </c>
      <c r="Q14" s="298">
        <f>IF('Indicator Data'!X26="No Data",1,IF('Indicator Data imputation'!R17&lt;&gt;"",1,0))</f>
        <v>0</v>
      </c>
      <c r="R14" s="298">
        <f>IF('Indicator Data'!AC26="No Data",1,IF('Indicator Data imputation'!S17&lt;&gt;"",1,0))</f>
        <v>0</v>
      </c>
      <c r="S14" s="298">
        <f>IF('Indicator Data'!AD26="No Data",1,IF('Indicator Data imputation'!T17&lt;&gt;"",1,0))</f>
        <v>0</v>
      </c>
      <c r="T14" s="298">
        <f>IF('Indicator Data'!AE26="No Data",1,IF('Indicator Data imputation'!U17&lt;&gt;"",1,0))</f>
        <v>0</v>
      </c>
      <c r="U14" s="298">
        <f>IF('Indicator Data'!AF26="No Data",1,IF('Indicator Data imputation'!V17&lt;&gt;"",1,0))</f>
        <v>0</v>
      </c>
      <c r="V14" s="298">
        <f>IF('Indicator Data'!AG26="No Data",1,IF('Indicator Data imputation'!W17&lt;&gt;"",1,0))</f>
        <v>0</v>
      </c>
      <c r="W14" s="298">
        <f>IF('Indicator Data'!AH26="No Data",1,IF('Indicator Data imputation'!X17&lt;&gt;"",1,0))</f>
        <v>0</v>
      </c>
      <c r="X14" s="298">
        <f>IF('Indicator Data'!AI26="No Data",1,IF('Indicator Data imputation'!Y17&lt;&gt;"",1,0))</f>
        <v>0</v>
      </c>
      <c r="Y14" s="298">
        <f>IF('Indicator Data'!AJ26="No Data",1,IF('Indicator Data imputation'!Z17&lt;&gt;"",1,0))</f>
        <v>0</v>
      </c>
      <c r="Z14" s="298">
        <f>IF('Indicator Data'!AP26="No Data",1,IF('Indicator Data imputation'!AA17&lt;&gt;"",1,0))</f>
        <v>0</v>
      </c>
      <c r="AA14" s="298">
        <f>IF('Indicator Data'!AQ26="No Data",1,IF('Indicator Data imputation'!AB17&lt;&gt;"",1,0))</f>
        <v>0</v>
      </c>
      <c r="AB14" s="298">
        <f>IF('Indicator Data'!AR26="No Data",1,IF('Indicator Data imputation'!AC17&lt;&gt;"",1,0))</f>
        <v>0</v>
      </c>
      <c r="AC14" s="298" t="str">
        <f>IF('Indicator Data'!#REF!="No Data",1,IF('Indicator Data imputation'!AD17&lt;&gt;"",1,0))</f>
        <v>#ERROR!</v>
      </c>
      <c r="AD14" s="298" t="str">
        <f>IF('Indicator Data'!#REF!="No Data",1,IF('Indicator Data imputation'!AE17&lt;&gt;"",1,0))</f>
        <v>#ERROR!</v>
      </c>
      <c r="AE14" s="298" t="str">
        <f>IF('Indicator Data'!#REF!="No Data",1,IF('Indicator Data imputation'!AF17&lt;&gt;"",1,0))</f>
        <v>#ERROR!</v>
      </c>
      <c r="AF14" s="298" t="str">
        <f>IF('Indicator Data'!#REF!="No Data",1,IF('Indicator Data imputation'!AG17&lt;&gt;"",1,0))</f>
        <v>#ERROR!</v>
      </c>
      <c r="AG14" s="298" t="str">
        <f>IF('Indicator Data'!#REF!="No Data",1,IF('Indicator Data imputation'!AH17&lt;&gt;"",1,0))</f>
        <v>#ERROR!</v>
      </c>
      <c r="AH14" s="298" t="str">
        <f>IF('Indicator Data'!#REF!="No Data",1,IF('Indicator Data imputation'!AI17&lt;&gt;"",1,0))</f>
        <v>#ERROR!</v>
      </c>
      <c r="AI14" s="298" t="str">
        <f>IF('Indicator Data'!#REF!="No Data",1,IF('Indicator Data imputation'!AJ17&lt;&gt;"",1,0))</f>
        <v>#ERROR!</v>
      </c>
      <c r="AJ14" s="298" t="str">
        <f>IF('Indicator Data'!#REF!="No Data",1,IF('Indicator Data imputation'!AK17&lt;&gt;"",1,0))</f>
        <v>#ERROR!</v>
      </c>
      <c r="AK14" s="298" t="str">
        <f>IF('Indicator Data'!#REF!="No Data",1,IF('Indicator Data imputation'!AL17&lt;&gt;"",1,0))</f>
        <v>#ERROR!</v>
      </c>
      <c r="AL14" s="298" t="str">
        <f>IF('Indicator Data'!#REF!="No Data",1,IF('Indicator Data imputation'!AM17&lt;&gt;"",1,0))</f>
        <v>#ERROR!</v>
      </c>
      <c r="AM14" s="298" t="str">
        <f>IF('Indicator Data'!#REF!="No Data",1,IF('Indicator Data imputation'!AN17&lt;&gt;"",1,0))</f>
        <v>#ERROR!</v>
      </c>
      <c r="AN14" s="298" t="str">
        <f>IF('Indicator Data'!#REF!="No Data",1,IF('Indicator Data imputation'!AO17&lt;&gt;"",1,0))</f>
        <v>#ERROR!</v>
      </c>
      <c r="AO14" s="298" t="str">
        <f>IF('Indicator Data'!#REF!="No Data",1,IF('Indicator Data imputation'!AP17&lt;&gt;"",1,0))</f>
        <v>#ERROR!</v>
      </c>
      <c r="AP14" s="298" t="str">
        <f>IF('Indicator Data'!#REF!="No Data",1,IF('Indicator Data imputation'!AQ17&lt;&gt;"",1,0))</f>
        <v>#ERROR!</v>
      </c>
      <c r="AQ14" s="298" t="str">
        <f>IF('Indicator Data'!#REF!="No Data",1,IF('Indicator Data imputation'!AR17&lt;&gt;"",1,0))</f>
        <v>#ERROR!</v>
      </c>
      <c r="AR14" s="298" t="str">
        <f>IF('Indicator Data'!#REF!="No Data",1,IF('Indicator Data imputation'!AS17&lt;&gt;"",1,0))</f>
        <v>#ERROR!</v>
      </c>
      <c r="AS14" s="298" t="str">
        <f>IF('Indicator Data'!#REF!="No Data",1,IF('Indicator Data imputation'!AT17&lt;&gt;"",1,0))</f>
        <v>#ERROR!</v>
      </c>
      <c r="AT14" s="298" t="str">
        <f>IF('Indicator Data'!#REF!="No Data",1,IF('Indicator Data imputation'!AU17&lt;&gt;"",1,0))</f>
        <v>#ERROR!</v>
      </c>
      <c r="AU14" s="298" t="str">
        <f>IF('Indicator Data'!#REF!="No Data",1,IF('Indicator Data imputation'!AV17&lt;&gt;"",1,0))</f>
        <v>#ERROR!</v>
      </c>
      <c r="AV14" s="298" t="str">
        <f>IF('Indicator Data'!#REF!="No Data",1,IF('Indicator Data imputation'!AW17&lt;&gt;"",1,0))</f>
        <v>#ERROR!</v>
      </c>
      <c r="AW14" s="298" t="str">
        <f>IF('Indicator Data'!#REF!="No Data",1,IF('Indicator Data imputation'!AX17&lt;&gt;"",1,0))</f>
        <v>#ERROR!</v>
      </c>
      <c r="AX14" s="298" t="str">
        <f>IF('Indicator Data'!#REF!="No Data",1,IF('Indicator Data imputation'!AY17&lt;&gt;"",1,0))</f>
        <v>#ERROR!</v>
      </c>
      <c r="AY14" s="298">
        <f>IF('Indicator Data'!AS26="No Data",1,IF('Indicator Data imputation'!AZ17&lt;&gt;"",1,0))</f>
        <v>0</v>
      </c>
      <c r="AZ14" s="298">
        <f>IF('Indicator Data'!BA26="No Data",1,IF('Indicator Data imputation'!BA17&lt;&gt;"",1,0))</f>
        <v>0</v>
      </c>
      <c r="BA14" s="10" t="str">
        <f t="shared" si="1"/>
        <v>#ERROR!</v>
      </c>
      <c r="BB14" s="302" t="str">
        <f t="shared" si="2"/>
        <v>#ERROR!</v>
      </c>
    </row>
    <row r="15">
      <c r="A15" s="10" t="s">
        <v>908</v>
      </c>
      <c r="B15" s="298">
        <f>IF('Indicator Data'!I27="No Data",1,IF('Indicator Data imputation'!C18&lt;&gt;"",1,0))</f>
        <v>0</v>
      </c>
      <c r="C15" s="298">
        <f>IF('Indicator Data'!J27="No Data",1,IF('Indicator Data imputation'!D18&lt;&gt;"",1,0))</f>
        <v>0</v>
      </c>
      <c r="D15" s="298">
        <f>IF('Indicator Data'!K27="No Data",1,IF('Indicator Data imputation'!E18&lt;&gt;"",1,0))</f>
        <v>0</v>
      </c>
      <c r="E15" s="298">
        <f>IF('Indicator Data'!L27="No Data",1,IF('Indicator Data imputation'!F18&lt;&gt;"",1,0))</f>
        <v>0</v>
      </c>
      <c r="F15" s="298">
        <f>IF('Indicator Data'!M27="No Data",1,IF('Indicator Data imputation'!G18&lt;&gt;"",1,0))</f>
        <v>0</v>
      </c>
      <c r="G15" s="298">
        <f>IF('Indicator Data'!N27="No Data",1,IF('Indicator Data imputation'!H18&lt;&gt;"",1,0))</f>
        <v>0</v>
      </c>
      <c r="H15" s="298">
        <f>IF('Indicator Data'!O27="No Data",1,IF('Indicator Data imputation'!I18&lt;&gt;"",1,0))</f>
        <v>0</v>
      </c>
      <c r="I15" s="298">
        <f>IF('Indicator Data'!P27="No Data",1,IF('Indicator Data imputation'!J18&lt;&gt;"",1,0))</f>
        <v>0</v>
      </c>
      <c r="J15" s="298">
        <f>IF('Indicator Data'!Q27="No Data",1,IF('Indicator Data imputation'!K18&lt;&gt;"",1,0))</f>
        <v>0</v>
      </c>
      <c r="K15" s="298">
        <f>IF('Indicator Data'!R27="No Data",1,IF('Indicator Data imputation'!L18&lt;&gt;"",1,0))</f>
        <v>0</v>
      </c>
      <c r="L15" s="298">
        <f>IF('Indicator Data'!S27="No Data",1,IF('Indicator Data imputation'!M18&lt;&gt;"",1,0))</f>
        <v>0</v>
      </c>
      <c r="M15" s="298">
        <f>IF('Indicator Data'!T27="No Data",1,IF('Indicator Data imputation'!N18&lt;&gt;"",1,0))</f>
        <v>0</v>
      </c>
      <c r="N15" s="298">
        <f>IF('Indicator Data'!U27="No Data",1,IF('Indicator Data imputation'!O18&lt;&gt;"",1,0))</f>
        <v>0</v>
      </c>
      <c r="O15" s="298">
        <f>IF('Indicator Data'!V27="No Data",1,IF('Indicator Data imputation'!P18&lt;&gt;"",1,0))</f>
        <v>0</v>
      </c>
      <c r="P15" s="298">
        <f>IF('Indicator Data'!W27="No Data",1,IF('Indicator Data imputation'!Q18&lt;&gt;"",1,0))</f>
        <v>0</v>
      </c>
      <c r="Q15" s="298">
        <f>IF('Indicator Data'!X27="No Data",1,IF('Indicator Data imputation'!R18&lt;&gt;"",1,0))</f>
        <v>0</v>
      </c>
      <c r="R15" s="298">
        <f>IF('Indicator Data'!AC27="No Data",1,IF('Indicator Data imputation'!S18&lt;&gt;"",1,0))</f>
        <v>0</v>
      </c>
      <c r="S15" s="298">
        <f>IF('Indicator Data'!AD27="No Data",1,IF('Indicator Data imputation'!T18&lt;&gt;"",1,0))</f>
        <v>0</v>
      </c>
      <c r="T15" s="298">
        <f>IF('Indicator Data'!AE27="No Data",1,IF('Indicator Data imputation'!U18&lt;&gt;"",1,0))</f>
        <v>0</v>
      </c>
      <c r="U15" s="298">
        <f>IF('Indicator Data'!AF27="No Data",1,IF('Indicator Data imputation'!V18&lt;&gt;"",1,0))</f>
        <v>0</v>
      </c>
      <c r="V15" s="298">
        <f>IF('Indicator Data'!AG27="No Data",1,IF('Indicator Data imputation'!W18&lt;&gt;"",1,0))</f>
        <v>0</v>
      </c>
      <c r="W15" s="298">
        <f>IF('Indicator Data'!AH27="No Data",1,IF('Indicator Data imputation'!X18&lt;&gt;"",1,0))</f>
        <v>0</v>
      </c>
      <c r="X15" s="298">
        <f>IF('Indicator Data'!AI27="No Data",1,IF('Indicator Data imputation'!Y18&lt;&gt;"",1,0))</f>
        <v>0</v>
      </c>
      <c r="Y15" s="298">
        <f>IF('Indicator Data'!AJ27="No Data",1,IF('Indicator Data imputation'!Z18&lt;&gt;"",1,0))</f>
        <v>0</v>
      </c>
      <c r="Z15" s="298">
        <f>IF('Indicator Data'!AP27="No Data",1,IF('Indicator Data imputation'!AA18&lt;&gt;"",1,0))</f>
        <v>0</v>
      </c>
      <c r="AA15" s="298">
        <f>IF('Indicator Data'!AQ27="No Data",1,IF('Indicator Data imputation'!AB18&lt;&gt;"",1,0))</f>
        <v>0</v>
      </c>
      <c r="AB15" s="298">
        <f>IF('Indicator Data'!AR27="No Data",1,IF('Indicator Data imputation'!AC18&lt;&gt;"",1,0))</f>
        <v>0</v>
      </c>
      <c r="AC15" s="298" t="str">
        <f>IF('Indicator Data'!#REF!="No Data",1,IF('Indicator Data imputation'!AD18&lt;&gt;"",1,0))</f>
        <v>#ERROR!</v>
      </c>
      <c r="AD15" s="298" t="str">
        <f>IF('Indicator Data'!#REF!="No Data",1,IF('Indicator Data imputation'!AE18&lt;&gt;"",1,0))</f>
        <v>#ERROR!</v>
      </c>
      <c r="AE15" s="298" t="str">
        <f>IF('Indicator Data'!#REF!="No Data",1,IF('Indicator Data imputation'!AF18&lt;&gt;"",1,0))</f>
        <v>#ERROR!</v>
      </c>
      <c r="AF15" s="298" t="str">
        <f>IF('Indicator Data'!#REF!="No Data",1,IF('Indicator Data imputation'!AG18&lt;&gt;"",1,0))</f>
        <v>#ERROR!</v>
      </c>
      <c r="AG15" s="298" t="str">
        <f>IF('Indicator Data'!#REF!="No Data",1,IF('Indicator Data imputation'!AH18&lt;&gt;"",1,0))</f>
        <v>#ERROR!</v>
      </c>
      <c r="AH15" s="298" t="str">
        <f>IF('Indicator Data'!#REF!="No Data",1,IF('Indicator Data imputation'!AI18&lt;&gt;"",1,0))</f>
        <v>#ERROR!</v>
      </c>
      <c r="AI15" s="298" t="str">
        <f>IF('Indicator Data'!#REF!="No Data",1,IF('Indicator Data imputation'!AJ18&lt;&gt;"",1,0))</f>
        <v>#ERROR!</v>
      </c>
      <c r="AJ15" s="298" t="str">
        <f>IF('Indicator Data'!#REF!="No Data",1,IF('Indicator Data imputation'!AK18&lt;&gt;"",1,0))</f>
        <v>#ERROR!</v>
      </c>
      <c r="AK15" s="298" t="str">
        <f>IF('Indicator Data'!#REF!="No Data",1,IF('Indicator Data imputation'!AL18&lt;&gt;"",1,0))</f>
        <v>#ERROR!</v>
      </c>
      <c r="AL15" s="298" t="str">
        <f>IF('Indicator Data'!#REF!="No Data",1,IF('Indicator Data imputation'!AM18&lt;&gt;"",1,0))</f>
        <v>#ERROR!</v>
      </c>
      <c r="AM15" s="298" t="str">
        <f>IF('Indicator Data'!#REF!="No Data",1,IF('Indicator Data imputation'!AN18&lt;&gt;"",1,0))</f>
        <v>#ERROR!</v>
      </c>
      <c r="AN15" s="298" t="str">
        <f>IF('Indicator Data'!#REF!="No Data",1,IF('Indicator Data imputation'!AO18&lt;&gt;"",1,0))</f>
        <v>#ERROR!</v>
      </c>
      <c r="AO15" s="298" t="str">
        <f>IF('Indicator Data'!#REF!="No Data",1,IF('Indicator Data imputation'!AP18&lt;&gt;"",1,0))</f>
        <v>#ERROR!</v>
      </c>
      <c r="AP15" s="298" t="str">
        <f>IF('Indicator Data'!#REF!="No Data",1,IF('Indicator Data imputation'!AQ18&lt;&gt;"",1,0))</f>
        <v>#ERROR!</v>
      </c>
      <c r="AQ15" s="298" t="str">
        <f>IF('Indicator Data'!#REF!="No Data",1,IF('Indicator Data imputation'!AR18&lt;&gt;"",1,0))</f>
        <v>#ERROR!</v>
      </c>
      <c r="AR15" s="298" t="str">
        <f>IF('Indicator Data'!#REF!="No Data",1,IF('Indicator Data imputation'!AS18&lt;&gt;"",1,0))</f>
        <v>#ERROR!</v>
      </c>
      <c r="AS15" s="298" t="str">
        <f>IF('Indicator Data'!#REF!="No Data",1,IF('Indicator Data imputation'!AT18&lt;&gt;"",1,0))</f>
        <v>#ERROR!</v>
      </c>
      <c r="AT15" s="298" t="str">
        <f>IF('Indicator Data'!#REF!="No Data",1,IF('Indicator Data imputation'!AU18&lt;&gt;"",1,0))</f>
        <v>#ERROR!</v>
      </c>
      <c r="AU15" s="298" t="str">
        <f>IF('Indicator Data'!#REF!="No Data",1,IF('Indicator Data imputation'!AV18&lt;&gt;"",1,0))</f>
        <v>#ERROR!</v>
      </c>
      <c r="AV15" s="298" t="str">
        <f>IF('Indicator Data'!#REF!="No Data",1,IF('Indicator Data imputation'!AW18&lt;&gt;"",1,0))</f>
        <v>#ERROR!</v>
      </c>
      <c r="AW15" s="298" t="str">
        <f>IF('Indicator Data'!#REF!="No Data",1,IF('Indicator Data imputation'!AX18&lt;&gt;"",1,0))</f>
        <v>#ERROR!</v>
      </c>
      <c r="AX15" s="298" t="str">
        <f>IF('Indicator Data'!#REF!="No Data",1,IF('Indicator Data imputation'!AY18&lt;&gt;"",1,0))</f>
        <v>#ERROR!</v>
      </c>
      <c r="AY15" s="298">
        <f>IF('Indicator Data'!AS27="No Data",1,IF('Indicator Data imputation'!AZ18&lt;&gt;"",1,0))</f>
        <v>0</v>
      </c>
      <c r="AZ15" s="298">
        <f>IF('Indicator Data'!BA27="No Data",1,IF('Indicator Data imputation'!BA18&lt;&gt;"",1,0))</f>
        <v>0</v>
      </c>
      <c r="BA15" s="10" t="str">
        <f t="shared" si="1"/>
        <v>#ERROR!</v>
      </c>
      <c r="BB15" s="302" t="str">
        <f t="shared" si="2"/>
        <v>#ERROR!</v>
      </c>
    </row>
    <row r="16">
      <c r="A16" s="10" t="s">
        <v>904</v>
      </c>
      <c r="B16" s="298">
        <f>IF('Indicator Data'!I28="No Data",1,IF('Indicator Data imputation'!C19&lt;&gt;"",1,0))</f>
        <v>0</v>
      </c>
      <c r="C16" s="298">
        <f>IF('Indicator Data'!J28="No Data",1,IF('Indicator Data imputation'!D19&lt;&gt;"",1,0))</f>
        <v>0</v>
      </c>
      <c r="D16" s="298">
        <f>IF('Indicator Data'!K28="No Data",1,IF('Indicator Data imputation'!E19&lt;&gt;"",1,0))</f>
        <v>0</v>
      </c>
      <c r="E16" s="298">
        <f>IF('Indicator Data'!L28="No Data",1,IF('Indicator Data imputation'!F19&lt;&gt;"",1,0))</f>
        <v>0</v>
      </c>
      <c r="F16" s="298">
        <f>IF('Indicator Data'!M28="No Data",1,IF('Indicator Data imputation'!G19&lt;&gt;"",1,0))</f>
        <v>0</v>
      </c>
      <c r="G16" s="298">
        <f>IF('Indicator Data'!N28="No Data",1,IF('Indicator Data imputation'!H19&lt;&gt;"",1,0))</f>
        <v>0</v>
      </c>
      <c r="H16" s="298">
        <f>IF('Indicator Data'!O28="No Data",1,IF('Indicator Data imputation'!I19&lt;&gt;"",1,0))</f>
        <v>0</v>
      </c>
      <c r="I16" s="298">
        <f>IF('Indicator Data'!P28="No Data",1,IF('Indicator Data imputation'!J19&lt;&gt;"",1,0))</f>
        <v>0</v>
      </c>
      <c r="J16" s="298">
        <f>IF('Indicator Data'!Q28="No Data",1,IF('Indicator Data imputation'!K19&lt;&gt;"",1,0))</f>
        <v>0</v>
      </c>
      <c r="K16" s="298">
        <f>IF('Indicator Data'!R28="No Data",1,IF('Indicator Data imputation'!L19&lt;&gt;"",1,0))</f>
        <v>0</v>
      </c>
      <c r="L16" s="298">
        <f>IF('Indicator Data'!S28="No Data",1,IF('Indicator Data imputation'!M19&lt;&gt;"",1,0))</f>
        <v>0</v>
      </c>
      <c r="M16" s="298">
        <f>IF('Indicator Data'!T28="No Data",1,IF('Indicator Data imputation'!N19&lt;&gt;"",1,0))</f>
        <v>0</v>
      </c>
      <c r="N16" s="298">
        <f>IF('Indicator Data'!U28="No Data",1,IF('Indicator Data imputation'!O19&lt;&gt;"",1,0))</f>
        <v>0</v>
      </c>
      <c r="O16" s="298">
        <f>IF('Indicator Data'!V28="No Data",1,IF('Indicator Data imputation'!P19&lt;&gt;"",1,0))</f>
        <v>0</v>
      </c>
      <c r="P16" s="298">
        <f>IF('Indicator Data'!W28="No Data",1,IF('Indicator Data imputation'!Q19&lt;&gt;"",1,0))</f>
        <v>0</v>
      </c>
      <c r="Q16" s="298">
        <f>IF('Indicator Data'!X28="No Data",1,IF('Indicator Data imputation'!R19&lt;&gt;"",1,0))</f>
        <v>0</v>
      </c>
      <c r="R16" s="298">
        <f>IF('Indicator Data'!AC28="No Data",1,IF('Indicator Data imputation'!S19&lt;&gt;"",1,0))</f>
        <v>0</v>
      </c>
      <c r="S16" s="298">
        <f>IF('Indicator Data'!AD28="No Data",1,IF('Indicator Data imputation'!T19&lt;&gt;"",1,0))</f>
        <v>0</v>
      </c>
      <c r="T16" s="298">
        <f>IF('Indicator Data'!AE28="No Data",1,IF('Indicator Data imputation'!U19&lt;&gt;"",1,0))</f>
        <v>0</v>
      </c>
      <c r="U16" s="298">
        <f>IF('Indicator Data'!AF28="No Data",1,IF('Indicator Data imputation'!V19&lt;&gt;"",1,0))</f>
        <v>0</v>
      </c>
      <c r="V16" s="298">
        <f>IF('Indicator Data'!AG28="No Data",1,IF('Indicator Data imputation'!W19&lt;&gt;"",1,0))</f>
        <v>0</v>
      </c>
      <c r="W16" s="298">
        <f>IF('Indicator Data'!AH28="No Data",1,IF('Indicator Data imputation'!X19&lt;&gt;"",1,0))</f>
        <v>0</v>
      </c>
      <c r="X16" s="298">
        <f>IF('Indicator Data'!AI28="No Data",1,IF('Indicator Data imputation'!Y19&lt;&gt;"",1,0))</f>
        <v>0</v>
      </c>
      <c r="Y16" s="298">
        <f>IF('Indicator Data'!AJ28="No Data",1,IF('Indicator Data imputation'!Z19&lt;&gt;"",1,0))</f>
        <v>0</v>
      </c>
      <c r="Z16" s="298">
        <f>IF('Indicator Data'!AP28="No Data",1,IF('Indicator Data imputation'!AA19&lt;&gt;"",1,0))</f>
        <v>0</v>
      </c>
      <c r="AA16" s="298">
        <f>IF('Indicator Data'!AQ28="No Data",1,IF('Indicator Data imputation'!AB19&lt;&gt;"",1,0))</f>
        <v>0</v>
      </c>
      <c r="AB16" s="298">
        <f>IF('Indicator Data'!AR28="No Data",1,IF('Indicator Data imputation'!AC19&lt;&gt;"",1,0))</f>
        <v>0</v>
      </c>
      <c r="AC16" s="298" t="str">
        <f>IF('Indicator Data'!#REF!="No Data",1,IF('Indicator Data imputation'!AD19&lt;&gt;"",1,0))</f>
        <v>#ERROR!</v>
      </c>
      <c r="AD16" s="298" t="str">
        <f>IF('Indicator Data'!#REF!="No Data",1,IF('Indicator Data imputation'!AE19&lt;&gt;"",1,0))</f>
        <v>#ERROR!</v>
      </c>
      <c r="AE16" s="298" t="str">
        <f>IF('Indicator Data'!#REF!="No Data",1,IF('Indicator Data imputation'!AF19&lt;&gt;"",1,0))</f>
        <v>#ERROR!</v>
      </c>
      <c r="AF16" s="298" t="str">
        <f>IF('Indicator Data'!#REF!="No Data",1,IF('Indicator Data imputation'!AG19&lt;&gt;"",1,0))</f>
        <v>#ERROR!</v>
      </c>
      <c r="AG16" s="298" t="str">
        <f>IF('Indicator Data'!#REF!="No Data",1,IF('Indicator Data imputation'!AH19&lt;&gt;"",1,0))</f>
        <v>#ERROR!</v>
      </c>
      <c r="AH16" s="298" t="str">
        <f>IF('Indicator Data'!#REF!="No Data",1,IF('Indicator Data imputation'!AI19&lt;&gt;"",1,0))</f>
        <v>#ERROR!</v>
      </c>
      <c r="AI16" s="298" t="str">
        <f>IF('Indicator Data'!#REF!="No Data",1,IF('Indicator Data imputation'!AJ19&lt;&gt;"",1,0))</f>
        <v>#ERROR!</v>
      </c>
      <c r="AJ16" s="298" t="str">
        <f>IF('Indicator Data'!#REF!="No Data",1,IF('Indicator Data imputation'!AK19&lt;&gt;"",1,0))</f>
        <v>#ERROR!</v>
      </c>
      <c r="AK16" s="298" t="str">
        <f>IF('Indicator Data'!#REF!="No Data",1,IF('Indicator Data imputation'!AL19&lt;&gt;"",1,0))</f>
        <v>#ERROR!</v>
      </c>
      <c r="AL16" s="298" t="str">
        <f>IF('Indicator Data'!#REF!="No Data",1,IF('Indicator Data imputation'!AM19&lt;&gt;"",1,0))</f>
        <v>#ERROR!</v>
      </c>
      <c r="AM16" s="298" t="str">
        <f>IF('Indicator Data'!#REF!="No Data",1,IF('Indicator Data imputation'!AN19&lt;&gt;"",1,0))</f>
        <v>#ERROR!</v>
      </c>
      <c r="AN16" s="298" t="str">
        <f>IF('Indicator Data'!#REF!="No Data",1,IF('Indicator Data imputation'!AO19&lt;&gt;"",1,0))</f>
        <v>#ERROR!</v>
      </c>
      <c r="AO16" s="298" t="str">
        <f>IF('Indicator Data'!#REF!="No Data",1,IF('Indicator Data imputation'!AP19&lt;&gt;"",1,0))</f>
        <v>#ERROR!</v>
      </c>
      <c r="AP16" s="298" t="str">
        <f>IF('Indicator Data'!#REF!="No Data",1,IF('Indicator Data imputation'!AQ19&lt;&gt;"",1,0))</f>
        <v>#ERROR!</v>
      </c>
      <c r="AQ16" s="298" t="str">
        <f>IF('Indicator Data'!#REF!="No Data",1,IF('Indicator Data imputation'!AR19&lt;&gt;"",1,0))</f>
        <v>#ERROR!</v>
      </c>
      <c r="AR16" s="298" t="str">
        <f>IF('Indicator Data'!#REF!="No Data",1,IF('Indicator Data imputation'!AS19&lt;&gt;"",1,0))</f>
        <v>#ERROR!</v>
      </c>
      <c r="AS16" s="298" t="str">
        <f>IF('Indicator Data'!#REF!="No Data",1,IF('Indicator Data imputation'!AT19&lt;&gt;"",1,0))</f>
        <v>#ERROR!</v>
      </c>
      <c r="AT16" s="298" t="str">
        <f>IF('Indicator Data'!#REF!="No Data",1,IF('Indicator Data imputation'!AU19&lt;&gt;"",1,0))</f>
        <v>#ERROR!</v>
      </c>
      <c r="AU16" s="298" t="str">
        <f>IF('Indicator Data'!#REF!="No Data",1,IF('Indicator Data imputation'!AV19&lt;&gt;"",1,0))</f>
        <v>#ERROR!</v>
      </c>
      <c r="AV16" s="298" t="str">
        <f>IF('Indicator Data'!#REF!="No Data",1,IF('Indicator Data imputation'!AW19&lt;&gt;"",1,0))</f>
        <v>#ERROR!</v>
      </c>
      <c r="AW16" s="298" t="str">
        <f>IF('Indicator Data'!#REF!="No Data",1,IF('Indicator Data imputation'!AX19&lt;&gt;"",1,0))</f>
        <v>#ERROR!</v>
      </c>
      <c r="AX16" s="298" t="str">
        <f>IF('Indicator Data'!#REF!="No Data",1,IF('Indicator Data imputation'!AY19&lt;&gt;"",1,0))</f>
        <v>#ERROR!</v>
      </c>
      <c r="AY16" s="298">
        <f>IF('Indicator Data'!AS28="No Data",1,IF('Indicator Data imputation'!AZ19&lt;&gt;"",1,0))</f>
        <v>0</v>
      </c>
      <c r="AZ16" s="298">
        <f>IF('Indicator Data'!BA28="No Data",1,IF('Indicator Data imputation'!BA19&lt;&gt;"",1,0))</f>
        <v>0</v>
      </c>
      <c r="BA16" s="10" t="str">
        <f t="shared" si="1"/>
        <v>#ERROR!</v>
      </c>
      <c r="BB16" s="302" t="str">
        <f t="shared" si="2"/>
        <v>#ERROR!</v>
      </c>
    </row>
    <row r="17">
      <c r="A17" s="10" t="s">
        <v>896</v>
      </c>
      <c r="B17" s="298">
        <f>IF('Indicator Data'!I29="No Data",1,IF('Indicator Data imputation'!C20&lt;&gt;"",1,0))</f>
        <v>0</v>
      </c>
      <c r="C17" s="298">
        <f>IF('Indicator Data'!J29="No Data",1,IF('Indicator Data imputation'!D20&lt;&gt;"",1,0))</f>
        <v>0</v>
      </c>
      <c r="D17" s="298">
        <f>IF('Indicator Data'!K29="No Data",1,IF('Indicator Data imputation'!E20&lt;&gt;"",1,0))</f>
        <v>0</v>
      </c>
      <c r="E17" s="298">
        <f>IF('Indicator Data'!L29="No Data",1,IF('Indicator Data imputation'!F20&lt;&gt;"",1,0))</f>
        <v>0</v>
      </c>
      <c r="F17" s="298">
        <f>IF('Indicator Data'!M29="No Data",1,IF('Indicator Data imputation'!G20&lt;&gt;"",1,0))</f>
        <v>0</v>
      </c>
      <c r="G17" s="298">
        <f>IF('Indicator Data'!N29="No Data",1,IF('Indicator Data imputation'!H20&lt;&gt;"",1,0))</f>
        <v>0</v>
      </c>
      <c r="H17" s="298">
        <f>IF('Indicator Data'!O29="No Data",1,IF('Indicator Data imputation'!I20&lt;&gt;"",1,0))</f>
        <v>0</v>
      </c>
      <c r="I17" s="298">
        <f>IF('Indicator Data'!P29="No Data",1,IF('Indicator Data imputation'!J20&lt;&gt;"",1,0))</f>
        <v>0</v>
      </c>
      <c r="J17" s="298">
        <f>IF('Indicator Data'!Q29="No Data",1,IF('Indicator Data imputation'!K20&lt;&gt;"",1,0))</f>
        <v>0</v>
      </c>
      <c r="K17" s="298">
        <f>IF('Indicator Data'!R29="No Data",1,IF('Indicator Data imputation'!L20&lt;&gt;"",1,0))</f>
        <v>0</v>
      </c>
      <c r="L17" s="298">
        <f>IF('Indicator Data'!S29="No Data",1,IF('Indicator Data imputation'!M20&lt;&gt;"",1,0))</f>
        <v>0</v>
      </c>
      <c r="M17" s="298">
        <f>IF('Indicator Data'!T29="No Data",1,IF('Indicator Data imputation'!N20&lt;&gt;"",1,0))</f>
        <v>0</v>
      </c>
      <c r="N17" s="298">
        <f>IF('Indicator Data'!U29="No Data",1,IF('Indicator Data imputation'!O20&lt;&gt;"",1,0))</f>
        <v>0</v>
      </c>
      <c r="O17" s="298">
        <f>IF('Indicator Data'!V29="No Data",1,IF('Indicator Data imputation'!P20&lt;&gt;"",1,0))</f>
        <v>0</v>
      </c>
      <c r="P17" s="298">
        <f>IF('Indicator Data'!W29="No Data",1,IF('Indicator Data imputation'!Q20&lt;&gt;"",1,0))</f>
        <v>0</v>
      </c>
      <c r="Q17" s="298">
        <f>IF('Indicator Data'!X29="No Data",1,IF('Indicator Data imputation'!R20&lt;&gt;"",1,0))</f>
        <v>0</v>
      </c>
      <c r="R17" s="298">
        <f>IF('Indicator Data'!AC29="No Data",1,IF('Indicator Data imputation'!S20&lt;&gt;"",1,0))</f>
        <v>0</v>
      </c>
      <c r="S17" s="298">
        <f>IF('Indicator Data'!AD29="No Data",1,IF('Indicator Data imputation'!T20&lt;&gt;"",1,0))</f>
        <v>0</v>
      </c>
      <c r="T17" s="298">
        <f>IF('Indicator Data'!AE29="No Data",1,IF('Indicator Data imputation'!U20&lt;&gt;"",1,0))</f>
        <v>0</v>
      </c>
      <c r="U17" s="298">
        <f>IF('Indicator Data'!AF29="No Data",1,IF('Indicator Data imputation'!V20&lt;&gt;"",1,0))</f>
        <v>0</v>
      </c>
      <c r="V17" s="298">
        <f>IF('Indicator Data'!AG29="No Data",1,IF('Indicator Data imputation'!W20&lt;&gt;"",1,0))</f>
        <v>0</v>
      </c>
      <c r="W17" s="298">
        <f>IF('Indicator Data'!AH29="No Data",1,IF('Indicator Data imputation'!X20&lt;&gt;"",1,0))</f>
        <v>0</v>
      </c>
      <c r="X17" s="298">
        <f>IF('Indicator Data'!AI29="No Data",1,IF('Indicator Data imputation'!Y20&lt;&gt;"",1,0))</f>
        <v>0</v>
      </c>
      <c r="Y17" s="298">
        <f>IF('Indicator Data'!AJ29="No Data",1,IF('Indicator Data imputation'!Z20&lt;&gt;"",1,0))</f>
        <v>0</v>
      </c>
      <c r="Z17" s="298">
        <f>IF('Indicator Data'!AP29="No Data",1,IF('Indicator Data imputation'!AA20&lt;&gt;"",1,0))</f>
        <v>0</v>
      </c>
      <c r="AA17" s="298">
        <f>IF('Indicator Data'!AQ29="No Data",1,IF('Indicator Data imputation'!AB20&lt;&gt;"",1,0))</f>
        <v>0</v>
      </c>
      <c r="AB17" s="298">
        <f>IF('Indicator Data'!AR29="No Data",1,IF('Indicator Data imputation'!AC20&lt;&gt;"",1,0))</f>
        <v>0</v>
      </c>
      <c r="AC17" s="298" t="str">
        <f>IF('Indicator Data'!#REF!="No Data",1,IF('Indicator Data imputation'!AD20&lt;&gt;"",1,0))</f>
        <v>#ERROR!</v>
      </c>
      <c r="AD17" s="298" t="str">
        <f>IF('Indicator Data'!#REF!="No Data",1,IF('Indicator Data imputation'!AE20&lt;&gt;"",1,0))</f>
        <v>#ERROR!</v>
      </c>
      <c r="AE17" s="298" t="str">
        <f>IF('Indicator Data'!#REF!="No Data",1,IF('Indicator Data imputation'!AF20&lt;&gt;"",1,0))</f>
        <v>#ERROR!</v>
      </c>
      <c r="AF17" s="298" t="str">
        <f>IF('Indicator Data'!#REF!="No Data",1,IF('Indicator Data imputation'!AG20&lt;&gt;"",1,0))</f>
        <v>#ERROR!</v>
      </c>
      <c r="AG17" s="298" t="str">
        <f>IF('Indicator Data'!#REF!="No Data",1,IF('Indicator Data imputation'!AH20&lt;&gt;"",1,0))</f>
        <v>#ERROR!</v>
      </c>
      <c r="AH17" s="298" t="str">
        <f>IF('Indicator Data'!#REF!="No Data",1,IF('Indicator Data imputation'!AI20&lt;&gt;"",1,0))</f>
        <v>#ERROR!</v>
      </c>
      <c r="AI17" s="298" t="str">
        <f>IF('Indicator Data'!#REF!="No Data",1,IF('Indicator Data imputation'!AJ20&lt;&gt;"",1,0))</f>
        <v>#ERROR!</v>
      </c>
      <c r="AJ17" s="298" t="str">
        <f>IF('Indicator Data'!#REF!="No Data",1,IF('Indicator Data imputation'!AK20&lt;&gt;"",1,0))</f>
        <v>#ERROR!</v>
      </c>
      <c r="AK17" s="298" t="str">
        <f>IF('Indicator Data'!#REF!="No Data",1,IF('Indicator Data imputation'!AL20&lt;&gt;"",1,0))</f>
        <v>#ERROR!</v>
      </c>
      <c r="AL17" s="298" t="str">
        <f>IF('Indicator Data'!#REF!="No Data",1,IF('Indicator Data imputation'!AM20&lt;&gt;"",1,0))</f>
        <v>#ERROR!</v>
      </c>
      <c r="AM17" s="298" t="str">
        <f>IF('Indicator Data'!#REF!="No Data",1,IF('Indicator Data imputation'!AN20&lt;&gt;"",1,0))</f>
        <v>#ERROR!</v>
      </c>
      <c r="AN17" s="298" t="str">
        <f>IF('Indicator Data'!#REF!="No Data",1,IF('Indicator Data imputation'!AO20&lt;&gt;"",1,0))</f>
        <v>#ERROR!</v>
      </c>
      <c r="AO17" s="298" t="str">
        <f>IF('Indicator Data'!#REF!="No Data",1,IF('Indicator Data imputation'!AP20&lt;&gt;"",1,0))</f>
        <v>#ERROR!</v>
      </c>
      <c r="AP17" s="298" t="str">
        <f>IF('Indicator Data'!#REF!="No Data",1,IF('Indicator Data imputation'!AQ20&lt;&gt;"",1,0))</f>
        <v>#ERROR!</v>
      </c>
      <c r="AQ17" s="298" t="str">
        <f>IF('Indicator Data'!#REF!="No Data",1,IF('Indicator Data imputation'!AR20&lt;&gt;"",1,0))</f>
        <v>#ERROR!</v>
      </c>
      <c r="AR17" s="298" t="str">
        <f>IF('Indicator Data'!#REF!="No Data",1,IF('Indicator Data imputation'!AS20&lt;&gt;"",1,0))</f>
        <v>#ERROR!</v>
      </c>
      <c r="AS17" s="298" t="str">
        <f>IF('Indicator Data'!#REF!="No Data",1,IF('Indicator Data imputation'!AT20&lt;&gt;"",1,0))</f>
        <v>#ERROR!</v>
      </c>
      <c r="AT17" s="298" t="str">
        <f>IF('Indicator Data'!#REF!="No Data",1,IF('Indicator Data imputation'!AU20&lt;&gt;"",1,0))</f>
        <v>#ERROR!</v>
      </c>
      <c r="AU17" s="298" t="str">
        <f>IF('Indicator Data'!#REF!="No Data",1,IF('Indicator Data imputation'!AV20&lt;&gt;"",1,0))</f>
        <v>#ERROR!</v>
      </c>
      <c r="AV17" s="298" t="str">
        <f>IF('Indicator Data'!#REF!="No Data",1,IF('Indicator Data imputation'!AW20&lt;&gt;"",1,0))</f>
        <v>#ERROR!</v>
      </c>
      <c r="AW17" s="298" t="str">
        <f>IF('Indicator Data'!#REF!="No Data",1,IF('Indicator Data imputation'!AX20&lt;&gt;"",1,0))</f>
        <v>#ERROR!</v>
      </c>
      <c r="AX17" s="298" t="str">
        <f>IF('Indicator Data'!#REF!="No Data",1,IF('Indicator Data imputation'!AY20&lt;&gt;"",1,0))</f>
        <v>#ERROR!</v>
      </c>
      <c r="AY17" s="298">
        <f>IF('Indicator Data'!AS29="No Data",1,IF('Indicator Data imputation'!AZ20&lt;&gt;"",1,0))</f>
        <v>0</v>
      </c>
      <c r="AZ17" s="298">
        <f>IF('Indicator Data'!BA29="No Data",1,IF('Indicator Data imputation'!BA20&lt;&gt;"",1,0))</f>
        <v>0</v>
      </c>
      <c r="BA17" s="10" t="str">
        <f t="shared" si="1"/>
        <v>#ERROR!</v>
      </c>
      <c r="BB17" s="302" t="str">
        <f t="shared" si="2"/>
        <v>#ERROR!</v>
      </c>
    </row>
    <row r="18">
      <c r="A18" s="10" t="s">
        <v>905</v>
      </c>
      <c r="B18" s="298">
        <f>IF('Indicator Data'!I30="No Data",1,IF('Indicator Data imputation'!C21&lt;&gt;"",1,0))</f>
        <v>0</v>
      </c>
      <c r="C18" s="298">
        <f>IF('Indicator Data'!J30="No Data",1,IF('Indicator Data imputation'!D21&lt;&gt;"",1,0))</f>
        <v>0</v>
      </c>
      <c r="D18" s="298">
        <f>IF('Indicator Data'!K30="No Data",1,IF('Indicator Data imputation'!E21&lt;&gt;"",1,0))</f>
        <v>0</v>
      </c>
      <c r="E18" s="298">
        <f>IF('Indicator Data'!L30="No Data",1,IF('Indicator Data imputation'!F21&lt;&gt;"",1,0))</f>
        <v>0</v>
      </c>
      <c r="F18" s="298">
        <f>IF('Indicator Data'!M30="No Data",1,IF('Indicator Data imputation'!G21&lt;&gt;"",1,0))</f>
        <v>0</v>
      </c>
      <c r="G18" s="298">
        <f>IF('Indicator Data'!N30="No Data",1,IF('Indicator Data imputation'!H21&lt;&gt;"",1,0))</f>
        <v>0</v>
      </c>
      <c r="H18" s="298">
        <f>IF('Indicator Data'!O30="No Data",1,IF('Indicator Data imputation'!I21&lt;&gt;"",1,0))</f>
        <v>0</v>
      </c>
      <c r="I18" s="298">
        <f>IF('Indicator Data'!P30="No Data",1,IF('Indicator Data imputation'!J21&lt;&gt;"",1,0))</f>
        <v>0</v>
      </c>
      <c r="J18" s="298">
        <f>IF('Indicator Data'!Q30="No Data",1,IF('Indicator Data imputation'!K21&lt;&gt;"",1,0))</f>
        <v>0</v>
      </c>
      <c r="K18" s="298">
        <f>IF('Indicator Data'!R30="No Data",1,IF('Indicator Data imputation'!L21&lt;&gt;"",1,0))</f>
        <v>0</v>
      </c>
      <c r="L18" s="298">
        <f>IF('Indicator Data'!S30="No Data",1,IF('Indicator Data imputation'!M21&lt;&gt;"",1,0))</f>
        <v>0</v>
      </c>
      <c r="M18" s="298">
        <f>IF('Indicator Data'!T30="No Data",1,IF('Indicator Data imputation'!N21&lt;&gt;"",1,0))</f>
        <v>0</v>
      </c>
      <c r="N18" s="298">
        <f>IF('Indicator Data'!U30="No Data",1,IF('Indicator Data imputation'!O21&lt;&gt;"",1,0))</f>
        <v>0</v>
      </c>
      <c r="O18" s="298">
        <f>IF('Indicator Data'!V30="No Data",1,IF('Indicator Data imputation'!P21&lt;&gt;"",1,0))</f>
        <v>0</v>
      </c>
      <c r="P18" s="298">
        <f>IF('Indicator Data'!W30="No Data",1,IF('Indicator Data imputation'!Q21&lt;&gt;"",1,0))</f>
        <v>0</v>
      </c>
      <c r="Q18" s="298">
        <f>IF('Indicator Data'!X30="No Data",1,IF('Indicator Data imputation'!R21&lt;&gt;"",1,0))</f>
        <v>0</v>
      </c>
      <c r="R18" s="298">
        <f>IF('Indicator Data'!AC30="No Data",1,IF('Indicator Data imputation'!S21&lt;&gt;"",1,0))</f>
        <v>0</v>
      </c>
      <c r="S18" s="298">
        <f>IF('Indicator Data'!AD30="No Data",1,IF('Indicator Data imputation'!T21&lt;&gt;"",1,0))</f>
        <v>0</v>
      </c>
      <c r="T18" s="298">
        <f>IF('Indicator Data'!AE30="No Data",1,IF('Indicator Data imputation'!U21&lt;&gt;"",1,0))</f>
        <v>0</v>
      </c>
      <c r="U18" s="298">
        <f>IF('Indicator Data'!AF30="No Data",1,IF('Indicator Data imputation'!V21&lt;&gt;"",1,0))</f>
        <v>0</v>
      </c>
      <c r="V18" s="298">
        <f>IF('Indicator Data'!AG30="No Data",1,IF('Indicator Data imputation'!W21&lt;&gt;"",1,0))</f>
        <v>0</v>
      </c>
      <c r="W18" s="298">
        <f>IF('Indicator Data'!AH30="No Data",1,IF('Indicator Data imputation'!X21&lt;&gt;"",1,0))</f>
        <v>0</v>
      </c>
      <c r="X18" s="298">
        <f>IF('Indicator Data'!AI30="No Data",1,IF('Indicator Data imputation'!Y21&lt;&gt;"",1,0))</f>
        <v>0</v>
      </c>
      <c r="Y18" s="298">
        <f>IF('Indicator Data'!AJ30="No Data",1,IF('Indicator Data imputation'!Z21&lt;&gt;"",1,0))</f>
        <v>0</v>
      </c>
      <c r="Z18" s="298">
        <f>IF('Indicator Data'!AP30="No Data",1,IF('Indicator Data imputation'!AA21&lt;&gt;"",1,0))</f>
        <v>0</v>
      </c>
      <c r="AA18" s="298">
        <f>IF('Indicator Data'!AQ30="No Data",1,IF('Indicator Data imputation'!AB21&lt;&gt;"",1,0))</f>
        <v>0</v>
      </c>
      <c r="AB18" s="298">
        <f>IF('Indicator Data'!AR30="No Data",1,IF('Indicator Data imputation'!AC21&lt;&gt;"",1,0))</f>
        <v>0</v>
      </c>
      <c r="AC18" s="298" t="str">
        <f>IF('Indicator Data'!#REF!="No Data",1,IF('Indicator Data imputation'!AD21&lt;&gt;"",1,0))</f>
        <v>#ERROR!</v>
      </c>
      <c r="AD18" s="298" t="str">
        <f>IF('Indicator Data'!#REF!="No Data",1,IF('Indicator Data imputation'!AE21&lt;&gt;"",1,0))</f>
        <v>#ERROR!</v>
      </c>
      <c r="AE18" s="298" t="str">
        <f>IF('Indicator Data'!#REF!="No Data",1,IF('Indicator Data imputation'!AF21&lt;&gt;"",1,0))</f>
        <v>#ERROR!</v>
      </c>
      <c r="AF18" s="298" t="str">
        <f>IF('Indicator Data'!#REF!="No Data",1,IF('Indicator Data imputation'!AG21&lt;&gt;"",1,0))</f>
        <v>#ERROR!</v>
      </c>
      <c r="AG18" s="298" t="str">
        <f>IF('Indicator Data'!#REF!="No Data",1,IF('Indicator Data imputation'!AH21&lt;&gt;"",1,0))</f>
        <v>#ERROR!</v>
      </c>
      <c r="AH18" s="298" t="str">
        <f>IF('Indicator Data'!#REF!="No Data",1,IF('Indicator Data imputation'!AI21&lt;&gt;"",1,0))</f>
        <v>#ERROR!</v>
      </c>
      <c r="AI18" s="298" t="str">
        <f>IF('Indicator Data'!#REF!="No Data",1,IF('Indicator Data imputation'!AJ21&lt;&gt;"",1,0))</f>
        <v>#ERROR!</v>
      </c>
      <c r="AJ18" s="298" t="str">
        <f>IF('Indicator Data'!#REF!="No Data",1,IF('Indicator Data imputation'!AK21&lt;&gt;"",1,0))</f>
        <v>#ERROR!</v>
      </c>
      <c r="AK18" s="298" t="str">
        <f>IF('Indicator Data'!#REF!="No Data",1,IF('Indicator Data imputation'!AL21&lt;&gt;"",1,0))</f>
        <v>#ERROR!</v>
      </c>
      <c r="AL18" s="298" t="str">
        <f>IF('Indicator Data'!#REF!="No Data",1,IF('Indicator Data imputation'!AM21&lt;&gt;"",1,0))</f>
        <v>#ERROR!</v>
      </c>
      <c r="AM18" s="298" t="str">
        <f>IF('Indicator Data'!#REF!="No Data",1,IF('Indicator Data imputation'!AN21&lt;&gt;"",1,0))</f>
        <v>#ERROR!</v>
      </c>
      <c r="AN18" s="298" t="str">
        <f>IF('Indicator Data'!#REF!="No Data",1,IF('Indicator Data imputation'!AO21&lt;&gt;"",1,0))</f>
        <v>#ERROR!</v>
      </c>
      <c r="AO18" s="298" t="str">
        <f>IF('Indicator Data'!#REF!="No Data",1,IF('Indicator Data imputation'!AP21&lt;&gt;"",1,0))</f>
        <v>#ERROR!</v>
      </c>
      <c r="AP18" s="298" t="str">
        <f>IF('Indicator Data'!#REF!="No Data",1,IF('Indicator Data imputation'!AQ21&lt;&gt;"",1,0))</f>
        <v>#ERROR!</v>
      </c>
      <c r="AQ18" s="298" t="str">
        <f>IF('Indicator Data'!#REF!="No Data",1,IF('Indicator Data imputation'!AR21&lt;&gt;"",1,0))</f>
        <v>#ERROR!</v>
      </c>
      <c r="AR18" s="298" t="str">
        <f>IF('Indicator Data'!#REF!="No Data",1,IF('Indicator Data imputation'!AS21&lt;&gt;"",1,0))</f>
        <v>#ERROR!</v>
      </c>
      <c r="AS18" s="298" t="str">
        <f>IF('Indicator Data'!#REF!="No Data",1,IF('Indicator Data imputation'!AT21&lt;&gt;"",1,0))</f>
        <v>#ERROR!</v>
      </c>
      <c r="AT18" s="298" t="str">
        <f>IF('Indicator Data'!#REF!="No Data",1,IF('Indicator Data imputation'!AU21&lt;&gt;"",1,0))</f>
        <v>#ERROR!</v>
      </c>
      <c r="AU18" s="298" t="str">
        <f>IF('Indicator Data'!#REF!="No Data",1,IF('Indicator Data imputation'!AV21&lt;&gt;"",1,0))</f>
        <v>#ERROR!</v>
      </c>
      <c r="AV18" s="298" t="str">
        <f>IF('Indicator Data'!#REF!="No Data",1,IF('Indicator Data imputation'!AW21&lt;&gt;"",1,0))</f>
        <v>#ERROR!</v>
      </c>
      <c r="AW18" s="298" t="str">
        <f>IF('Indicator Data'!#REF!="No Data",1,IF('Indicator Data imputation'!AX21&lt;&gt;"",1,0))</f>
        <v>#ERROR!</v>
      </c>
      <c r="AX18" s="298" t="str">
        <f>IF('Indicator Data'!#REF!="No Data",1,IF('Indicator Data imputation'!AY21&lt;&gt;"",1,0))</f>
        <v>#ERROR!</v>
      </c>
      <c r="AY18" s="298">
        <f>IF('Indicator Data'!AS30="No Data",1,IF('Indicator Data imputation'!AZ21&lt;&gt;"",1,0))</f>
        <v>0</v>
      </c>
      <c r="AZ18" s="298">
        <f>IF('Indicator Data'!BA30="No Data",1,IF('Indicator Data imputation'!BA21&lt;&gt;"",1,0))</f>
        <v>0</v>
      </c>
      <c r="BA18" s="10" t="str">
        <f t="shared" si="1"/>
        <v>#ERROR!</v>
      </c>
      <c r="BB18" s="302" t="str">
        <f t="shared" si="2"/>
        <v>#ERROR!</v>
      </c>
    </row>
    <row r="19">
      <c r="A19" s="10" t="s">
        <v>897</v>
      </c>
      <c r="B19" s="298">
        <f>IF('Indicator Data'!I31="No Data",1,IF('Indicator Data imputation'!C22&lt;&gt;"",1,0))</f>
        <v>0</v>
      </c>
      <c r="C19" s="298">
        <f>IF('Indicator Data'!J31="No Data",1,IF('Indicator Data imputation'!D22&lt;&gt;"",1,0))</f>
        <v>0</v>
      </c>
      <c r="D19" s="298">
        <f>IF('Indicator Data'!K31="No Data",1,IF('Indicator Data imputation'!E22&lt;&gt;"",1,0))</f>
        <v>0</v>
      </c>
      <c r="E19" s="298">
        <f>IF('Indicator Data'!L31="No Data",1,IF('Indicator Data imputation'!F22&lt;&gt;"",1,0))</f>
        <v>0</v>
      </c>
      <c r="F19" s="298">
        <f>IF('Indicator Data'!M31="No Data",1,IF('Indicator Data imputation'!G22&lt;&gt;"",1,0))</f>
        <v>0</v>
      </c>
      <c r="G19" s="298">
        <f>IF('Indicator Data'!N31="No Data",1,IF('Indicator Data imputation'!H22&lt;&gt;"",1,0))</f>
        <v>0</v>
      </c>
      <c r="H19" s="298">
        <f>IF('Indicator Data'!O31="No Data",1,IF('Indicator Data imputation'!I22&lt;&gt;"",1,0))</f>
        <v>0</v>
      </c>
      <c r="I19" s="298">
        <f>IF('Indicator Data'!P31="No Data",1,IF('Indicator Data imputation'!J22&lt;&gt;"",1,0))</f>
        <v>0</v>
      </c>
      <c r="J19" s="298">
        <f>IF('Indicator Data'!Q31="No Data",1,IF('Indicator Data imputation'!K22&lt;&gt;"",1,0))</f>
        <v>0</v>
      </c>
      <c r="K19" s="298">
        <f>IF('Indicator Data'!R31="No Data",1,IF('Indicator Data imputation'!L22&lt;&gt;"",1,0))</f>
        <v>0</v>
      </c>
      <c r="L19" s="298">
        <f>IF('Indicator Data'!S31="No Data",1,IF('Indicator Data imputation'!M22&lt;&gt;"",1,0))</f>
        <v>0</v>
      </c>
      <c r="M19" s="298">
        <f>IF('Indicator Data'!T31="No Data",1,IF('Indicator Data imputation'!N22&lt;&gt;"",1,0))</f>
        <v>0</v>
      </c>
      <c r="N19" s="298">
        <f>IF('Indicator Data'!U31="No Data",1,IF('Indicator Data imputation'!O22&lt;&gt;"",1,0))</f>
        <v>0</v>
      </c>
      <c r="O19" s="298">
        <f>IF('Indicator Data'!V31="No Data",1,IF('Indicator Data imputation'!P22&lt;&gt;"",1,0))</f>
        <v>0</v>
      </c>
      <c r="P19" s="298">
        <f>IF('Indicator Data'!W31="No Data",1,IF('Indicator Data imputation'!Q22&lt;&gt;"",1,0))</f>
        <v>1</v>
      </c>
      <c r="Q19" s="298">
        <f>IF('Indicator Data'!X31="No Data",1,IF('Indicator Data imputation'!R22&lt;&gt;"",1,0))</f>
        <v>0</v>
      </c>
      <c r="R19" s="298">
        <f>IF('Indicator Data'!AC31="No Data",1,IF('Indicator Data imputation'!S22&lt;&gt;"",1,0))</f>
        <v>0</v>
      </c>
      <c r="S19" s="298">
        <f>IF('Indicator Data'!AD31="No Data",1,IF('Indicator Data imputation'!T22&lt;&gt;"",1,0))</f>
        <v>0</v>
      </c>
      <c r="T19" s="298">
        <f>IF('Indicator Data'!AE31="No Data",1,IF('Indicator Data imputation'!U22&lt;&gt;"",1,0))</f>
        <v>0</v>
      </c>
      <c r="U19" s="298">
        <f>IF('Indicator Data'!AF31="No Data",1,IF('Indicator Data imputation'!V22&lt;&gt;"",1,0))</f>
        <v>0</v>
      </c>
      <c r="V19" s="298">
        <f>IF('Indicator Data'!AG31="No Data",1,IF('Indicator Data imputation'!W22&lt;&gt;"",1,0))</f>
        <v>0</v>
      </c>
      <c r="W19" s="298">
        <f>IF('Indicator Data'!AH31="No Data",1,IF('Indicator Data imputation'!X22&lt;&gt;"",1,0))</f>
        <v>0</v>
      </c>
      <c r="X19" s="298">
        <f>IF('Indicator Data'!AI31="No Data",1,IF('Indicator Data imputation'!Y22&lt;&gt;"",1,0))</f>
        <v>0</v>
      </c>
      <c r="Y19" s="298">
        <f>IF('Indicator Data'!AJ31="No Data",1,IF('Indicator Data imputation'!Z22&lt;&gt;"",1,0))</f>
        <v>0</v>
      </c>
      <c r="Z19" s="298">
        <f>IF('Indicator Data'!AP31="No Data",1,IF('Indicator Data imputation'!AA22&lt;&gt;"",1,0))</f>
        <v>0</v>
      </c>
      <c r="AA19" s="298">
        <f>IF('Indicator Data'!AQ31="No Data",1,IF('Indicator Data imputation'!AB22&lt;&gt;"",1,0))</f>
        <v>0</v>
      </c>
      <c r="AB19" s="298">
        <f>IF('Indicator Data'!AR31="No Data",1,IF('Indicator Data imputation'!AC22&lt;&gt;"",1,0))</f>
        <v>0</v>
      </c>
      <c r="AC19" s="298" t="str">
        <f>IF('Indicator Data'!#REF!="No Data",1,IF('Indicator Data imputation'!AD22&lt;&gt;"",1,0))</f>
        <v>#ERROR!</v>
      </c>
      <c r="AD19" s="298" t="str">
        <f>IF('Indicator Data'!#REF!="No Data",1,IF('Indicator Data imputation'!AE22&lt;&gt;"",1,0))</f>
        <v>#ERROR!</v>
      </c>
      <c r="AE19" s="298" t="str">
        <f>IF('Indicator Data'!#REF!="No Data",1,IF('Indicator Data imputation'!AF22&lt;&gt;"",1,0))</f>
        <v>#ERROR!</v>
      </c>
      <c r="AF19" s="298" t="str">
        <f>IF('Indicator Data'!#REF!="No Data",1,IF('Indicator Data imputation'!AG22&lt;&gt;"",1,0))</f>
        <v>#ERROR!</v>
      </c>
      <c r="AG19" s="298" t="str">
        <f>IF('Indicator Data'!#REF!="No Data",1,IF('Indicator Data imputation'!AH22&lt;&gt;"",1,0))</f>
        <v>#ERROR!</v>
      </c>
      <c r="AH19" s="298" t="str">
        <f>IF('Indicator Data'!#REF!="No Data",1,IF('Indicator Data imputation'!AI22&lt;&gt;"",1,0))</f>
        <v>#ERROR!</v>
      </c>
      <c r="AI19" s="298" t="str">
        <f>IF('Indicator Data'!#REF!="No Data",1,IF('Indicator Data imputation'!AJ22&lt;&gt;"",1,0))</f>
        <v>#ERROR!</v>
      </c>
      <c r="AJ19" s="298" t="str">
        <f>IF('Indicator Data'!#REF!="No Data",1,IF('Indicator Data imputation'!AK22&lt;&gt;"",1,0))</f>
        <v>#ERROR!</v>
      </c>
      <c r="AK19" s="298" t="str">
        <f>IF('Indicator Data'!#REF!="No Data",1,IF('Indicator Data imputation'!AL22&lt;&gt;"",1,0))</f>
        <v>#ERROR!</v>
      </c>
      <c r="AL19" s="298" t="str">
        <f>IF('Indicator Data'!#REF!="No Data",1,IF('Indicator Data imputation'!AM22&lt;&gt;"",1,0))</f>
        <v>#ERROR!</v>
      </c>
      <c r="AM19" s="298" t="str">
        <f>IF('Indicator Data'!#REF!="No Data",1,IF('Indicator Data imputation'!AN22&lt;&gt;"",1,0))</f>
        <v>#ERROR!</v>
      </c>
      <c r="AN19" s="298" t="str">
        <f>IF('Indicator Data'!#REF!="No Data",1,IF('Indicator Data imputation'!AO22&lt;&gt;"",1,0))</f>
        <v>#ERROR!</v>
      </c>
      <c r="AO19" s="298" t="str">
        <f>IF('Indicator Data'!#REF!="No Data",1,IF('Indicator Data imputation'!AP22&lt;&gt;"",1,0))</f>
        <v>#ERROR!</v>
      </c>
      <c r="AP19" s="298" t="str">
        <f>IF('Indicator Data'!#REF!="No Data",1,IF('Indicator Data imputation'!AQ22&lt;&gt;"",1,0))</f>
        <v>#ERROR!</v>
      </c>
      <c r="AQ19" s="298" t="str">
        <f>IF('Indicator Data'!#REF!="No Data",1,IF('Indicator Data imputation'!AR22&lt;&gt;"",1,0))</f>
        <v>#ERROR!</v>
      </c>
      <c r="AR19" s="298" t="str">
        <f>IF('Indicator Data'!#REF!="No Data",1,IF('Indicator Data imputation'!AS22&lt;&gt;"",1,0))</f>
        <v>#ERROR!</v>
      </c>
      <c r="AS19" s="298" t="str">
        <f>IF('Indicator Data'!#REF!="No Data",1,IF('Indicator Data imputation'!AT22&lt;&gt;"",1,0))</f>
        <v>#ERROR!</v>
      </c>
      <c r="AT19" s="298" t="str">
        <f>IF('Indicator Data'!#REF!="No Data",1,IF('Indicator Data imputation'!AU22&lt;&gt;"",1,0))</f>
        <v>#ERROR!</v>
      </c>
      <c r="AU19" s="298" t="str">
        <f>IF('Indicator Data'!#REF!="No Data",1,IF('Indicator Data imputation'!AV22&lt;&gt;"",1,0))</f>
        <v>#ERROR!</v>
      </c>
      <c r="AV19" s="298" t="str">
        <f>IF('Indicator Data'!#REF!="No Data",1,IF('Indicator Data imputation'!AW22&lt;&gt;"",1,0))</f>
        <v>#ERROR!</v>
      </c>
      <c r="AW19" s="298" t="str">
        <f>IF('Indicator Data'!#REF!="No Data",1,IF('Indicator Data imputation'!AX22&lt;&gt;"",1,0))</f>
        <v>#ERROR!</v>
      </c>
      <c r="AX19" s="298" t="str">
        <f>IF('Indicator Data'!#REF!="No Data",1,IF('Indicator Data imputation'!AY22&lt;&gt;"",1,0))</f>
        <v>#ERROR!</v>
      </c>
      <c r="AY19" s="298">
        <f>IF('Indicator Data'!AS31="No Data",1,IF('Indicator Data imputation'!AZ22&lt;&gt;"",1,0))</f>
        <v>0</v>
      </c>
      <c r="AZ19" s="298">
        <f>IF('Indicator Data'!BA31="No Data",1,IF('Indicator Data imputation'!BA22&lt;&gt;"",1,0))</f>
        <v>0</v>
      </c>
      <c r="BA19" s="10" t="str">
        <f t="shared" si="1"/>
        <v>#ERROR!</v>
      </c>
      <c r="BB19" s="302" t="str">
        <f t="shared" si="2"/>
        <v>#ERROR!</v>
      </c>
    </row>
    <row r="20">
      <c r="A20" s="10" t="s">
        <v>910</v>
      </c>
      <c r="B20" s="298">
        <f>IF('Indicator Data'!I32="No Data",1,IF('Indicator Data imputation'!C23&lt;&gt;"",1,0))</f>
        <v>0</v>
      </c>
      <c r="C20" s="298">
        <f>IF('Indicator Data'!J32="No Data",1,IF('Indicator Data imputation'!D23&lt;&gt;"",1,0))</f>
        <v>0</v>
      </c>
      <c r="D20" s="298">
        <f>IF('Indicator Data'!K32="No Data",1,IF('Indicator Data imputation'!E23&lt;&gt;"",1,0))</f>
        <v>0</v>
      </c>
      <c r="E20" s="298">
        <f>IF('Indicator Data'!L32="No Data",1,IF('Indicator Data imputation'!F23&lt;&gt;"",1,0))</f>
        <v>0</v>
      </c>
      <c r="F20" s="298">
        <f>IF('Indicator Data'!M32="No Data",1,IF('Indicator Data imputation'!G23&lt;&gt;"",1,0))</f>
        <v>0</v>
      </c>
      <c r="G20" s="298">
        <f>IF('Indicator Data'!N32="No Data",1,IF('Indicator Data imputation'!H23&lt;&gt;"",1,0))</f>
        <v>0</v>
      </c>
      <c r="H20" s="298">
        <f>IF('Indicator Data'!O32="No Data",1,IF('Indicator Data imputation'!I23&lt;&gt;"",1,0))</f>
        <v>0</v>
      </c>
      <c r="I20" s="298">
        <f>IF('Indicator Data'!P32="No Data",1,IF('Indicator Data imputation'!J23&lt;&gt;"",1,0))</f>
        <v>0</v>
      </c>
      <c r="J20" s="298">
        <f>IF('Indicator Data'!Q32="No Data",1,IF('Indicator Data imputation'!K23&lt;&gt;"",1,0))</f>
        <v>0</v>
      </c>
      <c r="K20" s="298">
        <f>IF('Indicator Data'!R32="No Data",1,IF('Indicator Data imputation'!L23&lt;&gt;"",1,0))</f>
        <v>0</v>
      </c>
      <c r="L20" s="298">
        <f>IF('Indicator Data'!S32="No Data",1,IF('Indicator Data imputation'!M23&lt;&gt;"",1,0))</f>
        <v>0</v>
      </c>
      <c r="M20" s="298">
        <f>IF('Indicator Data'!T32="No Data",1,IF('Indicator Data imputation'!N23&lt;&gt;"",1,0))</f>
        <v>0</v>
      </c>
      <c r="N20" s="298">
        <f>IF('Indicator Data'!U32="No Data",1,IF('Indicator Data imputation'!O23&lt;&gt;"",1,0))</f>
        <v>0</v>
      </c>
      <c r="O20" s="298">
        <f>IF('Indicator Data'!V32="No Data",1,IF('Indicator Data imputation'!P23&lt;&gt;"",1,0))</f>
        <v>0</v>
      </c>
      <c r="P20" s="298">
        <f>IF('Indicator Data'!W32="No Data",1,IF('Indicator Data imputation'!Q23&lt;&gt;"",1,0))</f>
        <v>1</v>
      </c>
      <c r="Q20" s="298">
        <f>IF('Indicator Data'!X32="No Data",1,IF('Indicator Data imputation'!R23&lt;&gt;"",1,0))</f>
        <v>0</v>
      </c>
      <c r="R20" s="298">
        <f>IF('Indicator Data'!AC32="No Data",1,IF('Indicator Data imputation'!S23&lt;&gt;"",1,0))</f>
        <v>0</v>
      </c>
      <c r="S20" s="298">
        <f>IF('Indicator Data'!AD32="No Data",1,IF('Indicator Data imputation'!T23&lt;&gt;"",1,0))</f>
        <v>0</v>
      </c>
      <c r="T20" s="298">
        <f>IF('Indicator Data'!AE32="No Data",1,IF('Indicator Data imputation'!U23&lt;&gt;"",1,0))</f>
        <v>0</v>
      </c>
      <c r="U20" s="298">
        <f>IF('Indicator Data'!AF32="No Data",1,IF('Indicator Data imputation'!V23&lt;&gt;"",1,0))</f>
        <v>0</v>
      </c>
      <c r="V20" s="298">
        <f>IF('Indicator Data'!AG32="No Data",1,IF('Indicator Data imputation'!W23&lt;&gt;"",1,0))</f>
        <v>0</v>
      </c>
      <c r="W20" s="298">
        <f>IF('Indicator Data'!AH32="No Data",1,IF('Indicator Data imputation'!X23&lt;&gt;"",1,0))</f>
        <v>0</v>
      </c>
      <c r="X20" s="298">
        <f>IF('Indicator Data'!AI32="No Data",1,IF('Indicator Data imputation'!Y23&lt;&gt;"",1,0))</f>
        <v>0</v>
      </c>
      <c r="Y20" s="298">
        <f>IF('Indicator Data'!AJ32="No Data",1,IF('Indicator Data imputation'!Z23&lt;&gt;"",1,0))</f>
        <v>0</v>
      </c>
      <c r="Z20" s="298">
        <f>IF('Indicator Data'!AP32="No Data",1,IF('Indicator Data imputation'!AA23&lt;&gt;"",1,0))</f>
        <v>0</v>
      </c>
      <c r="AA20" s="298">
        <f>IF('Indicator Data'!AQ32="No Data",1,IF('Indicator Data imputation'!AB23&lt;&gt;"",1,0))</f>
        <v>0</v>
      </c>
      <c r="AB20" s="298">
        <f>IF('Indicator Data'!AR32="No Data",1,IF('Indicator Data imputation'!AC23&lt;&gt;"",1,0))</f>
        <v>0</v>
      </c>
      <c r="AC20" s="298" t="str">
        <f>IF('Indicator Data'!#REF!="No Data",1,IF('Indicator Data imputation'!AD23&lt;&gt;"",1,0))</f>
        <v>#ERROR!</v>
      </c>
      <c r="AD20" s="298" t="str">
        <f>IF('Indicator Data'!#REF!="No Data",1,IF('Indicator Data imputation'!AE23&lt;&gt;"",1,0))</f>
        <v>#ERROR!</v>
      </c>
      <c r="AE20" s="298" t="str">
        <f>IF('Indicator Data'!#REF!="No Data",1,IF('Indicator Data imputation'!AF23&lt;&gt;"",1,0))</f>
        <v>#ERROR!</v>
      </c>
      <c r="AF20" s="298" t="str">
        <f>IF('Indicator Data'!#REF!="No Data",1,IF('Indicator Data imputation'!AG23&lt;&gt;"",1,0))</f>
        <v>#ERROR!</v>
      </c>
      <c r="AG20" s="298" t="str">
        <f>IF('Indicator Data'!#REF!="No Data",1,IF('Indicator Data imputation'!AH23&lt;&gt;"",1,0))</f>
        <v>#ERROR!</v>
      </c>
      <c r="AH20" s="298" t="str">
        <f>IF('Indicator Data'!#REF!="No Data",1,IF('Indicator Data imputation'!AI23&lt;&gt;"",1,0))</f>
        <v>#ERROR!</v>
      </c>
      <c r="AI20" s="298" t="str">
        <f>IF('Indicator Data'!#REF!="No Data",1,IF('Indicator Data imputation'!AJ23&lt;&gt;"",1,0))</f>
        <v>#ERROR!</v>
      </c>
      <c r="AJ20" s="298" t="str">
        <f>IF('Indicator Data'!#REF!="No Data",1,IF('Indicator Data imputation'!AK23&lt;&gt;"",1,0))</f>
        <v>#ERROR!</v>
      </c>
      <c r="AK20" s="298" t="str">
        <f>IF('Indicator Data'!#REF!="No Data",1,IF('Indicator Data imputation'!AL23&lt;&gt;"",1,0))</f>
        <v>#ERROR!</v>
      </c>
      <c r="AL20" s="298" t="str">
        <f>IF('Indicator Data'!#REF!="No Data",1,IF('Indicator Data imputation'!AM23&lt;&gt;"",1,0))</f>
        <v>#ERROR!</v>
      </c>
      <c r="AM20" s="298" t="str">
        <f>IF('Indicator Data'!#REF!="No Data",1,IF('Indicator Data imputation'!AN23&lt;&gt;"",1,0))</f>
        <v>#ERROR!</v>
      </c>
      <c r="AN20" s="298" t="str">
        <f>IF('Indicator Data'!#REF!="No Data",1,IF('Indicator Data imputation'!AO23&lt;&gt;"",1,0))</f>
        <v>#ERROR!</v>
      </c>
      <c r="AO20" s="298" t="str">
        <f>IF('Indicator Data'!#REF!="No Data",1,IF('Indicator Data imputation'!AP23&lt;&gt;"",1,0))</f>
        <v>#ERROR!</v>
      </c>
      <c r="AP20" s="298" t="str">
        <f>IF('Indicator Data'!#REF!="No Data",1,IF('Indicator Data imputation'!AQ23&lt;&gt;"",1,0))</f>
        <v>#ERROR!</v>
      </c>
      <c r="AQ20" s="298" t="str">
        <f>IF('Indicator Data'!#REF!="No Data",1,IF('Indicator Data imputation'!AR23&lt;&gt;"",1,0))</f>
        <v>#ERROR!</v>
      </c>
      <c r="AR20" s="298" t="str">
        <f>IF('Indicator Data'!#REF!="No Data",1,IF('Indicator Data imputation'!AS23&lt;&gt;"",1,0))</f>
        <v>#ERROR!</v>
      </c>
      <c r="AS20" s="298" t="str">
        <f>IF('Indicator Data'!#REF!="No Data",1,IF('Indicator Data imputation'!AT23&lt;&gt;"",1,0))</f>
        <v>#ERROR!</v>
      </c>
      <c r="AT20" s="298" t="str">
        <f>IF('Indicator Data'!#REF!="No Data",1,IF('Indicator Data imputation'!AU23&lt;&gt;"",1,0))</f>
        <v>#ERROR!</v>
      </c>
      <c r="AU20" s="298" t="str">
        <f>IF('Indicator Data'!#REF!="No Data",1,IF('Indicator Data imputation'!AV23&lt;&gt;"",1,0))</f>
        <v>#ERROR!</v>
      </c>
      <c r="AV20" s="298" t="str">
        <f>IF('Indicator Data'!#REF!="No Data",1,IF('Indicator Data imputation'!AW23&lt;&gt;"",1,0))</f>
        <v>#ERROR!</v>
      </c>
      <c r="AW20" s="298" t="str">
        <f>IF('Indicator Data'!#REF!="No Data",1,IF('Indicator Data imputation'!AX23&lt;&gt;"",1,0))</f>
        <v>#ERROR!</v>
      </c>
      <c r="AX20" s="298" t="str">
        <f>IF('Indicator Data'!#REF!="No Data",1,IF('Indicator Data imputation'!AY23&lt;&gt;"",1,0))</f>
        <v>#ERROR!</v>
      </c>
      <c r="AY20" s="298">
        <f>IF('Indicator Data'!AS32="No Data",1,IF('Indicator Data imputation'!AZ23&lt;&gt;"",1,0))</f>
        <v>0</v>
      </c>
      <c r="AZ20" s="298">
        <f>IF('Indicator Data'!BA32="No Data",1,IF('Indicator Data imputation'!BA23&lt;&gt;"",1,0))</f>
        <v>0</v>
      </c>
      <c r="BA20" s="10" t="str">
        <f t="shared" si="1"/>
        <v>#ERROR!</v>
      </c>
      <c r="BB20" s="302" t="str">
        <f t="shared" si="2"/>
        <v>#ERROR!</v>
      </c>
    </row>
    <row r="21" ht="15.75" customHeight="1">
      <c r="A21" s="10" t="s">
        <v>906</v>
      </c>
      <c r="B21" s="298">
        <f>IF('Indicator Data'!I33="No Data",1,IF('Indicator Data imputation'!C24&lt;&gt;"",1,0))</f>
        <v>0</v>
      </c>
      <c r="C21" s="298">
        <f>IF('Indicator Data'!J33="No Data",1,IF('Indicator Data imputation'!D24&lt;&gt;"",1,0))</f>
        <v>0</v>
      </c>
      <c r="D21" s="298">
        <f>IF('Indicator Data'!K33="No Data",1,IF('Indicator Data imputation'!E24&lt;&gt;"",1,0))</f>
        <v>0</v>
      </c>
      <c r="E21" s="298">
        <f>IF('Indicator Data'!L33="No Data",1,IF('Indicator Data imputation'!F24&lt;&gt;"",1,0))</f>
        <v>0</v>
      </c>
      <c r="F21" s="298">
        <f>IF('Indicator Data'!M33="No Data",1,IF('Indicator Data imputation'!G24&lt;&gt;"",1,0))</f>
        <v>0</v>
      </c>
      <c r="G21" s="298">
        <f>IF('Indicator Data'!N33="No Data",1,IF('Indicator Data imputation'!H24&lt;&gt;"",1,0))</f>
        <v>0</v>
      </c>
      <c r="H21" s="298">
        <f>IF('Indicator Data'!O33="No Data",1,IF('Indicator Data imputation'!I24&lt;&gt;"",1,0))</f>
        <v>0</v>
      </c>
      <c r="I21" s="298">
        <f>IF('Indicator Data'!P33="No Data",1,IF('Indicator Data imputation'!J24&lt;&gt;"",1,0))</f>
        <v>0</v>
      </c>
      <c r="J21" s="298">
        <f>IF('Indicator Data'!Q33="No Data",1,IF('Indicator Data imputation'!K24&lt;&gt;"",1,0))</f>
        <v>0</v>
      </c>
      <c r="K21" s="298">
        <f>IF('Indicator Data'!R33="No Data",1,IF('Indicator Data imputation'!L24&lt;&gt;"",1,0))</f>
        <v>0</v>
      </c>
      <c r="L21" s="298">
        <f>IF('Indicator Data'!S33="No Data",1,IF('Indicator Data imputation'!M24&lt;&gt;"",1,0))</f>
        <v>0</v>
      </c>
      <c r="M21" s="298">
        <f>IF('Indicator Data'!T33="No Data",1,IF('Indicator Data imputation'!N24&lt;&gt;"",1,0))</f>
        <v>0</v>
      </c>
      <c r="N21" s="298">
        <f>IF('Indicator Data'!U33="No Data",1,IF('Indicator Data imputation'!O24&lt;&gt;"",1,0))</f>
        <v>0</v>
      </c>
      <c r="O21" s="298">
        <f>IF('Indicator Data'!V33="No Data",1,IF('Indicator Data imputation'!P24&lt;&gt;"",1,0))</f>
        <v>0</v>
      </c>
      <c r="P21" s="298">
        <f>IF('Indicator Data'!W33="No Data",1,IF('Indicator Data imputation'!Q24&lt;&gt;"",1,0))</f>
        <v>1</v>
      </c>
      <c r="Q21" s="298">
        <f>IF('Indicator Data'!X33="No Data",1,IF('Indicator Data imputation'!R24&lt;&gt;"",1,0))</f>
        <v>0</v>
      </c>
      <c r="R21" s="298">
        <f>IF('Indicator Data'!AC33="No Data",1,IF('Indicator Data imputation'!S24&lt;&gt;"",1,0))</f>
        <v>0</v>
      </c>
      <c r="S21" s="298">
        <f>IF('Indicator Data'!AD33="No Data",1,IF('Indicator Data imputation'!T24&lt;&gt;"",1,0))</f>
        <v>0</v>
      </c>
      <c r="T21" s="298">
        <f>IF('Indicator Data'!AE33="No Data",1,IF('Indicator Data imputation'!U24&lt;&gt;"",1,0))</f>
        <v>0</v>
      </c>
      <c r="U21" s="298">
        <f>IF('Indicator Data'!AF33="No Data",1,IF('Indicator Data imputation'!V24&lt;&gt;"",1,0))</f>
        <v>0</v>
      </c>
      <c r="V21" s="298">
        <f>IF('Indicator Data'!AG33="No Data",1,IF('Indicator Data imputation'!W24&lt;&gt;"",1,0))</f>
        <v>0</v>
      </c>
      <c r="W21" s="298">
        <f>IF('Indicator Data'!AH33="No Data",1,IF('Indicator Data imputation'!X24&lt;&gt;"",1,0))</f>
        <v>0</v>
      </c>
      <c r="X21" s="298">
        <f>IF('Indicator Data'!AI33="No Data",1,IF('Indicator Data imputation'!Y24&lt;&gt;"",1,0))</f>
        <v>0</v>
      </c>
      <c r="Y21" s="298">
        <f>IF('Indicator Data'!AJ33="No Data",1,IF('Indicator Data imputation'!Z24&lt;&gt;"",1,0))</f>
        <v>0</v>
      </c>
      <c r="Z21" s="298">
        <f>IF('Indicator Data'!AP33="No Data",1,IF('Indicator Data imputation'!AA24&lt;&gt;"",1,0))</f>
        <v>0</v>
      </c>
      <c r="AA21" s="298">
        <f>IF('Indicator Data'!AQ33="No Data",1,IF('Indicator Data imputation'!AB24&lt;&gt;"",1,0))</f>
        <v>0</v>
      </c>
      <c r="AB21" s="298">
        <f>IF('Indicator Data'!AR33="No Data",1,IF('Indicator Data imputation'!AC24&lt;&gt;"",1,0))</f>
        <v>0</v>
      </c>
      <c r="AC21" s="298" t="str">
        <f>IF('Indicator Data'!#REF!="No Data",1,IF('Indicator Data imputation'!AD24&lt;&gt;"",1,0))</f>
        <v>#ERROR!</v>
      </c>
      <c r="AD21" s="298" t="str">
        <f>IF('Indicator Data'!#REF!="No Data",1,IF('Indicator Data imputation'!AE24&lt;&gt;"",1,0))</f>
        <v>#ERROR!</v>
      </c>
      <c r="AE21" s="298" t="str">
        <f>IF('Indicator Data'!#REF!="No Data",1,IF('Indicator Data imputation'!AF24&lt;&gt;"",1,0))</f>
        <v>#ERROR!</v>
      </c>
      <c r="AF21" s="298" t="str">
        <f>IF('Indicator Data'!#REF!="No Data",1,IF('Indicator Data imputation'!AG24&lt;&gt;"",1,0))</f>
        <v>#ERROR!</v>
      </c>
      <c r="AG21" s="298" t="str">
        <f>IF('Indicator Data'!#REF!="No Data",1,IF('Indicator Data imputation'!AH24&lt;&gt;"",1,0))</f>
        <v>#ERROR!</v>
      </c>
      <c r="AH21" s="298" t="str">
        <f>IF('Indicator Data'!#REF!="No Data",1,IF('Indicator Data imputation'!AI24&lt;&gt;"",1,0))</f>
        <v>#ERROR!</v>
      </c>
      <c r="AI21" s="298" t="str">
        <f>IF('Indicator Data'!#REF!="No Data",1,IF('Indicator Data imputation'!AJ24&lt;&gt;"",1,0))</f>
        <v>#ERROR!</v>
      </c>
      <c r="AJ21" s="298" t="str">
        <f>IF('Indicator Data'!#REF!="No Data",1,IF('Indicator Data imputation'!AK24&lt;&gt;"",1,0))</f>
        <v>#ERROR!</v>
      </c>
      <c r="AK21" s="298" t="str">
        <f>IF('Indicator Data'!#REF!="No Data",1,IF('Indicator Data imputation'!AL24&lt;&gt;"",1,0))</f>
        <v>#ERROR!</v>
      </c>
      <c r="AL21" s="298" t="str">
        <f>IF('Indicator Data'!#REF!="No Data",1,IF('Indicator Data imputation'!AM24&lt;&gt;"",1,0))</f>
        <v>#ERROR!</v>
      </c>
      <c r="AM21" s="298" t="str">
        <f>IF('Indicator Data'!#REF!="No Data",1,IF('Indicator Data imputation'!AN24&lt;&gt;"",1,0))</f>
        <v>#ERROR!</v>
      </c>
      <c r="AN21" s="298" t="str">
        <f>IF('Indicator Data'!#REF!="No Data",1,IF('Indicator Data imputation'!AO24&lt;&gt;"",1,0))</f>
        <v>#ERROR!</v>
      </c>
      <c r="AO21" s="298" t="str">
        <f>IF('Indicator Data'!#REF!="No Data",1,IF('Indicator Data imputation'!AP24&lt;&gt;"",1,0))</f>
        <v>#ERROR!</v>
      </c>
      <c r="AP21" s="298" t="str">
        <f>IF('Indicator Data'!#REF!="No Data",1,IF('Indicator Data imputation'!AQ24&lt;&gt;"",1,0))</f>
        <v>#ERROR!</v>
      </c>
      <c r="AQ21" s="298" t="str">
        <f>IF('Indicator Data'!#REF!="No Data",1,IF('Indicator Data imputation'!AR24&lt;&gt;"",1,0))</f>
        <v>#ERROR!</v>
      </c>
      <c r="AR21" s="298" t="str">
        <f>IF('Indicator Data'!#REF!="No Data",1,IF('Indicator Data imputation'!AS24&lt;&gt;"",1,0))</f>
        <v>#ERROR!</v>
      </c>
      <c r="AS21" s="298" t="str">
        <f>IF('Indicator Data'!#REF!="No Data",1,IF('Indicator Data imputation'!AT24&lt;&gt;"",1,0))</f>
        <v>#ERROR!</v>
      </c>
      <c r="AT21" s="298" t="str">
        <f>IF('Indicator Data'!#REF!="No Data",1,IF('Indicator Data imputation'!AU24&lt;&gt;"",1,0))</f>
        <v>#ERROR!</v>
      </c>
      <c r="AU21" s="298" t="str">
        <f>IF('Indicator Data'!#REF!="No Data",1,IF('Indicator Data imputation'!AV24&lt;&gt;"",1,0))</f>
        <v>#ERROR!</v>
      </c>
      <c r="AV21" s="298" t="str">
        <f>IF('Indicator Data'!#REF!="No Data",1,IF('Indicator Data imputation'!AW24&lt;&gt;"",1,0))</f>
        <v>#ERROR!</v>
      </c>
      <c r="AW21" s="298" t="str">
        <f>IF('Indicator Data'!#REF!="No Data",1,IF('Indicator Data imputation'!AX24&lt;&gt;"",1,0))</f>
        <v>#ERROR!</v>
      </c>
      <c r="AX21" s="298" t="str">
        <f>IF('Indicator Data'!#REF!="No Data",1,IF('Indicator Data imputation'!AY24&lt;&gt;"",1,0))</f>
        <v>#ERROR!</v>
      </c>
      <c r="AY21" s="298">
        <f>IF('Indicator Data'!AS33="No Data",1,IF('Indicator Data imputation'!AZ24&lt;&gt;"",1,0))</f>
        <v>0</v>
      </c>
      <c r="AZ21" s="298">
        <f>IF('Indicator Data'!BA33="No Data",1,IF('Indicator Data imputation'!BA24&lt;&gt;"",1,0))</f>
        <v>0</v>
      </c>
      <c r="BA21" s="10" t="str">
        <f t="shared" si="1"/>
        <v>#ERROR!</v>
      </c>
      <c r="BB21" s="302" t="str">
        <f t="shared" si="2"/>
        <v>#ERROR!</v>
      </c>
    </row>
    <row r="22" ht="15.75" customHeight="1">
      <c r="A22" s="10" t="s">
        <v>903</v>
      </c>
      <c r="B22" s="298">
        <f>IF('Indicator Data'!I34="No Data",1,IF('Indicator Data imputation'!C25&lt;&gt;"",1,0))</f>
        <v>0</v>
      </c>
      <c r="C22" s="298">
        <f>IF('Indicator Data'!J34="No Data",1,IF('Indicator Data imputation'!D25&lt;&gt;"",1,0))</f>
        <v>0</v>
      </c>
      <c r="D22" s="298">
        <f>IF('Indicator Data'!K34="No Data",1,IF('Indicator Data imputation'!E25&lt;&gt;"",1,0))</f>
        <v>0</v>
      </c>
      <c r="E22" s="298">
        <f>IF('Indicator Data'!L34="No Data",1,IF('Indicator Data imputation'!F25&lt;&gt;"",1,0))</f>
        <v>0</v>
      </c>
      <c r="F22" s="298">
        <f>IF('Indicator Data'!M34="No Data",1,IF('Indicator Data imputation'!G25&lt;&gt;"",1,0))</f>
        <v>0</v>
      </c>
      <c r="G22" s="298">
        <f>IF('Indicator Data'!N34="No Data",1,IF('Indicator Data imputation'!H25&lt;&gt;"",1,0))</f>
        <v>0</v>
      </c>
      <c r="H22" s="298">
        <f>IF('Indicator Data'!O34="No Data",1,IF('Indicator Data imputation'!I25&lt;&gt;"",1,0))</f>
        <v>0</v>
      </c>
      <c r="I22" s="298">
        <f>IF('Indicator Data'!P34="No Data",1,IF('Indicator Data imputation'!J25&lt;&gt;"",1,0))</f>
        <v>0</v>
      </c>
      <c r="J22" s="298">
        <f>IF('Indicator Data'!Q34="No Data",1,IF('Indicator Data imputation'!K25&lt;&gt;"",1,0))</f>
        <v>0</v>
      </c>
      <c r="K22" s="298">
        <f>IF('Indicator Data'!R34="No Data",1,IF('Indicator Data imputation'!L25&lt;&gt;"",1,0))</f>
        <v>0</v>
      </c>
      <c r="L22" s="298">
        <f>IF('Indicator Data'!S34="No Data",1,IF('Indicator Data imputation'!M25&lt;&gt;"",1,0))</f>
        <v>0</v>
      </c>
      <c r="M22" s="298">
        <f>IF('Indicator Data'!T34="No Data",1,IF('Indicator Data imputation'!N25&lt;&gt;"",1,0))</f>
        <v>0</v>
      </c>
      <c r="N22" s="298">
        <f>IF('Indicator Data'!U34="No Data",1,IF('Indicator Data imputation'!O25&lt;&gt;"",1,0))</f>
        <v>0</v>
      </c>
      <c r="O22" s="298">
        <f>IF('Indicator Data'!V34="No Data",1,IF('Indicator Data imputation'!P25&lt;&gt;"",1,0))</f>
        <v>0</v>
      </c>
      <c r="P22" s="298">
        <f>IF('Indicator Data'!W34="No Data",1,IF('Indicator Data imputation'!Q25&lt;&gt;"",1,0))</f>
        <v>1</v>
      </c>
      <c r="Q22" s="298">
        <f>IF('Indicator Data'!X34="No Data",1,IF('Indicator Data imputation'!R25&lt;&gt;"",1,0))</f>
        <v>0</v>
      </c>
      <c r="R22" s="298">
        <f>IF('Indicator Data'!AC34="No Data",1,IF('Indicator Data imputation'!S25&lt;&gt;"",1,0))</f>
        <v>0</v>
      </c>
      <c r="S22" s="298">
        <f>IF('Indicator Data'!AD34="No Data",1,IF('Indicator Data imputation'!T25&lt;&gt;"",1,0))</f>
        <v>0</v>
      </c>
      <c r="T22" s="298">
        <f>IF('Indicator Data'!AE34="No Data",1,IF('Indicator Data imputation'!U25&lt;&gt;"",1,0))</f>
        <v>0</v>
      </c>
      <c r="U22" s="298">
        <f>IF('Indicator Data'!AF34="No Data",1,IF('Indicator Data imputation'!V25&lt;&gt;"",1,0))</f>
        <v>0</v>
      </c>
      <c r="V22" s="298">
        <f>IF('Indicator Data'!AG34="No Data",1,IF('Indicator Data imputation'!W25&lt;&gt;"",1,0))</f>
        <v>0</v>
      </c>
      <c r="W22" s="298">
        <f>IF('Indicator Data'!AH34="No Data",1,IF('Indicator Data imputation'!X25&lt;&gt;"",1,0))</f>
        <v>0</v>
      </c>
      <c r="X22" s="298">
        <f>IF('Indicator Data'!AI34="No Data",1,IF('Indicator Data imputation'!Y25&lt;&gt;"",1,0))</f>
        <v>0</v>
      </c>
      <c r="Y22" s="298">
        <f>IF('Indicator Data'!AJ34="No Data",1,IF('Indicator Data imputation'!Z25&lt;&gt;"",1,0))</f>
        <v>0</v>
      </c>
      <c r="Z22" s="298">
        <f>IF('Indicator Data'!AP34="No Data",1,IF('Indicator Data imputation'!AA25&lt;&gt;"",1,0))</f>
        <v>0</v>
      </c>
      <c r="AA22" s="298">
        <f>IF('Indicator Data'!AQ34="No Data",1,IF('Indicator Data imputation'!AB25&lt;&gt;"",1,0))</f>
        <v>0</v>
      </c>
      <c r="AB22" s="298">
        <f>IF('Indicator Data'!AR34="No Data",1,IF('Indicator Data imputation'!AC25&lt;&gt;"",1,0))</f>
        <v>0</v>
      </c>
      <c r="AC22" s="298" t="str">
        <f>IF('Indicator Data'!#REF!="No Data",1,IF('Indicator Data imputation'!AD25&lt;&gt;"",1,0))</f>
        <v>#ERROR!</v>
      </c>
      <c r="AD22" s="298" t="str">
        <f>IF('Indicator Data'!#REF!="No Data",1,IF('Indicator Data imputation'!AE25&lt;&gt;"",1,0))</f>
        <v>#ERROR!</v>
      </c>
      <c r="AE22" s="298" t="str">
        <f>IF('Indicator Data'!#REF!="No Data",1,IF('Indicator Data imputation'!AF25&lt;&gt;"",1,0))</f>
        <v>#ERROR!</v>
      </c>
      <c r="AF22" s="298" t="str">
        <f>IF('Indicator Data'!#REF!="No Data",1,IF('Indicator Data imputation'!AG25&lt;&gt;"",1,0))</f>
        <v>#ERROR!</v>
      </c>
      <c r="AG22" s="298" t="str">
        <f>IF('Indicator Data'!#REF!="No Data",1,IF('Indicator Data imputation'!AH25&lt;&gt;"",1,0))</f>
        <v>#ERROR!</v>
      </c>
      <c r="AH22" s="298" t="str">
        <f>IF('Indicator Data'!#REF!="No Data",1,IF('Indicator Data imputation'!AI25&lt;&gt;"",1,0))</f>
        <v>#ERROR!</v>
      </c>
      <c r="AI22" s="298" t="str">
        <f>IF('Indicator Data'!#REF!="No Data",1,IF('Indicator Data imputation'!AJ25&lt;&gt;"",1,0))</f>
        <v>#ERROR!</v>
      </c>
      <c r="AJ22" s="298" t="str">
        <f>IF('Indicator Data'!#REF!="No Data",1,IF('Indicator Data imputation'!AK25&lt;&gt;"",1,0))</f>
        <v>#ERROR!</v>
      </c>
      <c r="AK22" s="298" t="str">
        <f>IF('Indicator Data'!#REF!="No Data",1,IF('Indicator Data imputation'!AL25&lt;&gt;"",1,0))</f>
        <v>#ERROR!</v>
      </c>
      <c r="AL22" s="298" t="str">
        <f>IF('Indicator Data'!#REF!="No Data",1,IF('Indicator Data imputation'!AM25&lt;&gt;"",1,0))</f>
        <v>#ERROR!</v>
      </c>
      <c r="AM22" s="298" t="str">
        <f>IF('Indicator Data'!#REF!="No Data",1,IF('Indicator Data imputation'!AN25&lt;&gt;"",1,0))</f>
        <v>#ERROR!</v>
      </c>
      <c r="AN22" s="298" t="str">
        <f>IF('Indicator Data'!#REF!="No Data",1,IF('Indicator Data imputation'!AO25&lt;&gt;"",1,0))</f>
        <v>#ERROR!</v>
      </c>
      <c r="AO22" s="298" t="str">
        <f>IF('Indicator Data'!#REF!="No Data",1,IF('Indicator Data imputation'!AP25&lt;&gt;"",1,0))</f>
        <v>#ERROR!</v>
      </c>
      <c r="AP22" s="298" t="str">
        <f>IF('Indicator Data'!#REF!="No Data",1,IF('Indicator Data imputation'!AQ25&lt;&gt;"",1,0))</f>
        <v>#ERROR!</v>
      </c>
      <c r="AQ22" s="298" t="str">
        <f>IF('Indicator Data'!#REF!="No Data",1,IF('Indicator Data imputation'!AR25&lt;&gt;"",1,0))</f>
        <v>#ERROR!</v>
      </c>
      <c r="AR22" s="298" t="str">
        <f>IF('Indicator Data'!#REF!="No Data",1,IF('Indicator Data imputation'!AS25&lt;&gt;"",1,0))</f>
        <v>#ERROR!</v>
      </c>
      <c r="AS22" s="298" t="str">
        <f>IF('Indicator Data'!#REF!="No Data",1,IF('Indicator Data imputation'!AT25&lt;&gt;"",1,0))</f>
        <v>#ERROR!</v>
      </c>
      <c r="AT22" s="298" t="str">
        <f>IF('Indicator Data'!#REF!="No Data",1,IF('Indicator Data imputation'!AU25&lt;&gt;"",1,0))</f>
        <v>#ERROR!</v>
      </c>
      <c r="AU22" s="298" t="str">
        <f>IF('Indicator Data'!#REF!="No Data",1,IF('Indicator Data imputation'!AV25&lt;&gt;"",1,0))</f>
        <v>#ERROR!</v>
      </c>
      <c r="AV22" s="298" t="str">
        <f>IF('Indicator Data'!#REF!="No Data",1,IF('Indicator Data imputation'!AW25&lt;&gt;"",1,0))</f>
        <v>#ERROR!</v>
      </c>
      <c r="AW22" s="298" t="str">
        <f>IF('Indicator Data'!#REF!="No Data",1,IF('Indicator Data imputation'!AX25&lt;&gt;"",1,0))</f>
        <v>#ERROR!</v>
      </c>
      <c r="AX22" s="298" t="str">
        <f>IF('Indicator Data'!#REF!="No Data",1,IF('Indicator Data imputation'!AY25&lt;&gt;"",1,0))</f>
        <v>#ERROR!</v>
      </c>
      <c r="AY22" s="298">
        <f>IF('Indicator Data'!AS34="No Data",1,IF('Indicator Data imputation'!AZ25&lt;&gt;"",1,0))</f>
        <v>0</v>
      </c>
      <c r="AZ22" s="298">
        <f>IF('Indicator Data'!BA34="No Data",1,IF('Indicator Data imputation'!BA25&lt;&gt;"",1,0))</f>
        <v>0</v>
      </c>
      <c r="BA22" s="10" t="str">
        <f t="shared" si="1"/>
        <v>#ERROR!</v>
      </c>
      <c r="BB22" s="302" t="str">
        <f t="shared" si="2"/>
        <v>#ERROR!</v>
      </c>
    </row>
    <row r="23" ht="15.75" customHeight="1">
      <c r="A23" s="10" t="s">
        <v>911</v>
      </c>
      <c r="B23" s="298">
        <f>IF('Indicator Data'!I35="No Data",1,IF('Indicator Data imputation'!C26&lt;&gt;"",1,0))</f>
        <v>0</v>
      </c>
      <c r="C23" s="298">
        <f>IF('Indicator Data'!J35="No Data",1,IF('Indicator Data imputation'!D26&lt;&gt;"",1,0))</f>
        <v>0</v>
      </c>
      <c r="D23" s="298">
        <f>IF('Indicator Data'!K35="No Data",1,IF('Indicator Data imputation'!E26&lt;&gt;"",1,0))</f>
        <v>0</v>
      </c>
      <c r="E23" s="298">
        <f>IF('Indicator Data'!L35="No Data",1,IF('Indicator Data imputation'!F26&lt;&gt;"",1,0))</f>
        <v>0</v>
      </c>
      <c r="F23" s="298">
        <f>IF('Indicator Data'!M35="No Data",1,IF('Indicator Data imputation'!G26&lt;&gt;"",1,0))</f>
        <v>0</v>
      </c>
      <c r="G23" s="298">
        <f>IF('Indicator Data'!N35="No Data",1,IF('Indicator Data imputation'!H26&lt;&gt;"",1,0))</f>
        <v>0</v>
      </c>
      <c r="H23" s="298">
        <f>IF('Indicator Data'!O35="No Data",1,IF('Indicator Data imputation'!I26&lt;&gt;"",1,0))</f>
        <v>0</v>
      </c>
      <c r="I23" s="298">
        <f>IF('Indicator Data'!P35="No Data",1,IF('Indicator Data imputation'!J26&lt;&gt;"",1,0))</f>
        <v>0</v>
      </c>
      <c r="J23" s="298">
        <f>IF('Indicator Data'!Q35="No Data",1,IF('Indicator Data imputation'!K26&lt;&gt;"",1,0))</f>
        <v>0</v>
      </c>
      <c r="K23" s="298">
        <f>IF('Indicator Data'!R35="No Data",1,IF('Indicator Data imputation'!L26&lt;&gt;"",1,0))</f>
        <v>0</v>
      </c>
      <c r="L23" s="298">
        <f>IF('Indicator Data'!S35="No Data",1,IF('Indicator Data imputation'!M26&lt;&gt;"",1,0))</f>
        <v>0</v>
      </c>
      <c r="M23" s="298">
        <f>IF('Indicator Data'!T35="No Data",1,IF('Indicator Data imputation'!N26&lt;&gt;"",1,0))</f>
        <v>0</v>
      </c>
      <c r="N23" s="298">
        <f>IF('Indicator Data'!U35="No Data",1,IF('Indicator Data imputation'!O26&lt;&gt;"",1,0))</f>
        <v>0</v>
      </c>
      <c r="O23" s="298">
        <f>IF('Indicator Data'!V35="No Data",1,IF('Indicator Data imputation'!P26&lt;&gt;"",1,0))</f>
        <v>0</v>
      </c>
      <c r="P23" s="298">
        <f>IF('Indicator Data'!W35="No Data",1,IF('Indicator Data imputation'!Q26&lt;&gt;"",1,0))</f>
        <v>1</v>
      </c>
      <c r="Q23" s="298">
        <f>IF('Indicator Data'!X35="No Data",1,IF('Indicator Data imputation'!R26&lt;&gt;"",1,0))</f>
        <v>0</v>
      </c>
      <c r="R23" s="298">
        <f>IF('Indicator Data'!AC35="No Data",1,IF('Indicator Data imputation'!S26&lt;&gt;"",1,0))</f>
        <v>0</v>
      </c>
      <c r="S23" s="298">
        <f>IF('Indicator Data'!AD35="No Data",1,IF('Indicator Data imputation'!T26&lt;&gt;"",1,0))</f>
        <v>0</v>
      </c>
      <c r="T23" s="298">
        <f>IF('Indicator Data'!AE35="No Data",1,IF('Indicator Data imputation'!U26&lt;&gt;"",1,0))</f>
        <v>0</v>
      </c>
      <c r="U23" s="298">
        <f>IF('Indicator Data'!AF35="No Data",1,IF('Indicator Data imputation'!V26&lt;&gt;"",1,0))</f>
        <v>0</v>
      </c>
      <c r="V23" s="298">
        <f>IF('Indicator Data'!AG35="No Data",1,IF('Indicator Data imputation'!W26&lt;&gt;"",1,0))</f>
        <v>0</v>
      </c>
      <c r="W23" s="298">
        <f>IF('Indicator Data'!AH35="No Data",1,IF('Indicator Data imputation'!X26&lt;&gt;"",1,0))</f>
        <v>0</v>
      </c>
      <c r="X23" s="298">
        <f>IF('Indicator Data'!AI35="No Data",1,IF('Indicator Data imputation'!Y26&lt;&gt;"",1,0))</f>
        <v>0</v>
      </c>
      <c r="Y23" s="298">
        <f>IF('Indicator Data'!AJ35="No Data",1,IF('Indicator Data imputation'!Z26&lt;&gt;"",1,0))</f>
        <v>0</v>
      </c>
      <c r="Z23" s="298">
        <f>IF('Indicator Data'!AP35="No Data",1,IF('Indicator Data imputation'!AA26&lt;&gt;"",1,0))</f>
        <v>0</v>
      </c>
      <c r="AA23" s="298">
        <f>IF('Indicator Data'!AQ35="No Data",1,IF('Indicator Data imputation'!AB26&lt;&gt;"",1,0))</f>
        <v>0</v>
      </c>
      <c r="AB23" s="298">
        <f>IF('Indicator Data'!AR35="No Data",1,IF('Indicator Data imputation'!AC26&lt;&gt;"",1,0))</f>
        <v>0</v>
      </c>
      <c r="AC23" s="298" t="str">
        <f>IF('Indicator Data'!#REF!="No Data",1,IF('Indicator Data imputation'!AD26&lt;&gt;"",1,0))</f>
        <v>#ERROR!</v>
      </c>
      <c r="AD23" s="298" t="str">
        <f>IF('Indicator Data'!#REF!="No Data",1,IF('Indicator Data imputation'!AE26&lt;&gt;"",1,0))</f>
        <v>#ERROR!</v>
      </c>
      <c r="AE23" s="298" t="str">
        <f>IF('Indicator Data'!#REF!="No Data",1,IF('Indicator Data imputation'!AF26&lt;&gt;"",1,0))</f>
        <v>#ERROR!</v>
      </c>
      <c r="AF23" s="298" t="str">
        <f>IF('Indicator Data'!#REF!="No Data",1,IF('Indicator Data imputation'!AG26&lt;&gt;"",1,0))</f>
        <v>#ERROR!</v>
      </c>
      <c r="AG23" s="298" t="str">
        <f>IF('Indicator Data'!#REF!="No Data",1,IF('Indicator Data imputation'!AH26&lt;&gt;"",1,0))</f>
        <v>#ERROR!</v>
      </c>
      <c r="AH23" s="298" t="str">
        <f>IF('Indicator Data'!#REF!="No Data",1,IF('Indicator Data imputation'!AI26&lt;&gt;"",1,0))</f>
        <v>#ERROR!</v>
      </c>
      <c r="AI23" s="298" t="str">
        <f>IF('Indicator Data'!#REF!="No Data",1,IF('Indicator Data imputation'!AJ26&lt;&gt;"",1,0))</f>
        <v>#ERROR!</v>
      </c>
      <c r="AJ23" s="298" t="str">
        <f>IF('Indicator Data'!#REF!="No Data",1,IF('Indicator Data imputation'!AK26&lt;&gt;"",1,0))</f>
        <v>#ERROR!</v>
      </c>
      <c r="AK23" s="298" t="str">
        <f>IF('Indicator Data'!#REF!="No Data",1,IF('Indicator Data imputation'!AL26&lt;&gt;"",1,0))</f>
        <v>#ERROR!</v>
      </c>
      <c r="AL23" s="298" t="str">
        <f>IF('Indicator Data'!#REF!="No Data",1,IF('Indicator Data imputation'!AM26&lt;&gt;"",1,0))</f>
        <v>#ERROR!</v>
      </c>
      <c r="AM23" s="298" t="str">
        <f>IF('Indicator Data'!#REF!="No Data",1,IF('Indicator Data imputation'!AN26&lt;&gt;"",1,0))</f>
        <v>#ERROR!</v>
      </c>
      <c r="AN23" s="298" t="str">
        <f>IF('Indicator Data'!#REF!="No Data",1,IF('Indicator Data imputation'!AO26&lt;&gt;"",1,0))</f>
        <v>#ERROR!</v>
      </c>
      <c r="AO23" s="298" t="str">
        <f>IF('Indicator Data'!#REF!="No Data",1,IF('Indicator Data imputation'!AP26&lt;&gt;"",1,0))</f>
        <v>#ERROR!</v>
      </c>
      <c r="AP23" s="298" t="str">
        <f>IF('Indicator Data'!#REF!="No Data",1,IF('Indicator Data imputation'!AQ26&lt;&gt;"",1,0))</f>
        <v>#ERROR!</v>
      </c>
      <c r="AQ23" s="298" t="str">
        <f>IF('Indicator Data'!#REF!="No Data",1,IF('Indicator Data imputation'!AR26&lt;&gt;"",1,0))</f>
        <v>#ERROR!</v>
      </c>
      <c r="AR23" s="298" t="str">
        <f>IF('Indicator Data'!#REF!="No Data",1,IF('Indicator Data imputation'!AS26&lt;&gt;"",1,0))</f>
        <v>#ERROR!</v>
      </c>
      <c r="AS23" s="298" t="str">
        <f>IF('Indicator Data'!#REF!="No Data",1,IF('Indicator Data imputation'!AT26&lt;&gt;"",1,0))</f>
        <v>#ERROR!</v>
      </c>
      <c r="AT23" s="298" t="str">
        <f>IF('Indicator Data'!#REF!="No Data",1,IF('Indicator Data imputation'!AU26&lt;&gt;"",1,0))</f>
        <v>#ERROR!</v>
      </c>
      <c r="AU23" s="298" t="str">
        <f>IF('Indicator Data'!#REF!="No Data",1,IF('Indicator Data imputation'!AV26&lt;&gt;"",1,0))</f>
        <v>#ERROR!</v>
      </c>
      <c r="AV23" s="298" t="str">
        <f>IF('Indicator Data'!#REF!="No Data",1,IF('Indicator Data imputation'!AW26&lt;&gt;"",1,0))</f>
        <v>#ERROR!</v>
      </c>
      <c r="AW23" s="298" t="str">
        <f>IF('Indicator Data'!#REF!="No Data",1,IF('Indicator Data imputation'!AX26&lt;&gt;"",1,0))</f>
        <v>#ERROR!</v>
      </c>
      <c r="AX23" s="298" t="str">
        <f>IF('Indicator Data'!#REF!="No Data",1,IF('Indicator Data imputation'!AY26&lt;&gt;"",1,0))</f>
        <v>#ERROR!</v>
      </c>
      <c r="AY23" s="298">
        <f>IF('Indicator Data'!AS35="No Data",1,IF('Indicator Data imputation'!AZ26&lt;&gt;"",1,0))</f>
        <v>0</v>
      </c>
      <c r="AZ23" s="298">
        <f>IF('Indicator Data'!BA35="No Data",1,IF('Indicator Data imputation'!BA26&lt;&gt;"",1,0))</f>
        <v>0</v>
      </c>
      <c r="BA23" s="10" t="str">
        <f t="shared" si="1"/>
        <v>#ERROR!</v>
      </c>
      <c r="BB23" s="302" t="str">
        <f t="shared" si="2"/>
        <v>#ERROR!</v>
      </c>
    </row>
    <row r="24" ht="15.75" customHeight="1">
      <c r="A24" s="10" t="s">
        <v>907</v>
      </c>
      <c r="B24" s="298">
        <f>IF('Indicator Data'!I36="No Data",1,IF('Indicator Data imputation'!C27&lt;&gt;"",1,0))</f>
        <v>0</v>
      </c>
      <c r="C24" s="298">
        <f>IF('Indicator Data'!J36="No Data",1,IF('Indicator Data imputation'!D27&lt;&gt;"",1,0))</f>
        <v>0</v>
      </c>
      <c r="D24" s="298">
        <f>IF('Indicator Data'!K36="No Data",1,IF('Indicator Data imputation'!E27&lt;&gt;"",1,0))</f>
        <v>0</v>
      </c>
      <c r="E24" s="298">
        <f>IF('Indicator Data'!L36="No Data",1,IF('Indicator Data imputation'!F27&lt;&gt;"",1,0))</f>
        <v>0</v>
      </c>
      <c r="F24" s="298">
        <f>IF('Indicator Data'!M36="No Data",1,IF('Indicator Data imputation'!G27&lt;&gt;"",1,0))</f>
        <v>0</v>
      </c>
      <c r="G24" s="298">
        <f>IF('Indicator Data'!N36="No Data",1,IF('Indicator Data imputation'!H27&lt;&gt;"",1,0))</f>
        <v>0</v>
      </c>
      <c r="H24" s="298">
        <f>IF('Indicator Data'!O36="No Data",1,IF('Indicator Data imputation'!I27&lt;&gt;"",1,0))</f>
        <v>0</v>
      </c>
      <c r="I24" s="298">
        <f>IF('Indicator Data'!P36="No Data",1,IF('Indicator Data imputation'!J27&lt;&gt;"",1,0))</f>
        <v>0</v>
      </c>
      <c r="J24" s="298">
        <f>IF('Indicator Data'!Q36="No Data",1,IF('Indicator Data imputation'!K27&lt;&gt;"",1,0))</f>
        <v>0</v>
      </c>
      <c r="K24" s="298">
        <f>IF('Indicator Data'!R36="No Data",1,IF('Indicator Data imputation'!L27&lt;&gt;"",1,0))</f>
        <v>0</v>
      </c>
      <c r="L24" s="298">
        <f>IF('Indicator Data'!S36="No Data",1,IF('Indicator Data imputation'!M27&lt;&gt;"",1,0))</f>
        <v>0</v>
      </c>
      <c r="M24" s="298">
        <f>IF('Indicator Data'!T36="No Data",1,IF('Indicator Data imputation'!N27&lt;&gt;"",1,0))</f>
        <v>0</v>
      </c>
      <c r="N24" s="298">
        <f>IF('Indicator Data'!U36="No Data",1,IF('Indicator Data imputation'!O27&lt;&gt;"",1,0))</f>
        <v>0</v>
      </c>
      <c r="O24" s="298">
        <f>IF('Indicator Data'!V36="No Data",1,IF('Indicator Data imputation'!P27&lt;&gt;"",1,0))</f>
        <v>0</v>
      </c>
      <c r="P24" s="298">
        <f>IF('Indicator Data'!W36="No Data",1,IF('Indicator Data imputation'!Q27&lt;&gt;"",1,0))</f>
        <v>1</v>
      </c>
      <c r="Q24" s="298">
        <f>IF('Indicator Data'!X36="No Data",1,IF('Indicator Data imputation'!R27&lt;&gt;"",1,0))</f>
        <v>0</v>
      </c>
      <c r="R24" s="298">
        <f>IF('Indicator Data'!AC36="No Data",1,IF('Indicator Data imputation'!S27&lt;&gt;"",1,0))</f>
        <v>0</v>
      </c>
      <c r="S24" s="298">
        <f>IF('Indicator Data'!AD36="No Data",1,IF('Indicator Data imputation'!T27&lt;&gt;"",1,0))</f>
        <v>0</v>
      </c>
      <c r="T24" s="298">
        <f>IF('Indicator Data'!AE36="No Data",1,IF('Indicator Data imputation'!U27&lt;&gt;"",1,0))</f>
        <v>0</v>
      </c>
      <c r="U24" s="298">
        <f>IF('Indicator Data'!AF36="No Data",1,IF('Indicator Data imputation'!V27&lt;&gt;"",1,0))</f>
        <v>0</v>
      </c>
      <c r="V24" s="298">
        <f>IF('Indicator Data'!AG36="No Data",1,IF('Indicator Data imputation'!W27&lt;&gt;"",1,0))</f>
        <v>0</v>
      </c>
      <c r="W24" s="298">
        <f>IF('Indicator Data'!AH36="No Data",1,IF('Indicator Data imputation'!X27&lt;&gt;"",1,0))</f>
        <v>0</v>
      </c>
      <c r="X24" s="298">
        <f>IF('Indicator Data'!AI36="No Data",1,IF('Indicator Data imputation'!Y27&lt;&gt;"",1,0))</f>
        <v>0</v>
      </c>
      <c r="Y24" s="298">
        <f>IF('Indicator Data'!AJ36="No Data",1,IF('Indicator Data imputation'!Z27&lt;&gt;"",1,0))</f>
        <v>0</v>
      </c>
      <c r="Z24" s="298">
        <f>IF('Indicator Data'!AP36="No Data",1,IF('Indicator Data imputation'!AA27&lt;&gt;"",1,0))</f>
        <v>0</v>
      </c>
      <c r="AA24" s="298">
        <f>IF('Indicator Data'!AQ36="No Data",1,IF('Indicator Data imputation'!AB27&lt;&gt;"",1,0))</f>
        <v>0</v>
      </c>
      <c r="AB24" s="298">
        <f>IF('Indicator Data'!AR36="No Data",1,IF('Indicator Data imputation'!AC27&lt;&gt;"",1,0))</f>
        <v>0</v>
      </c>
      <c r="AC24" s="298" t="str">
        <f>IF('Indicator Data'!#REF!="No Data",1,IF('Indicator Data imputation'!AD27&lt;&gt;"",1,0))</f>
        <v>#ERROR!</v>
      </c>
      <c r="AD24" s="298" t="str">
        <f>IF('Indicator Data'!#REF!="No Data",1,IF('Indicator Data imputation'!AE27&lt;&gt;"",1,0))</f>
        <v>#ERROR!</v>
      </c>
      <c r="AE24" s="298" t="str">
        <f>IF('Indicator Data'!#REF!="No Data",1,IF('Indicator Data imputation'!AF27&lt;&gt;"",1,0))</f>
        <v>#ERROR!</v>
      </c>
      <c r="AF24" s="298" t="str">
        <f>IF('Indicator Data'!#REF!="No Data",1,IF('Indicator Data imputation'!AG27&lt;&gt;"",1,0))</f>
        <v>#ERROR!</v>
      </c>
      <c r="AG24" s="298" t="str">
        <f>IF('Indicator Data'!#REF!="No Data",1,IF('Indicator Data imputation'!AH27&lt;&gt;"",1,0))</f>
        <v>#ERROR!</v>
      </c>
      <c r="AH24" s="298" t="str">
        <f>IF('Indicator Data'!#REF!="No Data",1,IF('Indicator Data imputation'!AI27&lt;&gt;"",1,0))</f>
        <v>#ERROR!</v>
      </c>
      <c r="AI24" s="298" t="str">
        <f>IF('Indicator Data'!#REF!="No Data",1,IF('Indicator Data imputation'!AJ27&lt;&gt;"",1,0))</f>
        <v>#ERROR!</v>
      </c>
      <c r="AJ24" s="298" t="str">
        <f>IF('Indicator Data'!#REF!="No Data",1,IF('Indicator Data imputation'!AK27&lt;&gt;"",1,0))</f>
        <v>#ERROR!</v>
      </c>
      <c r="AK24" s="298" t="str">
        <f>IF('Indicator Data'!#REF!="No Data",1,IF('Indicator Data imputation'!AL27&lt;&gt;"",1,0))</f>
        <v>#ERROR!</v>
      </c>
      <c r="AL24" s="298" t="str">
        <f>IF('Indicator Data'!#REF!="No Data",1,IF('Indicator Data imputation'!AM27&lt;&gt;"",1,0))</f>
        <v>#ERROR!</v>
      </c>
      <c r="AM24" s="298" t="str">
        <f>IF('Indicator Data'!#REF!="No Data",1,IF('Indicator Data imputation'!AN27&lt;&gt;"",1,0))</f>
        <v>#ERROR!</v>
      </c>
      <c r="AN24" s="298" t="str">
        <f>IF('Indicator Data'!#REF!="No Data",1,IF('Indicator Data imputation'!AO27&lt;&gt;"",1,0))</f>
        <v>#ERROR!</v>
      </c>
      <c r="AO24" s="298" t="str">
        <f>IF('Indicator Data'!#REF!="No Data",1,IF('Indicator Data imputation'!AP27&lt;&gt;"",1,0))</f>
        <v>#ERROR!</v>
      </c>
      <c r="AP24" s="298" t="str">
        <f>IF('Indicator Data'!#REF!="No Data",1,IF('Indicator Data imputation'!AQ27&lt;&gt;"",1,0))</f>
        <v>#ERROR!</v>
      </c>
      <c r="AQ24" s="298" t="str">
        <f>IF('Indicator Data'!#REF!="No Data",1,IF('Indicator Data imputation'!AR27&lt;&gt;"",1,0))</f>
        <v>#ERROR!</v>
      </c>
      <c r="AR24" s="298" t="str">
        <f>IF('Indicator Data'!#REF!="No Data",1,IF('Indicator Data imputation'!AS27&lt;&gt;"",1,0))</f>
        <v>#ERROR!</v>
      </c>
      <c r="AS24" s="298" t="str">
        <f>IF('Indicator Data'!#REF!="No Data",1,IF('Indicator Data imputation'!AT27&lt;&gt;"",1,0))</f>
        <v>#ERROR!</v>
      </c>
      <c r="AT24" s="298" t="str">
        <f>IF('Indicator Data'!#REF!="No Data",1,IF('Indicator Data imputation'!AU27&lt;&gt;"",1,0))</f>
        <v>#ERROR!</v>
      </c>
      <c r="AU24" s="298" t="str">
        <f>IF('Indicator Data'!#REF!="No Data",1,IF('Indicator Data imputation'!AV27&lt;&gt;"",1,0))</f>
        <v>#ERROR!</v>
      </c>
      <c r="AV24" s="298" t="str">
        <f>IF('Indicator Data'!#REF!="No Data",1,IF('Indicator Data imputation'!AW27&lt;&gt;"",1,0))</f>
        <v>#ERROR!</v>
      </c>
      <c r="AW24" s="298" t="str">
        <f>IF('Indicator Data'!#REF!="No Data",1,IF('Indicator Data imputation'!AX27&lt;&gt;"",1,0))</f>
        <v>#ERROR!</v>
      </c>
      <c r="AX24" s="298" t="str">
        <f>IF('Indicator Data'!#REF!="No Data",1,IF('Indicator Data imputation'!AY27&lt;&gt;"",1,0))</f>
        <v>#ERROR!</v>
      </c>
      <c r="AY24" s="298">
        <f>IF('Indicator Data'!AS36="No Data",1,IF('Indicator Data imputation'!AZ27&lt;&gt;"",1,0))</f>
        <v>0</v>
      </c>
      <c r="AZ24" s="298">
        <f>IF('Indicator Data'!BA36="No Data",1,IF('Indicator Data imputation'!BA27&lt;&gt;"",1,0))</f>
        <v>0</v>
      </c>
      <c r="BA24" s="10" t="str">
        <f t="shared" si="1"/>
        <v>#ERROR!</v>
      </c>
      <c r="BB24" s="302" t="str">
        <f t="shared" si="2"/>
        <v>#ERROR!</v>
      </c>
    </row>
    <row r="25" ht="15.75" customHeight="1">
      <c r="A25" s="10" t="s">
        <v>909</v>
      </c>
      <c r="B25" s="298">
        <f>IF('Indicator Data'!I37="No Data",1,IF('Indicator Data imputation'!C28&lt;&gt;"",1,0))</f>
        <v>0</v>
      </c>
      <c r="C25" s="298">
        <f>IF('Indicator Data'!J37="No Data",1,IF('Indicator Data imputation'!D28&lt;&gt;"",1,0))</f>
        <v>0</v>
      </c>
      <c r="D25" s="298">
        <f>IF('Indicator Data'!K37="No Data",1,IF('Indicator Data imputation'!E28&lt;&gt;"",1,0))</f>
        <v>0</v>
      </c>
      <c r="E25" s="298">
        <f>IF('Indicator Data'!L37="No Data",1,IF('Indicator Data imputation'!F28&lt;&gt;"",1,0))</f>
        <v>0</v>
      </c>
      <c r="F25" s="298">
        <f>IF('Indicator Data'!M37="No Data",1,IF('Indicator Data imputation'!G28&lt;&gt;"",1,0))</f>
        <v>0</v>
      </c>
      <c r="G25" s="298">
        <f>IF('Indicator Data'!N37="No Data",1,IF('Indicator Data imputation'!H28&lt;&gt;"",1,0))</f>
        <v>0</v>
      </c>
      <c r="H25" s="298">
        <f>IF('Indicator Data'!O37="No Data",1,IF('Indicator Data imputation'!I28&lt;&gt;"",1,0))</f>
        <v>0</v>
      </c>
      <c r="I25" s="298">
        <f>IF('Indicator Data'!P37="No Data",1,IF('Indicator Data imputation'!J28&lt;&gt;"",1,0))</f>
        <v>0</v>
      </c>
      <c r="J25" s="298">
        <f>IF('Indicator Data'!Q37="No Data",1,IF('Indicator Data imputation'!K28&lt;&gt;"",1,0))</f>
        <v>0</v>
      </c>
      <c r="K25" s="298">
        <f>IF('Indicator Data'!R37="No Data",1,IF('Indicator Data imputation'!L28&lt;&gt;"",1,0))</f>
        <v>0</v>
      </c>
      <c r="L25" s="298">
        <f>IF('Indicator Data'!S37="No Data",1,IF('Indicator Data imputation'!M28&lt;&gt;"",1,0))</f>
        <v>0</v>
      </c>
      <c r="M25" s="298">
        <f>IF('Indicator Data'!T37="No Data",1,IF('Indicator Data imputation'!N28&lt;&gt;"",1,0))</f>
        <v>0</v>
      </c>
      <c r="N25" s="298">
        <f>IF('Indicator Data'!U37="No Data",1,IF('Indicator Data imputation'!O28&lt;&gt;"",1,0))</f>
        <v>0</v>
      </c>
      <c r="O25" s="298">
        <f>IF('Indicator Data'!V37="No Data",1,IF('Indicator Data imputation'!P28&lt;&gt;"",1,0))</f>
        <v>0</v>
      </c>
      <c r="P25" s="298">
        <f>IF('Indicator Data'!W37="No Data",1,IF('Indicator Data imputation'!Q28&lt;&gt;"",1,0))</f>
        <v>1</v>
      </c>
      <c r="Q25" s="298">
        <f>IF('Indicator Data'!X37="No Data",1,IF('Indicator Data imputation'!R28&lt;&gt;"",1,0))</f>
        <v>0</v>
      </c>
      <c r="R25" s="298">
        <f>IF('Indicator Data'!AC37="No Data",1,IF('Indicator Data imputation'!S28&lt;&gt;"",1,0))</f>
        <v>0</v>
      </c>
      <c r="S25" s="298">
        <f>IF('Indicator Data'!AD37="No Data",1,IF('Indicator Data imputation'!T28&lt;&gt;"",1,0))</f>
        <v>0</v>
      </c>
      <c r="T25" s="298">
        <f>IF('Indicator Data'!AE37="No Data",1,IF('Indicator Data imputation'!U28&lt;&gt;"",1,0))</f>
        <v>0</v>
      </c>
      <c r="U25" s="298">
        <f>IF('Indicator Data'!AF37="No Data",1,IF('Indicator Data imputation'!V28&lt;&gt;"",1,0))</f>
        <v>0</v>
      </c>
      <c r="V25" s="298">
        <f>IF('Indicator Data'!AG37="No Data",1,IF('Indicator Data imputation'!W28&lt;&gt;"",1,0))</f>
        <v>0</v>
      </c>
      <c r="W25" s="298">
        <f>IF('Indicator Data'!AH37="No Data",1,IF('Indicator Data imputation'!X28&lt;&gt;"",1,0))</f>
        <v>0</v>
      </c>
      <c r="X25" s="298">
        <f>IF('Indicator Data'!AI37="No Data",1,IF('Indicator Data imputation'!Y28&lt;&gt;"",1,0))</f>
        <v>0</v>
      </c>
      <c r="Y25" s="298">
        <f>IF('Indicator Data'!AJ37="No Data",1,IF('Indicator Data imputation'!Z28&lt;&gt;"",1,0))</f>
        <v>0</v>
      </c>
      <c r="Z25" s="298">
        <f>IF('Indicator Data'!AP37="No Data",1,IF('Indicator Data imputation'!AA28&lt;&gt;"",1,0))</f>
        <v>0</v>
      </c>
      <c r="AA25" s="298">
        <f>IF('Indicator Data'!AQ37="No Data",1,IF('Indicator Data imputation'!AB28&lt;&gt;"",1,0))</f>
        <v>0</v>
      </c>
      <c r="AB25" s="298">
        <f>IF('Indicator Data'!AR37="No Data",1,IF('Indicator Data imputation'!AC28&lt;&gt;"",1,0))</f>
        <v>0</v>
      </c>
      <c r="AC25" s="298" t="str">
        <f>IF('Indicator Data'!#REF!="No Data",1,IF('Indicator Data imputation'!AD28&lt;&gt;"",1,0))</f>
        <v>#ERROR!</v>
      </c>
      <c r="AD25" s="298" t="str">
        <f>IF('Indicator Data'!#REF!="No Data",1,IF('Indicator Data imputation'!AE28&lt;&gt;"",1,0))</f>
        <v>#ERROR!</v>
      </c>
      <c r="AE25" s="298" t="str">
        <f>IF('Indicator Data'!#REF!="No Data",1,IF('Indicator Data imputation'!AF28&lt;&gt;"",1,0))</f>
        <v>#ERROR!</v>
      </c>
      <c r="AF25" s="298" t="str">
        <f>IF('Indicator Data'!#REF!="No Data",1,IF('Indicator Data imputation'!AG28&lt;&gt;"",1,0))</f>
        <v>#ERROR!</v>
      </c>
      <c r="AG25" s="298" t="str">
        <f>IF('Indicator Data'!#REF!="No Data",1,IF('Indicator Data imputation'!AH28&lt;&gt;"",1,0))</f>
        <v>#ERROR!</v>
      </c>
      <c r="AH25" s="298" t="str">
        <f>IF('Indicator Data'!#REF!="No Data",1,IF('Indicator Data imputation'!AI28&lt;&gt;"",1,0))</f>
        <v>#ERROR!</v>
      </c>
      <c r="AI25" s="298" t="str">
        <f>IF('Indicator Data'!#REF!="No Data",1,IF('Indicator Data imputation'!AJ28&lt;&gt;"",1,0))</f>
        <v>#ERROR!</v>
      </c>
      <c r="AJ25" s="298" t="str">
        <f>IF('Indicator Data'!#REF!="No Data",1,IF('Indicator Data imputation'!AK28&lt;&gt;"",1,0))</f>
        <v>#ERROR!</v>
      </c>
      <c r="AK25" s="298" t="str">
        <f>IF('Indicator Data'!#REF!="No Data",1,IF('Indicator Data imputation'!AL28&lt;&gt;"",1,0))</f>
        <v>#ERROR!</v>
      </c>
      <c r="AL25" s="298" t="str">
        <f>IF('Indicator Data'!#REF!="No Data",1,IF('Indicator Data imputation'!AM28&lt;&gt;"",1,0))</f>
        <v>#ERROR!</v>
      </c>
      <c r="AM25" s="298" t="str">
        <f>IF('Indicator Data'!#REF!="No Data",1,IF('Indicator Data imputation'!AN28&lt;&gt;"",1,0))</f>
        <v>#ERROR!</v>
      </c>
      <c r="AN25" s="298" t="str">
        <f>IF('Indicator Data'!#REF!="No Data",1,IF('Indicator Data imputation'!AO28&lt;&gt;"",1,0))</f>
        <v>#ERROR!</v>
      </c>
      <c r="AO25" s="298" t="str">
        <f>IF('Indicator Data'!#REF!="No Data",1,IF('Indicator Data imputation'!AP28&lt;&gt;"",1,0))</f>
        <v>#ERROR!</v>
      </c>
      <c r="AP25" s="298" t="str">
        <f>IF('Indicator Data'!#REF!="No Data",1,IF('Indicator Data imputation'!AQ28&lt;&gt;"",1,0))</f>
        <v>#ERROR!</v>
      </c>
      <c r="AQ25" s="298" t="str">
        <f>IF('Indicator Data'!#REF!="No Data",1,IF('Indicator Data imputation'!AR28&lt;&gt;"",1,0))</f>
        <v>#ERROR!</v>
      </c>
      <c r="AR25" s="298" t="str">
        <f>IF('Indicator Data'!#REF!="No Data",1,IF('Indicator Data imputation'!AS28&lt;&gt;"",1,0))</f>
        <v>#ERROR!</v>
      </c>
      <c r="AS25" s="298" t="str">
        <f>IF('Indicator Data'!#REF!="No Data",1,IF('Indicator Data imputation'!AT28&lt;&gt;"",1,0))</f>
        <v>#ERROR!</v>
      </c>
      <c r="AT25" s="298" t="str">
        <f>IF('Indicator Data'!#REF!="No Data",1,IF('Indicator Data imputation'!AU28&lt;&gt;"",1,0))</f>
        <v>#ERROR!</v>
      </c>
      <c r="AU25" s="298" t="str">
        <f>IF('Indicator Data'!#REF!="No Data",1,IF('Indicator Data imputation'!AV28&lt;&gt;"",1,0))</f>
        <v>#ERROR!</v>
      </c>
      <c r="AV25" s="298" t="str">
        <f>IF('Indicator Data'!#REF!="No Data",1,IF('Indicator Data imputation'!AW28&lt;&gt;"",1,0))</f>
        <v>#ERROR!</v>
      </c>
      <c r="AW25" s="298" t="str">
        <f>IF('Indicator Data'!#REF!="No Data",1,IF('Indicator Data imputation'!AX28&lt;&gt;"",1,0))</f>
        <v>#ERROR!</v>
      </c>
      <c r="AX25" s="298" t="str">
        <f>IF('Indicator Data'!#REF!="No Data",1,IF('Indicator Data imputation'!AY28&lt;&gt;"",1,0))</f>
        <v>#ERROR!</v>
      </c>
      <c r="AY25" s="298">
        <f>IF('Indicator Data'!AS37="No Data",1,IF('Indicator Data imputation'!AZ28&lt;&gt;"",1,0))</f>
        <v>0</v>
      </c>
      <c r="AZ25" s="298">
        <f>IF('Indicator Data'!BA37="No Data",1,IF('Indicator Data imputation'!BA28&lt;&gt;"",1,0))</f>
        <v>0</v>
      </c>
      <c r="BA25" s="10" t="str">
        <f t="shared" si="1"/>
        <v>#ERROR!</v>
      </c>
      <c r="BB25" s="302" t="str">
        <f t="shared" si="2"/>
        <v>#ERROR!</v>
      </c>
    </row>
    <row r="26" ht="15.75" customHeight="1">
      <c r="A26" s="10" t="s">
        <v>900</v>
      </c>
      <c r="B26" s="298">
        <f>IF('Indicator Data'!I38="No Data",1,IF('Indicator Data imputation'!C29&lt;&gt;"",1,0))</f>
        <v>0</v>
      </c>
      <c r="C26" s="298">
        <f>IF('Indicator Data'!J38="No Data",1,IF('Indicator Data imputation'!D29&lt;&gt;"",1,0))</f>
        <v>0</v>
      </c>
      <c r="D26" s="298">
        <f>IF('Indicator Data'!K38="No Data",1,IF('Indicator Data imputation'!E29&lt;&gt;"",1,0))</f>
        <v>0</v>
      </c>
      <c r="E26" s="298">
        <f>IF('Indicator Data'!L38="No Data",1,IF('Indicator Data imputation'!F29&lt;&gt;"",1,0))</f>
        <v>0</v>
      </c>
      <c r="F26" s="298">
        <f>IF('Indicator Data'!M38="No Data",1,IF('Indicator Data imputation'!G29&lt;&gt;"",1,0))</f>
        <v>0</v>
      </c>
      <c r="G26" s="298">
        <f>IF('Indicator Data'!N38="No Data",1,IF('Indicator Data imputation'!H29&lt;&gt;"",1,0))</f>
        <v>0</v>
      </c>
      <c r="H26" s="298">
        <f>IF('Indicator Data'!O38="No Data",1,IF('Indicator Data imputation'!I29&lt;&gt;"",1,0))</f>
        <v>0</v>
      </c>
      <c r="I26" s="298">
        <f>IF('Indicator Data'!P38="No Data",1,IF('Indicator Data imputation'!J29&lt;&gt;"",1,0))</f>
        <v>0</v>
      </c>
      <c r="J26" s="298">
        <f>IF('Indicator Data'!Q38="No Data",1,IF('Indicator Data imputation'!K29&lt;&gt;"",1,0))</f>
        <v>0</v>
      </c>
      <c r="K26" s="298">
        <f>IF('Indicator Data'!R38="No Data",1,IF('Indicator Data imputation'!L29&lt;&gt;"",1,0))</f>
        <v>0</v>
      </c>
      <c r="L26" s="298">
        <f>IF('Indicator Data'!S38="No Data",1,IF('Indicator Data imputation'!M29&lt;&gt;"",1,0))</f>
        <v>0</v>
      </c>
      <c r="M26" s="298">
        <f>IF('Indicator Data'!T38="No Data",1,IF('Indicator Data imputation'!N29&lt;&gt;"",1,0))</f>
        <v>0</v>
      </c>
      <c r="N26" s="298">
        <f>IF('Indicator Data'!U38="No Data",1,IF('Indicator Data imputation'!O29&lt;&gt;"",1,0))</f>
        <v>0</v>
      </c>
      <c r="O26" s="298">
        <f>IF('Indicator Data'!V38="No Data",1,IF('Indicator Data imputation'!P29&lt;&gt;"",1,0))</f>
        <v>0</v>
      </c>
      <c r="P26" s="298">
        <f>IF('Indicator Data'!W38="No Data",1,IF('Indicator Data imputation'!Q29&lt;&gt;"",1,0))</f>
        <v>1</v>
      </c>
      <c r="Q26" s="298">
        <f>IF('Indicator Data'!X38="No Data",1,IF('Indicator Data imputation'!R29&lt;&gt;"",1,0))</f>
        <v>0</v>
      </c>
      <c r="R26" s="298">
        <f>IF('Indicator Data'!AC38="No Data",1,IF('Indicator Data imputation'!S29&lt;&gt;"",1,0))</f>
        <v>0</v>
      </c>
      <c r="S26" s="298">
        <f>IF('Indicator Data'!AD38="No Data",1,IF('Indicator Data imputation'!T29&lt;&gt;"",1,0))</f>
        <v>0</v>
      </c>
      <c r="T26" s="298">
        <f>IF('Indicator Data'!AE38="No Data",1,IF('Indicator Data imputation'!U29&lt;&gt;"",1,0))</f>
        <v>0</v>
      </c>
      <c r="U26" s="298">
        <f>IF('Indicator Data'!AF38="No Data",1,IF('Indicator Data imputation'!V29&lt;&gt;"",1,0))</f>
        <v>0</v>
      </c>
      <c r="V26" s="298">
        <f>IF('Indicator Data'!AG38="No Data",1,IF('Indicator Data imputation'!W29&lt;&gt;"",1,0))</f>
        <v>0</v>
      </c>
      <c r="W26" s="298">
        <f>IF('Indicator Data'!AH38="No Data",1,IF('Indicator Data imputation'!X29&lt;&gt;"",1,0))</f>
        <v>0</v>
      </c>
      <c r="X26" s="298">
        <f>IF('Indicator Data'!AI38="No Data",1,IF('Indicator Data imputation'!Y29&lt;&gt;"",1,0))</f>
        <v>0</v>
      </c>
      <c r="Y26" s="298">
        <f>IF('Indicator Data'!AJ38="No Data",1,IF('Indicator Data imputation'!Z29&lt;&gt;"",1,0))</f>
        <v>0</v>
      </c>
      <c r="Z26" s="298">
        <f>IF('Indicator Data'!AP38="No Data",1,IF('Indicator Data imputation'!AA29&lt;&gt;"",1,0))</f>
        <v>0</v>
      </c>
      <c r="AA26" s="298">
        <f>IF('Indicator Data'!AQ38="No Data",1,IF('Indicator Data imputation'!AB29&lt;&gt;"",1,0))</f>
        <v>0</v>
      </c>
      <c r="AB26" s="298">
        <f>IF('Indicator Data'!AR38="No Data",1,IF('Indicator Data imputation'!AC29&lt;&gt;"",1,0))</f>
        <v>0</v>
      </c>
      <c r="AC26" s="298" t="str">
        <f>IF('Indicator Data'!#REF!="No Data",1,IF('Indicator Data imputation'!AD29&lt;&gt;"",1,0))</f>
        <v>#ERROR!</v>
      </c>
      <c r="AD26" s="298" t="str">
        <f>IF('Indicator Data'!#REF!="No Data",1,IF('Indicator Data imputation'!AE29&lt;&gt;"",1,0))</f>
        <v>#ERROR!</v>
      </c>
      <c r="AE26" s="298" t="str">
        <f>IF('Indicator Data'!#REF!="No Data",1,IF('Indicator Data imputation'!AF29&lt;&gt;"",1,0))</f>
        <v>#ERROR!</v>
      </c>
      <c r="AF26" s="298" t="str">
        <f>IF('Indicator Data'!#REF!="No Data",1,IF('Indicator Data imputation'!AG29&lt;&gt;"",1,0))</f>
        <v>#ERROR!</v>
      </c>
      <c r="AG26" s="298" t="str">
        <f>IF('Indicator Data'!#REF!="No Data",1,IF('Indicator Data imputation'!AH29&lt;&gt;"",1,0))</f>
        <v>#ERROR!</v>
      </c>
      <c r="AH26" s="298" t="str">
        <f>IF('Indicator Data'!#REF!="No Data",1,IF('Indicator Data imputation'!AI29&lt;&gt;"",1,0))</f>
        <v>#ERROR!</v>
      </c>
      <c r="AI26" s="298" t="str">
        <f>IF('Indicator Data'!#REF!="No Data",1,IF('Indicator Data imputation'!AJ29&lt;&gt;"",1,0))</f>
        <v>#ERROR!</v>
      </c>
      <c r="AJ26" s="298" t="str">
        <f>IF('Indicator Data'!#REF!="No Data",1,IF('Indicator Data imputation'!AK29&lt;&gt;"",1,0))</f>
        <v>#ERROR!</v>
      </c>
      <c r="AK26" s="298" t="str">
        <f>IF('Indicator Data'!#REF!="No Data",1,IF('Indicator Data imputation'!AL29&lt;&gt;"",1,0))</f>
        <v>#ERROR!</v>
      </c>
      <c r="AL26" s="298" t="str">
        <f>IF('Indicator Data'!#REF!="No Data",1,IF('Indicator Data imputation'!AM29&lt;&gt;"",1,0))</f>
        <v>#ERROR!</v>
      </c>
      <c r="AM26" s="298" t="str">
        <f>IF('Indicator Data'!#REF!="No Data",1,IF('Indicator Data imputation'!AN29&lt;&gt;"",1,0))</f>
        <v>#ERROR!</v>
      </c>
      <c r="AN26" s="298" t="str">
        <f>IF('Indicator Data'!#REF!="No Data",1,IF('Indicator Data imputation'!AO29&lt;&gt;"",1,0))</f>
        <v>#ERROR!</v>
      </c>
      <c r="AO26" s="298" t="str">
        <f>IF('Indicator Data'!#REF!="No Data",1,IF('Indicator Data imputation'!AP29&lt;&gt;"",1,0))</f>
        <v>#ERROR!</v>
      </c>
      <c r="AP26" s="298" t="str">
        <f>IF('Indicator Data'!#REF!="No Data",1,IF('Indicator Data imputation'!AQ29&lt;&gt;"",1,0))</f>
        <v>#ERROR!</v>
      </c>
      <c r="AQ26" s="298" t="str">
        <f>IF('Indicator Data'!#REF!="No Data",1,IF('Indicator Data imputation'!AR29&lt;&gt;"",1,0))</f>
        <v>#ERROR!</v>
      </c>
      <c r="AR26" s="298" t="str">
        <f>IF('Indicator Data'!#REF!="No Data",1,IF('Indicator Data imputation'!AS29&lt;&gt;"",1,0))</f>
        <v>#ERROR!</v>
      </c>
      <c r="AS26" s="298" t="str">
        <f>IF('Indicator Data'!#REF!="No Data",1,IF('Indicator Data imputation'!AT29&lt;&gt;"",1,0))</f>
        <v>#ERROR!</v>
      </c>
      <c r="AT26" s="298" t="str">
        <f>IF('Indicator Data'!#REF!="No Data",1,IF('Indicator Data imputation'!AU29&lt;&gt;"",1,0))</f>
        <v>#ERROR!</v>
      </c>
      <c r="AU26" s="298" t="str">
        <f>IF('Indicator Data'!#REF!="No Data",1,IF('Indicator Data imputation'!AV29&lt;&gt;"",1,0))</f>
        <v>#ERROR!</v>
      </c>
      <c r="AV26" s="298" t="str">
        <f>IF('Indicator Data'!#REF!="No Data",1,IF('Indicator Data imputation'!AW29&lt;&gt;"",1,0))</f>
        <v>#ERROR!</v>
      </c>
      <c r="AW26" s="298" t="str">
        <f>IF('Indicator Data'!#REF!="No Data",1,IF('Indicator Data imputation'!AX29&lt;&gt;"",1,0))</f>
        <v>#ERROR!</v>
      </c>
      <c r="AX26" s="298" t="str">
        <f>IF('Indicator Data'!#REF!="No Data",1,IF('Indicator Data imputation'!AY29&lt;&gt;"",1,0))</f>
        <v>#ERROR!</v>
      </c>
      <c r="AY26" s="298">
        <f>IF('Indicator Data'!AS38="No Data",1,IF('Indicator Data imputation'!AZ29&lt;&gt;"",1,0))</f>
        <v>0</v>
      </c>
      <c r="AZ26" s="298">
        <f>IF('Indicator Data'!BA38="No Data",1,IF('Indicator Data imputation'!BA29&lt;&gt;"",1,0))</f>
        <v>0</v>
      </c>
      <c r="BA26" s="10" t="str">
        <f t="shared" si="1"/>
        <v>#ERROR!</v>
      </c>
      <c r="BB26" s="302" t="str">
        <f t="shared" si="2"/>
        <v>#ERROR!</v>
      </c>
    </row>
    <row r="27" ht="15.75" customHeight="1">
      <c r="A27" s="10" t="s">
        <v>898</v>
      </c>
      <c r="B27" s="298">
        <f>IF('Indicator Data'!I39="No Data",1,IF('Indicator Data imputation'!C30&lt;&gt;"",1,0))</f>
        <v>0</v>
      </c>
      <c r="C27" s="298">
        <f>IF('Indicator Data'!J39="No Data",1,IF('Indicator Data imputation'!D30&lt;&gt;"",1,0))</f>
        <v>0</v>
      </c>
      <c r="D27" s="298">
        <f>IF('Indicator Data'!K39="No Data",1,IF('Indicator Data imputation'!E30&lt;&gt;"",1,0))</f>
        <v>0</v>
      </c>
      <c r="E27" s="298">
        <f>IF('Indicator Data'!L39="No Data",1,IF('Indicator Data imputation'!F30&lt;&gt;"",1,0))</f>
        <v>0</v>
      </c>
      <c r="F27" s="298">
        <f>IF('Indicator Data'!M39="No Data",1,IF('Indicator Data imputation'!G30&lt;&gt;"",1,0))</f>
        <v>0</v>
      </c>
      <c r="G27" s="298">
        <f>IF('Indicator Data'!N39="No Data",1,IF('Indicator Data imputation'!H30&lt;&gt;"",1,0))</f>
        <v>0</v>
      </c>
      <c r="H27" s="298">
        <f>IF('Indicator Data'!O39="No Data",1,IF('Indicator Data imputation'!I30&lt;&gt;"",1,0))</f>
        <v>0</v>
      </c>
      <c r="I27" s="298">
        <f>IF('Indicator Data'!P39="No Data",1,IF('Indicator Data imputation'!J30&lt;&gt;"",1,0))</f>
        <v>0</v>
      </c>
      <c r="J27" s="298">
        <f>IF('Indicator Data'!Q39="No Data",1,IF('Indicator Data imputation'!K30&lt;&gt;"",1,0))</f>
        <v>0</v>
      </c>
      <c r="K27" s="298">
        <f>IF('Indicator Data'!R39="No Data",1,IF('Indicator Data imputation'!L30&lt;&gt;"",1,0))</f>
        <v>0</v>
      </c>
      <c r="L27" s="298">
        <f>IF('Indicator Data'!S39="No Data",1,IF('Indicator Data imputation'!M30&lt;&gt;"",1,0))</f>
        <v>0</v>
      </c>
      <c r="M27" s="298">
        <f>IF('Indicator Data'!T39="No Data",1,IF('Indicator Data imputation'!N30&lt;&gt;"",1,0))</f>
        <v>0</v>
      </c>
      <c r="N27" s="298">
        <f>IF('Indicator Data'!U39="No Data",1,IF('Indicator Data imputation'!O30&lt;&gt;"",1,0))</f>
        <v>0</v>
      </c>
      <c r="O27" s="298">
        <f>IF('Indicator Data'!V39="No Data",1,IF('Indicator Data imputation'!P30&lt;&gt;"",1,0))</f>
        <v>0</v>
      </c>
      <c r="P27" s="298">
        <f>IF('Indicator Data'!W39="No Data",1,IF('Indicator Data imputation'!Q30&lt;&gt;"",1,0))</f>
        <v>1</v>
      </c>
      <c r="Q27" s="298">
        <f>IF('Indicator Data'!X39="No Data",1,IF('Indicator Data imputation'!R30&lt;&gt;"",1,0))</f>
        <v>0</v>
      </c>
      <c r="R27" s="298">
        <f>IF('Indicator Data'!AC39="No Data",1,IF('Indicator Data imputation'!S30&lt;&gt;"",1,0))</f>
        <v>0</v>
      </c>
      <c r="S27" s="298">
        <f>IF('Indicator Data'!AD39="No Data",1,IF('Indicator Data imputation'!T30&lt;&gt;"",1,0))</f>
        <v>0</v>
      </c>
      <c r="T27" s="298">
        <f>IF('Indicator Data'!AE39="No Data",1,IF('Indicator Data imputation'!U30&lt;&gt;"",1,0))</f>
        <v>0</v>
      </c>
      <c r="U27" s="298">
        <f>IF('Indicator Data'!AF39="No Data",1,IF('Indicator Data imputation'!V30&lt;&gt;"",1,0))</f>
        <v>0</v>
      </c>
      <c r="V27" s="298">
        <f>IF('Indicator Data'!AG39="No Data",1,IF('Indicator Data imputation'!W30&lt;&gt;"",1,0))</f>
        <v>0</v>
      </c>
      <c r="W27" s="298">
        <f>IF('Indicator Data'!AH39="No Data",1,IF('Indicator Data imputation'!X30&lt;&gt;"",1,0))</f>
        <v>0</v>
      </c>
      <c r="X27" s="298">
        <f>IF('Indicator Data'!AI39="No Data",1,IF('Indicator Data imputation'!Y30&lt;&gt;"",1,0))</f>
        <v>0</v>
      </c>
      <c r="Y27" s="298">
        <f>IF('Indicator Data'!AJ39="No Data",1,IF('Indicator Data imputation'!Z30&lt;&gt;"",1,0))</f>
        <v>0</v>
      </c>
      <c r="Z27" s="298">
        <f>IF('Indicator Data'!AP39="No Data",1,IF('Indicator Data imputation'!AA30&lt;&gt;"",1,0))</f>
        <v>0</v>
      </c>
      <c r="AA27" s="298">
        <f>IF('Indicator Data'!AQ39="No Data",1,IF('Indicator Data imputation'!AB30&lt;&gt;"",1,0))</f>
        <v>0</v>
      </c>
      <c r="AB27" s="298">
        <f>IF('Indicator Data'!AR39="No Data",1,IF('Indicator Data imputation'!AC30&lt;&gt;"",1,0))</f>
        <v>0</v>
      </c>
      <c r="AC27" s="298" t="str">
        <f>IF('Indicator Data'!#REF!="No Data",1,IF('Indicator Data imputation'!AD30&lt;&gt;"",1,0))</f>
        <v>#ERROR!</v>
      </c>
      <c r="AD27" s="298" t="str">
        <f>IF('Indicator Data'!#REF!="No Data",1,IF('Indicator Data imputation'!AE30&lt;&gt;"",1,0))</f>
        <v>#ERROR!</v>
      </c>
      <c r="AE27" s="298" t="str">
        <f>IF('Indicator Data'!#REF!="No Data",1,IF('Indicator Data imputation'!AF30&lt;&gt;"",1,0))</f>
        <v>#ERROR!</v>
      </c>
      <c r="AF27" s="298" t="str">
        <f>IF('Indicator Data'!#REF!="No Data",1,IF('Indicator Data imputation'!AG30&lt;&gt;"",1,0))</f>
        <v>#ERROR!</v>
      </c>
      <c r="AG27" s="298" t="str">
        <f>IF('Indicator Data'!#REF!="No Data",1,IF('Indicator Data imputation'!AH30&lt;&gt;"",1,0))</f>
        <v>#ERROR!</v>
      </c>
      <c r="AH27" s="298" t="str">
        <f>IF('Indicator Data'!#REF!="No Data",1,IF('Indicator Data imputation'!AI30&lt;&gt;"",1,0))</f>
        <v>#ERROR!</v>
      </c>
      <c r="AI27" s="298" t="str">
        <f>IF('Indicator Data'!#REF!="No Data",1,IF('Indicator Data imputation'!AJ30&lt;&gt;"",1,0))</f>
        <v>#ERROR!</v>
      </c>
      <c r="AJ27" s="298" t="str">
        <f>IF('Indicator Data'!#REF!="No Data",1,IF('Indicator Data imputation'!AK30&lt;&gt;"",1,0))</f>
        <v>#ERROR!</v>
      </c>
      <c r="AK27" s="298" t="str">
        <f>IF('Indicator Data'!#REF!="No Data",1,IF('Indicator Data imputation'!AL30&lt;&gt;"",1,0))</f>
        <v>#ERROR!</v>
      </c>
      <c r="AL27" s="298" t="str">
        <f>IF('Indicator Data'!#REF!="No Data",1,IF('Indicator Data imputation'!AM30&lt;&gt;"",1,0))</f>
        <v>#ERROR!</v>
      </c>
      <c r="AM27" s="298" t="str">
        <f>IF('Indicator Data'!#REF!="No Data",1,IF('Indicator Data imputation'!AN30&lt;&gt;"",1,0))</f>
        <v>#ERROR!</v>
      </c>
      <c r="AN27" s="298" t="str">
        <f>IF('Indicator Data'!#REF!="No Data",1,IF('Indicator Data imputation'!AO30&lt;&gt;"",1,0))</f>
        <v>#ERROR!</v>
      </c>
      <c r="AO27" s="298" t="str">
        <f>IF('Indicator Data'!#REF!="No Data",1,IF('Indicator Data imputation'!AP30&lt;&gt;"",1,0))</f>
        <v>#ERROR!</v>
      </c>
      <c r="AP27" s="298" t="str">
        <f>IF('Indicator Data'!#REF!="No Data",1,IF('Indicator Data imputation'!AQ30&lt;&gt;"",1,0))</f>
        <v>#ERROR!</v>
      </c>
      <c r="AQ27" s="298" t="str">
        <f>IF('Indicator Data'!#REF!="No Data",1,IF('Indicator Data imputation'!AR30&lt;&gt;"",1,0))</f>
        <v>#ERROR!</v>
      </c>
      <c r="AR27" s="298" t="str">
        <f>IF('Indicator Data'!#REF!="No Data",1,IF('Indicator Data imputation'!AS30&lt;&gt;"",1,0))</f>
        <v>#ERROR!</v>
      </c>
      <c r="AS27" s="298" t="str">
        <f>IF('Indicator Data'!#REF!="No Data",1,IF('Indicator Data imputation'!AT30&lt;&gt;"",1,0))</f>
        <v>#ERROR!</v>
      </c>
      <c r="AT27" s="298" t="str">
        <f>IF('Indicator Data'!#REF!="No Data",1,IF('Indicator Data imputation'!AU30&lt;&gt;"",1,0))</f>
        <v>#ERROR!</v>
      </c>
      <c r="AU27" s="298" t="str">
        <f>IF('Indicator Data'!#REF!="No Data",1,IF('Indicator Data imputation'!AV30&lt;&gt;"",1,0))</f>
        <v>#ERROR!</v>
      </c>
      <c r="AV27" s="298" t="str">
        <f>IF('Indicator Data'!#REF!="No Data",1,IF('Indicator Data imputation'!AW30&lt;&gt;"",1,0))</f>
        <v>#ERROR!</v>
      </c>
      <c r="AW27" s="298" t="str">
        <f>IF('Indicator Data'!#REF!="No Data",1,IF('Indicator Data imputation'!AX30&lt;&gt;"",1,0))</f>
        <v>#ERROR!</v>
      </c>
      <c r="AX27" s="298" t="str">
        <f>IF('Indicator Data'!#REF!="No Data",1,IF('Indicator Data imputation'!AY30&lt;&gt;"",1,0))</f>
        <v>#ERROR!</v>
      </c>
      <c r="AY27" s="298">
        <f>IF('Indicator Data'!AS39="No Data",1,IF('Indicator Data imputation'!AZ30&lt;&gt;"",1,0))</f>
        <v>0</v>
      </c>
      <c r="AZ27" s="298">
        <f>IF('Indicator Data'!BA39="No Data",1,IF('Indicator Data imputation'!BA30&lt;&gt;"",1,0))</f>
        <v>0</v>
      </c>
      <c r="BA27" s="10" t="str">
        <f t="shared" si="1"/>
        <v>#ERROR!</v>
      </c>
      <c r="BB27" s="302" t="str">
        <f t="shared" si="2"/>
        <v>#ERROR!</v>
      </c>
    </row>
    <row r="28" ht="15.75" customHeight="1">
      <c r="A28" s="10" t="s">
        <v>895</v>
      </c>
      <c r="B28" s="298">
        <f>IF('Indicator Data'!I40="No Data",1,IF('Indicator Data imputation'!C31&lt;&gt;"",1,0))</f>
        <v>0</v>
      </c>
      <c r="C28" s="298">
        <f>IF('Indicator Data'!J40="No Data",1,IF('Indicator Data imputation'!D31&lt;&gt;"",1,0))</f>
        <v>0</v>
      </c>
      <c r="D28" s="298">
        <f>IF('Indicator Data'!K40="No Data",1,IF('Indicator Data imputation'!E31&lt;&gt;"",1,0))</f>
        <v>0</v>
      </c>
      <c r="E28" s="298">
        <f>IF('Indicator Data'!L40="No Data",1,IF('Indicator Data imputation'!F31&lt;&gt;"",1,0))</f>
        <v>0</v>
      </c>
      <c r="F28" s="298">
        <f>IF('Indicator Data'!M40="No Data",1,IF('Indicator Data imputation'!G31&lt;&gt;"",1,0))</f>
        <v>0</v>
      </c>
      <c r="G28" s="298">
        <f>IF('Indicator Data'!N40="No Data",1,IF('Indicator Data imputation'!H31&lt;&gt;"",1,0))</f>
        <v>0</v>
      </c>
      <c r="H28" s="298">
        <f>IF('Indicator Data'!O40="No Data",1,IF('Indicator Data imputation'!I31&lt;&gt;"",1,0))</f>
        <v>0</v>
      </c>
      <c r="I28" s="298">
        <f>IF('Indicator Data'!P40="No Data",1,IF('Indicator Data imputation'!J31&lt;&gt;"",1,0))</f>
        <v>0</v>
      </c>
      <c r="J28" s="298">
        <f>IF('Indicator Data'!Q40="No Data",1,IF('Indicator Data imputation'!K31&lt;&gt;"",1,0))</f>
        <v>0</v>
      </c>
      <c r="K28" s="298">
        <f>IF('Indicator Data'!R40="No Data",1,IF('Indicator Data imputation'!L31&lt;&gt;"",1,0))</f>
        <v>0</v>
      </c>
      <c r="L28" s="298">
        <f>IF('Indicator Data'!S40="No Data",1,IF('Indicator Data imputation'!M31&lt;&gt;"",1,0))</f>
        <v>0</v>
      </c>
      <c r="M28" s="298">
        <f>IF('Indicator Data'!T40="No Data",1,IF('Indicator Data imputation'!N31&lt;&gt;"",1,0))</f>
        <v>0</v>
      </c>
      <c r="N28" s="298">
        <f>IF('Indicator Data'!U40="No Data",1,IF('Indicator Data imputation'!O31&lt;&gt;"",1,0))</f>
        <v>0</v>
      </c>
      <c r="O28" s="298">
        <f>IF('Indicator Data'!V40="No Data",1,IF('Indicator Data imputation'!P31&lt;&gt;"",1,0))</f>
        <v>0</v>
      </c>
      <c r="P28" s="298">
        <f>IF('Indicator Data'!W40="No Data",1,IF('Indicator Data imputation'!Q31&lt;&gt;"",1,0))</f>
        <v>1</v>
      </c>
      <c r="Q28" s="298">
        <f>IF('Indicator Data'!X40="No Data",1,IF('Indicator Data imputation'!R31&lt;&gt;"",1,0))</f>
        <v>0</v>
      </c>
      <c r="R28" s="298">
        <f>IF('Indicator Data'!AC40="No Data",1,IF('Indicator Data imputation'!S31&lt;&gt;"",1,0))</f>
        <v>0</v>
      </c>
      <c r="S28" s="298">
        <f>IF('Indicator Data'!AD40="No Data",1,IF('Indicator Data imputation'!T31&lt;&gt;"",1,0))</f>
        <v>0</v>
      </c>
      <c r="T28" s="298">
        <f>IF('Indicator Data'!AE40="No Data",1,IF('Indicator Data imputation'!U31&lt;&gt;"",1,0))</f>
        <v>0</v>
      </c>
      <c r="U28" s="298">
        <f>IF('Indicator Data'!AF40="No Data",1,IF('Indicator Data imputation'!V31&lt;&gt;"",1,0))</f>
        <v>0</v>
      </c>
      <c r="V28" s="298">
        <f>IF('Indicator Data'!AG40="No Data",1,IF('Indicator Data imputation'!W31&lt;&gt;"",1,0))</f>
        <v>0</v>
      </c>
      <c r="W28" s="298">
        <f>IF('Indicator Data'!AH40="No Data",1,IF('Indicator Data imputation'!X31&lt;&gt;"",1,0))</f>
        <v>0</v>
      </c>
      <c r="X28" s="298">
        <f>IF('Indicator Data'!AI40="No Data",1,IF('Indicator Data imputation'!Y31&lt;&gt;"",1,0))</f>
        <v>0</v>
      </c>
      <c r="Y28" s="298">
        <f>IF('Indicator Data'!AJ40="No Data",1,IF('Indicator Data imputation'!Z31&lt;&gt;"",1,0))</f>
        <v>0</v>
      </c>
      <c r="Z28" s="298">
        <f>IF('Indicator Data'!AP40="No Data",1,IF('Indicator Data imputation'!AA31&lt;&gt;"",1,0))</f>
        <v>0</v>
      </c>
      <c r="AA28" s="298">
        <f>IF('Indicator Data'!AQ40="No Data",1,IF('Indicator Data imputation'!AB31&lt;&gt;"",1,0))</f>
        <v>0</v>
      </c>
      <c r="AB28" s="298">
        <f>IF('Indicator Data'!AR40="No Data",1,IF('Indicator Data imputation'!AC31&lt;&gt;"",1,0))</f>
        <v>0</v>
      </c>
      <c r="AC28" s="298" t="str">
        <f>IF('Indicator Data'!#REF!="No Data",1,IF('Indicator Data imputation'!AD31&lt;&gt;"",1,0))</f>
        <v>#ERROR!</v>
      </c>
      <c r="AD28" s="298" t="str">
        <f>IF('Indicator Data'!#REF!="No Data",1,IF('Indicator Data imputation'!AE31&lt;&gt;"",1,0))</f>
        <v>#ERROR!</v>
      </c>
      <c r="AE28" s="298" t="str">
        <f>IF('Indicator Data'!#REF!="No Data",1,IF('Indicator Data imputation'!AF31&lt;&gt;"",1,0))</f>
        <v>#ERROR!</v>
      </c>
      <c r="AF28" s="298" t="str">
        <f>IF('Indicator Data'!#REF!="No Data",1,IF('Indicator Data imputation'!AG31&lt;&gt;"",1,0))</f>
        <v>#ERROR!</v>
      </c>
      <c r="AG28" s="298" t="str">
        <f>IF('Indicator Data'!#REF!="No Data",1,IF('Indicator Data imputation'!AH31&lt;&gt;"",1,0))</f>
        <v>#ERROR!</v>
      </c>
      <c r="AH28" s="298" t="str">
        <f>IF('Indicator Data'!#REF!="No Data",1,IF('Indicator Data imputation'!AI31&lt;&gt;"",1,0))</f>
        <v>#ERROR!</v>
      </c>
      <c r="AI28" s="298" t="str">
        <f>IF('Indicator Data'!#REF!="No Data",1,IF('Indicator Data imputation'!AJ31&lt;&gt;"",1,0))</f>
        <v>#ERROR!</v>
      </c>
      <c r="AJ28" s="298" t="str">
        <f>IF('Indicator Data'!#REF!="No Data",1,IF('Indicator Data imputation'!AK31&lt;&gt;"",1,0))</f>
        <v>#ERROR!</v>
      </c>
      <c r="AK28" s="298" t="str">
        <f>IF('Indicator Data'!#REF!="No Data",1,IF('Indicator Data imputation'!AL31&lt;&gt;"",1,0))</f>
        <v>#ERROR!</v>
      </c>
      <c r="AL28" s="298" t="str">
        <f>IF('Indicator Data'!#REF!="No Data",1,IF('Indicator Data imputation'!AM31&lt;&gt;"",1,0))</f>
        <v>#ERROR!</v>
      </c>
      <c r="AM28" s="298" t="str">
        <f>IF('Indicator Data'!#REF!="No Data",1,IF('Indicator Data imputation'!AN31&lt;&gt;"",1,0))</f>
        <v>#ERROR!</v>
      </c>
      <c r="AN28" s="298" t="str">
        <f>IF('Indicator Data'!#REF!="No Data",1,IF('Indicator Data imputation'!AO31&lt;&gt;"",1,0))</f>
        <v>#ERROR!</v>
      </c>
      <c r="AO28" s="298" t="str">
        <f>IF('Indicator Data'!#REF!="No Data",1,IF('Indicator Data imputation'!AP31&lt;&gt;"",1,0))</f>
        <v>#ERROR!</v>
      </c>
      <c r="AP28" s="298" t="str">
        <f>IF('Indicator Data'!#REF!="No Data",1,IF('Indicator Data imputation'!AQ31&lt;&gt;"",1,0))</f>
        <v>#ERROR!</v>
      </c>
      <c r="AQ28" s="298" t="str">
        <f>IF('Indicator Data'!#REF!="No Data",1,IF('Indicator Data imputation'!AR31&lt;&gt;"",1,0))</f>
        <v>#ERROR!</v>
      </c>
      <c r="AR28" s="298" t="str">
        <f>IF('Indicator Data'!#REF!="No Data",1,IF('Indicator Data imputation'!AS31&lt;&gt;"",1,0))</f>
        <v>#ERROR!</v>
      </c>
      <c r="AS28" s="298" t="str">
        <f>IF('Indicator Data'!#REF!="No Data",1,IF('Indicator Data imputation'!AT31&lt;&gt;"",1,0))</f>
        <v>#ERROR!</v>
      </c>
      <c r="AT28" s="298" t="str">
        <f>IF('Indicator Data'!#REF!="No Data",1,IF('Indicator Data imputation'!AU31&lt;&gt;"",1,0))</f>
        <v>#ERROR!</v>
      </c>
      <c r="AU28" s="298" t="str">
        <f>IF('Indicator Data'!#REF!="No Data",1,IF('Indicator Data imputation'!AV31&lt;&gt;"",1,0))</f>
        <v>#ERROR!</v>
      </c>
      <c r="AV28" s="298" t="str">
        <f>IF('Indicator Data'!#REF!="No Data",1,IF('Indicator Data imputation'!AW31&lt;&gt;"",1,0))</f>
        <v>#ERROR!</v>
      </c>
      <c r="AW28" s="298" t="str">
        <f>IF('Indicator Data'!#REF!="No Data",1,IF('Indicator Data imputation'!AX31&lt;&gt;"",1,0))</f>
        <v>#ERROR!</v>
      </c>
      <c r="AX28" s="298" t="str">
        <f>IF('Indicator Data'!#REF!="No Data",1,IF('Indicator Data imputation'!AY31&lt;&gt;"",1,0))</f>
        <v>#ERROR!</v>
      </c>
      <c r="AY28" s="298">
        <f>IF('Indicator Data'!AS40="No Data",1,IF('Indicator Data imputation'!AZ31&lt;&gt;"",1,0))</f>
        <v>0</v>
      </c>
      <c r="AZ28" s="298">
        <f>IF('Indicator Data'!BA40="No Data",1,IF('Indicator Data imputation'!BA31&lt;&gt;"",1,0))</f>
        <v>0</v>
      </c>
      <c r="BA28" s="10" t="str">
        <f t="shared" si="1"/>
        <v>#ERROR!</v>
      </c>
      <c r="BB28" s="302" t="str">
        <f t="shared" si="2"/>
        <v>#ERROR!</v>
      </c>
    </row>
    <row r="29" ht="15.75" customHeight="1">
      <c r="A29" s="10" t="s">
        <v>923</v>
      </c>
      <c r="B29" s="298">
        <f>IF('Indicator Data'!I41="No Data",1,IF('Indicator Data imputation'!C32&lt;&gt;"",1,0))</f>
        <v>0</v>
      </c>
      <c r="C29" s="298">
        <f>IF('Indicator Data'!J41="No Data",1,IF('Indicator Data imputation'!D32&lt;&gt;"",1,0))</f>
        <v>0</v>
      </c>
      <c r="D29" s="298">
        <f>IF('Indicator Data'!K41="No Data",1,IF('Indicator Data imputation'!E32&lt;&gt;"",1,0))</f>
        <v>0</v>
      </c>
      <c r="E29" s="298">
        <f>IF('Indicator Data'!L41="No Data",1,IF('Indicator Data imputation'!F32&lt;&gt;"",1,0))</f>
        <v>0</v>
      </c>
      <c r="F29" s="298">
        <f>IF('Indicator Data'!M41="No Data",1,IF('Indicator Data imputation'!G32&lt;&gt;"",1,0))</f>
        <v>0</v>
      </c>
      <c r="G29" s="298">
        <f>IF('Indicator Data'!N41="No Data",1,IF('Indicator Data imputation'!H32&lt;&gt;"",1,0))</f>
        <v>0</v>
      </c>
      <c r="H29" s="298">
        <f>IF('Indicator Data'!O41="No Data",1,IF('Indicator Data imputation'!I32&lt;&gt;"",1,0))</f>
        <v>0</v>
      </c>
      <c r="I29" s="298">
        <f>IF('Indicator Data'!P41="No Data",1,IF('Indicator Data imputation'!J32&lt;&gt;"",1,0))</f>
        <v>0</v>
      </c>
      <c r="J29" s="298">
        <f>IF('Indicator Data'!Q41="No Data",1,IF('Indicator Data imputation'!K32&lt;&gt;"",1,0))</f>
        <v>0</v>
      </c>
      <c r="K29" s="298">
        <f>IF('Indicator Data'!R41="No Data",1,IF('Indicator Data imputation'!L32&lt;&gt;"",1,0))</f>
        <v>0</v>
      </c>
      <c r="L29" s="298">
        <f>IF('Indicator Data'!S41="No Data",1,IF('Indicator Data imputation'!M32&lt;&gt;"",1,0))</f>
        <v>0</v>
      </c>
      <c r="M29" s="298">
        <f>IF('Indicator Data'!T41="No Data",1,IF('Indicator Data imputation'!N32&lt;&gt;"",1,0))</f>
        <v>0</v>
      </c>
      <c r="N29" s="298">
        <f>IF('Indicator Data'!U41="No Data",1,IF('Indicator Data imputation'!O32&lt;&gt;"",1,0))</f>
        <v>0</v>
      </c>
      <c r="O29" s="298">
        <f>IF('Indicator Data'!V41="No Data",1,IF('Indicator Data imputation'!P32&lt;&gt;"",1,0))</f>
        <v>0</v>
      </c>
      <c r="P29" s="298">
        <f>IF('Indicator Data'!W41="No Data",1,IF('Indicator Data imputation'!Q32&lt;&gt;"",1,0))</f>
        <v>1</v>
      </c>
      <c r="Q29" s="298">
        <f>IF('Indicator Data'!X41="No Data",1,IF('Indicator Data imputation'!R32&lt;&gt;"",1,0))</f>
        <v>0</v>
      </c>
      <c r="R29" s="298">
        <f>IF('Indicator Data'!AC41="No Data",1,IF('Indicator Data imputation'!S32&lt;&gt;"",1,0))</f>
        <v>0</v>
      </c>
      <c r="S29" s="298">
        <f>IF('Indicator Data'!AD41="No Data",1,IF('Indicator Data imputation'!T32&lt;&gt;"",1,0))</f>
        <v>0</v>
      </c>
      <c r="T29" s="298">
        <f>IF('Indicator Data'!AE41="No Data",1,IF('Indicator Data imputation'!U32&lt;&gt;"",1,0))</f>
        <v>0</v>
      </c>
      <c r="U29" s="298">
        <f>IF('Indicator Data'!AF41="No Data",1,IF('Indicator Data imputation'!V32&lt;&gt;"",1,0))</f>
        <v>0</v>
      </c>
      <c r="V29" s="298">
        <f>IF('Indicator Data'!AG41="No Data",1,IF('Indicator Data imputation'!W32&lt;&gt;"",1,0))</f>
        <v>0</v>
      </c>
      <c r="W29" s="298">
        <f>IF('Indicator Data'!AH41="No Data",1,IF('Indicator Data imputation'!X32&lt;&gt;"",1,0))</f>
        <v>0</v>
      </c>
      <c r="X29" s="298">
        <f>IF('Indicator Data'!AI41="No Data",1,IF('Indicator Data imputation'!Y32&lt;&gt;"",1,0))</f>
        <v>0</v>
      </c>
      <c r="Y29" s="298">
        <f>IF('Indicator Data'!AJ41="No Data",1,IF('Indicator Data imputation'!Z32&lt;&gt;"",1,0))</f>
        <v>0</v>
      </c>
      <c r="Z29" s="298">
        <f>IF('Indicator Data'!AP41="No Data",1,IF('Indicator Data imputation'!AA32&lt;&gt;"",1,0))</f>
        <v>0</v>
      </c>
      <c r="AA29" s="298">
        <f>IF('Indicator Data'!AQ41="No Data",1,IF('Indicator Data imputation'!AB32&lt;&gt;"",1,0))</f>
        <v>0</v>
      </c>
      <c r="AB29" s="298">
        <f>IF('Indicator Data'!AR41="No Data",1,IF('Indicator Data imputation'!AC32&lt;&gt;"",1,0))</f>
        <v>0</v>
      </c>
      <c r="AC29" s="298" t="str">
        <f>IF('Indicator Data'!#REF!="No Data",1,IF('Indicator Data imputation'!AD32&lt;&gt;"",1,0))</f>
        <v>#ERROR!</v>
      </c>
      <c r="AD29" s="298" t="str">
        <f>IF('Indicator Data'!#REF!="No Data",1,IF('Indicator Data imputation'!AE32&lt;&gt;"",1,0))</f>
        <v>#ERROR!</v>
      </c>
      <c r="AE29" s="298" t="str">
        <f>IF('Indicator Data'!#REF!="No Data",1,IF('Indicator Data imputation'!AF32&lt;&gt;"",1,0))</f>
        <v>#ERROR!</v>
      </c>
      <c r="AF29" s="298" t="str">
        <f>IF('Indicator Data'!#REF!="No Data",1,IF('Indicator Data imputation'!AG32&lt;&gt;"",1,0))</f>
        <v>#ERROR!</v>
      </c>
      <c r="AG29" s="298" t="str">
        <f>IF('Indicator Data'!#REF!="No Data",1,IF('Indicator Data imputation'!AH32&lt;&gt;"",1,0))</f>
        <v>#ERROR!</v>
      </c>
      <c r="AH29" s="298" t="str">
        <f>IF('Indicator Data'!#REF!="No Data",1,IF('Indicator Data imputation'!AI32&lt;&gt;"",1,0))</f>
        <v>#ERROR!</v>
      </c>
      <c r="AI29" s="298" t="str">
        <f>IF('Indicator Data'!#REF!="No Data",1,IF('Indicator Data imputation'!AJ32&lt;&gt;"",1,0))</f>
        <v>#ERROR!</v>
      </c>
      <c r="AJ29" s="298" t="str">
        <f>IF('Indicator Data'!#REF!="No Data",1,IF('Indicator Data imputation'!AK32&lt;&gt;"",1,0))</f>
        <v>#ERROR!</v>
      </c>
      <c r="AK29" s="298" t="str">
        <f>IF('Indicator Data'!#REF!="No Data",1,IF('Indicator Data imputation'!AL32&lt;&gt;"",1,0))</f>
        <v>#ERROR!</v>
      </c>
      <c r="AL29" s="298" t="str">
        <f>IF('Indicator Data'!#REF!="No Data",1,IF('Indicator Data imputation'!AM32&lt;&gt;"",1,0))</f>
        <v>#ERROR!</v>
      </c>
      <c r="AM29" s="298" t="str">
        <f>IF('Indicator Data'!#REF!="No Data",1,IF('Indicator Data imputation'!AN32&lt;&gt;"",1,0))</f>
        <v>#ERROR!</v>
      </c>
      <c r="AN29" s="298" t="str">
        <f>IF('Indicator Data'!#REF!="No Data",1,IF('Indicator Data imputation'!AO32&lt;&gt;"",1,0))</f>
        <v>#ERROR!</v>
      </c>
      <c r="AO29" s="298" t="str">
        <f>IF('Indicator Data'!#REF!="No Data",1,IF('Indicator Data imputation'!AP32&lt;&gt;"",1,0))</f>
        <v>#ERROR!</v>
      </c>
      <c r="AP29" s="298" t="str">
        <f>IF('Indicator Data'!#REF!="No Data",1,IF('Indicator Data imputation'!AQ32&lt;&gt;"",1,0))</f>
        <v>#ERROR!</v>
      </c>
      <c r="AQ29" s="298" t="str">
        <f>IF('Indicator Data'!#REF!="No Data",1,IF('Indicator Data imputation'!AR32&lt;&gt;"",1,0))</f>
        <v>#ERROR!</v>
      </c>
      <c r="AR29" s="298" t="str">
        <f>IF('Indicator Data'!#REF!="No Data",1,IF('Indicator Data imputation'!AS32&lt;&gt;"",1,0))</f>
        <v>#ERROR!</v>
      </c>
      <c r="AS29" s="298" t="str">
        <f>IF('Indicator Data'!#REF!="No Data",1,IF('Indicator Data imputation'!AT32&lt;&gt;"",1,0))</f>
        <v>#ERROR!</v>
      </c>
      <c r="AT29" s="298" t="str">
        <f>IF('Indicator Data'!#REF!="No Data",1,IF('Indicator Data imputation'!AU32&lt;&gt;"",1,0))</f>
        <v>#ERROR!</v>
      </c>
      <c r="AU29" s="298" t="str">
        <f>IF('Indicator Data'!#REF!="No Data",1,IF('Indicator Data imputation'!AV32&lt;&gt;"",1,0))</f>
        <v>#ERROR!</v>
      </c>
      <c r="AV29" s="298" t="str">
        <f>IF('Indicator Data'!#REF!="No Data",1,IF('Indicator Data imputation'!AW32&lt;&gt;"",1,0))</f>
        <v>#ERROR!</v>
      </c>
      <c r="AW29" s="298" t="str">
        <f>IF('Indicator Data'!#REF!="No Data",1,IF('Indicator Data imputation'!AX32&lt;&gt;"",1,0))</f>
        <v>#ERROR!</v>
      </c>
      <c r="AX29" s="298" t="str">
        <f>IF('Indicator Data'!#REF!="No Data",1,IF('Indicator Data imputation'!AY32&lt;&gt;"",1,0))</f>
        <v>#ERROR!</v>
      </c>
      <c r="AY29" s="298">
        <f>IF('Indicator Data'!AS41="No Data",1,IF('Indicator Data imputation'!AZ32&lt;&gt;"",1,0))</f>
        <v>0</v>
      </c>
      <c r="AZ29" s="298">
        <f>IF('Indicator Data'!BA41="No Data",1,IF('Indicator Data imputation'!BA32&lt;&gt;"",1,0))</f>
        <v>0</v>
      </c>
      <c r="BA29" s="10" t="str">
        <f t="shared" si="1"/>
        <v>#ERROR!</v>
      </c>
      <c r="BB29" s="302" t="str">
        <f t="shared" si="2"/>
        <v>#ERROR!</v>
      </c>
    </row>
    <row r="30" ht="15.75" customHeight="1">
      <c r="A30" s="10" t="s">
        <v>974</v>
      </c>
      <c r="B30" s="298">
        <f>IF('Indicator Data'!I42="No Data",1,IF('Indicator Data imputation'!C33&lt;&gt;"",1,0))</f>
        <v>0</v>
      </c>
      <c r="C30" s="298">
        <f>IF('Indicator Data'!J42="No Data",1,IF('Indicator Data imputation'!D33&lt;&gt;"",1,0))</f>
        <v>0</v>
      </c>
      <c r="D30" s="298">
        <f>IF('Indicator Data'!K42="No Data",1,IF('Indicator Data imputation'!E33&lt;&gt;"",1,0))</f>
        <v>0</v>
      </c>
      <c r="E30" s="298">
        <f>IF('Indicator Data'!L42="No Data",1,IF('Indicator Data imputation'!F33&lt;&gt;"",1,0))</f>
        <v>0</v>
      </c>
      <c r="F30" s="298">
        <f>IF('Indicator Data'!M42="No Data",1,IF('Indicator Data imputation'!G33&lt;&gt;"",1,0))</f>
        <v>0</v>
      </c>
      <c r="G30" s="298">
        <f>IF('Indicator Data'!N42="No Data",1,IF('Indicator Data imputation'!H33&lt;&gt;"",1,0))</f>
        <v>0</v>
      </c>
      <c r="H30" s="298">
        <f>IF('Indicator Data'!O42="No Data",1,IF('Indicator Data imputation'!I33&lt;&gt;"",1,0))</f>
        <v>0</v>
      </c>
      <c r="I30" s="298">
        <f>IF('Indicator Data'!P42="No Data",1,IF('Indicator Data imputation'!J33&lt;&gt;"",1,0))</f>
        <v>0</v>
      </c>
      <c r="J30" s="298">
        <f>IF('Indicator Data'!Q42="No Data",1,IF('Indicator Data imputation'!K33&lt;&gt;"",1,0))</f>
        <v>0</v>
      </c>
      <c r="K30" s="298">
        <f>IF('Indicator Data'!R42="No Data",1,IF('Indicator Data imputation'!L33&lt;&gt;"",1,0))</f>
        <v>0</v>
      </c>
      <c r="L30" s="298">
        <f>IF('Indicator Data'!S42="No Data",1,IF('Indicator Data imputation'!M33&lt;&gt;"",1,0))</f>
        <v>0</v>
      </c>
      <c r="M30" s="298">
        <f>IF('Indicator Data'!T42="No Data",1,IF('Indicator Data imputation'!N33&lt;&gt;"",1,0))</f>
        <v>0</v>
      </c>
      <c r="N30" s="298">
        <f>IF('Indicator Data'!U42="No Data",1,IF('Indicator Data imputation'!O33&lt;&gt;"",1,0))</f>
        <v>0</v>
      </c>
      <c r="O30" s="298">
        <f>IF('Indicator Data'!V42="No Data",1,IF('Indicator Data imputation'!P33&lt;&gt;"",1,0))</f>
        <v>0</v>
      </c>
      <c r="P30" s="298">
        <f>IF('Indicator Data'!W42="No Data",1,IF('Indicator Data imputation'!Q33&lt;&gt;"",1,0))</f>
        <v>1</v>
      </c>
      <c r="Q30" s="298">
        <f>IF('Indicator Data'!X42="No Data",1,IF('Indicator Data imputation'!R33&lt;&gt;"",1,0))</f>
        <v>0</v>
      </c>
      <c r="R30" s="298">
        <f>IF('Indicator Data'!AC42="No Data",1,IF('Indicator Data imputation'!S33&lt;&gt;"",1,0))</f>
        <v>0</v>
      </c>
      <c r="S30" s="298">
        <f>IF('Indicator Data'!AD42="No Data",1,IF('Indicator Data imputation'!T33&lt;&gt;"",1,0))</f>
        <v>0</v>
      </c>
      <c r="T30" s="298">
        <f>IF('Indicator Data'!AE42="No Data",1,IF('Indicator Data imputation'!U33&lt;&gt;"",1,0))</f>
        <v>0</v>
      </c>
      <c r="U30" s="298">
        <f>IF('Indicator Data'!AF42="No Data",1,IF('Indicator Data imputation'!V33&lt;&gt;"",1,0))</f>
        <v>0</v>
      </c>
      <c r="V30" s="298">
        <f>IF('Indicator Data'!AG42="No Data",1,IF('Indicator Data imputation'!W33&lt;&gt;"",1,0))</f>
        <v>0</v>
      </c>
      <c r="W30" s="298">
        <f>IF('Indicator Data'!AH42="No Data",1,IF('Indicator Data imputation'!X33&lt;&gt;"",1,0))</f>
        <v>0</v>
      </c>
      <c r="X30" s="298">
        <f>IF('Indicator Data'!AI42="No Data",1,IF('Indicator Data imputation'!Y33&lt;&gt;"",1,0))</f>
        <v>0</v>
      </c>
      <c r="Y30" s="298">
        <f>IF('Indicator Data'!AJ42="No Data",1,IF('Indicator Data imputation'!Z33&lt;&gt;"",1,0))</f>
        <v>0</v>
      </c>
      <c r="Z30" s="298">
        <f>IF('Indicator Data'!AP42="No Data",1,IF('Indicator Data imputation'!AA33&lt;&gt;"",1,0))</f>
        <v>0</v>
      </c>
      <c r="AA30" s="298">
        <f>IF('Indicator Data'!AQ42="No Data",1,IF('Indicator Data imputation'!AB33&lt;&gt;"",1,0))</f>
        <v>0</v>
      </c>
      <c r="AB30" s="298">
        <f>IF('Indicator Data'!AR42="No Data",1,IF('Indicator Data imputation'!AC33&lt;&gt;"",1,0))</f>
        <v>0</v>
      </c>
      <c r="AC30" s="298" t="str">
        <f>IF('Indicator Data'!#REF!="No Data",1,IF('Indicator Data imputation'!AD33&lt;&gt;"",1,0))</f>
        <v>#ERROR!</v>
      </c>
      <c r="AD30" s="298" t="str">
        <f>IF('Indicator Data'!#REF!="No Data",1,IF('Indicator Data imputation'!AE33&lt;&gt;"",1,0))</f>
        <v>#ERROR!</v>
      </c>
      <c r="AE30" s="298" t="str">
        <f>IF('Indicator Data'!#REF!="No Data",1,IF('Indicator Data imputation'!AF33&lt;&gt;"",1,0))</f>
        <v>#ERROR!</v>
      </c>
      <c r="AF30" s="298" t="str">
        <f>IF('Indicator Data'!#REF!="No Data",1,IF('Indicator Data imputation'!AG33&lt;&gt;"",1,0))</f>
        <v>#ERROR!</v>
      </c>
      <c r="AG30" s="298" t="str">
        <f>IF('Indicator Data'!#REF!="No Data",1,IF('Indicator Data imputation'!AH33&lt;&gt;"",1,0))</f>
        <v>#ERROR!</v>
      </c>
      <c r="AH30" s="298" t="str">
        <f>IF('Indicator Data'!#REF!="No Data",1,IF('Indicator Data imputation'!AI33&lt;&gt;"",1,0))</f>
        <v>#ERROR!</v>
      </c>
      <c r="AI30" s="298" t="str">
        <f>IF('Indicator Data'!#REF!="No Data",1,IF('Indicator Data imputation'!AJ33&lt;&gt;"",1,0))</f>
        <v>#ERROR!</v>
      </c>
      <c r="AJ30" s="298" t="str">
        <f>IF('Indicator Data'!#REF!="No Data",1,IF('Indicator Data imputation'!AK33&lt;&gt;"",1,0))</f>
        <v>#ERROR!</v>
      </c>
      <c r="AK30" s="298" t="str">
        <f>IF('Indicator Data'!#REF!="No Data",1,IF('Indicator Data imputation'!AL33&lt;&gt;"",1,0))</f>
        <v>#ERROR!</v>
      </c>
      <c r="AL30" s="298" t="str">
        <f>IF('Indicator Data'!#REF!="No Data",1,IF('Indicator Data imputation'!AM33&lt;&gt;"",1,0))</f>
        <v>#ERROR!</v>
      </c>
      <c r="AM30" s="298" t="str">
        <f>IF('Indicator Data'!#REF!="No Data",1,IF('Indicator Data imputation'!AN33&lt;&gt;"",1,0))</f>
        <v>#ERROR!</v>
      </c>
      <c r="AN30" s="298" t="str">
        <f>IF('Indicator Data'!#REF!="No Data",1,IF('Indicator Data imputation'!AO33&lt;&gt;"",1,0))</f>
        <v>#ERROR!</v>
      </c>
      <c r="AO30" s="298" t="str">
        <f>IF('Indicator Data'!#REF!="No Data",1,IF('Indicator Data imputation'!AP33&lt;&gt;"",1,0))</f>
        <v>#ERROR!</v>
      </c>
      <c r="AP30" s="298" t="str">
        <f>IF('Indicator Data'!#REF!="No Data",1,IF('Indicator Data imputation'!AQ33&lt;&gt;"",1,0))</f>
        <v>#ERROR!</v>
      </c>
      <c r="AQ30" s="298" t="str">
        <f>IF('Indicator Data'!#REF!="No Data",1,IF('Indicator Data imputation'!AR33&lt;&gt;"",1,0))</f>
        <v>#ERROR!</v>
      </c>
      <c r="AR30" s="298" t="str">
        <f>IF('Indicator Data'!#REF!="No Data",1,IF('Indicator Data imputation'!AS33&lt;&gt;"",1,0))</f>
        <v>#ERROR!</v>
      </c>
      <c r="AS30" s="298" t="str">
        <f>IF('Indicator Data'!#REF!="No Data",1,IF('Indicator Data imputation'!AT33&lt;&gt;"",1,0))</f>
        <v>#ERROR!</v>
      </c>
      <c r="AT30" s="298" t="str">
        <f>IF('Indicator Data'!#REF!="No Data",1,IF('Indicator Data imputation'!AU33&lt;&gt;"",1,0))</f>
        <v>#ERROR!</v>
      </c>
      <c r="AU30" s="298" t="str">
        <f>IF('Indicator Data'!#REF!="No Data",1,IF('Indicator Data imputation'!AV33&lt;&gt;"",1,0))</f>
        <v>#ERROR!</v>
      </c>
      <c r="AV30" s="298" t="str">
        <f>IF('Indicator Data'!#REF!="No Data",1,IF('Indicator Data imputation'!AW33&lt;&gt;"",1,0))</f>
        <v>#ERROR!</v>
      </c>
      <c r="AW30" s="298" t="str">
        <f>IF('Indicator Data'!#REF!="No Data",1,IF('Indicator Data imputation'!AX33&lt;&gt;"",1,0))</f>
        <v>#ERROR!</v>
      </c>
      <c r="AX30" s="298" t="str">
        <f>IF('Indicator Data'!#REF!="No Data",1,IF('Indicator Data imputation'!AY33&lt;&gt;"",1,0))</f>
        <v>#ERROR!</v>
      </c>
      <c r="AY30" s="298">
        <f>IF('Indicator Data'!AS42="No Data",1,IF('Indicator Data imputation'!AZ33&lt;&gt;"",1,0))</f>
        <v>0</v>
      </c>
      <c r="AZ30" s="298">
        <f>IF('Indicator Data'!BA42="No Data",1,IF('Indicator Data imputation'!BA33&lt;&gt;"",1,0))</f>
        <v>0</v>
      </c>
      <c r="BA30" s="10" t="str">
        <f t="shared" si="1"/>
        <v>#ERROR!</v>
      </c>
      <c r="BB30" s="302" t="str">
        <f t="shared" si="2"/>
        <v>#ERROR!</v>
      </c>
    </row>
    <row r="31" ht="15.75" customHeight="1">
      <c r="A31" s="10" t="s">
        <v>918</v>
      </c>
      <c r="B31" s="298">
        <f>IF('Indicator Data'!I43="No Data",1,IF('Indicator Data imputation'!C34&lt;&gt;"",1,0))</f>
        <v>0</v>
      </c>
      <c r="C31" s="298">
        <f>IF('Indicator Data'!J43="No Data",1,IF('Indicator Data imputation'!D34&lt;&gt;"",1,0))</f>
        <v>0</v>
      </c>
      <c r="D31" s="298">
        <f>IF('Indicator Data'!K43="No Data",1,IF('Indicator Data imputation'!E34&lt;&gt;"",1,0))</f>
        <v>0</v>
      </c>
      <c r="E31" s="298">
        <f>IF('Indicator Data'!L43="No Data",1,IF('Indicator Data imputation'!F34&lt;&gt;"",1,0))</f>
        <v>0</v>
      </c>
      <c r="F31" s="298">
        <f>IF('Indicator Data'!M43="No Data",1,IF('Indicator Data imputation'!G34&lt;&gt;"",1,0))</f>
        <v>0</v>
      </c>
      <c r="G31" s="298">
        <f>IF('Indicator Data'!N43="No Data",1,IF('Indicator Data imputation'!H34&lt;&gt;"",1,0))</f>
        <v>0</v>
      </c>
      <c r="H31" s="298">
        <f>IF('Indicator Data'!O43="No Data",1,IF('Indicator Data imputation'!I34&lt;&gt;"",1,0))</f>
        <v>0</v>
      </c>
      <c r="I31" s="298">
        <f>IF('Indicator Data'!P43="No Data",1,IF('Indicator Data imputation'!J34&lt;&gt;"",1,0))</f>
        <v>0</v>
      </c>
      <c r="J31" s="298">
        <f>IF('Indicator Data'!Q43="No Data",1,IF('Indicator Data imputation'!K34&lt;&gt;"",1,0))</f>
        <v>0</v>
      </c>
      <c r="K31" s="298">
        <f>IF('Indicator Data'!R43="No Data",1,IF('Indicator Data imputation'!L34&lt;&gt;"",1,0))</f>
        <v>0</v>
      </c>
      <c r="L31" s="298">
        <f>IF('Indicator Data'!S43="No Data",1,IF('Indicator Data imputation'!M34&lt;&gt;"",1,0))</f>
        <v>0</v>
      </c>
      <c r="M31" s="298">
        <f>IF('Indicator Data'!T43="No Data",1,IF('Indicator Data imputation'!N34&lt;&gt;"",1,0))</f>
        <v>0</v>
      </c>
      <c r="N31" s="298">
        <f>IF('Indicator Data'!U43="No Data",1,IF('Indicator Data imputation'!O34&lt;&gt;"",1,0))</f>
        <v>0</v>
      </c>
      <c r="O31" s="298">
        <f>IF('Indicator Data'!V43="No Data",1,IF('Indicator Data imputation'!P34&lt;&gt;"",1,0))</f>
        <v>0</v>
      </c>
      <c r="P31" s="298">
        <f>IF('Indicator Data'!W43="No Data",1,IF('Indicator Data imputation'!Q34&lt;&gt;"",1,0))</f>
        <v>1</v>
      </c>
      <c r="Q31" s="298">
        <f>IF('Indicator Data'!X43="No Data",1,IF('Indicator Data imputation'!R34&lt;&gt;"",1,0))</f>
        <v>0</v>
      </c>
      <c r="R31" s="298">
        <f>IF('Indicator Data'!AC43="No Data",1,IF('Indicator Data imputation'!S34&lt;&gt;"",1,0))</f>
        <v>0</v>
      </c>
      <c r="S31" s="298">
        <f>IF('Indicator Data'!AD43="No Data",1,IF('Indicator Data imputation'!T34&lt;&gt;"",1,0))</f>
        <v>0</v>
      </c>
      <c r="T31" s="298">
        <f>IF('Indicator Data'!AE43="No Data",1,IF('Indicator Data imputation'!U34&lt;&gt;"",1,0))</f>
        <v>0</v>
      </c>
      <c r="U31" s="298">
        <f>IF('Indicator Data'!AF43="No Data",1,IF('Indicator Data imputation'!V34&lt;&gt;"",1,0))</f>
        <v>0</v>
      </c>
      <c r="V31" s="298">
        <f>IF('Indicator Data'!AG43="No Data",1,IF('Indicator Data imputation'!W34&lt;&gt;"",1,0))</f>
        <v>0</v>
      </c>
      <c r="W31" s="298">
        <f>IF('Indicator Data'!AH43="No Data",1,IF('Indicator Data imputation'!X34&lt;&gt;"",1,0))</f>
        <v>0</v>
      </c>
      <c r="X31" s="298">
        <f>IF('Indicator Data'!AI43="No Data",1,IF('Indicator Data imputation'!Y34&lt;&gt;"",1,0))</f>
        <v>0</v>
      </c>
      <c r="Y31" s="298">
        <f>IF('Indicator Data'!AJ43="No Data",1,IF('Indicator Data imputation'!Z34&lt;&gt;"",1,0))</f>
        <v>0</v>
      </c>
      <c r="Z31" s="298">
        <f>IF('Indicator Data'!AP43="No Data",1,IF('Indicator Data imputation'!AA34&lt;&gt;"",1,0))</f>
        <v>0</v>
      </c>
      <c r="AA31" s="298">
        <f>IF('Indicator Data'!AQ43="No Data",1,IF('Indicator Data imputation'!AB34&lt;&gt;"",1,0))</f>
        <v>0</v>
      </c>
      <c r="AB31" s="298">
        <f>IF('Indicator Data'!AR43="No Data",1,IF('Indicator Data imputation'!AC34&lt;&gt;"",1,0))</f>
        <v>0</v>
      </c>
      <c r="AC31" s="298" t="str">
        <f>IF('Indicator Data'!#REF!="No Data",1,IF('Indicator Data imputation'!AD34&lt;&gt;"",1,0))</f>
        <v>#ERROR!</v>
      </c>
      <c r="AD31" s="298" t="str">
        <f>IF('Indicator Data'!#REF!="No Data",1,IF('Indicator Data imputation'!AE34&lt;&gt;"",1,0))</f>
        <v>#ERROR!</v>
      </c>
      <c r="AE31" s="298" t="str">
        <f>IF('Indicator Data'!#REF!="No Data",1,IF('Indicator Data imputation'!AF34&lt;&gt;"",1,0))</f>
        <v>#ERROR!</v>
      </c>
      <c r="AF31" s="298" t="str">
        <f>IF('Indicator Data'!#REF!="No Data",1,IF('Indicator Data imputation'!AG34&lt;&gt;"",1,0))</f>
        <v>#ERROR!</v>
      </c>
      <c r="AG31" s="298" t="str">
        <f>IF('Indicator Data'!#REF!="No Data",1,IF('Indicator Data imputation'!AH34&lt;&gt;"",1,0))</f>
        <v>#ERROR!</v>
      </c>
      <c r="AH31" s="298" t="str">
        <f>IF('Indicator Data'!#REF!="No Data",1,IF('Indicator Data imputation'!AI34&lt;&gt;"",1,0))</f>
        <v>#ERROR!</v>
      </c>
      <c r="AI31" s="298" t="str">
        <f>IF('Indicator Data'!#REF!="No Data",1,IF('Indicator Data imputation'!AJ34&lt;&gt;"",1,0))</f>
        <v>#ERROR!</v>
      </c>
      <c r="AJ31" s="298" t="str">
        <f>IF('Indicator Data'!#REF!="No Data",1,IF('Indicator Data imputation'!AK34&lt;&gt;"",1,0))</f>
        <v>#ERROR!</v>
      </c>
      <c r="AK31" s="298" t="str">
        <f>IF('Indicator Data'!#REF!="No Data",1,IF('Indicator Data imputation'!AL34&lt;&gt;"",1,0))</f>
        <v>#ERROR!</v>
      </c>
      <c r="AL31" s="298" t="str">
        <f>IF('Indicator Data'!#REF!="No Data",1,IF('Indicator Data imputation'!AM34&lt;&gt;"",1,0))</f>
        <v>#ERROR!</v>
      </c>
      <c r="AM31" s="298" t="str">
        <f>IF('Indicator Data'!#REF!="No Data",1,IF('Indicator Data imputation'!AN34&lt;&gt;"",1,0))</f>
        <v>#ERROR!</v>
      </c>
      <c r="AN31" s="298" t="str">
        <f>IF('Indicator Data'!#REF!="No Data",1,IF('Indicator Data imputation'!AO34&lt;&gt;"",1,0))</f>
        <v>#ERROR!</v>
      </c>
      <c r="AO31" s="298" t="str">
        <f>IF('Indicator Data'!#REF!="No Data",1,IF('Indicator Data imputation'!AP34&lt;&gt;"",1,0))</f>
        <v>#ERROR!</v>
      </c>
      <c r="AP31" s="298" t="str">
        <f>IF('Indicator Data'!#REF!="No Data",1,IF('Indicator Data imputation'!AQ34&lt;&gt;"",1,0))</f>
        <v>#ERROR!</v>
      </c>
      <c r="AQ31" s="298" t="str">
        <f>IF('Indicator Data'!#REF!="No Data",1,IF('Indicator Data imputation'!AR34&lt;&gt;"",1,0))</f>
        <v>#ERROR!</v>
      </c>
      <c r="AR31" s="298" t="str">
        <f>IF('Indicator Data'!#REF!="No Data",1,IF('Indicator Data imputation'!AS34&lt;&gt;"",1,0))</f>
        <v>#ERROR!</v>
      </c>
      <c r="AS31" s="298" t="str">
        <f>IF('Indicator Data'!#REF!="No Data",1,IF('Indicator Data imputation'!AT34&lt;&gt;"",1,0))</f>
        <v>#ERROR!</v>
      </c>
      <c r="AT31" s="298" t="str">
        <f>IF('Indicator Data'!#REF!="No Data",1,IF('Indicator Data imputation'!AU34&lt;&gt;"",1,0))</f>
        <v>#ERROR!</v>
      </c>
      <c r="AU31" s="298" t="str">
        <f>IF('Indicator Data'!#REF!="No Data",1,IF('Indicator Data imputation'!AV34&lt;&gt;"",1,0))</f>
        <v>#ERROR!</v>
      </c>
      <c r="AV31" s="298" t="str">
        <f>IF('Indicator Data'!#REF!="No Data",1,IF('Indicator Data imputation'!AW34&lt;&gt;"",1,0))</f>
        <v>#ERROR!</v>
      </c>
      <c r="AW31" s="298" t="str">
        <f>IF('Indicator Data'!#REF!="No Data",1,IF('Indicator Data imputation'!AX34&lt;&gt;"",1,0))</f>
        <v>#ERROR!</v>
      </c>
      <c r="AX31" s="298" t="str">
        <f>IF('Indicator Data'!#REF!="No Data",1,IF('Indicator Data imputation'!AY34&lt;&gt;"",1,0))</f>
        <v>#ERROR!</v>
      </c>
      <c r="AY31" s="298">
        <f>IF('Indicator Data'!AS43="No Data",1,IF('Indicator Data imputation'!AZ34&lt;&gt;"",1,0))</f>
        <v>0</v>
      </c>
      <c r="AZ31" s="298">
        <f>IF('Indicator Data'!BA43="No Data",1,IF('Indicator Data imputation'!BA34&lt;&gt;"",1,0))</f>
        <v>0</v>
      </c>
      <c r="BA31" s="10" t="str">
        <f t="shared" si="1"/>
        <v>#ERROR!</v>
      </c>
      <c r="BB31" s="302" t="str">
        <f t="shared" si="2"/>
        <v>#ERROR!</v>
      </c>
    </row>
    <row r="32" ht="15.75" customHeight="1">
      <c r="A32" s="10" t="s">
        <v>913</v>
      </c>
      <c r="B32" s="298">
        <f>IF('Indicator Data'!I44="No Data",1,IF('Indicator Data imputation'!C35&lt;&gt;"",1,0))</f>
        <v>0</v>
      </c>
      <c r="C32" s="298">
        <f>IF('Indicator Data'!J44="No Data",1,IF('Indicator Data imputation'!D35&lt;&gt;"",1,0))</f>
        <v>0</v>
      </c>
      <c r="D32" s="298">
        <f>IF('Indicator Data'!K44="No Data",1,IF('Indicator Data imputation'!E35&lt;&gt;"",1,0))</f>
        <v>0</v>
      </c>
      <c r="E32" s="298">
        <f>IF('Indicator Data'!L44="No Data",1,IF('Indicator Data imputation'!F35&lt;&gt;"",1,0))</f>
        <v>0</v>
      </c>
      <c r="F32" s="298">
        <f>IF('Indicator Data'!M44="No Data",1,IF('Indicator Data imputation'!G35&lt;&gt;"",1,0))</f>
        <v>0</v>
      </c>
      <c r="G32" s="298">
        <f>IF('Indicator Data'!N44="No Data",1,IF('Indicator Data imputation'!H35&lt;&gt;"",1,0))</f>
        <v>0</v>
      </c>
      <c r="H32" s="298">
        <f>IF('Indicator Data'!O44="No Data",1,IF('Indicator Data imputation'!I35&lt;&gt;"",1,0))</f>
        <v>0</v>
      </c>
      <c r="I32" s="298">
        <f>IF('Indicator Data'!P44="No Data",1,IF('Indicator Data imputation'!J35&lt;&gt;"",1,0))</f>
        <v>0</v>
      </c>
      <c r="J32" s="298">
        <f>IF('Indicator Data'!Q44="No Data",1,IF('Indicator Data imputation'!K35&lt;&gt;"",1,0))</f>
        <v>0</v>
      </c>
      <c r="K32" s="298">
        <f>IF('Indicator Data'!R44="No Data",1,IF('Indicator Data imputation'!L35&lt;&gt;"",1,0))</f>
        <v>0</v>
      </c>
      <c r="L32" s="298">
        <f>IF('Indicator Data'!S44="No Data",1,IF('Indicator Data imputation'!M35&lt;&gt;"",1,0))</f>
        <v>0</v>
      </c>
      <c r="M32" s="298">
        <f>IF('Indicator Data'!T44="No Data",1,IF('Indicator Data imputation'!N35&lt;&gt;"",1,0))</f>
        <v>0</v>
      </c>
      <c r="N32" s="298">
        <f>IF('Indicator Data'!U44="No Data",1,IF('Indicator Data imputation'!O35&lt;&gt;"",1,0))</f>
        <v>0</v>
      </c>
      <c r="O32" s="298">
        <f>IF('Indicator Data'!V44="No Data",1,IF('Indicator Data imputation'!P35&lt;&gt;"",1,0))</f>
        <v>0</v>
      </c>
      <c r="P32" s="298">
        <f>IF('Indicator Data'!W44="No Data",1,IF('Indicator Data imputation'!Q35&lt;&gt;"",1,0))</f>
        <v>1</v>
      </c>
      <c r="Q32" s="298">
        <f>IF('Indicator Data'!X44="No Data",1,IF('Indicator Data imputation'!R35&lt;&gt;"",1,0))</f>
        <v>0</v>
      </c>
      <c r="R32" s="298">
        <f>IF('Indicator Data'!AC44="No Data",1,IF('Indicator Data imputation'!S35&lt;&gt;"",1,0))</f>
        <v>0</v>
      </c>
      <c r="S32" s="298">
        <f>IF('Indicator Data'!AD44="No Data",1,IF('Indicator Data imputation'!T35&lt;&gt;"",1,0))</f>
        <v>0</v>
      </c>
      <c r="T32" s="298">
        <f>IF('Indicator Data'!AE44="No Data",1,IF('Indicator Data imputation'!U35&lt;&gt;"",1,0))</f>
        <v>0</v>
      </c>
      <c r="U32" s="298">
        <f>IF('Indicator Data'!AF44="No Data",1,IF('Indicator Data imputation'!V35&lt;&gt;"",1,0))</f>
        <v>0</v>
      </c>
      <c r="V32" s="298">
        <f>IF('Indicator Data'!AG44="No Data",1,IF('Indicator Data imputation'!W35&lt;&gt;"",1,0))</f>
        <v>0</v>
      </c>
      <c r="W32" s="298">
        <f>IF('Indicator Data'!AH44="No Data",1,IF('Indicator Data imputation'!X35&lt;&gt;"",1,0))</f>
        <v>0</v>
      </c>
      <c r="X32" s="298">
        <f>IF('Indicator Data'!AI44="No Data",1,IF('Indicator Data imputation'!Y35&lt;&gt;"",1,0))</f>
        <v>0</v>
      </c>
      <c r="Y32" s="298">
        <f>IF('Indicator Data'!AJ44="No Data",1,IF('Indicator Data imputation'!Z35&lt;&gt;"",1,0))</f>
        <v>0</v>
      </c>
      <c r="Z32" s="298">
        <f>IF('Indicator Data'!AP44="No Data",1,IF('Indicator Data imputation'!AA35&lt;&gt;"",1,0))</f>
        <v>0</v>
      </c>
      <c r="AA32" s="298">
        <f>IF('Indicator Data'!AQ44="No Data",1,IF('Indicator Data imputation'!AB35&lt;&gt;"",1,0))</f>
        <v>0</v>
      </c>
      <c r="AB32" s="298">
        <f>IF('Indicator Data'!AR44="No Data",1,IF('Indicator Data imputation'!AC35&lt;&gt;"",1,0))</f>
        <v>0</v>
      </c>
      <c r="AC32" s="298" t="str">
        <f>IF('Indicator Data'!#REF!="No Data",1,IF('Indicator Data imputation'!AD35&lt;&gt;"",1,0))</f>
        <v>#ERROR!</v>
      </c>
      <c r="AD32" s="298" t="str">
        <f>IF('Indicator Data'!#REF!="No Data",1,IF('Indicator Data imputation'!AE35&lt;&gt;"",1,0))</f>
        <v>#ERROR!</v>
      </c>
      <c r="AE32" s="298" t="str">
        <f>IF('Indicator Data'!#REF!="No Data",1,IF('Indicator Data imputation'!AF35&lt;&gt;"",1,0))</f>
        <v>#ERROR!</v>
      </c>
      <c r="AF32" s="298" t="str">
        <f>IF('Indicator Data'!#REF!="No Data",1,IF('Indicator Data imputation'!AG35&lt;&gt;"",1,0))</f>
        <v>#ERROR!</v>
      </c>
      <c r="AG32" s="298" t="str">
        <f>IF('Indicator Data'!#REF!="No Data",1,IF('Indicator Data imputation'!AH35&lt;&gt;"",1,0))</f>
        <v>#ERROR!</v>
      </c>
      <c r="AH32" s="298" t="str">
        <f>IF('Indicator Data'!#REF!="No Data",1,IF('Indicator Data imputation'!AI35&lt;&gt;"",1,0))</f>
        <v>#ERROR!</v>
      </c>
      <c r="AI32" s="298" t="str">
        <f>IF('Indicator Data'!#REF!="No Data",1,IF('Indicator Data imputation'!AJ35&lt;&gt;"",1,0))</f>
        <v>#ERROR!</v>
      </c>
      <c r="AJ32" s="298" t="str">
        <f>IF('Indicator Data'!#REF!="No Data",1,IF('Indicator Data imputation'!AK35&lt;&gt;"",1,0))</f>
        <v>#ERROR!</v>
      </c>
      <c r="AK32" s="298" t="str">
        <f>IF('Indicator Data'!#REF!="No Data",1,IF('Indicator Data imputation'!AL35&lt;&gt;"",1,0))</f>
        <v>#ERROR!</v>
      </c>
      <c r="AL32" s="298" t="str">
        <f>IF('Indicator Data'!#REF!="No Data",1,IF('Indicator Data imputation'!AM35&lt;&gt;"",1,0))</f>
        <v>#ERROR!</v>
      </c>
      <c r="AM32" s="298" t="str">
        <f>IF('Indicator Data'!#REF!="No Data",1,IF('Indicator Data imputation'!AN35&lt;&gt;"",1,0))</f>
        <v>#ERROR!</v>
      </c>
      <c r="AN32" s="298" t="str">
        <f>IF('Indicator Data'!#REF!="No Data",1,IF('Indicator Data imputation'!AO35&lt;&gt;"",1,0))</f>
        <v>#ERROR!</v>
      </c>
      <c r="AO32" s="298" t="str">
        <f>IF('Indicator Data'!#REF!="No Data",1,IF('Indicator Data imputation'!AP35&lt;&gt;"",1,0))</f>
        <v>#ERROR!</v>
      </c>
      <c r="AP32" s="298" t="str">
        <f>IF('Indicator Data'!#REF!="No Data",1,IF('Indicator Data imputation'!AQ35&lt;&gt;"",1,0))</f>
        <v>#ERROR!</v>
      </c>
      <c r="AQ32" s="298" t="str">
        <f>IF('Indicator Data'!#REF!="No Data",1,IF('Indicator Data imputation'!AR35&lt;&gt;"",1,0))</f>
        <v>#ERROR!</v>
      </c>
      <c r="AR32" s="298" t="str">
        <f>IF('Indicator Data'!#REF!="No Data",1,IF('Indicator Data imputation'!AS35&lt;&gt;"",1,0))</f>
        <v>#ERROR!</v>
      </c>
      <c r="AS32" s="298" t="str">
        <f>IF('Indicator Data'!#REF!="No Data",1,IF('Indicator Data imputation'!AT35&lt;&gt;"",1,0))</f>
        <v>#ERROR!</v>
      </c>
      <c r="AT32" s="298" t="str">
        <f>IF('Indicator Data'!#REF!="No Data",1,IF('Indicator Data imputation'!AU35&lt;&gt;"",1,0))</f>
        <v>#ERROR!</v>
      </c>
      <c r="AU32" s="298" t="str">
        <f>IF('Indicator Data'!#REF!="No Data",1,IF('Indicator Data imputation'!AV35&lt;&gt;"",1,0))</f>
        <v>#ERROR!</v>
      </c>
      <c r="AV32" s="298" t="str">
        <f>IF('Indicator Data'!#REF!="No Data",1,IF('Indicator Data imputation'!AW35&lt;&gt;"",1,0))</f>
        <v>#ERROR!</v>
      </c>
      <c r="AW32" s="298" t="str">
        <f>IF('Indicator Data'!#REF!="No Data",1,IF('Indicator Data imputation'!AX35&lt;&gt;"",1,0))</f>
        <v>#ERROR!</v>
      </c>
      <c r="AX32" s="298" t="str">
        <f>IF('Indicator Data'!#REF!="No Data",1,IF('Indicator Data imputation'!AY35&lt;&gt;"",1,0))</f>
        <v>#ERROR!</v>
      </c>
      <c r="AY32" s="298">
        <f>IF('Indicator Data'!AS44="No Data",1,IF('Indicator Data imputation'!AZ35&lt;&gt;"",1,0))</f>
        <v>0</v>
      </c>
      <c r="AZ32" s="298">
        <f>IF('Indicator Data'!BA44="No Data",1,IF('Indicator Data imputation'!BA35&lt;&gt;"",1,0))</f>
        <v>0</v>
      </c>
      <c r="BA32" s="10" t="str">
        <f t="shared" si="1"/>
        <v>#ERROR!</v>
      </c>
      <c r="BB32" s="302" t="str">
        <f t="shared" si="2"/>
        <v>#ERROR!</v>
      </c>
    </row>
    <row r="33" ht="15.75" customHeight="1">
      <c r="A33" s="10" t="s">
        <v>912</v>
      </c>
      <c r="B33" s="298">
        <f>IF('Indicator Data'!I45="No Data",1,IF('Indicator Data imputation'!C36&lt;&gt;"",1,0))</f>
        <v>0</v>
      </c>
      <c r="C33" s="298">
        <f>IF('Indicator Data'!J45="No Data",1,IF('Indicator Data imputation'!D36&lt;&gt;"",1,0))</f>
        <v>0</v>
      </c>
      <c r="D33" s="298">
        <f>IF('Indicator Data'!K45="No Data",1,IF('Indicator Data imputation'!E36&lt;&gt;"",1,0))</f>
        <v>0</v>
      </c>
      <c r="E33" s="298">
        <f>IF('Indicator Data'!L45="No Data",1,IF('Indicator Data imputation'!F36&lt;&gt;"",1,0))</f>
        <v>0</v>
      </c>
      <c r="F33" s="298">
        <f>IF('Indicator Data'!M45="No Data",1,IF('Indicator Data imputation'!G36&lt;&gt;"",1,0))</f>
        <v>0</v>
      </c>
      <c r="G33" s="298">
        <f>IF('Indicator Data'!N45="No Data",1,IF('Indicator Data imputation'!H36&lt;&gt;"",1,0))</f>
        <v>0</v>
      </c>
      <c r="H33" s="298">
        <f>IF('Indicator Data'!O45="No Data",1,IF('Indicator Data imputation'!I36&lt;&gt;"",1,0))</f>
        <v>0</v>
      </c>
      <c r="I33" s="298">
        <f>IF('Indicator Data'!P45="No Data",1,IF('Indicator Data imputation'!J36&lt;&gt;"",1,0))</f>
        <v>0</v>
      </c>
      <c r="J33" s="298">
        <f>IF('Indicator Data'!Q45="No Data",1,IF('Indicator Data imputation'!K36&lt;&gt;"",1,0))</f>
        <v>0</v>
      </c>
      <c r="K33" s="298">
        <f>IF('Indicator Data'!R45="No Data",1,IF('Indicator Data imputation'!L36&lt;&gt;"",1,0))</f>
        <v>0</v>
      </c>
      <c r="L33" s="298">
        <f>IF('Indicator Data'!S45="No Data",1,IF('Indicator Data imputation'!M36&lt;&gt;"",1,0))</f>
        <v>0</v>
      </c>
      <c r="M33" s="298">
        <f>IF('Indicator Data'!T45="No Data",1,IF('Indicator Data imputation'!N36&lt;&gt;"",1,0))</f>
        <v>0</v>
      </c>
      <c r="N33" s="298">
        <f>IF('Indicator Data'!U45="No Data",1,IF('Indicator Data imputation'!O36&lt;&gt;"",1,0))</f>
        <v>0</v>
      </c>
      <c r="O33" s="298">
        <f>IF('Indicator Data'!V45="No Data",1,IF('Indicator Data imputation'!P36&lt;&gt;"",1,0))</f>
        <v>0</v>
      </c>
      <c r="P33" s="298">
        <f>IF('Indicator Data'!W45="No Data",1,IF('Indicator Data imputation'!Q36&lt;&gt;"",1,0))</f>
        <v>1</v>
      </c>
      <c r="Q33" s="298">
        <f>IF('Indicator Data'!X45="No Data",1,IF('Indicator Data imputation'!R36&lt;&gt;"",1,0))</f>
        <v>0</v>
      </c>
      <c r="R33" s="298">
        <f>IF('Indicator Data'!AC45="No Data",1,IF('Indicator Data imputation'!S36&lt;&gt;"",1,0))</f>
        <v>0</v>
      </c>
      <c r="S33" s="298">
        <f>IF('Indicator Data'!AD45="No Data",1,IF('Indicator Data imputation'!T36&lt;&gt;"",1,0))</f>
        <v>0</v>
      </c>
      <c r="T33" s="298">
        <f>IF('Indicator Data'!AE45="No Data",1,IF('Indicator Data imputation'!U36&lt;&gt;"",1,0))</f>
        <v>0</v>
      </c>
      <c r="U33" s="298">
        <f>IF('Indicator Data'!AF45="No Data",1,IF('Indicator Data imputation'!V36&lt;&gt;"",1,0))</f>
        <v>0</v>
      </c>
      <c r="V33" s="298">
        <f>IF('Indicator Data'!AG45="No Data",1,IF('Indicator Data imputation'!W36&lt;&gt;"",1,0))</f>
        <v>0</v>
      </c>
      <c r="W33" s="298">
        <f>IF('Indicator Data'!AH45="No Data",1,IF('Indicator Data imputation'!X36&lt;&gt;"",1,0))</f>
        <v>0</v>
      </c>
      <c r="X33" s="298">
        <f>IF('Indicator Data'!AI45="No Data",1,IF('Indicator Data imputation'!Y36&lt;&gt;"",1,0))</f>
        <v>0</v>
      </c>
      <c r="Y33" s="298">
        <f>IF('Indicator Data'!AJ45="No Data",1,IF('Indicator Data imputation'!Z36&lt;&gt;"",1,0))</f>
        <v>0</v>
      </c>
      <c r="Z33" s="298">
        <f>IF('Indicator Data'!AP45="No Data",1,IF('Indicator Data imputation'!AA36&lt;&gt;"",1,0))</f>
        <v>0</v>
      </c>
      <c r="AA33" s="298">
        <f>IF('Indicator Data'!AQ45="No Data",1,IF('Indicator Data imputation'!AB36&lt;&gt;"",1,0))</f>
        <v>0</v>
      </c>
      <c r="AB33" s="298">
        <f>IF('Indicator Data'!AR45="No Data",1,IF('Indicator Data imputation'!AC36&lt;&gt;"",1,0))</f>
        <v>0</v>
      </c>
      <c r="AC33" s="298" t="str">
        <f>IF('Indicator Data'!#REF!="No Data",1,IF('Indicator Data imputation'!AD36&lt;&gt;"",1,0))</f>
        <v>#ERROR!</v>
      </c>
      <c r="AD33" s="298" t="str">
        <f>IF('Indicator Data'!#REF!="No Data",1,IF('Indicator Data imputation'!AE36&lt;&gt;"",1,0))</f>
        <v>#ERROR!</v>
      </c>
      <c r="AE33" s="298" t="str">
        <f>IF('Indicator Data'!#REF!="No Data",1,IF('Indicator Data imputation'!AF36&lt;&gt;"",1,0))</f>
        <v>#ERROR!</v>
      </c>
      <c r="AF33" s="298" t="str">
        <f>IF('Indicator Data'!#REF!="No Data",1,IF('Indicator Data imputation'!AG36&lt;&gt;"",1,0))</f>
        <v>#ERROR!</v>
      </c>
      <c r="AG33" s="298" t="str">
        <f>IF('Indicator Data'!#REF!="No Data",1,IF('Indicator Data imputation'!AH36&lt;&gt;"",1,0))</f>
        <v>#ERROR!</v>
      </c>
      <c r="AH33" s="298" t="str">
        <f>IF('Indicator Data'!#REF!="No Data",1,IF('Indicator Data imputation'!AI36&lt;&gt;"",1,0))</f>
        <v>#ERROR!</v>
      </c>
      <c r="AI33" s="298" t="str">
        <f>IF('Indicator Data'!#REF!="No Data",1,IF('Indicator Data imputation'!AJ36&lt;&gt;"",1,0))</f>
        <v>#ERROR!</v>
      </c>
      <c r="AJ33" s="298" t="str">
        <f>IF('Indicator Data'!#REF!="No Data",1,IF('Indicator Data imputation'!AK36&lt;&gt;"",1,0))</f>
        <v>#ERROR!</v>
      </c>
      <c r="AK33" s="298" t="str">
        <f>IF('Indicator Data'!#REF!="No Data",1,IF('Indicator Data imputation'!AL36&lt;&gt;"",1,0))</f>
        <v>#ERROR!</v>
      </c>
      <c r="AL33" s="298" t="str">
        <f>IF('Indicator Data'!#REF!="No Data",1,IF('Indicator Data imputation'!AM36&lt;&gt;"",1,0))</f>
        <v>#ERROR!</v>
      </c>
      <c r="AM33" s="298" t="str">
        <f>IF('Indicator Data'!#REF!="No Data",1,IF('Indicator Data imputation'!AN36&lt;&gt;"",1,0))</f>
        <v>#ERROR!</v>
      </c>
      <c r="AN33" s="298" t="str">
        <f>IF('Indicator Data'!#REF!="No Data",1,IF('Indicator Data imputation'!AO36&lt;&gt;"",1,0))</f>
        <v>#ERROR!</v>
      </c>
      <c r="AO33" s="298" t="str">
        <f>IF('Indicator Data'!#REF!="No Data",1,IF('Indicator Data imputation'!AP36&lt;&gt;"",1,0))</f>
        <v>#ERROR!</v>
      </c>
      <c r="AP33" s="298" t="str">
        <f>IF('Indicator Data'!#REF!="No Data",1,IF('Indicator Data imputation'!AQ36&lt;&gt;"",1,0))</f>
        <v>#ERROR!</v>
      </c>
      <c r="AQ33" s="298" t="str">
        <f>IF('Indicator Data'!#REF!="No Data",1,IF('Indicator Data imputation'!AR36&lt;&gt;"",1,0))</f>
        <v>#ERROR!</v>
      </c>
      <c r="AR33" s="298" t="str">
        <f>IF('Indicator Data'!#REF!="No Data",1,IF('Indicator Data imputation'!AS36&lt;&gt;"",1,0))</f>
        <v>#ERROR!</v>
      </c>
      <c r="AS33" s="298" t="str">
        <f>IF('Indicator Data'!#REF!="No Data",1,IF('Indicator Data imputation'!AT36&lt;&gt;"",1,0))</f>
        <v>#ERROR!</v>
      </c>
      <c r="AT33" s="298" t="str">
        <f>IF('Indicator Data'!#REF!="No Data",1,IF('Indicator Data imputation'!AU36&lt;&gt;"",1,0))</f>
        <v>#ERROR!</v>
      </c>
      <c r="AU33" s="298" t="str">
        <f>IF('Indicator Data'!#REF!="No Data",1,IF('Indicator Data imputation'!AV36&lt;&gt;"",1,0))</f>
        <v>#ERROR!</v>
      </c>
      <c r="AV33" s="298" t="str">
        <f>IF('Indicator Data'!#REF!="No Data",1,IF('Indicator Data imputation'!AW36&lt;&gt;"",1,0))</f>
        <v>#ERROR!</v>
      </c>
      <c r="AW33" s="298" t="str">
        <f>IF('Indicator Data'!#REF!="No Data",1,IF('Indicator Data imputation'!AX36&lt;&gt;"",1,0))</f>
        <v>#ERROR!</v>
      </c>
      <c r="AX33" s="298" t="str">
        <f>IF('Indicator Data'!#REF!="No Data",1,IF('Indicator Data imputation'!AY36&lt;&gt;"",1,0))</f>
        <v>#ERROR!</v>
      </c>
      <c r="AY33" s="298">
        <f>IF('Indicator Data'!AS45="No Data",1,IF('Indicator Data imputation'!AZ36&lt;&gt;"",1,0))</f>
        <v>0</v>
      </c>
      <c r="AZ33" s="298">
        <f>IF('Indicator Data'!BA45="No Data",1,IF('Indicator Data imputation'!BA36&lt;&gt;"",1,0))</f>
        <v>0</v>
      </c>
      <c r="BA33" s="10" t="str">
        <f t="shared" si="1"/>
        <v>#ERROR!</v>
      </c>
      <c r="BB33" s="302" t="str">
        <f t="shared" si="2"/>
        <v>#ERROR!</v>
      </c>
    </row>
    <row r="34" ht="15.75" customHeight="1">
      <c r="A34" s="10" t="s">
        <v>1118</v>
      </c>
      <c r="B34" s="298">
        <f>IF('Indicator Data'!I46="No Data",1,IF('Indicator Data imputation'!C37&lt;&gt;"",1,0))</f>
        <v>0</v>
      </c>
      <c r="C34" s="298">
        <f>IF('Indicator Data'!J46="No Data",1,IF('Indicator Data imputation'!D37&lt;&gt;"",1,0))</f>
        <v>0</v>
      </c>
      <c r="D34" s="298">
        <f>IF('Indicator Data'!K46="No Data",1,IF('Indicator Data imputation'!E37&lt;&gt;"",1,0))</f>
        <v>0</v>
      </c>
      <c r="E34" s="298">
        <f>IF('Indicator Data'!L46="No Data",1,IF('Indicator Data imputation'!F37&lt;&gt;"",1,0))</f>
        <v>0</v>
      </c>
      <c r="F34" s="298">
        <f>IF('Indicator Data'!M46="No Data",1,IF('Indicator Data imputation'!G37&lt;&gt;"",1,0))</f>
        <v>0</v>
      </c>
      <c r="G34" s="298">
        <f>IF('Indicator Data'!N46="No Data",1,IF('Indicator Data imputation'!H37&lt;&gt;"",1,0))</f>
        <v>0</v>
      </c>
      <c r="H34" s="298">
        <f>IF('Indicator Data'!O46="No Data",1,IF('Indicator Data imputation'!I37&lt;&gt;"",1,0))</f>
        <v>0</v>
      </c>
      <c r="I34" s="298">
        <f>IF('Indicator Data'!P46="No Data",1,IF('Indicator Data imputation'!J37&lt;&gt;"",1,0))</f>
        <v>0</v>
      </c>
      <c r="J34" s="298">
        <f>IF('Indicator Data'!Q46="No Data",1,IF('Indicator Data imputation'!K37&lt;&gt;"",1,0))</f>
        <v>0</v>
      </c>
      <c r="K34" s="298">
        <f>IF('Indicator Data'!R46="No Data",1,IF('Indicator Data imputation'!L37&lt;&gt;"",1,0))</f>
        <v>0</v>
      </c>
      <c r="L34" s="298">
        <f>IF('Indicator Data'!S46="No Data",1,IF('Indicator Data imputation'!M37&lt;&gt;"",1,0))</f>
        <v>0</v>
      </c>
      <c r="M34" s="298">
        <f>IF('Indicator Data'!T46="No Data",1,IF('Indicator Data imputation'!N37&lt;&gt;"",1,0))</f>
        <v>0</v>
      </c>
      <c r="N34" s="298">
        <f>IF('Indicator Data'!U46="No Data",1,IF('Indicator Data imputation'!O37&lt;&gt;"",1,0))</f>
        <v>0</v>
      </c>
      <c r="O34" s="298">
        <f>IF('Indicator Data'!V46="No Data",1,IF('Indicator Data imputation'!P37&lt;&gt;"",1,0))</f>
        <v>0</v>
      </c>
      <c r="P34" s="298">
        <f>IF('Indicator Data'!W46="No Data",1,IF('Indicator Data imputation'!Q37&lt;&gt;"",1,0))</f>
        <v>1</v>
      </c>
      <c r="Q34" s="298">
        <f>IF('Indicator Data'!X46="No Data",1,IF('Indicator Data imputation'!R37&lt;&gt;"",1,0))</f>
        <v>0</v>
      </c>
      <c r="R34" s="298">
        <f>IF('Indicator Data'!AC46="No Data",1,IF('Indicator Data imputation'!S37&lt;&gt;"",1,0))</f>
        <v>0</v>
      </c>
      <c r="S34" s="298">
        <f>IF('Indicator Data'!AD46="No Data",1,IF('Indicator Data imputation'!T37&lt;&gt;"",1,0))</f>
        <v>0</v>
      </c>
      <c r="T34" s="298">
        <f>IF('Indicator Data'!AE46="No Data",1,IF('Indicator Data imputation'!U37&lt;&gt;"",1,0))</f>
        <v>0</v>
      </c>
      <c r="U34" s="298">
        <f>IF('Indicator Data'!AF46="No Data",1,IF('Indicator Data imputation'!V37&lt;&gt;"",1,0))</f>
        <v>0</v>
      </c>
      <c r="V34" s="298">
        <f>IF('Indicator Data'!AG46="No Data",1,IF('Indicator Data imputation'!W37&lt;&gt;"",1,0))</f>
        <v>0</v>
      </c>
      <c r="W34" s="298">
        <f>IF('Indicator Data'!AH46="No Data",1,IF('Indicator Data imputation'!X37&lt;&gt;"",1,0))</f>
        <v>0</v>
      </c>
      <c r="X34" s="298">
        <f>IF('Indicator Data'!AI46="No Data",1,IF('Indicator Data imputation'!Y37&lt;&gt;"",1,0))</f>
        <v>0</v>
      </c>
      <c r="Y34" s="298">
        <f>IF('Indicator Data'!AJ46="No Data",1,IF('Indicator Data imputation'!Z37&lt;&gt;"",1,0))</f>
        <v>0</v>
      </c>
      <c r="Z34" s="298">
        <f>IF('Indicator Data'!AP46="No Data",1,IF('Indicator Data imputation'!AA37&lt;&gt;"",1,0))</f>
        <v>0</v>
      </c>
      <c r="AA34" s="298">
        <f>IF('Indicator Data'!AQ46="No Data",1,IF('Indicator Data imputation'!AB37&lt;&gt;"",1,0))</f>
        <v>0</v>
      </c>
      <c r="AB34" s="298">
        <f>IF('Indicator Data'!AR46="No Data",1,IF('Indicator Data imputation'!AC37&lt;&gt;"",1,0))</f>
        <v>0</v>
      </c>
      <c r="AC34" s="298" t="str">
        <f>IF('Indicator Data'!#REF!="No Data",1,IF('Indicator Data imputation'!AD37&lt;&gt;"",1,0))</f>
        <v>#ERROR!</v>
      </c>
      <c r="AD34" s="298" t="str">
        <f>IF('Indicator Data'!#REF!="No Data",1,IF('Indicator Data imputation'!AE37&lt;&gt;"",1,0))</f>
        <v>#ERROR!</v>
      </c>
      <c r="AE34" s="298" t="str">
        <f>IF('Indicator Data'!#REF!="No Data",1,IF('Indicator Data imputation'!AF37&lt;&gt;"",1,0))</f>
        <v>#ERROR!</v>
      </c>
      <c r="AF34" s="298" t="str">
        <f>IF('Indicator Data'!#REF!="No Data",1,IF('Indicator Data imputation'!AG37&lt;&gt;"",1,0))</f>
        <v>#ERROR!</v>
      </c>
      <c r="AG34" s="298" t="str">
        <f>IF('Indicator Data'!#REF!="No Data",1,IF('Indicator Data imputation'!AH37&lt;&gt;"",1,0))</f>
        <v>#ERROR!</v>
      </c>
      <c r="AH34" s="298" t="str">
        <f>IF('Indicator Data'!#REF!="No Data",1,IF('Indicator Data imputation'!AI37&lt;&gt;"",1,0))</f>
        <v>#ERROR!</v>
      </c>
      <c r="AI34" s="298" t="str">
        <f>IF('Indicator Data'!#REF!="No Data",1,IF('Indicator Data imputation'!AJ37&lt;&gt;"",1,0))</f>
        <v>#ERROR!</v>
      </c>
      <c r="AJ34" s="298" t="str">
        <f>IF('Indicator Data'!#REF!="No Data",1,IF('Indicator Data imputation'!AK37&lt;&gt;"",1,0))</f>
        <v>#ERROR!</v>
      </c>
      <c r="AK34" s="298" t="str">
        <f>IF('Indicator Data'!#REF!="No Data",1,IF('Indicator Data imputation'!AL37&lt;&gt;"",1,0))</f>
        <v>#ERROR!</v>
      </c>
      <c r="AL34" s="298" t="str">
        <f>IF('Indicator Data'!#REF!="No Data",1,IF('Indicator Data imputation'!AM37&lt;&gt;"",1,0))</f>
        <v>#ERROR!</v>
      </c>
      <c r="AM34" s="298" t="str">
        <f>IF('Indicator Data'!#REF!="No Data",1,IF('Indicator Data imputation'!AN37&lt;&gt;"",1,0))</f>
        <v>#ERROR!</v>
      </c>
      <c r="AN34" s="298" t="str">
        <f>IF('Indicator Data'!#REF!="No Data",1,IF('Indicator Data imputation'!AO37&lt;&gt;"",1,0))</f>
        <v>#ERROR!</v>
      </c>
      <c r="AO34" s="298" t="str">
        <f>IF('Indicator Data'!#REF!="No Data",1,IF('Indicator Data imputation'!AP37&lt;&gt;"",1,0))</f>
        <v>#ERROR!</v>
      </c>
      <c r="AP34" s="298" t="str">
        <f>IF('Indicator Data'!#REF!="No Data",1,IF('Indicator Data imputation'!AQ37&lt;&gt;"",1,0))</f>
        <v>#ERROR!</v>
      </c>
      <c r="AQ34" s="298" t="str">
        <f>IF('Indicator Data'!#REF!="No Data",1,IF('Indicator Data imputation'!AR37&lt;&gt;"",1,0))</f>
        <v>#ERROR!</v>
      </c>
      <c r="AR34" s="298" t="str">
        <f>IF('Indicator Data'!#REF!="No Data",1,IF('Indicator Data imputation'!AS37&lt;&gt;"",1,0))</f>
        <v>#ERROR!</v>
      </c>
      <c r="AS34" s="298" t="str">
        <f>IF('Indicator Data'!#REF!="No Data",1,IF('Indicator Data imputation'!AT37&lt;&gt;"",1,0))</f>
        <v>#ERROR!</v>
      </c>
      <c r="AT34" s="298" t="str">
        <f>IF('Indicator Data'!#REF!="No Data",1,IF('Indicator Data imputation'!AU37&lt;&gt;"",1,0))</f>
        <v>#ERROR!</v>
      </c>
      <c r="AU34" s="298" t="str">
        <f>IF('Indicator Data'!#REF!="No Data",1,IF('Indicator Data imputation'!AV37&lt;&gt;"",1,0))</f>
        <v>#ERROR!</v>
      </c>
      <c r="AV34" s="298" t="str">
        <f>IF('Indicator Data'!#REF!="No Data",1,IF('Indicator Data imputation'!AW37&lt;&gt;"",1,0))</f>
        <v>#ERROR!</v>
      </c>
      <c r="AW34" s="298" t="str">
        <f>IF('Indicator Data'!#REF!="No Data",1,IF('Indicator Data imputation'!AX37&lt;&gt;"",1,0))</f>
        <v>#ERROR!</v>
      </c>
      <c r="AX34" s="298" t="str">
        <f>IF('Indicator Data'!#REF!="No Data",1,IF('Indicator Data imputation'!AY37&lt;&gt;"",1,0))</f>
        <v>#ERROR!</v>
      </c>
      <c r="AY34" s="298">
        <f>IF('Indicator Data'!AS46="No Data",1,IF('Indicator Data imputation'!AZ37&lt;&gt;"",1,0))</f>
        <v>0</v>
      </c>
      <c r="AZ34" s="298">
        <f>IF('Indicator Data'!BA46="No Data",1,IF('Indicator Data imputation'!BA37&lt;&gt;"",1,0))</f>
        <v>0</v>
      </c>
      <c r="BA34" s="10" t="str">
        <f t="shared" si="1"/>
        <v>#ERROR!</v>
      </c>
      <c r="BB34" s="302" t="str">
        <f t="shared" si="2"/>
        <v>#ERROR!</v>
      </c>
    </row>
    <row r="35" ht="15.75" customHeight="1">
      <c r="A35" s="10" t="s">
        <v>915</v>
      </c>
      <c r="B35" s="298">
        <f>IF('Indicator Data'!I47="No Data",1,IF('Indicator Data imputation'!C38&lt;&gt;"",1,0))</f>
        <v>0</v>
      </c>
      <c r="C35" s="298">
        <f>IF('Indicator Data'!J47="No Data",1,IF('Indicator Data imputation'!D38&lt;&gt;"",1,0))</f>
        <v>0</v>
      </c>
      <c r="D35" s="298">
        <f>IF('Indicator Data'!K47="No Data",1,IF('Indicator Data imputation'!E38&lt;&gt;"",1,0))</f>
        <v>0</v>
      </c>
      <c r="E35" s="298">
        <f>IF('Indicator Data'!L47="No Data",1,IF('Indicator Data imputation'!F38&lt;&gt;"",1,0))</f>
        <v>0</v>
      </c>
      <c r="F35" s="298">
        <f>IF('Indicator Data'!M47="No Data",1,IF('Indicator Data imputation'!G38&lt;&gt;"",1,0))</f>
        <v>0</v>
      </c>
      <c r="G35" s="298">
        <f>IF('Indicator Data'!N47="No Data",1,IF('Indicator Data imputation'!H38&lt;&gt;"",1,0))</f>
        <v>0</v>
      </c>
      <c r="H35" s="298">
        <f>IF('Indicator Data'!O47="No Data",1,IF('Indicator Data imputation'!I38&lt;&gt;"",1,0))</f>
        <v>0</v>
      </c>
      <c r="I35" s="298">
        <f>IF('Indicator Data'!P47="No Data",1,IF('Indicator Data imputation'!J38&lt;&gt;"",1,0))</f>
        <v>0</v>
      </c>
      <c r="J35" s="298">
        <f>IF('Indicator Data'!Q47="No Data",1,IF('Indicator Data imputation'!K38&lt;&gt;"",1,0))</f>
        <v>0</v>
      </c>
      <c r="K35" s="298">
        <f>IF('Indicator Data'!R47="No Data",1,IF('Indicator Data imputation'!L38&lt;&gt;"",1,0))</f>
        <v>0</v>
      </c>
      <c r="L35" s="298">
        <f>IF('Indicator Data'!S47="No Data",1,IF('Indicator Data imputation'!M38&lt;&gt;"",1,0))</f>
        <v>0</v>
      </c>
      <c r="M35" s="298">
        <f>IF('Indicator Data'!T47="No Data",1,IF('Indicator Data imputation'!N38&lt;&gt;"",1,0))</f>
        <v>0</v>
      </c>
      <c r="N35" s="298">
        <f>IF('Indicator Data'!U47="No Data",1,IF('Indicator Data imputation'!O38&lt;&gt;"",1,0))</f>
        <v>0</v>
      </c>
      <c r="O35" s="298">
        <f>IF('Indicator Data'!V47="No Data",1,IF('Indicator Data imputation'!P38&lt;&gt;"",1,0))</f>
        <v>0</v>
      </c>
      <c r="P35" s="298">
        <f>IF('Indicator Data'!W47="No Data",1,IF('Indicator Data imputation'!Q38&lt;&gt;"",1,0))</f>
        <v>1</v>
      </c>
      <c r="Q35" s="298">
        <f>IF('Indicator Data'!X47="No Data",1,IF('Indicator Data imputation'!R38&lt;&gt;"",1,0))</f>
        <v>0</v>
      </c>
      <c r="R35" s="298">
        <f>IF('Indicator Data'!AC47="No Data",1,IF('Indicator Data imputation'!S38&lt;&gt;"",1,0))</f>
        <v>0</v>
      </c>
      <c r="S35" s="298">
        <f>IF('Indicator Data'!AD47="No Data",1,IF('Indicator Data imputation'!T38&lt;&gt;"",1,0))</f>
        <v>0</v>
      </c>
      <c r="T35" s="298">
        <f>IF('Indicator Data'!AE47="No Data",1,IF('Indicator Data imputation'!U38&lt;&gt;"",1,0))</f>
        <v>0</v>
      </c>
      <c r="U35" s="298">
        <f>IF('Indicator Data'!AF47="No Data",1,IF('Indicator Data imputation'!V38&lt;&gt;"",1,0))</f>
        <v>0</v>
      </c>
      <c r="V35" s="298">
        <f>IF('Indicator Data'!AG47="No Data",1,IF('Indicator Data imputation'!W38&lt;&gt;"",1,0))</f>
        <v>0</v>
      </c>
      <c r="W35" s="298">
        <f>IF('Indicator Data'!AH47="No Data",1,IF('Indicator Data imputation'!X38&lt;&gt;"",1,0))</f>
        <v>0</v>
      </c>
      <c r="X35" s="298">
        <f>IF('Indicator Data'!AI47="No Data",1,IF('Indicator Data imputation'!Y38&lt;&gt;"",1,0))</f>
        <v>0</v>
      </c>
      <c r="Y35" s="298">
        <f>IF('Indicator Data'!AJ47="No Data",1,IF('Indicator Data imputation'!Z38&lt;&gt;"",1,0))</f>
        <v>0</v>
      </c>
      <c r="Z35" s="298">
        <f>IF('Indicator Data'!AP47="No Data",1,IF('Indicator Data imputation'!AA38&lt;&gt;"",1,0))</f>
        <v>0</v>
      </c>
      <c r="AA35" s="298">
        <f>IF('Indicator Data'!AQ47="No Data",1,IF('Indicator Data imputation'!AB38&lt;&gt;"",1,0))</f>
        <v>0</v>
      </c>
      <c r="AB35" s="298">
        <f>IF('Indicator Data'!AR47="No Data",1,IF('Indicator Data imputation'!AC38&lt;&gt;"",1,0))</f>
        <v>0</v>
      </c>
      <c r="AC35" s="298" t="str">
        <f>IF('Indicator Data'!#REF!="No Data",1,IF('Indicator Data imputation'!AD38&lt;&gt;"",1,0))</f>
        <v>#ERROR!</v>
      </c>
      <c r="AD35" s="298" t="str">
        <f>IF('Indicator Data'!#REF!="No Data",1,IF('Indicator Data imputation'!AE38&lt;&gt;"",1,0))</f>
        <v>#ERROR!</v>
      </c>
      <c r="AE35" s="298" t="str">
        <f>IF('Indicator Data'!#REF!="No Data",1,IF('Indicator Data imputation'!AF38&lt;&gt;"",1,0))</f>
        <v>#ERROR!</v>
      </c>
      <c r="AF35" s="298" t="str">
        <f>IF('Indicator Data'!#REF!="No Data",1,IF('Indicator Data imputation'!AG38&lt;&gt;"",1,0))</f>
        <v>#ERROR!</v>
      </c>
      <c r="AG35" s="298" t="str">
        <f>IF('Indicator Data'!#REF!="No Data",1,IF('Indicator Data imputation'!AH38&lt;&gt;"",1,0))</f>
        <v>#ERROR!</v>
      </c>
      <c r="AH35" s="298" t="str">
        <f>IF('Indicator Data'!#REF!="No Data",1,IF('Indicator Data imputation'!AI38&lt;&gt;"",1,0))</f>
        <v>#ERROR!</v>
      </c>
      <c r="AI35" s="298" t="str">
        <f>IF('Indicator Data'!#REF!="No Data",1,IF('Indicator Data imputation'!AJ38&lt;&gt;"",1,0))</f>
        <v>#ERROR!</v>
      </c>
      <c r="AJ35" s="298" t="str">
        <f>IF('Indicator Data'!#REF!="No Data",1,IF('Indicator Data imputation'!AK38&lt;&gt;"",1,0))</f>
        <v>#ERROR!</v>
      </c>
      <c r="AK35" s="298" t="str">
        <f>IF('Indicator Data'!#REF!="No Data",1,IF('Indicator Data imputation'!AL38&lt;&gt;"",1,0))</f>
        <v>#ERROR!</v>
      </c>
      <c r="AL35" s="298" t="str">
        <f>IF('Indicator Data'!#REF!="No Data",1,IF('Indicator Data imputation'!AM38&lt;&gt;"",1,0))</f>
        <v>#ERROR!</v>
      </c>
      <c r="AM35" s="298" t="str">
        <f>IF('Indicator Data'!#REF!="No Data",1,IF('Indicator Data imputation'!AN38&lt;&gt;"",1,0))</f>
        <v>#ERROR!</v>
      </c>
      <c r="AN35" s="298" t="str">
        <f>IF('Indicator Data'!#REF!="No Data",1,IF('Indicator Data imputation'!AO38&lt;&gt;"",1,0))</f>
        <v>#ERROR!</v>
      </c>
      <c r="AO35" s="298" t="str">
        <f>IF('Indicator Data'!#REF!="No Data",1,IF('Indicator Data imputation'!AP38&lt;&gt;"",1,0))</f>
        <v>#ERROR!</v>
      </c>
      <c r="AP35" s="298" t="str">
        <f>IF('Indicator Data'!#REF!="No Data",1,IF('Indicator Data imputation'!AQ38&lt;&gt;"",1,0))</f>
        <v>#ERROR!</v>
      </c>
      <c r="AQ35" s="298" t="str">
        <f>IF('Indicator Data'!#REF!="No Data",1,IF('Indicator Data imputation'!AR38&lt;&gt;"",1,0))</f>
        <v>#ERROR!</v>
      </c>
      <c r="AR35" s="298" t="str">
        <f>IF('Indicator Data'!#REF!="No Data",1,IF('Indicator Data imputation'!AS38&lt;&gt;"",1,0))</f>
        <v>#ERROR!</v>
      </c>
      <c r="AS35" s="298" t="str">
        <f>IF('Indicator Data'!#REF!="No Data",1,IF('Indicator Data imputation'!AT38&lt;&gt;"",1,0))</f>
        <v>#ERROR!</v>
      </c>
      <c r="AT35" s="298" t="str">
        <f>IF('Indicator Data'!#REF!="No Data",1,IF('Indicator Data imputation'!AU38&lt;&gt;"",1,0))</f>
        <v>#ERROR!</v>
      </c>
      <c r="AU35" s="298" t="str">
        <f>IF('Indicator Data'!#REF!="No Data",1,IF('Indicator Data imputation'!AV38&lt;&gt;"",1,0))</f>
        <v>#ERROR!</v>
      </c>
      <c r="AV35" s="298" t="str">
        <f>IF('Indicator Data'!#REF!="No Data",1,IF('Indicator Data imputation'!AW38&lt;&gt;"",1,0))</f>
        <v>#ERROR!</v>
      </c>
      <c r="AW35" s="298" t="str">
        <f>IF('Indicator Data'!#REF!="No Data",1,IF('Indicator Data imputation'!AX38&lt;&gt;"",1,0))</f>
        <v>#ERROR!</v>
      </c>
      <c r="AX35" s="298" t="str">
        <f>IF('Indicator Data'!#REF!="No Data",1,IF('Indicator Data imputation'!AY38&lt;&gt;"",1,0))</f>
        <v>#ERROR!</v>
      </c>
      <c r="AY35" s="298">
        <f>IF('Indicator Data'!AS47="No Data",1,IF('Indicator Data imputation'!AZ38&lt;&gt;"",1,0))</f>
        <v>0</v>
      </c>
      <c r="AZ35" s="298">
        <f>IF('Indicator Data'!BA47="No Data",1,IF('Indicator Data imputation'!BA38&lt;&gt;"",1,0))</f>
        <v>0</v>
      </c>
      <c r="BA35" s="10" t="str">
        <f t="shared" si="1"/>
        <v>#ERROR!</v>
      </c>
      <c r="BB35" s="302" t="str">
        <f t="shared" si="2"/>
        <v>#ERROR!</v>
      </c>
    </row>
    <row r="36" ht="15.75" customHeight="1">
      <c r="A36" s="10" t="s">
        <v>916</v>
      </c>
      <c r="B36" s="298">
        <f>IF('Indicator Data'!I48="No Data",1,IF('Indicator Data imputation'!C39&lt;&gt;"",1,0))</f>
        <v>0</v>
      </c>
      <c r="C36" s="298">
        <f>IF('Indicator Data'!J48="No Data",1,IF('Indicator Data imputation'!D39&lt;&gt;"",1,0))</f>
        <v>0</v>
      </c>
      <c r="D36" s="298">
        <f>IF('Indicator Data'!K48="No Data",1,IF('Indicator Data imputation'!E39&lt;&gt;"",1,0))</f>
        <v>0</v>
      </c>
      <c r="E36" s="298">
        <f>IF('Indicator Data'!L48="No Data",1,IF('Indicator Data imputation'!F39&lt;&gt;"",1,0))</f>
        <v>0</v>
      </c>
      <c r="F36" s="298">
        <f>IF('Indicator Data'!M48="No Data",1,IF('Indicator Data imputation'!G39&lt;&gt;"",1,0))</f>
        <v>0</v>
      </c>
      <c r="G36" s="298">
        <f>IF('Indicator Data'!N48="No Data",1,IF('Indicator Data imputation'!H39&lt;&gt;"",1,0))</f>
        <v>0</v>
      </c>
      <c r="H36" s="298">
        <f>IF('Indicator Data'!O48="No Data",1,IF('Indicator Data imputation'!I39&lt;&gt;"",1,0))</f>
        <v>0</v>
      </c>
      <c r="I36" s="298">
        <f>IF('Indicator Data'!P48="No Data",1,IF('Indicator Data imputation'!J39&lt;&gt;"",1,0))</f>
        <v>0</v>
      </c>
      <c r="J36" s="298">
        <f>IF('Indicator Data'!Q48="No Data",1,IF('Indicator Data imputation'!K39&lt;&gt;"",1,0))</f>
        <v>0</v>
      </c>
      <c r="K36" s="298">
        <f>IF('Indicator Data'!R48="No Data",1,IF('Indicator Data imputation'!L39&lt;&gt;"",1,0))</f>
        <v>0</v>
      </c>
      <c r="L36" s="298">
        <f>IF('Indicator Data'!S48="No Data",1,IF('Indicator Data imputation'!M39&lt;&gt;"",1,0))</f>
        <v>0</v>
      </c>
      <c r="M36" s="298">
        <f>IF('Indicator Data'!T48="No Data",1,IF('Indicator Data imputation'!N39&lt;&gt;"",1,0))</f>
        <v>0</v>
      </c>
      <c r="N36" s="298">
        <f>IF('Indicator Data'!U48="No Data",1,IF('Indicator Data imputation'!O39&lt;&gt;"",1,0))</f>
        <v>0</v>
      </c>
      <c r="O36" s="298">
        <f>IF('Indicator Data'!V48="No Data",1,IF('Indicator Data imputation'!P39&lt;&gt;"",1,0))</f>
        <v>0</v>
      </c>
      <c r="P36" s="298">
        <f>IF('Indicator Data'!W48="No Data",1,IF('Indicator Data imputation'!Q39&lt;&gt;"",1,0))</f>
        <v>1</v>
      </c>
      <c r="Q36" s="298">
        <f>IF('Indicator Data'!X48="No Data",1,IF('Indicator Data imputation'!R39&lt;&gt;"",1,0))</f>
        <v>0</v>
      </c>
      <c r="R36" s="298">
        <f>IF('Indicator Data'!AC48="No Data",1,IF('Indicator Data imputation'!S39&lt;&gt;"",1,0))</f>
        <v>0</v>
      </c>
      <c r="S36" s="298">
        <f>IF('Indicator Data'!AD48="No Data",1,IF('Indicator Data imputation'!T39&lt;&gt;"",1,0))</f>
        <v>0</v>
      </c>
      <c r="T36" s="298">
        <f>IF('Indicator Data'!AE48="No Data",1,IF('Indicator Data imputation'!U39&lt;&gt;"",1,0))</f>
        <v>0</v>
      </c>
      <c r="U36" s="298">
        <f>IF('Indicator Data'!AF48="No Data",1,IF('Indicator Data imputation'!V39&lt;&gt;"",1,0))</f>
        <v>0</v>
      </c>
      <c r="V36" s="298">
        <f>IF('Indicator Data'!AG48="No Data",1,IF('Indicator Data imputation'!W39&lt;&gt;"",1,0))</f>
        <v>0</v>
      </c>
      <c r="W36" s="298">
        <f>IF('Indicator Data'!AH48="No Data",1,IF('Indicator Data imputation'!X39&lt;&gt;"",1,0))</f>
        <v>0</v>
      </c>
      <c r="X36" s="298">
        <f>IF('Indicator Data'!AI48="No Data",1,IF('Indicator Data imputation'!Y39&lt;&gt;"",1,0))</f>
        <v>0</v>
      </c>
      <c r="Y36" s="298">
        <f>IF('Indicator Data'!AJ48="No Data",1,IF('Indicator Data imputation'!Z39&lt;&gt;"",1,0))</f>
        <v>0</v>
      </c>
      <c r="Z36" s="298">
        <f>IF('Indicator Data'!AP48="No Data",1,IF('Indicator Data imputation'!AA39&lt;&gt;"",1,0))</f>
        <v>0</v>
      </c>
      <c r="AA36" s="298">
        <f>IF('Indicator Data'!AQ48="No Data",1,IF('Indicator Data imputation'!AB39&lt;&gt;"",1,0))</f>
        <v>0</v>
      </c>
      <c r="AB36" s="298">
        <f>IF('Indicator Data'!AR48="No Data",1,IF('Indicator Data imputation'!AC39&lt;&gt;"",1,0))</f>
        <v>0</v>
      </c>
      <c r="AC36" s="298" t="str">
        <f>IF('Indicator Data'!#REF!="No Data",1,IF('Indicator Data imputation'!AD39&lt;&gt;"",1,0))</f>
        <v>#ERROR!</v>
      </c>
      <c r="AD36" s="298" t="str">
        <f>IF('Indicator Data'!#REF!="No Data",1,IF('Indicator Data imputation'!AE39&lt;&gt;"",1,0))</f>
        <v>#ERROR!</v>
      </c>
      <c r="AE36" s="298" t="str">
        <f>IF('Indicator Data'!#REF!="No Data",1,IF('Indicator Data imputation'!AF39&lt;&gt;"",1,0))</f>
        <v>#ERROR!</v>
      </c>
      <c r="AF36" s="298" t="str">
        <f>IF('Indicator Data'!#REF!="No Data",1,IF('Indicator Data imputation'!AG39&lt;&gt;"",1,0))</f>
        <v>#ERROR!</v>
      </c>
      <c r="AG36" s="298" t="str">
        <f>IF('Indicator Data'!#REF!="No Data",1,IF('Indicator Data imputation'!AH39&lt;&gt;"",1,0))</f>
        <v>#ERROR!</v>
      </c>
      <c r="AH36" s="298" t="str">
        <f>IF('Indicator Data'!#REF!="No Data",1,IF('Indicator Data imputation'!AI39&lt;&gt;"",1,0))</f>
        <v>#ERROR!</v>
      </c>
      <c r="AI36" s="298" t="str">
        <f>IF('Indicator Data'!#REF!="No Data",1,IF('Indicator Data imputation'!AJ39&lt;&gt;"",1,0))</f>
        <v>#ERROR!</v>
      </c>
      <c r="AJ36" s="298" t="str">
        <f>IF('Indicator Data'!#REF!="No Data",1,IF('Indicator Data imputation'!AK39&lt;&gt;"",1,0))</f>
        <v>#ERROR!</v>
      </c>
      <c r="AK36" s="298" t="str">
        <f>IF('Indicator Data'!#REF!="No Data",1,IF('Indicator Data imputation'!AL39&lt;&gt;"",1,0))</f>
        <v>#ERROR!</v>
      </c>
      <c r="AL36" s="298" t="str">
        <f>IF('Indicator Data'!#REF!="No Data",1,IF('Indicator Data imputation'!AM39&lt;&gt;"",1,0))</f>
        <v>#ERROR!</v>
      </c>
      <c r="AM36" s="298" t="str">
        <f>IF('Indicator Data'!#REF!="No Data",1,IF('Indicator Data imputation'!AN39&lt;&gt;"",1,0))</f>
        <v>#ERROR!</v>
      </c>
      <c r="AN36" s="298" t="str">
        <f>IF('Indicator Data'!#REF!="No Data",1,IF('Indicator Data imputation'!AO39&lt;&gt;"",1,0))</f>
        <v>#ERROR!</v>
      </c>
      <c r="AO36" s="298" t="str">
        <f>IF('Indicator Data'!#REF!="No Data",1,IF('Indicator Data imputation'!AP39&lt;&gt;"",1,0))</f>
        <v>#ERROR!</v>
      </c>
      <c r="AP36" s="298" t="str">
        <f>IF('Indicator Data'!#REF!="No Data",1,IF('Indicator Data imputation'!AQ39&lt;&gt;"",1,0))</f>
        <v>#ERROR!</v>
      </c>
      <c r="AQ36" s="298" t="str">
        <f>IF('Indicator Data'!#REF!="No Data",1,IF('Indicator Data imputation'!AR39&lt;&gt;"",1,0))</f>
        <v>#ERROR!</v>
      </c>
      <c r="AR36" s="298" t="str">
        <f>IF('Indicator Data'!#REF!="No Data",1,IF('Indicator Data imputation'!AS39&lt;&gt;"",1,0))</f>
        <v>#ERROR!</v>
      </c>
      <c r="AS36" s="298" t="str">
        <f>IF('Indicator Data'!#REF!="No Data",1,IF('Indicator Data imputation'!AT39&lt;&gt;"",1,0))</f>
        <v>#ERROR!</v>
      </c>
      <c r="AT36" s="298" t="str">
        <f>IF('Indicator Data'!#REF!="No Data",1,IF('Indicator Data imputation'!AU39&lt;&gt;"",1,0))</f>
        <v>#ERROR!</v>
      </c>
      <c r="AU36" s="298" t="str">
        <f>IF('Indicator Data'!#REF!="No Data",1,IF('Indicator Data imputation'!AV39&lt;&gt;"",1,0))</f>
        <v>#ERROR!</v>
      </c>
      <c r="AV36" s="298" t="str">
        <f>IF('Indicator Data'!#REF!="No Data",1,IF('Indicator Data imputation'!AW39&lt;&gt;"",1,0))</f>
        <v>#ERROR!</v>
      </c>
      <c r="AW36" s="298" t="str">
        <f>IF('Indicator Data'!#REF!="No Data",1,IF('Indicator Data imputation'!AX39&lt;&gt;"",1,0))</f>
        <v>#ERROR!</v>
      </c>
      <c r="AX36" s="298" t="str">
        <f>IF('Indicator Data'!#REF!="No Data",1,IF('Indicator Data imputation'!AY39&lt;&gt;"",1,0))</f>
        <v>#ERROR!</v>
      </c>
      <c r="AY36" s="298">
        <f>IF('Indicator Data'!AS48="No Data",1,IF('Indicator Data imputation'!AZ39&lt;&gt;"",1,0))</f>
        <v>0</v>
      </c>
      <c r="AZ36" s="298">
        <f>IF('Indicator Data'!BA48="No Data",1,IF('Indicator Data imputation'!BA39&lt;&gt;"",1,0))</f>
        <v>0</v>
      </c>
      <c r="BA36" s="10" t="str">
        <f t="shared" si="1"/>
        <v>#ERROR!</v>
      </c>
      <c r="BB36" s="302" t="str">
        <f t="shared" si="2"/>
        <v>#ERROR!</v>
      </c>
    </row>
    <row r="37" ht="15.75" customHeight="1">
      <c r="A37" s="10" t="s">
        <v>921</v>
      </c>
      <c r="B37" s="298">
        <f>IF('Indicator Data'!I49="No Data",1,IF('Indicator Data imputation'!C40&lt;&gt;"",1,0))</f>
        <v>0</v>
      </c>
      <c r="C37" s="298">
        <f>IF('Indicator Data'!J49="No Data",1,IF('Indicator Data imputation'!D40&lt;&gt;"",1,0))</f>
        <v>0</v>
      </c>
      <c r="D37" s="298">
        <f>IF('Indicator Data'!K49="No Data",1,IF('Indicator Data imputation'!E40&lt;&gt;"",1,0))</f>
        <v>0</v>
      </c>
      <c r="E37" s="298">
        <f>IF('Indicator Data'!L49="No Data",1,IF('Indicator Data imputation'!F40&lt;&gt;"",1,0))</f>
        <v>0</v>
      </c>
      <c r="F37" s="298">
        <f>IF('Indicator Data'!M49="No Data",1,IF('Indicator Data imputation'!G40&lt;&gt;"",1,0))</f>
        <v>0</v>
      </c>
      <c r="G37" s="298">
        <f>IF('Indicator Data'!N49="No Data",1,IF('Indicator Data imputation'!H40&lt;&gt;"",1,0))</f>
        <v>0</v>
      </c>
      <c r="H37" s="298">
        <f>IF('Indicator Data'!O49="No Data",1,IF('Indicator Data imputation'!I40&lt;&gt;"",1,0))</f>
        <v>0</v>
      </c>
      <c r="I37" s="298">
        <f>IF('Indicator Data'!P49="No Data",1,IF('Indicator Data imputation'!J40&lt;&gt;"",1,0))</f>
        <v>0</v>
      </c>
      <c r="J37" s="298">
        <f>IF('Indicator Data'!Q49="No Data",1,IF('Indicator Data imputation'!K40&lt;&gt;"",1,0))</f>
        <v>0</v>
      </c>
      <c r="K37" s="298">
        <f>IF('Indicator Data'!R49="No Data",1,IF('Indicator Data imputation'!L40&lt;&gt;"",1,0))</f>
        <v>0</v>
      </c>
      <c r="L37" s="298">
        <f>IF('Indicator Data'!S49="No Data",1,IF('Indicator Data imputation'!M40&lt;&gt;"",1,0))</f>
        <v>0</v>
      </c>
      <c r="M37" s="298">
        <f>IF('Indicator Data'!T49="No Data",1,IF('Indicator Data imputation'!N40&lt;&gt;"",1,0))</f>
        <v>0</v>
      </c>
      <c r="N37" s="298">
        <f>IF('Indicator Data'!U49="No Data",1,IF('Indicator Data imputation'!O40&lt;&gt;"",1,0))</f>
        <v>0</v>
      </c>
      <c r="O37" s="298">
        <f>IF('Indicator Data'!V49="No Data",1,IF('Indicator Data imputation'!P40&lt;&gt;"",1,0))</f>
        <v>0</v>
      </c>
      <c r="P37" s="298">
        <f>IF('Indicator Data'!W49="No Data",1,IF('Indicator Data imputation'!Q40&lt;&gt;"",1,0))</f>
        <v>1</v>
      </c>
      <c r="Q37" s="298">
        <f>IF('Indicator Data'!X49="No Data",1,IF('Indicator Data imputation'!R40&lt;&gt;"",1,0))</f>
        <v>0</v>
      </c>
      <c r="R37" s="298">
        <f>IF('Indicator Data'!AC49="No Data",1,IF('Indicator Data imputation'!S40&lt;&gt;"",1,0))</f>
        <v>0</v>
      </c>
      <c r="S37" s="298">
        <f>IF('Indicator Data'!AD49="No Data",1,IF('Indicator Data imputation'!T40&lt;&gt;"",1,0))</f>
        <v>0</v>
      </c>
      <c r="T37" s="298">
        <f>IF('Indicator Data'!AE49="No Data",1,IF('Indicator Data imputation'!U40&lt;&gt;"",1,0))</f>
        <v>0</v>
      </c>
      <c r="U37" s="298">
        <f>IF('Indicator Data'!AF49="No Data",1,IF('Indicator Data imputation'!V40&lt;&gt;"",1,0))</f>
        <v>0</v>
      </c>
      <c r="V37" s="298">
        <f>IF('Indicator Data'!AG49="No Data",1,IF('Indicator Data imputation'!W40&lt;&gt;"",1,0))</f>
        <v>0</v>
      </c>
      <c r="W37" s="298">
        <f>IF('Indicator Data'!AH49="No Data",1,IF('Indicator Data imputation'!X40&lt;&gt;"",1,0))</f>
        <v>0</v>
      </c>
      <c r="X37" s="298">
        <f>IF('Indicator Data'!AI49="No Data",1,IF('Indicator Data imputation'!Y40&lt;&gt;"",1,0))</f>
        <v>0</v>
      </c>
      <c r="Y37" s="298">
        <f>IF('Indicator Data'!AJ49="No Data",1,IF('Indicator Data imputation'!Z40&lt;&gt;"",1,0))</f>
        <v>0</v>
      </c>
      <c r="Z37" s="298">
        <f>IF('Indicator Data'!AP49="No Data",1,IF('Indicator Data imputation'!AA40&lt;&gt;"",1,0))</f>
        <v>0</v>
      </c>
      <c r="AA37" s="298">
        <f>IF('Indicator Data'!AQ49="No Data",1,IF('Indicator Data imputation'!AB40&lt;&gt;"",1,0))</f>
        <v>0</v>
      </c>
      <c r="AB37" s="298">
        <f>IF('Indicator Data'!AR49="No Data",1,IF('Indicator Data imputation'!AC40&lt;&gt;"",1,0))</f>
        <v>0</v>
      </c>
      <c r="AC37" s="298" t="str">
        <f>IF('Indicator Data'!#REF!="No Data",1,IF('Indicator Data imputation'!AD40&lt;&gt;"",1,0))</f>
        <v>#ERROR!</v>
      </c>
      <c r="AD37" s="298" t="str">
        <f>IF('Indicator Data'!#REF!="No Data",1,IF('Indicator Data imputation'!AE40&lt;&gt;"",1,0))</f>
        <v>#ERROR!</v>
      </c>
      <c r="AE37" s="298" t="str">
        <f>IF('Indicator Data'!#REF!="No Data",1,IF('Indicator Data imputation'!AF40&lt;&gt;"",1,0))</f>
        <v>#ERROR!</v>
      </c>
      <c r="AF37" s="298" t="str">
        <f>IF('Indicator Data'!#REF!="No Data",1,IF('Indicator Data imputation'!AG40&lt;&gt;"",1,0))</f>
        <v>#ERROR!</v>
      </c>
      <c r="AG37" s="298" t="str">
        <f>IF('Indicator Data'!#REF!="No Data",1,IF('Indicator Data imputation'!AH40&lt;&gt;"",1,0))</f>
        <v>#ERROR!</v>
      </c>
      <c r="AH37" s="298" t="str">
        <f>IF('Indicator Data'!#REF!="No Data",1,IF('Indicator Data imputation'!AI40&lt;&gt;"",1,0))</f>
        <v>#ERROR!</v>
      </c>
      <c r="AI37" s="298" t="str">
        <f>IF('Indicator Data'!#REF!="No Data",1,IF('Indicator Data imputation'!AJ40&lt;&gt;"",1,0))</f>
        <v>#ERROR!</v>
      </c>
      <c r="AJ37" s="298" t="str">
        <f>IF('Indicator Data'!#REF!="No Data",1,IF('Indicator Data imputation'!AK40&lt;&gt;"",1,0))</f>
        <v>#ERROR!</v>
      </c>
      <c r="AK37" s="298" t="str">
        <f>IF('Indicator Data'!#REF!="No Data",1,IF('Indicator Data imputation'!AL40&lt;&gt;"",1,0))</f>
        <v>#ERROR!</v>
      </c>
      <c r="AL37" s="298" t="str">
        <f>IF('Indicator Data'!#REF!="No Data",1,IF('Indicator Data imputation'!AM40&lt;&gt;"",1,0))</f>
        <v>#ERROR!</v>
      </c>
      <c r="AM37" s="298" t="str">
        <f>IF('Indicator Data'!#REF!="No Data",1,IF('Indicator Data imputation'!AN40&lt;&gt;"",1,0))</f>
        <v>#ERROR!</v>
      </c>
      <c r="AN37" s="298" t="str">
        <f>IF('Indicator Data'!#REF!="No Data",1,IF('Indicator Data imputation'!AO40&lt;&gt;"",1,0))</f>
        <v>#ERROR!</v>
      </c>
      <c r="AO37" s="298" t="str">
        <f>IF('Indicator Data'!#REF!="No Data",1,IF('Indicator Data imputation'!AP40&lt;&gt;"",1,0))</f>
        <v>#ERROR!</v>
      </c>
      <c r="AP37" s="298" t="str">
        <f>IF('Indicator Data'!#REF!="No Data",1,IF('Indicator Data imputation'!AQ40&lt;&gt;"",1,0))</f>
        <v>#ERROR!</v>
      </c>
      <c r="AQ37" s="298" t="str">
        <f>IF('Indicator Data'!#REF!="No Data",1,IF('Indicator Data imputation'!AR40&lt;&gt;"",1,0))</f>
        <v>#ERROR!</v>
      </c>
      <c r="AR37" s="298" t="str">
        <f>IF('Indicator Data'!#REF!="No Data",1,IF('Indicator Data imputation'!AS40&lt;&gt;"",1,0))</f>
        <v>#ERROR!</v>
      </c>
      <c r="AS37" s="298" t="str">
        <f>IF('Indicator Data'!#REF!="No Data",1,IF('Indicator Data imputation'!AT40&lt;&gt;"",1,0))</f>
        <v>#ERROR!</v>
      </c>
      <c r="AT37" s="298" t="str">
        <f>IF('Indicator Data'!#REF!="No Data",1,IF('Indicator Data imputation'!AU40&lt;&gt;"",1,0))</f>
        <v>#ERROR!</v>
      </c>
      <c r="AU37" s="298" t="str">
        <f>IF('Indicator Data'!#REF!="No Data",1,IF('Indicator Data imputation'!AV40&lt;&gt;"",1,0))</f>
        <v>#ERROR!</v>
      </c>
      <c r="AV37" s="298" t="str">
        <f>IF('Indicator Data'!#REF!="No Data",1,IF('Indicator Data imputation'!AW40&lt;&gt;"",1,0))</f>
        <v>#ERROR!</v>
      </c>
      <c r="AW37" s="298" t="str">
        <f>IF('Indicator Data'!#REF!="No Data",1,IF('Indicator Data imputation'!AX40&lt;&gt;"",1,0))</f>
        <v>#ERROR!</v>
      </c>
      <c r="AX37" s="298" t="str">
        <f>IF('Indicator Data'!#REF!="No Data",1,IF('Indicator Data imputation'!AY40&lt;&gt;"",1,0))</f>
        <v>#ERROR!</v>
      </c>
      <c r="AY37" s="298">
        <f>IF('Indicator Data'!AS49="No Data",1,IF('Indicator Data imputation'!AZ40&lt;&gt;"",1,0))</f>
        <v>0</v>
      </c>
      <c r="AZ37" s="298">
        <f>IF('Indicator Data'!BA49="No Data",1,IF('Indicator Data imputation'!BA40&lt;&gt;"",1,0))</f>
        <v>0</v>
      </c>
      <c r="BA37" s="10" t="str">
        <f t="shared" si="1"/>
        <v>#ERROR!</v>
      </c>
      <c r="BB37" s="302" t="str">
        <f t="shared" si="2"/>
        <v>#ERROR!</v>
      </c>
    </row>
    <row r="38" ht="15.75" customHeight="1">
      <c r="A38" s="10" t="s">
        <v>922</v>
      </c>
      <c r="B38" s="298">
        <f>IF('Indicator Data'!I50="No Data",1,IF('Indicator Data imputation'!C41&lt;&gt;"",1,0))</f>
        <v>0</v>
      </c>
      <c r="C38" s="298">
        <f>IF('Indicator Data'!J50="No Data",1,IF('Indicator Data imputation'!D41&lt;&gt;"",1,0))</f>
        <v>0</v>
      </c>
      <c r="D38" s="298">
        <f>IF('Indicator Data'!K50="No Data",1,IF('Indicator Data imputation'!E41&lt;&gt;"",1,0))</f>
        <v>0</v>
      </c>
      <c r="E38" s="298">
        <f>IF('Indicator Data'!L50="No Data",1,IF('Indicator Data imputation'!F41&lt;&gt;"",1,0))</f>
        <v>0</v>
      </c>
      <c r="F38" s="298">
        <f>IF('Indicator Data'!M50="No Data",1,IF('Indicator Data imputation'!G41&lt;&gt;"",1,0))</f>
        <v>0</v>
      </c>
      <c r="G38" s="298">
        <f>IF('Indicator Data'!N50="No Data",1,IF('Indicator Data imputation'!H41&lt;&gt;"",1,0))</f>
        <v>0</v>
      </c>
      <c r="H38" s="298">
        <f>IF('Indicator Data'!O50="No Data",1,IF('Indicator Data imputation'!I41&lt;&gt;"",1,0))</f>
        <v>0</v>
      </c>
      <c r="I38" s="298">
        <f>IF('Indicator Data'!P50="No Data",1,IF('Indicator Data imputation'!J41&lt;&gt;"",1,0))</f>
        <v>0</v>
      </c>
      <c r="J38" s="298">
        <f>IF('Indicator Data'!Q50="No Data",1,IF('Indicator Data imputation'!K41&lt;&gt;"",1,0))</f>
        <v>0</v>
      </c>
      <c r="K38" s="298">
        <f>IF('Indicator Data'!R50="No Data",1,IF('Indicator Data imputation'!L41&lt;&gt;"",1,0))</f>
        <v>0</v>
      </c>
      <c r="L38" s="298">
        <f>IF('Indicator Data'!S50="No Data",1,IF('Indicator Data imputation'!M41&lt;&gt;"",1,0))</f>
        <v>0</v>
      </c>
      <c r="M38" s="298">
        <f>IF('Indicator Data'!T50="No Data",1,IF('Indicator Data imputation'!N41&lt;&gt;"",1,0))</f>
        <v>0</v>
      </c>
      <c r="N38" s="298">
        <f>IF('Indicator Data'!U50="No Data",1,IF('Indicator Data imputation'!O41&lt;&gt;"",1,0))</f>
        <v>0</v>
      </c>
      <c r="O38" s="298">
        <f>IF('Indicator Data'!V50="No Data",1,IF('Indicator Data imputation'!P41&lt;&gt;"",1,0))</f>
        <v>0</v>
      </c>
      <c r="P38" s="298">
        <f>IF('Indicator Data'!W50="No Data",1,IF('Indicator Data imputation'!Q41&lt;&gt;"",1,0))</f>
        <v>1</v>
      </c>
      <c r="Q38" s="298">
        <f>IF('Indicator Data'!X50="No Data",1,IF('Indicator Data imputation'!R41&lt;&gt;"",1,0))</f>
        <v>0</v>
      </c>
      <c r="R38" s="298">
        <f>IF('Indicator Data'!AC50="No Data",1,IF('Indicator Data imputation'!S41&lt;&gt;"",1,0))</f>
        <v>0</v>
      </c>
      <c r="S38" s="298">
        <f>IF('Indicator Data'!AD50="No Data",1,IF('Indicator Data imputation'!T41&lt;&gt;"",1,0))</f>
        <v>0</v>
      </c>
      <c r="T38" s="298">
        <f>IF('Indicator Data'!AE50="No Data",1,IF('Indicator Data imputation'!U41&lt;&gt;"",1,0))</f>
        <v>0</v>
      </c>
      <c r="U38" s="298">
        <f>IF('Indicator Data'!AF50="No Data",1,IF('Indicator Data imputation'!V41&lt;&gt;"",1,0))</f>
        <v>0</v>
      </c>
      <c r="V38" s="298">
        <f>IF('Indicator Data'!AG50="No Data",1,IF('Indicator Data imputation'!W41&lt;&gt;"",1,0))</f>
        <v>0</v>
      </c>
      <c r="W38" s="298">
        <f>IF('Indicator Data'!AH50="No Data",1,IF('Indicator Data imputation'!X41&lt;&gt;"",1,0))</f>
        <v>0</v>
      </c>
      <c r="X38" s="298">
        <f>IF('Indicator Data'!AI50="No Data",1,IF('Indicator Data imputation'!Y41&lt;&gt;"",1,0))</f>
        <v>0</v>
      </c>
      <c r="Y38" s="298">
        <f>IF('Indicator Data'!AJ50="No Data",1,IF('Indicator Data imputation'!Z41&lt;&gt;"",1,0))</f>
        <v>0</v>
      </c>
      <c r="Z38" s="298">
        <f>IF('Indicator Data'!AP50="No Data",1,IF('Indicator Data imputation'!AA41&lt;&gt;"",1,0))</f>
        <v>0</v>
      </c>
      <c r="AA38" s="298">
        <f>IF('Indicator Data'!AQ50="No Data",1,IF('Indicator Data imputation'!AB41&lt;&gt;"",1,0))</f>
        <v>0</v>
      </c>
      <c r="AB38" s="298">
        <f>IF('Indicator Data'!AR50="No Data",1,IF('Indicator Data imputation'!AC41&lt;&gt;"",1,0))</f>
        <v>0</v>
      </c>
      <c r="AC38" s="298" t="str">
        <f>IF('Indicator Data'!#REF!="No Data",1,IF('Indicator Data imputation'!AD41&lt;&gt;"",1,0))</f>
        <v>#ERROR!</v>
      </c>
      <c r="AD38" s="298" t="str">
        <f>IF('Indicator Data'!#REF!="No Data",1,IF('Indicator Data imputation'!AE41&lt;&gt;"",1,0))</f>
        <v>#ERROR!</v>
      </c>
      <c r="AE38" s="298" t="str">
        <f>IF('Indicator Data'!#REF!="No Data",1,IF('Indicator Data imputation'!AF41&lt;&gt;"",1,0))</f>
        <v>#ERROR!</v>
      </c>
      <c r="AF38" s="298" t="str">
        <f>IF('Indicator Data'!#REF!="No Data",1,IF('Indicator Data imputation'!AG41&lt;&gt;"",1,0))</f>
        <v>#ERROR!</v>
      </c>
      <c r="AG38" s="298" t="str">
        <f>IF('Indicator Data'!#REF!="No Data",1,IF('Indicator Data imputation'!AH41&lt;&gt;"",1,0))</f>
        <v>#ERROR!</v>
      </c>
      <c r="AH38" s="298" t="str">
        <f>IF('Indicator Data'!#REF!="No Data",1,IF('Indicator Data imputation'!AI41&lt;&gt;"",1,0))</f>
        <v>#ERROR!</v>
      </c>
      <c r="AI38" s="298" t="str">
        <f>IF('Indicator Data'!#REF!="No Data",1,IF('Indicator Data imputation'!AJ41&lt;&gt;"",1,0))</f>
        <v>#ERROR!</v>
      </c>
      <c r="AJ38" s="298" t="str">
        <f>IF('Indicator Data'!#REF!="No Data",1,IF('Indicator Data imputation'!AK41&lt;&gt;"",1,0))</f>
        <v>#ERROR!</v>
      </c>
      <c r="AK38" s="298" t="str">
        <f>IF('Indicator Data'!#REF!="No Data",1,IF('Indicator Data imputation'!AL41&lt;&gt;"",1,0))</f>
        <v>#ERROR!</v>
      </c>
      <c r="AL38" s="298" t="str">
        <f>IF('Indicator Data'!#REF!="No Data",1,IF('Indicator Data imputation'!AM41&lt;&gt;"",1,0))</f>
        <v>#ERROR!</v>
      </c>
      <c r="AM38" s="298" t="str">
        <f>IF('Indicator Data'!#REF!="No Data",1,IF('Indicator Data imputation'!AN41&lt;&gt;"",1,0))</f>
        <v>#ERROR!</v>
      </c>
      <c r="AN38" s="298" t="str">
        <f>IF('Indicator Data'!#REF!="No Data",1,IF('Indicator Data imputation'!AO41&lt;&gt;"",1,0))</f>
        <v>#ERROR!</v>
      </c>
      <c r="AO38" s="298" t="str">
        <f>IF('Indicator Data'!#REF!="No Data",1,IF('Indicator Data imputation'!AP41&lt;&gt;"",1,0))</f>
        <v>#ERROR!</v>
      </c>
      <c r="AP38" s="298" t="str">
        <f>IF('Indicator Data'!#REF!="No Data",1,IF('Indicator Data imputation'!AQ41&lt;&gt;"",1,0))</f>
        <v>#ERROR!</v>
      </c>
      <c r="AQ38" s="298" t="str">
        <f>IF('Indicator Data'!#REF!="No Data",1,IF('Indicator Data imputation'!AR41&lt;&gt;"",1,0))</f>
        <v>#ERROR!</v>
      </c>
      <c r="AR38" s="298" t="str">
        <f>IF('Indicator Data'!#REF!="No Data",1,IF('Indicator Data imputation'!AS41&lt;&gt;"",1,0))</f>
        <v>#ERROR!</v>
      </c>
      <c r="AS38" s="298" t="str">
        <f>IF('Indicator Data'!#REF!="No Data",1,IF('Indicator Data imputation'!AT41&lt;&gt;"",1,0))</f>
        <v>#ERROR!</v>
      </c>
      <c r="AT38" s="298" t="str">
        <f>IF('Indicator Data'!#REF!="No Data",1,IF('Indicator Data imputation'!AU41&lt;&gt;"",1,0))</f>
        <v>#ERROR!</v>
      </c>
      <c r="AU38" s="298" t="str">
        <f>IF('Indicator Data'!#REF!="No Data",1,IF('Indicator Data imputation'!AV41&lt;&gt;"",1,0))</f>
        <v>#ERROR!</v>
      </c>
      <c r="AV38" s="298" t="str">
        <f>IF('Indicator Data'!#REF!="No Data",1,IF('Indicator Data imputation'!AW41&lt;&gt;"",1,0))</f>
        <v>#ERROR!</v>
      </c>
      <c r="AW38" s="298" t="str">
        <f>IF('Indicator Data'!#REF!="No Data",1,IF('Indicator Data imputation'!AX41&lt;&gt;"",1,0))</f>
        <v>#ERROR!</v>
      </c>
      <c r="AX38" s="298" t="str">
        <f>IF('Indicator Data'!#REF!="No Data",1,IF('Indicator Data imputation'!AY41&lt;&gt;"",1,0))</f>
        <v>#ERROR!</v>
      </c>
      <c r="AY38" s="298">
        <f>IF('Indicator Data'!AS50="No Data",1,IF('Indicator Data imputation'!AZ41&lt;&gt;"",1,0))</f>
        <v>0</v>
      </c>
      <c r="AZ38" s="298">
        <f>IF('Indicator Data'!BA50="No Data",1,IF('Indicator Data imputation'!BA41&lt;&gt;"",1,0))</f>
        <v>0</v>
      </c>
      <c r="BA38" s="10" t="str">
        <f t="shared" si="1"/>
        <v>#ERROR!</v>
      </c>
      <c r="BB38" s="302" t="str">
        <f t="shared" si="2"/>
        <v>#ERROR!</v>
      </c>
    </row>
    <row r="39" ht="15.75" customHeight="1">
      <c r="A39" s="10" t="s">
        <v>920</v>
      </c>
      <c r="B39" s="298">
        <f>IF('Indicator Data'!I51="No Data",1,IF('Indicator Data imputation'!C42&lt;&gt;"",1,0))</f>
        <v>0</v>
      </c>
      <c r="C39" s="298">
        <f>IF('Indicator Data'!J51="No Data",1,IF('Indicator Data imputation'!D42&lt;&gt;"",1,0))</f>
        <v>0</v>
      </c>
      <c r="D39" s="298">
        <f>IF('Indicator Data'!K51="No Data",1,IF('Indicator Data imputation'!E42&lt;&gt;"",1,0))</f>
        <v>0</v>
      </c>
      <c r="E39" s="298">
        <f>IF('Indicator Data'!L51="No Data",1,IF('Indicator Data imputation'!F42&lt;&gt;"",1,0))</f>
        <v>0</v>
      </c>
      <c r="F39" s="298">
        <f>IF('Indicator Data'!M51="No Data",1,IF('Indicator Data imputation'!G42&lt;&gt;"",1,0))</f>
        <v>0</v>
      </c>
      <c r="G39" s="298">
        <f>IF('Indicator Data'!N51="No Data",1,IF('Indicator Data imputation'!H42&lt;&gt;"",1,0))</f>
        <v>0</v>
      </c>
      <c r="H39" s="298">
        <f>IF('Indicator Data'!O51="No Data",1,IF('Indicator Data imputation'!I42&lt;&gt;"",1,0))</f>
        <v>0</v>
      </c>
      <c r="I39" s="298">
        <f>IF('Indicator Data'!P51="No Data",1,IF('Indicator Data imputation'!J42&lt;&gt;"",1,0))</f>
        <v>0</v>
      </c>
      <c r="J39" s="298">
        <f>IF('Indicator Data'!Q51="No Data",1,IF('Indicator Data imputation'!K42&lt;&gt;"",1,0))</f>
        <v>0</v>
      </c>
      <c r="K39" s="298">
        <f>IF('Indicator Data'!R51="No Data",1,IF('Indicator Data imputation'!L42&lt;&gt;"",1,0))</f>
        <v>0</v>
      </c>
      <c r="L39" s="298">
        <f>IF('Indicator Data'!S51="No Data",1,IF('Indicator Data imputation'!M42&lt;&gt;"",1,0))</f>
        <v>0</v>
      </c>
      <c r="M39" s="298">
        <f>IF('Indicator Data'!T51="No Data",1,IF('Indicator Data imputation'!N42&lt;&gt;"",1,0))</f>
        <v>0</v>
      </c>
      <c r="N39" s="298">
        <f>IF('Indicator Data'!U51="No Data",1,IF('Indicator Data imputation'!O42&lt;&gt;"",1,0))</f>
        <v>0</v>
      </c>
      <c r="O39" s="298">
        <f>IF('Indicator Data'!V51="No Data",1,IF('Indicator Data imputation'!P42&lt;&gt;"",1,0))</f>
        <v>0</v>
      </c>
      <c r="P39" s="298">
        <f>IF('Indicator Data'!W51="No Data",1,IF('Indicator Data imputation'!Q42&lt;&gt;"",1,0))</f>
        <v>1</v>
      </c>
      <c r="Q39" s="298">
        <f>IF('Indicator Data'!X51="No Data",1,IF('Indicator Data imputation'!R42&lt;&gt;"",1,0))</f>
        <v>0</v>
      </c>
      <c r="R39" s="298">
        <f>IF('Indicator Data'!AC51="No Data",1,IF('Indicator Data imputation'!S42&lt;&gt;"",1,0))</f>
        <v>0</v>
      </c>
      <c r="S39" s="298">
        <f>IF('Indicator Data'!AD51="No Data",1,IF('Indicator Data imputation'!T42&lt;&gt;"",1,0))</f>
        <v>0</v>
      </c>
      <c r="T39" s="298">
        <f>IF('Indicator Data'!AE51="No Data",1,IF('Indicator Data imputation'!U42&lt;&gt;"",1,0))</f>
        <v>0</v>
      </c>
      <c r="U39" s="298">
        <f>IF('Indicator Data'!AF51="No Data",1,IF('Indicator Data imputation'!V42&lt;&gt;"",1,0))</f>
        <v>0</v>
      </c>
      <c r="V39" s="298">
        <f>IF('Indicator Data'!AG51="No Data",1,IF('Indicator Data imputation'!W42&lt;&gt;"",1,0))</f>
        <v>0</v>
      </c>
      <c r="W39" s="298">
        <f>IF('Indicator Data'!AH51="No Data",1,IF('Indicator Data imputation'!X42&lt;&gt;"",1,0))</f>
        <v>0</v>
      </c>
      <c r="X39" s="298">
        <f>IF('Indicator Data'!AI51="No Data",1,IF('Indicator Data imputation'!Y42&lt;&gt;"",1,0))</f>
        <v>0</v>
      </c>
      <c r="Y39" s="298">
        <f>IF('Indicator Data'!AJ51="No Data",1,IF('Indicator Data imputation'!Z42&lt;&gt;"",1,0))</f>
        <v>0</v>
      </c>
      <c r="Z39" s="298">
        <f>IF('Indicator Data'!AP51="No Data",1,IF('Indicator Data imputation'!AA42&lt;&gt;"",1,0))</f>
        <v>0</v>
      </c>
      <c r="AA39" s="298">
        <f>IF('Indicator Data'!AQ51="No Data",1,IF('Indicator Data imputation'!AB42&lt;&gt;"",1,0))</f>
        <v>0</v>
      </c>
      <c r="AB39" s="298">
        <f>IF('Indicator Data'!AR51="No Data",1,IF('Indicator Data imputation'!AC42&lt;&gt;"",1,0))</f>
        <v>0</v>
      </c>
      <c r="AC39" s="298" t="str">
        <f>IF('Indicator Data'!#REF!="No Data",1,IF('Indicator Data imputation'!AD42&lt;&gt;"",1,0))</f>
        <v>#ERROR!</v>
      </c>
      <c r="AD39" s="298" t="str">
        <f>IF('Indicator Data'!#REF!="No Data",1,IF('Indicator Data imputation'!AE42&lt;&gt;"",1,0))</f>
        <v>#ERROR!</v>
      </c>
      <c r="AE39" s="298" t="str">
        <f>IF('Indicator Data'!#REF!="No Data",1,IF('Indicator Data imputation'!AF42&lt;&gt;"",1,0))</f>
        <v>#ERROR!</v>
      </c>
      <c r="AF39" s="298" t="str">
        <f>IF('Indicator Data'!#REF!="No Data",1,IF('Indicator Data imputation'!AG42&lt;&gt;"",1,0))</f>
        <v>#ERROR!</v>
      </c>
      <c r="AG39" s="298" t="str">
        <f>IF('Indicator Data'!#REF!="No Data",1,IF('Indicator Data imputation'!AH42&lt;&gt;"",1,0))</f>
        <v>#ERROR!</v>
      </c>
      <c r="AH39" s="298" t="str">
        <f>IF('Indicator Data'!#REF!="No Data",1,IF('Indicator Data imputation'!AI42&lt;&gt;"",1,0))</f>
        <v>#ERROR!</v>
      </c>
      <c r="AI39" s="298" t="str">
        <f>IF('Indicator Data'!#REF!="No Data",1,IF('Indicator Data imputation'!AJ42&lt;&gt;"",1,0))</f>
        <v>#ERROR!</v>
      </c>
      <c r="AJ39" s="298" t="str">
        <f>IF('Indicator Data'!#REF!="No Data",1,IF('Indicator Data imputation'!AK42&lt;&gt;"",1,0))</f>
        <v>#ERROR!</v>
      </c>
      <c r="AK39" s="298" t="str">
        <f>IF('Indicator Data'!#REF!="No Data",1,IF('Indicator Data imputation'!AL42&lt;&gt;"",1,0))</f>
        <v>#ERROR!</v>
      </c>
      <c r="AL39" s="298" t="str">
        <f>IF('Indicator Data'!#REF!="No Data",1,IF('Indicator Data imputation'!AM42&lt;&gt;"",1,0))</f>
        <v>#ERROR!</v>
      </c>
      <c r="AM39" s="298" t="str">
        <f>IF('Indicator Data'!#REF!="No Data",1,IF('Indicator Data imputation'!AN42&lt;&gt;"",1,0))</f>
        <v>#ERROR!</v>
      </c>
      <c r="AN39" s="298" t="str">
        <f>IF('Indicator Data'!#REF!="No Data",1,IF('Indicator Data imputation'!AO42&lt;&gt;"",1,0))</f>
        <v>#ERROR!</v>
      </c>
      <c r="AO39" s="298" t="str">
        <f>IF('Indicator Data'!#REF!="No Data",1,IF('Indicator Data imputation'!AP42&lt;&gt;"",1,0))</f>
        <v>#ERROR!</v>
      </c>
      <c r="AP39" s="298" t="str">
        <f>IF('Indicator Data'!#REF!="No Data",1,IF('Indicator Data imputation'!AQ42&lt;&gt;"",1,0))</f>
        <v>#ERROR!</v>
      </c>
      <c r="AQ39" s="298" t="str">
        <f>IF('Indicator Data'!#REF!="No Data",1,IF('Indicator Data imputation'!AR42&lt;&gt;"",1,0))</f>
        <v>#ERROR!</v>
      </c>
      <c r="AR39" s="298" t="str">
        <f>IF('Indicator Data'!#REF!="No Data",1,IF('Indicator Data imputation'!AS42&lt;&gt;"",1,0))</f>
        <v>#ERROR!</v>
      </c>
      <c r="AS39" s="298" t="str">
        <f>IF('Indicator Data'!#REF!="No Data",1,IF('Indicator Data imputation'!AT42&lt;&gt;"",1,0))</f>
        <v>#ERROR!</v>
      </c>
      <c r="AT39" s="298" t="str">
        <f>IF('Indicator Data'!#REF!="No Data",1,IF('Indicator Data imputation'!AU42&lt;&gt;"",1,0))</f>
        <v>#ERROR!</v>
      </c>
      <c r="AU39" s="298" t="str">
        <f>IF('Indicator Data'!#REF!="No Data",1,IF('Indicator Data imputation'!AV42&lt;&gt;"",1,0))</f>
        <v>#ERROR!</v>
      </c>
      <c r="AV39" s="298" t="str">
        <f>IF('Indicator Data'!#REF!="No Data",1,IF('Indicator Data imputation'!AW42&lt;&gt;"",1,0))</f>
        <v>#ERROR!</v>
      </c>
      <c r="AW39" s="298" t="str">
        <f>IF('Indicator Data'!#REF!="No Data",1,IF('Indicator Data imputation'!AX42&lt;&gt;"",1,0))</f>
        <v>#ERROR!</v>
      </c>
      <c r="AX39" s="298" t="str">
        <f>IF('Indicator Data'!#REF!="No Data",1,IF('Indicator Data imputation'!AY42&lt;&gt;"",1,0))</f>
        <v>#ERROR!</v>
      </c>
      <c r="AY39" s="298">
        <f>IF('Indicator Data'!AS51="No Data",1,IF('Indicator Data imputation'!AZ42&lt;&gt;"",1,0))</f>
        <v>0</v>
      </c>
      <c r="AZ39" s="298">
        <f>IF('Indicator Data'!BA51="No Data",1,IF('Indicator Data imputation'!BA42&lt;&gt;"",1,0))</f>
        <v>0</v>
      </c>
      <c r="BA39" s="10" t="str">
        <f t="shared" si="1"/>
        <v>#ERROR!</v>
      </c>
      <c r="BB39" s="302" t="str">
        <f t="shared" si="2"/>
        <v>#ERROR!</v>
      </c>
    </row>
    <row r="40" ht="15.75" customHeight="1">
      <c r="A40" s="10" t="s">
        <v>919</v>
      </c>
      <c r="B40" s="298">
        <f>IF('Indicator Data'!I52="No Data",1,IF('Indicator Data imputation'!C43&lt;&gt;"",1,0))</f>
        <v>0</v>
      </c>
      <c r="C40" s="298">
        <f>IF('Indicator Data'!J52="No Data",1,IF('Indicator Data imputation'!D43&lt;&gt;"",1,0))</f>
        <v>0</v>
      </c>
      <c r="D40" s="298">
        <f>IF('Indicator Data'!K52="No Data",1,IF('Indicator Data imputation'!E43&lt;&gt;"",1,0))</f>
        <v>0</v>
      </c>
      <c r="E40" s="298">
        <f>IF('Indicator Data'!L52="No Data",1,IF('Indicator Data imputation'!F43&lt;&gt;"",1,0))</f>
        <v>0</v>
      </c>
      <c r="F40" s="298">
        <f>IF('Indicator Data'!M52="No Data",1,IF('Indicator Data imputation'!G43&lt;&gt;"",1,0))</f>
        <v>0</v>
      </c>
      <c r="G40" s="298">
        <f>IF('Indicator Data'!N52="No Data",1,IF('Indicator Data imputation'!H43&lt;&gt;"",1,0))</f>
        <v>0</v>
      </c>
      <c r="H40" s="298">
        <f>IF('Indicator Data'!O52="No Data",1,IF('Indicator Data imputation'!I43&lt;&gt;"",1,0))</f>
        <v>0</v>
      </c>
      <c r="I40" s="298">
        <f>IF('Indicator Data'!P52="No Data",1,IF('Indicator Data imputation'!J43&lt;&gt;"",1,0))</f>
        <v>0</v>
      </c>
      <c r="J40" s="298">
        <f>IF('Indicator Data'!Q52="No Data",1,IF('Indicator Data imputation'!K43&lt;&gt;"",1,0))</f>
        <v>0</v>
      </c>
      <c r="K40" s="298">
        <f>IF('Indicator Data'!R52="No Data",1,IF('Indicator Data imputation'!L43&lt;&gt;"",1,0))</f>
        <v>0</v>
      </c>
      <c r="L40" s="298">
        <f>IF('Indicator Data'!S52="No Data",1,IF('Indicator Data imputation'!M43&lt;&gt;"",1,0))</f>
        <v>0</v>
      </c>
      <c r="M40" s="298">
        <f>IF('Indicator Data'!T52="No Data",1,IF('Indicator Data imputation'!N43&lt;&gt;"",1,0))</f>
        <v>0</v>
      </c>
      <c r="N40" s="298">
        <f>IF('Indicator Data'!U52="No Data",1,IF('Indicator Data imputation'!O43&lt;&gt;"",1,0))</f>
        <v>0</v>
      </c>
      <c r="O40" s="298">
        <f>IF('Indicator Data'!V52="No Data",1,IF('Indicator Data imputation'!P43&lt;&gt;"",1,0))</f>
        <v>0</v>
      </c>
      <c r="P40" s="298">
        <f>IF('Indicator Data'!W52="No Data",1,IF('Indicator Data imputation'!Q43&lt;&gt;"",1,0))</f>
        <v>1</v>
      </c>
      <c r="Q40" s="298">
        <f>IF('Indicator Data'!X52="No Data",1,IF('Indicator Data imputation'!R43&lt;&gt;"",1,0))</f>
        <v>0</v>
      </c>
      <c r="R40" s="298">
        <f>IF('Indicator Data'!AC52="No Data",1,IF('Indicator Data imputation'!S43&lt;&gt;"",1,0))</f>
        <v>0</v>
      </c>
      <c r="S40" s="298">
        <f>IF('Indicator Data'!AD52="No Data",1,IF('Indicator Data imputation'!T43&lt;&gt;"",1,0))</f>
        <v>0</v>
      </c>
      <c r="T40" s="298">
        <f>IF('Indicator Data'!AE52="No Data",1,IF('Indicator Data imputation'!U43&lt;&gt;"",1,0))</f>
        <v>0</v>
      </c>
      <c r="U40" s="298">
        <f>IF('Indicator Data'!AF52="No Data",1,IF('Indicator Data imputation'!V43&lt;&gt;"",1,0))</f>
        <v>0</v>
      </c>
      <c r="V40" s="298">
        <f>IF('Indicator Data'!AG52="No Data",1,IF('Indicator Data imputation'!W43&lt;&gt;"",1,0))</f>
        <v>0</v>
      </c>
      <c r="W40" s="298">
        <f>IF('Indicator Data'!AH52="No Data",1,IF('Indicator Data imputation'!X43&lt;&gt;"",1,0))</f>
        <v>0</v>
      </c>
      <c r="X40" s="298">
        <f>IF('Indicator Data'!AI52="No Data",1,IF('Indicator Data imputation'!Y43&lt;&gt;"",1,0))</f>
        <v>0</v>
      </c>
      <c r="Y40" s="298">
        <f>IF('Indicator Data'!AJ52="No Data",1,IF('Indicator Data imputation'!Z43&lt;&gt;"",1,0))</f>
        <v>0</v>
      </c>
      <c r="Z40" s="298">
        <f>IF('Indicator Data'!AP52="No Data",1,IF('Indicator Data imputation'!AA43&lt;&gt;"",1,0))</f>
        <v>0</v>
      </c>
      <c r="AA40" s="298">
        <f>IF('Indicator Data'!AQ52="No Data",1,IF('Indicator Data imputation'!AB43&lt;&gt;"",1,0))</f>
        <v>0</v>
      </c>
      <c r="AB40" s="298">
        <f>IF('Indicator Data'!AR52="No Data",1,IF('Indicator Data imputation'!AC43&lt;&gt;"",1,0))</f>
        <v>0</v>
      </c>
      <c r="AC40" s="298" t="str">
        <f>IF('Indicator Data'!#REF!="No Data",1,IF('Indicator Data imputation'!AD43&lt;&gt;"",1,0))</f>
        <v>#ERROR!</v>
      </c>
      <c r="AD40" s="298" t="str">
        <f>IF('Indicator Data'!#REF!="No Data",1,IF('Indicator Data imputation'!AE43&lt;&gt;"",1,0))</f>
        <v>#ERROR!</v>
      </c>
      <c r="AE40" s="298" t="str">
        <f>IF('Indicator Data'!#REF!="No Data",1,IF('Indicator Data imputation'!AF43&lt;&gt;"",1,0))</f>
        <v>#ERROR!</v>
      </c>
      <c r="AF40" s="298" t="str">
        <f>IF('Indicator Data'!#REF!="No Data",1,IF('Indicator Data imputation'!AG43&lt;&gt;"",1,0))</f>
        <v>#ERROR!</v>
      </c>
      <c r="AG40" s="298" t="str">
        <f>IF('Indicator Data'!#REF!="No Data",1,IF('Indicator Data imputation'!AH43&lt;&gt;"",1,0))</f>
        <v>#ERROR!</v>
      </c>
      <c r="AH40" s="298" t="str">
        <f>IF('Indicator Data'!#REF!="No Data",1,IF('Indicator Data imputation'!AI43&lt;&gt;"",1,0))</f>
        <v>#ERROR!</v>
      </c>
      <c r="AI40" s="298" t="str">
        <f>IF('Indicator Data'!#REF!="No Data",1,IF('Indicator Data imputation'!AJ43&lt;&gt;"",1,0))</f>
        <v>#ERROR!</v>
      </c>
      <c r="AJ40" s="298" t="str">
        <f>IF('Indicator Data'!#REF!="No Data",1,IF('Indicator Data imputation'!AK43&lt;&gt;"",1,0))</f>
        <v>#ERROR!</v>
      </c>
      <c r="AK40" s="298" t="str">
        <f>IF('Indicator Data'!#REF!="No Data",1,IF('Indicator Data imputation'!AL43&lt;&gt;"",1,0))</f>
        <v>#ERROR!</v>
      </c>
      <c r="AL40" s="298" t="str">
        <f>IF('Indicator Data'!#REF!="No Data",1,IF('Indicator Data imputation'!AM43&lt;&gt;"",1,0))</f>
        <v>#ERROR!</v>
      </c>
      <c r="AM40" s="298" t="str">
        <f>IF('Indicator Data'!#REF!="No Data",1,IF('Indicator Data imputation'!AN43&lt;&gt;"",1,0))</f>
        <v>#ERROR!</v>
      </c>
      <c r="AN40" s="298" t="str">
        <f>IF('Indicator Data'!#REF!="No Data",1,IF('Indicator Data imputation'!AO43&lt;&gt;"",1,0))</f>
        <v>#ERROR!</v>
      </c>
      <c r="AO40" s="298" t="str">
        <f>IF('Indicator Data'!#REF!="No Data",1,IF('Indicator Data imputation'!AP43&lt;&gt;"",1,0))</f>
        <v>#ERROR!</v>
      </c>
      <c r="AP40" s="298" t="str">
        <f>IF('Indicator Data'!#REF!="No Data",1,IF('Indicator Data imputation'!AQ43&lt;&gt;"",1,0))</f>
        <v>#ERROR!</v>
      </c>
      <c r="AQ40" s="298" t="str">
        <f>IF('Indicator Data'!#REF!="No Data",1,IF('Indicator Data imputation'!AR43&lt;&gt;"",1,0))</f>
        <v>#ERROR!</v>
      </c>
      <c r="AR40" s="298" t="str">
        <f>IF('Indicator Data'!#REF!="No Data",1,IF('Indicator Data imputation'!AS43&lt;&gt;"",1,0))</f>
        <v>#ERROR!</v>
      </c>
      <c r="AS40" s="298" t="str">
        <f>IF('Indicator Data'!#REF!="No Data",1,IF('Indicator Data imputation'!AT43&lt;&gt;"",1,0))</f>
        <v>#ERROR!</v>
      </c>
      <c r="AT40" s="298" t="str">
        <f>IF('Indicator Data'!#REF!="No Data",1,IF('Indicator Data imputation'!AU43&lt;&gt;"",1,0))</f>
        <v>#ERROR!</v>
      </c>
      <c r="AU40" s="298" t="str">
        <f>IF('Indicator Data'!#REF!="No Data",1,IF('Indicator Data imputation'!AV43&lt;&gt;"",1,0))</f>
        <v>#ERROR!</v>
      </c>
      <c r="AV40" s="298" t="str">
        <f>IF('Indicator Data'!#REF!="No Data",1,IF('Indicator Data imputation'!AW43&lt;&gt;"",1,0))</f>
        <v>#ERROR!</v>
      </c>
      <c r="AW40" s="298" t="str">
        <f>IF('Indicator Data'!#REF!="No Data",1,IF('Indicator Data imputation'!AX43&lt;&gt;"",1,0))</f>
        <v>#ERROR!</v>
      </c>
      <c r="AX40" s="298" t="str">
        <f>IF('Indicator Data'!#REF!="No Data",1,IF('Indicator Data imputation'!AY43&lt;&gt;"",1,0))</f>
        <v>#ERROR!</v>
      </c>
      <c r="AY40" s="298">
        <f>IF('Indicator Data'!AS52="No Data",1,IF('Indicator Data imputation'!AZ43&lt;&gt;"",1,0))</f>
        <v>0</v>
      </c>
      <c r="AZ40" s="298">
        <f>IF('Indicator Data'!BA52="No Data",1,IF('Indicator Data imputation'!BA43&lt;&gt;"",1,0))</f>
        <v>0</v>
      </c>
      <c r="BA40" s="10" t="str">
        <f t="shared" si="1"/>
        <v>#ERROR!</v>
      </c>
      <c r="BB40" s="302" t="str">
        <f t="shared" si="2"/>
        <v>#ERROR!</v>
      </c>
    </row>
    <row r="41" ht="15.75" customHeight="1">
      <c r="A41" s="10" t="s">
        <v>924</v>
      </c>
      <c r="B41" s="298">
        <f>IF('Indicator Data'!I53="No Data",1,IF('Indicator Data imputation'!C44&lt;&gt;"",1,0))</f>
        <v>0</v>
      </c>
      <c r="C41" s="298">
        <f>IF('Indicator Data'!J53="No Data",1,IF('Indicator Data imputation'!D44&lt;&gt;"",1,0))</f>
        <v>0</v>
      </c>
      <c r="D41" s="298">
        <f>IF('Indicator Data'!K53="No Data",1,IF('Indicator Data imputation'!E44&lt;&gt;"",1,0))</f>
        <v>0</v>
      </c>
      <c r="E41" s="298">
        <f>IF('Indicator Data'!L53="No Data",1,IF('Indicator Data imputation'!F44&lt;&gt;"",1,0))</f>
        <v>0</v>
      </c>
      <c r="F41" s="298">
        <f>IF('Indicator Data'!M53="No Data",1,IF('Indicator Data imputation'!G44&lt;&gt;"",1,0))</f>
        <v>0</v>
      </c>
      <c r="G41" s="298">
        <f>IF('Indicator Data'!N53="No Data",1,IF('Indicator Data imputation'!H44&lt;&gt;"",1,0))</f>
        <v>0</v>
      </c>
      <c r="H41" s="298">
        <f>IF('Indicator Data'!O53="No Data",1,IF('Indicator Data imputation'!I44&lt;&gt;"",1,0))</f>
        <v>0</v>
      </c>
      <c r="I41" s="298">
        <f>IF('Indicator Data'!P53="No Data",1,IF('Indicator Data imputation'!J44&lt;&gt;"",1,0))</f>
        <v>0</v>
      </c>
      <c r="J41" s="298">
        <f>IF('Indicator Data'!Q53="No Data",1,IF('Indicator Data imputation'!K44&lt;&gt;"",1,0))</f>
        <v>0</v>
      </c>
      <c r="K41" s="298">
        <f>IF('Indicator Data'!R53="No Data",1,IF('Indicator Data imputation'!L44&lt;&gt;"",1,0))</f>
        <v>0</v>
      </c>
      <c r="L41" s="298">
        <f>IF('Indicator Data'!S53="No Data",1,IF('Indicator Data imputation'!M44&lt;&gt;"",1,0))</f>
        <v>0</v>
      </c>
      <c r="M41" s="298">
        <f>IF('Indicator Data'!T53="No Data",1,IF('Indicator Data imputation'!N44&lt;&gt;"",1,0))</f>
        <v>0</v>
      </c>
      <c r="N41" s="298">
        <f>IF('Indicator Data'!U53="No Data",1,IF('Indicator Data imputation'!O44&lt;&gt;"",1,0))</f>
        <v>0</v>
      </c>
      <c r="O41" s="298">
        <f>IF('Indicator Data'!V53="No Data",1,IF('Indicator Data imputation'!P44&lt;&gt;"",1,0))</f>
        <v>0</v>
      </c>
      <c r="P41" s="298">
        <f>IF('Indicator Data'!W53="No Data",1,IF('Indicator Data imputation'!Q44&lt;&gt;"",1,0))</f>
        <v>1</v>
      </c>
      <c r="Q41" s="298">
        <f>IF('Indicator Data'!X53="No Data",1,IF('Indicator Data imputation'!R44&lt;&gt;"",1,0))</f>
        <v>0</v>
      </c>
      <c r="R41" s="298">
        <f>IF('Indicator Data'!AC53="No Data",1,IF('Indicator Data imputation'!S44&lt;&gt;"",1,0))</f>
        <v>0</v>
      </c>
      <c r="S41" s="298">
        <f>IF('Indicator Data'!AD53="No Data",1,IF('Indicator Data imputation'!T44&lt;&gt;"",1,0))</f>
        <v>0</v>
      </c>
      <c r="T41" s="298">
        <f>IF('Indicator Data'!AE53="No Data",1,IF('Indicator Data imputation'!U44&lt;&gt;"",1,0))</f>
        <v>0</v>
      </c>
      <c r="U41" s="298">
        <f>IF('Indicator Data'!AF53="No Data",1,IF('Indicator Data imputation'!V44&lt;&gt;"",1,0))</f>
        <v>0</v>
      </c>
      <c r="V41" s="298">
        <f>IF('Indicator Data'!AG53="No Data",1,IF('Indicator Data imputation'!W44&lt;&gt;"",1,0))</f>
        <v>0</v>
      </c>
      <c r="W41" s="298">
        <f>IF('Indicator Data'!AH53="No Data",1,IF('Indicator Data imputation'!X44&lt;&gt;"",1,0))</f>
        <v>0</v>
      </c>
      <c r="X41" s="298">
        <f>IF('Indicator Data'!AI53="No Data",1,IF('Indicator Data imputation'!Y44&lt;&gt;"",1,0))</f>
        <v>0</v>
      </c>
      <c r="Y41" s="298">
        <f>IF('Indicator Data'!AJ53="No Data",1,IF('Indicator Data imputation'!Z44&lt;&gt;"",1,0))</f>
        <v>0</v>
      </c>
      <c r="Z41" s="298">
        <f>IF('Indicator Data'!AP53="No Data",1,IF('Indicator Data imputation'!AA44&lt;&gt;"",1,0))</f>
        <v>0</v>
      </c>
      <c r="AA41" s="298">
        <f>IF('Indicator Data'!AQ53="No Data",1,IF('Indicator Data imputation'!AB44&lt;&gt;"",1,0))</f>
        <v>0</v>
      </c>
      <c r="AB41" s="298">
        <f>IF('Indicator Data'!AR53="No Data",1,IF('Indicator Data imputation'!AC44&lt;&gt;"",1,0))</f>
        <v>0</v>
      </c>
      <c r="AC41" s="298" t="str">
        <f>IF('Indicator Data'!#REF!="No Data",1,IF('Indicator Data imputation'!AD44&lt;&gt;"",1,0))</f>
        <v>#ERROR!</v>
      </c>
      <c r="AD41" s="298" t="str">
        <f>IF('Indicator Data'!#REF!="No Data",1,IF('Indicator Data imputation'!AE44&lt;&gt;"",1,0))</f>
        <v>#ERROR!</v>
      </c>
      <c r="AE41" s="298" t="str">
        <f>IF('Indicator Data'!#REF!="No Data",1,IF('Indicator Data imputation'!AF44&lt;&gt;"",1,0))</f>
        <v>#ERROR!</v>
      </c>
      <c r="AF41" s="298" t="str">
        <f>IF('Indicator Data'!#REF!="No Data",1,IF('Indicator Data imputation'!AG44&lt;&gt;"",1,0))</f>
        <v>#ERROR!</v>
      </c>
      <c r="AG41" s="298" t="str">
        <f>IF('Indicator Data'!#REF!="No Data",1,IF('Indicator Data imputation'!AH44&lt;&gt;"",1,0))</f>
        <v>#ERROR!</v>
      </c>
      <c r="AH41" s="298" t="str">
        <f>IF('Indicator Data'!#REF!="No Data",1,IF('Indicator Data imputation'!AI44&lt;&gt;"",1,0))</f>
        <v>#ERROR!</v>
      </c>
      <c r="AI41" s="298" t="str">
        <f>IF('Indicator Data'!#REF!="No Data",1,IF('Indicator Data imputation'!AJ44&lt;&gt;"",1,0))</f>
        <v>#ERROR!</v>
      </c>
      <c r="AJ41" s="298" t="str">
        <f>IF('Indicator Data'!#REF!="No Data",1,IF('Indicator Data imputation'!AK44&lt;&gt;"",1,0))</f>
        <v>#ERROR!</v>
      </c>
      <c r="AK41" s="298" t="str">
        <f>IF('Indicator Data'!#REF!="No Data",1,IF('Indicator Data imputation'!AL44&lt;&gt;"",1,0))</f>
        <v>#ERROR!</v>
      </c>
      <c r="AL41" s="298" t="str">
        <f>IF('Indicator Data'!#REF!="No Data",1,IF('Indicator Data imputation'!AM44&lt;&gt;"",1,0))</f>
        <v>#ERROR!</v>
      </c>
      <c r="AM41" s="298" t="str">
        <f>IF('Indicator Data'!#REF!="No Data",1,IF('Indicator Data imputation'!AN44&lt;&gt;"",1,0))</f>
        <v>#ERROR!</v>
      </c>
      <c r="AN41" s="298" t="str">
        <f>IF('Indicator Data'!#REF!="No Data",1,IF('Indicator Data imputation'!AO44&lt;&gt;"",1,0))</f>
        <v>#ERROR!</v>
      </c>
      <c r="AO41" s="298" t="str">
        <f>IF('Indicator Data'!#REF!="No Data",1,IF('Indicator Data imputation'!AP44&lt;&gt;"",1,0))</f>
        <v>#ERROR!</v>
      </c>
      <c r="AP41" s="298" t="str">
        <f>IF('Indicator Data'!#REF!="No Data",1,IF('Indicator Data imputation'!AQ44&lt;&gt;"",1,0))</f>
        <v>#ERROR!</v>
      </c>
      <c r="AQ41" s="298" t="str">
        <f>IF('Indicator Data'!#REF!="No Data",1,IF('Indicator Data imputation'!AR44&lt;&gt;"",1,0))</f>
        <v>#ERROR!</v>
      </c>
      <c r="AR41" s="298" t="str">
        <f>IF('Indicator Data'!#REF!="No Data",1,IF('Indicator Data imputation'!AS44&lt;&gt;"",1,0))</f>
        <v>#ERROR!</v>
      </c>
      <c r="AS41" s="298" t="str">
        <f>IF('Indicator Data'!#REF!="No Data",1,IF('Indicator Data imputation'!AT44&lt;&gt;"",1,0))</f>
        <v>#ERROR!</v>
      </c>
      <c r="AT41" s="298" t="str">
        <f>IF('Indicator Data'!#REF!="No Data",1,IF('Indicator Data imputation'!AU44&lt;&gt;"",1,0))</f>
        <v>#ERROR!</v>
      </c>
      <c r="AU41" s="298" t="str">
        <f>IF('Indicator Data'!#REF!="No Data",1,IF('Indicator Data imputation'!AV44&lt;&gt;"",1,0))</f>
        <v>#ERROR!</v>
      </c>
      <c r="AV41" s="298" t="str">
        <f>IF('Indicator Data'!#REF!="No Data",1,IF('Indicator Data imputation'!AW44&lt;&gt;"",1,0))</f>
        <v>#ERROR!</v>
      </c>
      <c r="AW41" s="298" t="str">
        <f>IF('Indicator Data'!#REF!="No Data",1,IF('Indicator Data imputation'!AX44&lt;&gt;"",1,0))</f>
        <v>#ERROR!</v>
      </c>
      <c r="AX41" s="298" t="str">
        <f>IF('Indicator Data'!#REF!="No Data",1,IF('Indicator Data imputation'!AY44&lt;&gt;"",1,0))</f>
        <v>#ERROR!</v>
      </c>
      <c r="AY41" s="298">
        <f>IF('Indicator Data'!AS53="No Data",1,IF('Indicator Data imputation'!AZ44&lt;&gt;"",1,0))</f>
        <v>0</v>
      </c>
      <c r="AZ41" s="298">
        <f>IF('Indicator Data'!BA53="No Data",1,IF('Indicator Data imputation'!BA44&lt;&gt;"",1,0))</f>
        <v>0</v>
      </c>
      <c r="BA41" s="10" t="str">
        <f t="shared" si="1"/>
        <v>#ERROR!</v>
      </c>
      <c r="BB41" s="302" t="str">
        <f t="shared" si="2"/>
        <v>#ERROR!</v>
      </c>
    </row>
    <row r="42" ht="15.75" customHeight="1">
      <c r="A42" s="10" t="s">
        <v>917</v>
      </c>
      <c r="B42" s="298">
        <f>IF('Indicator Data'!I54="No Data",1,IF('Indicator Data imputation'!C45&lt;&gt;"",1,0))</f>
        <v>0</v>
      </c>
      <c r="C42" s="298">
        <f>IF('Indicator Data'!J54="No Data",1,IF('Indicator Data imputation'!D45&lt;&gt;"",1,0))</f>
        <v>0</v>
      </c>
      <c r="D42" s="298">
        <f>IF('Indicator Data'!K54="No Data",1,IF('Indicator Data imputation'!E45&lt;&gt;"",1,0))</f>
        <v>0</v>
      </c>
      <c r="E42" s="298">
        <f>IF('Indicator Data'!L54="No Data",1,IF('Indicator Data imputation'!F45&lt;&gt;"",1,0))</f>
        <v>0</v>
      </c>
      <c r="F42" s="298">
        <f>IF('Indicator Data'!M54="No Data",1,IF('Indicator Data imputation'!G45&lt;&gt;"",1,0))</f>
        <v>0</v>
      </c>
      <c r="G42" s="298">
        <f>IF('Indicator Data'!N54="No Data",1,IF('Indicator Data imputation'!H45&lt;&gt;"",1,0))</f>
        <v>0</v>
      </c>
      <c r="H42" s="298">
        <f>IF('Indicator Data'!O54="No Data",1,IF('Indicator Data imputation'!I45&lt;&gt;"",1,0))</f>
        <v>0</v>
      </c>
      <c r="I42" s="298">
        <f>IF('Indicator Data'!P54="No Data",1,IF('Indicator Data imputation'!J45&lt;&gt;"",1,0))</f>
        <v>0</v>
      </c>
      <c r="J42" s="298">
        <f>IF('Indicator Data'!Q54="No Data",1,IF('Indicator Data imputation'!K45&lt;&gt;"",1,0))</f>
        <v>0</v>
      </c>
      <c r="K42" s="298">
        <f>IF('Indicator Data'!R54="No Data",1,IF('Indicator Data imputation'!L45&lt;&gt;"",1,0))</f>
        <v>0</v>
      </c>
      <c r="L42" s="298">
        <f>IF('Indicator Data'!S54="No Data",1,IF('Indicator Data imputation'!M45&lt;&gt;"",1,0))</f>
        <v>0</v>
      </c>
      <c r="M42" s="298">
        <f>IF('Indicator Data'!T54="No Data",1,IF('Indicator Data imputation'!N45&lt;&gt;"",1,0))</f>
        <v>0</v>
      </c>
      <c r="N42" s="298">
        <f>IF('Indicator Data'!U54="No Data",1,IF('Indicator Data imputation'!O45&lt;&gt;"",1,0))</f>
        <v>0</v>
      </c>
      <c r="O42" s="298">
        <f>IF('Indicator Data'!V54="No Data",1,IF('Indicator Data imputation'!P45&lt;&gt;"",1,0))</f>
        <v>0</v>
      </c>
      <c r="P42" s="298">
        <f>IF('Indicator Data'!W54="No Data",1,IF('Indicator Data imputation'!Q45&lt;&gt;"",1,0))</f>
        <v>1</v>
      </c>
      <c r="Q42" s="298">
        <f>IF('Indicator Data'!X54="No Data",1,IF('Indicator Data imputation'!R45&lt;&gt;"",1,0))</f>
        <v>0</v>
      </c>
      <c r="R42" s="298">
        <f>IF('Indicator Data'!AC54="No Data",1,IF('Indicator Data imputation'!S45&lt;&gt;"",1,0))</f>
        <v>0</v>
      </c>
      <c r="S42" s="298">
        <f>IF('Indicator Data'!AD54="No Data",1,IF('Indicator Data imputation'!T45&lt;&gt;"",1,0))</f>
        <v>0</v>
      </c>
      <c r="T42" s="298">
        <f>IF('Indicator Data'!AE54="No Data",1,IF('Indicator Data imputation'!U45&lt;&gt;"",1,0))</f>
        <v>0</v>
      </c>
      <c r="U42" s="298">
        <f>IF('Indicator Data'!AF54="No Data",1,IF('Indicator Data imputation'!V45&lt;&gt;"",1,0))</f>
        <v>0</v>
      </c>
      <c r="V42" s="298">
        <f>IF('Indicator Data'!AG54="No Data",1,IF('Indicator Data imputation'!W45&lt;&gt;"",1,0))</f>
        <v>0</v>
      </c>
      <c r="W42" s="298">
        <f>IF('Indicator Data'!AH54="No Data",1,IF('Indicator Data imputation'!X45&lt;&gt;"",1,0))</f>
        <v>0</v>
      </c>
      <c r="X42" s="298">
        <f>IF('Indicator Data'!AI54="No Data",1,IF('Indicator Data imputation'!Y45&lt;&gt;"",1,0))</f>
        <v>0</v>
      </c>
      <c r="Y42" s="298">
        <f>IF('Indicator Data'!AJ54="No Data",1,IF('Indicator Data imputation'!Z45&lt;&gt;"",1,0))</f>
        <v>0</v>
      </c>
      <c r="Z42" s="298">
        <f>IF('Indicator Data'!AP54="No Data",1,IF('Indicator Data imputation'!AA45&lt;&gt;"",1,0))</f>
        <v>0</v>
      </c>
      <c r="AA42" s="298">
        <f>IF('Indicator Data'!AQ54="No Data",1,IF('Indicator Data imputation'!AB45&lt;&gt;"",1,0))</f>
        <v>0</v>
      </c>
      <c r="AB42" s="298">
        <f>IF('Indicator Data'!AR54="No Data",1,IF('Indicator Data imputation'!AC45&lt;&gt;"",1,0))</f>
        <v>0</v>
      </c>
      <c r="AC42" s="298" t="str">
        <f>IF('Indicator Data'!#REF!="No Data",1,IF('Indicator Data imputation'!AD45&lt;&gt;"",1,0))</f>
        <v>#ERROR!</v>
      </c>
      <c r="AD42" s="298" t="str">
        <f>IF('Indicator Data'!#REF!="No Data",1,IF('Indicator Data imputation'!AE45&lt;&gt;"",1,0))</f>
        <v>#ERROR!</v>
      </c>
      <c r="AE42" s="298" t="str">
        <f>IF('Indicator Data'!#REF!="No Data",1,IF('Indicator Data imputation'!AF45&lt;&gt;"",1,0))</f>
        <v>#ERROR!</v>
      </c>
      <c r="AF42" s="298" t="str">
        <f>IF('Indicator Data'!#REF!="No Data",1,IF('Indicator Data imputation'!AG45&lt;&gt;"",1,0))</f>
        <v>#ERROR!</v>
      </c>
      <c r="AG42" s="298" t="str">
        <f>IF('Indicator Data'!#REF!="No Data",1,IF('Indicator Data imputation'!AH45&lt;&gt;"",1,0))</f>
        <v>#ERROR!</v>
      </c>
      <c r="AH42" s="298" t="str">
        <f>IF('Indicator Data'!#REF!="No Data",1,IF('Indicator Data imputation'!AI45&lt;&gt;"",1,0))</f>
        <v>#ERROR!</v>
      </c>
      <c r="AI42" s="298" t="str">
        <f>IF('Indicator Data'!#REF!="No Data",1,IF('Indicator Data imputation'!AJ45&lt;&gt;"",1,0))</f>
        <v>#ERROR!</v>
      </c>
      <c r="AJ42" s="298" t="str">
        <f>IF('Indicator Data'!#REF!="No Data",1,IF('Indicator Data imputation'!AK45&lt;&gt;"",1,0))</f>
        <v>#ERROR!</v>
      </c>
      <c r="AK42" s="298" t="str">
        <f>IF('Indicator Data'!#REF!="No Data",1,IF('Indicator Data imputation'!AL45&lt;&gt;"",1,0))</f>
        <v>#ERROR!</v>
      </c>
      <c r="AL42" s="298" t="str">
        <f>IF('Indicator Data'!#REF!="No Data",1,IF('Indicator Data imputation'!AM45&lt;&gt;"",1,0))</f>
        <v>#ERROR!</v>
      </c>
      <c r="AM42" s="298" t="str">
        <f>IF('Indicator Data'!#REF!="No Data",1,IF('Indicator Data imputation'!AN45&lt;&gt;"",1,0))</f>
        <v>#ERROR!</v>
      </c>
      <c r="AN42" s="298" t="str">
        <f>IF('Indicator Data'!#REF!="No Data",1,IF('Indicator Data imputation'!AO45&lt;&gt;"",1,0))</f>
        <v>#ERROR!</v>
      </c>
      <c r="AO42" s="298" t="str">
        <f>IF('Indicator Data'!#REF!="No Data",1,IF('Indicator Data imputation'!AP45&lt;&gt;"",1,0))</f>
        <v>#ERROR!</v>
      </c>
      <c r="AP42" s="298" t="str">
        <f>IF('Indicator Data'!#REF!="No Data",1,IF('Indicator Data imputation'!AQ45&lt;&gt;"",1,0))</f>
        <v>#ERROR!</v>
      </c>
      <c r="AQ42" s="298" t="str">
        <f>IF('Indicator Data'!#REF!="No Data",1,IF('Indicator Data imputation'!AR45&lt;&gt;"",1,0))</f>
        <v>#ERROR!</v>
      </c>
      <c r="AR42" s="298" t="str">
        <f>IF('Indicator Data'!#REF!="No Data",1,IF('Indicator Data imputation'!AS45&lt;&gt;"",1,0))</f>
        <v>#ERROR!</v>
      </c>
      <c r="AS42" s="298" t="str">
        <f>IF('Indicator Data'!#REF!="No Data",1,IF('Indicator Data imputation'!AT45&lt;&gt;"",1,0))</f>
        <v>#ERROR!</v>
      </c>
      <c r="AT42" s="298" t="str">
        <f>IF('Indicator Data'!#REF!="No Data",1,IF('Indicator Data imputation'!AU45&lt;&gt;"",1,0))</f>
        <v>#ERROR!</v>
      </c>
      <c r="AU42" s="298" t="str">
        <f>IF('Indicator Data'!#REF!="No Data",1,IF('Indicator Data imputation'!AV45&lt;&gt;"",1,0))</f>
        <v>#ERROR!</v>
      </c>
      <c r="AV42" s="298" t="str">
        <f>IF('Indicator Data'!#REF!="No Data",1,IF('Indicator Data imputation'!AW45&lt;&gt;"",1,0))</f>
        <v>#ERROR!</v>
      </c>
      <c r="AW42" s="298" t="str">
        <f>IF('Indicator Data'!#REF!="No Data",1,IF('Indicator Data imputation'!AX45&lt;&gt;"",1,0))</f>
        <v>#ERROR!</v>
      </c>
      <c r="AX42" s="298" t="str">
        <f>IF('Indicator Data'!#REF!="No Data",1,IF('Indicator Data imputation'!AY45&lt;&gt;"",1,0))</f>
        <v>#ERROR!</v>
      </c>
      <c r="AY42" s="298">
        <f>IF('Indicator Data'!AS54="No Data",1,IF('Indicator Data imputation'!AZ45&lt;&gt;"",1,0))</f>
        <v>0</v>
      </c>
      <c r="AZ42" s="298">
        <f>IF('Indicator Data'!BA54="No Data",1,IF('Indicator Data imputation'!BA45&lt;&gt;"",1,0))</f>
        <v>0</v>
      </c>
      <c r="BA42" s="10" t="str">
        <f t="shared" si="1"/>
        <v>#ERROR!</v>
      </c>
      <c r="BB42" s="302" t="str">
        <f t="shared" si="2"/>
        <v>#ERROR!</v>
      </c>
    </row>
    <row r="43" ht="15.75" customHeight="1">
      <c r="A43" s="10" t="s">
        <v>957</v>
      </c>
      <c r="B43" s="298">
        <f>IF('Indicator Data'!I55="No Data",1,IF('Indicator Data imputation'!C46&lt;&gt;"",1,0))</f>
        <v>0</v>
      </c>
      <c r="C43" s="298">
        <f>IF('Indicator Data'!J55="No Data",1,IF('Indicator Data imputation'!D46&lt;&gt;"",1,0))</f>
        <v>0</v>
      </c>
      <c r="D43" s="298">
        <f>IF('Indicator Data'!K55="No Data",1,IF('Indicator Data imputation'!E46&lt;&gt;"",1,0))</f>
        <v>0</v>
      </c>
      <c r="E43" s="298">
        <f>IF('Indicator Data'!L55="No Data",1,IF('Indicator Data imputation'!F46&lt;&gt;"",1,0))</f>
        <v>0</v>
      </c>
      <c r="F43" s="298">
        <f>IF('Indicator Data'!M55="No Data",1,IF('Indicator Data imputation'!G46&lt;&gt;"",1,0))</f>
        <v>0</v>
      </c>
      <c r="G43" s="298">
        <f>IF('Indicator Data'!N55="No Data",1,IF('Indicator Data imputation'!H46&lt;&gt;"",1,0))</f>
        <v>0</v>
      </c>
      <c r="H43" s="298">
        <f>IF('Indicator Data'!O55="No Data",1,IF('Indicator Data imputation'!I46&lt;&gt;"",1,0))</f>
        <v>0</v>
      </c>
      <c r="I43" s="298">
        <f>IF('Indicator Data'!P55="No Data",1,IF('Indicator Data imputation'!J46&lt;&gt;"",1,0))</f>
        <v>0</v>
      </c>
      <c r="J43" s="298">
        <f>IF('Indicator Data'!Q55="No Data",1,IF('Indicator Data imputation'!K46&lt;&gt;"",1,0))</f>
        <v>0</v>
      </c>
      <c r="K43" s="298">
        <f>IF('Indicator Data'!R55="No Data",1,IF('Indicator Data imputation'!L46&lt;&gt;"",1,0))</f>
        <v>0</v>
      </c>
      <c r="L43" s="298">
        <f>IF('Indicator Data'!S55="No Data",1,IF('Indicator Data imputation'!M46&lt;&gt;"",1,0))</f>
        <v>0</v>
      </c>
      <c r="M43" s="298">
        <f>IF('Indicator Data'!T55="No Data",1,IF('Indicator Data imputation'!N46&lt;&gt;"",1,0))</f>
        <v>0</v>
      </c>
      <c r="N43" s="298">
        <f>IF('Indicator Data'!U55="No Data",1,IF('Indicator Data imputation'!O46&lt;&gt;"",1,0))</f>
        <v>0</v>
      </c>
      <c r="O43" s="298">
        <f>IF('Indicator Data'!V55="No Data",1,IF('Indicator Data imputation'!P46&lt;&gt;"",1,0))</f>
        <v>0</v>
      </c>
      <c r="P43" s="298">
        <f>IF('Indicator Data'!W55="No Data",1,IF('Indicator Data imputation'!Q46&lt;&gt;"",1,0))</f>
        <v>1</v>
      </c>
      <c r="Q43" s="298">
        <f>IF('Indicator Data'!X55="No Data",1,IF('Indicator Data imputation'!R46&lt;&gt;"",1,0))</f>
        <v>0</v>
      </c>
      <c r="R43" s="298">
        <f>IF('Indicator Data'!AC55="No Data",1,IF('Indicator Data imputation'!S46&lt;&gt;"",1,0))</f>
        <v>0</v>
      </c>
      <c r="S43" s="298">
        <f>IF('Indicator Data'!AD55="No Data",1,IF('Indicator Data imputation'!T46&lt;&gt;"",1,0))</f>
        <v>0</v>
      </c>
      <c r="T43" s="298">
        <f>IF('Indicator Data'!AE55="No Data",1,IF('Indicator Data imputation'!U46&lt;&gt;"",1,0))</f>
        <v>0</v>
      </c>
      <c r="U43" s="298">
        <f>IF('Indicator Data'!AF55="No Data",1,IF('Indicator Data imputation'!V46&lt;&gt;"",1,0))</f>
        <v>0</v>
      </c>
      <c r="V43" s="298">
        <f>IF('Indicator Data'!AG55="No Data",1,IF('Indicator Data imputation'!W46&lt;&gt;"",1,0))</f>
        <v>0</v>
      </c>
      <c r="W43" s="298">
        <f>IF('Indicator Data'!AH55="No Data",1,IF('Indicator Data imputation'!X46&lt;&gt;"",1,0))</f>
        <v>0</v>
      </c>
      <c r="X43" s="298">
        <f>IF('Indicator Data'!AI55="No Data",1,IF('Indicator Data imputation'!Y46&lt;&gt;"",1,0))</f>
        <v>0</v>
      </c>
      <c r="Y43" s="298">
        <f>IF('Indicator Data'!AJ55="No Data",1,IF('Indicator Data imputation'!Z46&lt;&gt;"",1,0))</f>
        <v>0</v>
      </c>
      <c r="Z43" s="298">
        <f>IF('Indicator Data'!AP55="No Data",1,IF('Indicator Data imputation'!AA46&lt;&gt;"",1,0))</f>
        <v>0</v>
      </c>
      <c r="AA43" s="298">
        <f>IF('Indicator Data'!AQ55="No Data",1,IF('Indicator Data imputation'!AB46&lt;&gt;"",1,0))</f>
        <v>0</v>
      </c>
      <c r="AB43" s="298">
        <f>IF('Indicator Data'!AR55="No Data",1,IF('Indicator Data imputation'!AC46&lt;&gt;"",1,0))</f>
        <v>0</v>
      </c>
      <c r="AC43" s="298" t="str">
        <f>IF('Indicator Data'!#REF!="No Data",1,IF('Indicator Data imputation'!AD46&lt;&gt;"",1,0))</f>
        <v>#ERROR!</v>
      </c>
      <c r="AD43" s="298" t="str">
        <f>IF('Indicator Data'!#REF!="No Data",1,IF('Indicator Data imputation'!AE46&lt;&gt;"",1,0))</f>
        <v>#ERROR!</v>
      </c>
      <c r="AE43" s="298" t="str">
        <f>IF('Indicator Data'!#REF!="No Data",1,IF('Indicator Data imputation'!AF46&lt;&gt;"",1,0))</f>
        <v>#ERROR!</v>
      </c>
      <c r="AF43" s="298" t="str">
        <f>IF('Indicator Data'!#REF!="No Data",1,IF('Indicator Data imputation'!AG46&lt;&gt;"",1,0))</f>
        <v>#ERROR!</v>
      </c>
      <c r="AG43" s="298" t="str">
        <f>IF('Indicator Data'!#REF!="No Data",1,IF('Indicator Data imputation'!AH46&lt;&gt;"",1,0))</f>
        <v>#ERROR!</v>
      </c>
      <c r="AH43" s="298" t="str">
        <f>IF('Indicator Data'!#REF!="No Data",1,IF('Indicator Data imputation'!AI46&lt;&gt;"",1,0))</f>
        <v>#ERROR!</v>
      </c>
      <c r="AI43" s="298" t="str">
        <f>IF('Indicator Data'!#REF!="No Data",1,IF('Indicator Data imputation'!AJ46&lt;&gt;"",1,0))</f>
        <v>#ERROR!</v>
      </c>
      <c r="AJ43" s="298" t="str">
        <f>IF('Indicator Data'!#REF!="No Data",1,IF('Indicator Data imputation'!AK46&lt;&gt;"",1,0))</f>
        <v>#ERROR!</v>
      </c>
      <c r="AK43" s="298" t="str">
        <f>IF('Indicator Data'!#REF!="No Data",1,IF('Indicator Data imputation'!AL46&lt;&gt;"",1,0))</f>
        <v>#ERROR!</v>
      </c>
      <c r="AL43" s="298" t="str">
        <f>IF('Indicator Data'!#REF!="No Data",1,IF('Indicator Data imputation'!AM46&lt;&gt;"",1,0))</f>
        <v>#ERROR!</v>
      </c>
      <c r="AM43" s="298" t="str">
        <f>IF('Indicator Data'!#REF!="No Data",1,IF('Indicator Data imputation'!AN46&lt;&gt;"",1,0))</f>
        <v>#ERROR!</v>
      </c>
      <c r="AN43" s="298" t="str">
        <f>IF('Indicator Data'!#REF!="No Data",1,IF('Indicator Data imputation'!AO46&lt;&gt;"",1,0))</f>
        <v>#ERROR!</v>
      </c>
      <c r="AO43" s="298" t="str">
        <f>IF('Indicator Data'!#REF!="No Data",1,IF('Indicator Data imputation'!AP46&lt;&gt;"",1,0))</f>
        <v>#ERROR!</v>
      </c>
      <c r="AP43" s="298" t="str">
        <f>IF('Indicator Data'!#REF!="No Data",1,IF('Indicator Data imputation'!AQ46&lt;&gt;"",1,0))</f>
        <v>#ERROR!</v>
      </c>
      <c r="AQ43" s="298" t="str">
        <f>IF('Indicator Data'!#REF!="No Data",1,IF('Indicator Data imputation'!AR46&lt;&gt;"",1,0))</f>
        <v>#ERROR!</v>
      </c>
      <c r="AR43" s="298" t="str">
        <f>IF('Indicator Data'!#REF!="No Data",1,IF('Indicator Data imputation'!AS46&lt;&gt;"",1,0))</f>
        <v>#ERROR!</v>
      </c>
      <c r="AS43" s="298" t="str">
        <f>IF('Indicator Data'!#REF!="No Data",1,IF('Indicator Data imputation'!AT46&lt;&gt;"",1,0))</f>
        <v>#ERROR!</v>
      </c>
      <c r="AT43" s="298" t="str">
        <f>IF('Indicator Data'!#REF!="No Data",1,IF('Indicator Data imputation'!AU46&lt;&gt;"",1,0))</f>
        <v>#ERROR!</v>
      </c>
      <c r="AU43" s="298" t="str">
        <f>IF('Indicator Data'!#REF!="No Data",1,IF('Indicator Data imputation'!AV46&lt;&gt;"",1,0))</f>
        <v>#ERROR!</v>
      </c>
      <c r="AV43" s="298" t="str">
        <f>IF('Indicator Data'!#REF!="No Data",1,IF('Indicator Data imputation'!AW46&lt;&gt;"",1,0))</f>
        <v>#ERROR!</v>
      </c>
      <c r="AW43" s="298" t="str">
        <f>IF('Indicator Data'!#REF!="No Data",1,IF('Indicator Data imputation'!AX46&lt;&gt;"",1,0))</f>
        <v>#ERROR!</v>
      </c>
      <c r="AX43" s="298" t="str">
        <f>IF('Indicator Data'!#REF!="No Data",1,IF('Indicator Data imputation'!AY46&lt;&gt;"",1,0))</f>
        <v>#ERROR!</v>
      </c>
      <c r="AY43" s="298">
        <f>IF('Indicator Data'!AS55="No Data",1,IF('Indicator Data imputation'!AZ46&lt;&gt;"",1,0))</f>
        <v>0</v>
      </c>
      <c r="AZ43" s="298">
        <f>IF('Indicator Data'!BA55="No Data",1,IF('Indicator Data imputation'!BA46&lt;&gt;"",1,0))</f>
        <v>0</v>
      </c>
      <c r="BA43" s="10" t="str">
        <f t="shared" si="1"/>
        <v>#ERROR!</v>
      </c>
      <c r="BB43" s="302" t="str">
        <f t="shared" si="2"/>
        <v>#ERROR!</v>
      </c>
    </row>
    <row r="44" ht="15.75" customHeight="1">
      <c r="A44" s="10" t="s">
        <v>925</v>
      </c>
      <c r="B44" s="298">
        <f>IF('Indicator Data'!I56="No Data",1,IF('Indicator Data imputation'!C47&lt;&gt;"",1,0))</f>
        <v>0</v>
      </c>
      <c r="C44" s="298">
        <f>IF('Indicator Data'!J56="No Data",1,IF('Indicator Data imputation'!D47&lt;&gt;"",1,0))</f>
        <v>0</v>
      </c>
      <c r="D44" s="298">
        <f>IF('Indicator Data'!K56="No Data",1,IF('Indicator Data imputation'!E47&lt;&gt;"",1,0))</f>
        <v>0</v>
      </c>
      <c r="E44" s="298">
        <f>IF('Indicator Data'!L56="No Data",1,IF('Indicator Data imputation'!F47&lt;&gt;"",1,0))</f>
        <v>0</v>
      </c>
      <c r="F44" s="298">
        <f>IF('Indicator Data'!M56="No Data",1,IF('Indicator Data imputation'!G47&lt;&gt;"",1,0))</f>
        <v>0</v>
      </c>
      <c r="G44" s="298">
        <f>IF('Indicator Data'!N56="No Data",1,IF('Indicator Data imputation'!H47&lt;&gt;"",1,0))</f>
        <v>0</v>
      </c>
      <c r="H44" s="298">
        <f>IF('Indicator Data'!O56="No Data",1,IF('Indicator Data imputation'!I47&lt;&gt;"",1,0))</f>
        <v>0</v>
      </c>
      <c r="I44" s="298">
        <f>IF('Indicator Data'!P56="No Data",1,IF('Indicator Data imputation'!J47&lt;&gt;"",1,0))</f>
        <v>0</v>
      </c>
      <c r="J44" s="298">
        <f>IF('Indicator Data'!Q56="No Data",1,IF('Indicator Data imputation'!K47&lt;&gt;"",1,0))</f>
        <v>0</v>
      </c>
      <c r="K44" s="298">
        <f>IF('Indicator Data'!R56="No Data",1,IF('Indicator Data imputation'!L47&lt;&gt;"",1,0))</f>
        <v>0</v>
      </c>
      <c r="L44" s="298">
        <f>IF('Indicator Data'!S56="No Data",1,IF('Indicator Data imputation'!M47&lt;&gt;"",1,0))</f>
        <v>0</v>
      </c>
      <c r="M44" s="298">
        <f>IF('Indicator Data'!T56="No Data",1,IF('Indicator Data imputation'!N47&lt;&gt;"",1,0))</f>
        <v>0</v>
      </c>
      <c r="N44" s="298">
        <f>IF('Indicator Data'!U56="No Data",1,IF('Indicator Data imputation'!O47&lt;&gt;"",1,0))</f>
        <v>0</v>
      </c>
      <c r="O44" s="298">
        <f>IF('Indicator Data'!V56="No Data",1,IF('Indicator Data imputation'!P47&lt;&gt;"",1,0))</f>
        <v>0</v>
      </c>
      <c r="P44" s="298">
        <f>IF('Indicator Data'!W56="No Data",1,IF('Indicator Data imputation'!Q47&lt;&gt;"",1,0))</f>
        <v>1</v>
      </c>
      <c r="Q44" s="298">
        <f>IF('Indicator Data'!X56="No Data",1,IF('Indicator Data imputation'!R47&lt;&gt;"",1,0))</f>
        <v>0</v>
      </c>
      <c r="R44" s="298">
        <f>IF('Indicator Data'!AC56="No Data",1,IF('Indicator Data imputation'!S47&lt;&gt;"",1,0))</f>
        <v>0</v>
      </c>
      <c r="S44" s="298">
        <f>IF('Indicator Data'!AD56="No Data",1,IF('Indicator Data imputation'!T47&lt;&gt;"",1,0))</f>
        <v>0</v>
      </c>
      <c r="T44" s="298">
        <f>IF('Indicator Data'!AE56="No Data",1,IF('Indicator Data imputation'!U47&lt;&gt;"",1,0))</f>
        <v>0</v>
      </c>
      <c r="U44" s="298">
        <f>IF('Indicator Data'!AF56="No Data",1,IF('Indicator Data imputation'!V47&lt;&gt;"",1,0))</f>
        <v>0</v>
      </c>
      <c r="V44" s="298">
        <f>IF('Indicator Data'!AG56="No Data",1,IF('Indicator Data imputation'!W47&lt;&gt;"",1,0))</f>
        <v>0</v>
      </c>
      <c r="W44" s="298">
        <f>IF('Indicator Data'!AH56="No Data",1,IF('Indicator Data imputation'!X47&lt;&gt;"",1,0))</f>
        <v>0</v>
      </c>
      <c r="X44" s="298">
        <f>IF('Indicator Data'!AI56="No Data",1,IF('Indicator Data imputation'!Y47&lt;&gt;"",1,0))</f>
        <v>0</v>
      </c>
      <c r="Y44" s="298">
        <f>IF('Indicator Data'!AJ56="No Data",1,IF('Indicator Data imputation'!Z47&lt;&gt;"",1,0))</f>
        <v>0</v>
      </c>
      <c r="Z44" s="298">
        <f>IF('Indicator Data'!AP56="No Data",1,IF('Indicator Data imputation'!AA47&lt;&gt;"",1,0))</f>
        <v>0</v>
      </c>
      <c r="AA44" s="298">
        <f>IF('Indicator Data'!AQ56="No Data",1,IF('Indicator Data imputation'!AB47&lt;&gt;"",1,0))</f>
        <v>0</v>
      </c>
      <c r="AB44" s="298">
        <f>IF('Indicator Data'!AR56="No Data",1,IF('Indicator Data imputation'!AC47&lt;&gt;"",1,0))</f>
        <v>0</v>
      </c>
      <c r="AC44" s="298" t="str">
        <f>IF('Indicator Data'!#REF!="No Data",1,IF('Indicator Data imputation'!AD47&lt;&gt;"",1,0))</f>
        <v>#ERROR!</v>
      </c>
      <c r="AD44" s="298" t="str">
        <f>IF('Indicator Data'!#REF!="No Data",1,IF('Indicator Data imputation'!AE47&lt;&gt;"",1,0))</f>
        <v>#ERROR!</v>
      </c>
      <c r="AE44" s="298" t="str">
        <f>IF('Indicator Data'!#REF!="No Data",1,IF('Indicator Data imputation'!AF47&lt;&gt;"",1,0))</f>
        <v>#ERROR!</v>
      </c>
      <c r="AF44" s="298" t="str">
        <f>IF('Indicator Data'!#REF!="No Data",1,IF('Indicator Data imputation'!AG47&lt;&gt;"",1,0))</f>
        <v>#ERROR!</v>
      </c>
      <c r="AG44" s="298" t="str">
        <f>IF('Indicator Data'!#REF!="No Data",1,IF('Indicator Data imputation'!AH47&lt;&gt;"",1,0))</f>
        <v>#ERROR!</v>
      </c>
      <c r="AH44" s="298" t="str">
        <f>IF('Indicator Data'!#REF!="No Data",1,IF('Indicator Data imputation'!AI47&lt;&gt;"",1,0))</f>
        <v>#ERROR!</v>
      </c>
      <c r="AI44" s="298" t="str">
        <f>IF('Indicator Data'!#REF!="No Data",1,IF('Indicator Data imputation'!AJ47&lt;&gt;"",1,0))</f>
        <v>#ERROR!</v>
      </c>
      <c r="AJ44" s="298" t="str">
        <f>IF('Indicator Data'!#REF!="No Data",1,IF('Indicator Data imputation'!AK47&lt;&gt;"",1,0))</f>
        <v>#ERROR!</v>
      </c>
      <c r="AK44" s="298" t="str">
        <f>IF('Indicator Data'!#REF!="No Data",1,IF('Indicator Data imputation'!AL47&lt;&gt;"",1,0))</f>
        <v>#ERROR!</v>
      </c>
      <c r="AL44" s="298" t="str">
        <f>IF('Indicator Data'!#REF!="No Data",1,IF('Indicator Data imputation'!AM47&lt;&gt;"",1,0))</f>
        <v>#ERROR!</v>
      </c>
      <c r="AM44" s="298" t="str">
        <f>IF('Indicator Data'!#REF!="No Data",1,IF('Indicator Data imputation'!AN47&lt;&gt;"",1,0))</f>
        <v>#ERROR!</v>
      </c>
      <c r="AN44" s="298" t="str">
        <f>IF('Indicator Data'!#REF!="No Data",1,IF('Indicator Data imputation'!AO47&lt;&gt;"",1,0))</f>
        <v>#ERROR!</v>
      </c>
      <c r="AO44" s="298" t="str">
        <f>IF('Indicator Data'!#REF!="No Data",1,IF('Indicator Data imputation'!AP47&lt;&gt;"",1,0))</f>
        <v>#ERROR!</v>
      </c>
      <c r="AP44" s="298" t="str">
        <f>IF('Indicator Data'!#REF!="No Data",1,IF('Indicator Data imputation'!AQ47&lt;&gt;"",1,0))</f>
        <v>#ERROR!</v>
      </c>
      <c r="AQ44" s="298" t="str">
        <f>IF('Indicator Data'!#REF!="No Data",1,IF('Indicator Data imputation'!AR47&lt;&gt;"",1,0))</f>
        <v>#ERROR!</v>
      </c>
      <c r="AR44" s="298" t="str">
        <f>IF('Indicator Data'!#REF!="No Data",1,IF('Indicator Data imputation'!AS47&lt;&gt;"",1,0))</f>
        <v>#ERROR!</v>
      </c>
      <c r="AS44" s="298" t="str">
        <f>IF('Indicator Data'!#REF!="No Data",1,IF('Indicator Data imputation'!AT47&lt;&gt;"",1,0))</f>
        <v>#ERROR!</v>
      </c>
      <c r="AT44" s="298" t="str">
        <f>IF('Indicator Data'!#REF!="No Data",1,IF('Indicator Data imputation'!AU47&lt;&gt;"",1,0))</f>
        <v>#ERROR!</v>
      </c>
      <c r="AU44" s="298" t="str">
        <f>IF('Indicator Data'!#REF!="No Data",1,IF('Indicator Data imputation'!AV47&lt;&gt;"",1,0))</f>
        <v>#ERROR!</v>
      </c>
      <c r="AV44" s="298" t="str">
        <f>IF('Indicator Data'!#REF!="No Data",1,IF('Indicator Data imputation'!AW47&lt;&gt;"",1,0))</f>
        <v>#ERROR!</v>
      </c>
      <c r="AW44" s="298" t="str">
        <f>IF('Indicator Data'!#REF!="No Data",1,IF('Indicator Data imputation'!AX47&lt;&gt;"",1,0))</f>
        <v>#ERROR!</v>
      </c>
      <c r="AX44" s="298" t="str">
        <f>IF('Indicator Data'!#REF!="No Data",1,IF('Indicator Data imputation'!AY47&lt;&gt;"",1,0))</f>
        <v>#ERROR!</v>
      </c>
      <c r="AY44" s="298">
        <f>IF('Indicator Data'!AS56="No Data",1,IF('Indicator Data imputation'!AZ47&lt;&gt;"",1,0))</f>
        <v>0</v>
      </c>
      <c r="AZ44" s="298">
        <f>IF('Indicator Data'!BA56="No Data",1,IF('Indicator Data imputation'!BA47&lt;&gt;"",1,0))</f>
        <v>0</v>
      </c>
      <c r="BA44" s="10" t="str">
        <f t="shared" si="1"/>
        <v>#ERROR!</v>
      </c>
      <c r="BB44" s="302" t="str">
        <f t="shared" si="2"/>
        <v>#ERROR!</v>
      </c>
    </row>
    <row r="45" ht="15.75" customHeight="1">
      <c r="A45" s="10" t="s">
        <v>926</v>
      </c>
      <c r="B45" s="298">
        <f>IF('Indicator Data'!I57="No Data",1,IF('Indicator Data imputation'!C48&lt;&gt;"",1,0))</f>
        <v>0</v>
      </c>
      <c r="C45" s="298">
        <f>IF('Indicator Data'!J57="No Data",1,IF('Indicator Data imputation'!D48&lt;&gt;"",1,0))</f>
        <v>0</v>
      </c>
      <c r="D45" s="298">
        <f>IF('Indicator Data'!K57="No Data",1,IF('Indicator Data imputation'!E48&lt;&gt;"",1,0))</f>
        <v>0</v>
      </c>
      <c r="E45" s="298">
        <f>IF('Indicator Data'!L57="No Data",1,IF('Indicator Data imputation'!F48&lt;&gt;"",1,0))</f>
        <v>0</v>
      </c>
      <c r="F45" s="298">
        <f>IF('Indicator Data'!M57="No Data",1,IF('Indicator Data imputation'!G48&lt;&gt;"",1,0))</f>
        <v>0</v>
      </c>
      <c r="G45" s="298">
        <f>IF('Indicator Data'!N57="No Data",1,IF('Indicator Data imputation'!H48&lt;&gt;"",1,0))</f>
        <v>0</v>
      </c>
      <c r="H45" s="298">
        <f>IF('Indicator Data'!O57="No Data",1,IF('Indicator Data imputation'!I48&lt;&gt;"",1,0))</f>
        <v>0</v>
      </c>
      <c r="I45" s="298">
        <f>IF('Indicator Data'!P57="No Data",1,IF('Indicator Data imputation'!J48&lt;&gt;"",1,0))</f>
        <v>0</v>
      </c>
      <c r="J45" s="298">
        <f>IF('Indicator Data'!Q57="No Data",1,IF('Indicator Data imputation'!K48&lt;&gt;"",1,0))</f>
        <v>0</v>
      </c>
      <c r="K45" s="298">
        <f>IF('Indicator Data'!R57="No Data",1,IF('Indicator Data imputation'!L48&lt;&gt;"",1,0))</f>
        <v>0</v>
      </c>
      <c r="L45" s="298">
        <f>IF('Indicator Data'!S57="No Data",1,IF('Indicator Data imputation'!M48&lt;&gt;"",1,0))</f>
        <v>0</v>
      </c>
      <c r="M45" s="298">
        <f>IF('Indicator Data'!T57="No Data",1,IF('Indicator Data imputation'!N48&lt;&gt;"",1,0))</f>
        <v>0</v>
      </c>
      <c r="N45" s="298">
        <f>IF('Indicator Data'!U57="No Data",1,IF('Indicator Data imputation'!O48&lt;&gt;"",1,0))</f>
        <v>0</v>
      </c>
      <c r="O45" s="298">
        <f>IF('Indicator Data'!V57="No Data",1,IF('Indicator Data imputation'!P48&lt;&gt;"",1,0))</f>
        <v>0</v>
      </c>
      <c r="P45" s="298">
        <f>IF('Indicator Data'!W57="No Data",1,IF('Indicator Data imputation'!Q48&lt;&gt;"",1,0))</f>
        <v>1</v>
      </c>
      <c r="Q45" s="298">
        <f>IF('Indicator Data'!X57="No Data",1,IF('Indicator Data imputation'!R48&lt;&gt;"",1,0))</f>
        <v>0</v>
      </c>
      <c r="R45" s="298">
        <f>IF('Indicator Data'!AC57="No Data",1,IF('Indicator Data imputation'!S48&lt;&gt;"",1,0))</f>
        <v>0</v>
      </c>
      <c r="S45" s="298">
        <f>IF('Indicator Data'!AD57="No Data",1,IF('Indicator Data imputation'!T48&lt;&gt;"",1,0))</f>
        <v>0</v>
      </c>
      <c r="T45" s="298">
        <f>IF('Indicator Data'!AE57="No Data",1,IF('Indicator Data imputation'!U48&lt;&gt;"",1,0))</f>
        <v>0</v>
      </c>
      <c r="U45" s="298">
        <f>IF('Indicator Data'!AF57="No Data",1,IF('Indicator Data imputation'!V48&lt;&gt;"",1,0))</f>
        <v>0</v>
      </c>
      <c r="V45" s="298">
        <f>IF('Indicator Data'!AG57="No Data",1,IF('Indicator Data imputation'!W48&lt;&gt;"",1,0))</f>
        <v>0</v>
      </c>
      <c r="W45" s="298">
        <f>IF('Indicator Data'!AH57="No Data",1,IF('Indicator Data imputation'!X48&lt;&gt;"",1,0))</f>
        <v>0</v>
      </c>
      <c r="X45" s="298">
        <f>IF('Indicator Data'!AI57="No Data",1,IF('Indicator Data imputation'!Y48&lt;&gt;"",1,0))</f>
        <v>0</v>
      </c>
      <c r="Y45" s="298">
        <f>IF('Indicator Data'!AJ57="No Data",1,IF('Indicator Data imputation'!Z48&lt;&gt;"",1,0))</f>
        <v>0</v>
      </c>
      <c r="Z45" s="298">
        <f>IF('Indicator Data'!AP57="No Data",1,IF('Indicator Data imputation'!AA48&lt;&gt;"",1,0))</f>
        <v>0</v>
      </c>
      <c r="AA45" s="298">
        <f>IF('Indicator Data'!AQ57="No Data",1,IF('Indicator Data imputation'!AB48&lt;&gt;"",1,0))</f>
        <v>0</v>
      </c>
      <c r="AB45" s="298">
        <f>IF('Indicator Data'!AR57="No Data",1,IF('Indicator Data imputation'!AC48&lt;&gt;"",1,0))</f>
        <v>0</v>
      </c>
      <c r="AC45" s="298" t="str">
        <f>IF('Indicator Data'!#REF!="No Data",1,IF('Indicator Data imputation'!AD48&lt;&gt;"",1,0))</f>
        <v>#ERROR!</v>
      </c>
      <c r="AD45" s="298" t="str">
        <f>IF('Indicator Data'!#REF!="No Data",1,IF('Indicator Data imputation'!AE48&lt;&gt;"",1,0))</f>
        <v>#ERROR!</v>
      </c>
      <c r="AE45" s="298" t="str">
        <f>IF('Indicator Data'!#REF!="No Data",1,IF('Indicator Data imputation'!AF48&lt;&gt;"",1,0))</f>
        <v>#ERROR!</v>
      </c>
      <c r="AF45" s="298" t="str">
        <f>IF('Indicator Data'!#REF!="No Data",1,IF('Indicator Data imputation'!AG48&lt;&gt;"",1,0))</f>
        <v>#ERROR!</v>
      </c>
      <c r="AG45" s="298" t="str">
        <f>IF('Indicator Data'!#REF!="No Data",1,IF('Indicator Data imputation'!AH48&lt;&gt;"",1,0))</f>
        <v>#ERROR!</v>
      </c>
      <c r="AH45" s="298" t="str">
        <f>IF('Indicator Data'!#REF!="No Data",1,IF('Indicator Data imputation'!AI48&lt;&gt;"",1,0))</f>
        <v>#ERROR!</v>
      </c>
      <c r="AI45" s="298" t="str">
        <f>IF('Indicator Data'!#REF!="No Data",1,IF('Indicator Data imputation'!AJ48&lt;&gt;"",1,0))</f>
        <v>#ERROR!</v>
      </c>
      <c r="AJ45" s="298" t="str">
        <f>IF('Indicator Data'!#REF!="No Data",1,IF('Indicator Data imputation'!AK48&lt;&gt;"",1,0))</f>
        <v>#ERROR!</v>
      </c>
      <c r="AK45" s="298" t="str">
        <f>IF('Indicator Data'!#REF!="No Data",1,IF('Indicator Data imputation'!AL48&lt;&gt;"",1,0))</f>
        <v>#ERROR!</v>
      </c>
      <c r="AL45" s="298" t="str">
        <f>IF('Indicator Data'!#REF!="No Data",1,IF('Indicator Data imputation'!AM48&lt;&gt;"",1,0))</f>
        <v>#ERROR!</v>
      </c>
      <c r="AM45" s="298" t="str">
        <f>IF('Indicator Data'!#REF!="No Data",1,IF('Indicator Data imputation'!AN48&lt;&gt;"",1,0))</f>
        <v>#ERROR!</v>
      </c>
      <c r="AN45" s="298" t="str">
        <f>IF('Indicator Data'!#REF!="No Data",1,IF('Indicator Data imputation'!AO48&lt;&gt;"",1,0))</f>
        <v>#ERROR!</v>
      </c>
      <c r="AO45" s="298" t="str">
        <f>IF('Indicator Data'!#REF!="No Data",1,IF('Indicator Data imputation'!AP48&lt;&gt;"",1,0))</f>
        <v>#ERROR!</v>
      </c>
      <c r="AP45" s="298" t="str">
        <f>IF('Indicator Data'!#REF!="No Data",1,IF('Indicator Data imputation'!AQ48&lt;&gt;"",1,0))</f>
        <v>#ERROR!</v>
      </c>
      <c r="AQ45" s="298" t="str">
        <f>IF('Indicator Data'!#REF!="No Data",1,IF('Indicator Data imputation'!AR48&lt;&gt;"",1,0))</f>
        <v>#ERROR!</v>
      </c>
      <c r="AR45" s="298" t="str">
        <f>IF('Indicator Data'!#REF!="No Data",1,IF('Indicator Data imputation'!AS48&lt;&gt;"",1,0))</f>
        <v>#ERROR!</v>
      </c>
      <c r="AS45" s="298" t="str">
        <f>IF('Indicator Data'!#REF!="No Data",1,IF('Indicator Data imputation'!AT48&lt;&gt;"",1,0))</f>
        <v>#ERROR!</v>
      </c>
      <c r="AT45" s="298" t="str">
        <f>IF('Indicator Data'!#REF!="No Data",1,IF('Indicator Data imputation'!AU48&lt;&gt;"",1,0))</f>
        <v>#ERROR!</v>
      </c>
      <c r="AU45" s="298" t="str">
        <f>IF('Indicator Data'!#REF!="No Data",1,IF('Indicator Data imputation'!AV48&lt;&gt;"",1,0))</f>
        <v>#ERROR!</v>
      </c>
      <c r="AV45" s="298" t="str">
        <f>IF('Indicator Data'!#REF!="No Data",1,IF('Indicator Data imputation'!AW48&lt;&gt;"",1,0))</f>
        <v>#ERROR!</v>
      </c>
      <c r="AW45" s="298" t="str">
        <f>IF('Indicator Data'!#REF!="No Data",1,IF('Indicator Data imputation'!AX48&lt;&gt;"",1,0))</f>
        <v>#ERROR!</v>
      </c>
      <c r="AX45" s="298" t="str">
        <f>IF('Indicator Data'!#REF!="No Data",1,IF('Indicator Data imputation'!AY48&lt;&gt;"",1,0))</f>
        <v>#ERROR!</v>
      </c>
      <c r="AY45" s="298">
        <f>IF('Indicator Data'!AS57="No Data",1,IF('Indicator Data imputation'!AZ48&lt;&gt;"",1,0))</f>
        <v>0</v>
      </c>
      <c r="AZ45" s="298">
        <f>IF('Indicator Data'!BA57="No Data",1,IF('Indicator Data imputation'!BA48&lt;&gt;"",1,0))</f>
        <v>0</v>
      </c>
      <c r="BA45" s="10" t="str">
        <f t="shared" si="1"/>
        <v>#ERROR!</v>
      </c>
      <c r="BB45" s="302" t="str">
        <f t="shared" si="2"/>
        <v>#ERROR!</v>
      </c>
    </row>
    <row r="46" ht="15.75" customHeight="1">
      <c r="A46" s="10" t="s">
        <v>927</v>
      </c>
      <c r="B46" s="298">
        <f>IF('Indicator Data'!I58="No Data",1,IF('Indicator Data imputation'!C49&lt;&gt;"",1,0))</f>
        <v>0</v>
      </c>
      <c r="C46" s="298">
        <f>IF('Indicator Data'!J58="No Data",1,IF('Indicator Data imputation'!D49&lt;&gt;"",1,0))</f>
        <v>0</v>
      </c>
      <c r="D46" s="298">
        <f>IF('Indicator Data'!K58="No Data",1,IF('Indicator Data imputation'!E49&lt;&gt;"",1,0))</f>
        <v>0</v>
      </c>
      <c r="E46" s="298">
        <f>IF('Indicator Data'!L58="No Data",1,IF('Indicator Data imputation'!F49&lt;&gt;"",1,0))</f>
        <v>0</v>
      </c>
      <c r="F46" s="298">
        <f>IF('Indicator Data'!M58="No Data",1,IF('Indicator Data imputation'!G49&lt;&gt;"",1,0))</f>
        <v>0</v>
      </c>
      <c r="G46" s="298">
        <f>IF('Indicator Data'!N58="No Data",1,IF('Indicator Data imputation'!H49&lt;&gt;"",1,0))</f>
        <v>0</v>
      </c>
      <c r="H46" s="298">
        <f>IF('Indicator Data'!O58="No Data",1,IF('Indicator Data imputation'!I49&lt;&gt;"",1,0))</f>
        <v>0</v>
      </c>
      <c r="I46" s="298">
        <f>IF('Indicator Data'!P58="No Data",1,IF('Indicator Data imputation'!J49&lt;&gt;"",1,0))</f>
        <v>0</v>
      </c>
      <c r="J46" s="298">
        <f>IF('Indicator Data'!Q58="No Data",1,IF('Indicator Data imputation'!K49&lt;&gt;"",1,0))</f>
        <v>0</v>
      </c>
      <c r="K46" s="298">
        <f>IF('Indicator Data'!R58="No Data",1,IF('Indicator Data imputation'!L49&lt;&gt;"",1,0))</f>
        <v>0</v>
      </c>
      <c r="L46" s="298">
        <f>IF('Indicator Data'!S58="No Data",1,IF('Indicator Data imputation'!M49&lt;&gt;"",1,0))</f>
        <v>0</v>
      </c>
      <c r="M46" s="298">
        <f>IF('Indicator Data'!T58="No Data",1,IF('Indicator Data imputation'!N49&lt;&gt;"",1,0))</f>
        <v>0</v>
      </c>
      <c r="N46" s="298">
        <f>IF('Indicator Data'!U58="No Data",1,IF('Indicator Data imputation'!O49&lt;&gt;"",1,0))</f>
        <v>0</v>
      </c>
      <c r="O46" s="298">
        <f>IF('Indicator Data'!V58="No Data",1,IF('Indicator Data imputation'!P49&lt;&gt;"",1,0))</f>
        <v>0</v>
      </c>
      <c r="P46" s="298">
        <f>IF('Indicator Data'!W58="No Data",1,IF('Indicator Data imputation'!Q49&lt;&gt;"",1,0))</f>
        <v>1</v>
      </c>
      <c r="Q46" s="298">
        <f>IF('Indicator Data'!X58="No Data",1,IF('Indicator Data imputation'!R49&lt;&gt;"",1,0))</f>
        <v>0</v>
      </c>
      <c r="R46" s="298">
        <f>IF('Indicator Data'!AC58="No Data",1,IF('Indicator Data imputation'!S49&lt;&gt;"",1,0))</f>
        <v>0</v>
      </c>
      <c r="S46" s="298">
        <f>IF('Indicator Data'!AD58="No Data",1,IF('Indicator Data imputation'!T49&lt;&gt;"",1,0))</f>
        <v>0</v>
      </c>
      <c r="T46" s="298">
        <f>IF('Indicator Data'!AE58="No Data",1,IF('Indicator Data imputation'!U49&lt;&gt;"",1,0))</f>
        <v>0</v>
      </c>
      <c r="U46" s="298">
        <f>IF('Indicator Data'!AF58="No Data",1,IF('Indicator Data imputation'!V49&lt;&gt;"",1,0))</f>
        <v>0</v>
      </c>
      <c r="V46" s="298">
        <f>IF('Indicator Data'!AG58="No Data",1,IF('Indicator Data imputation'!W49&lt;&gt;"",1,0))</f>
        <v>0</v>
      </c>
      <c r="W46" s="298">
        <f>IF('Indicator Data'!AH58="No Data",1,IF('Indicator Data imputation'!X49&lt;&gt;"",1,0))</f>
        <v>0</v>
      </c>
      <c r="X46" s="298">
        <f>IF('Indicator Data'!AI58="No Data",1,IF('Indicator Data imputation'!Y49&lt;&gt;"",1,0))</f>
        <v>0</v>
      </c>
      <c r="Y46" s="298">
        <f>IF('Indicator Data'!AJ58="No Data",1,IF('Indicator Data imputation'!Z49&lt;&gt;"",1,0))</f>
        <v>0</v>
      </c>
      <c r="Z46" s="298">
        <f>IF('Indicator Data'!AP58="No Data",1,IF('Indicator Data imputation'!AA49&lt;&gt;"",1,0))</f>
        <v>0</v>
      </c>
      <c r="AA46" s="298">
        <f>IF('Indicator Data'!AQ58="No Data",1,IF('Indicator Data imputation'!AB49&lt;&gt;"",1,0))</f>
        <v>0</v>
      </c>
      <c r="AB46" s="298">
        <f>IF('Indicator Data'!AR58="No Data",1,IF('Indicator Data imputation'!AC49&lt;&gt;"",1,0))</f>
        <v>0</v>
      </c>
      <c r="AC46" s="298" t="str">
        <f>IF('Indicator Data'!#REF!="No Data",1,IF('Indicator Data imputation'!AD49&lt;&gt;"",1,0))</f>
        <v>#ERROR!</v>
      </c>
      <c r="AD46" s="298" t="str">
        <f>IF('Indicator Data'!#REF!="No Data",1,IF('Indicator Data imputation'!AE49&lt;&gt;"",1,0))</f>
        <v>#ERROR!</v>
      </c>
      <c r="AE46" s="298" t="str">
        <f>IF('Indicator Data'!#REF!="No Data",1,IF('Indicator Data imputation'!AF49&lt;&gt;"",1,0))</f>
        <v>#ERROR!</v>
      </c>
      <c r="AF46" s="298" t="str">
        <f>IF('Indicator Data'!#REF!="No Data",1,IF('Indicator Data imputation'!AG49&lt;&gt;"",1,0))</f>
        <v>#ERROR!</v>
      </c>
      <c r="AG46" s="298" t="str">
        <f>IF('Indicator Data'!#REF!="No Data",1,IF('Indicator Data imputation'!AH49&lt;&gt;"",1,0))</f>
        <v>#ERROR!</v>
      </c>
      <c r="AH46" s="298" t="str">
        <f>IF('Indicator Data'!#REF!="No Data",1,IF('Indicator Data imputation'!AI49&lt;&gt;"",1,0))</f>
        <v>#ERROR!</v>
      </c>
      <c r="AI46" s="298" t="str">
        <f>IF('Indicator Data'!#REF!="No Data",1,IF('Indicator Data imputation'!AJ49&lt;&gt;"",1,0))</f>
        <v>#ERROR!</v>
      </c>
      <c r="AJ46" s="298" t="str">
        <f>IF('Indicator Data'!#REF!="No Data",1,IF('Indicator Data imputation'!AK49&lt;&gt;"",1,0))</f>
        <v>#ERROR!</v>
      </c>
      <c r="AK46" s="298" t="str">
        <f>IF('Indicator Data'!#REF!="No Data",1,IF('Indicator Data imputation'!AL49&lt;&gt;"",1,0))</f>
        <v>#ERROR!</v>
      </c>
      <c r="AL46" s="298" t="str">
        <f>IF('Indicator Data'!#REF!="No Data",1,IF('Indicator Data imputation'!AM49&lt;&gt;"",1,0))</f>
        <v>#ERROR!</v>
      </c>
      <c r="AM46" s="298" t="str">
        <f>IF('Indicator Data'!#REF!="No Data",1,IF('Indicator Data imputation'!AN49&lt;&gt;"",1,0))</f>
        <v>#ERROR!</v>
      </c>
      <c r="AN46" s="298" t="str">
        <f>IF('Indicator Data'!#REF!="No Data",1,IF('Indicator Data imputation'!AO49&lt;&gt;"",1,0))</f>
        <v>#ERROR!</v>
      </c>
      <c r="AO46" s="298" t="str">
        <f>IF('Indicator Data'!#REF!="No Data",1,IF('Indicator Data imputation'!AP49&lt;&gt;"",1,0))</f>
        <v>#ERROR!</v>
      </c>
      <c r="AP46" s="298" t="str">
        <f>IF('Indicator Data'!#REF!="No Data",1,IF('Indicator Data imputation'!AQ49&lt;&gt;"",1,0))</f>
        <v>#ERROR!</v>
      </c>
      <c r="AQ46" s="298" t="str">
        <f>IF('Indicator Data'!#REF!="No Data",1,IF('Indicator Data imputation'!AR49&lt;&gt;"",1,0))</f>
        <v>#ERROR!</v>
      </c>
      <c r="AR46" s="298" t="str">
        <f>IF('Indicator Data'!#REF!="No Data",1,IF('Indicator Data imputation'!AS49&lt;&gt;"",1,0))</f>
        <v>#ERROR!</v>
      </c>
      <c r="AS46" s="298" t="str">
        <f>IF('Indicator Data'!#REF!="No Data",1,IF('Indicator Data imputation'!AT49&lt;&gt;"",1,0))</f>
        <v>#ERROR!</v>
      </c>
      <c r="AT46" s="298" t="str">
        <f>IF('Indicator Data'!#REF!="No Data",1,IF('Indicator Data imputation'!AU49&lt;&gt;"",1,0))</f>
        <v>#ERROR!</v>
      </c>
      <c r="AU46" s="298" t="str">
        <f>IF('Indicator Data'!#REF!="No Data",1,IF('Indicator Data imputation'!AV49&lt;&gt;"",1,0))</f>
        <v>#ERROR!</v>
      </c>
      <c r="AV46" s="298" t="str">
        <f>IF('Indicator Data'!#REF!="No Data",1,IF('Indicator Data imputation'!AW49&lt;&gt;"",1,0))</f>
        <v>#ERROR!</v>
      </c>
      <c r="AW46" s="298" t="str">
        <f>IF('Indicator Data'!#REF!="No Data",1,IF('Indicator Data imputation'!AX49&lt;&gt;"",1,0))</f>
        <v>#ERROR!</v>
      </c>
      <c r="AX46" s="298" t="str">
        <f>IF('Indicator Data'!#REF!="No Data",1,IF('Indicator Data imputation'!AY49&lt;&gt;"",1,0))</f>
        <v>#ERROR!</v>
      </c>
      <c r="AY46" s="298">
        <f>IF('Indicator Data'!AS58="No Data",1,IF('Indicator Data imputation'!AZ49&lt;&gt;"",1,0))</f>
        <v>0</v>
      </c>
      <c r="AZ46" s="298">
        <f>IF('Indicator Data'!BA58="No Data",1,IF('Indicator Data imputation'!BA49&lt;&gt;"",1,0))</f>
        <v>0</v>
      </c>
      <c r="BA46" s="10" t="str">
        <f t="shared" si="1"/>
        <v>#ERROR!</v>
      </c>
      <c r="BB46" s="302" t="str">
        <f t="shared" si="2"/>
        <v>#ERROR!</v>
      </c>
    </row>
    <row r="47" ht="15.75" customHeight="1">
      <c r="A47" s="10" t="s">
        <v>931</v>
      </c>
      <c r="B47" s="298">
        <f>IF('Indicator Data'!I59="No Data",1,IF('Indicator Data imputation'!C50&lt;&gt;"",1,0))</f>
        <v>0</v>
      </c>
      <c r="C47" s="298">
        <f>IF('Indicator Data'!J59="No Data",1,IF('Indicator Data imputation'!D50&lt;&gt;"",1,0))</f>
        <v>0</v>
      </c>
      <c r="D47" s="298">
        <f>IF('Indicator Data'!K59="No Data",1,IF('Indicator Data imputation'!E50&lt;&gt;"",1,0))</f>
        <v>0</v>
      </c>
      <c r="E47" s="298">
        <f>IF('Indicator Data'!L59="No Data",1,IF('Indicator Data imputation'!F50&lt;&gt;"",1,0))</f>
        <v>0</v>
      </c>
      <c r="F47" s="298">
        <f>IF('Indicator Data'!M59="No Data",1,IF('Indicator Data imputation'!G50&lt;&gt;"",1,0))</f>
        <v>0</v>
      </c>
      <c r="G47" s="298">
        <f>IF('Indicator Data'!N59="No Data",1,IF('Indicator Data imputation'!H50&lt;&gt;"",1,0))</f>
        <v>0</v>
      </c>
      <c r="H47" s="298">
        <f>IF('Indicator Data'!O59="No Data",1,IF('Indicator Data imputation'!I50&lt;&gt;"",1,0))</f>
        <v>0</v>
      </c>
      <c r="I47" s="298">
        <f>IF('Indicator Data'!P59="No Data",1,IF('Indicator Data imputation'!J50&lt;&gt;"",1,0))</f>
        <v>0</v>
      </c>
      <c r="J47" s="298">
        <f>IF('Indicator Data'!Q59="No Data",1,IF('Indicator Data imputation'!K50&lt;&gt;"",1,0))</f>
        <v>0</v>
      </c>
      <c r="K47" s="298">
        <f>IF('Indicator Data'!R59="No Data",1,IF('Indicator Data imputation'!L50&lt;&gt;"",1,0))</f>
        <v>0</v>
      </c>
      <c r="L47" s="298">
        <f>IF('Indicator Data'!S59="No Data",1,IF('Indicator Data imputation'!M50&lt;&gt;"",1,0))</f>
        <v>0</v>
      </c>
      <c r="M47" s="298">
        <f>IF('Indicator Data'!T59="No Data",1,IF('Indicator Data imputation'!N50&lt;&gt;"",1,0))</f>
        <v>0</v>
      </c>
      <c r="N47" s="298">
        <f>IF('Indicator Data'!U59="No Data",1,IF('Indicator Data imputation'!O50&lt;&gt;"",1,0))</f>
        <v>0</v>
      </c>
      <c r="O47" s="298">
        <f>IF('Indicator Data'!V59="No Data",1,IF('Indicator Data imputation'!P50&lt;&gt;"",1,0))</f>
        <v>0</v>
      </c>
      <c r="P47" s="298">
        <f>IF('Indicator Data'!W59="No Data",1,IF('Indicator Data imputation'!Q50&lt;&gt;"",1,0))</f>
        <v>1</v>
      </c>
      <c r="Q47" s="298">
        <f>IF('Indicator Data'!X59="No Data",1,IF('Indicator Data imputation'!R50&lt;&gt;"",1,0))</f>
        <v>0</v>
      </c>
      <c r="R47" s="298">
        <f>IF('Indicator Data'!AC59="No Data",1,IF('Indicator Data imputation'!S50&lt;&gt;"",1,0))</f>
        <v>0</v>
      </c>
      <c r="S47" s="298">
        <f>IF('Indicator Data'!AD59="No Data",1,IF('Indicator Data imputation'!T50&lt;&gt;"",1,0))</f>
        <v>0</v>
      </c>
      <c r="T47" s="298">
        <f>IF('Indicator Data'!AE59="No Data",1,IF('Indicator Data imputation'!U50&lt;&gt;"",1,0))</f>
        <v>0</v>
      </c>
      <c r="U47" s="298">
        <f>IF('Indicator Data'!AF59="No Data",1,IF('Indicator Data imputation'!V50&lt;&gt;"",1,0))</f>
        <v>0</v>
      </c>
      <c r="V47" s="298">
        <f>IF('Indicator Data'!AG59="No Data",1,IF('Indicator Data imputation'!W50&lt;&gt;"",1,0))</f>
        <v>0</v>
      </c>
      <c r="W47" s="298">
        <f>IF('Indicator Data'!AH59="No Data",1,IF('Indicator Data imputation'!X50&lt;&gt;"",1,0))</f>
        <v>0</v>
      </c>
      <c r="X47" s="298">
        <f>IF('Indicator Data'!AI59="No Data",1,IF('Indicator Data imputation'!Y50&lt;&gt;"",1,0))</f>
        <v>0</v>
      </c>
      <c r="Y47" s="298">
        <f>IF('Indicator Data'!AJ59="No Data",1,IF('Indicator Data imputation'!Z50&lt;&gt;"",1,0))</f>
        <v>0</v>
      </c>
      <c r="Z47" s="298">
        <f>IF('Indicator Data'!AP59="No Data",1,IF('Indicator Data imputation'!AA50&lt;&gt;"",1,0))</f>
        <v>0</v>
      </c>
      <c r="AA47" s="298">
        <f>IF('Indicator Data'!AQ59="No Data",1,IF('Indicator Data imputation'!AB50&lt;&gt;"",1,0))</f>
        <v>0</v>
      </c>
      <c r="AB47" s="298">
        <f>IF('Indicator Data'!AR59="No Data",1,IF('Indicator Data imputation'!AC50&lt;&gt;"",1,0))</f>
        <v>0</v>
      </c>
      <c r="AC47" s="298" t="str">
        <f>IF('Indicator Data'!#REF!="No Data",1,IF('Indicator Data imputation'!AD50&lt;&gt;"",1,0))</f>
        <v>#ERROR!</v>
      </c>
      <c r="AD47" s="298" t="str">
        <f>IF('Indicator Data'!#REF!="No Data",1,IF('Indicator Data imputation'!AE50&lt;&gt;"",1,0))</f>
        <v>#ERROR!</v>
      </c>
      <c r="AE47" s="298" t="str">
        <f>IF('Indicator Data'!#REF!="No Data",1,IF('Indicator Data imputation'!AF50&lt;&gt;"",1,0))</f>
        <v>#ERROR!</v>
      </c>
      <c r="AF47" s="298" t="str">
        <f>IF('Indicator Data'!#REF!="No Data",1,IF('Indicator Data imputation'!AG50&lt;&gt;"",1,0))</f>
        <v>#ERROR!</v>
      </c>
      <c r="AG47" s="298" t="str">
        <f>IF('Indicator Data'!#REF!="No Data",1,IF('Indicator Data imputation'!AH50&lt;&gt;"",1,0))</f>
        <v>#ERROR!</v>
      </c>
      <c r="AH47" s="298" t="str">
        <f>IF('Indicator Data'!#REF!="No Data",1,IF('Indicator Data imputation'!AI50&lt;&gt;"",1,0))</f>
        <v>#ERROR!</v>
      </c>
      <c r="AI47" s="298" t="str">
        <f>IF('Indicator Data'!#REF!="No Data",1,IF('Indicator Data imputation'!AJ50&lt;&gt;"",1,0))</f>
        <v>#ERROR!</v>
      </c>
      <c r="AJ47" s="298" t="str">
        <f>IF('Indicator Data'!#REF!="No Data",1,IF('Indicator Data imputation'!AK50&lt;&gt;"",1,0))</f>
        <v>#ERROR!</v>
      </c>
      <c r="AK47" s="298" t="str">
        <f>IF('Indicator Data'!#REF!="No Data",1,IF('Indicator Data imputation'!AL50&lt;&gt;"",1,0))</f>
        <v>#ERROR!</v>
      </c>
      <c r="AL47" s="298" t="str">
        <f>IF('Indicator Data'!#REF!="No Data",1,IF('Indicator Data imputation'!AM50&lt;&gt;"",1,0))</f>
        <v>#ERROR!</v>
      </c>
      <c r="AM47" s="298" t="str">
        <f>IF('Indicator Data'!#REF!="No Data",1,IF('Indicator Data imputation'!AN50&lt;&gt;"",1,0))</f>
        <v>#ERROR!</v>
      </c>
      <c r="AN47" s="298" t="str">
        <f>IF('Indicator Data'!#REF!="No Data",1,IF('Indicator Data imputation'!AO50&lt;&gt;"",1,0))</f>
        <v>#ERROR!</v>
      </c>
      <c r="AO47" s="298" t="str">
        <f>IF('Indicator Data'!#REF!="No Data",1,IF('Indicator Data imputation'!AP50&lt;&gt;"",1,0))</f>
        <v>#ERROR!</v>
      </c>
      <c r="AP47" s="298" t="str">
        <f>IF('Indicator Data'!#REF!="No Data",1,IF('Indicator Data imputation'!AQ50&lt;&gt;"",1,0))</f>
        <v>#ERROR!</v>
      </c>
      <c r="AQ47" s="298" t="str">
        <f>IF('Indicator Data'!#REF!="No Data",1,IF('Indicator Data imputation'!AR50&lt;&gt;"",1,0))</f>
        <v>#ERROR!</v>
      </c>
      <c r="AR47" s="298" t="str">
        <f>IF('Indicator Data'!#REF!="No Data",1,IF('Indicator Data imputation'!AS50&lt;&gt;"",1,0))</f>
        <v>#ERROR!</v>
      </c>
      <c r="AS47" s="298" t="str">
        <f>IF('Indicator Data'!#REF!="No Data",1,IF('Indicator Data imputation'!AT50&lt;&gt;"",1,0))</f>
        <v>#ERROR!</v>
      </c>
      <c r="AT47" s="298" t="str">
        <f>IF('Indicator Data'!#REF!="No Data",1,IF('Indicator Data imputation'!AU50&lt;&gt;"",1,0))</f>
        <v>#ERROR!</v>
      </c>
      <c r="AU47" s="298" t="str">
        <f>IF('Indicator Data'!#REF!="No Data",1,IF('Indicator Data imputation'!AV50&lt;&gt;"",1,0))</f>
        <v>#ERROR!</v>
      </c>
      <c r="AV47" s="298" t="str">
        <f>IF('Indicator Data'!#REF!="No Data",1,IF('Indicator Data imputation'!AW50&lt;&gt;"",1,0))</f>
        <v>#ERROR!</v>
      </c>
      <c r="AW47" s="298" t="str">
        <f>IF('Indicator Data'!#REF!="No Data",1,IF('Indicator Data imputation'!AX50&lt;&gt;"",1,0))</f>
        <v>#ERROR!</v>
      </c>
      <c r="AX47" s="298" t="str">
        <f>IF('Indicator Data'!#REF!="No Data",1,IF('Indicator Data imputation'!AY50&lt;&gt;"",1,0))</f>
        <v>#ERROR!</v>
      </c>
      <c r="AY47" s="298">
        <f>IF('Indicator Data'!AS59="No Data",1,IF('Indicator Data imputation'!AZ50&lt;&gt;"",1,0))</f>
        <v>0</v>
      </c>
      <c r="AZ47" s="298">
        <f>IF('Indicator Data'!BA59="No Data",1,IF('Indicator Data imputation'!BA50&lt;&gt;"",1,0))</f>
        <v>0</v>
      </c>
      <c r="BA47" s="10" t="str">
        <f t="shared" si="1"/>
        <v>#ERROR!</v>
      </c>
      <c r="BB47" s="302" t="str">
        <f t="shared" si="2"/>
        <v>#ERROR!</v>
      </c>
    </row>
    <row r="48" ht="15.75" customHeight="1">
      <c r="A48" s="10" t="s">
        <v>929</v>
      </c>
      <c r="B48" s="298">
        <f>IF('Indicator Data'!I60="No Data",1,IF('Indicator Data imputation'!C51&lt;&gt;"",1,0))</f>
        <v>0</v>
      </c>
      <c r="C48" s="298">
        <f>IF('Indicator Data'!J60="No Data",1,IF('Indicator Data imputation'!D51&lt;&gt;"",1,0))</f>
        <v>0</v>
      </c>
      <c r="D48" s="298">
        <f>IF('Indicator Data'!K60="No Data",1,IF('Indicator Data imputation'!E51&lt;&gt;"",1,0))</f>
        <v>0</v>
      </c>
      <c r="E48" s="298">
        <f>IF('Indicator Data'!L60="No Data",1,IF('Indicator Data imputation'!F51&lt;&gt;"",1,0))</f>
        <v>0</v>
      </c>
      <c r="F48" s="298">
        <f>IF('Indicator Data'!M60="No Data",1,IF('Indicator Data imputation'!G51&lt;&gt;"",1,0))</f>
        <v>0</v>
      </c>
      <c r="G48" s="298">
        <f>IF('Indicator Data'!N60="No Data",1,IF('Indicator Data imputation'!H51&lt;&gt;"",1,0))</f>
        <v>0</v>
      </c>
      <c r="H48" s="298">
        <f>IF('Indicator Data'!O60="No Data",1,IF('Indicator Data imputation'!I51&lt;&gt;"",1,0))</f>
        <v>0</v>
      </c>
      <c r="I48" s="298">
        <f>IF('Indicator Data'!P60="No Data",1,IF('Indicator Data imputation'!J51&lt;&gt;"",1,0))</f>
        <v>0</v>
      </c>
      <c r="J48" s="298">
        <f>IF('Indicator Data'!Q60="No Data",1,IF('Indicator Data imputation'!K51&lt;&gt;"",1,0))</f>
        <v>0</v>
      </c>
      <c r="K48" s="298">
        <f>IF('Indicator Data'!R60="No Data",1,IF('Indicator Data imputation'!L51&lt;&gt;"",1,0))</f>
        <v>0</v>
      </c>
      <c r="L48" s="298">
        <f>IF('Indicator Data'!S60="No Data",1,IF('Indicator Data imputation'!M51&lt;&gt;"",1,0))</f>
        <v>0</v>
      </c>
      <c r="M48" s="298">
        <f>IF('Indicator Data'!T60="No Data",1,IF('Indicator Data imputation'!N51&lt;&gt;"",1,0))</f>
        <v>0</v>
      </c>
      <c r="N48" s="298">
        <f>IF('Indicator Data'!U60="No Data",1,IF('Indicator Data imputation'!O51&lt;&gt;"",1,0))</f>
        <v>0</v>
      </c>
      <c r="O48" s="298">
        <f>IF('Indicator Data'!V60="No Data",1,IF('Indicator Data imputation'!P51&lt;&gt;"",1,0))</f>
        <v>0</v>
      </c>
      <c r="P48" s="298">
        <f>IF('Indicator Data'!W60="No Data",1,IF('Indicator Data imputation'!Q51&lt;&gt;"",1,0))</f>
        <v>1</v>
      </c>
      <c r="Q48" s="298">
        <f>IF('Indicator Data'!X60="No Data",1,IF('Indicator Data imputation'!R51&lt;&gt;"",1,0))</f>
        <v>0</v>
      </c>
      <c r="R48" s="298">
        <f>IF('Indicator Data'!AC60="No Data",1,IF('Indicator Data imputation'!S51&lt;&gt;"",1,0))</f>
        <v>0</v>
      </c>
      <c r="S48" s="298">
        <f>IF('Indicator Data'!AD60="No Data",1,IF('Indicator Data imputation'!T51&lt;&gt;"",1,0))</f>
        <v>0</v>
      </c>
      <c r="T48" s="298">
        <f>IF('Indicator Data'!AE60="No Data",1,IF('Indicator Data imputation'!U51&lt;&gt;"",1,0))</f>
        <v>0</v>
      </c>
      <c r="U48" s="298">
        <f>IF('Indicator Data'!AF60="No Data",1,IF('Indicator Data imputation'!V51&lt;&gt;"",1,0))</f>
        <v>0</v>
      </c>
      <c r="V48" s="298">
        <f>IF('Indicator Data'!AG60="No Data",1,IF('Indicator Data imputation'!W51&lt;&gt;"",1,0))</f>
        <v>0</v>
      </c>
      <c r="W48" s="298">
        <f>IF('Indicator Data'!AH60="No Data",1,IF('Indicator Data imputation'!X51&lt;&gt;"",1,0))</f>
        <v>0</v>
      </c>
      <c r="X48" s="298">
        <f>IF('Indicator Data'!AI60="No Data",1,IF('Indicator Data imputation'!Y51&lt;&gt;"",1,0))</f>
        <v>0</v>
      </c>
      <c r="Y48" s="298">
        <f>IF('Indicator Data'!AJ60="No Data",1,IF('Indicator Data imputation'!Z51&lt;&gt;"",1,0))</f>
        <v>0</v>
      </c>
      <c r="Z48" s="298">
        <f>IF('Indicator Data'!AP60="No Data",1,IF('Indicator Data imputation'!AA51&lt;&gt;"",1,0))</f>
        <v>0</v>
      </c>
      <c r="AA48" s="298">
        <f>IF('Indicator Data'!AQ60="No Data",1,IF('Indicator Data imputation'!AB51&lt;&gt;"",1,0))</f>
        <v>0</v>
      </c>
      <c r="AB48" s="298">
        <f>IF('Indicator Data'!AR60="No Data",1,IF('Indicator Data imputation'!AC51&lt;&gt;"",1,0))</f>
        <v>0</v>
      </c>
      <c r="AC48" s="298" t="str">
        <f>IF('Indicator Data'!#REF!="No Data",1,IF('Indicator Data imputation'!AD51&lt;&gt;"",1,0))</f>
        <v>#ERROR!</v>
      </c>
      <c r="AD48" s="298" t="str">
        <f>IF('Indicator Data'!#REF!="No Data",1,IF('Indicator Data imputation'!AE51&lt;&gt;"",1,0))</f>
        <v>#ERROR!</v>
      </c>
      <c r="AE48" s="298" t="str">
        <f>IF('Indicator Data'!#REF!="No Data",1,IF('Indicator Data imputation'!AF51&lt;&gt;"",1,0))</f>
        <v>#ERROR!</v>
      </c>
      <c r="AF48" s="298" t="str">
        <f>IF('Indicator Data'!#REF!="No Data",1,IF('Indicator Data imputation'!AG51&lt;&gt;"",1,0))</f>
        <v>#ERROR!</v>
      </c>
      <c r="AG48" s="298" t="str">
        <f>IF('Indicator Data'!#REF!="No Data",1,IF('Indicator Data imputation'!AH51&lt;&gt;"",1,0))</f>
        <v>#ERROR!</v>
      </c>
      <c r="AH48" s="298" t="str">
        <f>IF('Indicator Data'!#REF!="No Data",1,IF('Indicator Data imputation'!AI51&lt;&gt;"",1,0))</f>
        <v>#ERROR!</v>
      </c>
      <c r="AI48" s="298" t="str">
        <f>IF('Indicator Data'!#REF!="No Data",1,IF('Indicator Data imputation'!AJ51&lt;&gt;"",1,0))</f>
        <v>#ERROR!</v>
      </c>
      <c r="AJ48" s="298" t="str">
        <f>IF('Indicator Data'!#REF!="No Data",1,IF('Indicator Data imputation'!AK51&lt;&gt;"",1,0))</f>
        <v>#ERROR!</v>
      </c>
      <c r="AK48" s="298" t="str">
        <f>IF('Indicator Data'!#REF!="No Data",1,IF('Indicator Data imputation'!AL51&lt;&gt;"",1,0))</f>
        <v>#ERROR!</v>
      </c>
      <c r="AL48" s="298" t="str">
        <f>IF('Indicator Data'!#REF!="No Data",1,IF('Indicator Data imputation'!AM51&lt;&gt;"",1,0))</f>
        <v>#ERROR!</v>
      </c>
      <c r="AM48" s="298" t="str">
        <f>IF('Indicator Data'!#REF!="No Data",1,IF('Indicator Data imputation'!AN51&lt;&gt;"",1,0))</f>
        <v>#ERROR!</v>
      </c>
      <c r="AN48" s="298" t="str">
        <f>IF('Indicator Data'!#REF!="No Data",1,IF('Indicator Data imputation'!AO51&lt;&gt;"",1,0))</f>
        <v>#ERROR!</v>
      </c>
      <c r="AO48" s="298" t="str">
        <f>IF('Indicator Data'!#REF!="No Data",1,IF('Indicator Data imputation'!AP51&lt;&gt;"",1,0))</f>
        <v>#ERROR!</v>
      </c>
      <c r="AP48" s="298" t="str">
        <f>IF('Indicator Data'!#REF!="No Data",1,IF('Indicator Data imputation'!AQ51&lt;&gt;"",1,0))</f>
        <v>#ERROR!</v>
      </c>
      <c r="AQ48" s="298" t="str">
        <f>IF('Indicator Data'!#REF!="No Data",1,IF('Indicator Data imputation'!AR51&lt;&gt;"",1,0))</f>
        <v>#ERROR!</v>
      </c>
      <c r="AR48" s="298" t="str">
        <f>IF('Indicator Data'!#REF!="No Data",1,IF('Indicator Data imputation'!AS51&lt;&gt;"",1,0))</f>
        <v>#ERROR!</v>
      </c>
      <c r="AS48" s="298" t="str">
        <f>IF('Indicator Data'!#REF!="No Data",1,IF('Indicator Data imputation'!AT51&lt;&gt;"",1,0))</f>
        <v>#ERROR!</v>
      </c>
      <c r="AT48" s="298" t="str">
        <f>IF('Indicator Data'!#REF!="No Data",1,IF('Indicator Data imputation'!AU51&lt;&gt;"",1,0))</f>
        <v>#ERROR!</v>
      </c>
      <c r="AU48" s="298" t="str">
        <f>IF('Indicator Data'!#REF!="No Data",1,IF('Indicator Data imputation'!AV51&lt;&gt;"",1,0))</f>
        <v>#ERROR!</v>
      </c>
      <c r="AV48" s="298" t="str">
        <f>IF('Indicator Data'!#REF!="No Data",1,IF('Indicator Data imputation'!AW51&lt;&gt;"",1,0))</f>
        <v>#ERROR!</v>
      </c>
      <c r="AW48" s="298" t="str">
        <f>IF('Indicator Data'!#REF!="No Data",1,IF('Indicator Data imputation'!AX51&lt;&gt;"",1,0))</f>
        <v>#ERROR!</v>
      </c>
      <c r="AX48" s="298" t="str">
        <f>IF('Indicator Data'!#REF!="No Data",1,IF('Indicator Data imputation'!AY51&lt;&gt;"",1,0))</f>
        <v>#ERROR!</v>
      </c>
      <c r="AY48" s="298">
        <f>IF('Indicator Data'!AS60="No Data",1,IF('Indicator Data imputation'!AZ51&lt;&gt;"",1,0))</f>
        <v>0</v>
      </c>
      <c r="AZ48" s="298">
        <f>IF('Indicator Data'!BA60="No Data",1,IF('Indicator Data imputation'!BA51&lt;&gt;"",1,0))</f>
        <v>0</v>
      </c>
      <c r="BA48" s="10" t="str">
        <f t="shared" si="1"/>
        <v>#ERROR!</v>
      </c>
      <c r="BB48" s="302" t="str">
        <f t="shared" si="2"/>
        <v>#ERROR!</v>
      </c>
    </row>
    <row r="49" ht="15.75" customHeight="1">
      <c r="A49" s="10" t="s">
        <v>930</v>
      </c>
      <c r="B49" s="298">
        <f>IF('Indicator Data'!I61="No Data",1,IF('Indicator Data imputation'!C52&lt;&gt;"",1,0))</f>
        <v>0</v>
      </c>
      <c r="C49" s="298">
        <f>IF('Indicator Data'!J61="No Data",1,IF('Indicator Data imputation'!D52&lt;&gt;"",1,0))</f>
        <v>0</v>
      </c>
      <c r="D49" s="298">
        <f>IF('Indicator Data'!K61="No Data",1,IF('Indicator Data imputation'!E52&lt;&gt;"",1,0))</f>
        <v>0</v>
      </c>
      <c r="E49" s="298">
        <f>IF('Indicator Data'!L61="No Data",1,IF('Indicator Data imputation'!F52&lt;&gt;"",1,0))</f>
        <v>0</v>
      </c>
      <c r="F49" s="298">
        <f>IF('Indicator Data'!M61="No Data",1,IF('Indicator Data imputation'!G52&lt;&gt;"",1,0))</f>
        <v>0</v>
      </c>
      <c r="G49" s="298">
        <f>IF('Indicator Data'!N61="No Data",1,IF('Indicator Data imputation'!H52&lt;&gt;"",1,0))</f>
        <v>0</v>
      </c>
      <c r="H49" s="298">
        <f>IF('Indicator Data'!O61="No Data",1,IF('Indicator Data imputation'!I52&lt;&gt;"",1,0))</f>
        <v>0</v>
      </c>
      <c r="I49" s="298">
        <f>IF('Indicator Data'!P61="No Data",1,IF('Indicator Data imputation'!J52&lt;&gt;"",1,0))</f>
        <v>0</v>
      </c>
      <c r="J49" s="298">
        <f>IF('Indicator Data'!Q61="No Data",1,IF('Indicator Data imputation'!K52&lt;&gt;"",1,0))</f>
        <v>0</v>
      </c>
      <c r="K49" s="298">
        <f>IF('Indicator Data'!R61="No Data",1,IF('Indicator Data imputation'!L52&lt;&gt;"",1,0))</f>
        <v>0</v>
      </c>
      <c r="L49" s="298">
        <f>IF('Indicator Data'!S61="No Data",1,IF('Indicator Data imputation'!M52&lt;&gt;"",1,0))</f>
        <v>0</v>
      </c>
      <c r="M49" s="298">
        <f>IF('Indicator Data'!T61="No Data",1,IF('Indicator Data imputation'!N52&lt;&gt;"",1,0))</f>
        <v>0</v>
      </c>
      <c r="N49" s="298">
        <f>IF('Indicator Data'!U61="No Data",1,IF('Indicator Data imputation'!O52&lt;&gt;"",1,0))</f>
        <v>0</v>
      </c>
      <c r="O49" s="298">
        <f>IF('Indicator Data'!V61="No Data",1,IF('Indicator Data imputation'!P52&lt;&gt;"",1,0))</f>
        <v>0</v>
      </c>
      <c r="P49" s="298">
        <f>IF('Indicator Data'!W61="No Data",1,IF('Indicator Data imputation'!Q52&lt;&gt;"",1,0))</f>
        <v>1</v>
      </c>
      <c r="Q49" s="298">
        <f>IF('Indicator Data'!X61="No Data",1,IF('Indicator Data imputation'!R52&lt;&gt;"",1,0))</f>
        <v>0</v>
      </c>
      <c r="R49" s="298">
        <f>IF('Indicator Data'!AC61="No Data",1,IF('Indicator Data imputation'!S52&lt;&gt;"",1,0))</f>
        <v>0</v>
      </c>
      <c r="S49" s="298">
        <f>IF('Indicator Data'!AD61="No Data",1,IF('Indicator Data imputation'!T52&lt;&gt;"",1,0))</f>
        <v>0</v>
      </c>
      <c r="T49" s="298">
        <f>IF('Indicator Data'!AE61="No Data",1,IF('Indicator Data imputation'!U52&lt;&gt;"",1,0))</f>
        <v>0</v>
      </c>
      <c r="U49" s="298">
        <f>IF('Indicator Data'!AF61="No Data",1,IF('Indicator Data imputation'!V52&lt;&gt;"",1,0))</f>
        <v>0</v>
      </c>
      <c r="V49" s="298">
        <f>IF('Indicator Data'!AG61="No Data",1,IF('Indicator Data imputation'!W52&lt;&gt;"",1,0))</f>
        <v>0</v>
      </c>
      <c r="W49" s="298">
        <f>IF('Indicator Data'!AH61="No Data",1,IF('Indicator Data imputation'!X52&lt;&gt;"",1,0))</f>
        <v>0</v>
      </c>
      <c r="X49" s="298">
        <f>IF('Indicator Data'!AI61="No Data",1,IF('Indicator Data imputation'!Y52&lt;&gt;"",1,0))</f>
        <v>0</v>
      </c>
      <c r="Y49" s="298">
        <f>IF('Indicator Data'!AJ61="No Data",1,IF('Indicator Data imputation'!Z52&lt;&gt;"",1,0))</f>
        <v>0</v>
      </c>
      <c r="Z49" s="298">
        <f>IF('Indicator Data'!AP61="No Data",1,IF('Indicator Data imputation'!AA52&lt;&gt;"",1,0))</f>
        <v>0</v>
      </c>
      <c r="AA49" s="298">
        <f>IF('Indicator Data'!AQ61="No Data",1,IF('Indicator Data imputation'!AB52&lt;&gt;"",1,0))</f>
        <v>0</v>
      </c>
      <c r="AB49" s="298">
        <f>IF('Indicator Data'!AR61="No Data",1,IF('Indicator Data imputation'!AC52&lt;&gt;"",1,0))</f>
        <v>0</v>
      </c>
      <c r="AC49" s="298" t="str">
        <f>IF('Indicator Data'!#REF!="No Data",1,IF('Indicator Data imputation'!AD52&lt;&gt;"",1,0))</f>
        <v>#ERROR!</v>
      </c>
      <c r="AD49" s="298" t="str">
        <f>IF('Indicator Data'!#REF!="No Data",1,IF('Indicator Data imputation'!AE52&lt;&gt;"",1,0))</f>
        <v>#ERROR!</v>
      </c>
      <c r="AE49" s="298" t="str">
        <f>IF('Indicator Data'!#REF!="No Data",1,IF('Indicator Data imputation'!AF52&lt;&gt;"",1,0))</f>
        <v>#ERROR!</v>
      </c>
      <c r="AF49" s="298" t="str">
        <f>IF('Indicator Data'!#REF!="No Data",1,IF('Indicator Data imputation'!AG52&lt;&gt;"",1,0))</f>
        <v>#ERROR!</v>
      </c>
      <c r="AG49" s="298" t="str">
        <f>IF('Indicator Data'!#REF!="No Data",1,IF('Indicator Data imputation'!AH52&lt;&gt;"",1,0))</f>
        <v>#ERROR!</v>
      </c>
      <c r="AH49" s="298" t="str">
        <f>IF('Indicator Data'!#REF!="No Data",1,IF('Indicator Data imputation'!AI52&lt;&gt;"",1,0))</f>
        <v>#ERROR!</v>
      </c>
      <c r="AI49" s="298" t="str">
        <f>IF('Indicator Data'!#REF!="No Data",1,IF('Indicator Data imputation'!AJ52&lt;&gt;"",1,0))</f>
        <v>#ERROR!</v>
      </c>
      <c r="AJ49" s="298" t="str">
        <f>IF('Indicator Data'!#REF!="No Data",1,IF('Indicator Data imputation'!AK52&lt;&gt;"",1,0))</f>
        <v>#ERROR!</v>
      </c>
      <c r="AK49" s="298" t="str">
        <f>IF('Indicator Data'!#REF!="No Data",1,IF('Indicator Data imputation'!AL52&lt;&gt;"",1,0))</f>
        <v>#ERROR!</v>
      </c>
      <c r="AL49" s="298" t="str">
        <f>IF('Indicator Data'!#REF!="No Data",1,IF('Indicator Data imputation'!AM52&lt;&gt;"",1,0))</f>
        <v>#ERROR!</v>
      </c>
      <c r="AM49" s="298" t="str">
        <f>IF('Indicator Data'!#REF!="No Data",1,IF('Indicator Data imputation'!AN52&lt;&gt;"",1,0))</f>
        <v>#ERROR!</v>
      </c>
      <c r="AN49" s="298" t="str">
        <f>IF('Indicator Data'!#REF!="No Data",1,IF('Indicator Data imputation'!AO52&lt;&gt;"",1,0))</f>
        <v>#ERROR!</v>
      </c>
      <c r="AO49" s="298" t="str">
        <f>IF('Indicator Data'!#REF!="No Data",1,IF('Indicator Data imputation'!AP52&lt;&gt;"",1,0))</f>
        <v>#ERROR!</v>
      </c>
      <c r="AP49" s="298" t="str">
        <f>IF('Indicator Data'!#REF!="No Data",1,IF('Indicator Data imputation'!AQ52&lt;&gt;"",1,0))</f>
        <v>#ERROR!</v>
      </c>
      <c r="AQ49" s="298" t="str">
        <f>IF('Indicator Data'!#REF!="No Data",1,IF('Indicator Data imputation'!AR52&lt;&gt;"",1,0))</f>
        <v>#ERROR!</v>
      </c>
      <c r="AR49" s="298" t="str">
        <f>IF('Indicator Data'!#REF!="No Data",1,IF('Indicator Data imputation'!AS52&lt;&gt;"",1,0))</f>
        <v>#ERROR!</v>
      </c>
      <c r="AS49" s="298" t="str">
        <f>IF('Indicator Data'!#REF!="No Data",1,IF('Indicator Data imputation'!AT52&lt;&gt;"",1,0))</f>
        <v>#ERROR!</v>
      </c>
      <c r="AT49" s="298" t="str">
        <f>IF('Indicator Data'!#REF!="No Data",1,IF('Indicator Data imputation'!AU52&lt;&gt;"",1,0))</f>
        <v>#ERROR!</v>
      </c>
      <c r="AU49" s="298" t="str">
        <f>IF('Indicator Data'!#REF!="No Data",1,IF('Indicator Data imputation'!AV52&lt;&gt;"",1,0))</f>
        <v>#ERROR!</v>
      </c>
      <c r="AV49" s="298" t="str">
        <f>IF('Indicator Data'!#REF!="No Data",1,IF('Indicator Data imputation'!AW52&lt;&gt;"",1,0))</f>
        <v>#ERROR!</v>
      </c>
      <c r="AW49" s="298" t="str">
        <f>IF('Indicator Data'!#REF!="No Data",1,IF('Indicator Data imputation'!AX52&lt;&gt;"",1,0))</f>
        <v>#ERROR!</v>
      </c>
      <c r="AX49" s="298" t="str">
        <f>IF('Indicator Data'!#REF!="No Data",1,IF('Indicator Data imputation'!AY52&lt;&gt;"",1,0))</f>
        <v>#ERROR!</v>
      </c>
      <c r="AY49" s="298">
        <f>IF('Indicator Data'!AS61="No Data",1,IF('Indicator Data imputation'!AZ52&lt;&gt;"",1,0))</f>
        <v>0</v>
      </c>
      <c r="AZ49" s="298">
        <f>IF('Indicator Data'!BA61="No Data",1,IF('Indicator Data imputation'!BA52&lt;&gt;"",1,0))</f>
        <v>0</v>
      </c>
      <c r="BA49" s="10" t="str">
        <f t="shared" si="1"/>
        <v>#ERROR!</v>
      </c>
      <c r="BB49" s="302" t="str">
        <f t="shared" si="2"/>
        <v>#ERROR!</v>
      </c>
    </row>
    <row r="50" ht="15.75" customHeight="1">
      <c r="A50" s="10" t="s">
        <v>932</v>
      </c>
      <c r="B50" s="298">
        <f>IF('Indicator Data'!I62="No Data",1,IF('Indicator Data imputation'!C53&lt;&gt;"",1,0))</f>
        <v>0</v>
      </c>
      <c r="C50" s="298">
        <f>IF('Indicator Data'!J62="No Data",1,IF('Indicator Data imputation'!D53&lt;&gt;"",1,0))</f>
        <v>0</v>
      </c>
      <c r="D50" s="298">
        <f>IF('Indicator Data'!K62="No Data",1,IF('Indicator Data imputation'!E53&lt;&gt;"",1,0))</f>
        <v>0</v>
      </c>
      <c r="E50" s="298">
        <f>IF('Indicator Data'!L62="No Data",1,IF('Indicator Data imputation'!F53&lt;&gt;"",1,0))</f>
        <v>0</v>
      </c>
      <c r="F50" s="298">
        <f>IF('Indicator Data'!M62="No Data",1,IF('Indicator Data imputation'!G53&lt;&gt;"",1,0))</f>
        <v>0</v>
      </c>
      <c r="G50" s="298">
        <f>IF('Indicator Data'!N62="No Data",1,IF('Indicator Data imputation'!H53&lt;&gt;"",1,0))</f>
        <v>0</v>
      </c>
      <c r="H50" s="298">
        <f>IF('Indicator Data'!O62="No Data",1,IF('Indicator Data imputation'!I53&lt;&gt;"",1,0))</f>
        <v>0</v>
      </c>
      <c r="I50" s="298">
        <f>IF('Indicator Data'!P62="No Data",1,IF('Indicator Data imputation'!J53&lt;&gt;"",1,0))</f>
        <v>0</v>
      </c>
      <c r="J50" s="298">
        <f>IF('Indicator Data'!Q62="No Data",1,IF('Indicator Data imputation'!K53&lt;&gt;"",1,0))</f>
        <v>0</v>
      </c>
      <c r="K50" s="298">
        <f>IF('Indicator Data'!R62="No Data",1,IF('Indicator Data imputation'!L53&lt;&gt;"",1,0))</f>
        <v>0</v>
      </c>
      <c r="L50" s="298">
        <f>IF('Indicator Data'!S62="No Data",1,IF('Indicator Data imputation'!M53&lt;&gt;"",1,0))</f>
        <v>0</v>
      </c>
      <c r="M50" s="298">
        <f>IF('Indicator Data'!T62="No Data",1,IF('Indicator Data imputation'!N53&lt;&gt;"",1,0))</f>
        <v>0</v>
      </c>
      <c r="N50" s="298">
        <f>IF('Indicator Data'!U62="No Data",1,IF('Indicator Data imputation'!O53&lt;&gt;"",1,0))</f>
        <v>0</v>
      </c>
      <c r="O50" s="298">
        <f>IF('Indicator Data'!V62="No Data",1,IF('Indicator Data imputation'!P53&lt;&gt;"",1,0))</f>
        <v>0</v>
      </c>
      <c r="P50" s="298">
        <f>IF('Indicator Data'!W62="No Data",1,IF('Indicator Data imputation'!Q53&lt;&gt;"",1,0))</f>
        <v>1</v>
      </c>
      <c r="Q50" s="298">
        <f>IF('Indicator Data'!X62="No Data",1,IF('Indicator Data imputation'!R53&lt;&gt;"",1,0))</f>
        <v>0</v>
      </c>
      <c r="R50" s="298">
        <f>IF('Indicator Data'!AC62="No Data",1,IF('Indicator Data imputation'!S53&lt;&gt;"",1,0))</f>
        <v>0</v>
      </c>
      <c r="S50" s="298">
        <f>IF('Indicator Data'!AD62="No Data",1,IF('Indicator Data imputation'!T53&lt;&gt;"",1,0))</f>
        <v>0</v>
      </c>
      <c r="T50" s="298">
        <f>IF('Indicator Data'!AE62="No Data",1,IF('Indicator Data imputation'!U53&lt;&gt;"",1,0))</f>
        <v>0</v>
      </c>
      <c r="U50" s="298">
        <f>IF('Indicator Data'!AF62="No Data",1,IF('Indicator Data imputation'!V53&lt;&gt;"",1,0))</f>
        <v>0</v>
      </c>
      <c r="V50" s="298">
        <f>IF('Indicator Data'!AG62="No Data",1,IF('Indicator Data imputation'!W53&lt;&gt;"",1,0))</f>
        <v>0</v>
      </c>
      <c r="W50" s="298">
        <f>IF('Indicator Data'!AH62="No Data",1,IF('Indicator Data imputation'!X53&lt;&gt;"",1,0))</f>
        <v>0</v>
      </c>
      <c r="X50" s="298">
        <f>IF('Indicator Data'!AI62="No Data",1,IF('Indicator Data imputation'!Y53&lt;&gt;"",1,0))</f>
        <v>0</v>
      </c>
      <c r="Y50" s="298">
        <f>IF('Indicator Data'!AJ62="No Data",1,IF('Indicator Data imputation'!Z53&lt;&gt;"",1,0))</f>
        <v>0</v>
      </c>
      <c r="Z50" s="298">
        <f>IF('Indicator Data'!AP62="No Data",1,IF('Indicator Data imputation'!AA53&lt;&gt;"",1,0))</f>
        <v>0</v>
      </c>
      <c r="AA50" s="298">
        <f>IF('Indicator Data'!AQ62="No Data",1,IF('Indicator Data imputation'!AB53&lt;&gt;"",1,0))</f>
        <v>0</v>
      </c>
      <c r="AB50" s="298">
        <f>IF('Indicator Data'!AR62="No Data",1,IF('Indicator Data imputation'!AC53&lt;&gt;"",1,0))</f>
        <v>0</v>
      </c>
      <c r="AC50" s="298" t="str">
        <f>IF('Indicator Data'!#REF!="No Data",1,IF('Indicator Data imputation'!AD53&lt;&gt;"",1,0))</f>
        <v>#ERROR!</v>
      </c>
      <c r="AD50" s="298" t="str">
        <f>IF('Indicator Data'!#REF!="No Data",1,IF('Indicator Data imputation'!AE53&lt;&gt;"",1,0))</f>
        <v>#ERROR!</v>
      </c>
      <c r="AE50" s="298" t="str">
        <f>IF('Indicator Data'!#REF!="No Data",1,IF('Indicator Data imputation'!AF53&lt;&gt;"",1,0))</f>
        <v>#ERROR!</v>
      </c>
      <c r="AF50" s="298" t="str">
        <f>IF('Indicator Data'!#REF!="No Data",1,IF('Indicator Data imputation'!AG53&lt;&gt;"",1,0))</f>
        <v>#ERROR!</v>
      </c>
      <c r="AG50" s="298" t="str">
        <f>IF('Indicator Data'!#REF!="No Data",1,IF('Indicator Data imputation'!AH53&lt;&gt;"",1,0))</f>
        <v>#ERROR!</v>
      </c>
      <c r="AH50" s="298" t="str">
        <f>IF('Indicator Data'!#REF!="No Data",1,IF('Indicator Data imputation'!AI53&lt;&gt;"",1,0))</f>
        <v>#ERROR!</v>
      </c>
      <c r="AI50" s="298" t="str">
        <f>IF('Indicator Data'!#REF!="No Data",1,IF('Indicator Data imputation'!AJ53&lt;&gt;"",1,0))</f>
        <v>#ERROR!</v>
      </c>
      <c r="AJ50" s="298" t="str">
        <f>IF('Indicator Data'!#REF!="No Data",1,IF('Indicator Data imputation'!AK53&lt;&gt;"",1,0))</f>
        <v>#ERROR!</v>
      </c>
      <c r="AK50" s="298" t="str">
        <f>IF('Indicator Data'!#REF!="No Data",1,IF('Indicator Data imputation'!AL53&lt;&gt;"",1,0))</f>
        <v>#ERROR!</v>
      </c>
      <c r="AL50" s="298" t="str">
        <f>IF('Indicator Data'!#REF!="No Data",1,IF('Indicator Data imputation'!AM53&lt;&gt;"",1,0))</f>
        <v>#ERROR!</v>
      </c>
      <c r="AM50" s="298" t="str">
        <f>IF('Indicator Data'!#REF!="No Data",1,IF('Indicator Data imputation'!AN53&lt;&gt;"",1,0))</f>
        <v>#ERROR!</v>
      </c>
      <c r="AN50" s="298" t="str">
        <f>IF('Indicator Data'!#REF!="No Data",1,IF('Indicator Data imputation'!AO53&lt;&gt;"",1,0))</f>
        <v>#ERROR!</v>
      </c>
      <c r="AO50" s="298" t="str">
        <f>IF('Indicator Data'!#REF!="No Data",1,IF('Indicator Data imputation'!AP53&lt;&gt;"",1,0))</f>
        <v>#ERROR!</v>
      </c>
      <c r="AP50" s="298" t="str">
        <f>IF('Indicator Data'!#REF!="No Data",1,IF('Indicator Data imputation'!AQ53&lt;&gt;"",1,0))</f>
        <v>#ERROR!</v>
      </c>
      <c r="AQ50" s="298" t="str">
        <f>IF('Indicator Data'!#REF!="No Data",1,IF('Indicator Data imputation'!AR53&lt;&gt;"",1,0))</f>
        <v>#ERROR!</v>
      </c>
      <c r="AR50" s="298" t="str">
        <f>IF('Indicator Data'!#REF!="No Data",1,IF('Indicator Data imputation'!AS53&lt;&gt;"",1,0))</f>
        <v>#ERROR!</v>
      </c>
      <c r="AS50" s="298" t="str">
        <f>IF('Indicator Data'!#REF!="No Data",1,IF('Indicator Data imputation'!AT53&lt;&gt;"",1,0))</f>
        <v>#ERROR!</v>
      </c>
      <c r="AT50" s="298" t="str">
        <f>IF('Indicator Data'!#REF!="No Data",1,IF('Indicator Data imputation'!AU53&lt;&gt;"",1,0))</f>
        <v>#ERROR!</v>
      </c>
      <c r="AU50" s="298" t="str">
        <f>IF('Indicator Data'!#REF!="No Data",1,IF('Indicator Data imputation'!AV53&lt;&gt;"",1,0))</f>
        <v>#ERROR!</v>
      </c>
      <c r="AV50" s="298" t="str">
        <f>IF('Indicator Data'!#REF!="No Data",1,IF('Indicator Data imputation'!AW53&lt;&gt;"",1,0))</f>
        <v>#ERROR!</v>
      </c>
      <c r="AW50" s="298" t="str">
        <f>IF('Indicator Data'!#REF!="No Data",1,IF('Indicator Data imputation'!AX53&lt;&gt;"",1,0))</f>
        <v>#ERROR!</v>
      </c>
      <c r="AX50" s="298" t="str">
        <f>IF('Indicator Data'!#REF!="No Data",1,IF('Indicator Data imputation'!AY53&lt;&gt;"",1,0))</f>
        <v>#ERROR!</v>
      </c>
      <c r="AY50" s="298">
        <f>IF('Indicator Data'!AS62="No Data",1,IF('Indicator Data imputation'!AZ53&lt;&gt;"",1,0))</f>
        <v>0</v>
      </c>
      <c r="AZ50" s="298">
        <f>IF('Indicator Data'!BA62="No Data",1,IF('Indicator Data imputation'!BA53&lt;&gt;"",1,0))</f>
        <v>0</v>
      </c>
      <c r="BA50" s="10" t="str">
        <f t="shared" si="1"/>
        <v>#ERROR!</v>
      </c>
      <c r="BB50" s="302" t="str">
        <f t="shared" si="2"/>
        <v>#ERROR!</v>
      </c>
    </row>
    <row r="51" ht="15.75" customHeight="1">
      <c r="A51" s="10" t="s">
        <v>934</v>
      </c>
      <c r="B51" s="298">
        <f>IF('Indicator Data'!I63="No Data",1,IF('Indicator Data imputation'!C54&lt;&gt;"",1,0))</f>
        <v>0</v>
      </c>
      <c r="C51" s="298">
        <f>IF('Indicator Data'!J63="No Data",1,IF('Indicator Data imputation'!D54&lt;&gt;"",1,0))</f>
        <v>0</v>
      </c>
      <c r="D51" s="298">
        <f>IF('Indicator Data'!K63="No Data",1,IF('Indicator Data imputation'!E54&lt;&gt;"",1,0))</f>
        <v>0</v>
      </c>
      <c r="E51" s="298">
        <f>IF('Indicator Data'!L63="No Data",1,IF('Indicator Data imputation'!F54&lt;&gt;"",1,0))</f>
        <v>0</v>
      </c>
      <c r="F51" s="298">
        <f>IF('Indicator Data'!M63="No Data",1,IF('Indicator Data imputation'!G54&lt;&gt;"",1,0))</f>
        <v>0</v>
      </c>
      <c r="G51" s="298">
        <f>IF('Indicator Data'!N63="No Data",1,IF('Indicator Data imputation'!H54&lt;&gt;"",1,0))</f>
        <v>0</v>
      </c>
      <c r="H51" s="298">
        <f>IF('Indicator Data'!O63="No Data",1,IF('Indicator Data imputation'!I54&lt;&gt;"",1,0))</f>
        <v>0</v>
      </c>
      <c r="I51" s="298">
        <f>IF('Indicator Data'!P63="No Data",1,IF('Indicator Data imputation'!J54&lt;&gt;"",1,0))</f>
        <v>0</v>
      </c>
      <c r="J51" s="298">
        <f>IF('Indicator Data'!Q63="No Data",1,IF('Indicator Data imputation'!K54&lt;&gt;"",1,0))</f>
        <v>0</v>
      </c>
      <c r="K51" s="298">
        <f>IF('Indicator Data'!R63="No Data",1,IF('Indicator Data imputation'!L54&lt;&gt;"",1,0))</f>
        <v>0</v>
      </c>
      <c r="L51" s="298">
        <f>IF('Indicator Data'!S63="No Data",1,IF('Indicator Data imputation'!M54&lt;&gt;"",1,0))</f>
        <v>0</v>
      </c>
      <c r="M51" s="298">
        <f>IF('Indicator Data'!T63="No Data",1,IF('Indicator Data imputation'!N54&lt;&gt;"",1,0))</f>
        <v>0</v>
      </c>
      <c r="N51" s="298">
        <f>IF('Indicator Data'!U63="No Data",1,IF('Indicator Data imputation'!O54&lt;&gt;"",1,0))</f>
        <v>0</v>
      </c>
      <c r="O51" s="298">
        <f>IF('Indicator Data'!V63="No Data",1,IF('Indicator Data imputation'!P54&lt;&gt;"",1,0))</f>
        <v>0</v>
      </c>
      <c r="P51" s="298">
        <f>IF('Indicator Data'!W63="No Data",1,IF('Indicator Data imputation'!Q54&lt;&gt;"",1,0))</f>
        <v>1</v>
      </c>
      <c r="Q51" s="298">
        <f>IF('Indicator Data'!X63="No Data",1,IF('Indicator Data imputation'!R54&lt;&gt;"",1,0))</f>
        <v>0</v>
      </c>
      <c r="R51" s="298">
        <f>IF('Indicator Data'!AC63="No Data",1,IF('Indicator Data imputation'!S54&lt;&gt;"",1,0))</f>
        <v>0</v>
      </c>
      <c r="S51" s="298">
        <f>IF('Indicator Data'!AD63="No Data",1,IF('Indicator Data imputation'!T54&lt;&gt;"",1,0))</f>
        <v>0</v>
      </c>
      <c r="T51" s="298">
        <f>IF('Indicator Data'!AE63="No Data",1,IF('Indicator Data imputation'!U54&lt;&gt;"",1,0))</f>
        <v>0</v>
      </c>
      <c r="U51" s="298">
        <f>IF('Indicator Data'!AF63="No Data",1,IF('Indicator Data imputation'!V54&lt;&gt;"",1,0))</f>
        <v>0</v>
      </c>
      <c r="V51" s="298">
        <f>IF('Indicator Data'!AG63="No Data",1,IF('Indicator Data imputation'!W54&lt;&gt;"",1,0))</f>
        <v>0</v>
      </c>
      <c r="W51" s="298">
        <f>IF('Indicator Data'!AH63="No Data",1,IF('Indicator Data imputation'!X54&lt;&gt;"",1,0))</f>
        <v>0</v>
      </c>
      <c r="X51" s="298">
        <f>IF('Indicator Data'!AI63="No Data",1,IF('Indicator Data imputation'!Y54&lt;&gt;"",1,0))</f>
        <v>0</v>
      </c>
      <c r="Y51" s="298">
        <f>IF('Indicator Data'!AJ63="No Data",1,IF('Indicator Data imputation'!Z54&lt;&gt;"",1,0))</f>
        <v>0</v>
      </c>
      <c r="Z51" s="298">
        <f>IF('Indicator Data'!AP63="No Data",1,IF('Indicator Data imputation'!AA54&lt;&gt;"",1,0))</f>
        <v>0</v>
      </c>
      <c r="AA51" s="298">
        <f>IF('Indicator Data'!AQ63="No Data",1,IF('Indicator Data imputation'!AB54&lt;&gt;"",1,0))</f>
        <v>0</v>
      </c>
      <c r="AB51" s="298">
        <f>IF('Indicator Data'!AR63="No Data",1,IF('Indicator Data imputation'!AC54&lt;&gt;"",1,0))</f>
        <v>0</v>
      </c>
      <c r="AC51" s="298" t="str">
        <f>IF('Indicator Data'!#REF!="No Data",1,IF('Indicator Data imputation'!AD54&lt;&gt;"",1,0))</f>
        <v>#ERROR!</v>
      </c>
      <c r="AD51" s="298" t="str">
        <f>IF('Indicator Data'!#REF!="No Data",1,IF('Indicator Data imputation'!AE54&lt;&gt;"",1,0))</f>
        <v>#ERROR!</v>
      </c>
      <c r="AE51" s="298" t="str">
        <f>IF('Indicator Data'!#REF!="No Data",1,IF('Indicator Data imputation'!AF54&lt;&gt;"",1,0))</f>
        <v>#ERROR!</v>
      </c>
      <c r="AF51" s="298" t="str">
        <f>IF('Indicator Data'!#REF!="No Data",1,IF('Indicator Data imputation'!AG54&lt;&gt;"",1,0))</f>
        <v>#ERROR!</v>
      </c>
      <c r="AG51" s="298" t="str">
        <f>IF('Indicator Data'!#REF!="No Data",1,IF('Indicator Data imputation'!AH54&lt;&gt;"",1,0))</f>
        <v>#ERROR!</v>
      </c>
      <c r="AH51" s="298" t="str">
        <f>IF('Indicator Data'!#REF!="No Data",1,IF('Indicator Data imputation'!AI54&lt;&gt;"",1,0))</f>
        <v>#ERROR!</v>
      </c>
      <c r="AI51" s="298" t="str">
        <f>IF('Indicator Data'!#REF!="No Data",1,IF('Indicator Data imputation'!AJ54&lt;&gt;"",1,0))</f>
        <v>#ERROR!</v>
      </c>
      <c r="AJ51" s="298" t="str">
        <f>IF('Indicator Data'!#REF!="No Data",1,IF('Indicator Data imputation'!AK54&lt;&gt;"",1,0))</f>
        <v>#ERROR!</v>
      </c>
      <c r="AK51" s="298" t="str">
        <f>IF('Indicator Data'!#REF!="No Data",1,IF('Indicator Data imputation'!AL54&lt;&gt;"",1,0))</f>
        <v>#ERROR!</v>
      </c>
      <c r="AL51" s="298" t="str">
        <f>IF('Indicator Data'!#REF!="No Data",1,IF('Indicator Data imputation'!AM54&lt;&gt;"",1,0))</f>
        <v>#ERROR!</v>
      </c>
      <c r="AM51" s="298" t="str">
        <f>IF('Indicator Data'!#REF!="No Data",1,IF('Indicator Data imputation'!AN54&lt;&gt;"",1,0))</f>
        <v>#ERROR!</v>
      </c>
      <c r="AN51" s="298" t="str">
        <f>IF('Indicator Data'!#REF!="No Data",1,IF('Indicator Data imputation'!AO54&lt;&gt;"",1,0))</f>
        <v>#ERROR!</v>
      </c>
      <c r="AO51" s="298" t="str">
        <f>IF('Indicator Data'!#REF!="No Data",1,IF('Indicator Data imputation'!AP54&lt;&gt;"",1,0))</f>
        <v>#ERROR!</v>
      </c>
      <c r="AP51" s="298" t="str">
        <f>IF('Indicator Data'!#REF!="No Data",1,IF('Indicator Data imputation'!AQ54&lt;&gt;"",1,0))</f>
        <v>#ERROR!</v>
      </c>
      <c r="AQ51" s="298" t="str">
        <f>IF('Indicator Data'!#REF!="No Data",1,IF('Indicator Data imputation'!AR54&lt;&gt;"",1,0))</f>
        <v>#ERROR!</v>
      </c>
      <c r="AR51" s="298" t="str">
        <f>IF('Indicator Data'!#REF!="No Data",1,IF('Indicator Data imputation'!AS54&lt;&gt;"",1,0))</f>
        <v>#ERROR!</v>
      </c>
      <c r="AS51" s="298" t="str">
        <f>IF('Indicator Data'!#REF!="No Data",1,IF('Indicator Data imputation'!AT54&lt;&gt;"",1,0))</f>
        <v>#ERROR!</v>
      </c>
      <c r="AT51" s="298" t="str">
        <f>IF('Indicator Data'!#REF!="No Data",1,IF('Indicator Data imputation'!AU54&lt;&gt;"",1,0))</f>
        <v>#ERROR!</v>
      </c>
      <c r="AU51" s="298" t="str">
        <f>IF('Indicator Data'!#REF!="No Data",1,IF('Indicator Data imputation'!AV54&lt;&gt;"",1,0))</f>
        <v>#ERROR!</v>
      </c>
      <c r="AV51" s="298" t="str">
        <f>IF('Indicator Data'!#REF!="No Data",1,IF('Indicator Data imputation'!AW54&lt;&gt;"",1,0))</f>
        <v>#ERROR!</v>
      </c>
      <c r="AW51" s="298" t="str">
        <f>IF('Indicator Data'!#REF!="No Data",1,IF('Indicator Data imputation'!AX54&lt;&gt;"",1,0))</f>
        <v>#ERROR!</v>
      </c>
      <c r="AX51" s="298" t="str">
        <f>IF('Indicator Data'!#REF!="No Data",1,IF('Indicator Data imputation'!AY54&lt;&gt;"",1,0))</f>
        <v>#ERROR!</v>
      </c>
      <c r="AY51" s="298">
        <f>IF('Indicator Data'!AS63="No Data",1,IF('Indicator Data imputation'!AZ54&lt;&gt;"",1,0))</f>
        <v>0</v>
      </c>
      <c r="AZ51" s="298">
        <f>IF('Indicator Data'!BA63="No Data",1,IF('Indicator Data imputation'!BA54&lt;&gt;"",1,0))</f>
        <v>0</v>
      </c>
      <c r="BA51" s="10" t="str">
        <f t="shared" si="1"/>
        <v>#ERROR!</v>
      </c>
      <c r="BB51" s="302" t="str">
        <f t="shared" si="2"/>
        <v>#ERROR!</v>
      </c>
    </row>
    <row r="52" ht="15.75" customHeight="1">
      <c r="A52" s="10" t="s">
        <v>935</v>
      </c>
      <c r="B52" s="298">
        <f>IF('Indicator Data'!I64="No Data",1,IF('Indicator Data imputation'!C55&lt;&gt;"",1,0))</f>
        <v>0</v>
      </c>
      <c r="C52" s="298">
        <f>IF('Indicator Data'!J64="No Data",1,IF('Indicator Data imputation'!D55&lt;&gt;"",1,0))</f>
        <v>0</v>
      </c>
      <c r="D52" s="298">
        <f>IF('Indicator Data'!K64="No Data",1,IF('Indicator Data imputation'!E55&lt;&gt;"",1,0))</f>
        <v>0</v>
      </c>
      <c r="E52" s="298">
        <f>IF('Indicator Data'!L64="No Data",1,IF('Indicator Data imputation'!F55&lt;&gt;"",1,0))</f>
        <v>0</v>
      </c>
      <c r="F52" s="298">
        <f>IF('Indicator Data'!M64="No Data",1,IF('Indicator Data imputation'!G55&lt;&gt;"",1,0))</f>
        <v>0</v>
      </c>
      <c r="G52" s="298">
        <f>IF('Indicator Data'!N64="No Data",1,IF('Indicator Data imputation'!H55&lt;&gt;"",1,0))</f>
        <v>0</v>
      </c>
      <c r="H52" s="298">
        <f>IF('Indicator Data'!O64="No Data",1,IF('Indicator Data imputation'!I55&lt;&gt;"",1,0))</f>
        <v>0</v>
      </c>
      <c r="I52" s="298">
        <f>IF('Indicator Data'!P64="No Data",1,IF('Indicator Data imputation'!J55&lt;&gt;"",1,0))</f>
        <v>0</v>
      </c>
      <c r="J52" s="298">
        <f>IF('Indicator Data'!Q64="No Data",1,IF('Indicator Data imputation'!K55&lt;&gt;"",1,0))</f>
        <v>0</v>
      </c>
      <c r="K52" s="298">
        <f>IF('Indicator Data'!R64="No Data",1,IF('Indicator Data imputation'!L55&lt;&gt;"",1,0))</f>
        <v>0</v>
      </c>
      <c r="L52" s="298">
        <f>IF('Indicator Data'!S64="No Data",1,IF('Indicator Data imputation'!M55&lt;&gt;"",1,0))</f>
        <v>0</v>
      </c>
      <c r="M52" s="298">
        <f>IF('Indicator Data'!T64="No Data",1,IF('Indicator Data imputation'!N55&lt;&gt;"",1,0))</f>
        <v>0</v>
      </c>
      <c r="N52" s="298">
        <f>IF('Indicator Data'!U64="No Data",1,IF('Indicator Data imputation'!O55&lt;&gt;"",1,0))</f>
        <v>0</v>
      </c>
      <c r="O52" s="298">
        <f>IF('Indicator Data'!V64="No Data",1,IF('Indicator Data imputation'!P55&lt;&gt;"",1,0))</f>
        <v>0</v>
      </c>
      <c r="P52" s="298">
        <f>IF('Indicator Data'!W64="No Data",1,IF('Indicator Data imputation'!Q55&lt;&gt;"",1,0))</f>
        <v>1</v>
      </c>
      <c r="Q52" s="298">
        <f>IF('Indicator Data'!X64="No Data",1,IF('Indicator Data imputation'!R55&lt;&gt;"",1,0))</f>
        <v>0</v>
      </c>
      <c r="R52" s="298">
        <f>IF('Indicator Data'!AC64="No Data",1,IF('Indicator Data imputation'!S55&lt;&gt;"",1,0))</f>
        <v>0</v>
      </c>
      <c r="S52" s="298">
        <f>IF('Indicator Data'!AD64="No Data",1,IF('Indicator Data imputation'!T55&lt;&gt;"",1,0))</f>
        <v>0</v>
      </c>
      <c r="T52" s="298">
        <f>IF('Indicator Data'!AE64="No Data",1,IF('Indicator Data imputation'!U55&lt;&gt;"",1,0))</f>
        <v>0</v>
      </c>
      <c r="U52" s="298">
        <f>IF('Indicator Data'!AF64="No Data",1,IF('Indicator Data imputation'!V55&lt;&gt;"",1,0))</f>
        <v>0</v>
      </c>
      <c r="V52" s="298">
        <f>IF('Indicator Data'!AG64="No Data",1,IF('Indicator Data imputation'!W55&lt;&gt;"",1,0))</f>
        <v>0</v>
      </c>
      <c r="W52" s="298">
        <f>IF('Indicator Data'!AH64="No Data",1,IF('Indicator Data imputation'!X55&lt;&gt;"",1,0))</f>
        <v>0</v>
      </c>
      <c r="X52" s="298">
        <f>IF('Indicator Data'!AI64="No Data",1,IF('Indicator Data imputation'!Y55&lt;&gt;"",1,0))</f>
        <v>0</v>
      </c>
      <c r="Y52" s="298">
        <f>IF('Indicator Data'!AJ64="No Data",1,IF('Indicator Data imputation'!Z55&lt;&gt;"",1,0))</f>
        <v>0</v>
      </c>
      <c r="Z52" s="298">
        <f>IF('Indicator Data'!AP64="No Data",1,IF('Indicator Data imputation'!AA55&lt;&gt;"",1,0))</f>
        <v>0</v>
      </c>
      <c r="AA52" s="298">
        <f>IF('Indicator Data'!AQ64="No Data",1,IF('Indicator Data imputation'!AB55&lt;&gt;"",1,0))</f>
        <v>0</v>
      </c>
      <c r="AB52" s="298">
        <f>IF('Indicator Data'!AR64="No Data",1,IF('Indicator Data imputation'!AC55&lt;&gt;"",1,0))</f>
        <v>0</v>
      </c>
      <c r="AC52" s="298" t="str">
        <f>IF('Indicator Data'!#REF!="No Data",1,IF('Indicator Data imputation'!AD55&lt;&gt;"",1,0))</f>
        <v>#ERROR!</v>
      </c>
      <c r="AD52" s="298" t="str">
        <f>IF('Indicator Data'!#REF!="No Data",1,IF('Indicator Data imputation'!AE55&lt;&gt;"",1,0))</f>
        <v>#ERROR!</v>
      </c>
      <c r="AE52" s="298" t="str">
        <f>IF('Indicator Data'!#REF!="No Data",1,IF('Indicator Data imputation'!AF55&lt;&gt;"",1,0))</f>
        <v>#ERROR!</v>
      </c>
      <c r="AF52" s="298" t="str">
        <f>IF('Indicator Data'!#REF!="No Data",1,IF('Indicator Data imputation'!AG55&lt;&gt;"",1,0))</f>
        <v>#ERROR!</v>
      </c>
      <c r="AG52" s="298" t="str">
        <f>IF('Indicator Data'!#REF!="No Data",1,IF('Indicator Data imputation'!AH55&lt;&gt;"",1,0))</f>
        <v>#ERROR!</v>
      </c>
      <c r="AH52" s="298" t="str">
        <f>IF('Indicator Data'!#REF!="No Data",1,IF('Indicator Data imputation'!AI55&lt;&gt;"",1,0))</f>
        <v>#ERROR!</v>
      </c>
      <c r="AI52" s="298" t="str">
        <f>IF('Indicator Data'!#REF!="No Data",1,IF('Indicator Data imputation'!AJ55&lt;&gt;"",1,0))</f>
        <v>#ERROR!</v>
      </c>
      <c r="AJ52" s="298" t="str">
        <f>IF('Indicator Data'!#REF!="No Data",1,IF('Indicator Data imputation'!AK55&lt;&gt;"",1,0))</f>
        <v>#ERROR!</v>
      </c>
      <c r="AK52" s="298" t="str">
        <f>IF('Indicator Data'!#REF!="No Data",1,IF('Indicator Data imputation'!AL55&lt;&gt;"",1,0))</f>
        <v>#ERROR!</v>
      </c>
      <c r="AL52" s="298" t="str">
        <f>IF('Indicator Data'!#REF!="No Data",1,IF('Indicator Data imputation'!AM55&lt;&gt;"",1,0))</f>
        <v>#ERROR!</v>
      </c>
      <c r="AM52" s="298" t="str">
        <f>IF('Indicator Data'!#REF!="No Data",1,IF('Indicator Data imputation'!AN55&lt;&gt;"",1,0))</f>
        <v>#ERROR!</v>
      </c>
      <c r="AN52" s="298" t="str">
        <f>IF('Indicator Data'!#REF!="No Data",1,IF('Indicator Data imputation'!AO55&lt;&gt;"",1,0))</f>
        <v>#ERROR!</v>
      </c>
      <c r="AO52" s="298" t="str">
        <f>IF('Indicator Data'!#REF!="No Data",1,IF('Indicator Data imputation'!AP55&lt;&gt;"",1,0))</f>
        <v>#ERROR!</v>
      </c>
      <c r="AP52" s="298" t="str">
        <f>IF('Indicator Data'!#REF!="No Data",1,IF('Indicator Data imputation'!AQ55&lt;&gt;"",1,0))</f>
        <v>#ERROR!</v>
      </c>
      <c r="AQ52" s="298" t="str">
        <f>IF('Indicator Data'!#REF!="No Data",1,IF('Indicator Data imputation'!AR55&lt;&gt;"",1,0))</f>
        <v>#ERROR!</v>
      </c>
      <c r="AR52" s="298" t="str">
        <f>IF('Indicator Data'!#REF!="No Data",1,IF('Indicator Data imputation'!AS55&lt;&gt;"",1,0))</f>
        <v>#ERROR!</v>
      </c>
      <c r="AS52" s="298" t="str">
        <f>IF('Indicator Data'!#REF!="No Data",1,IF('Indicator Data imputation'!AT55&lt;&gt;"",1,0))</f>
        <v>#ERROR!</v>
      </c>
      <c r="AT52" s="298" t="str">
        <f>IF('Indicator Data'!#REF!="No Data",1,IF('Indicator Data imputation'!AU55&lt;&gt;"",1,0))</f>
        <v>#ERROR!</v>
      </c>
      <c r="AU52" s="298" t="str">
        <f>IF('Indicator Data'!#REF!="No Data",1,IF('Indicator Data imputation'!AV55&lt;&gt;"",1,0))</f>
        <v>#ERROR!</v>
      </c>
      <c r="AV52" s="298" t="str">
        <f>IF('Indicator Data'!#REF!="No Data",1,IF('Indicator Data imputation'!AW55&lt;&gt;"",1,0))</f>
        <v>#ERROR!</v>
      </c>
      <c r="AW52" s="298" t="str">
        <f>IF('Indicator Data'!#REF!="No Data",1,IF('Indicator Data imputation'!AX55&lt;&gt;"",1,0))</f>
        <v>#ERROR!</v>
      </c>
      <c r="AX52" s="298" t="str">
        <f>IF('Indicator Data'!#REF!="No Data",1,IF('Indicator Data imputation'!AY55&lt;&gt;"",1,0))</f>
        <v>#ERROR!</v>
      </c>
      <c r="AY52" s="298">
        <f>IF('Indicator Data'!AS64="No Data",1,IF('Indicator Data imputation'!AZ55&lt;&gt;"",1,0))</f>
        <v>0</v>
      </c>
      <c r="AZ52" s="298">
        <f>IF('Indicator Data'!BA64="No Data",1,IF('Indicator Data imputation'!BA55&lt;&gt;"",1,0))</f>
        <v>0</v>
      </c>
      <c r="BA52" s="10" t="str">
        <f t="shared" si="1"/>
        <v>#ERROR!</v>
      </c>
      <c r="BB52" s="302" t="str">
        <f t="shared" si="2"/>
        <v>#ERROR!</v>
      </c>
    </row>
    <row r="53" ht="15.75" customHeight="1">
      <c r="A53" s="10" t="s">
        <v>1151</v>
      </c>
      <c r="B53" s="298">
        <f>IF('Indicator Data'!I65="No Data",1,IF('Indicator Data imputation'!C56&lt;&gt;"",1,0))</f>
        <v>0</v>
      </c>
      <c r="C53" s="298">
        <f>IF('Indicator Data'!J65="No Data",1,IF('Indicator Data imputation'!D56&lt;&gt;"",1,0))</f>
        <v>0</v>
      </c>
      <c r="D53" s="298">
        <f>IF('Indicator Data'!K65="No Data",1,IF('Indicator Data imputation'!E56&lt;&gt;"",1,0))</f>
        <v>0</v>
      </c>
      <c r="E53" s="298">
        <f>IF('Indicator Data'!L65="No Data",1,IF('Indicator Data imputation'!F56&lt;&gt;"",1,0))</f>
        <v>0</v>
      </c>
      <c r="F53" s="298">
        <f>IF('Indicator Data'!M65="No Data",1,IF('Indicator Data imputation'!G56&lt;&gt;"",1,0))</f>
        <v>0</v>
      </c>
      <c r="G53" s="298">
        <f>IF('Indicator Data'!N65="No Data",1,IF('Indicator Data imputation'!H56&lt;&gt;"",1,0))</f>
        <v>0</v>
      </c>
      <c r="H53" s="298">
        <f>IF('Indicator Data'!O65="No Data",1,IF('Indicator Data imputation'!I56&lt;&gt;"",1,0))</f>
        <v>0</v>
      </c>
      <c r="I53" s="298">
        <f>IF('Indicator Data'!P65="No Data",1,IF('Indicator Data imputation'!J56&lt;&gt;"",1,0))</f>
        <v>0</v>
      </c>
      <c r="J53" s="298">
        <f>IF('Indicator Data'!Q65="No Data",1,IF('Indicator Data imputation'!K56&lt;&gt;"",1,0))</f>
        <v>0</v>
      </c>
      <c r="K53" s="298">
        <f>IF('Indicator Data'!R65="No Data",1,IF('Indicator Data imputation'!L56&lt;&gt;"",1,0))</f>
        <v>0</v>
      </c>
      <c r="L53" s="298">
        <f>IF('Indicator Data'!S65="No Data",1,IF('Indicator Data imputation'!M56&lt;&gt;"",1,0))</f>
        <v>0</v>
      </c>
      <c r="M53" s="298">
        <f>IF('Indicator Data'!T65="No Data",1,IF('Indicator Data imputation'!N56&lt;&gt;"",1,0))</f>
        <v>0</v>
      </c>
      <c r="N53" s="298">
        <f>IF('Indicator Data'!U65="No Data",1,IF('Indicator Data imputation'!O56&lt;&gt;"",1,0))</f>
        <v>0</v>
      </c>
      <c r="O53" s="298">
        <f>IF('Indicator Data'!V65="No Data",1,IF('Indicator Data imputation'!P56&lt;&gt;"",1,0))</f>
        <v>0</v>
      </c>
      <c r="P53" s="298">
        <f>IF('Indicator Data'!W65="No Data",1,IF('Indicator Data imputation'!Q56&lt;&gt;"",1,0))</f>
        <v>1</v>
      </c>
      <c r="Q53" s="298">
        <f>IF('Indicator Data'!X65="No Data",1,IF('Indicator Data imputation'!R56&lt;&gt;"",1,0))</f>
        <v>0</v>
      </c>
      <c r="R53" s="298">
        <f>IF('Indicator Data'!AC65="No Data",1,IF('Indicator Data imputation'!S56&lt;&gt;"",1,0))</f>
        <v>0</v>
      </c>
      <c r="S53" s="298">
        <f>IF('Indicator Data'!AD65="No Data",1,IF('Indicator Data imputation'!T56&lt;&gt;"",1,0))</f>
        <v>0</v>
      </c>
      <c r="T53" s="298">
        <f>IF('Indicator Data'!AE65="No Data",1,IF('Indicator Data imputation'!U56&lt;&gt;"",1,0))</f>
        <v>0</v>
      </c>
      <c r="U53" s="298">
        <f>IF('Indicator Data'!AF65="No Data",1,IF('Indicator Data imputation'!V56&lt;&gt;"",1,0))</f>
        <v>0</v>
      </c>
      <c r="V53" s="298">
        <f>IF('Indicator Data'!AG65="No Data",1,IF('Indicator Data imputation'!W56&lt;&gt;"",1,0))</f>
        <v>0</v>
      </c>
      <c r="W53" s="298">
        <f>IF('Indicator Data'!AH65="No Data",1,IF('Indicator Data imputation'!X56&lt;&gt;"",1,0))</f>
        <v>0</v>
      </c>
      <c r="X53" s="298">
        <f>IF('Indicator Data'!AI65="No Data",1,IF('Indicator Data imputation'!Y56&lt;&gt;"",1,0))</f>
        <v>0</v>
      </c>
      <c r="Y53" s="298">
        <f>IF('Indicator Data'!AJ65="No Data",1,IF('Indicator Data imputation'!Z56&lt;&gt;"",1,0))</f>
        <v>0</v>
      </c>
      <c r="Z53" s="298">
        <f>IF('Indicator Data'!AP65="No Data",1,IF('Indicator Data imputation'!AA56&lt;&gt;"",1,0))</f>
        <v>0</v>
      </c>
      <c r="AA53" s="298">
        <f>IF('Indicator Data'!AQ65="No Data",1,IF('Indicator Data imputation'!AB56&lt;&gt;"",1,0))</f>
        <v>0</v>
      </c>
      <c r="AB53" s="298">
        <f>IF('Indicator Data'!AR65="No Data",1,IF('Indicator Data imputation'!AC56&lt;&gt;"",1,0))</f>
        <v>0</v>
      </c>
      <c r="AC53" s="298" t="str">
        <f>IF('Indicator Data'!#REF!="No Data",1,IF('Indicator Data imputation'!AD56&lt;&gt;"",1,0))</f>
        <v>#ERROR!</v>
      </c>
      <c r="AD53" s="298" t="str">
        <f>IF('Indicator Data'!#REF!="No Data",1,IF('Indicator Data imputation'!AE56&lt;&gt;"",1,0))</f>
        <v>#ERROR!</v>
      </c>
      <c r="AE53" s="298" t="str">
        <f>IF('Indicator Data'!#REF!="No Data",1,IF('Indicator Data imputation'!AF56&lt;&gt;"",1,0))</f>
        <v>#ERROR!</v>
      </c>
      <c r="AF53" s="298" t="str">
        <f>IF('Indicator Data'!#REF!="No Data",1,IF('Indicator Data imputation'!AG56&lt;&gt;"",1,0))</f>
        <v>#ERROR!</v>
      </c>
      <c r="AG53" s="298" t="str">
        <f>IF('Indicator Data'!#REF!="No Data",1,IF('Indicator Data imputation'!AH56&lt;&gt;"",1,0))</f>
        <v>#ERROR!</v>
      </c>
      <c r="AH53" s="298" t="str">
        <f>IF('Indicator Data'!#REF!="No Data",1,IF('Indicator Data imputation'!AI56&lt;&gt;"",1,0))</f>
        <v>#ERROR!</v>
      </c>
      <c r="AI53" s="298" t="str">
        <f>IF('Indicator Data'!#REF!="No Data",1,IF('Indicator Data imputation'!AJ56&lt;&gt;"",1,0))</f>
        <v>#ERROR!</v>
      </c>
      <c r="AJ53" s="298" t="str">
        <f>IF('Indicator Data'!#REF!="No Data",1,IF('Indicator Data imputation'!AK56&lt;&gt;"",1,0))</f>
        <v>#ERROR!</v>
      </c>
      <c r="AK53" s="298" t="str">
        <f>IF('Indicator Data'!#REF!="No Data",1,IF('Indicator Data imputation'!AL56&lt;&gt;"",1,0))</f>
        <v>#ERROR!</v>
      </c>
      <c r="AL53" s="298" t="str">
        <f>IF('Indicator Data'!#REF!="No Data",1,IF('Indicator Data imputation'!AM56&lt;&gt;"",1,0))</f>
        <v>#ERROR!</v>
      </c>
      <c r="AM53" s="298" t="str">
        <f>IF('Indicator Data'!#REF!="No Data",1,IF('Indicator Data imputation'!AN56&lt;&gt;"",1,0))</f>
        <v>#ERROR!</v>
      </c>
      <c r="AN53" s="298" t="str">
        <f>IF('Indicator Data'!#REF!="No Data",1,IF('Indicator Data imputation'!AO56&lt;&gt;"",1,0))</f>
        <v>#ERROR!</v>
      </c>
      <c r="AO53" s="298" t="str">
        <f>IF('Indicator Data'!#REF!="No Data",1,IF('Indicator Data imputation'!AP56&lt;&gt;"",1,0))</f>
        <v>#ERROR!</v>
      </c>
      <c r="AP53" s="298" t="str">
        <f>IF('Indicator Data'!#REF!="No Data",1,IF('Indicator Data imputation'!AQ56&lt;&gt;"",1,0))</f>
        <v>#ERROR!</v>
      </c>
      <c r="AQ53" s="298" t="str">
        <f>IF('Indicator Data'!#REF!="No Data",1,IF('Indicator Data imputation'!AR56&lt;&gt;"",1,0))</f>
        <v>#ERROR!</v>
      </c>
      <c r="AR53" s="298" t="str">
        <f>IF('Indicator Data'!#REF!="No Data",1,IF('Indicator Data imputation'!AS56&lt;&gt;"",1,0))</f>
        <v>#ERROR!</v>
      </c>
      <c r="AS53" s="298" t="str">
        <f>IF('Indicator Data'!#REF!="No Data",1,IF('Indicator Data imputation'!AT56&lt;&gt;"",1,0))</f>
        <v>#ERROR!</v>
      </c>
      <c r="AT53" s="298" t="str">
        <f>IF('Indicator Data'!#REF!="No Data",1,IF('Indicator Data imputation'!AU56&lt;&gt;"",1,0))</f>
        <v>#ERROR!</v>
      </c>
      <c r="AU53" s="298" t="str">
        <f>IF('Indicator Data'!#REF!="No Data",1,IF('Indicator Data imputation'!AV56&lt;&gt;"",1,0))</f>
        <v>#ERROR!</v>
      </c>
      <c r="AV53" s="298" t="str">
        <f>IF('Indicator Data'!#REF!="No Data",1,IF('Indicator Data imputation'!AW56&lt;&gt;"",1,0))</f>
        <v>#ERROR!</v>
      </c>
      <c r="AW53" s="298" t="str">
        <f>IF('Indicator Data'!#REF!="No Data",1,IF('Indicator Data imputation'!AX56&lt;&gt;"",1,0))</f>
        <v>#ERROR!</v>
      </c>
      <c r="AX53" s="298" t="str">
        <f>IF('Indicator Data'!#REF!="No Data",1,IF('Indicator Data imputation'!AY56&lt;&gt;"",1,0))</f>
        <v>#ERROR!</v>
      </c>
      <c r="AY53" s="298">
        <f>IF('Indicator Data'!AS65="No Data",1,IF('Indicator Data imputation'!AZ56&lt;&gt;"",1,0))</f>
        <v>0</v>
      </c>
      <c r="AZ53" s="298">
        <f>IF('Indicator Data'!BA65="No Data",1,IF('Indicator Data imputation'!BA56&lt;&gt;"",1,0))</f>
        <v>0</v>
      </c>
      <c r="BA53" s="10" t="str">
        <f t="shared" si="1"/>
        <v>#ERROR!</v>
      </c>
      <c r="BB53" s="302" t="str">
        <f t="shared" si="2"/>
        <v>#ERROR!</v>
      </c>
    </row>
    <row r="54" ht="15.75" customHeight="1">
      <c r="A54" s="10" t="s">
        <v>951</v>
      </c>
      <c r="B54" s="298">
        <f>IF('Indicator Data'!I66="No Data",1,IF('Indicator Data imputation'!C57&lt;&gt;"",1,0))</f>
        <v>0</v>
      </c>
      <c r="C54" s="298">
        <f>IF('Indicator Data'!J66="No Data",1,IF('Indicator Data imputation'!D57&lt;&gt;"",1,0))</f>
        <v>0</v>
      </c>
      <c r="D54" s="298">
        <f>IF('Indicator Data'!K66="No Data",1,IF('Indicator Data imputation'!E57&lt;&gt;"",1,0))</f>
        <v>0</v>
      </c>
      <c r="E54" s="298">
        <f>IF('Indicator Data'!L66="No Data",1,IF('Indicator Data imputation'!F57&lt;&gt;"",1,0))</f>
        <v>0</v>
      </c>
      <c r="F54" s="298">
        <f>IF('Indicator Data'!M66="No Data",1,IF('Indicator Data imputation'!G57&lt;&gt;"",1,0))</f>
        <v>0</v>
      </c>
      <c r="G54" s="298">
        <f>IF('Indicator Data'!N66="No Data",1,IF('Indicator Data imputation'!H57&lt;&gt;"",1,0))</f>
        <v>0</v>
      </c>
      <c r="H54" s="298">
        <f>IF('Indicator Data'!O66="No Data",1,IF('Indicator Data imputation'!I57&lt;&gt;"",1,0))</f>
        <v>0</v>
      </c>
      <c r="I54" s="298">
        <f>IF('Indicator Data'!P66="No Data",1,IF('Indicator Data imputation'!J57&lt;&gt;"",1,0))</f>
        <v>0</v>
      </c>
      <c r="J54" s="298">
        <f>IF('Indicator Data'!Q66="No Data",1,IF('Indicator Data imputation'!K57&lt;&gt;"",1,0))</f>
        <v>0</v>
      </c>
      <c r="K54" s="298">
        <f>IF('Indicator Data'!R66="No Data",1,IF('Indicator Data imputation'!L57&lt;&gt;"",1,0))</f>
        <v>0</v>
      </c>
      <c r="L54" s="298">
        <f>IF('Indicator Data'!S66="No Data",1,IF('Indicator Data imputation'!M57&lt;&gt;"",1,0))</f>
        <v>0</v>
      </c>
      <c r="M54" s="298">
        <f>IF('Indicator Data'!T66="No Data",1,IF('Indicator Data imputation'!N57&lt;&gt;"",1,0))</f>
        <v>0</v>
      </c>
      <c r="N54" s="298">
        <f>IF('Indicator Data'!U66="No Data",1,IF('Indicator Data imputation'!O57&lt;&gt;"",1,0))</f>
        <v>0</v>
      </c>
      <c r="O54" s="298">
        <f>IF('Indicator Data'!V66="No Data",1,IF('Indicator Data imputation'!P57&lt;&gt;"",1,0))</f>
        <v>0</v>
      </c>
      <c r="P54" s="298">
        <f>IF('Indicator Data'!W66="No Data",1,IF('Indicator Data imputation'!Q57&lt;&gt;"",1,0))</f>
        <v>1</v>
      </c>
      <c r="Q54" s="298">
        <f>IF('Indicator Data'!X66="No Data",1,IF('Indicator Data imputation'!R57&lt;&gt;"",1,0))</f>
        <v>0</v>
      </c>
      <c r="R54" s="298">
        <f>IF('Indicator Data'!AC66="No Data",1,IF('Indicator Data imputation'!S57&lt;&gt;"",1,0))</f>
        <v>0</v>
      </c>
      <c r="S54" s="298">
        <f>IF('Indicator Data'!AD66="No Data",1,IF('Indicator Data imputation'!T57&lt;&gt;"",1,0))</f>
        <v>0</v>
      </c>
      <c r="T54" s="298">
        <f>IF('Indicator Data'!AE66="No Data",1,IF('Indicator Data imputation'!U57&lt;&gt;"",1,0))</f>
        <v>0</v>
      </c>
      <c r="U54" s="298">
        <f>IF('Indicator Data'!AF66="No Data",1,IF('Indicator Data imputation'!V57&lt;&gt;"",1,0))</f>
        <v>0</v>
      </c>
      <c r="V54" s="298">
        <f>IF('Indicator Data'!AG66="No Data",1,IF('Indicator Data imputation'!W57&lt;&gt;"",1,0))</f>
        <v>0</v>
      </c>
      <c r="W54" s="298">
        <f>IF('Indicator Data'!AH66="No Data",1,IF('Indicator Data imputation'!X57&lt;&gt;"",1,0))</f>
        <v>0</v>
      </c>
      <c r="X54" s="298">
        <f>IF('Indicator Data'!AI66="No Data",1,IF('Indicator Data imputation'!Y57&lt;&gt;"",1,0))</f>
        <v>0</v>
      </c>
      <c r="Y54" s="298">
        <f>IF('Indicator Data'!AJ66="No Data",1,IF('Indicator Data imputation'!Z57&lt;&gt;"",1,0))</f>
        <v>0</v>
      </c>
      <c r="Z54" s="298">
        <f>IF('Indicator Data'!AP66="No Data",1,IF('Indicator Data imputation'!AA57&lt;&gt;"",1,0))</f>
        <v>0</v>
      </c>
      <c r="AA54" s="298">
        <f>IF('Indicator Data'!AQ66="No Data",1,IF('Indicator Data imputation'!AB57&lt;&gt;"",1,0))</f>
        <v>0</v>
      </c>
      <c r="AB54" s="298">
        <f>IF('Indicator Data'!AR66="No Data",1,IF('Indicator Data imputation'!AC57&lt;&gt;"",1,0))</f>
        <v>0</v>
      </c>
      <c r="AC54" s="298" t="str">
        <f>IF('Indicator Data'!#REF!="No Data",1,IF('Indicator Data imputation'!AD57&lt;&gt;"",1,0))</f>
        <v>#ERROR!</v>
      </c>
      <c r="AD54" s="298" t="str">
        <f>IF('Indicator Data'!#REF!="No Data",1,IF('Indicator Data imputation'!AE57&lt;&gt;"",1,0))</f>
        <v>#ERROR!</v>
      </c>
      <c r="AE54" s="298" t="str">
        <f>IF('Indicator Data'!#REF!="No Data",1,IF('Indicator Data imputation'!AF57&lt;&gt;"",1,0))</f>
        <v>#ERROR!</v>
      </c>
      <c r="AF54" s="298" t="str">
        <f>IF('Indicator Data'!#REF!="No Data",1,IF('Indicator Data imputation'!AG57&lt;&gt;"",1,0))</f>
        <v>#ERROR!</v>
      </c>
      <c r="AG54" s="298" t="str">
        <f>IF('Indicator Data'!#REF!="No Data",1,IF('Indicator Data imputation'!AH57&lt;&gt;"",1,0))</f>
        <v>#ERROR!</v>
      </c>
      <c r="AH54" s="298" t="str">
        <f>IF('Indicator Data'!#REF!="No Data",1,IF('Indicator Data imputation'!AI57&lt;&gt;"",1,0))</f>
        <v>#ERROR!</v>
      </c>
      <c r="AI54" s="298" t="str">
        <f>IF('Indicator Data'!#REF!="No Data",1,IF('Indicator Data imputation'!AJ57&lt;&gt;"",1,0))</f>
        <v>#ERROR!</v>
      </c>
      <c r="AJ54" s="298" t="str">
        <f>IF('Indicator Data'!#REF!="No Data",1,IF('Indicator Data imputation'!AK57&lt;&gt;"",1,0))</f>
        <v>#ERROR!</v>
      </c>
      <c r="AK54" s="298" t="str">
        <f>IF('Indicator Data'!#REF!="No Data",1,IF('Indicator Data imputation'!AL57&lt;&gt;"",1,0))</f>
        <v>#ERROR!</v>
      </c>
      <c r="AL54" s="298" t="str">
        <f>IF('Indicator Data'!#REF!="No Data",1,IF('Indicator Data imputation'!AM57&lt;&gt;"",1,0))</f>
        <v>#ERROR!</v>
      </c>
      <c r="AM54" s="298" t="str">
        <f>IF('Indicator Data'!#REF!="No Data",1,IF('Indicator Data imputation'!AN57&lt;&gt;"",1,0))</f>
        <v>#ERROR!</v>
      </c>
      <c r="AN54" s="298" t="str">
        <f>IF('Indicator Data'!#REF!="No Data",1,IF('Indicator Data imputation'!AO57&lt;&gt;"",1,0))</f>
        <v>#ERROR!</v>
      </c>
      <c r="AO54" s="298" t="str">
        <f>IF('Indicator Data'!#REF!="No Data",1,IF('Indicator Data imputation'!AP57&lt;&gt;"",1,0))</f>
        <v>#ERROR!</v>
      </c>
      <c r="AP54" s="298" t="str">
        <f>IF('Indicator Data'!#REF!="No Data",1,IF('Indicator Data imputation'!AQ57&lt;&gt;"",1,0))</f>
        <v>#ERROR!</v>
      </c>
      <c r="AQ54" s="298" t="str">
        <f>IF('Indicator Data'!#REF!="No Data",1,IF('Indicator Data imputation'!AR57&lt;&gt;"",1,0))</f>
        <v>#ERROR!</v>
      </c>
      <c r="AR54" s="298" t="str">
        <f>IF('Indicator Data'!#REF!="No Data",1,IF('Indicator Data imputation'!AS57&lt;&gt;"",1,0))</f>
        <v>#ERROR!</v>
      </c>
      <c r="AS54" s="298" t="str">
        <f>IF('Indicator Data'!#REF!="No Data",1,IF('Indicator Data imputation'!AT57&lt;&gt;"",1,0))</f>
        <v>#ERROR!</v>
      </c>
      <c r="AT54" s="298" t="str">
        <f>IF('Indicator Data'!#REF!="No Data",1,IF('Indicator Data imputation'!AU57&lt;&gt;"",1,0))</f>
        <v>#ERROR!</v>
      </c>
      <c r="AU54" s="298" t="str">
        <f>IF('Indicator Data'!#REF!="No Data",1,IF('Indicator Data imputation'!AV57&lt;&gt;"",1,0))</f>
        <v>#ERROR!</v>
      </c>
      <c r="AV54" s="298" t="str">
        <f>IF('Indicator Data'!#REF!="No Data",1,IF('Indicator Data imputation'!AW57&lt;&gt;"",1,0))</f>
        <v>#ERROR!</v>
      </c>
      <c r="AW54" s="298" t="str">
        <f>IF('Indicator Data'!#REF!="No Data",1,IF('Indicator Data imputation'!AX57&lt;&gt;"",1,0))</f>
        <v>#ERROR!</v>
      </c>
      <c r="AX54" s="298" t="str">
        <f>IF('Indicator Data'!#REF!="No Data",1,IF('Indicator Data imputation'!AY57&lt;&gt;"",1,0))</f>
        <v>#ERROR!</v>
      </c>
      <c r="AY54" s="298">
        <f>IF('Indicator Data'!AS66="No Data",1,IF('Indicator Data imputation'!AZ57&lt;&gt;"",1,0))</f>
        <v>0</v>
      </c>
      <c r="AZ54" s="298">
        <f>IF('Indicator Data'!BA66="No Data",1,IF('Indicator Data imputation'!BA57&lt;&gt;"",1,0))</f>
        <v>0</v>
      </c>
      <c r="BA54" s="10" t="str">
        <f t="shared" si="1"/>
        <v>#ERROR!</v>
      </c>
      <c r="BB54" s="302" t="str">
        <f t="shared" si="2"/>
        <v>#ERROR!</v>
      </c>
    </row>
    <row r="55" ht="15.75" customHeight="1">
      <c r="A55" s="10" t="s">
        <v>936</v>
      </c>
      <c r="B55" s="298">
        <f>IF('Indicator Data'!I67="No Data",1,IF('Indicator Data imputation'!C58&lt;&gt;"",1,0))</f>
        <v>0</v>
      </c>
      <c r="C55" s="298">
        <f>IF('Indicator Data'!J67="No Data",1,IF('Indicator Data imputation'!D58&lt;&gt;"",1,0))</f>
        <v>0</v>
      </c>
      <c r="D55" s="298">
        <f>IF('Indicator Data'!K67="No Data",1,IF('Indicator Data imputation'!E58&lt;&gt;"",1,0))</f>
        <v>0</v>
      </c>
      <c r="E55" s="298">
        <f>IF('Indicator Data'!L67="No Data",1,IF('Indicator Data imputation'!F58&lt;&gt;"",1,0))</f>
        <v>0</v>
      </c>
      <c r="F55" s="298">
        <f>IF('Indicator Data'!M67="No Data",1,IF('Indicator Data imputation'!G58&lt;&gt;"",1,0))</f>
        <v>0</v>
      </c>
      <c r="G55" s="298">
        <f>IF('Indicator Data'!N67="No Data",1,IF('Indicator Data imputation'!H58&lt;&gt;"",1,0))</f>
        <v>0</v>
      </c>
      <c r="H55" s="298">
        <f>IF('Indicator Data'!O67="No Data",1,IF('Indicator Data imputation'!I58&lt;&gt;"",1,0))</f>
        <v>0</v>
      </c>
      <c r="I55" s="298">
        <f>IF('Indicator Data'!P67="No Data",1,IF('Indicator Data imputation'!J58&lt;&gt;"",1,0))</f>
        <v>0</v>
      </c>
      <c r="J55" s="298">
        <f>IF('Indicator Data'!Q67="No Data",1,IF('Indicator Data imputation'!K58&lt;&gt;"",1,0))</f>
        <v>0</v>
      </c>
      <c r="K55" s="298">
        <f>IF('Indicator Data'!R67="No Data",1,IF('Indicator Data imputation'!L58&lt;&gt;"",1,0))</f>
        <v>0</v>
      </c>
      <c r="L55" s="298">
        <f>IF('Indicator Data'!S67="No Data",1,IF('Indicator Data imputation'!M58&lt;&gt;"",1,0))</f>
        <v>0</v>
      </c>
      <c r="M55" s="298">
        <f>IF('Indicator Data'!T67="No Data",1,IF('Indicator Data imputation'!N58&lt;&gt;"",1,0))</f>
        <v>0</v>
      </c>
      <c r="N55" s="298">
        <f>IF('Indicator Data'!U67="No Data",1,IF('Indicator Data imputation'!O58&lt;&gt;"",1,0))</f>
        <v>0</v>
      </c>
      <c r="O55" s="298">
        <f>IF('Indicator Data'!V67="No Data",1,IF('Indicator Data imputation'!P58&lt;&gt;"",1,0))</f>
        <v>0</v>
      </c>
      <c r="P55" s="298">
        <f>IF('Indicator Data'!W67="No Data",1,IF('Indicator Data imputation'!Q58&lt;&gt;"",1,0))</f>
        <v>1</v>
      </c>
      <c r="Q55" s="298">
        <f>IF('Indicator Data'!X67="No Data",1,IF('Indicator Data imputation'!R58&lt;&gt;"",1,0))</f>
        <v>0</v>
      </c>
      <c r="R55" s="298">
        <f>IF('Indicator Data'!AC67="No Data",1,IF('Indicator Data imputation'!S58&lt;&gt;"",1,0))</f>
        <v>0</v>
      </c>
      <c r="S55" s="298">
        <f>IF('Indicator Data'!AD67="No Data",1,IF('Indicator Data imputation'!T58&lt;&gt;"",1,0))</f>
        <v>0</v>
      </c>
      <c r="T55" s="298">
        <f>IF('Indicator Data'!AE67="No Data",1,IF('Indicator Data imputation'!U58&lt;&gt;"",1,0))</f>
        <v>0</v>
      </c>
      <c r="U55" s="298">
        <f>IF('Indicator Data'!AF67="No Data",1,IF('Indicator Data imputation'!V58&lt;&gt;"",1,0))</f>
        <v>0</v>
      </c>
      <c r="V55" s="298">
        <f>IF('Indicator Data'!AG67="No Data",1,IF('Indicator Data imputation'!W58&lt;&gt;"",1,0))</f>
        <v>0</v>
      </c>
      <c r="W55" s="298">
        <f>IF('Indicator Data'!AH67="No Data",1,IF('Indicator Data imputation'!X58&lt;&gt;"",1,0))</f>
        <v>0</v>
      </c>
      <c r="X55" s="298">
        <f>IF('Indicator Data'!AI67="No Data",1,IF('Indicator Data imputation'!Y58&lt;&gt;"",1,0))</f>
        <v>0</v>
      </c>
      <c r="Y55" s="298">
        <f>IF('Indicator Data'!AJ67="No Data",1,IF('Indicator Data imputation'!Z58&lt;&gt;"",1,0))</f>
        <v>0</v>
      </c>
      <c r="Z55" s="298">
        <f>IF('Indicator Data'!AP67="No Data",1,IF('Indicator Data imputation'!AA58&lt;&gt;"",1,0))</f>
        <v>0</v>
      </c>
      <c r="AA55" s="298">
        <f>IF('Indicator Data'!AQ67="No Data",1,IF('Indicator Data imputation'!AB58&lt;&gt;"",1,0))</f>
        <v>0</v>
      </c>
      <c r="AB55" s="298">
        <f>IF('Indicator Data'!AR67="No Data",1,IF('Indicator Data imputation'!AC58&lt;&gt;"",1,0))</f>
        <v>0</v>
      </c>
      <c r="AC55" s="298" t="str">
        <f>IF('Indicator Data'!#REF!="No Data",1,IF('Indicator Data imputation'!AD58&lt;&gt;"",1,0))</f>
        <v>#ERROR!</v>
      </c>
      <c r="AD55" s="298" t="str">
        <f>IF('Indicator Data'!#REF!="No Data",1,IF('Indicator Data imputation'!AE58&lt;&gt;"",1,0))</f>
        <v>#ERROR!</v>
      </c>
      <c r="AE55" s="298" t="str">
        <f>IF('Indicator Data'!#REF!="No Data",1,IF('Indicator Data imputation'!AF58&lt;&gt;"",1,0))</f>
        <v>#ERROR!</v>
      </c>
      <c r="AF55" s="298" t="str">
        <f>IF('Indicator Data'!#REF!="No Data",1,IF('Indicator Data imputation'!AG58&lt;&gt;"",1,0))</f>
        <v>#ERROR!</v>
      </c>
      <c r="AG55" s="298" t="str">
        <f>IF('Indicator Data'!#REF!="No Data",1,IF('Indicator Data imputation'!AH58&lt;&gt;"",1,0))</f>
        <v>#ERROR!</v>
      </c>
      <c r="AH55" s="298" t="str">
        <f>IF('Indicator Data'!#REF!="No Data",1,IF('Indicator Data imputation'!AI58&lt;&gt;"",1,0))</f>
        <v>#ERROR!</v>
      </c>
      <c r="AI55" s="298" t="str">
        <f>IF('Indicator Data'!#REF!="No Data",1,IF('Indicator Data imputation'!AJ58&lt;&gt;"",1,0))</f>
        <v>#ERROR!</v>
      </c>
      <c r="AJ55" s="298" t="str">
        <f>IF('Indicator Data'!#REF!="No Data",1,IF('Indicator Data imputation'!AK58&lt;&gt;"",1,0))</f>
        <v>#ERROR!</v>
      </c>
      <c r="AK55" s="298" t="str">
        <f>IF('Indicator Data'!#REF!="No Data",1,IF('Indicator Data imputation'!AL58&lt;&gt;"",1,0))</f>
        <v>#ERROR!</v>
      </c>
      <c r="AL55" s="298" t="str">
        <f>IF('Indicator Data'!#REF!="No Data",1,IF('Indicator Data imputation'!AM58&lt;&gt;"",1,0))</f>
        <v>#ERROR!</v>
      </c>
      <c r="AM55" s="298" t="str">
        <f>IF('Indicator Data'!#REF!="No Data",1,IF('Indicator Data imputation'!AN58&lt;&gt;"",1,0))</f>
        <v>#ERROR!</v>
      </c>
      <c r="AN55" s="298" t="str">
        <f>IF('Indicator Data'!#REF!="No Data",1,IF('Indicator Data imputation'!AO58&lt;&gt;"",1,0))</f>
        <v>#ERROR!</v>
      </c>
      <c r="AO55" s="298" t="str">
        <f>IF('Indicator Data'!#REF!="No Data",1,IF('Indicator Data imputation'!AP58&lt;&gt;"",1,0))</f>
        <v>#ERROR!</v>
      </c>
      <c r="AP55" s="298" t="str">
        <f>IF('Indicator Data'!#REF!="No Data",1,IF('Indicator Data imputation'!AQ58&lt;&gt;"",1,0))</f>
        <v>#ERROR!</v>
      </c>
      <c r="AQ55" s="298" t="str">
        <f>IF('Indicator Data'!#REF!="No Data",1,IF('Indicator Data imputation'!AR58&lt;&gt;"",1,0))</f>
        <v>#ERROR!</v>
      </c>
      <c r="AR55" s="298" t="str">
        <f>IF('Indicator Data'!#REF!="No Data",1,IF('Indicator Data imputation'!AS58&lt;&gt;"",1,0))</f>
        <v>#ERROR!</v>
      </c>
      <c r="AS55" s="298" t="str">
        <f>IF('Indicator Data'!#REF!="No Data",1,IF('Indicator Data imputation'!AT58&lt;&gt;"",1,0))</f>
        <v>#ERROR!</v>
      </c>
      <c r="AT55" s="298" t="str">
        <f>IF('Indicator Data'!#REF!="No Data",1,IF('Indicator Data imputation'!AU58&lt;&gt;"",1,0))</f>
        <v>#ERROR!</v>
      </c>
      <c r="AU55" s="298" t="str">
        <f>IF('Indicator Data'!#REF!="No Data",1,IF('Indicator Data imputation'!AV58&lt;&gt;"",1,0))</f>
        <v>#ERROR!</v>
      </c>
      <c r="AV55" s="298" t="str">
        <f>IF('Indicator Data'!#REF!="No Data",1,IF('Indicator Data imputation'!AW58&lt;&gt;"",1,0))</f>
        <v>#ERROR!</v>
      </c>
      <c r="AW55" s="298" t="str">
        <f>IF('Indicator Data'!#REF!="No Data",1,IF('Indicator Data imputation'!AX58&lt;&gt;"",1,0))</f>
        <v>#ERROR!</v>
      </c>
      <c r="AX55" s="298" t="str">
        <f>IF('Indicator Data'!#REF!="No Data",1,IF('Indicator Data imputation'!AY58&lt;&gt;"",1,0))</f>
        <v>#ERROR!</v>
      </c>
      <c r="AY55" s="298">
        <f>IF('Indicator Data'!AS67="No Data",1,IF('Indicator Data imputation'!AZ58&lt;&gt;"",1,0))</f>
        <v>0</v>
      </c>
      <c r="AZ55" s="298">
        <f>IF('Indicator Data'!BA67="No Data",1,IF('Indicator Data imputation'!BA58&lt;&gt;"",1,0))</f>
        <v>0</v>
      </c>
      <c r="BA55" s="10" t="str">
        <f t="shared" si="1"/>
        <v>#ERROR!</v>
      </c>
      <c r="BB55" s="302" t="str">
        <f t="shared" si="2"/>
        <v>#ERROR!</v>
      </c>
    </row>
    <row r="56" ht="15.75" customHeight="1">
      <c r="A56" s="10" t="s">
        <v>938</v>
      </c>
      <c r="B56" s="298">
        <f>IF('Indicator Data'!I68="No Data",1,IF('Indicator Data imputation'!C59&lt;&gt;"",1,0))</f>
        <v>0</v>
      </c>
      <c r="C56" s="298">
        <f>IF('Indicator Data'!J68="No Data",1,IF('Indicator Data imputation'!D59&lt;&gt;"",1,0))</f>
        <v>0</v>
      </c>
      <c r="D56" s="298">
        <f>IF('Indicator Data'!K68="No Data",1,IF('Indicator Data imputation'!E59&lt;&gt;"",1,0))</f>
        <v>0</v>
      </c>
      <c r="E56" s="298">
        <f>IF('Indicator Data'!L68="No Data",1,IF('Indicator Data imputation'!F59&lt;&gt;"",1,0))</f>
        <v>0</v>
      </c>
      <c r="F56" s="298">
        <f>IF('Indicator Data'!M68="No Data",1,IF('Indicator Data imputation'!G59&lt;&gt;"",1,0))</f>
        <v>0</v>
      </c>
      <c r="G56" s="298">
        <f>IF('Indicator Data'!N68="No Data",1,IF('Indicator Data imputation'!H59&lt;&gt;"",1,0))</f>
        <v>0</v>
      </c>
      <c r="H56" s="298">
        <f>IF('Indicator Data'!O68="No Data",1,IF('Indicator Data imputation'!I59&lt;&gt;"",1,0))</f>
        <v>0</v>
      </c>
      <c r="I56" s="298">
        <f>IF('Indicator Data'!P68="No Data",1,IF('Indicator Data imputation'!J59&lt;&gt;"",1,0))</f>
        <v>0</v>
      </c>
      <c r="J56" s="298">
        <f>IF('Indicator Data'!Q68="No Data",1,IF('Indicator Data imputation'!K59&lt;&gt;"",1,0))</f>
        <v>0</v>
      </c>
      <c r="K56" s="298">
        <f>IF('Indicator Data'!R68="No Data",1,IF('Indicator Data imputation'!L59&lt;&gt;"",1,0))</f>
        <v>0</v>
      </c>
      <c r="L56" s="298">
        <f>IF('Indicator Data'!S68="No Data",1,IF('Indicator Data imputation'!M59&lt;&gt;"",1,0))</f>
        <v>0</v>
      </c>
      <c r="M56" s="298">
        <f>IF('Indicator Data'!T68="No Data",1,IF('Indicator Data imputation'!N59&lt;&gt;"",1,0))</f>
        <v>0</v>
      </c>
      <c r="N56" s="298">
        <f>IF('Indicator Data'!U68="No Data",1,IF('Indicator Data imputation'!O59&lt;&gt;"",1,0))</f>
        <v>0</v>
      </c>
      <c r="O56" s="298">
        <f>IF('Indicator Data'!V68="No Data",1,IF('Indicator Data imputation'!P59&lt;&gt;"",1,0))</f>
        <v>0</v>
      </c>
      <c r="P56" s="298">
        <f>IF('Indicator Data'!W68="No Data",1,IF('Indicator Data imputation'!Q59&lt;&gt;"",1,0))</f>
        <v>1</v>
      </c>
      <c r="Q56" s="298">
        <f>IF('Indicator Data'!X68="No Data",1,IF('Indicator Data imputation'!R59&lt;&gt;"",1,0))</f>
        <v>0</v>
      </c>
      <c r="R56" s="298">
        <f>IF('Indicator Data'!AC68="No Data",1,IF('Indicator Data imputation'!S59&lt;&gt;"",1,0))</f>
        <v>0</v>
      </c>
      <c r="S56" s="298">
        <f>IF('Indicator Data'!AD68="No Data",1,IF('Indicator Data imputation'!T59&lt;&gt;"",1,0))</f>
        <v>0</v>
      </c>
      <c r="T56" s="298">
        <f>IF('Indicator Data'!AE68="No Data",1,IF('Indicator Data imputation'!U59&lt;&gt;"",1,0))</f>
        <v>0</v>
      </c>
      <c r="U56" s="298">
        <f>IF('Indicator Data'!AF68="No Data",1,IF('Indicator Data imputation'!V59&lt;&gt;"",1,0))</f>
        <v>0</v>
      </c>
      <c r="V56" s="298">
        <f>IF('Indicator Data'!AG68="No Data",1,IF('Indicator Data imputation'!W59&lt;&gt;"",1,0))</f>
        <v>0</v>
      </c>
      <c r="W56" s="298">
        <f>IF('Indicator Data'!AH68="No Data",1,IF('Indicator Data imputation'!X59&lt;&gt;"",1,0))</f>
        <v>0</v>
      </c>
      <c r="X56" s="298">
        <f>IF('Indicator Data'!AI68="No Data",1,IF('Indicator Data imputation'!Y59&lt;&gt;"",1,0))</f>
        <v>0</v>
      </c>
      <c r="Y56" s="298">
        <f>IF('Indicator Data'!AJ68="No Data",1,IF('Indicator Data imputation'!Z59&lt;&gt;"",1,0))</f>
        <v>0</v>
      </c>
      <c r="Z56" s="298">
        <f>IF('Indicator Data'!AP68="No Data",1,IF('Indicator Data imputation'!AA59&lt;&gt;"",1,0))</f>
        <v>0</v>
      </c>
      <c r="AA56" s="298">
        <f>IF('Indicator Data'!AQ68="No Data",1,IF('Indicator Data imputation'!AB59&lt;&gt;"",1,0))</f>
        <v>0</v>
      </c>
      <c r="AB56" s="298">
        <f>IF('Indicator Data'!AR68="No Data",1,IF('Indicator Data imputation'!AC59&lt;&gt;"",1,0))</f>
        <v>0</v>
      </c>
      <c r="AC56" s="298" t="str">
        <f>IF('Indicator Data'!#REF!="No Data",1,IF('Indicator Data imputation'!AD59&lt;&gt;"",1,0))</f>
        <v>#ERROR!</v>
      </c>
      <c r="AD56" s="298" t="str">
        <f>IF('Indicator Data'!#REF!="No Data",1,IF('Indicator Data imputation'!AE59&lt;&gt;"",1,0))</f>
        <v>#ERROR!</v>
      </c>
      <c r="AE56" s="298" t="str">
        <f>IF('Indicator Data'!#REF!="No Data",1,IF('Indicator Data imputation'!AF59&lt;&gt;"",1,0))</f>
        <v>#ERROR!</v>
      </c>
      <c r="AF56" s="298" t="str">
        <f>IF('Indicator Data'!#REF!="No Data",1,IF('Indicator Data imputation'!AG59&lt;&gt;"",1,0))</f>
        <v>#ERROR!</v>
      </c>
      <c r="AG56" s="298" t="str">
        <f>IF('Indicator Data'!#REF!="No Data",1,IF('Indicator Data imputation'!AH59&lt;&gt;"",1,0))</f>
        <v>#ERROR!</v>
      </c>
      <c r="AH56" s="298" t="str">
        <f>IF('Indicator Data'!#REF!="No Data",1,IF('Indicator Data imputation'!AI59&lt;&gt;"",1,0))</f>
        <v>#ERROR!</v>
      </c>
      <c r="AI56" s="298" t="str">
        <f>IF('Indicator Data'!#REF!="No Data",1,IF('Indicator Data imputation'!AJ59&lt;&gt;"",1,0))</f>
        <v>#ERROR!</v>
      </c>
      <c r="AJ56" s="298" t="str">
        <f>IF('Indicator Data'!#REF!="No Data",1,IF('Indicator Data imputation'!AK59&lt;&gt;"",1,0))</f>
        <v>#ERROR!</v>
      </c>
      <c r="AK56" s="298" t="str">
        <f>IF('Indicator Data'!#REF!="No Data",1,IF('Indicator Data imputation'!AL59&lt;&gt;"",1,0))</f>
        <v>#ERROR!</v>
      </c>
      <c r="AL56" s="298" t="str">
        <f>IF('Indicator Data'!#REF!="No Data",1,IF('Indicator Data imputation'!AM59&lt;&gt;"",1,0))</f>
        <v>#ERROR!</v>
      </c>
      <c r="AM56" s="298" t="str">
        <f>IF('Indicator Data'!#REF!="No Data",1,IF('Indicator Data imputation'!AN59&lt;&gt;"",1,0))</f>
        <v>#ERROR!</v>
      </c>
      <c r="AN56" s="298" t="str">
        <f>IF('Indicator Data'!#REF!="No Data",1,IF('Indicator Data imputation'!AO59&lt;&gt;"",1,0))</f>
        <v>#ERROR!</v>
      </c>
      <c r="AO56" s="298" t="str">
        <f>IF('Indicator Data'!#REF!="No Data",1,IF('Indicator Data imputation'!AP59&lt;&gt;"",1,0))</f>
        <v>#ERROR!</v>
      </c>
      <c r="AP56" s="298" t="str">
        <f>IF('Indicator Data'!#REF!="No Data",1,IF('Indicator Data imputation'!AQ59&lt;&gt;"",1,0))</f>
        <v>#ERROR!</v>
      </c>
      <c r="AQ56" s="298" t="str">
        <f>IF('Indicator Data'!#REF!="No Data",1,IF('Indicator Data imputation'!AR59&lt;&gt;"",1,0))</f>
        <v>#ERROR!</v>
      </c>
      <c r="AR56" s="298" t="str">
        <f>IF('Indicator Data'!#REF!="No Data",1,IF('Indicator Data imputation'!AS59&lt;&gt;"",1,0))</f>
        <v>#ERROR!</v>
      </c>
      <c r="AS56" s="298" t="str">
        <f>IF('Indicator Data'!#REF!="No Data",1,IF('Indicator Data imputation'!AT59&lt;&gt;"",1,0))</f>
        <v>#ERROR!</v>
      </c>
      <c r="AT56" s="298" t="str">
        <f>IF('Indicator Data'!#REF!="No Data",1,IF('Indicator Data imputation'!AU59&lt;&gt;"",1,0))</f>
        <v>#ERROR!</v>
      </c>
      <c r="AU56" s="298" t="str">
        <f>IF('Indicator Data'!#REF!="No Data",1,IF('Indicator Data imputation'!AV59&lt;&gt;"",1,0))</f>
        <v>#ERROR!</v>
      </c>
      <c r="AV56" s="298" t="str">
        <f>IF('Indicator Data'!#REF!="No Data",1,IF('Indicator Data imputation'!AW59&lt;&gt;"",1,0))</f>
        <v>#ERROR!</v>
      </c>
      <c r="AW56" s="298" t="str">
        <f>IF('Indicator Data'!#REF!="No Data",1,IF('Indicator Data imputation'!AX59&lt;&gt;"",1,0))</f>
        <v>#ERROR!</v>
      </c>
      <c r="AX56" s="298" t="str">
        <f>IF('Indicator Data'!#REF!="No Data",1,IF('Indicator Data imputation'!AY59&lt;&gt;"",1,0))</f>
        <v>#ERROR!</v>
      </c>
      <c r="AY56" s="298">
        <f>IF('Indicator Data'!AS68="No Data",1,IF('Indicator Data imputation'!AZ59&lt;&gt;"",1,0))</f>
        <v>0</v>
      </c>
      <c r="AZ56" s="298">
        <f>IF('Indicator Data'!BA68="No Data",1,IF('Indicator Data imputation'!BA59&lt;&gt;"",1,0))</f>
        <v>0</v>
      </c>
      <c r="BA56" s="10" t="str">
        <f t="shared" si="1"/>
        <v>#ERROR!</v>
      </c>
      <c r="BB56" s="302" t="str">
        <f t="shared" si="2"/>
        <v>#ERROR!</v>
      </c>
    </row>
    <row r="57" ht="15.75" customHeight="1">
      <c r="A57" s="10" t="s">
        <v>939</v>
      </c>
      <c r="B57" s="298">
        <f>IF('Indicator Data'!I69="No Data",1,IF('Indicator Data imputation'!C60&lt;&gt;"",1,0))</f>
        <v>0</v>
      </c>
      <c r="C57" s="298">
        <f>IF('Indicator Data'!J69="No Data",1,IF('Indicator Data imputation'!D60&lt;&gt;"",1,0))</f>
        <v>0</v>
      </c>
      <c r="D57" s="298">
        <f>IF('Indicator Data'!K69="No Data",1,IF('Indicator Data imputation'!E60&lt;&gt;"",1,0))</f>
        <v>0</v>
      </c>
      <c r="E57" s="298">
        <f>IF('Indicator Data'!L69="No Data",1,IF('Indicator Data imputation'!F60&lt;&gt;"",1,0))</f>
        <v>0</v>
      </c>
      <c r="F57" s="298">
        <f>IF('Indicator Data'!M69="No Data",1,IF('Indicator Data imputation'!G60&lt;&gt;"",1,0))</f>
        <v>0</v>
      </c>
      <c r="G57" s="298">
        <f>IF('Indicator Data'!N69="No Data",1,IF('Indicator Data imputation'!H60&lt;&gt;"",1,0))</f>
        <v>0</v>
      </c>
      <c r="H57" s="298">
        <f>IF('Indicator Data'!O69="No Data",1,IF('Indicator Data imputation'!I60&lt;&gt;"",1,0))</f>
        <v>0</v>
      </c>
      <c r="I57" s="298">
        <f>IF('Indicator Data'!P69="No Data",1,IF('Indicator Data imputation'!J60&lt;&gt;"",1,0))</f>
        <v>0</v>
      </c>
      <c r="J57" s="298">
        <f>IF('Indicator Data'!Q69="No Data",1,IF('Indicator Data imputation'!K60&lt;&gt;"",1,0))</f>
        <v>0</v>
      </c>
      <c r="K57" s="298">
        <f>IF('Indicator Data'!R69="No Data",1,IF('Indicator Data imputation'!L60&lt;&gt;"",1,0))</f>
        <v>0</v>
      </c>
      <c r="L57" s="298">
        <f>IF('Indicator Data'!S69="No Data",1,IF('Indicator Data imputation'!M60&lt;&gt;"",1,0))</f>
        <v>0</v>
      </c>
      <c r="M57" s="298">
        <f>IF('Indicator Data'!T69="No Data",1,IF('Indicator Data imputation'!N60&lt;&gt;"",1,0))</f>
        <v>0</v>
      </c>
      <c r="N57" s="298">
        <f>IF('Indicator Data'!U69="No Data",1,IF('Indicator Data imputation'!O60&lt;&gt;"",1,0))</f>
        <v>0</v>
      </c>
      <c r="O57" s="298">
        <f>IF('Indicator Data'!V69="No Data",1,IF('Indicator Data imputation'!P60&lt;&gt;"",1,0))</f>
        <v>0</v>
      </c>
      <c r="P57" s="298">
        <f>IF('Indicator Data'!W69="No Data",1,IF('Indicator Data imputation'!Q60&lt;&gt;"",1,0))</f>
        <v>1</v>
      </c>
      <c r="Q57" s="298">
        <f>IF('Indicator Data'!X69="No Data",1,IF('Indicator Data imputation'!R60&lt;&gt;"",1,0))</f>
        <v>0</v>
      </c>
      <c r="R57" s="298">
        <f>IF('Indicator Data'!AC69="No Data",1,IF('Indicator Data imputation'!S60&lt;&gt;"",1,0))</f>
        <v>0</v>
      </c>
      <c r="S57" s="298">
        <f>IF('Indicator Data'!AD69="No Data",1,IF('Indicator Data imputation'!T60&lt;&gt;"",1,0))</f>
        <v>0</v>
      </c>
      <c r="T57" s="298">
        <f>IF('Indicator Data'!AE69="No Data",1,IF('Indicator Data imputation'!U60&lt;&gt;"",1,0))</f>
        <v>0</v>
      </c>
      <c r="U57" s="298">
        <f>IF('Indicator Data'!AF69="No Data",1,IF('Indicator Data imputation'!V60&lt;&gt;"",1,0))</f>
        <v>0</v>
      </c>
      <c r="V57" s="298">
        <f>IF('Indicator Data'!AG69="No Data",1,IF('Indicator Data imputation'!W60&lt;&gt;"",1,0))</f>
        <v>0</v>
      </c>
      <c r="W57" s="298">
        <f>IF('Indicator Data'!AH69="No Data",1,IF('Indicator Data imputation'!X60&lt;&gt;"",1,0))</f>
        <v>0</v>
      </c>
      <c r="X57" s="298">
        <f>IF('Indicator Data'!AI69="No Data",1,IF('Indicator Data imputation'!Y60&lt;&gt;"",1,0))</f>
        <v>0</v>
      </c>
      <c r="Y57" s="298">
        <f>IF('Indicator Data'!AJ69="No Data",1,IF('Indicator Data imputation'!Z60&lt;&gt;"",1,0))</f>
        <v>0</v>
      </c>
      <c r="Z57" s="298">
        <f>IF('Indicator Data'!AP69="No Data",1,IF('Indicator Data imputation'!AA60&lt;&gt;"",1,0))</f>
        <v>0</v>
      </c>
      <c r="AA57" s="298">
        <f>IF('Indicator Data'!AQ69="No Data",1,IF('Indicator Data imputation'!AB60&lt;&gt;"",1,0))</f>
        <v>0</v>
      </c>
      <c r="AB57" s="298">
        <f>IF('Indicator Data'!AR69="No Data",1,IF('Indicator Data imputation'!AC60&lt;&gt;"",1,0))</f>
        <v>0</v>
      </c>
      <c r="AC57" s="298" t="str">
        <f>IF('Indicator Data'!#REF!="No Data",1,IF('Indicator Data imputation'!AD60&lt;&gt;"",1,0))</f>
        <v>#ERROR!</v>
      </c>
      <c r="AD57" s="298" t="str">
        <f>IF('Indicator Data'!#REF!="No Data",1,IF('Indicator Data imputation'!AE60&lt;&gt;"",1,0))</f>
        <v>#ERROR!</v>
      </c>
      <c r="AE57" s="298" t="str">
        <f>IF('Indicator Data'!#REF!="No Data",1,IF('Indicator Data imputation'!AF60&lt;&gt;"",1,0))</f>
        <v>#ERROR!</v>
      </c>
      <c r="AF57" s="298" t="str">
        <f>IF('Indicator Data'!#REF!="No Data",1,IF('Indicator Data imputation'!AG60&lt;&gt;"",1,0))</f>
        <v>#ERROR!</v>
      </c>
      <c r="AG57" s="298" t="str">
        <f>IF('Indicator Data'!#REF!="No Data",1,IF('Indicator Data imputation'!AH60&lt;&gt;"",1,0))</f>
        <v>#ERROR!</v>
      </c>
      <c r="AH57" s="298" t="str">
        <f>IF('Indicator Data'!#REF!="No Data",1,IF('Indicator Data imputation'!AI60&lt;&gt;"",1,0))</f>
        <v>#ERROR!</v>
      </c>
      <c r="AI57" s="298" t="str">
        <f>IF('Indicator Data'!#REF!="No Data",1,IF('Indicator Data imputation'!AJ60&lt;&gt;"",1,0))</f>
        <v>#ERROR!</v>
      </c>
      <c r="AJ57" s="298" t="str">
        <f>IF('Indicator Data'!#REF!="No Data",1,IF('Indicator Data imputation'!AK60&lt;&gt;"",1,0))</f>
        <v>#ERROR!</v>
      </c>
      <c r="AK57" s="298" t="str">
        <f>IF('Indicator Data'!#REF!="No Data",1,IF('Indicator Data imputation'!AL60&lt;&gt;"",1,0))</f>
        <v>#ERROR!</v>
      </c>
      <c r="AL57" s="298" t="str">
        <f>IF('Indicator Data'!#REF!="No Data",1,IF('Indicator Data imputation'!AM60&lt;&gt;"",1,0))</f>
        <v>#ERROR!</v>
      </c>
      <c r="AM57" s="298" t="str">
        <f>IF('Indicator Data'!#REF!="No Data",1,IF('Indicator Data imputation'!AN60&lt;&gt;"",1,0))</f>
        <v>#ERROR!</v>
      </c>
      <c r="AN57" s="298" t="str">
        <f>IF('Indicator Data'!#REF!="No Data",1,IF('Indicator Data imputation'!AO60&lt;&gt;"",1,0))</f>
        <v>#ERROR!</v>
      </c>
      <c r="AO57" s="298" t="str">
        <f>IF('Indicator Data'!#REF!="No Data",1,IF('Indicator Data imputation'!AP60&lt;&gt;"",1,0))</f>
        <v>#ERROR!</v>
      </c>
      <c r="AP57" s="298" t="str">
        <f>IF('Indicator Data'!#REF!="No Data",1,IF('Indicator Data imputation'!AQ60&lt;&gt;"",1,0))</f>
        <v>#ERROR!</v>
      </c>
      <c r="AQ57" s="298" t="str">
        <f>IF('Indicator Data'!#REF!="No Data",1,IF('Indicator Data imputation'!AR60&lt;&gt;"",1,0))</f>
        <v>#ERROR!</v>
      </c>
      <c r="AR57" s="298" t="str">
        <f>IF('Indicator Data'!#REF!="No Data",1,IF('Indicator Data imputation'!AS60&lt;&gt;"",1,0))</f>
        <v>#ERROR!</v>
      </c>
      <c r="AS57" s="298" t="str">
        <f>IF('Indicator Data'!#REF!="No Data",1,IF('Indicator Data imputation'!AT60&lt;&gt;"",1,0))</f>
        <v>#ERROR!</v>
      </c>
      <c r="AT57" s="298" t="str">
        <f>IF('Indicator Data'!#REF!="No Data",1,IF('Indicator Data imputation'!AU60&lt;&gt;"",1,0))</f>
        <v>#ERROR!</v>
      </c>
      <c r="AU57" s="298" t="str">
        <f>IF('Indicator Data'!#REF!="No Data",1,IF('Indicator Data imputation'!AV60&lt;&gt;"",1,0))</f>
        <v>#ERROR!</v>
      </c>
      <c r="AV57" s="298" t="str">
        <f>IF('Indicator Data'!#REF!="No Data",1,IF('Indicator Data imputation'!AW60&lt;&gt;"",1,0))</f>
        <v>#ERROR!</v>
      </c>
      <c r="AW57" s="298" t="str">
        <f>IF('Indicator Data'!#REF!="No Data",1,IF('Indicator Data imputation'!AX60&lt;&gt;"",1,0))</f>
        <v>#ERROR!</v>
      </c>
      <c r="AX57" s="298" t="str">
        <f>IF('Indicator Data'!#REF!="No Data",1,IF('Indicator Data imputation'!AY60&lt;&gt;"",1,0))</f>
        <v>#ERROR!</v>
      </c>
      <c r="AY57" s="298">
        <f>IF('Indicator Data'!AS69="No Data",1,IF('Indicator Data imputation'!AZ60&lt;&gt;"",1,0))</f>
        <v>0</v>
      </c>
      <c r="AZ57" s="298">
        <f>IF('Indicator Data'!BA69="No Data",1,IF('Indicator Data imputation'!BA60&lt;&gt;"",1,0))</f>
        <v>0</v>
      </c>
      <c r="BA57" s="10" t="str">
        <f t="shared" si="1"/>
        <v>#ERROR!</v>
      </c>
      <c r="BB57" s="302" t="str">
        <f t="shared" si="2"/>
        <v>#ERROR!</v>
      </c>
    </row>
    <row r="58" ht="15.75" customHeight="1">
      <c r="A58" s="10" t="s">
        <v>941</v>
      </c>
      <c r="B58" s="298">
        <f>IF('Indicator Data'!I70="No Data",1,IF('Indicator Data imputation'!C61&lt;&gt;"",1,0))</f>
        <v>0</v>
      </c>
      <c r="C58" s="298">
        <f>IF('Indicator Data'!J70="No Data",1,IF('Indicator Data imputation'!D61&lt;&gt;"",1,0))</f>
        <v>0</v>
      </c>
      <c r="D58" s="298">
        <f>IF('Indicator Data'!K70="No Data",1,IF('Indicator Data imputation'!E61&lt;&gt;"",1,0))</f>
        <v>0</v>
      </c>
      <c r="E58" s="298">
        <f>IF('Indicator Data'!L70="No Data",1,IF('Indicator Data imputation'!F61&lt;&gt;"",1,0))</f>
        <v>0</v>
      </c>
      <c r="F58" s="298">
        <f>IF('Indicator Data'!M70="No Data",1,IF('Indicator Data imputation'!G61&lt;&gt;"",1,0))</f>
        <v>0</v>
      </c>
      <c r="G58" s="298">
        <f>IF('Indicator Data'!N70="No Data",1,IF('Indicator Data imputation'!H61&lt;&gt;"",1,0))</f>
        <v>0</v>
      </c>
      <c r="H58" s="298">
        <f>IF('Indicator Data'!O70="No Data",1,IF('Indicator Data imputation'!I61&lt;&gt;"",1,0))</f>
        <v>0</v>
      </c>
      <c r="I58" s="298">
        <f>IF('Indicator Data'!P70="No Data",1,IF('Indicator Data imputation'!J61&lt;&gt;"",1,0))</f>
        <v>0</v>
      </c>
      <c r="J58" s="298">
        <f>IF('Indicator Data'!Q70="No Data",1,IF('Indicator Data imputation'!K61&lt;&gt;"",1,0))</f>
        <v>0</v>
      </c>
      <c r="K58" s="298">
        <f>IF('Indicator Data'!R70="No Data",1,IF('Indicator Data imputation'!L61&lt;&gt;"",1,0))</f>
        <v>0</v>
      </c>
      <c r="L58" s="298">
        <f>IF('Indicator Data'!S70="No Data",1,IF('Indicator Data imputation'!M61&lt;&gt;"",1,0))</f>
        <v>0</v>
      </c>
      <c r="M58" s="298">
        <f>IF('Indicator Data'!T70="No Data",1,IF('Indicator Data imputation'!N61&lt;&gt;"",1,0))</f>
        <v>0</v>
      </c>
      <c r="N58" s="298">
        <f>IF('Indicator Data'!U70="No Data",1,IF('Indicator Data imputation'!O61&lt;&gt;"",1,0))</f>
        <v>0</v>
      </c>
      <c r="O58" s="298">
        <f>IF('Indicator Data'!V70="No Data",1,IF('Indicator Data imputation'!P61&lt;&gt;"",1,0))</f>
        <v>0</v>
      </c>
      <c r="P58" s="298">
        <f>IF('Indicator Data'!W70="No Data",1,IF('Indicator Data imputation'!Q61&lt;&gt;"",1,0))</f>
        <v>1</v>
      </c>
      <c r="Q58" s="298">
        <f>IF('Indicator Data'!X70="No Data",1,IF('Indicator Data imputation'!R61&lt;&gt;"",1,0))</f>
        <v>0</v>
      </c>
      <c r="R58" s="298">
        <f>IF('Indicator Data'!AC70="No Data",1,IF('Indicator Data imputation'!S61&lt;&gt;"",1,0))</f>
        <v>0</v>
      </c>
      <c r="S58" s="298">
        <f>IF('Indicator Data'!AD70="No Data",1,IF('Indicator Data imputation'!T61&lt;&gt;"",1,0))</f>
        <v>0</v>
      </c>
      <c r="T58" s="298">
        <f>IF('Indicator Data'!AE70="No Data",1,IF('Indicator Data imputation'!U61&lt;&gt;"",1,0))</f>
        <v>0</v>
      </c>
      <c r="U58" s="298">
        <f>IF('Indicator Data'!AF70="No Data",1,IF('Indicator Data imputation'!V61&lt;&gt;"",1,0))</f>
        <v>0</v>
      </c>
      <c r="V58" s="298">
        <f>IF('Indicator Data'!AG70="No Data",1,IF('Indicator Data imputation'!W61&lt;&gt;"",1,0))</f>
        <v>0</v>
      </c>
      <c r="W58" s="298">
        <f>IF('Indicator Data'!AH70="No Data",1,IF('Indicator Data imputation'!X61&lt;&gt;"",1,0))</f>
        <v>0</v>
      </c>
      <c r="X58" s="298">
        <f>IF('Indicator Data'!AI70="No Data",1,IF('Indicator Data imputation'!Y61&lt;&gt;"",1,0))</f>
        <v>0</v>
      </c>
      <c r="Y58" s="298">
        <f>IF('Indicator Data'!AJ70="No Data",1,IF('Indicator Data imputation'!Z61&lt;&gt;"",1,0))</f>
        <v>0</v>
      </c>
      <c r="Z58" s="298">
        <f>IF('Indicator Data'!AP70="No Data",1,IF('Indicator Data imputation'!AA61&lt;&gt;"",1,0))</f>
        <v>0</v>
      </c>
      <c r="AA58" s="298">
        <f>IF('Indicator Data'!AQ70="No Data",1,IF('Indicator Data imputation'!AB61&lt;&gt;"",1,0))</f>
        <v>0</v>
      </c>
      <c r="AB58" s="298">
        <f>IF('Indicator Data'!AR70="No Data",1,IF('Indicator Data imputation'!AC61&lt;&gt;"",1,0))</f>
        <v>0</v>
      </c>
      <c r="AC58" s="298" t="str">
        <f>IF('Indicator Data'!#REF!="No Data",1,IF('Indicator Data imputation'!AD61&lt;&gt;"",1,0))</f>
        <v>#ERROR!</v>
      </c>
      <c r="AD58" s="298" t="str">
        <f>IF('Indicator Data'!#REF!="No Data",1,IF('Indicator Data imputation'!AE61&lt;&gt;"",1,0))</f>
        <v>#ERROR!</v>
      </c>
      <c r="AE58" s="298" t="str">
        <f>IF('Indicator Data'!#REF!="No Data",1,IF('Indicator Data imputation'!AF61&lt;&gt;"",1,0))</f>
        <v>#ERROR!</v>
      </c>
      <c r="AF58" s="298" t="str">
        <f>IF('Indicator Data'!#REF!="No Data",1,IF('Indicator Data imputation'!AG61&lt;&gt;"",1,0))</f>
        <v>#ERROR!</v>
      </c>
      <c r="AG58" s="298" t="str">
        <f>IF('Indicator Data'!#REF!="No Data",1,IF('Indicator Data imputation'!AH61&lt;&gt;"",1,0))</f>
        <v>#ERROR!</v>
      </c>
      <c r="AH58" s="298" t="str">
        <f>IF('Indicator Data'!#REF!="No Data",1,IF('Indicator Data imputation'!AI61&lt;&gt;"",1,0))</f>
        <v>#ERROR!</v>
      </c>
      <c r="AI58" s="298" t="str">
        <f>IF('Indicator Data'!#REF!="No Data",1,IF('Indicator Data imputation'!AJ61&lt;&gt;"",1,0))</f>
        <v>#ERROR!</v>
      </c>
      <c r="AJ58" s="298" t="str">
        <f>IF('Indicator Data'!#REF!="No Data",1,IF('Indicator Data imputation'!AK61&lt;&gt;"",1,0))</f>
        <v>#ERROR!</v>
      </c>
      <c r="AK58" s="298" t="str">
        <f>IF('Indicator Data'!#REF!="No Data",1,IF('Indicator Data imputation'!AL61&lt;&gt;"",1,0))</f>
        <v>#ERROR!</v>
      </c>
      <c r="AL58" s="298" t="str">
        <f>IF('Indicator Data'!#REF!="No Data",1,IF('Indicator Data imputation'!AM61&lt;&gt;"",1,0))</f>
        <v>#ERROR!</v>
      </c>
      <c r="AM58" s="298" t="str">
        <f>IF('Indicator Data'!#REF!="No Data",1,IF('Indicator Data imputation'!AN61&lt;&gt;"",1,0))</f>
        <v>#ERROR!</v>
      </c>
      <c r="AN58" s="298" t="str">
        <f>IF('Indicator Data'!#REF!="No Data",1,IF('Indicator Data imputation'!AO61&lt;&gt;"",1,0))</f>
        <v>#ERROR!</v>
      </c>
      <c r="AO58" s="298" t="str">
        <f>IF('Indicator Data'!#REF!="No Data",1,IF('Indicator Data imputation'!AP61&lt;&gt;"",1,0))</f>
        <v>#ERROR!</v>
      </c>
      <c r="AP58" s="298" t="str">
        <f>IF('Indicator Data'!#REF!="No Data",1,IF('Indicator Data imputation'!AQ61&lt;&gt;"",1,0))</f>
        <v>#ERROR!</v>
      </c>
      <c r="AQ58" s="298" t="str">
        <f>IF('Indicator Data'!#REF!="No Data",1,IF('Indicator Data imputation'!AR61&lt;&gt;"",1,0))</f>
        <v>#ERROR!</v>
      </c>
      <c r="AR58" s="298" t="str">
        <f>IF('Indicator Data'!#REF!="No Data",1,IF('Indicator Data imputation'!AS61&lt;&gt;"",1,0))</f>
        <v>#ERROR!</v>
      </c>
      <c r="AS58" s="298" t="str">
        <f>IF('Indicator Data'!#REF!="No Data",1,IF('Indicator Data imputation'!AT61&lt;&gt;"",1,0))</f>
        <v>#ERROR!</v>
      </c>
      <c r="AT58" s="298" t="str">
        <f>IF('Indicator Data'!#REF!="No Data",1,IF('Indicator Data imputation'!AU61&lt;&gt;"",1,0))</f>
        <v>#ERROR!</v>
      </c>
      <c r="AU58" s="298" t="str">
        <f>IF('Indicator Data'!#REF!="No Data",1,IF('Indicator Data imputation'!AV61&lt;&gt;"",1,0))</f>
        <v>#ERROR!</v>
      </c>
      <c r="AV58" s="298" t="str">
        <f>IF('Indicator Data'!#REF!="No Data",1,IF('Indicator Data imputation'!AW61&lt;&gt;"",1,0))</f>
        <v>#ERROR!</v>
      </c>
      <c r="AW58" s="298" t="str">
        <f>IF('Indicator Data'!#REF!="No Data",1,IF('Indicator Data imputation'!AX61&lt;&gt;"",1,0))</f>
        <v>#ERROR!</v>
      </c>
      <c r="AX58" s="298" t="str">
        <f>IF('Indicator Data'!#REF!="No Data",1,IF('Indicator Data imputation'!AY61&lt;&gt;"",1,0))</f>
        <v>#ERROR!</v>
      </c>
      <c r="AY58" s="298">
        <f>IF('Indicator Data'!AS70="No Data",1,IF('Indicator Data imputation'!AZ61&lt;&gt;"",1,0))</f>
        <v>0</v>
      </c>
      <c r="AZ58" s="298">
        <f>IF('Indicator Data'!BA70="No Data",1,IF('Indicator Data imputation'!BA61&lt;&gt;"",1,0))</f>
        <v>0</v>
      </c>
      <c r="BA58" s="10" t="str">
        <f t="shared" si="1"/>
        <v>#ERROR!</v>
      </c>
      <c r="BB58" s="302" t="str">
        <f t="shared" si="2"/>
        <v>#ERROR!</v>
      </c>
    </row>
    <row r="59" ht="15.75" customHeight="1">
      <c r="A59" s="10" t="s">
        <v>940</v>
      </c>
      <c r="B59" s="298">
        <f>IF('Indicator Data'!I71="No Data",1,IF('Indicator Data imputation'!C62&lt;&gt;"",1,0))</f>
        <v>0</v>
      </c>
      <c r="C59" s="298">
        <f>IF('Indicator Data'!J71="No Data",1,IF('Indicator Data imputation'!D62&lt;&gt;"",1,0))</f>
        <v>0</v>
      </c>
      <c r="D59" s="298">
        <f>IF('Indicator Data'!K71="No Data",1,IF('Indicator Data imputation'!E62&lt;&gt;"",1,0))</f>
        <v>0</v>
      </c>
      <c r="E59" s="298">
        <f>IF('Indicator Data'!L71="No Data",1,IF('Indicator Data imputation'!F62&lt;&gt;"",1,0))</f>
        <v>0</v>
      </c>
      <c r="F59" s="298">
        <f>IF('Indicator Data'!M71="No Data",1,IF('Indicator Data imputation'!G62&lt;&gt;"",1,0))</f>
        <v>0</v>
      </c>
      <c r="G59" s="298">
        <f>IF('Indicator Data'!N71="No Data",1,IF('Indicator Data imputation'!H62&lt;&gt;"",1,0))</f>
        <v>0</v>
      </c>
      <c r="H59" s="298">
        <f>IF('Indicator Data'!O71="No Data",1,IF('Indicator Data imputation'!I62&lt;&gt;"",1,0))</f>
        <v>0</v>
      </c>
      <c r="I59" s="298">
        <f>IF('Indicator Data'!P71="No Data",1,IF('Indicator Data imputation'!J62&lt;&gt;"",1,0))</f>
        <v>0</v>
      </c>
      <c r="J59" s="298">
        <f>IF('Indicator Data'!Q71="No Data",1,IF('Indicator Data imputation'!K62&lt;&gt;"",1,0))</f>
        <v>0</v>
      </c>
      <c r="K59" s="298">
        <f>IF('Indicator Data'!R71="No Data",1,IF('Indicator Data imputation'!L62&lt;&gt;"",1,0))</f>
        <v>0</v>
      </c>
      <c r="L59" s="298">
        <f>IF('Indicator Data'!S71="No Data",1,IF('Indicator Data imputation'!M62&lt;&gt;"",1,0))</f>
        <v>0</v>
      </c>
      <c r="M59" s="298">
        <f>IF('Indicator Data'!T71="No Data",1,IF('Indicator Data imputation'!N62&lt;&gt;"",1,0))</f>
        <v>0</v>
      </c>
      <c r="N59" s="298">
        <f>IF('Indicator Data'!U71="No Data",1,IF('Indicator Data imputation'!O62&lt;&gt;"",1,0))</f>
        <v>0</v>
      </c>
      <c r="O59" s="298">
        <f>IF('Indicator Data'!V71="No Data",1,IF('Indicator Data imputation'!P62&lt;&gt;"",1,0))</f>
        <v>0</v>
      </c>
      <c r="P59" s="298">
        <f>IF('Indicator Data'!W71="No Data",1,IF('Indicator Data imputation'!Q62&lt;&gt;"",1,0))</f>
        <v>1</v>
      </c>
      <c r="Q59" s="298">
        <f>IF('Indicator Data'!X71="No Data",1,IF('Indicator Data imputation'!R62&lt;&gt;"",1,0))</f>
        <v>0</v>
      </c>
      <c r="R59" s="298">
        <f>IF('Indicator Data'!AC71="No Data",1,IF('Indicator Data imputation'!S62&lt;&gt;"",1,0))</f>
        <v>0</v>
      </c>
      <c r="S59" s="298">
        <f>IF('Indicator Data'!AD71="No Data",1,IF('Indicator Data imputation'!T62&lt;&gt;"",1,0))</f>
        <v>0</v>
      </c>
      <c r="T59" s="298">
        <f>IF('Indicator Data'!AE71="No Data",1,IF('Indicator Data imputation'!U62&lt;&gt;"",1,0))</f>
        <v>0</v>
      </c>
      <c r="U59" s="298">
        <f>IF('Indicator Data'!AF71="No Data",1,IF('Indicator Data imputation'!V62&lt;&gt;"",1,0))</f>
        <v>0</v>
      </c>
      <c r="V59" s="298">
        <f>IF('Indicator Data'!AG71="No Data",1,IF('Indicator Data imputation'!W62&lt;&gt;"",1,0))</f>
        <v>0</v>
      </c>
      <c r="W59" s="298">
        <f>IF('Indicator Data'!AH71="No Data",1,IF('Indicator Data imputation'!X62&lt;&gt;"",1,0))</f>
        <v>0</v>
      </c>
      <c r="X59" s="298">
        <f>IF('Indicator Data'!AI71="No Data",1,IF('Indicator Data imputation'!Y62&lt;&gt;"",1,0))</f>
        <v>0</v>
      </c>
      <c r="Y59" s="298">
        <f>IF('Indicator Data'!AJ71="No Data",1,IF('Indicator Data imputation'!Z62&lt;&gt;"",1,0))</f>
        <v>0</v>
      </c>
      <c r="Z59" s="298">
        <f>IF('Indicator Data'!AP71="No Data",1,IF('Indicator Data imputation'!AA62&lt;&gt;"",1,0))</f>
        <v>0</v>
      </c>
      <c r="AA59" s="298">
        <f>IF('Indicator Data'!AQ71="No Data",1,IF('Indicator Data imputation'!AB62&lt;&gt;"",1,0))</f>
        <v>0</v>
      </c>
      <c r="AB59" s="298">
        <f>IF('Indicator Data'!AR71="No Data",1,IF('Indicator Data imputation'!AC62&lt;&gt;"",1,0))</f>
        <v>0</v>
      </c>
      <c r="AC59" s="298" t="str">
        <f>IF('Indicator Data'!#REF!="No Data",1,IF('Indicator Data imputation'!AD62&lt;&gt;"",1,0))</f>
        <v>#ERROR!</v>
      </c>
      <c r="AD59" s="298" t="str">
        <f>IF('Indicator Data'!#REF!="No Data",1,IF('Indicator Data imputation'!AE62&lt;&gt;"",1,0))</f>
        <v>#ERROR!</v>
      </c>
      <c r="AE59" s="298" t="str">
        <f>IF('Indicator Data'!#REF!="No Data",1,IF('Indicator Data imputation'!AF62&lt;&gt;"",1,0))</f>
        <v>#ERROR!</v>
      </c>
      <c r="AF59" s="298" t="str">
        <f>IF('Indicator Data'!#REF!="No Data",1,IF('Indicator Data imputation'!AG62&lt;&gt;"",1,0))</f>
        <v>#ERROR!</v>
      </c>
      <c r="AG59" s="298" t="str">
        <f>IF('Indicator Data'!#REF!="No Data",1,IF('Indicator Data imputation'!AH62&lt;&gt;"",1,0))</f>
        <v>#ERROR!</v>
      </c>
      <c r="AH59" s="298" t="str">
        <f>IF('Indicator Data'!#REF!="No Data",1,IF('Indicator Data imputation'!AI62&lt;&gt;"",1,0))</f>
        <v>#ERROR!</v>
      </c>
      <c r="AI59" s="298" t="str">
        <f>IF('Indicator Data'!#REF!="No Data",1,IF('Indicator Data imputation'!AJ62&lt;&gt;"",1,0))</f>
        <v>#ERROR!</v>
      </c>
      <c r="AJ59" s="298" t="str">
        <f>IF('Indicator Data'!#REF!="No Data",1,IF('Indicator Data imputation'!AK62&lt;&gt;"",1,0))</f>
        <v>#ERROR!</v>
      </c>
      <c r="AK59" s="298" t="str">
        <f>IF('Indicator Data'!#REF!="No Data",1,IF('Indicator Data imputation'!AL62&lt;&gt;"",1,0))</f>
        <v>#ERROR!</v>
      </c>
      <c r="AL59" s="298" t="str">
        <f>IF('Indicator Data'!#REF!="No Data",1,IF('Indicator Data imputation'!AM62&lt;&gt;"",1,0))</f>
        <v>#ERROR!</v>
      </c>
      <c r="AM59" s="298" t="str">
        <f>IF('Indicator Data'!#REF!="No Data",1,IF('Indicator Data imputation'!AN62&lt;&gt;"",1,0))</f>
        <v>#ERROR!</v>
      </c>
      <c r="AN59" s="298" t="str">
        <f>IF('Indicator Data'!#REF!="No Data",1,IF('Indicator Data imputation'!AO62&lt;&gt;"",1,0))</f>
        <v>#ERROR!</v>
      </c>
      <c r="AO59" s="298" t="str">
        <f>IF('Indicator Data'!#REF!="No Data",1,IF('Indicator Data imputation'!AP62&lt;&gt;"",1,0))</f>
        <v>#ERROR!</v>
      </c>
      <c r="AP59" s="298" t="str">
        <f>IF('Indicator Data'!#REF!="No Data",1,IF('Indicator Data imputation'!AQ62&lt;&gt;"",1,0))</f>
        <v>#ERROR!</v>
      </c>
      <c r="AQ59" s="298" t="str">
        <f>IF('Indicator Data'!#REF!="No Data",1,IF('Indicator Data imputation'!AR62&lt;&gt;"",1,0))</f>
        <v>#ERROR!</v>
      </c>
      <c r="AR59" s="298" t="str">
        <f>IF('Indicator Data'!#REF!="No Data",1,IF('Indicator Data imputation'!AS62&lt;&gt;"",1,0))</f>
        <v>#ERROR!</v>
      </c>
      <c r="AS59" s="298" t="str">
        <f>IF('Indicator Data'!#REF!="No Data",1,IF('Indicator Data imputation'!AT62&lt;&gt;"",1,0))</f>
        <v>#ERROR!</v>
      </c>
      <c r="AT59" s="298" t="str">
        <f>IF('Indicator Data'!#REF!="No Data",1,IF('Indicator Data imputation'!AU62&lt;&gt;"",1,0))</f>
        <v>#ERROR!</v>
      </c>
      <c r="AU59" s="298" t="str">
        <f>IF('Indicator Data'!#REF!="No Data",1,IF('Indicator Data imputation'!AV62&lt;&gt;"",1,0))</f>
        <v>#ERROR!</v>
      </c>
      <c r="AV59" s="298" t="str">
        <f>IF('Indicator Data'!#REF!="No Data",1,IF('Indicator Data imputation'!AW62&lt;&gt;"",1,0))</f>
        <v>#ERROR!</v>
      </c>
      <c r="AW59" s="298" t="str">
        <f>IF('Indicator Data'!#REF!="No Data",1,IF('Indicator Data imputation'!AX62&lt;&gt;"",1,0))</f>
        <v>#ERROR!</v>
      </c>
      <c r="AX59" s="298" t="str">
        <f>IF('Indicator Data'!#REF!="No Data",1,IF('Indicator Data imputation'!AY62&lt;&gt;"",1,0))</f>
        <v>#ERROR!</v>
      </c>
      <c r="AY59" s="298">
        <f>IF('Indicator Data'!AS71="No Data",1,IF('Indicator Data imputation'!AZ62&lt;&gt;"",1,0))</f>
        <v>0</v>
      </c>
      <c r="AZ59" s="298">
        <f>IF('Indicator Data'!BA71="No Data",1,IF('Indicator Data imputation'!BA62&lt;&gt;"",1,0))</f>
        <v>0</v>
      </c>
      <c r="BA59" s="10" t="str">
        <f t="shared" si="1"/>
        <v>#ERROR!</v>
      </c>
      <c r="BB59" s="302" t="str">
        <f t="shared" si="2"/>
        <v>#ERROR!</v>
      </c>
    </row>
    <row r="60" ht="15.75" customHeight="1">
      <c r="A60" s="10" t="s">
        <v>942</v>
      </c>
      <c r="B60" s="298">
        <f>IF('Indicator Data'!I72="No Data",1,IF('Indicator Data imputation'!C63&lt;&gt;"",1,0))</f>
        <v>0</v>
      </c>
      <c r="C60" s="298">
        <f>IF('Indicator Data'!J72="No Data",1,IF('Indicator Data imputation'!D63&lt;&gt;"",1,0))</f>
        <v>0</v>
      </c>
      <c r="D60" s="298">
        <f>IF('Indicator Data'!K72="No Data",1,IF('Indicator Data imputation'!E63&lt;&gt;"",1,0))</f>
        <v>0</v>
      </c>
      <c r="E60" s="298">
        <f>IF('Indicator Data'!L72="No Data",1,IF('Indicator Data imputation'!F63&lt;&gt;"",1,0))</f>
        <v>0</v>
      </c>
      <c r="F60" s="298">
        <f>IF('Indicator Data'!M72="No Data",1,IF('Indicator Data imputation'!G63&lt;&gt;"",1,0))</f>
        <v>0</v>
      </c>
      <c r="G60" s="298">
        <f>IF('Indicator Data'!N72="No Data",1,IF('Indicator Data imputation'!H63&lt;&gt;"",1,0))</f>
        <v>0</v>
      </c>
      <c r="H60" s="298">
        <f>IF('Indicator Data'!O72="No Data",1,IF('Indicator Data imputation'!I63&lt;&gt;"",1,0))</f>
        <v>0</v>
      </c>
      <c r="I60" s="298">
        <f>IF('Indicator Data'!P72="No Data",1,IF('Indicator Data imputation'!J63&lt;&gt;"",1,0))</f>
        <v>0</v>
      </c>
      <c r="J60" s="298">
        <f>IF('Indicator Data'!Q72="No Data",1,IF('Indicator Data imputation'!K63&lt;&gt;"",1,0))</f>
        <v>0</v>
      </c>
      <c r="K60" s="298">
        <f>IF('Indicator Data'!R72="No Data",1,IF('Indicator Data imputation'!L63&lt;&gt;"",1,0))</f>
        <v>0</v>
      </c>
      <c r="L60" s="298">
        <f>IF('Indicator Data'!S72="No Data",1,IF('Indicator Data imputation'!M63&lt;&gt;"",1,0))</f>
        <v>0</v>
      </c>
      <c r="M60" s="298">
        <f>IF('Indicator Data'!T72="No Data",1,IF('Indicator Data imputation'!N63&lt;&gt;"",1,0))</f>
        <v>0</v>
      </c>
      <c r="N60" s="298">
        <f>IF('Indicator Data'!U72="No Data",1,IF('Indicator Data imputation'!O63&lt;&gt;"",1,0))</f>
        <v>0</v>
      </c>
      <c r="O60" s="298">
        <f>IF('Indicator Data'!V72="No Data",1,IF('Indicator Data imputation'!P63&lt;&gt;"",1,0))</f>
        <v>0</v>
      </c>
      <c r="P60" s="298">
        <f>IF('Indicator Data'!W72="No Data",1,IF('Indicator Data imputation'!Q63&lt;&gt;"",1,0))</f>
        <v>1</v>
      </c>
      <c r="Q60" s="298">
        <f>IF('Indicator Data'!X72="No Data",1,IF('Indicator Data imputation'!R63&lt;&gt;"",1,0))</f>
        <v>0</v>
      </c>
      <c r="R60" s="298">
        <f>IF('Indicator Data'!AC72="No Data",1,IF('Indicator Data imputation'!S63&lt;&gt;"",1,0))</f>
        <v>0</v>
      </c>
      <c r="S60" s="298">
        <f>IF('Indicator Data'!AD72="No Data",1,IF('Indicator Data imputation'!T63&lt;&gt;"",1,0))</f>
        <v>0</v>
      </c>
      <c r="T60" s="298">
        <f>IF('Indicator Data'!AE72="No Data",1,IF('Indicator Data imputation'!U63&lt;&gt;"",1,0))</f>
        <v>0</v>
      </c>
      <c r="U60" s="298">
        <f>IF('Indicator Data'!AF72="No Data",1,IF('Indicator Data imputation'!V63&lt;&gt;"",1,0))</f>
        <v>0</v>
      </c>
      <c r="V60" s="298">
        <f>IF('Indicator Data'!AG72="No Data",1,IF('Indicator Data imputation'!W63&lt;&gt;"",1,0))</f>
        <v>0</v>
      </c>
      <c r="W60" s="298">
        <f>IF('Indicator Data'!AH72="No Data",1,IF('Indicator Data imputation'!X63&lt;&gt;"",1,0))</f>
        <v>0</v>
      </c>
      <c r="X60" s="298">
        <f>IF('Indicator Data'!AI72="No Data",1,IF('Indicator Data imputation'!Y63&lt;&gt;"",1,0))</f>
        <v>0</v>
      </c>
      <c r="Y60" s="298">
        <f>IF('Indicator Data'!AJ72="No Data",1,IF('Indicator Data imputation'!Z63&lt;&gt;"",1,0))</f>
        <v>0</v>
      </c>
      <c r="Z60" s="298">
        <f>IF('Indicator Data'!AP72="No Data",1,IF('Indicator Data imputation'!AA63&lt;&gt;"",1,0))</f>
        <v>0</v>
      </c>
      <c r="AA60" s="298">
        <f>IF('Indicator Data'!AQ72="No Data",1,IF('Indicator Data imputation'!AB63&lt;&gt;"",1,0))</f>
        <v>0</v>
      </c>
      <c r="AB60" s="298">
        <f>IF('Indicator Data'!AR72="No Data",1,IF('Indicator Data imputation'!AC63&lt;&gt;"",1,0))</f>
        <v>0</v>
      </c>
      <c r="AC60" s="298" t="str">
        <f>IF('Indicator Data'!#REF!="No Data",1,IF('Indicator Data imputation'!AD63&lt;&gt;"",1,0))</f>
        <v>#ERROR!</v>
      </c>
      <c r="AD60" s="298" t="str">
        <f>IF('Indicator Data'!#REF!="No Data",1,IF('Indicator Data imputation'!AE63&lt;&gt;"",1,0))</f>
        <v>#ERROR!</v>
      </c>
      <c r="AE60" s="298" t="str">
        <f>IF('Indicator Data'!#REF!="No Data",1,IF('Indicator Data imputation'!AF63&lt;&gt;"",1,0))</f>
        <v>#ERROR!</v>
      </c>
      <c r="AF60" s="298" t="str">
        <f>IF('Indicator Data'!#REF!="No Data",1,IF('Indicator Data imputation'!AG63&lt;&gt;"",1,0))</f>
        <v>#ERROR!</v>
      </c>
      <c r="AG60" s="298" t="str">
        <f>IF('Indicator Data'!#REF!="No Data",1,IF('Indicator Data imputation'!AH63&lt;&gt;"",1,0))</f>
        <v>#ERROR!</v>
      </c>
      <c r="AH60" s="298" t="str">
        <f>IF('Indicator Data'!#REF!="No Data",1,IF('Indicator Data imputation'!AI63&lt;&gt;"",1,0))</f>
        <v>#ERROR!</v>
      </c>
      <c r="AI60" s="298" t="str">
        <f>IF('Indicator Data'!#REF!="No Data",1,IF('Indicator Data imputation'!AJ63&lt;&gt;"",1,0))</f>
        <v>#ERROR!</v>
      </c>
      <c r="AJ60" s="298" t="str">
        <f>IF('Indicator Data'!#REF!="No Data",1,IF('Indicator Data imputation'!AK63&lt;&gt;"",1,0))</f>
        <v>#ERROR!</v>
      </c>
      <c r="AK60" s="298" t="str">
        <f>IF('Indicator Data'!#REF!="No Data",1,IF('Indicator Data imputation'!AL63&lt;&gt;"",1,0))</f>
        <v>#ERROR!</v>
      </c>
      <c r="AL60" s="298" t="str">
        <f>IF('Indicator Data'!#REF!="No Data",1,IF('Indicator Data imputation'!AM63&lt;&gt;"",1,0))</f>
        <v>#ERROR!</v>
      </c>
      <c r="AM60" s="298" t="str">
        <f>IF('Indicator Data'!#REF!="No Data",1,IF('Indicator Data imputation'!AN63&lt;&gt;"",1,0))</f>
        <v>#ERROR!</v>
      </c>
      <c r="AN60" s="298" t="str">
        <f>IF('Indicator Data'!#REF!="No Data",1,IF('Indicator Data imputation'!AO63&lt;&gt;"",1,0))</f>
        <v>#ERROR!</v>
      </c>
      <c r="AO60" s="298" t="str">
        <f>IF('Indicator Data'!#REF!="No Data",1,IF('Indicator Data imputation'!AP63&lt;&gt;"",1,0))</f>
        <v>#ERROR!</v>
      </c>
      <c r="AP60" s="298" t="str">
        <f>IF('Indicator Data'!#REF!="No Data",1,IF('Indicator Data imputation'!AQ63&lt;&gt;"",1,0))</f>
        <v>#ERROR!</v>
      </c>
      <c r="AQ60" s="298" t="str">
        <f>IF('Indicator Data'!#REF!="No Data",1,IF('Indicator Data imputation'!AR63&lt;&gt;"",1,0))</f>
        <v>#ERROR!</v>
      </c>
      <c r="AR60" s="298" t="str">
        <f>IF('Indicator Data'!#REF!="No Data",1,IF('Indicator Data imputation'!AS63&lt;&gt;"",1,0))</f>
        <v>#ERROR!</v>
      </c>
      <c r="AS60" s="298" t="str">
        <f>IF('Indicator Data'!#REF!="No Data",1,IF('Indicator Data imputation'!AT63&lt;&gt;"",1,0))</f>
        <v>#ERROR!</v>
      </c>
      <c r="AT60" s="298" t="str">
        <f>IF('Indicator Data'!#REF!="No Data",1,IF('Indicator Data imputation'!AU63&lt;&gt;"",1,0))</f>
        <v>#ERROR!</v>
      </c>
      <c r="AU60" s="298" t="str">
        <f>IF('Indicator Data'!#REF!="No Data",1,IF('Indicator Data imputation'!AV63&lt;&gt;"",1,0))</f>
        <v>#ERROR!</v>
      </c>
      <c r="AV60" s="298" t="str">
        <f>IF('Indicator Data'!#REF!="No Data",1,IF('Indicator Data imputation'!AW63&lt;&gt;"",1,0))</f>
        <v>#ERROR!</v>
      </c>
      <c r="AW60" s="298" t="str">
        <f>IF('Indicator Data'!#REF!="No Data",1,IF('Indicator Data imputation'!AX63&lt;&gt;"",1,0))</f>
        <v>#ERROR!</v>
      </c>
      <c r="AX60" s="298" t="str">
        <f>IF('Indicator Data'!#REF!="No Data",1,IF('Indicator Data imputation'!AY63&lt;&gt;"",1,0))</f>
        <v>#ERROR!</v>
      </c>
      <c r="AY60" s="298">
        <f>IF('Indicator Data'!AS72="No Data",1,IF('Indicator Data imputation'!AZ63&lt;&gt;"",1,0))</f>
        <v>0</v>
      </c>
      <c r="AZ60" s="298">
        <f>IF('Indicator Data'!BA72="No Data",1,IF('Indicator Data imputation'!BA63&lt;&gt;"",1,0))</f>
        <v>0</v>
      </c>
      <c r="BA60" s="10" t="str">
        <f t="shared" si="1"/>
        <v>#ERROR!</v>
      </c>
      <c r="BB60" s="302" t="str">
        <f t="shared" si="2"/>
        <v>#ERROR!</v>
      </c>
    </row>
    <row r="61" ht="15.75" customHeight="1">
      <c r="A61" s="10" t="s">
        <v>944</v>
      </c>
      <c r="B61" s="298">
        <f>IF('Indicator Data'!I73="No Data",1,IF('Indicator Data imputation'!C64&lt;&gt;"",1,0))</f>
        <v>0</v>
      </c>
      <c r="C61" s="298">
        <f>IF('Indicator Data'!J73="No Data",1,IF('Indicator Data imputation'!D64&lt;&gt;"",1,0))</f>
        <v>0</v>
      </c>
      <c r="D61" s="298">
        <f>IF('Indicator Data'!K73="No Data",1,IF('Indicator Data imputation'!E64&lt;&gt;"",1,0))</f>
        <v>0</v>
      </c>
      <c r="E61" s="298">
        <f>IF('Indicator Data'!L73="No Data",1,IF('Indicator Data imputation'!F64&lt;&gt;"",1,0))</f>
        <v>0</v>
      </c>
      <c r="F61" s="298">
        <f>IF('Indicator Data'!M73="No Data",1,IF('Indicator Data imputation'!G64&lt;&gt;"",1,0))</f>
        <v>0</v>
      </c>
      <c r="G61" s="298">
        <f>IF('Indicator Data'!N73="No Data",1,IF('Indicator Data imputation'!H64&lt;&gt;"",1,0))</f>
        <v>0</v>
      </c>
      <c r="H61" s="298">
        <f>IF('Indicator Data'!O73="No Data",1,IF('Indicator Data imputation'!I64&lt;&gt;"",1,0))</f>
        <v>0</v>
      </c>
      <c r="I61" s="298">
        <f>IF('Indicator Data'!P73="No Data",1,IF('Indicator Data imputation'!J64&lt;&gt;"",1,0))</f>
        <v>0</v>
      </c>
      <c r="J61" s="298">
        <f>IF('Indicator Data'!Q73="No Data",1,IF('Indicator Data imputation'!K64&lt;&gt;"",1,0))</f>
        <v>0</v>
      </c>
      <c r="K61" s="298">
        <f>IF('Indicator Data'!R73="No Data",1,IF('Indicator Data imputation'!L64&lt;&gt;"",1,0))</f>
        <v>0</v>
      </c>
      <c r="L61" s="298">
        <f>IF('Indicator Data'!S73="No Data",1,IF('Indicator Data imputation'!M64&lt;&gt;"",1,0))</f>
        <v>0</v>
      </c>
      <c r="M61" s="298">
        <f>IF('Indicator Data'!T73="No Data",1,IF('Indicator Data imputation'!N64&lt;&gt;"",1,0))</f>
        <v>0</v>
      </c>
      <c r="N61" s="298">
        <f>IF('Indicator Data'!U73="No Data",1,IF('Indicator Data imputation'!O64&lt;&gt;"",1,0))</f>
        <v>0</v>
      </c>
      <c r="O61" s="298">
        <f>IF('Indicator Data'!V73="No Data",1,IF('Indicator Data imputation'!P64&lt;&gt;"",1,0))</f>
        <v>0</v>
      </c>
      <c r="P61" s="298">
        <f>IF('Indicator Data'!W73="No Data",1,IF('Indicator Data imputation'!Q64&lt;&gt;"",1,0))</f>
        <v>1</v>
      </c>
      <c r="Q61" s="298">
        <f>IF('Indicator Data'!X73="No Data",1,IF('Indicator Data imputation'!R64&lt;&gt;"",1,0))</f>
        <v>0</v>
      </c>
      <c r="R61" s="298">
        <f>IF('Indicator Data'!AC73="No Data",1,IF('Indicator Data imputation'!S64&lt;&gt;"",1,0))</f>
        <v>0</v>
      </c>
      <c r="S61" s="298">
        <f>IF('Indicator Data'!AD73="No Data",1,IF('Indicator Data imputation'!T64&lt;&gt;"",1,0))</f>
        <v>0</v>
      </c>
      <c r="T61" s="298">
        <f>IF('Indicator Data'!AE73="No Data",1,IF('Indicator Data imputation'!U64&lt;&gt;"",1,0))</f>
        <v>0</v>
      </c>
      <c r="U61" s="298">
        <f>IF('Indicator Data'!AF73="No Data",1,IF('Indicator Data imputation'!V64&lt;&gt;"",1,0))</f>
        <v>0</v>
      </c>
      <c r="V61" s="298">
        <f>IF('Indicator Data'!AG73="No Data",1,IF('Indicator Data imputation'!W64&lt;&gt;"",1,0))</f>
        <v>0</v>
      </c>
      <c r="W61" s="298">
        <f>IF('Indicator Data'!AH73="No Data",1,IF('Indicator Data imputation'!X64&lt;&gt;"",1,0))</f>
        <v>0</v>
      </c>
      <c r="X61" s="298">
        <f>IF('Indicator Data'!AI73="No Data",1,IF('Indicator Data imputation'!Y64&lt;&gt;"",1,0))</f>
        <v>0</v>
      </c>
      <c r="Y61" s="298">
        <f>IF('Indicator Data'!AJ73="No Data",1,IF('Indicator Data imputation'!Z64&lt;&gt;"",1,0))</f>
        <v>0</v>
      </c>
      <c r="Z61" s="298">
        <f>IF('Indicator Data'!AP73="No Data",1,IF('Indicator Data imputation'!AA64&lt;&gt;"",1,0))</f>
        <v>0</v>
      </c>
      <c r="AA61" s="298">
        <f>IF('Indicator Data'!AQ73="No Data",1,IF('Indicator Data imputation'!AB64&lt;&gt;"",1,0))</f>
        <v>0</v>
      </c>
      <c r="AB61" s="298">
        <f>IF('Indicator Data'!AR73="No Data",1,IF('Indicator Data imputation'!AC64&lt;&gt;"",1,0))</f>
        <v>0</v>
      </c>
      <c r="AC61" s="298" t="str">
        <f>IF('Indicator Data'!#REF!="No Data",1,IF('Indicator Data imputation'!AD64&lt;&gt;"",1,0))</f>
        <v>#ERROR!</v>
      </c>
      <c r="AD61" s="298" t="str">
        <f>IF('Indicator Data'!#REF!="No Data",1,IF('Indicator Data imputation'!AE64&lt;&gt;"",1,0))</f>
        <v>#ERROR!</v>
      </c>
      <c r="AE61" s="298" t="str">
        <f>IF('Indicator Data'!#REF!="No Data",1,IF('Indicator Data imputation'!AF64&lt;&gt;"",1,0))</f>
        <v>#ERROR!</v>
      </c>
      <c r="AF61" s="298" t="str">
        <f>IF('Indicator Data'!#REF!="No Data",1,IF('Indicator Data imputation'!AG64&lt;&gt;"",1,0))</f>
        <v>#ERROR!</v>
      </c>
      <c r="AG61" s="298" t="str">
        <f>IF('Indicator Data'!#REF!="No Data",1,IF('Indicator Data imputation'!AH64&lt;&gt;"",1,0))</f>
        <v>#ERROR!</v>
      </c>
      <c r="AH61" s="298" t="str">
        <f>IF('Indicator Data'!#REF!="No Data",1,IF('Indicator Data imputation'!AI64&lt;&gt;"",1,0))</f>
        <v>#ERROR!</v>
      </c>
      <c r="AI61" s="298" t="str">
        <f>IF('Indicator Data'!#REF!="No Data",1,IF('Indicator Data imputation'!AJ64&lt;&gt;"",1,0))</f>
        <v>#ERROR!</v>
      </c>
      <c r="AJ61" s="298" t="str">
        <f>IF('Indicator Data'!#REF!="No Data",1,IF('Indicator Data imputation'!AK64&lt;&gt;"",1,0))</f>
        <v>#ERROR!</v>
      </c>
      <c r="AK61" s="298" t="str">
        <f>IF('Indicator Data'!#REF!="No Data",1,IF('Indicator Data imputation'!AL64&lt;&gt;"",1,0))</f>
        <v>#ERROR!</v>
      </c>
      <c r="AL61" s="298" t="str">
        <f>IF('Indicator Data'!#REF!="No Data",1,IF('Indicator Data imputation'!AM64&lt;&gt;"",1,0))</f>
        <v>#ERROR!</v>
      </c>
      <c r="AM61" s="298" t="str">
        <f>IF('Indicator Data'!#REF!="No Data",1,IF('Indicator Data imputation'!AN64&lt;&gt;"",1,0))</f>
        <v>#ERROR!</v>
      </c>
      <c r="AN61" s="298" t="str">
        <f>IF('Indicator Data'!#REF!="No Data",1,IF('Indicator Data imputation'!AO64&lt;&gt;"",1,0))</f>
        <v>#ERROR!</v>
      </c>
      <c r="AO61" s="298" t="str">
        <f>IF('Indicator Data'!#REF!="No Data",1,IF('Indicator Data imputation'!AP64&lt;&gt;"",1,0))</f>
        <v>#ERROR!</v>
      </c>
      <c r="AP61" s="298" t="str">
        <f>IF('Indicator Data'!#REF!="No Data",1,IF('Indicator Data imputation'!AQ64&lt;&gt;"",1,0))</f>
        <v>#ERROR!</v>
      </c>
      <c r="AQ61" s="298" t="str">
        <f>IF('Indicator Data'!#REF!="No Data",1,IF('Indicator Data imputation'!AR64&lt;&gt;"",1,0))</f>
        <v>#ERROR!</v>
      </c>
      <c r="AR61" s="298" t="str">
        <f>IF('Indicator Data'!#REF!="No Data",1,IF('Indicator Data imputation'!AS64&lt;&gt;"",1,0))</f>
        <v>#ERROR!</v>
      </c>
      <c r="AS61" s="298" t="str">
        <f>IF('Indicator Data'!#REF!="No Data",1,IF('Indicator Data imputation'!AT64&lt;&gt;"",1,0))</f>
        <v>#ERROR!</v>
      </c>
      <c r="AT61" s="298" t="str">
        <f>IF('Indicator Data'!#REF!="No Data",1,IF('Indicator Data imputation'!AU64&lt;&gt;"",1,0))</f>
        <v>#ERROR!</v>
      </c>
      <c r="AU61" s="298" t="str">
        <f>IF('Indicator Data'!#REF!="No Data",1,IF('Indicator Data imputation'!AV64&lt;&gt;"",1,0))</f>
        <v>#ERROR!</v>
      </c>
      <c r="AV61" s="298" t="str">
        <f>IF('Indicator Data'!#REF!="No Data",1,IF('Indicator Data imputation'!AW64&lt;&gt;"",1,0))</f>
        <v>#ERROR!</v>
      </c>
      <c r="AW61" s="298" t="str">
        <f>IF('Indicator Data'!#REF!="No Data",1,IF('Indicator Data imputation'!AX64&lt;&gt;"",1,0))</f>
        <v>#ERROR!</v>
      </c>
      <c r="AX61" s="298" t="str">
        <f>IF('Indicator Data'!#REF!="No Data",1,IF('Indicator Data imputation'!AY64&lt;&gt;"",1,0))</f>
        <v>#ERROR!</v>
      </c>
      <c r="AY61" s="298">
        <f>IF('Indicator Data'!AS73="No Data",1,IF('Indicator Data imputation'!AZ64&lt;&gt;"",1,0))</f>
        <v>0</v>
      </c>
      <c r="AZ61" s="298">
        <f>IF('Indicator Data'!BA73="No Data",1,IF('Indicator Data imputation'!BA64&lt;&gt;"",1,0))</f>
        <v>0</v>
      </c>
      <c r="BA61" s="10" t="str">
        <f t="shared" si="1"/>
        <v>#ERROR!</v>
      </c>
      <c r="BB61" s="302" t="str">
        <f t="shared" si="2"/>
        <v>#ERROR!</v>
      </c>
    </row>
    <row r="62" ht="15.75" customHeight="1">
      <c r="A62" s="10" t="s">
        <v>949</v>
      </c>
      <c r="B62" s="298">
        <f>IF('Indicator Data'!I74="No Data",1,IF('Indicator Data imputation'!C65&lt;&gt;"",1,0))</f>
        <v>0</v>
      </c>
      <c r="C62" s="298">
        <f>IF('Indicator Data'!J74="No Data",1,IF('Indicator Data imputation'!D65&lt;&gt;"",1,0))</f>
        <v>0</v>
      </c>
      <c r="D62" s="298">
        <f>IF('Indicator Data'!K74="No Data",1,IF('Indicator Data imputation'!E65&lt;&gt;"",1,0))</f>
        <v>0</v>
      </c>
      <c r="E62" s="298">
        <f>IF('Indicator Data'!L74="No Data",1,IF('Indicator Data imputation'!F65&lt;&gt;"",1,0))</f>
        <v>0</v>
      </c>
      <c r="F62" s="298">
        <f>IF('Indicator Data'!M74="No Data",1,IF('Indicator Data imputation'!G65&lt;&gt;"",1,0))</f>
        <v>0</v>
      </c>
      <c r="G62" s="298">
        <f>IF('Indicator Data'!N74="No Data",1,IF('Indicator Data imputation'!H65&lt;&gt;"",1,0))</f>
        <v>0</v>
      </c>
      <c r="H62" s="298">
        <f>IF('Indicator Data'!O74="No Data",1,IF('Indicator Data imputation'!I65&lt;&gt;"",1,0))</f>
        <v>0</v>
      </c>
      <c r="I62" s="298">
        <f>IF('Indicator Data'!P74="No Data",1,IF('Indicator Data imputation'!J65&lt;&gt;"",1,0))</f>
        <v>0</v>
      </c>
      <c r="J62" s="298">
        <f>IF('Indicator Data'!Q74="No Data",1,IF('Indicator Data imputation'!K65&lt;&gt;"",1,0))</f>
        <v>0</v>
      </c>
      <c r="K62" s="298">
        <f>IF('Indicator Data'!R74="No Data",1,IF('Indicator Data imputation'!L65&lt;&gt;"",1,0))</f>
        <v>0</v>
      </c>
      <c r="L62" s="298">
        <f>IF('Indicator Data'!S74="No Data",1,IF('Indicator Data imputation'!M65&lt;&gt;"",1,0))</f>
        <v>0</v>
      </c>
      <c r="M62" s="298">
        <f>IF('Indicator Data'!T74="No Data",1,IF('Indicator Data imputation'!N65&lt;&gt;"",1,0))</f>
        <v>0</v>
      </c>
      <c r="N62" s="298">
        <f>IF('Indicator Data'!U74="No Data",1,IF('Indicator Data imputation'!O65&lt;&gt;"",1,0))</f>
        <v>0</v>
      </c>
      <c r="O62" s="298">
        <f>IF('Indicator Data'!V74="No Data",1,IF('Indicator Data imputation'!P65&lt;&gt;"",1,0))</f>
        <v>0</v>
      </c>
      <c r="P62" s="298">
        <f>IF('Indicator Data'!W74="No Data",1,IF('Indicator Data imputation'!Q65&lt;&gt;"",1,0))</f>
        <v>1</v>
      </c>
      <c r="Q62" s="298">
        <f>IF('Indicator Data'!X74="No Data",1,IF('Indicator Data imputation'!R65&lt;&gt;"",1,0))</f>
        <v>0</v>
      </c>
      <c r="R62" s="298">
        <f>IF('Indicator Data'!AC74="No Data",1,IF('Indicator Data imputation'!S65&lt;&gt;"",1,0))</f>
        <v>0</v>
      </c>
      <c r="S62" s="298">
        <f>IF('Indicator Data'!AD74="No Data",1,IF('Indicator Data imputation'!T65&lt;&gt;"",1,0))</f>
        <v>0</v>
      </c>
      <c r="T62" s="298">
        <f>IF('Indicator Data'!AE74="No Data",1,IF('Indicator Data imputation'!U65&lt;&gt;"",1,0))</f>
        <v>0</v>
      </c>
      <c r="U62" s="298">
        <f>IF('Indicator Data'!AF74="No Data",1,IF('Indicator Data imputation'!V65&lt;&gt;"",1,0))</f>
        <v>0</v>
      </c>
      <c r="V62" s="298">
        <f>IF('Indicator Data'!AG74="No Data",1,IF('Indicator Data imputation'!W65&lt;&gt;"",1,0))</f>
        <v>0</v>
      </c>
      <c r="W62" s="298">
        <f>IF('Indicator Data'!AH74="No Data",1,IF('Indicator Data imputation'!X65&lt;&gt;"",1,0))</f>
        <v>0</v>
      </c>
      <c r="X62" s="298">
        <f>IF('Indicator Data'!AI74="No Data",1,IF('Indicator Data imputation'!Y65&lt;&gt;"",1,0))</f>
        <v>0</v>
      </c>
      <c r="Y62" s="298">
        <f>IF('Indicator Data'!AJ74="No Data",1,IF('Indicator Data imputation'!Z65&lt;&gt;"",1,0))</f>
        <v>0</v>
      </c>
      <c r="Z62" s="298">
        <f>IF('Indicator Data'!AP74="No Data",1,IF('Indicator Data imputation'!AA65&lt;&gt;"",1,0))</f>
        <v>0</v>
      </c>
      <c r="AA62" s="298">
        <f>IF('Indicator Data'!AQ74="No Data",1,IF('Indicator Data imputation'!AB65&lt;&gt;"",1,0))</f>
        <v>0</v>
      </c>
      <c r="AB62" s="298">
        <f>IF('Indicator Data'!AR74="No Data",1,IF('Indicator Data imputation'!AC65&lt;&gt;"",1,0))</f>
        <v>0</v>
      </c>
      <c r="AC62" s="298" t="str">
        <f>IF('Indicator Data'!#REF!="No Data",1,IF('Indicator Data imputation'!AD65&lt;&gt;"",1,0))</f>
        <v>#ERROR!</v>
      </c>
      <c r="AD62" s="298" t="str">
        <f>IF('Indicator Data'!#REF!="No Data",1,IF('Indicator Data imputation'!AE65&lt;&gt;"",1,0))</f>
        <v>#ERROR!</v>
      </c>
      <c r="AE62" s="298" t="str">
        <f>IF('Indicator Data'!#REF!="No Data",1,IF('Indicator Data imputation'!AF65&lt;&gt;"",1,0))</f>
        <v>#ERROR!</v>
      </c>
      <c r="AF62" s="298" t="str">
        <f>IF('Indicator Data'!#REF!="No Data",1,IF('Indicator Data imputation'!AG65&lt;&gt;"",1,0))</f>
        <v>#ERROR!</v>
      </c>
      <c r="AG62" s="298" t="str">
        <f>IF('Indicator Data'!#REF!="No Data",1,IF('Indicator Data imputation'!AH65&lt;&gt;"",1,0))</f>
        <v>#ERROR!</v>
      </c>
      <c r="AH62" s="298" t="str">
        <f>IF('Indicator Data'!#REF!="No Data",1,IF('Indicator Data imputation'!AI65&lt;&gt;"",1,0))</f>
        <v>#ERROR!</v>
      </c>
      <c r="AI62" s="298" t="str">
        <f>IF('Indicator Data'!#REF!="No Data",1,IF('Indicator Data imputation'!AJ65&lt;&gt;"",1,0))</f>
        <v>#ERROR!</v>
      </c>
      <c r="AJ62" s="298" t="str">
        <f>IF('Indicator Data'!#REF!="No Data",1,IF('Indicator Data imputation'!AK65&lt;&gt;"",1,0))</f>
        <v>#ERROR!</v>
      </c>
      <c r="AK62" s="298" t="str">
        <f>IF('Indicator Data'!#REF!="No Data",1,IF('Indicator Data imputation'!AL65&lt;&gt;"",1,0))</f>
        <v>#ERROR!</v>
      </c>
      <c r="AL62" s="298" t="str">
        <f>IF('Indicator Data'!#REF!="No Data",1,IF('Indicator Data imputation'!AM65&lt;&gt;"",1,0))</f>
        <v>#ERROR!</v>
      </c>
      <c r="AM62" s="298" t="str">
        <f>IF('Indicator Data'!#REF!="No Data",1,IF('Indicator Data imputation'!AN65&lt;&gt;"",1,0))</f>
        <v>#ERROR!</v>
      </c>
      <c r="AN62" s="298" t="str">
        <f>IF('Indicator Data'!#REF!="No Data",1,IF('Indicator Data imputation'!AO65&lt;&gt;"",1,0))</f>
        <v>#ERROR!</v>
      </c>
      <c r="AO62" s="298" t="str">
        <f>IF('Indicator Data'!#REF!="No Data",1,IF('Indicator Data imputation'!AP65&lt;&gt;"",1,0))</f>
        <v>#ERROR!</v>
      </c>
      <c r="AP62" s="298" t="str">
        <f>IF('Indicator Data'!#REF!="No Data",1,IF('Indicator Data imputation'!AQ65&lt;&gt;"",1,0))</f>
        <v>#ERROR!</v>
      </c>
      <c r="AQ62" s="298" t="str">
        <f>IF('Indicator Data'!#REF!="No Data",1,IF('Indicator Data imputation'!AR65&lt;&gt;"",1,0))</f>
        <v>#ERROR!</v>
      </c>
      <c r="AR62" s="298" t="str">
        <f>IF('Indicator Data'!#REF!="No Data",1,IF('Indicator Data imputation'!AS65&lt;&gt;"",1,0))</f>
        <v>#ERROR!</v>
      </c>
      <c r="AS62" s="298" t="str">
        <f>IF('Indicator Data'!#REF!="No Data",1,IF('Indicator Data imputation'!AT65&lt;&gt;"",1,0))</f>
        <v>#ERROR!</v>
      </c>
      <c r="AT62" s="298" t="str">
        <f>IF('Indicator Data'!#REF!="No Data",1,IF('Indicator Data imputation'!AU65&lt;&gt;"",1,0))</f>
        <v>#ERROR!</v>
      </c>
      <c r="AU62" s="298" t="str">
        <f>IF('Indicator Data'!#REF!="No Data",1,IF('Indicator Data imputation'!AV65&lt;&gt;"",1,0))</f>
        <v>#ERROR!</v>
      </c>
      <c r="AV62" s="298" t="str">
        <f>IF('Indicator Data'!#REF!="No Data",1,IF('Indicator Data imputation'!AW65&lt;&gt;"",1,0))</f>
        <v>#ERROR!</v>
      </c>
      <c r="AW62" s="298" t="str">
        <f>IF('Indicator Data'!#REF!="No Data",1,IF('Indicator Data imputation'!AX65&lt;&gt;"",1,0))</f>
        <v>#ERROR!</v>
      </c>
      <c r="AX62" s="298" t="str">
        <f>IF('Indicator Data'!#REF!="No Data",1,IF('Indicator Data imputation'!AY65&lt;&gt;"",1,0))</f>
        <v>#ERROR!</v>
      </c>
      <c r="AY62" s="298">
        <f>IF('Indicator Data'!AS74="No Data",1,IF('Indicator Data imputation'!AZ65&lt;&gt;"",1,0))</f>
        <v>0</v>
      </c>
      <c r="AZ62" s="298">
        <f>IF('Indicator Data'!BA74="No Data",1,IF('Indicator Data imputation'!BA65&lt;&gt;"",1,0))</f>
        <v>0</v>
      </c>
      <c r="BA62" s="10" t="str">
        <f t="shared" si="1"/>
        <v>#ERROR!</v>
      </c>
      <c r="BB62" s="302" t="str">
        <f t="shared" si="2"/>
        <v>#ERROR!</v>
      </c>
    </row>
    <row r="63" ht="15.75" customHeight="1">
      <c r="A63" s="10" t="s">
        <v>946</v>
      </c>
      <c r="B63" s="298">
        <f>IF('Indicator Data'!I75="No Data",1,IF('Indicator Data imputation'!C66&lt;&gt;"",1,0))</f>
        <v>0</v>
      </c>
      <c r="C63" s="298">
        <f>IF('Indicator Data'!J75="No Data",1,IF('Indicator Data imputation'!D66&lt;&gt;"",1,0))</f>
        <v>0</v>
      </c>
      <c r="D63" s="298">
        <f>IF('Indicator Data'!K75="No Data",1,IF('Indicator Data imputation'!E66&lt;&gt;"",1,0))</f>
        <v>0</v>
      </c>
      <c r="E63" s="298">
        <f>IF('Indicator Data'!L75="No Data",1,IF('Indicator Data imputation'!F66&lt;&gt;"",1,0))</f>
        <v>0</v>
      </c>
      <c r="F63" s="298">
        <f>IF('Indicator Data'!M75="No Data",1,IF('Indicator Data imputation'!G66&lt;&gt;"",1,0))</f>
        <v>0</v>
      </c>
      <c r="G63" s="298">
        <f>IF('Indicator Data'!N75="No Data",1,IF('Indicator Data imputation'!H66&lt;&gt;"",1,0))</f>
        <v>0</v>
      </c>
      <c r="H63" s="298">
        <f>IF('Indicator Data'!O75="No Data",1,IF('Indicator Data imputation'!I66&lt;&gt;"",1,0))</f>
        <v>0</v>
      </c>
      <c r="I63" s="298">
        <f>IF('Indicator Data'!P75="No Data",1,IF('Indicator Data imputation'!J66&lt;&gt;"",1,0))</f>
        <v>0</v>
      </c>
      <c r="J63" s="298">
        <f>IF('Indicator Data'!Q75="No Data",1,IF('Indicator Data imputation'!K66&lt;&gt;"",1,0))</f>
        <v>0</v>
      </c>
      <c r="K63" s="298">
        <f>IF('Indicator Data'!R75="No Data",1,IF('Indicator Data imputation'!L66&lt;&gt;"",1,0))</f>
        <v>0</v>
      </c>
      <c r="L63" s="298">
        <f>IF('Indicator Data'!S75="No Data",1,IF('Indicator Data imputation'!M66&lt;&gt;"",1,0))</f>
        <v>0</v>
      </c>
      <c r="M63" s="298">
        <f>IF('Indicator Data'!T75="No Data",1,IF('Indicator Data imputation'!N66&lt;&gt;"",1,0))</f>
        <v>0</v>
      </c>
      <c r="N63" s="298">
        <f>IF('Indicator Data'!U75="No Data",1,IF('Indicator Data imputation'!O66&lt;&gt;"",1,0))</f>
        <v>0</v>
      </c>
      <c r="O63" s="298">
        <f>IF('Indicator Data'!V75="No Data",1,IF('Indicator Data imputation'!P66&lt;&gt;"",1,0))</f>
        <v>0</v>
      </c>
      <c r="P63" s="298">
        <f>IF('Indicator Data'!W75="No Data",1,IF('Indicator Data imputation'!Q66&lt;&gt;"",1,0))</f>
        <v>1</v>
      </c>
      <c r="Q63" s="298">
        <f>IF('Indicator Data'!X75="No Data",1,IF('Indicator Data imputation'!R66&lt;&gt;"",1,0))</f>
        <v>0</v>
      </c>
      <c r="R63" s="298">
        <f>IF('Indicator Data'!AC75="No Data",1,IF('Indicator Data imputation'!S66&lt;&gt;"",1,0))</f>
        <v>0</v>
      </c>
      <c r="S63" s="298">
        <f>IF('Indicator Data'!AD75="No Data",1,IF('Indicator Data imputation'!T66&lt;&gt;"",1,0))</f>
        <v>0</v>
      </c>
      <c r="T63" s="298">
        <f>IF('Indicator Data'!AE75="No Data",1,IF('Indicator Data imputation'!U66&lt;&gt;"",1,0))</f>
        <v>0</v>
      </c>
      <c r="U63" s="298">
        <f>IF('Indicator Data'!AF75="No Data",1,IF('Indicator Data imputation'!V66&lt;&gt;"",1,0))</f>
        <v>0</v>
      </c>
      <c r="V63" s="298">
        <f>IF('Indicator Data'!AG75="No Data",1,IF('Indicator Data imputation'!W66&lt;&gt;"",1,0))</f>
        <v>0</v>
      </c>
      <c r="W63" s="298">
        <f>IF('Indicator Data'!AH75="No Data",1,IF('Indicator Data imputation'!X66&lt;&gt;"",1,0))</f>
        <v>0</v>
      </c>
      <c r="X63" s="298">
        <f>IF('Indicator Data'!AI75="No Data",1,IF('Indicator Data imputation'!Y66&lt;&gt;"",1,0))</f>
        <v>0</v>
      </c>
      <c r="Y63" s="298">
        <f>IF('Indicator Data'!AJ75="No Data",1,IF('Indicator Data imputation'!Z66&lt;&gt;"",1,0))</f>
        <v>0</v>
      </c>
      <c r="Z63" s="298">
        <f>IF('Indicator Data'!AP75="No Data",1,IF('Indicator Data imputation'!AA66&lt;&gt;"",1,0))</f>
        <v>0</v>
      </c>
      <c r="AA63" s="298">
        <f>IF('Indicator Data'!AQ75="No Data",1,IF('Indicator Data imputation'!AB66&lt;&gt;"",1,0))</f>
        <v>0</v>
      </c>
      <c r="AB63" s="298">
        <f>IF('Indicator Data'!AR75="No Data",1,IF('Indicator Data imputation'!AC66&lt;&gt;"",1,0))</f>
        <v>0</v>
      </c>
      <c r="AC63" s="298" t="str">
        <f>IF('Indicator Data'!#REF!="No Data",1,IF('Indicator Data imputation'!AD66&lt;&gt;"",1,0))</f>
        <v>#ERROR!</v>
      </c>
      <c r="AD63" s="298" t="str">
        <f>IF('Indicator Data'!#REF!="No Data",1,IF('Indicator Data imputation'!AE66&lt;&gt;"",1,0))</f>
        <v>#ERROR!</v>
      </c>
      <c r="AE63" s="298" t="str">
        <f>IF('Indicator Data'!#REF!="No Data",1,IF('Indicator Data imputation'!AF66&lt;&gt;"",1,0))</f>
        <v>#ERROR!</v>
      </c>
      <c r="AF63" s="298" t="str">
        <f>IF('Indicator Data'!#REF!="No Data",1,IF('Indicator Data imputation'!AG66&lt;&gt;"",1,0))</f>
        <v>#ERROR!</v>
      </c>
      <c r="AG63" s="298" t="str">
        <f>IF('Indicator Data'!#REF!="No Data",1,IF('Indicator Data imputation'!AH66&lt;&gt;"",1,0))</f>
        <v>#ERROR!</v>
      </c>
      <c r="AH63" s="298" t="str">
        <f>IF('Indicator Data'!#REF!="No Data",1,IF('Indicator Data imputation'!AI66&lt;&gt;"",1,0))</f>
        <v>#ERROR!</v>
      </c>
      <c r="AI63" s="298" t="str">
        <f>IF('Indicator Data'!#REF!="No Data",1,IF('Indicator Data imputation'!AJ66&lt;&gt;"",1,0))</f>
        <v>#ERROR!</v>
      </c>
      <c r="AJ63" s="298" t="str">
        <f>IF('Indicator Data'!#REF!="No Data",1,IF('Indicator Data imputation'!AK66&lt;&gt;"",1,0))</f>
        <v>#ERROR!</v>
      </c>
      <c r="AK63" s="298" t="str">
        <f>IF('Indicator Data'!#REF!="No Data",1,IF('Indicator Data imputation'!AL66&lt;&gt;"",1,0))</f>
        <v>#ERROR!</v>
      </c>
      <c r="AL63" s="298" t="str">
        <f>IF('Indicator Data'!#REF!="No Data",1,IF('Indicator Data imputation'!AM66&lt;&gt;"",1,0))</f>
        <v>#ERROR!</v>
      </c>
      <c r="AM63" s="298" t="str">
        <f>IF('Indicator Data'!#REF!="No Data",1,IF('Indicator Data imputation'!AN66&lt;&gt;"",1,0))</f>
        <v>#ERROR!</v>
      </c>
      <c r="AN63" s="298" t="str">
        <f>IF('Indicator Data'!#REF!="No Data",1,IF('Indicator Data imputation'!AO66&lt;&gt;"",1,0))</f>
        <v>#ERROR!</v>
      </c>
      <c r="AO63" s="298" t="str">
        <f>IF('Indicator Data'!#REF!="No Data",1,IF('Indicator Data imputation'!AP66&lt;&gt;"",1,0))</f>
        <v>#ERROR!</v>
      </c>
      <c r="AP63" s="298" t="str">
        <f>IF('Indicator Data'!#REF!="No Data",1,IF('Indicator Data imputation'!AQ66&lt;&gt;"",1,0))</f>
        <v>#ERROR!</v>
      </c>
      <c r="AQ63" s="298" t="str">
        <f>IF('Indicator Data'!#REF!="No Data",1,IF('Indicator Data imputation'!AR66&lt;&gt;"",1,0))</f>
        <v>#ERROR!</v>
      </c>
      <c r="AR63" s="298" t="str">
        <f>IF('Indicator Data'!#REF!="No Data",1,IF('Indicator Data imputation'!AS66&lt;&gt;"",1,0))</f>
        <v>#ERROR!</v>
      </c>
      <c r="AS63" s="298" t="str">
        <f>IF('Indicator Data'!#REF!="No Data",1,IF('Indicator Data imputation'!AT66&lt;&gt;"",1,0))</f>
        <v>#ERROR!</v>
      </c>
      <c r="AT63" s="298" t="str">
        <f>IF('Indicator Data'!#REF!="No Data",1,IF('Indicator Data imputation'!AU66&lt;&gt;"",1,0))</f>
        <v>#ERROR!</v>
      </c>
      <c r="AU63" s="298" t="str">
        <f>IF('Indicator Data'!#REF!="No Data",1,IF('Indicator Data imputation'!AV66&lt;&gt;"",1,0))</f>
        <v>#ERROR!</v>
      </c>
      <c r="AV63" s="298" t="str">
        <f>IF('Indicator Data'!#REF!="No Data",1,IF('Indicator Data imputation'!AW66&lt;&gt;"",1,0))</f>
        <v>#ERROR!</v>
      </c>
      <c r="AW63" s="298" t="str">
        <f>IF('Indicator Data'!#REF!="No Data",1,IF('Indicator Data imputation'!AX66&lt;&gt;"",1,0))</f>
        <v>#ERROR!</v>
      </c>
      <c r="AX63" s="298" t="str">
        <f>IF('Indicator Data'!#REF!="No Data",1,IF('Indicator Data imputation'!AY66&lt;&gt;"",1,0))</f>
        <v>#ERROR!</v>
      </c>
      <c r="AY63" s="298">
        <f>IF('Indicator Data'!AS75="No Data",1,IF('Indicator Data imputation'!AZ66&lt;&gt;"",1,0))</f>
        <v>0</v>
      </c>
      <c r="AZ63" s="298">
        <f>IF('Indicator Data'!BA75="No Data",1,IF('Indicator Data imputation'!BA66&lt;&gt;"",1,0))</f>
        <v>0</v>
      </c>
      <c r="BA63" s="10" t="str">
        <f t="shared" si="1"/>
        <v>#ERROR!</v>
      </c>
      <c r="BB63" s="302" t="str">
        <f t="shared" si="2"/>
        <v>#ERROR!</v>
      </c>
    </row>
    <row r="64" ht="15.75" customHeight="1">
      <c r="A64" s="10" t="s">
        <v>928</v>
      </c>
      <c r="B64" s="298">
        <f>IF('Indicator Data'!I76="No Data",1,IF('Indicator Data imputation'!C67&lt;&gt;"",1,0))</f>
        <v>0</v>
      </c>
      <c r="C64" s="298">
        <f>IF('Indicator Data'!J76="No Data",1,IF('Indicator Data imputation'!D67&lt;&gt;"",1,0))</f>
        <v>0</v>
      </c>
      <c r="D64" s="298">
        <f>IF('Indicator Data'!K76="No Data",1,IF('Indicator Data imputation'!E67&lt;&gt;"",1,0))</f>
        <v>0</v>
      </c>
      <c r="E64" s="298">
        <f>IF('Indicator Data'!L76="No Data",1,IF('Indicator Data imputation'!F67&lt;&gt;"",1,0))</f>
        <v>0</v>
      </c>
      <c r="F64" s="298">
        <f>IF('Indicator Data'!M76="No Data",1,IF('Indicator Data imputation'!G67&lt;&gt;"",1,0))</f>
        <v>0</v>
      </c>
      <c r="G64" s="298">
        <f>IF('Indicator Data'!N76="No Data",1,IF('Indicator Data imputation'!H67&lt;&gt;"",1,0))</f>
        <v>0</v>
      </c>
      <c r="H64" s="298">
        <f>IF('Indicator Data'!O76="No Data",1,IF('Indicator Data imputation'!I67&lt;&gt;"",1,0))</f>
        <v>0</v>
      </c>
      <c r="I64" s="298">
        <f>IF('Indicator Data'!P76="No Data",1,IF('Indicator Data imputation'!J67&lt;&gt;"",1,0))</f>
        <v>0</v>
      </c>
      <c r="J64" s="298">
        <f>IF('Indicator Data'!Q76="No Data",1,IF('Indicator Data imputation'!K67&lt;&gt;"",1,0))</f>
        <v>0</v>
      </c>
      <c r="K64" s="298">
        <f>IF('Indicator Data'!R76="No Data",1,IF('Indicator Data imputation'!L67&lt;&gt;"",1,0))</f>
        <v>0</v>
      </c>
      <c r="L64" s="298">
        <f>IF('Indicator Data'!S76="No Data",1,IF('Indicator Data imputation'!M67&lt;&gt;"",1,0))</f>
        <v>0</v>
      </c>
      <c r="M64" s="298">
        <f>IF('Indicator Data'!T76="No Data",1,IF('Indicator Data imputation'!N67&lt;&gt;"",1,0))</f>
        <v>0</v>
      </c>
      <c r="N64" s="298">
        <f>IF('Indicator Data'!U76="No Data",1,IF('Indicator Data imputation'!O67&lt;&gt;"",1,0))</f>
        <v>0</v>
      </c>
      <c r="O64" s="298">
        <f>IF('Indicator Data'!V76="No Data",1,IF('Indicator Data imputation'!P67&lt;&gt;"",1,0))</f>
        <v>0</v>
      </c>
      <c r="P64" s="298">
        <f>IF('Indicator Data'!W76="No Data",1,IF('Indicator Data imputation'!Q67&lt;&gt;"",1,0))</f>
        <v>1</v>
      </c>
      <c r="Q64" s="298">
        <f>IF('Indicator Data'!X76="No Data",1,IF('Indicator Data imputation'!R67&lt;&gt;"",1,0))</f>
        <v>0</v>
      </c>
      <c r="R64" s="298">
        <f>IF('Indicator Data'!AC76="No Data",1,IF('Indicator Data imputation'!S67&lt;&gt;"",1,0))</f>
        <v>0</v>
      </c>
      <c r="S64" s="298">
        <f>IF('Indicator Data'!AD76="No Data",1,IF('Indicator Data imputation'!T67&lt;&gt;"",1,0))</f>
        <v>0</v>
      </c>
      <c r="T64" s="298">
        <f>IF('Indicator Data'!AE76="No Data",1,IF('Indicator Data imputation'!U67&lt;&gt;"",1,0))</f>
        <v>0</v>
      </c>
      <c r="U64" s="298">
        <f>IF('Indicator Data'!AF76="No Data",1,IF('Indicator Data imputation'!V67&lt;&gt;"",1,0))</f>
        <v>0</v>
      </c>
      <c r="V64" s="298">
        <f>IF('Indicator Data'!AG76="No Data",1,IF('Indicator Data imputation'!W67&lt;&gt;"",1,0))</f>
        <v>0</v>
      </c>
      <c r="W64" s="298">
        <f>IF('Indicator Data'!AH76="No Data",1,IF('Indicator Data imputation'!X67&lt;&gt;"",1,0))</f>
        <v>0</v>
      </c>
      <c r="X64" s="298">
        <f>IF('Indicator Data'!AI76="No Data",1,IF('Indicator Data imputation'!Y67&lt;&gt;"",1,0))</f>
        <v>0</v>
      </c>
      <c r="Y64" s="298">
        <f>IF('Indicator Data'!AJ76="No Data",1,IF('Indicator Data imputation'!Z67&lt;&gt;"",1,0))</f>
        <v>0</v>
      </c>
      <c r="Z64" s="298">
        <f>IF('Indicator Data'!AP76="No Data",1,IF('Indicator Data imputation'!AA67&lt;&gt;"",1,0))</f>
        <v>0</v>
      </c>
      <c r="AA64" s="298">
        <f>IF('Indicator Data'!AQ76="No Data",1,IF('Indicator Data imputation'!AB67&lt;&gt;"",1,0))</f>
        <v>0</v>
      </c>
      <c r="AB64" s="298">
        <f>IF('Indicator Data'!AR76="No Data",1,IF('Indicator Data imputation'!AC67&lt;&gt;"",1,0))</f>
        <v>0</v>
      </c>
      <c r="AC64" s="298" t="str">
        <f>IF('Indicator Data'!#REF!="No Data",1,IF('Indicator Data imputation'!AD67&lt;&gt;"",1,0))</f>
        <v>#ERROR!</v>
      </c>
      <c r="AD64" s="298" t="str">
        <f>IF('Indicator Data'!#REF!="No Data",1,IF('Indicator Data imputation'!AE67&lt;&gt;"",1,0))</f>
        <v>#ERROR!</v>
      </c>
      <c r="AE64" s="298" t="str">
        <f>IF('Indicator Data'!#REF!="No Data",1,IF('Indicator Data imputation'!AF67&lt;&gt;"",1,0))</f>
        <v>#ERROR!</v>
      </c>
      <c r="AF64" s="298" t="str">
        <f>IF('Indicator Data'!#REF!="No Data",1,IF('Indicator Data imputation'!AG67&lt;&gt;"",1,0))</f>
        <v>#ERROR!</v>
      </c>
      <c r="AG64" s="298" t="str">
        <f>IF('Indicator Data'!#REF!="No Data",1,IF('Indicator Data imputation'!AH67&lt;&gt;"",1,0))</f>
        <v>#ERROR!</v>
      </c>
      <c r="AH64" s="298" t="str">
        <f>IF('Indicator Data'!#REF!="No Data",1,IF('Indicator Data imputation'!AI67&lt;&gt;"",1,0))</f>
        <v>#ERROR!</v>
      </c>
      <c r="AI64" s="298" t="str">
        <f>IF('Indicator Data'!#REF!="No Data",1,IF('Indicator Data imputation'!AJ67&lt;&gt;"",1,0))</f>
        <v>#ERROR!</v>
      </c>
      <c r="AJ64" s="298" t="str">
        <f>IF('Indicator Data'!#REF!="No Data",1,IF('Indicator Data imputation'!AK67&lt;&gt;"",1,0))</f>
        <v>#ERROR!</v>
      </c>
      <c r="AK64" s="298" t="str">
        <f>IF('Indicator Data'!#REF!="No Data",1,IF('Indicator Data imputation'!AL67&lt;&gt;"",1,0))</f>
        <v>#ERROR!</v>
      </c>
      <c r="AL64" s="298" t="str">
        <f>IF('Indicator Data'!#REF!="No Data",1,IF('Indicator Data imputation'!AM67&lt;&gt;"",1,0))</f>
        <v>#ERROR!</v>
      </c>
      <c r="AM64" s="298" t="str">
        <f>IF('Indicator Data'!#REF!="No Data",1,IF('Indicator Data imputation'!AN67&lt;&gt;"",1,0))</f>
        <v>#ERROR!</v>
      </c>
      <c r="AN64" s="298" t="str">
        <f>IF('Indicator Data'!#REF!="No Data",1,IF('Indicator Data imputation'!AO67&lt;&gt;"",1,0))</f>
        <v>#ERROR!</v>
      </c>
      <c r="AO64" s="298" t="str">
        <f>IF('Indicator Data'!#REF!="No Data",1,IF('Indicator Data imputation'!AP67&lt;&gt;"",1,0))</f>
        <v>#ERROR!</v>
      </c>
      <c r="AP64" s="298" t="str">
        <f>IF('Indicator Data'!#REF!="No Data",1,IF('Indicator Data imputation'!AQ67&lt;&gt;"",1,0))</f>
        <v>#ERROR!</v>
      </c>
      <c r="AQ64" s="298" t="str">
        <f>IF('Indicator Data'!#REF!="No Data",1,IF('Indicator Data imputation'!AR67&lt;&gt;"",1,0))</f>
        <v>#ERROR!</v>
      </c>
      <c r="AR64" s="298" t="str">
        <f>IF('Indicator Data'!#REF!="No Data",1,IF('Indicator Data imputation'!AS67&lt;&gt;"",1,0))</f>
        <v>#ERROR!</v>
      </c>
      <c r="AS64" s="298" t="str">
        <f>IF('Indicator Data'!#REF!="No Data",1,IF('Indicator Data imputation'!AT67&lt;&gt;"",1,0))</f>
        <v>#ERROR!</v>
      </c>
      <c r="AT64" s="298" t="str">
        <f>IF('Indicator Data'!#REF!="No Data",1,IF('Indicator Data imputation'!AU67&lt;&gt;"",1,0))</f>
        <v>#ERROR!</v>
      </c>
      <c r="AU64" s="298" t="str">
        <f>IF('Indicator Data'!#REF!="No Data",1,IF('Indicator Data imputation'!AV67&lt;&gt;"",1,0))</f>
        <v>#ERROR!</v>
      </c>
      <c r="AV64" s="298" t="str">
        <f>IF('Indicator Data'!#REF!="No Data",1,IF('Indicator Data imputation'!AW67&lt;&gt;"",1,0))</f>
        <v>#ERROR!</v>
      </c>
      <c r="AW64" s="298" t="str">
        <f>IF('Indicator Data'!#REF!="No Data",1,IF('Indicator Data imputation'!AX67&lt;&gt;"",1,0))</f>
        <v>#ERROR!</v>
      </c>
      <c r="AX64" s="298" t="str">
        <f>IF('Indicator Data'!#REF!="No Data",1,IF('Indicator Data imputation'!AY67&lt;&gt;"",1,0))</f>
        <v>#ERROR!</v>
      </c>
      <c r="AY64" s="298">
        <f>IF('Indicator Data'!AS76="No Data",1,IF('Indicator Data imputation'!AZ67&lt;&gt;"",1,0))</f>
        <v>0</v>
      </c>
      <c r="AZ64" s="298">
        <f>IF('Indicator Data'!BA76="No Data",1,IF('Indicator Data imputation'!BA67&lt;&gt;"",1,0))</f>
        <v>0</v>
      </c>
      <c r="BA64" s="10" t="str">
        <f t="shared" si="1"/>
        <v>#ERROR!</v>
      </c>
      <c r="BB64" s="302" t="str">
        <f t="shared" si="2"/>
        <v>#ERROR!</v>
      </c>
    </row>
    <row r="65" ht="15.75" customHeight="1">
      <c r="A65" s="10" t="s">
        <v>947</v>
      </c>
      <c r="B65" s="298">
        <f>IF('Indicator Data'!I77="No Data",1,IF('Indicator Data imputation'!C68&lt;&gt;"",1,0))</f>
        <v>0</v>
      </c>
      <c r="C65" s="298">
        <f>IF('Indicator Data'!J77="No Data",1,IF('Indicator Data imputation'!D68&lt;&gt;"",1,0))</f>
        <v>0</v>
      </c>
      <c r="D65" s="298">
        <f>IF('Indicator Data'!K77="No Data",1,IF('Indicator Data imputation'!E68&lt;&gt;"",1,0))</f>
        <v>0</v>
      </c>
      <c r="E65" s="298">
        <f>IF('Indicator Data'!L77="No Data",1,IF('Indicator Data imputation'!F68&lt;&gt;"",1,0))</f>
        <v>0</v>
      </c>
      <c r="F65" s="298">
        <f>IF('Indicator Data'!M77="No Data",1,IF('Indicator Data imputation'!G68&lt;&gt;"",1,0))</f>
        <v>0</v>
      </c>
      <c r="G65" s="298">
        <f>IF('Indicator Data'!N77="No Data",1,IF('Indicator Data imputation'!H68&lt;&gt;"",1,0))</f>
        <v>0</v>
      </c>
      <c r="H65" s="298">
        <f>IF('Indicator Data'!O77="No Data",1,IF('Indicator Data imputation'!I68&lt;&gt;"",1,0))</f>
        <v>0</v>
      </c>
      <c r="I65" s="298">
        <f>IF('Indicator Data'!P77="No Data",1,IF('Indicator Data imputation'!J68&lt;&gt;"",1,0))</f>
        <v>0</v>
      </c>
      <c r="J65" s="298">
        <f>IF('Indicator Data'!Q77="No Data",1,IF('Indicator Data imputation'!K68&lt;&gt;"",1,0))</f>
        <v>0</v>
      </c>
      <c r="K65" s="298">
        <f>IF('Indicator Data'!R77="No Data",1,IF('Indicator Data imputation'!L68&lt;&gt;"",1,0))</f>
        <v>0</v>
      </c>
      <c r="L65" s="298">
        <f>IF('Indicator Data'!S77="No Data",1,IF('Indicator Data imputation'!M68&lt;&gt;"",1,0))</f>
        <v>0</v>
      </c>
      <c r="M65" s="298">
        <f>IF('Indicator Data'!T77="No Data",1,IF('Indicator Data imputation'!N68&lt;&gt;"",1,0))</f>
        <v>0</v>
      </c>
      <c r="N65" s="298">
        <f>IF('Indicator Data'!U77="No Data",1,IF('Indicator Data imputation'!O68&lt;&gt;"",1,0))</f>
        <v>0</v>
      </c>
      <c r="O65" s="298">
        <f>IF('Indicator Data'!V77="No Data",1,IF('Indicator Data imputation'!P68&lt;&gt;"",1,0))</f>
        <v>0</v>
      </c>
      <c r="P65" s="298">
        <f>IF('Indicator Data'!W77="No Data",1,IF('Indicator Data imputation'!Q68&lt;&gt;"",1,0))</f>
        <v>1</v>
      </c>
      <c r="Q65" s="298">
        <f>IF('Indicator Data'!X77="No Data",1,IF('Indicator Data imputation'!R68&lt;&gt;"",1,0))</f>
        <v>0</v>
      </c>
      <c r="R65" s="298">
        <f>IF('Indicator Data'!AC77="No Data",1,IF('Indicator Data imputation'!S68&lt;&gt;"",1,0))</f>
        <v>0</v>
      </c>
      <c r="S65" s="298">
        <f>IF('Indicator Data'!AD77="No Data",1,IF('Indicator Data imputation'!T68&lt;&gt;"",1,0))</f>
        <v>0</v>
      </c>
      <c r="T65" s="298">
        <f>IF('Indicator Data'!AE77="No Data",1,IF('Indicator Data imputation'!U68&lt;&gt;"",1,0))</f>
        <v>0</v>
      </c>
      <c r="U65" s="298">
        <f>IF('Indicator Data'!AF77="No Data",1,IF('Indicator Data imputation'!V68&lt;&gt;"",1,0))</f>
        <v>0</v>
      </c>
      <c r="V65" s="298">
        <f>IF('Indicator Data'!AG77="No Data",1,IF('Indicator Data imputation'!W68&lt;&gt;"",1,0))</f>
        <v>0</v>
      </c>
      <c r="W65" s="298">
        <f>IF('Indicator Data'!AH77="No Data",1,IF('Indicator Data imputation'!X68&lt;&gt;"",1,0))</f>
        <v>0</v>
      </c>
      <c r="X65" s="298">
        <f>IF('Indicator Data'!AI77="No Data",1,IF('Indicator Data imputation'!Y68&lt;&gt;"",1,0))</f>
        <v>0</v>
      </c>
      <c r="Y65" s="298">
        <f>IF('Indicator Data'!AJ77="No Data",1,IF('Indicator Data imputation'!Z68&lt;&gt;"",1,0))</f>
        <v>0</v>
      </c>
      <c r="Z65" s="298">
        <f>IF('Indicator Data'!AP77="No Data",1,IF('Indicator Data imputation'!AA68&lt;&gt;"",1,0))</f>
        <v>0</v>
      </c>
      <c r="AA65" s="298">
        <f>IF('Indicator Data'!AQ77="No Data",1,IF('Indicator Data imputation'!AB68&lt;&gt;"",1,0))</f>
        <v>0</v>
      </c>
      <c r="AB65" s="298">
        <f>IF('Indicator Data'!AR77="No Data",1,IF('Indicator Data imputation'!AC68&lt;&gt;"",1,0))</f>
        <v>0</v>
      </c>
      <c r="AC65" s="298" t="str">
        <f>IF('Indicator Data'!#REF!="No Data",1,IF('Indicator Data imputation'!AD68&lt;&gt;"",1,0))</f>
        <v>#ERROR!</v>
      </c>
      <c r="AD65" s="298" t="str">
        <f>IF('Indicator Data'!#REF!="No Data",1,IF('Indicator Data imputation'!AE68&lt;&gt;"",1,0))</f>
        <v>#ERROR!</v>
      </c>
      <c r="AE65" s="298" t="str">
        <f>IF('Indicator Data'!#REF!="No Data",1,IF('Indicator Data imputation'!AF68&lt;&gt;"",1,0))</f>
        <v>#ERROR!</v>
      </c>
      <c r="AF65" s="298" t="str">
        <f>IF('Indicator Data'!#REF!="No Data",1,IF('Indicator Data imputation'!AG68&lt;&gt;"",1,0))</f>
        <v>#ERROR!</v>
      </c>
      <c r="AG65" s="298" t="str">
        <f>IF('Indicator Data'!#REF!="No Data",1,IF('Indicator Data imputation'!AH68&lt;&gt;"",1,0))</f>
        <v>#ERROR!</v>
      </c>
      <c r="AH65" s="298" t="str">
        <f>IF('Indicator Data'!#REF!="No Data",1,IF('Indicator Data imputation'!AI68&lt;&gt;"",1,0))</f>
        <v>#ERROR!</v>
      </c>
      <c r="AI65" s="298" t="str">
        <f>IF('Indicator Data'!#REF!="No Data",1,IF('Indicator Data imputation'!AJ68&lt;&gt;"",1,0))</f>
        <v>#ERROR!</v>
      </c>
      <c r="AJ65" s="298" t="str">
        <f>IF('Indicator Data'!#REF!="No Data",1,IF('Indicator Data imputation'!AK68&lt;&gt;"",1,0))</f>
        <v>#ERROR!</v>
      </c>
      <c r="AK65" s="298" t="str">
        <f>IF('Indicator Data'!#REF!="No Data",1,IF('Indicator Data imputation'!AL68&lt;&gt;"",1,0))</f>
        <v>#ERROR!</v>
      </c>
      <c r="AL65" s="298" t="str">
        <f>IF('Indicator Data'!#REF!="No Data",1,IF('Indicator Data imputation'!AM68&lt;&gt;"",1,0))</f>
        <v>#ERROR!</v>
      </c>
      <c r="AM65" s="298" t="str">
        <f>IF('Indicator Data'!#REF!="No Data",1,IF('Indicator Data imputation'!AN68&lt;&gt;"",1,0))</f>
        <v>#ERROR!</v>
      </c>
      <c r="AN65" s="298" t="str">
        <f>IF('Indicator Data'!#REF!="No Data",1,IF('Indicator Data imputation'!AO68&lt;&gt;"",1,0))</f>
        <v>#ERROR!</v>
      </c>
      <c r="AO65" s="298" t="str">
        <f>IF('Indicator Data'!#REF!="No Data",1,IF('Indicator Data imputation'!AP68&lt;&gt;"",1,0))</f>
        <v>#ERROR!</v>
      </c>
      <c r="AP65" s="298" t="str">
        <f>IF('Indicator Data'!#REF!="No Data",1,IF('Indicator Data imputation'!AQ68&lt;&gt;"",1,0))</f>
        <v>#ERROR!</v>
      </c>
      <c r="AQ65" s="298" t="str">
        <f>IF('Indicator Data'!#REF!="No Data",1,IF('Indicator Data imputation'!AR68&lt;&gt;"",1,0))</f>
        <v>#ERROR!</v>
      </c>
      <c r="AR65" s="298" t="str">
        <f>IF('Indicator Data'!#REF!="No Data",1,IF('Indicator Data imputation'!AS68&lt;&gt;"",1,0))</f>
        <v>#ERROR!</v>
      </c>
      <c r="AS65" s="298" t="str">
        <f>IF('Indicator Data'!#REF!="No Data",1,IF('Indicator Data imputation'!AT68&lt;&gt;"",1,0))</f>
        <v>#ERROR!</v>
      </c>
      <c r="AT65" s="298" t="str">
        <f>IF('Indicator Data'!#REF!="No Data",1,IF('Indicator Data imputation'!AU68&lt;&gt;"",1,0))</f>
        <v>#ERROR!</v>
      </c>
      <c r="AU65" s="298" t="str">
        <f>IF('Indicator Data'!#REF!="No Data",1,IF('Indicator Data imputation'!AV68&lt;&gt;"",1,0))</f>
        <v>#ERROR!</v>
      </c>
      <c r="AV65" s="298" t="str">
        <f>IF('Indicator Data'!#REF!="No Data",1,IF('Indicator Data imputation'!AW68&lt;&gt;"",1,0))</f>
        <v>#ERROR!</v>
      </c>
      <c r="AW65" s="298" t="str">
        <f>IF('Indicator Data'!#REF!="No Data",1,IF('Indicator Data imputation'!AX68&lt;&gt;"",1,0))</f>
        <v>#ERROR!</v>
      </c>
      <c r="AX65" s="298" t="str">
        <f>IF('Indicator Data'!#REF!="No Data",1,IF('Indicator Data imputation'!AY68&lt;&gt;"",1,0))</f>
        <v>#ERROR!</v>
      </c>
      <c r="AY65" s="298">
        <f>IF('Indicator Data'!AS77="No Data",1,IF('Indicator Data imputation'!AZ68&lt;&gt;"",1,0))</f>
        <v>0</v>
      </c>
      <c r="AZ65" s="298">
        <f>IF('Indicator Data'!BA77="No Data",1,IF('Indicator Data imputation'!BA68&lt;&gt;"",1,0))</f>
        <v>0</v>
      </c>
      <c r="BA65" s="10" t="str">
        <f t="shared" si="1"/>
        <v>#ERROR!</v>
      </c>
      <c r="BB65" s="302" t="str">
        <f t="shared" si="2"/>
        <v>#ERROR!</v>
      </c>
    </row>
    <row r="66" ht="15.75" customHeight="1">
      <c r="A66" s="10" t="s">
        <v>952</v>
      </c>
      <c r="B66" s="298">
        <f>IF('Indicator Data'!I78="No Data",1,IF('Indicator Data imputation'!C69&lt;&gt;"",1,0))</f>
        <v>0</v>
      </c>
      <c r="C66" s="298">
        <f>IF('Indicator Data'!J78="No Data",1,IF('Indicator Data imputation'!D69&lt;&gt;"",1,0))</f>
        <v>0</v>
      </c>
      <c r="D66" s="298">
        <f>IF('Indicator Data'!K78="No Data",1,IF('Indicator Data imputation'!E69&lt;&gt;"",1,0))</f>
        <v>0</v>
      </c>
      <c r="E66" s="298">
        <f>IF('Indicator Data'!L78="No Data",1,IF('Indicator Data imputation'!F69&lt;&gt;"",1,0))</f>
        <v>0</v>
      </c>
      <c r="F66" s="298">
        <f>IF('Indicator Data'!M78="No Data",1,IF('Indicator Data imputation'!G69&lt;&gt;"",1,0))</f>
        <v>0</v>
      </c>
      <c r="G66" s="298">
        <f>IF('Indicator Data'!N78="No Data",1,IF('Indicator Data imputation'!H69&lt;&gt;"",1,0))</f>
        <v>0</v>
      </c>
      <c r="H66" s="298">
        <f>IF('Indicator Data'!O78="No Data",1,IF('Indicator Data imputation'!I69&lt;&gt;"",1,0))</f>
        <v>0</v>
      </c>
      <c r="I66" s="298">
        <f>IF('Indicator Data'!P78="No Data",1,IF('Indicator Data imputation'!J69&lt;&gt;"",1,0))</f>
        <v>0</v>
      </c>
      <c r="J66" s="298">
        <f>IF('Indicator Data'!Q78="No Data",1,IF('Indicator Data imputation'!K69&lt;&gt;"",1,0))</f>
        <v>0</v>
      </c>
      <c r="K66" s="298">
        <f>IF('Indicator Data'!R78="No Data",1,IF('Indicator Data imputation'!L69&lt;&gt;"",1,0))</f>
        <v>0</v>
      </c>
      <c r="L66" s="298">
        <f>IF('Indicator Data'!S78="No Data",1,IF('Indicator Data imputation'!M69&lt;&gt;"",1,0))</f>
        <v>0</v>
      </c>
      <c r="M66" s="298">
        <f>IF('Indicator Data'!T78="No Data",1,IF('Indicator Data imputation'!N69&lt;&gt;"",1,0))</f>
        <v>0</v>
      </c>
      <c r="N66" s="298">
        <f>IF('Indicator Data'!U78="No Data",1,IF('Indicator Data imputation'!O69&lt;&gt;"",1,0))</f>
        <v>0</v>
      </c>
      <c r="O66" s="298">
        <f>IF('Indicator Data'!V78="No Data",1,IF('Indicator Data imputation'!P69&lt;&gt;"",1,0))</f>
        <v>0</v>
      </c>
      <c r="P66" s="298">
        <f>IF('Indicator Data'!W78="No Data",1,IF('Indicator Data imputation'!Q69&lt;&gt;"",1,0))</f>
        <v>1</v>
      </c>
      <c r="Q66" s="298">
        <f>IF('Indicator Data'!X78="No Data",1,IF('Indicator Data imputation'!R69&lt;&gt;"",1,0))</f>
        <v>0</v>
      </c>
      <c r="R66" s="298">
        <f>IF('Indicator Data'!AC78="No Data",1,IF('Indicator Data imputation'!S69&lt;&gt;"",1,0))</f>
        <v>0</v>
      </c>
      <c r="S66" s="298">
        <f>IF('Indicator Data'!AD78="No Data",1,IF('Indicator Data imputation'!T69&lt;&gt;"",1,0))</f>
        <v>0</v>
      </c>
      <c r="T66" s="298">
        <f>IF('Indicator Data'!AE78="No Data",1,IF('Indicator Data imputation'!U69&lt;&gt;"",1,0))</f>
        <v>0</v>
      </c>
      <c r="U66" s="298">
        <f>IF('Indicator Data'!AF78="No Data",1,IF('Indicator Data imputation'!V69&lt;&gt;"",1,0))</f>
        <v>0</v>
      </c>
      <c r="V66" s="298">
        <f>IF('Indicator Data'!AG78="No Data",1,IF('Indicator Data imputation'!W69&lt;&gt;"",1,0))</f>
        <v>0</v>
      </c>
      <c r="W66" s="298">
        <f>IF('Indicator Data'!AH78="No Data",1,IF('Indicator Data imputation'!X69&lt;&gt;"",1,0))</f>
        <v>0</v>
      </c>
      <c r="X66" s="298">
        <f>IF('Indicator Data'!AI78="No Data",1,IF('Indicator Data imputation'!Y69&lt;&gt;"",1,0))</f>
        <v>0</v>
      </c>
      <c r="Y66" s="298">
        <f>IF('Indicator Data'!AJ78="No Data",1,IF('Indicator Data imputation'!Z69&lt;&gt;"",1,0))</f>
        <v>0</v>
      </c>
      <c r="Z66" s="298">
        <f>IF('Indicator Data'!AP78="No Data",1,IF('Indicator Data imputation'!AA69&lt;&gt;"",1,0))</f>
        <v>0</v>
      </c>
      <c r="AA66" s="298">
        <f>IF('Indicator Data'!AQ78="No Data",1,IF('Indicator Data imputation'!AB69&lt;&gt;"",1,0))</f>
        <v>0</v>
      </c>
      <c r="AB66" s="298">
        <f>IF('Indicator Data'!AR78="No Data",1,IF('Indicator Data imputation'!AC69&lt;&gt;"",1,0))</f>
        <v>0</v>
      </c>
      <c r="AC66" s="298" t="str">
        <f>IF('Indicator Data'!#REF!="No Data",1,IF('Indicator Data imputation'!AD69&lt;&gt;"",1,0))</f>
        <v>#ERROR!</v>
      </c>
      <c r="AD66" s="298" t="str">
        <f>IF('Indicator Data'!#REF!="No Data",1,IF('Indicator Data imputation'!AE69&lt;&gt;"",1,0))</f>
        <v>#ERROR!</v>
      </c>
      <c r="AE66" s="298" t="str">
        <f>IF('Indicator Data'!#REF!="No Data",1,IF('Indicator Data imputation'!AF69&lt;&gt;"",1,0))</f>
        <v>#ERROR!</v>
      </c>
      <c r="AF66" s="298" t="str">
        <f>IF('Indicator Data'!#REF!="No Data",1,IF('Indicator Data imputation'!AG69&lt;&gt;"",1,0))</f>
        <v>#ERROR!</v>
      </c>
      <c r="AG66" s="298" t="str">
        <f>IF('Indicator Data'!#REF!="No Data",1,IF('Indicator Data imputation'!AH69&lt;&gt;"",1,0))</f>
        <v>#ERROR!</v>
      </c>
      <c r="AH66" s="298" t="str">
        <f>IF('Indicator Data'!#REF!="No Data",1,IF('Indicator Data imputation'!AI69&lt;&gt;"",1,0))</f>
        <v>#ERROR!</v>
      </c>
      <c r="AI66" s="298" t="str">
        <f>IF('Indicator Data'!#REF!="No Data",1,IF('Indicator Data imputation'!AJ69&lt;&gt;"",1,0))</f>
        <v>#ERROR!</v>
      </c>
      <c r="AJ66" s="298" t="str">
        <f>IF('Indicator Data'!#REF!="No Data",1,IF('Indicator Data imputation'!AK69&lt;&gt;"",1,0))</f>
        <v>#ERROR!</v>
      </c>
      <c r="AK66" s="298" t="str">
        <f>IF('Indicator Data'!#REF!="No Data",1,IF('Indicator Data imputation'!AL69&lt;&gt;"",1,0))</f>
        <v>#ERROR!</v>
      </c>
      <c r="AL66" s="298" t="str">
        <f>IF('Indicator Data'!#REF!="No Data",1,IF('Indicator Data imputation'!AM69&lt;&gt;"",1,0))</f>
        <v>#ERROR!</v>
      </c>
      <c r="AM66" s="298" t="str">
        <f>IF('Indicator Data'!#REF!="No Data",1,IF('Indicator Data imputation'!AN69&lt;&gt;"",1,0))</f>
        <v>#ERROR!</v>
      </c>
      <c r="AN66" s="298" t="str">
        <f>IF('Indicator Data'!#REF!="No Data",1,IF('Indicator Data imputation'!AO69&lt;&gt;"",1,0))</f>
        <v>#ERROR!</v>
      </c>
      <c r="AO66" s="298" t="str">
        <f>IF('Indicator Data'!#REF!="No Data",1,IF('Indicator Data imputation'!AP69&lt;&gt;"",1,0))</f>
        <v>#ERROR!</v>
      </c>
      <c r="AP66" s="298" t="str">
        <f>IF('Indicator Data'!#REF!="No Data",1,IF('Indicator Data imputation'!AQ69&lt;&gt;"",1,0))</f>
        <v>#ERROR!</v>
      </c>
      <c r="AQ66" s="298" t="str">
        <f>IF('Indicator Data'!#REF!="No Data",1,IF('Indicator Data imputation'!AR69&lt;&gt;"",1,0))</f>
        <v>#ERROR!</v>
      </c>
      <c r="AR66" s="298" t="str">
        <f>IF('Indicator Data'!#REF!="No Data",1,IF('Indicator Data imputation'!AS69&lt;&gt;"",1,0))</f>
        <v>#ERROR!</v>
      </c>
      <c r="AS66" s="298" t="str">
        <f>IF('Indicator Data'!#REF!="No Data",1,IF('Indicator Data imputation'!AT69&lt;&gt;"",1,0))</f>
        <v>#ERROR!</v>
      </c>
      <c r="AT66" s="298" t="str">
        <f>IF('Indicator Data'!#REF!="No Data",1,IF('Indicator Data imputation'!AU69&lt;&gt;"",1,0))</f>
        <v>#ERROR!</v>
      </c>
      <c r="AU66" s="298" t="str">
        <f>IF('Indicator Data'!#REF!="No Data",1,IF('Indicator Data imputation'!AV69&lt;&gt;"",1,0))</f>
        <v>#ERROR!</v>
      </c>
      <c r="AV66" s="298" t="str">
        <f>IF('Indicator Data'!#REF!="No Data",1,IF('Indicator Data imputation'!AW69&lt;&gt;"",1,0))</f>
        <v>#ERROR!</v>
      </c>
      <c r="AW66" s="298" t="str">
        <f>IF('Indicator Data'!#REF!="No Data",1,IF('Indicator Data imputation'!AX69&lt;&gt;"",1,0))</f>
        <v>#ERROR!</v>
      </c>
      <c r="AX66" s="298" t="str">
        <f>IF('Indicator Data'!#REF!="No Data",1,IF('Indicator Data imputation'!AY69&lt;&gt;"",1,0))</f>
        <v>#ERROR!</v>
      </c>
      <c r="AY66" s="298">
        <f>IF('Indicator Data'!AS78="No Data",1,IF('Indicator Data imputation'!AZ69&lt;&gt;"",1,0))</f>
        <v>0</v>
      </c>
      <c r="AZ66" s="298">
        <f>IF('Indicator Data'!BA78="No Data",1,IF('Indicator Data imputation'!BA69&lt;&gt;"",1,0))</f>
        <v>0</v>
      </c>
      <c r="BA66" s="10" t="str">
        <f t="shared" si="1"/>
        <v>#ERROR!</v>
      </c>
      <c r="BB66" s="302" t="str">
        <f t="shared" si="2"/>
        <v>#ERROR!</v>
      </c>
    </row>
    <row r="67" ht="15.75" customHeight="1">
      <c r="A67" s="10" t="s">
        <v>953</v>
      </c>
      <c r="B67" s="298">
        <f>IF('Indicator Data'!I79="No Data",1,IF('Indicator Data imputation'!C70&lt;&gt;"",1,0))</f>
        <v>0</v>
      </c>
      <c r="C67" s="298">
        <f>IF('Indicator Data'!J79="No Data",1,IF('Indicator Data imputation'!D70&lt;&gt;"",1,0))</f>
        <v>0</v>
      </c>
      <c r="D67" s="298">
        <f>IF('Indicator Data'!K79="No Data",1,IF('Indicator Data imputation'!E70&lt;&gt;"",1,0))</f>
        <v>0</v>
      </c>
      <c r="E67" s="298">
        <f>IF('Indicator Data'!L79="No Data",1,IF('Indicator Data imputation'!F70&lt;&gt;"",1,0))</f>
        <v>0</v>
      </c>
      <c r="F67" s="298">
        <f>IF('Indicator Data'!M79="No Data",1,IF('Indicator Data imputation'!G70&lt;&gt;"",1,0))</f>
        <v>0</v>
      </c>
      <c r="G67" s="298">
        <f>IF('Indicator Data'!N79="No Data",1,IF('Indicator Data imputation'!H70&lt;&gt;"",1,0))</f>
        <v>0</v>
      </c>
      <c r="H67" s="298">
        <f>IF('Indicator Data'!O79="No Data",1,IF('Indicator Data imputation'!I70&lt;&gt;"",1,0))</f>
        <v>0</v>
      </c>
      <c r="I67" s="298">
        <f>IF('Indicator Data'!P79="No Data",1,IF('Indicator Data imputation'!J70&lt;&gt;"",1,0))</f>
        <v>0</v>
      </c>
      <c r="J67" s="298">
        <f>IF('Indicator Data'!Q79="No Data",1,IF('Indicator Data imputation'!K70&lt;&gt;"",1,0))</f>
        <v>0</v>
      </c>
      <c r="K67" s="298">
        <f>IF('Indicator Data'!R79="No Data",1,IF('Indicator Data imputation'!L70&lt;&gt;"",1,0))</f>
        <v>0</v>
      </c>
      <c r="L67" s="298">
        <f>IF('Indicator Data'!S79="No Data",1,IF('Indicator Data imputation'!M70&lt;&gt;"",1,0))</f>
        <v>0</v>
      </c>
      <c r="M67" s="298">
        <f>IF('Indicator Data'!T79="No Data",1,IF('Indicator Data imputation'!N70&lt;&gt;"",1,0))</f>
        <v>0</v>
      </c>
      <c r="N67" s="298">
        <f>IF('Indicator Data'!U79="No Data",1,IF('Indicator Data imputation'!O70&lt;&gt;"",1,0))</f>
        <v>0</v>
      </c>
      <c r="O67" s="298">
        <f>IF('Indicator Data'!V79="No Data",1,IF('Indicator Data imputation'!P70&lt;&gt;"",1,0))</f>
        <v>0</v>
      </c>
      <c r="P67" s="298">
        <f>IF('Indicator Data'!W79="No Data",1,IF('Indicator Data imputation'!Q70&lt;&gt;"",1,0))</f>
        <v>1</v>
      </c>
      <c r="Q67" s="298">
        <f>IF('Indicator Data'!X79="No Data",1,IF('Indicator Data imputation'!R70&lt;&gt;"",1,0))</f>
        <v>0</v>
      </c>
      <c r="R67" s="298">
        <f>IF('Indicator Data'!AC79="No Data",1,IF('Indicator Data imputation'!S70&lt;&gt;"",1,0))</f>
        <v>0</v>
      </c>
      <c r="S67" s="298">
        <f>IF('Indicator Data'!AD79="No Data",1,IF('Indicator Data imputation'!T70&lt;&gt;"",1,0))</f>
        <v>0</v>
      </c>
      <c r="T67" s="298">
        <f>IF('Indicator Data'!AE79="No Data",1,IF('Indicator Data imputation'!U70&lt;&gt;"",1,0))</f>
        <v>0</v>
      </c>
      <c r="U67" s="298">
        <f>IF('Indicator Data'!AF79="No Data",1,IF('Indicator Data imputation'!V70&lt;&gt;"",1,0))</f>
        <v>0</v>
      </c>
      <c r="V67" s="298">
        <f>IF('Indicator Data'!AG79="No Data",1,IF('Indicator Data imputation'!W70&lt;&gt;"",1,0))</f>
        <v>0</v>
      </c>
      <c r="W67" s="298">
        <f>IF('Indicator Data'!AH79="No Data",1,IF('Indicator Data imputation'!X70&lt;&gt;"",1,0))</f>
        <v>0</v>
      </c>
      <c r="X67" s="298">
        <f>IF('Indicator Data'!AI79="No Data",1,IF('Indicator Data imputation'!Y70&lt;&gt;"",1,0))</f>
        <v>0</v>
      </c>
      <c r="Y67" s="298">
        <f>IF('Indicator Data'!AJ79="No Data",1,IF('Indicator Data imputation'!Z70&lt;&gt;"",1,0))</f>
        <v>0</v>
      </c>
      <c r="Z67" s="298">
        <f>IF('Indicator Data'!AP79="No Data",1,IF('Indicator Data imputation'!AA70&lt;&gt;"",1,0))</f>
        <v>0</v>
      </c>
      <c r="AA67" s="298">
        <f>IF('Indicator Data'!AQ79="No Data",1,IF('Indicator Data imputation'!AB70&lt;&gt;"",1,0))</f>
        <v>0</v>
      </c>
      <c r="AB67" s="298">
        <f>IF('Indicator Data'!AR79="No Data",1,IF('Indicator Data imputation'!AC70&lt;&gt;"",1,0))</f>
        <v>0</v>
      </c>
      <c r="AC67" s="298" t="str">
        <f>IF('Indicator Data'!#REF!="No Data",1,IF('Indicator Data imputation'!AD70&lt;&gt;"",1,0))</f>
        <v>#ERROR!</v>
      </c>
      <c r="AD67" s="298" t="str">
        <f>IF('Indicator Data'!#REF!="No Data",1,IF('Indicator Data imputation'!AE70&lt;&gt;"",1,0))</f>
        <v>#ERROR!</v>
      </c>
      <c r="AE67" s="298" t="str">
        <f>IF('Indicator Data'!#REF!="No Data",1,IF('Indicator Data imputation'!AF70&lt;&gt;"",1,0))</f>
        <v>#ERROR!</v>
      </c>
      <c r="AF67" s="298" t="str">
        <f>IF('Indicator Data'!#REF!="No Data",1,IF('Indicator Data imputation'!AG70&lt;&gt;"",1,0))</f>
        <v>#ERROR!</v>
      </c>
      <c r="AG67" s="298" t="str">
        <f>IF('Indicator Data'!#REF!="No Data",1,IF('Indicator Data imputation'!AH70&lt;&gt;"",1,0))</f>
        <v>#ERROR!</v>
      </c>
      <c r="AH67" s="298" t="str">
        <f>IF('Indicator Data'!#REF!="No Data",1,IF('Indicator Data imputation'!AI70&lt;&gt;"",1,0))</f>
        <v>#ERROR!</v>
      </c>
      <c r="AI67" s="298" t="str">
        <f>IF('Indicator Data'!#REF!="No Data",1,IF('Indicator Data imputation'!AJ70&lt;&gt;"",1,0))</f>
        <v>#ERROR!</v>
      </c>
      <c r="AJ67" s="298" t="str">
        <f>IF('Indicator Data'!#REF!="No Data",1,IF('Indicator Data imputation'!AK70&lt;&gt;"",1,0))</f>
        <v>#ERROR!</v>
      </c>
      <c r="AK67" s="298" t="str">
        <f>IF('Indicator Data'!#REF!="No Data",1,IF('Indicator Data imputation'!AL70&lt;&gt;"",1,0))</f>
        <v>#ERROR!</v>
      </c>
      <c r="AL67" s="298" t="str">
        <f>IF('Indicator Data'!#REF!="No Data",1,IF('Indicator Data imputation'!AM70&lt;&gt;"",1,0))</f>
        <v>#ERROR!</v>
      </c>
      <c r="AM67" s="298" t="str">
        <f>IF('Indicator Data'!#REF!="No Data",1,IF('Indicator Data imputation'!AN70&lt;&gt;"",1,0))</f>
        <v>#ERROR!</v>
      </c>
      <c r="AN67" s="298" t="str">
        <f>IF('Indicator Data'!#REF!="No Data",1,IF('Indicator Data imputation'!AO70&lt;&gt;"",1,0))</f>
        <v>#ERROR!</v>
      </c>
      <c r="AO67" s="298" t="str">
        <f>IF('Indicator Data'!#REF!="No Data",1,IF('Indicator Data imputation'!AP70&lt;&gt;"",1,0))</f>
        <v>#ERROR!</v>
      </c>
      <c r="AP67" s="298" t="str">
        <f>IF('Indicator Data'!#REF!="No Data",1,IF('Indicator Data imputation'!AQ70&lt;&gt;"",1,0))</f>
        <v>#ERROR!</v>
      </c>
      <c r="AQ67" s="298" t="str">
        <f>IF('Indicator Data'!#REF!="No Data",1,IF('Indicator Data imputation'!AR70&lt;&gt;"",1,0))</f>
        <v>#ERROR!</v>
      </c>
      <c r="AR67" s="298" t="str">
        <f>IF('Indicator Data'!#REF!="No Data",1,IF('Indicator Data imputation'!AS70&lt;&gt;"",1,0))</f>
        <v>#ERROR!</v>
      </c>
      <c r="AS67" s="298" t="str">
        <f>IF('Indicator Data'!#REF!="No Data",1,IF('Indicator Data imputation'!AT70&lt;&gt;"",1,0))</f>
        <v>#ERROR!</v>
      </c>
      <c r="AT67" s="298" t="str">
        <f>IF('Indicator Data'!#REF!="No Data",1,IF('Indicator Data imputation'!AU70&lt;&gt;"",1,0))</f>
        <v>#ERROR!</v>
      </c>
      <c r="AU67" s="298" t="str">
        <f>IF('Indicator Data'!#REF!="No Data",1,IF('Indicator Data imputation'!AV70&lt;&gt;"",1,0))</f>
        <v>#ERROR!</v>
      </c>
      <c r="AV67" s="298" t="str">
        <f>IF('Indicator Data'!#REF!="No Data",1,IF('Indicator Data imputation'!AW70&lt;&gt;"",1,0))</f>
        <v>#ERROR!</v>
      </c>
      <c r="AW67" s="298" t="str">
        <f>IF('Indicator Data'!#REF!="No Data",1,IF('Indicator Data imputation'!AX70&lt;&gt;"",1,0))</f>
        <v>#ERROR!</v>
      </c>
      <c r="AX67" s="298" t="str">
        <f>IF('Indicator Data'!#REF!="No Data",1,IF('Indicator Data imputation'!AY70&lt;&gt;"",1,0))</f>
        <v>#ERROR!</v>
      </c>
      <c r="AY67" s="298">
        <f>IF('Indicator Data'!AS79="No Data",1,IF('Indicator Data imputation'!AZ70&lt;&gt;"",1,0))</f>
        <v>0</v>
      </c>
      <c r="AZ67" s="298">
        <f>IF('Indicator Data'!BA79="No Data",1,IF('Indicator Data imputation'!BA70&lt;&gt;"",1,0))</f>
        <v>0</v>
      </c>
      <c r="BA67" s="10" t="str">
        <f t="shared" si="1"/>
        <v>#ERROR!</v>
      </c>
      <c r="BB67" s="302" t="str">
        <f t="shared" si="2"/>
        <v>#ERROR!</v>
      </c>
    </row>
    <row r="68" ht="15.75" customHeight="1">
      <c r="A68" s="10" t="s">
        <v>954</v>
      </c>
      <c r="B68" s="298">
        <f>IF('Indicator Data'!I80="No Data",1,IF('Indicator Data imputation'!C71&lt;&gt;"",1,0))</f>
        <v>0</v>
      </c>
      <c r="C68" s="298">
        <f>IF('Indicator Data'!J80="No Data",1,IF('Indicator Data imputation'!D71&lt;&gt;"",1,0))</f>
        <v>0</v>
      </c>
      <c r="D68" s="298">
        <f>IF('Indicator Data'!K80="No Data",1,IF('Indicator Data imputation'!E71&lt;&gt;"",1,0))</f>
        <v>0</v>
      </c>
      <c r="E68" s="298">
        <f>IF('Indicator Data'!L80="No Data",1,IF('Indicator Data imputation'!F71&lt;&gt;"",1,0))</f>
        <v>0</v>
      </c>
      <c r="F68" s="298">
        <f>IF('Indicator Data'!M80="No Data",1,IF('Indicator Data imputation'!G71&lt;&gt;"",1,0))</f>
        <v>0</v>
      </c>
      <c r="G68" s="298">
        <f>IF('Indicator Data'!N80="No Data",1,IF('Indicator Data imputation'!H71&lt;&gt;"",1,0))</f>
        <v>0</v>
      </c>
      <c r="H68" s="298">
        <f>IF('Indicator Data'!O80="No Data",1,IF('Indicator Data imputation'!I71&lt;&gt;"",1,0))</f>
        <v>0</v>
      </c>
      <c r="I68" s="298">
        <f>IF('Indicator Data'!P80="No Data",1,IF('Indicator Data imputation'!J71&lt;&gt;"",1,0))</f>
        <v>0</v>
      </c>
      <c r="J68" s="298">
        <f>IF('Indicator Data'!Q80="No Data",1,IF('Indicator Data imputation'!K71&lt;&gt;"",1,0))</f>
        <v>0</v>
      </c>
      <c r="K68" s="298">
        <f>IF('Indicator Data'!R80="No Data",1,IF('Indicator Data imputation'!L71&lt;&gt;"",1,0))</f>
        <v>0</v>
      </c>
      <c r="L68" s="298">
        <f>IF('Indicator Data'!S80="No Data",1,IF('Indicator Data imputation'!M71&lt;&gt;"",1,0))</f>
        <v>0</v>
      </c>
      <c r="M68" s="298">
        <f>IF('Indicator Data'!T80="No Data",1,IF('Indicator Data imputation'!N71&lt;&gt;"",1,0))</f>
        <v>0</v>
      </c>
      <c r="N68" s="298">
        <f>IF('Indicator Data'!U80="No Data",1,IF('Indicator Data imputation'!O71&lt;&gt;"",1,0))</f>
        <v>0</v>
      </c>
      <c r="O68" s="298">
        <f>IF('Indicator Data'!V80="No Data",1,IF('Indicator Data imputation'!P71&lt;&gt;"",1,0))</f>
        <v>0</v>
      </c>
      <c r="P68" s="298">
        <f>IF('Indicator Data'!W80="No Data",1,IF('Indicator Data imputation'!Q71&lt;&gt;"",1,0))</f>
        <v>1</v>
      </c>
      <c r="Q68" s="298">
        <f>IF('Indicator Data'!X80="No Data",1,IF('Indicator Data imputation'!R71&lt;&gt;"",1,0))</f>
        <v>0</v>
      </c>
      <c r="R68" s="298">
        <f>IF('Indicator Data'!AC80="No Data",1,IF('Indicator Data imputation'!S71&lt;&gt;"",1,0))</f>
        <v>0</v>
      </c>
      <c r="S68" s="298">
        <f>IF('Indicator Data'!AD80="No Data",1,IF('Indicator Data imputation'!T71&lt;&gt;"",1,0))</f>
        <v>0</v>
      </c>
      <c r="T68" s="298">
        <f>IF('Indicator Data'!AE80="No Data",1,IF('Indicator Data imputation'!U71&lt;&gt;"",1,0))</f>
        <v>0</v>
      </c>
      <c r="U68" s="298">
        <f>IF('Indicator Data'!AF80="No Data",1,IF('Indicator Data imputation'!V71&lt;&gt;"",1,0))</f>
        <v>0</v>
      </c>
      <c r="V68" s="298">
        <f>IF('Indicator Data'!AG80="No Data",1,IF('Indicator Data imputation'!W71&lt;&gt;"",1,0))</f>
        <v>0</v>
      </c>
      <c r="W68" s="298">
        <f>IF('Indicator Data'!AH80="No Data",1,IF('Indicator Data imputation'!X71&lt;&gt;"",1,0))</f>
        <v>0</v>
      </c>
      <c r="X68" s="298">
        <f>IF('Indicator Data'!AI80="No Data",1,IF('Indicator Data imputation'!Y71&lt;&gt;"",1,0))</f>
        <v>0</v>
      </c>
      <c r="Y68" s="298">
        <f>IF('Indicator Data'!AJ80="No Data",1,IF('Indicator Data imputation'!Z71&lt;&gt;"",1,0))</f>
        <v>0</v>
      </c>
      <c r="Z68" s="298">
        <f>IF('Indicator Data'!AP80="No Data",1,IF('Indicator Data imputation'!AA71&lt;&gt;"",1,0))</f>
        <v>0</v>
      </c>
      <c r="AA68" s="298">
        <f>IF('Indicator Data'!AQ80="No Data",1,IF('Indicator Data imputation'!AB71&lt;&gt;"",1,0))</f>
        <v>0</v>
      </c>
      <c r="AB68" s="298">
        <f>IF('Indicator Data'!AR80="No Data",1,IF('Indicator Data imputation'!AC71&lt;&gt;"",1,0))</f>
        <v>0</v>
      </c>
      <c r="AC68" s="298" t="str">
        <f>IF('Indicator Data'!#REF!="No Data",1,IF('Indicator Data imputation'!AD71&lt;&gt;"",1,0))</f>
        <v>#ERROR!</v>
      </c>
      <c r="AD68" s="298" t="str">
        <f>IF('Indicator Data'!#REF!="No Data",1,IF('Indicator Data imputation'!AE71&lt;&gt;"",1,0))</f>
        <v>#ERROR!</v>
      </c>
      <c r="AE68" s="298" t="str">
        <f>IF('Indicator Data'!#REF!="No Data",1,IF('Indicator Data imputation'!AF71&lt;&gt;"",1,0))</f>
        <v>#ERROR!</v>
      </c>
      <c r="AF68" s="298" t="str">
        <f>IF('Indicator Data'!#REF!="No Data",1,IF('Indicator Data imputation'!AG71&lt;&gt;"",1,0))</f>
        <v>#ERROR!</v>
      </c>
      <c r="AG68" s="298" t="str">
        <f>IF('Indicator Data'!#REF!="No Data",1,IF('Indicator Data imputation'!AH71&lt;&gt;"",1,0))</f>
        <v>#ERROR!</v>
      </c>
      <c r="AH68" s="298" t="str">
        <f>IF('Indicator Data'!#REF!="No Data",1,IF('Indicator Data imputation'!AI71&lt;&gt;"",1,0))</f>
        <v>#ERROR!</v>
      </c>
      <c r="AI68" s="298" t="str">
        <f>IF('Indicator Data'!#REF!="No Data",1,IF('Indicator Data imputation'!AJ71&lt;&gt;"",1,0))</f>
        <v>#ERROR!</v>
      </c>
      <c r="AJ68" s="298" t="str">
        <f>IF('Indicator Data'!#REF!="No Data",1,IF('Indicator Data imputation'!AK71&lt;&gt;"",1,0))</f>
        <v>#ERROR!</v>
      </c>
      <c r="AK68" s="298" t="str">
        <f>IF('Indicator Data'!#REF!="No Data",1,IF('Indicator Data imputation'!AL71&lt;&gt;"",1,0))</f>
        <v>#ERROR!</v>
      </c>
      <c r="AL68" s="298" t="str">
        <f>IF('Indicator Data'!#REF!="No Data",1,IF('Indicator Data imputation'!AM71&lt;&gt;"",1,0))</f>
        <v>#ERROR!</v>
      </c>
      <c r="AM68" s="298" t="str">
        <f>IF('Indicator Data'!#REF!="No Data",1,IF('Indicator Data imputation'!AN71&lt;&gt;"",1,0))</f>
        <v>#ERROR!</v>
      </c>
      <c r="AN68" s="298" t="str">
        <f>IF('Indicator Data'!#REF!="No Data",1,IF('Indicator Data imputation'!AO71&lt;&gt;"",1,0))</f>
        <v>#ERROR!</v>
      </c>
      <c r="AO68" s="298" t="str">
        <f>IF('Indicator Data'!#REF!="No Data",1,IF('Indicator Data imputation'!AP71&lt;&gt;"",1,0))</f>
        <v>#ERROR!</v>
      </c>
      <c r="AP68" s="298" t="str">
        <f>IF('Indicator Data'!#REF!="No Data",1,IF('Indicator Data imputation'!AQ71&lt;&gt;"",1,0))</f>
        <v>#ERROR!</v>
      </c>
      <c r="AQ68" s="298" t="str">
        <f>IF('Indicator Data'!#REF!="No Data",1,IF('Indicator Data imputation'!AR71&lt;&gt;"",1,0))</f>
        <v>#ERROR!</v>
      </c>
      <c r="AR68" s="298" t="str">
        <f>IF('Indicator Data'!#REF!="No Data",1,IF('Indicator Data imputation'!AS71&lt;&gt;"",1,0))</f>
        <v>#ERROR!</v>
      </c>
      <c r="AS68" s="298" t="str">
        <f>IF('Indicator Data'!#REF!="No Data",1,IF('Indicator Data imputation'!AT71&lt;&gt;"",1,0))</f>
        <v>#ERROR!</v>
      </c>
      <c r="AT68" s="298" t="str">
        <f>IF('Indicator Data'!#REF!="No Data",1,IF('Indicator Data imputation'!AU71&lt;&gt;"",1,0))</f>
        <v>#ERROR!</v>
      </c>
      <c r="AU68" s="298" t="str">
        <f>IF('Indicator Data'!#REF!="No Data",1,IF('Indicator Data imputation'!AV71&lt;&gt;"",1,0))</f>
        <v>#ERROR!</v>
      </c>
      <c r="AV68" s="298" t="str">
        <f>IF('Indicator Data'!#REF!="No Data",1,IF('Indicator Data imputation'!AW71&lt;&gt;"",1,0))</f>
        <v>#ERROR!</v>
      </c>
      <c r="AW68" s="298" t="str">
        <f>IF('Indicator Data'!#REF!="No Data",1,IF('Indicator Data imputation'!AX71&lt;&gt;"",1,0))</f>
        <v>#ERROR!</v>
      </c>
      <c r="AX68" s="298" t="str">
        <f>IF('Indicator Data'!#REF!="No Data",1,IF('Indicator Data imputation'!AY71&lt;&gt;"",1,0))</f>
        <v>#ERROR!</v>
      </c>
      <c r="AY68" s="298">
        <f>IF('Indicator Data'!AS80="No Data",1,IF('Indicator Data imputation'!AZ71&lt;&gt;"",1,0))</f>
        <v>0</v>
      </c>
      <c r="AZ68" s="298">
        <f>IF('Indicator Data'!BA80="No Data",1,IF('Indicator Data imputation'!BA71&lt;&gt;"",1,0))</f>
        <v>0</v>
      </c>
      <c r="BA68" s="10" t="str">
        <f t="shared" si="1"/>
        <v>#ERROR!</v>
      </c>
      <c r="BB68" s="302" t="str">
        <f t="shared" si="2"/>
        <v>#ERROR!</v>
      </c>
    </row>
    <row r="69" ht="15.75" customHeight="1">
      <c r="A69" s="10" t="s">
        <v>948</v>
      </c>
      <c r="B69" s="298">
        <f>IF('Indicator Data'!I81="No Data",1,IF('Indicator Data imputation'!C72&lt;&gt;"",1,0))</f>
        <v>0</v>
      </c>
      <c r="C69" s="298">
        <f>IF('Indicator Data'!J81="No Data",1,IF('Indicator Data imputation'!D72&lt;&gt;"",1,0))</f>
        <v>0</v>
      </c>
      <c r="D69" s="298">
        <f>IF('Indicator Data'!K81="No Data",1,IF('Indicator Data imputation'!E72&lt;&gt;"",1,0))</f>
        <v>0</v>
      </c>
      <c r="E69" s="298">
        <f>IF('Indicator Data'!L81="No Data",1,IF('Indicator Data imputation'!F72&lt;&gt;"",1,0))</f>
        <v>0</v>
      </c>
      <c r="F69" s="298">
        <f>IF('Indicator Data'!M81="No Data",1,IF('Indicator Data imputation'!G72&lt;&gt;"",1,0))</f>
        <v>0</v>
      </c>
      <c r="G69" s="298">
        <f>IF('Indicator Data'!N81="No Data",1,IF('Indicator Data imputation'!H72&lt;&gt;"",1,0))</f>
        <v>0</v>
      </c>
      <c r="H69" s="298">
        <f>IF('Indicator Data'!O81="No Data",1,IF('Indicator Data imputation'!I72&lt;&gt;"",1,0))</f>
        <v>0</v>
      </c>
      <c r="I69" s="298">
        <f>IF('Indicator Data'!P81="No Data",1,IF('Indicator Data imputation'!J72&lt;&gt;"",1,0))</f>
        <v>0</v>
      </c>
      <c r="J69" s="298">
        <f>IF('Indicator Data'!Q81="No Data",1,IF('Indicator Data imputation'!K72&lt;&gt;"",1,0))</f>
        <v>0</v>
      </c>
      <c r="K69" s="298">
        <f>IF('Indicator Data'!R81="No Data",1,IF('Indicator Data imputation'!L72&lt;&gt;"",1,0))</f>
        <v>0</v>
      </c>
      <c r="L69" s="298">
        <f>IF('Indicator Data'!S81="No Data",1,IF('Indicator Data imputation'!M72&lt;&gt;"",1,0))</f>
        <v>0</v>
      </c>
      <c r="M69" s="298">
        <f>IF('Indicator Data'!T81="No Data",1,IF('Indicator Data imputation'!N72&lt;&gt;"",1,0))</f>
        <v>0</v>
      </c>
      <c r="N69" s="298">
        <f>IF('Indicator Data'!U81="No Data",1,IF('Indicator Data imputation'!O72&lt;&gt;"",1,0))</f>
        <v>0</v>
      </c>
      <c r="O69" s="298">
        <f>IF('Indicator Data'!V81="No Data",1,IF('Indicator Data imputation'!P72&lt;&gt;"",1,0))</f>
        <v>0</v>
      </c>
      <c r="P69" s="298">
        <f>IF('Indicator Data'!W81="No Data",1,IF('Indicator Data imputation'!Q72&lt;&gt;"",1,0))</f>
        <v>1</v>
      </c>
      <c r="Q69" s="298">
        <f>IF('Indicator Data'!X81="No Data",1,IF('Indicator Data imputation'!R72&lt;&gt;"",1,0))</f>
        <v>0</v>
      </c>
      <c r="R69" s="298">
        <f>IF('Indicator Data'!AC81="No Data",1,IF('Indicator Data imputation'!S72&lt;&gt;"",1,0))</f>
        <v>0</v>
      </c>
      <c r="S69" s="298">
        <f>IF('Indicator Data'!AD81="No Data",1,IF('Indicator Data imputation'!T72&lt;&gt;"",1,0))</f>
        <v>0</v>
      </c>
      <c r="T69" s="298">
        <f>IF('Indicator Data'!AE81="No Data",1,IF('Indicator Data imputation'!U72&lt;&gt;"",1,0))</f>
        <v>0</v>
      </c>
      <c r="U69" s="298">
        <f>IF('Indicator Data'!AF81="No Data",1,IF('Indicator Data imputation'!V72&lt;&gt;"",1,0))</f>
        <v>0</v>
      </c>
      <c r="V69" s="298">
        <f>IF('Indicator Data'!AG81="No Data",1,IF('Indicator Data imputation'!W72&lt;&gt;"",1,0))</f>
        <v>0</v>
      </c>
      <c r="W69" s="298">
        <f>IF('Indicator Data'!AH81="No Data",1,IF('Indicator Data imputation'!X72&lt;&gt;"",1,0))</f>
        <v>0</v>
      </c>
      <c r="X69" s="298">
        <f>IF('Indicator Data'!AI81="No Data",1,IF('Indicator Data imputation'!Y72&lt;&gt;"",1,0))</f>
        <v>0</v>
      </c>
      <c r="Y69" s="298">
        <f>IF('Indicator Data'!AJ81="No Data",1,IF('Indicator Data imputation'!Z72&lt;&gt;"",1,0))</f>
        <v>0</v>
      </c>
      <c r="Z69" s="298">
        <f>IF('Indicator Data'!AP81="No Data",1,IF('Indicator Data imputation'!AA72&lt;&gt;"",1,0))</f>
        <v>0</v>
      </c>
      <c r="AA69" s="298">
        <f>IF('Indicator Data'!AQ81="No Data",1,IF('Indicator Data imputation'!AB72&lt;&gt;"",1,0))</f>
        <v>0</v>
      </c>
      <c r="AB69" s="298">
        <f>IF('Indicator Data'!AR81="No Data",1,IF('Indicator Data imputation'!AC72&lt;&gt;"",1,0))</f>
        <v>0</v>
      </c>
      <c r="AC69" s="298" t="str">
        <f>IF('Indicator Data'!#REF!="No Data",1,IF('Indicator Data imputation'!AD72&lt;&gt;"",1,0))</f>
        <v>#ERROR!</v>
      </c>
      <c r="AD69" s="298" t="str">
        <f>IF('Indicator Data'!#REF!="No Data",1,IF('Indicator Data imputation'!AE72&lt;&gt;"",1,0))</f>
        <v>#ERROR!</v>
      </c>
      <c r="AE69" s="298" t="str">
        <f>IF('Indicator Data'!#REF!="No Data",1,IF('Indicator Data imputation'!AF72&lt;&gt;"",1,0))</f>
        <v>#ERROR!</v>
      </c>
      <c r="AF69" s="298" t="str">
        <f>IF('Indicator Data'!#REF!="No Data",1,IF('Indicator Data imputation'!AG72&lt;&gt;"",1,0))</f>
        <v>#ERROR!</v>
      </c>
      <c r="AG69" s="298" t="str">
        <f>IF('Indicator Data'!#REF!="No Data",1,IF('Indicator Data imputation'!AH72&lt;&gt;"",1,0))</f>
        <v>#ERROR!</v>
      </c>
      <c r="AH69" s="298" t="str">
        <f>IF('Indicator Data'!#REF!="No Data",1,IF('Indicator Data imputation'!AI72&lt;&gt;"",1,0))</f>
        <v>#ERROR!</v>
      </c>
      <c r="AI69" s="298" t="str">
        <f>IF('Indicator Data'!#REF!="No Data",1,IF('Indicator Data imputation'!AJ72&lt;&gt;"",1,0))</f>
        <v>#ERROR!</v>
      </c>
      <c r="AJ69" s="298" t="str">
        <f>IF('Indicator Data'!#REF!="No Data",1,IF('Indicator Data imputation'!AK72&lt;&gt;"",1,0))</f>
        <v>#ERROR!</v>
      </c>
      <c r="AK69" s="298" t="str">
        <f>IF('Indicator Data'!#REF!="No Data",1,IF('Indicator Data imputation'!AL72&lt;&gt;"",1,0))</f>
        <v>#ERROR!</v>
      </c>
      <c r="AL69" s="298" t="str">
        <f>IF('Indicator Data'!#REF!="No Data",1,IF('Indicator Data imputation'!AM72&lt;&gt;"",1,0))</f>
        <v>#ERROR!</v>
      </c>
      <c r="AM69" s="298" t="str">
        <f>IF('Indicator Data'!#REF!="No Data",1,IF('Indicator Data imputation'!AN72&lt;&gt;"",1,0))</f>
        <v>#ERROR!</v>
      </c>
      <c r="AN69" s="298" t="str">
        <f>IF('Indicator Data'!#REF!="No Data",1,IF('Indicator Data imputation'!AO72&lt;&gt;"",1,0))</f>
        <v>#ERROR!</v>
      </c>
      <c r="AO69" s="298" t="str">
        <f>IF('Indicator Data'!#REF!="No Data",1,IF('Indicator Data imputation'!AP72&lt;&gt;"",1,0))</f>
        <v>#ERROR!</v>
      </c>
      <c r="AP69" s="298" t="str">
        <f>IF('Indicator Data'!#REF!="No Data",1,IF('Indicator Data imputation'!AQ72&lt;&gt;"",1,0))</f>
        <v>#ERROR!</v>
      </c>
      <c r="AQ69" s="298" t="str">
        <f>IF('Indicator Data'!#REF!="No Data",1,IF('Indicator Data imputation'!AR72&lt;&gt;"",1,0))</f>
        <v>#ERROR!</v>
      </c>
      <c r="AR69" s="298" t="str">
        <f>IF('Indicator Data'!#REF!="No Data",1,IF('Indicator Data imputation'!AS72&lt;&gt;"",1,0))</f>
        <v>#ERROR!</v>
      </c>
      <c r="AS69" s="298" t="str">
        <f>IF('Indicator Data'!#REF!="No Data",1,IF('Indicator Data imputation'!AT72&lt;&gt;"",1,0))</f>
        <v>#ERROR!</v>
      </c>
      <c r="AT69" s="298" t="str">
        <f>IF('Indicator Data'!#REF!="No Data",1,IF('Indicator Data imputation'!AU72&lt;&gt;"",1,0))</f>
        <v>#ERROR!</v>
      </c>
      <c r="AU69" s="298" t="str">
        <f>IF('Indicator Data'!#REF!="No Data",1,IF('Indicator Data imputation'!AV72&lt;&gt;"",1,0))</f>
        <v>#ERROR!</v>
      </c>
      <c r="AV69" s="298" t="str">
        <f>IF('Indicator Data'!#REF!="No Data",1,IF('Indicator Data imputation'!AW72&lt;&gt;"",1,0))</f>
        <v>#ERROR!</v>
      </c>
      <c r="AW69" s="298" t="str">
        <f>IF('Indicator Data'!#REF!="No Data",1,IF('Indicator Data imputation'!AX72&lt;&gt;"",1,0))</f>
        <v>#ERROR!</v>
      </c>
      <c r="AX69" s="298" t="str">
        <f>IF('Indicator Data'!#REF!="No Data",1,IF('Indicator Data imputation'!AY72&lt;&gt;"",1,0))</f>
        <v>#ERROR!</v>
      </c>
      <c r="AY69" s="298">
        <f>IF('Indicator Data'!AS81="No Data",1,IF('Indicator Data imputation'!AZ72&lt;&gt;"",1,0))</f>
        <v>0</v>
      </c>
      <c r="AZ69" s="298">
        <f>IF('Indicator Data'!BA81="No Data",1,IF('Indicator Data imputation'!BA72&lt;&gt;"",1,0))</f>
        <v>0</v>
      </c>
      <c r="BA69" s="10" t="str">
        <f t="shared" si="1"/>
        <v>#ERROR!</v>
      </c>
      <c r="BB69" s="302" t="str">
        <f t="shared" si="2"/>
        <v>#ERROR!</v>
      </c>
    </row>
    <row r="70" ht="15.75" customHeight="1">
      <c r="A70" s="10" t="s">
        <v>950</v>
      </c>
      <c r="B70" s="298">
        <f>IF('Indicator Data'!I82="No Data",1,IF('Indicator Data imputation'!C73&lt;&gt;"",1,0))</f>
        <v>0</v>
      </c>
      <c r="C70" s="298">
        <f>IF('Indicator Data'!J82="No Data",1,IF('Indicator Data imputation'!D73&lt;&gt;"",1,0))</f>
        <v>0</v>
      </c>
      <c r="D70" s="298">
        <f>IF('Indicator Data'!K82="No Data",1,IF('Indicator Data imputation'!E73&lt;&gt;"",1,0))</f>
        <v>0</v>
      </c>
      <c r="E70" s="298">
        <f>IF('Indicator Data'!L82="No Data",1,IF('Indicator Data imputation'!F73&lt;&gt;"",1,0))</f>
        <v>0</v>
      </c>
      <c r="F70" s="298">
        <f>IF('Indicator Data'!M82="No Data",1,IF('Indicator Data imputation'!G73&lt;&gt;"",1,0))</f>
        <v>0</v>
      </c>
      <c r="G70" s="298">
        <f>IF('Indicator Data'!N82="No Data",1,IF('Indicator Data imputation'!H73&lt;&gt;"",1,0))</f>
        <v>0</v>
      </c>
      <c r="H70" s="298">
        <f>IF('Indicator Data'!O82="No Data",1,IF('Indicator Data imputation'!I73&lt;&gt;"",1,0))</f>
        <v>0</v>
      </c>
      <c r="I70" s="298">
        <f>IF('Indicator Data'!P82="No Data",1,IF('Indicator Data imputation'!J73&lt;&gt;"",1,0))</f>
        <v>0</v>
      </c>
      <c r="J70" s="298">
        <f>IF('Indicator Data'!Q82="No Data",1,IF('Indicator Data imputation'!K73&lt;&gt;"",1,0))</f>
        <v>0</v>
      </c>
      <c r="K70" s="298">
        <f>IF('Indicator Data'!R82="No Data",1,IF('Indicator Data imputation'!L73&lt;&gt;"",1,0))</f>
        <v>0</v>
      </c>
      <c r="L70" s="298">
        <f>IF('Indicator Data'!S82="No Data",1,IF('Indicator Data imputation'!M73&lt;&gt;"",1,0))</f>
        <v>0</v>
      </c>
      <c r="M70" s="298">
        <f>IF('Indicator Data'!T82="No Data",1,IF('Indicator Data imputation'!N73&lt;&gt;"",1,0))</f>
        <v>0</v>
      </c>
      <c r="N70" s="298">
        <f>IF('Indicator Data'!U82="No Data",1,IF('Indicator Data imputation'!O73&lt;&gt;"",1,0))</f>
        <v>0</v>
      </c>
      <c r="O70" s="298">
        <f>IF('Indicator Data'!V82="No Data",1,IF('Indicator Data imputation'!P73&lt;&gt;"",1,0))</f>
        <v>0</v>
      </c>
      <c r="P70" s="298">
        <f>IF('Indicator Data'!W82="No Data",1,IF('Indicator Data imputation'!Q73&lt;&gt;"",1,0))</f>
        <v>1</v>
      </c>
      <c r="Q70" s="298">
        <f>IF('Indicator Data'!X82="No Data",1,IF('Indicator Data imputation'!R73&lt;&gt;"",1,0))</f>
        <v>0</v>
      </c>
      <c r="R70" s="298">
        <f>IF('Indicator Data'!AC82="No Data",1,IF('Indicator Data imputation'!S73&lt;&gt;"",1,0))</f>
        <v>0</v>
      </c>
      <c r="S70" s="298">
        <f>IF('Indicator Data'!AD82="No Data",1,IF('Indicator Data imputation'!T73&lt;&gt;"",1,0))</f>
        <v>0</v>
      </c>
      <c r="T70" s="298">
        <f>IF('Indicator Data'!AE82="No Data",1,IF('Indicator Data imputation'!U73&lt;&gt;"",1,0))</f>
        <v>0</v>
      </c>
      <c r="U70" s="298">
        <f>IF('Indicator Data'!AF82="No Data",1,IF('Indicator Data imputation'!V73&lt;&gt;"",1,0))</f>
        <v>0</v>
      </c>
      <c r="V70" s="298">
        <f>IF('Indicator Data'!AG82="No Data",1,IF('Indicator Data imputation'!W73&lt;&gt;"",1,0))</f>
        <v>0</v>
      </c>
      <c r="W70" s="298">
        <f>IF('Indicator Data'!AH82="No Data",1,IF('Indicator Data imputation'!X73&lt;&gt;"",1,0))</f>
        <v>0</v>
      </c>
      <c r="X70" s="298">
        <f>IF('Indicator Data'!AI82="No Data",1,IF('Indicator Data imputation'!Y73&lt;&gt;"",1,0))</f>
        <v>0</v>
      </c>
      <c r="Y70" s="298">
        <f>IF('Indicator Data'!AJ82="No Data",1,IF('Indicator Data imputation'!Z73&lt;&gt;"",1,0))</f>
        <v>0</v>
      </c>
      <c r="Z70" s="298">
        <f>IF('Indicator Data'!AP82="No Data",1,IF('Indicator Data imputation'!AA73&lt;&gt;"",1,0))</f>
        <v>0</v>
      </c>
      <c r="AA70" s="298">
        <f>IF('Indicator Data'!AQ82="No Data",1,IF('Indicator Data imputation'!AB73&lt;&gt;"",1,0))</f>
        <v>0</v>
      </c>
      <c r="AB70" s="298">
        <f>IF('Indicator Data'!AR82="No Data",1,IF('Indicator Data imputation'!AC73&lt;&gt;"",1,0))</f>
        <v>0</v>
      </c>
      <c r="AC70" s="298" t="str">
        <f>IF('Indicator Data'!#REF!="No Data",1,IF('Indicator Data imputation'!AD73&lt;&gt;"",1,0))</f>
        <v>#ERROR!</v>
      </c>
      <c r="AD70" s="298" t="str">
        <f>IF('Indicator Data'!#REF!="No Data",1,IF('Indicator Data imputation'!AE73&lt;&gt;"",1,0))</f>
        <v>#ERROR!</v>
      </c>
      <c r="AE70" s="298" t="str">
        <f>IF('Indicator Data'!#REF!="No Data",1,IF('Indicator Data imputation'!AF73&lt;&gt;"",1,0))</f>
        <v>#ERROR!</v>
      </c>
      <c r="AF70" s="298" t="str">
        <f>IF('Indicator Data'!#REF!="No Data",1,IF('Indicator Data imputation'!AG73&lt;&gt;"",1,0))</f>
        <v>#ERROR!</v>
      </c>
      <c r="AG70" s="298" t="str">
        <f>IF('Indicator Data'!#REF!="No Data",1,IF('Indicator Data imputation'!AH73&lt;&gt;"",1,0))</f>
        <v>#ERROR!</v>
      </c>
      <c r="AH70" s="298" t="str">
        <f>IF('Indicator Data'!#REF!="No Data",1,IF('Indicator Data imputation'!AI73&lt;&gt;"",1,0))</f>
        <v>#ERROR!</v>
      </c>
      <c r="AI70" s="298" t="str">
        <f>IF('Indicator Data'!#REF!="No Data",1,IF('Indicator Data imputation'!AJ73&lt;&gt;"",1,0))</f>
        <v>#ERROR!</v>
      </c>
      <c r="AJ70" s="298" t="str">
        <f>IF('Indicator Data'!#REF!="No Data",1,IF('Indicator Data imputation'!AK73&lt;&gt;"",1,0))</f>
        <v>#ERROR!</v>
      </c>
      <c r="AK70" s="298" t="str">
        <f>IF('Indicator Data'!#REF!="No Data",1,IF('Indicator Data imputation'!AL73&lt;&gt;"",1,0))</f>
        <v>#ERROR!</v>
      </c>
      <c r="AL70" s="298" t="str">
        <f>IF('Indicator Data'!#REF!="No Data",1,IF('Indicator Data imputation'!AM73&lt;&gt;"",1,0))</f>
        <v>#ERROR!</v>
      </c>
      <c r="AM70" s="298" t="str">
        <f>IF('Indicator Data'!#REF!="No Data",1,IF('Indicator Data imputation'!AN73&lt;&gt;"",1,0))</f>
        <v>#ERROR!</v>
      </c>
      <c r="AN70" s="298" t="str">
        <f>IF('Indicator Data'!#REF!="No Data",1,IF('Indicator Data imputation'!AO73&lt;&gt;"",1,0))</f>
        <v>#ERROR!</v>
      </c>
      <c r="AO70" s="298" t="str">
        <f>IF('Indicator Data'!#REF!="No Data",1,IF('Indicator Data imputation'!AP73&lt;&gt;"",1,0))</f>
        <v>#ERROR!</v>
      </c>
      <c r="AP70" s="298" t="str">
        <f>IF('Indicator Data'!#REF!="No Data",1,IF('Indicator Data imputation'!AQ73&lt;&gt;"",1,0))</f>
        <v>#ERROR!</v>
      </c>
      <c r="AQ70" s="298" t="str">
        <f>IF('Indicator Data'!#REF!="No Data",1,IF('Indicator Data imputation'!AR73&lt;&gt;"",1,0))</f>
        <v>#ERROR!</v>
      </c>
      <c r="AR70" s="298" t="str">
        <f>IF('Indicator Data'!#REF!="No Data",1,IF('Indicator Data imputation'!AS73&lt;&gt;"",1,0))</f>
        <v>#ERROR!</v>
      </c>
      <c r="AS70" s="298" t="str">
        <f>IF('Indicator Data'!#REF!="No Data",1,IF('Indicator Data imputation'!AT73&lt;&gt;"",1,0))</f>
        <v>#ERROR!</v>
      </c>
      <c r="AT70" s="298" t="str">
        <f>IF('Indicator Data'!#REF!="No Data",1,IF('Indicator Data imputation'!AU73&lt;&gt;"",1,0))</f>
        <v>#ERROR!</v>
      </c>
      <c r="AU70" s="298" t="str">
        <f>IF('Indicator Data'!#REF!="No Data",1,IF('Indicator Data imputation'!AV73&lt;&gt;"",1,0))</f>
        <v>#ERROR!</v>
      </c>
      <c r="AV70" s="298" t="str">
        <f>IF('Indicator Data'!#REF!="No Data",1,IF('Indicator Data imputation'!AW73&lt;&gt;"",1,0))</f>
        <v>#ERROR!</v>
      </c>
      <c r="AW70" s="298" t="str">
        <f>IF('Indicator Data'!#REF!="No Data",1,IF('Indicator Data imputation'!AX73&lt;&gt;"",1,0))</f>
        <v>#ERROR!</v>
      </c>
      <c r="AX70" s="298" t="str">
        <f>IF('Indicator Data'!#REF!="No Data",1,IF('Indicator Data imputation'!AY73&lt;&gt;"",1,0))</f>
        <v>#ERROR!</v>
      </c>
      <c r="AY70" s="298">
        <f>IF('Indicator Data'!AS82="No Data",1,IF('Indicator Data imputation'!AZ73&lt;&gt;"",1,0))</f>
        <v>0</v>
      </c>
      <c r="AZ70" s="298">
        <f>IF('Indicator Data'!BA82="No Data",1,IF('Indicator Data imputation'!BA73&lt;&gt;"",1,0))</f>
        <v>0</v>
      </c>
      <c r="BA70" s="10" t="str">
        <f t="shared" si="1"/>
        <v>#ERROR!</v>
      </c>
      <c r="BB70" s="302" t="str">
        <f t="shared" si="2"/>
        <v>#ERROR!</v>
      </c>
    </row>
    <row r="71" ht="15.75" customHeight="1">
      <c r="A71" s="10" t="s">
        <v>955</v>
      </c>
      <c r="B71" s="298">
        <f>IF('Indicator Data'!I83="No Data",1,IF('Indicator Data imputation'!C74&lt;&gt;"",1,0))</f>
        <v>0</v>
      </c>
      <c r="C71" s="298">
        <f>IF('Indicator Data'!J83="No Data",1,IF('Indicator Data imputation'!D74&lt;&gt;"",1,0))</f>
        <v>0</v>
      </c>
      <c r="D71" s="298">
        <f>IF('Indicator Data'!K83="No Data",1,IF('Indicator Data imputation'!E74&lt;&gt;"",1,0))</f>
        <v>0</v>
      </c>
      <c r="E71" s="298">
        <f>IF('Indicator Data'!L83="No Data",1,IF('Indicator Data imputation'!F74&lt;&gt;"",1,0))</f>
        <v>0</v>
      </c>
      <c r="F71" s="298">
        <f>IF('Indicator Data'!M83="No Data",1,IF('Indicator Data imputation'!G74&lt;&gt;"",1,0))</f>
        <v>0</v>
      </c>
      <c r="G71" s="298">
        <f>IF('Indicator Data'!N83="No Data",1,IF('Indicator Data imputation'!H74&lt;&gt;"",1,0))</f>
        <v>0</v>
      </c>
      <c r="H71" s="298">
        <f>IF('Indicator Data'!O83="No Data",1,IF('Indicator Data imputation'!I74&lt;&gt;"",1,0))</f>
        <v>0</v>
      </c>
      <c r="I71" s="298">
        <f>IF('Indicator Data'!P83="No Data",1,IF('Indicator Data imputation'!J74&lt;&gt;"",1,0))</f>
        <v>0</v>
      </c>
      <c r="J71" s="298">
        <f>IF('Indicator Data'!Q83="No Data",1,IF('Indicator Data imputation'!K74&lt;&gt;"",1,0))</f>
        <v>0</v>
      </c>
      <c r="K71" s="298">
        <f>IF('Indicator Data'!R83="No Data",1,IF('Indicator Data imputation'!L74&lt;&gt;"",1,0))</f>
        <v>0</v>
      </c>
      <c r="L71" s="298">
        <f>IF('Indicator Data'!S83="No Data",1,IF('Indicator Data imputation'!M74&lt;&gt;"",1,0))</f>
        <v>0</v>
      </c>
      <c r="M71" s="298">
        <f>IF('Indicator Data'!T83="No Data",1,IF('Indicator Data imputation'!N74&lt;&gt;"",1,0))</f>
        <v>0</v>
      </c>
      <c r="N71" s="298">
        <f>IF('Indicator Data'!U83="No Data",1,IF('Indicator Data imputation'!O74&lt;&gt;"",1,0))</f>
        <v>0</v>
      </c>
      <c r="O71" s="298">
        <f>IF('Indicator Data'!V83="No Data",1,IF('Indicator Data imputation'!P74&lt;&gt;"",1,0))</f>
        <v>0</v>
      </c>
      <c r="P71" s="298">
        <f>IF('Indicator Data'!W83="No Data",1,IF('Indicator Data imputation'!Q74&lt;&gt;"",1,0))</f>
        <v>1</v>
      </c>
      <c r="Q71" s="298">
        <f>IF('Indicator Data'!X83="No Data",1,IF('Indicator Data imputation'!R74&lt;&gt;"",1,0))</f>
        <v>0</v>
      </c>
      <c r="R71" s="298">
        <f>IF('Indicator Data'!AC83="No Data",1,IF('Indicator Data imputation'!S74&lt;&gt;"",1,0))</f>
        <v>0</v>
      </c>
      <c r="S71" s="298">
        <f>IF('Indicator Data'!AD83="No Data",1,IF('Indicator Data imputation'!T74&lt;&gt;"",1,0))</f>
        <v>0</v>
      </c>
      <c r="T71" s="298">
        <f>IF('Indicator Data'!AE83="No Data",1,IF('Indicator Data imputation'!U74&lt;&gt;"",1,0))</f>
        <v>0</v>
      </c>
      <c r="U71" s="298">
        <f>IF('Indicator Data'!AF83="No Data",1,IF('Indicator Data imputation'!V74&lt;&gt;"",1,0))</f>
        <v>0</v>
      </c>
      <c r="V71" s="298">
        <f>IF('Indicator Data'!AG83="No Data",1,IF('Indicator Data imputation'!W74&lt;&gt;"",1,0))</f>
        <v>0</v>
      </c>
      <c r="W71" s="298">
        <f>IF('Indicator Data'!AH83="No Data",1,IF('Indicator Data imputation'!X74&lt;&gt;"",1,0))</f>
        <v>0</v>
      </c>
      <c r="X71" s="298">
        <f>IF('Indicator Data'!AI83="No Data",1,IF('Indicator Data imputation'!Y74&lt;&gt;"",1,0))</f>
        <v>0</v>
      </c>
      <c r="Y71" s="298">
        <f>IF('Indicator Data'!AJ83="No Data",1,IF('Indicator Data imputation'!Z74&lt;&gt;"",1,0))</f>
        <v>0</v>
      </c>
      <c r="Z71" s="298">
        <f>IF('Indicator Data'!AP83="No Data",1,IF('Indicator Data imputation'!AA74&lt;&gt;"",1,0))</f>
        <v>0</v>
      </c>
      <c r="AA71" s="298">
        <f>IF('Indicator Data'!AQ83="No Data",1,IF('Indicator Data imputation'!AB74&lt;&gt;"",1,0))</f>
        <v>0</v>
      </c>
      <c r="AB71" s="298">
        <f>IF('Indicator Data'!AR83="No Data",1,IF('Indicator Data imputation'!AC74&lt;&gt;"",1,0))</f>
        <v>0</v>
      </c>
      <c r="AC71" s="298" t="str">
        <f>IF('Indicator Data'!#REF!="No Data",1,IF('Indicator Data imputation'!AD74&lt;&gt;"",1,0))</f>
        <v>#ERROR!</v>
      </c>
      <c r="AD71" s="298" t="str">
        <f>IF('Indicator Data'!#REF!="No Data",1,IF('Indicator Data imputation'!AE74&lt;&gt;"",1,0))</f>
        <v>#ERROR!</v>
      </c>
      <c r="AE71" s="298" t="str">
        <f>IF('Indicator Data'!#REF!="No Data",1,IF('Indicator Data imputation'!AF74&lt;&gt;"",1,0))</f>
        <v>#ERROR!</v>
      </c>
      <c r="AF71" s="298" t="str">
        <f>IF('Indicator Data'!#REF!="No Data",1,IF('Indicator Data imputation'!AG74&lt;&gt;"",1,0))</f>
        <v>#ERROR!</v>
      </c>
      <c r="AG71" s="298" t="str">
        <f>IF('Indicator Data'!#REF!="No Data",1,IF('Indicator Data imputation'!AH74&lt;&gt;"",1,0))</f>
        <v>#ERROR!</v>
      </c>
      <c r="AH71" s="298" t="str">
        <f>IF('Indicator Data'!#REF!="No Data",1,IF('Indicator Data imputation'!AI74&lt;&gt;"",1,0))</f>
        <v>#ERROR!</v>
      </c>
      <c r="AI71" s="298" t="str">
        <f>IF('Indicator Data'!#REF!="No Data",1,IF('Indicator Data imputation'!AJ74&lt;&gt;"",1,0))</f>
        <v>#ERROR!</v>
      </c>
      <c r="AJ71" s="298" t="str">
        <f>IF('Indicator Data'!#REF!="No Data",1,IF('Indicator Data imputation'!AK74&lt;&gt;"",1,0))</f>
        <v>#ERROR!</v>
      </c>
      <c r="AK71" s="298" t="str">
        <f>IF('Indicator Data'!#REF!="No Data",1,IF('Indicator Data imputation'!AL74&lt;&gt;"",1,0))</f>
        <v>#ERROR!</v>
      </c>
      <c r="AL71" s="298" t="str">
        <f>IF('Indicator Data'!#REF!="No Data",1,IF('Indicator Data imputation'!AM74&lt;&gt;"",1,0))</f>
        <v>#ERROR!</v>
      </c>
      <c r="AM71" s="298" t="str">
        <f>IF('Indicator Data'!#REF!="No Data",1,IF('Indicator Data imputation'!AN74&lt;&gt;"",1,0))</f>
        <v>#ERROR!</v>
      </c>
      <c r="AN71" s="298" t="str">
        <f>IF('Indicator Data'!#REF!="No Data",1,IF('Indicator Data imputation'!AO74&lt;&gt;"",1,0))</f>
        <v>#ERROR!</v>
      </c>
      <c r="AO71" s="298" t="str">
        <f>IF('Indicator Data'!#REF!="No Data",1,IF('Indicator Data imputation'!AP74&lt;&gt;"",1,0))</f>
        <v>#ERROR!</v>
      </c>
      <c r="AP71" s="298" t="str">
        <f>IF('Indicator Data'!#REF!="No Data",1,IF('Indicator Data imputation'!AQ74&lt;&gt;"",1,0))</f>
        <v>#ERROR!</v>
      </c>
      <c r="AQ71" s="298" t="str">
        <f>IF('Indicator Data'!#REF!="No Data",1,IF('Indicator Data imputation'!AR74&lt;&gt;"",1,0))</f>
        <v>#ERROR!</v>
      </c>
      <c r="AR71" s="298" t="str">
        <f>IF('Indicator Data'!#REF!="No Data",1,IF('Indicator Data imputation'!AS74&lt;&gt;"",1,0))</f>
        <v>#ERROR!</v>
      </c>
      <c r="AS71" s="298" t="str">
        <f>IF('Indicator Data'!#REF!="No Data",1,IF('Indicator Data imputation'!AT74&lt;&gt;"",1,0))</f>
        <v>#ERROR!</v>
      </c>
      <c r="AT71" s="298" t="str">
        <f>IF('Indicator Data'!#REF!="No Data",1,IF('Indicator Data imputation'!AU74&lt;&gt;"",1,0))</f>
        <v>#ERROR!</v>
      </c>
      <c r="AU71" s="298" t="str">
        <f>IF('Indicator Data'!#REF!="No Data",1,IF('Indicator Data imputation'!AV74&lt;&gt;"",1,0))</f>
        <v>#ERROR!</v>
      </c>
      <c r="AV71" s="298" t="str">
        <f>IF('Indicator Data'!#REF!="No Data",1,IF('Indicator Data imputation'!AW74&lt;&gt;"",1,0))</f>
        <v>#ERROR!</v>
      </c>
      <c r="AW71" s="298" t="str">
        <f>IF('Indicator Data'!#REF!="No Data",1,IF('Indicator Data imputation'!AX74&lt;&gt;"",1,0))</f>
        <v>#ERROR!</v>
      </c>
      <c r="AX71" s="298" t="str">
        <f>IF('Indicator Data'!#REF!="No Data",1,IF('Indicator Data imputation'!AY74&lt;&gt;"",1,0))</f>
        <v>#ERROR!</v>
      </c>
      <c r="AY71" s="298">
        <f>IF('Indicator Data'!AS83="No Data",1,IF('Indicator Data imputation'!AZ74&lt;&gt;"",1,0))</f>
        <v>0</v>
      </c>
      <c r="AZ71" s="298">
        <f>IF('Indicator Data'!BA83="No Data",1,IF('Indicator Data imputation'!BA74&lt;&gt;"",1,0))</f>
        <v>0</v>
      </c>
      <c r="BA71" s="10" t="str">
        <f t="shared" si="1"/>
        <v>#ERROR!</v>
      </c>
      <c r="BB71" s="302" t="str">
        <f t="shared" si="2"/>
        <v>#ERROR!</v>
      </c>
    </row>
    <row r="72" ht="15.75" customHeight="1">
      <c r="A72" s="10" t="s">
        <v>958</v>
      </c>
      <c r="B72" s="298">
        <f>IF('Indicator Data'!I84="No Data",1,IF('Indicator Data imputation'!C75&lt;&gt;"",1,0))</f>
        <v>0</v>
      </c>
      <c r="C72" s="298">
        <f>IF('Indicator Data'!J84="No Data",1,IF('Indicator Data imputation'!D75&lt;&gt;"",1,0))</f>
        <v>0</v>
      </c>
      <c r="D72" s="298">
        <f>IF('Indicator Data'!K84="No Data",1,IF('Indicator Data imputation'!E75&lt;&gt;"",1,0))</f>
        <v>0</v>
      </c>
      <c r="E72" s="298">
        <f>IF('Indicator Data'!L84="No Data",1,IF('Indicator Data imputation'!F75&lt;&gt;"",1,0))</f>
        <v>0</v>
      </c>
      <c r="F72" s="298">
        <f>IF('Indicator Data'!M84="No Data",1,IF('Indicator Data imputation'!G75&lt;&gt;"",1,0))</f>
        <v>0</v>
      </c>
      <c r="G72" s="298">
        <f>IF('Indicator Data'!N84="No Data",1,IF('Indicator Data imputation'!H75&lt;&gt;"",1,0))</f>
        <v>0</v>
      </c>
      <c r="H72" s="298">
        <f>IF('Indicator Data'!O84="No Data",1,IF('Indicator Data imputation'!I75&lt;&gt;"",1,0))</f>
        <v>0</v>
      </c>
      <c r="I72" s="298">
        <f>IF('Indicator Data'!P84="No Data",1,IF('Indicator Data imputation'!J75&lt;&gt;"",1,0))</f>
        <v>0</v>
      </c>
      <c r="J72" s="298">
        <f>IF('Indicator Data'!Q84="No Data",1,IF('Indicator Data imputation'!K75&lt;&gt;"",1,0))</f>
        <v>0</v>
      </c>
      <c r="K72" s="298">
        <f>IF('Indicator Data'!R84="No Data",1,IF('Indicator Data imputation'!L75&lt;&gt;"",1,0))</f>
        <v>0</v>
      </c>
      <c r="L72" s="298">
        <f>IF('Indicator Data'!S84="No Data",1,IF('Indicator Data imputation'!M75&lt;&gt;"",1,0))</f>
        <v>0</v>
      </c>
      <c r="M72" s="298">
        <f>IF('Indicator Data'!T84="No Data",1,IF('Indicator Data imputation'!N75&lt;&gt;"",1,0))</f>
        <v>0</v>
      </c>
      <c r="N72" s="298">
        <f>IF('Indicator Data'!U84="No Data",1,IF('Indicator Data imputation'!O75&lt;&gt;"",1,0))</f>
        <v>0</v>
      </c>
      <c r="O72" s="298">
        <f>IF('Indicator Data'!V84="No Data",1,IF('Indicator Data imputation'!P75&lt;&gt;"",1,0))</f>
        <v>0</v>
      </c>
      <c r="P72" s="298">
        <f>IF('Indicator Data'!W84="No Data",1,IF('Indicator Data imputation'!Q75&lt;&gt;"",1,0))</f>
        <v>1</v>
      </c>
      <c r="Q72" s="298">
        <f>IF('Indicator Data'!X84="No Data",1,IF('Indicator Data imputation'!R75&lt;&gt;"",1,0))</f>
        <v>0</v>
      </c>
      <c r="R72" s="298">
        <f>IF('Indicator Data'!AC84="No Data",1,IF('Indicator Data imputation'!S75&lt;&gt;"",1,0))</f>
        <v>0</v>
      </c>
      <c r="S72" s="298">
        <f>IF('Indicator Data'!AD84="No Data",1,IF('Indicator Data imputation'!T75&lt;&gt;"",1,0))</f>
        <v>0</v>
      </c>
      <c r="T72" s="298">
        <f>IF('Indicator Data'!AE84="No Data",1,IF('Indicator Data imputation'!U75&lt;&gt;"",1,0))</f>
        <v>0</v>
      </c>
      <c r="U72" s="298">
        <f>IF('Indicator Data'!AF84="No Data",1,IF('Indicator Data imputation'!V75&lt;&gt;"",1,0))</f>
        <v>0</v>
      </c>
      <c r="V72" s="298">
        <f>IF('Indicator Data'!AG84="No Data",1,IF('Indicator Data imputation'!W75&lt;&gt;"",1,0))</f>
        <v>0</v>
      </c>
      <c r="W72" s="298">
        <f>IF('Indicator Data'!AH84="No Data",1,IF('Indicator Data imputation'!X75&lt;&gt;"",1,0))</f>
        <v>0</v>
      </c>
      <c r="X72" s="298">
        <f>IF('Indicator Data'!AI84="No Data",1,IF('Indicator Data imputation'!Y75&lt;&gt;"",1,0))</f>
        <v>0</v>
      </c>
      <c r="Y72" s="298">
        <f>IF('Indicator Data'!AJ84="No Data",1,IF('Indicator Data imputation'!Z75&lt;&gt;"",1,0))</f>
        <v>0</v>
      </c>
      <c r="Z72" s="298">
        <f>IF('Indicator Data'!AP84="No Data",1,IF('Indicator Data imputation'!AA75&lt;&gt;"",1,0))</f>
        <v>0</v>
      </c>
      <c r="AA72" s="298">
        <f>IF('Indicator Data'!AQ84="No Data",1,IF('Indicator Data imputation'!AB75&lt;&gt;"",1,0))</f>
        <v>0</v>
      </c>
      <c r="AB72" s="298">
        <f>IF('Indicator Data'!AR84="No Data",1,IF('Indicator Data imputation'!AC75&lt;&gt;"",1,0))</f>
        <v>0</v>
      </c>
      <c r="AC72" s="298" t="str">
        <f>IF('Indicator Data'!#REF!="No Data",1,IF('Indicator Data imputation'!AD75&lt;&gt;"",1,0))</f>
        <v>#ERROR!</v>
      </c>
      <c r="AD72" s="298" t="str">
        <f>IF('Indicator Data'!#REF!="No Data",1,IF('Indicator Data imputation'!AE75&lt;&gt;"",1,0))</f>
        <v>#ERROR!</v>
      </c>
      <c r="AE72" s="298" t="str">
        <f>IF('Indicator Data'!#REF!="No Data",1,IF('Indicator Data imputation'!AF75&lt;&gt;"",1,0))</f>
        <v>#ERROR!</v>
      </c>
      <c r="AF72" s="298" t="str">
        <f>IF('Indicator Data'!#REF!="No Data",1,IF('Indicator Data imputation'!AG75&lt;&gt;"",1,0))</f>
        <v>#ERROR!</v>
      </c>
      <c r="AG72" s="298" t="str">
        <f>IF('Indicator Data'!#REF!="No Data",1,IF('Indicator Data imputation'!AH75&lt;&gt;"",1,0))</f>
        <v>#ERROR!</v>
      </c>
      <c r="AH72" s="298" t="str">
        <f>IF('Indicator Data'!#REF!="No Data",1,IF('Indicator Data imputation'!AI75&lt;&gt;"",1,0))</f>
        <v>#ERROR!</v>
      </c>
      <c r="AI72" s="298" t="str">
        <f>IF('Indicator Data'!#REF!="No Data",1,IF('Indicator Data imputation'!AJ75&lt;&gt;"",1,0))</f>
        <v>#ERROR!</v>
      </c>
      <c r="AJ72" s="298" t="str">
        <f>IF('Indicator Data'!#REF!="No Data",1,IF('Indicator Data imputation'!AK75&lt;&gt;"",1,0))</f>
        <v>#ERROR!</v>
      </c>
      <c r="AK72" s="298" t="str">
        <f>IF('Indicator Data'!#REF!="No Data",1,IF('Indicator Data imputation'!AL75&lt;&gt;"",1,0))</f>
        <v>#ERROR!</v>
      </c>
      <c r="AL72" s="298" t="str">
        <f>IF('Indicator Data'!#REF!="No Data",1,IF('Indicator Data imputation'!AM75&lt;&gt;"",1,0))</f>
        <v>#ERROR!</v>
      </c>
      <c r="AM72" s="298" t="str">
        <f>IF('Indicator Data'!#REF!="No Data",1,IF('Indicator Data imputation'!AN75&lt;&gt;"",1,0))</f>
        <v>#ERROR!</v>
      </c>
      <c r="AN72" s="298" t="str">
        <f>IF('Indicator Data'!#REF!="No Data",1,IF('Indicator Data imputation'!AO75&lt;&gt;"",1,0))</f>
        <v>#ERROR!</v>
      </c>
      <c r="AO72" s="298" t="str">
        <f>IF('Indicator Data'!#REF!="No Data",1,IF('Indicator Data imputation'!AP75&lt;&gt;"",1,0))</f>
        <v>#ERROR!</v>
      </c>
      <c r="AP72" s="298" t="str">
        <f>IF('Indicator Data'!#REF!="No Data",1,IF('Indicator Data imputation'!AQ75&lt;&gt;"",1,0))</f>
        <v>#ERROR!</v>
      </c>
      <c r="AQ72" s="298" t="str">
        <f>IF('Indicator Data'!#REF!="No Data",1,IF('Indicator Data imputation'!AR75&lt;&gt;"",1,0))</f>
        <v>#ERROR!</v>
      </c>
      <c r="AR72" s="298" t="str">
        <f>IF('Indicator Data'!#REF!="No Data",1,IF('Indicator Data imputation'!AS75&lt;&gt;"",1,0))</f>
        <v>#ERROR!</v>
      </c>
      <c r="AS72" s="298" t="str">
        <f>IF('Indicator Data'!#REF!="No Data",1,IF('Indicator Data imputation'!AT75&lt;&gt;"",1,0))</f>
        <v>#ERROR!</v>
      </c>
      <c r="AT72" s="298" t="str">
        <f>IF('Indicator Data'!#REF!="No Data",1,IF('Indicator Data imputation'!AU75&lt;&gt;"",1,0))</f>
        <v>#ERROR!</v>
      </c>
      <c r="AU72" s="298" t="str">
        <f>IF('Indicator Data'!#REF!="No Data",1,IF('Indicator Data imputation'!AV75&lt;&gt;"",1,0))</f>
        <v>#ERROR!</v>
      </c>
      <c r="AV72" s="298" t="str">
        <f>IF('Indicator Data'!#REF!="No Data",1,IF('Indicator Data imputation'!AW75&lt;&gt;"",1,0))</f>
        <v>#ERROR!</v>
      </c>
      <c r="AW72" s="298" t="str">
        <f>IF('Indicator Data'!#REF!="No Data",1,IF('Indicator Data imputation'!AX75&lt;&gt;"",1,0))</f>
        <v>#ERROR!</v>
      </c>
      <c r="AX72" s="298" t="str">
        <f>IF('Indicator Data'!#REF!="No Data",1,IF('Indicator Data imputation'!AY75&lt;&gt;"",1,0))</f>
        <v>#ERROR!</v>
      </c>
      <c r="AY72" s="298">
        <f>IF('Indicator Data'!AS84="No Data",1,IF('Indicator Data imputation'!AZ75&lt;&gt;"",1,0))</f>
        <v>0</v>
      </c>
      <c r="AZ72" s="298">
        <f>IF('Indicator Data'!BA84="No Data",1,IF('Indicator Data imputation'!BA75&lt;&gt;"",1,0))</f>
        <v>0</v>
      </c>
      <c r="BA72" s="10" t="str">
        <f t="shared" si="1"/>
        <v>#ERROR!</v>
      </c>
      <c r="BB72" s="302" t="str">
        <f t="shared" si="2"/>
        <v>#ERROR!</v>
      </c>
    </row>
    <row r="73" ht="15.75" customHeight="1">
      <c r="A73" s="10" t="s">
        <v>956</v>
      </c>
      <c r="B73" s="298">
        <f>IF('Indicator Data'!I85="No Data",1,IF('Indicator Data imputation'!C76&lt;&gt;"",1,0))</f>
        <v>0</v>
      </c>
      <c r="C73" s="298">
        <f>IF('Indicator Data'!J85="No Data",1,IF('Indicator Data imputation'!D76&lt;&gt;"",1,0))</f>
        <v>0</v>
      </c>
      <c r="D73" s="298">
        <f>IF('Indicator Data'!K85="No Data",1,IF('Indicator Data imputation'!E76&lt;&gt;"",1,0))</f>
        <v>0</v>
      </c>
      <c r="E73" s="298">
        <f>IF('Indicator Data'!L85="No Data",1,IF('Indicator Data imputation'!F76&lt;&gt;"",1,0))</f>
        <v>0</v>
      </c>
      <c r="F73" s="298">
        <f>IF('Indicator Data'!M85="No Data",1,IF('Indicator Data imputation'!G76&lt;&gt;"",1,0))</f>
        <v>0</v>
      </c>
      <c r="G73" s="298">
        <f>IF('Indicator Data'!N85="No Data",1,IF('Indicator Data imputation'!H76&lt;&gt;"",1,0))</f>
        <v>0</v>
      </c>
      <c r="H73" s="298">
        <f>IF('Indicator Data'!O85="No Data",1,IF('Indicator Data imputation'!I76&lt;&gt;"",1,0))</f>
        <v>0</v>
      </c>
      <c r="I73" s="298">
        <f>IF('Indicator Data'!P85="No Data",1,IF('Indicator Data imputation'!J76&lt;&gt;"",1,0))</f>
        <v>0</v>
      </c>
      <c r="J73" s="298">
        <f>IF('Indicator Data'!Q85="No Data",1,IF('Indicator Data imputation'!K76&lt;&gt;"",1,0))</f>
        <v>0</v>
      </c>
      <c r="K73" s="298">
        <f>IF('Indicator Data'!R85="No Data",1,IF('Indicator Data imputation'!L76&lt;&gt;"",1,0))</f>
        <v>0</v>
      </c>
      <c r="L73" s="298">
        <f>IF('Indicator Data'!S85="No Data",1,IF('Indicator Data imputation'!M76&lt;&gt;"",1,0))</f>
        <v>0</v>
      </c>
      <c r="M73" s="298">
        <f>IF('Indicator Data'!T85="No Data",1,IF('Indicator Data imputation'!N76&lt;&gt;"",1,0))</f>
        <v>0</v>
      </c>
      <c r="N73" s="298">
        <f>IF('Indicator Data'!U85="No Data",1,IF('Indicator Data imputation'!O76&lt;&gt;"",1,0))</f>
        <v>0</v>
      </c>
      <c r="O73" s="298">
        <f>IF('Indicator Data'!V85="No Data",1,IF('Indicator Data imputation'!P76&lt;&gt;"",1,0))</f>
        <v>0</v>
      </c>
      <c r="P73" s="298">
        <f>IF('Indicator Data'!W85="No Data",1,IF('Indicator Data imputation'!Q76&lt;&gt;"",1,0))</f>
        <v>1</v>
      </c>
      <c r="Q73" s="298">
        <f>IF('Indicator Data'!X85="No Data",1,IF('Indicator Data imputation'!R76&lt;&gt;"",1,0))</f>
        <v>0</v>
      </c>
      <c r="R73" s="298">
        <f>IF('Indicator Data'!AC85="No Data",1,IF('Indicator Data imputation'!S76&lt;&gt;"",1,0))</f>
        <v>0</v>
      </c>
      <c r="S73" s="298">
        <f>IF('Indicator Data'!AD85="No Data",1,IF('Indicator Data imputation'!T76&lt;&gt;"",1,0))</f>
        <v>0</v>
      </c>
      <c r="T73" s="298">
        <f>IF('Indicator Data'!AE85="No Data",1,IF('Indicator Data imputation'!U76&lt;&gt;"",1,0))</f>
        <v>0</v>
      </c>
      <c r="U73" s="298">
        <f>IF('Indicator Data'!AF85="No Data",1,IF('Indicator Data imputation'!V76&lt;&gt;"",1,0))</f>
        <v>0</v>
      </c>
      <c r="V73" s="298">
        <f>IF('Indicator Data'!AG85="No Data",1,IF('Indicator Data imputation'!W76&lt;&gt;"",1,0))</f>
        <v>0</v>
      </c>
      <c r="W73" s="298">
        <f>IF('Indicator Data'!AH85="No Data",1,IF('Indicator Data imputation'!X76&lt;&gt;"",1,0))</f>
        <v>0</v>
      </c>
      <c r="X73" s="298">
        <f>IF('Indicator Data'!AI85="No Data",1,IF('Indicator Data imputation'!Y76&lt;&gt;"",1,0))</f>
        <v>0</v>
      </c>
      <c r="Y73" s="298">
        <f>IF('Indicator Data'!AJ85="No Data",1,IF('Indicator Data imputation'!Z76&lt;&gt;"",1,0))</f>
        <v>0</v>
      </c>
      <c r="Z73" s="298">
        <f>IF('Indicator Data'!AP85="No Data",1,IF('Indicator Data imputation'!AA76&lt;&gt;"",1,0))</f>
        <v>0</v>
      </c>
      <c r="AA73" s="298">
        <f>IF('Indicator Data'!AQ85="No Data",1,IF('Indicator Data imputation'!AB76&lt;&gt;"",1,0))</f>
        <v>0</v>
      </c>
      <c r="AB73" s="298">
        <f>IF('Indicator Data'!AR85="No Data",1,IF('Indicator Data imputation'!AC76&lt;&gt;"",1,0))</f>
        <v>0</v>
      </c>
      <c r="AC73" s="298" t="str">
        <f>IF('Indicator Data'!#REF!="No Data",1,IF('Indicator Data imputation'!AD76&lt;&gt;"",1,0))</f>
        <v>#ERROR!</v>
      </c>
      <c r="AD73" s="298" t="str">
        <f>IF('Indicator Data'!#REF!="No Data",1,IF('Indicator Data imputation'!AE76&lt;&gt;"",1,0))</f>
        <v>#ERROR!</v>
      </c>
      <c r="AE73" s="298" t="str">
        <f>IF('Indicator Data'!#REF!="No Data",1,IF('Indicator Data imputation'!AF76&lt;&gt;"",1,0))</f>
        <v>#ERROR!</v>
      </c>
      <c r="AF73" s="298" t="str">
        <f>IF('Indicator Data'!#REF!="No Data",1,IF('Indicator Data imputation'!AG76&lt;&gt;"",1,0))</f>
        <v>#ERROR!</v>
      </c>
      <c r="AG73" s="298" t="str">
        <f>IF('Indicator Data'!#REF!="No Data",1,IF('Indicator Data imputation'!AH76&lt;&gt;"",1,0))</f>
        <v>#ERROR!</v>
      </c>
      <c r="AH73" s="298" t="str">
        <f>IF('Indicator Data'!#REF!="No Data",1,IF('Indicator Data imputation'!AI76&lt;&gt;"",1,0))</f>
        <v>#ERROR!</v>
      </c>
      <c r="AI73" s="298" t="str">
        <f>IF('Indicator Data'!#REF!="No Data",1,IF('Indicator Data imputation'!AJ76&lt;&gt;"",1,0))</f>
        <v>#ERROR!</v>
      </c>
      <c r="AJ73" s="298" t="str">
        <f>IF('Indicator Data'!#REF!="No Data",1,IF('Indicator Data imputation'!AK76&lt;&gt;"",1,0))</f>
        <v>#ERROR!</v>
      </c>
      <c r="AK73" s="298" t="str">
        <f>IF('Indicator Data'!#REF!="No Data",1,IF('Indicator Data imputation'!AL76&lt;&gt;"",1,0))</f>
        <v>#ERROR!</v>
      </c>
      <c r="AL73" s="298" t="str">
        <f>IF('Indicator Data'!#REF!="No Data",1,IF('Indicator Data imputation'!AM76&lt;&gt;"",1,0))</f>
        <v>#ERROR!</v>
      </c>
      <c r="AM73" s="298" t="str">
        <f>IF('Indicator Data'!#REF!="No Data",1,IF('Indicator Data imputation'!AN76&lt;&gt;"",1,0))</f>
        <v>#ERROR!</v>
      </c>
      <c r="AN73" s="298" t="str">
        <f>IF('Indicator Data'!#REF!="No Data",1,IF('Indicator Data imputation'!AO76&lt;&gt;"",1,0))</f>
        <v>#ERROR!</v>
      </c>
      <c r="AO73" s="298" t="str">
        <f>IF('Indicator Data'!#REF!="No Data",1,IF('Indicator Data imputation'!AP76&lt;&gt;"",1,0))</f>
        <v>#ERROR!</v>
      </c>
      <c r="AP73" s="298" t="str">
        <f>IF('Indicator Data'!#REF!="No Data",1,IF('Indicator Data imputation'!AQ76&lt;&gt;"",1,0))</f>
        <v>#ERROR!</v>
      </c>
      <c r="AQ73" s="298" t="str">
        <f>IF('Indicator Data'!#REF!="No Data",1,IF('Indicator Data imputation'!AR76&lt;&gt;"",1,0))</f>
        <v>#ERROR!</v>
      </c>
      <c r="AR73" s="298" t="str">
        <f>IF('Indicator Data'!#REF!="No Data",1,IF('Indicator Data imputation'!AS76&lt;&gt;"",1,0))</f>
        <v>#ERROR!</v>
      </c>
      <c r="AS73" s="298" t="str">
        <f>IF('Indicator Data'!#REF!="No Data",1,IF('Indicator Data imputation'!AT76&lt;&gt;"",1,0))</f>
        <v>#ERROR!</v>
      </c>
      <c r="AT73" s="298" t="str">
        <f>IF('Indicator Data'!#REF!="No Data",1,IF('Indicator Data imputation'!AU76&lt;&gt;"",1,0))</f>
        <v>#ERROR!</v>
      </c>
      <c r="AU73" s="298" t="str">
        <f>IF('Indicator Data'!#REF!="No Data",1,IF('Indicator Data imputation'!AV76&lt;&gt;"",1,0))</f>
        <v>#ERROR!</v>
      </c>
      <c r="AV73" s="298" t="str">
        <f>IF('Indicator Data'!#REF!="No Data",1,IF('Indicator Data imputation'!AW76&lt;&gt;"",1,0))</f>
        <v>#ERROR!</v>
      </c>
      <c r="AW73" s="298" t="str">
        <f>IF('Indicator Data'!#REF!="No Data",1,IF('Indicator Data imputation'!AX76&lt;&gt;"",1,0))</f>
        <v>#ERROR!</v>
      </c>
      <c r="AX73" s="298" t="str">
        <f>IF('Indicator Data'!#REF!="No Data",1,IF('Indicator Data imputation'!AY76&lt;&gt;"",1,0))</f>
        <v>#ERROR!</v>
      </c>
      <c r="AY73" s="298">
        <f>IF('Indicator Data'!AS85="No Data",1,IF('Indicator Data imputation'!AZ76&lt;&gt;"",1,0))</f>
        <v>0</v>
      </c>
      <c r="AZ73" s="298">
        <f>IF('Indicator Data'!BA85="No Data",1,IF('Indicator Data imputation'!BA76&lt;&gt;"",1,0))</f>
        <v>0</v>
      </c>
      <c r="BA73" s="10" t="str">
        <f t="shared" si="1"/>
        <v>#ERROR!</v>
      </c>
      <c r="BB73" s="302" t="str">
        <f t="shared" si="2"/>
        <v>#ERROR!</v>
      </c>
    </row>
    <row r="74" ht="15.75" customHeight="1">
      <c r="A74" s="10" t="s">
        <v>959</v>
      </c>
      <c r="B74" s="298">
        <f>IF('Indicator Data'!I86="No Data",1,IF('Indicator Data imputation'!C77&lt;&gt;"",1,0))</f>
        <v>0</v>
      </c>
      <c r="C74" s="298">
        <f>IF('Indicator Data'!J86="No Data",1,IF('Indicator Data imputation'!D77&lt;&gt;"",1,0))</f>
        <v>0</v>
      </c>
      <c r="D74" s="298">
        <f>IF('Indicator Data'!K86="No Data",1,IF('Indicator Data imputation'!E77&lt;&gt;"",1,0))</f>
        <v>0</v>
      </c>
      <c r="E74" s="298">
        <f>IF('Indicator Data'!L86="No Data",1,IF('Indicator Data imputation'!F77&lt;&gt;"",1,0))</f>
        <v>0</v>
      </c>
      <c r="F74" s="298">
        <f>IF('Indicator Data'!M86="No Data",1,IF('Indicator Data imputation'!G77&lt;&gt;"",1,0))</f>
        <v>0</v>
      </c>
      <c r="G74" s="298">
        <f>IF('Indicator Data'!N86="No Data",1,IF('Indicator Data imputation'!H77&lt;&gt;"",1,0))</f>
        <v>0</v>
      </c>
      <c r="H74" s="298">
        <f>IF('Indicator Data'!O86="No Data",1,IF('Indicator Data imputation'!I77&lt;&gt;"",1,0))</f>
        <v>0</v>
      </c>
      <c r="I74" s="298">
        <f>IF('Indicator Data'!P86="No Data",1,IF('Indicator Data imputation'!J77&lt;&gt;"",1,0))</f>
        <v>0</v>
      </c>
      <c r="J74" s="298">
        <f>IF('Indicator Data'!Q86="No Data",1,IF('Indicator Data imputation'!K77&lt;&gt;"",1,0))</f>
        <v>0</v>
      </c>
      <c r="K74" s="298">
        <f>IF('Indicator Data'!R86="No Data",1,IF('Indicator Data imputation'!L77&lt;&gt;"",1,0))</f>
        <v>0</v>
      </c>
      <c r="L74" s="298">
        <f>IF('Indicator Data'!S86="No Data",1,IF('Indicator Data imputation'!M77&lt;&gt;"",1,0))</f>
        <v>0</v>
      </c>
      <c r="M74" s="298">
        <f>IF('Indicator Data'!T86="No Data",1,IF('Indicator Data imputation'!N77&lt;&gt;"",1,0))</f>
        <v>0</v>
      </c>
      <c r="N74" s="298">
        <f>IF('Indicator Data'!U86="No Data",1,IF('Indicator Data imputation'!O77&lt;&gt;"",1,0))</f>
        <v>0</v>
      </c>
      <c r="O74" s="298">
        <f>IF('Indicator Data'!V86="No Data",1,IF('Indicator Data imputation'!P77&lt;&gt;"",1,0))</f>
        <v>0</v>
      </c>
      <c r="P74" s="298">
        <f>IF('Indicator Data'!W86="No Data",1,IF('Indicator Data imputation'!Q77&lt;&gt;"",1,0))</f>
        <v>1</v>
      </c>
      <c r="Q74" s="298">
        <f>IF('Indicator Data'!X86="No Data",1,IF('Indicator Data imputation'!R77&lt;&gt;"",1,0))</f>
        <v>0</v>
      </c>
      <c r="R74" s="298">
        <f>IF('Indicator Data'!AC86="No Data",1,IF('Indicator Data imputation'!S77&lt;&gt;"",1,0))</f>
        <v>0</v>
      </c>
      <c r="S74" s="298">
        <f>IF('Indicator Data'!AD86="No Data",1,IF('Indicator Data imputation'!T77&lt;&gt;"",1,0))</f>
        <v>0</v>
      </c>
      <c r="T74" s="298">
        <f>IF('Indicator Data'!AE86="No Data",1,IF('Indicator Data imputation'!U77&lt;&gt;"",1,0))</f>
        <v>0</v>
      </c>
      <c r="U74" s="298">
        <f>IF('Indicator Data'!AF86="No Data",1,IF('Indicator Data imputation'!V77&lt;&gt;"",1,0))</f>
        <v>0</v>
      </c>
      <c r="V74" s="298">
        <f>IF('Indicator Data'!AG86="No Data",1,IF('Indicator Data imputation'!W77&lt;&gt;"",1,0))</f>
        <v>0</v>
      </c>
      <c r="W74" s="298">
        <f>IF('Indicator Data'!AH86="No Data",1,IF('Indicator Data imputation'!X77&lt;&gt;"",1,0))</f>
        <v>0</v>
      </c>
      <c r="X74" s="298">
        <f>IF('Indicator Data'!AI86="No Data",1,IF('Indicator Data imputation'!Y77&lt;&gt;"",1,0))</f>
        <v>0</v>
      </c>
      <c r="Y74" s="298">
        <f>IF('Indicator Data'!AJ86="No Data",1,IF('Indicator Data imputation'!Z77&lt;&gt;"",1,0))</f>
        <v>0</v>
      </c>
      <c r="Z74" s="298">
        <f>IF('Indicator Data'!AP86="No Data",1,IF('Indicator Data imputation'!AA77&lt;&gt;"",1,0))</f>
        <v>0</v>
      </c>
      <c r="AA74" s="298">
        <f>IF('Indicator Data'!AQ86="No Data",1,IF('Indicator Data imputation'!AB77&lt;&gt;"",1,0))</f>
        <v>0</v>
      </c>
      <c r="AB74" s="298">
        <f>IF('Indicator Data'!AR86="No Data",1,IF('Indicator Data imputation'!AC77&lt;&gt;"",1,0))</f>
        <v>0</v>
      </c>
      <c r="AC74" s="298" t="str">
        <f>IF('Indicator Data'!#REF!="No Data",1,IF('Indicator Data imputation'!AD77&lt;&gt;"",1,0))</f>
        <v>#ERROR!</v>
      </c>
      <c r="AD74" s="298" t="str">
        <f>IF('Indicator Data'!#REF!="No Data",1,IF('Indicator Data imputation'!AE77&lt;&gt;"",1,0))</f>
        <v>#ERROR!</v>
      </c>
      <c r="AE74" s="298" t="str">
        <f>IF('Indicator Data'!#REF!="No Data",1,IF('Indicator Data imputation'!AF77&lt;&gt;"",1,0))</f>
        <v>#ERROR!</v>
      </c>
      <c r="AF74" s="298" t="str">
        <f>IF('Indicator Data'!#REF!="No Data",1,IF('Indicator Data imputation'!AG77&lt;&gt;"",1,0))</f>
        <v>#ERROR!</v>
      </c>
      <c r="AG74" s="298" t="str">
        <f>IF('Indicator Data'!#REF!="No Data",1,IF('Indicator Data imputation'!AH77&lt;&gt;"",1,0))</f>
        <v>#ERROR!</v>
      </c>
      <c r="AH74" s="298" t="str">
        <f>IF('Indicator Data'!#REF!="No Data",1,IF('Indicator Data imputation'!AI77&lt;&gt;"",1,0))</f>
        <v>#ERROR!</v>
      </c>
      <c r="AI74" s="298" t="str">
        <f>IF('Indicator Data'!#REF!="No Data",1,IF('Indicator Data imputation'!AJ77&lt;&gt;"",1,0))</f>
        <v>#ERROR!</v>
      </c>
      <c r="AJ74" s="298" t="str">
        <f>IF('Indicator Data'!#REF!="No Data",1,IF('Indicator Data imputation'!AK77&lt;&gt;"",1,0))</f>
        <v>#ERROR!</v>
      </c>
      <c r="AK74" s="298" t="str">
        <f>IF('Indicator Data'!#REF!="No Data",1,IF('Indicator Data imputation'!AL77&lt;&gt;"",1,0))</f>
        <v>#ERROR!</v>
      </c>
      <c r="AL74" s="298" t="str">
        <f>IF('Indicator Data'!#REF!="No Data",1,IF('Indicator Data imputation'!AM77&lt;&gt;"",1,0))</f>
        <v>#ERROR!</v>
      </c>
      <c r="AM74" s="298" t="str">
        <f>IF('Indicator Data'!#REF!="No Data",1,IF('Indicator Data imputation'!AN77&lt;&gt;"",1,0))</f>
        <v>#ERROR!</v>
      </c>
      <c r="AN74" s="298" t="str">
        <f>IF('Indicator Data'!#REF!="No Data",1,IF('Indicator Data imputation'!AO77&lt;&gt;"",1,0))</f>
        <v>#ERROR!</v>
      </c>
      <c r="AO74" s="298" t="str">
        <f>IF('Indicator Data'!#REF!="No Data",1,IF('Indicator Data imputation'!AP77&lt;&gt;"",1,0))</f>
        <v>#ERROR!</v>
      </c>
      <c r="AP74" s="298" t="str">
        <f>IF('Indicator Data'!#REF!="No Data",1,IF('Indicator Data imputation'!AQ77&lt;&gt;"",1,0))</f>
        <v>#ERROR!</v>
      </c>
      <c r="AQ74" s="298" t="str">
        <f>IF('Indicator Data'!#REF!="No Data",1,IF('Indicator Data imputation'!AR77&lt;&gt;"",1,0))</f>
        <v>#ERROR!</v>
      </c>
      <c r="AR74" s="298" t="str">
        <f>IF('Indicator Data'!#REF!="No Data",1,IF('Indicator Data imputation'!AS77&lt;&gt;"",1,0))</f>
        <v>#ERROR!</v>
      </c>
      <c r="AS74" s="298" t="str">
        <f>IF('Indicator Data'!#REF!="No Data",1,IF('Indicator Data imputation'!AT77&lt;&gt;"",1,0))</f>
        <v>#ERROR!</v>
      </c>
      <c r="AT74" s="298" t="str">
        <f>IF('Indicator Data'!#REF!="No Data",1,IF('Indicator Data imputation'!AU77&lt;&gt;"",1,0))</f>
        <v>#ERROR!</v>
      </c>
      <c r="AU74" s="298" t="str">
        <f>IF('Indicator Data'!#REF!="No Data",1,IF('Indicator Data imputation'!AV77&lt;&gt;"",1,0))</f>
        <v>#ERROR!</v>
      </c>
      <c r="AV74" s="298" t="str">
        <f>IF('Indicator Data'!#REF!="No Data",1,IF('Indicator Data imputation'!AW77&lt;&gt;"",1,0))</f>
        <v>#ERROR!</v>
      </c>
      <c r="AW74" s="298" t="str">
        <f>IF('Indicator Data'!#REF!="No Data",1,IF('Indicator Data imputation'!AX77&lt;&gt;"",1,0))</f>
        <v>#ERROR!</v>
      </c>
      <c r="AX74" s="298" t="str">
        <f>IF('Indicator Data'!#REF!="No Data",1,IF('Indicator Data imputation'!AY77&lt;&gt;"",1,0))</f>
        <v>#ERROR!</v>
      </c>
      <c r="AY74" s="298">
        <f>IF('Indicator Data'!AS86="No Data",1,IF('Indicator Data imputation'!AZ77&lt;&gt;"",1,0))</f>
        <v>0</v>
      </c>
      <c r="AZ74" s="298">
        <f>IF('Indicator Data'!BA86="No Data",1,IF('Indicator Data imputation'!BA77&lt;&gt;"",1,0))</f>
        <v>0</v>
      </c>
      <c r="BA74" s="10" t="str">
        <f t="shared" si="1"/>
        <v>#ERROR!</v>
      </c>
      <c r="BB74" s="302" t="str">
        <f t="shared" si="2"/>
        <v>#ERROR!</v>
      </c>
    </row>
    <row r="75" ht="15.75" customHeight="1">
      <c r="A75" s="10" t="s">
        <v>965</v>
      </c>
      <c r="B75" s="298">
        <f>IF('Indicator Data'!I87="No Data",1,IF('Indicator Data imputation'!C78&lt;&gt;"",1,0))</f>
        <v>0</v>
      </c>
      <c r="C75" s="298">
        <f>IF('Indicator Data'!J87="No Data",1,IF('Indicator Data imputation'!D78&lt;&gt;"",1,0))</f>
        <v>0</v>
      </c>
      <c r="D75" s="298">
        <f>IF('Indicator Data'!K87="No Data",1,IF('Indicator Data imputation'!E78&lt;&gt;"",1,0))</f>
        <v>0</v>
      </c>
      <c r="E75" s="298">
        <f>IF('Indicator Data'!L87="No Data",1,IF('Indicator Data imputation'!F78&lt;&gt;"",1,0))</f>
        <v>0</v>
      </c>
      <c r="F75" s="298">
        <f>IF('Indicator Data'!M87="No Data",1,IF('Indicator Data imputation'!G78&lt;&gt;"",1,0))</f>
        <v>0</v>
      </c>
      <c r="G75" s="298">
        <f>IF('Indicator Data'!N87="No Data",1,IF('Indicator Data imputation'!H78&lt;&gt;"",1,0))</f>
        <v>0</v>
      </c>
      <c r="H75" s="298">
        <f>IF('Indicator Data'!O87="No Data",1,IF('Indicator Data imputation'!I78&lt;&gt;"",1,0))</f>
        <v>0</v>
      </c>
      <c r="I75" s="298">
        <f>IF('Indicator Data'!P87="No Data",1,IF('Indicator Data imputation'!J78&lt;&gt;"",1,0))</f>
        <v>0</v>
      </c>
      <c r="J75" s="298">
        <f>IF('Indicator Data'!Q87="No Data",1,IF('Indicator Data imputation'!K78&lt;&gt;"",1,0))</f>
        <v>0</v>
      </c>
      <c r="K75" s="298">
        <f>IF('Indicator Data'!R87="No Data",1,IF('Indicator Data imputation'!L78&lt;&gt;"",1,0))</f>
        <v>0</v>
      </c>
      <c r="L75" s="298">
        <f>IF('Indicator Data'!S87="No Data",1,IF('Indicator Data imputation'!M78&lt;&gt;"",1,0))</f>
        <v>0</v>
      </c>
      <c r="M75" s="298">
        <f>IF('Indicator Data'!T87="No Data",1,IF('Indicator Data imputation'!N78&lt;&gt;"",1,0))</f>
        <v>0</v>
      </c>
      <c r="N75" s="298">
        <f>IF('Indicator Data'!U87="No Data",1,IF('Indicator Data imputation'!O78&lt;&gt;"",1,0))</f>
        <v>0</v>
      </c>
      <c r="O75" s="298">
        <f>IF('Indicator Data'!V87="No Data",1,IF('Indicator Data imputation'!P78&lt;&gt;"",1,0))</f>
        <v>0</v>
      </c>
      <c r="P75" s="298">
        <f>IF('Indicator Data'!W87="No Data",1,IF('Indicator Data imputation'!Q78&lt;&gt;"",1,0))</f>
        <v>1</v>
      </c>
      <c r="Q75" s="298">
        <f>IF('Indicator Data'!X87="No Data",1,IF('Indicator Data imputation'!R78&lt;&gt;"",1,0))</f>
        <v>0</v>
      </c>
      <c r="R75" s="298">
        <f>IF('Indicator Data'!AC87="No Data",1,IF('Indicator Data imputation'!S78&lt;&gt;"",1,0))</f>
        <v>0</v>
      </c>
      <c r="S75" s="298">
        <f>IF('Indicator Data'!AD87="No Data",1,IF('Indicator Data imputation'!T78&lt;&gt;"",1,0))</f>
        <v>0</v>
      </c>
      <c r="T75" s="298">
        <f>IF('Indicator Data'!AE87="No Data",1,IF('Indicator Data imputation'!U78&lt;&gt;"",1,0))</f>
        <v>0</v>
      </c>
      <c r="U75" s="298">
        <f>IF('Indicator Data'!AF87="No Data",1,IF('Indicator Data imputation'!V78&lt;&gt;"",1,0))</f>
        <v>0</v>
      </c>
      <c r="V75" s="298">
        <f>IF('Indicator Data'!AG87="No Data",1,IF('Indicator Data imputation'!W78&lt;&gt;"",1,0))</f>
        <v>0</v>
      </c>
      <c r="W75" s="298">
        <f>IF('Indicator Data'!AH87="No Data",1,IF('Indicator Data imputation'!X78&lt;&gt;"",1,0))</f>
        <v>0</v>
      </c>
      <c r="X75" s="298">
        <f>IF('Indicator Data'!AI87="No Data",1,IF('Indicator Data imputation'!Y78&lt;&gt;"",1,0))</f>
        <v>0</v>
      </c>
      <c r="Y75" s="298">
        <f>IF('Indicator Data'!AJ87="No Data",1,IF('Indicator Data imputation'!Z78&lt;&gt;"",1,0))</f>
        <v>0</v>
      </c>
      <c r="Z75" s="298">
        <f>IF('Indicator Data'!AP87="No Data",1,IF('Indicator Data imputation'!AA78&lt;&gt;"",1,0))</f>
        <v>0</v>
      </c>
      <c r="AA75" s="298">
        <f>IF('Indicator Data'!AQ87="No Data",1,IF('Indicator Data imputation'!AB78&lt;&gt;"",1,0))</f>
        <v>0</v>
      </c>
      <c r="AB75" s="298">
        <f>IF('Indicator Data'!AR87="No Data",1,IF('Indicator Data imputation'!AC78&lt;&gt;"",1,0))</f>
        <v>0</v>
      </c>
      <c r="AC75" s="298" t="str">
        <f>IF('Indicator Data'!#REF!="No Data",1,IF('Indicator Data imputation'!AD78&lt;&gt;"",1,0))</f>
        <v>#ERROR!</v>
      </c>
      <c r="AD75" s="298" t="str">
        <f>IF('Indicator Data'!#REF!="No Data",1,IF('Indicator Data imputation'!AE78&lt;&gt;"",1,0))</f>
        <v>#ERROR!</v>
      </c>
      <c r="AE75" s="298" t="str">
        <f>IF('Indicator Data'!#REF!="No Data",1,IF('Indicator Data imputation'!AF78&lt;&gt;"",1,0))</f>
        <v>#ERROR!</v>
      </c>
      <c r="AF75" s="298" t="str">
        <f>IF('Indicator Data'!#REF!="No Data",1,IF('Indicator Data imputation'!AG78&lt;&gt;"",1,0))</f>
        <v>#ERROR!</v>
      </c>
      <c r="AG75" s="298" t="str">
        <f>IF('Indicator Data'!#REF!="No Data",1,IF('Indicator Data imputation'!AH78&lt;&gt;"",1,0))</f>
        <v>#ERROR!</v>
      </c>
      <c r="AH75" s="298" t="str">
        <f>IF('Indicator Data'!#REF!="No Data",1,IF('Indicator Data imputation'!AI78&lt;&gt;"",1,0))</f>
        <v>#ERROR!</v>
      </c>
      <c r="AI75" s="298" t="str">
        <f>IF('Indicator Data'!#REF!="No Data",1,IF('Indicator Data imputation'!AJ78&lt;&gt;"",1,0))</f>
        <v>#ERROR!</v>
      </c>
      <c r="AJ75" s="298" t="str">
        <f>IF('Indicator Data'!#REF!="No Data",1,IF('Indicator Data imputation'!AK78&lt;&gt;"",1,0))</f>
        <v>#ERROR!</v>
      </c>
      <c r="AK75" s="298" t="str">
        <f>IF('Indicator Data'!#REF!="No Data",1,IF('Indicator Data imputation'!AL78&lt;&gt;"",1,0))</f>
        <v>#ERROR!</v>
      </c>
      <c r="AL75" s="298" t="str">
        <f>IF('Indicator Data'!#REF!="No Data",1,IF('Indicator Data imputation'!AM78&lt;&gt;"",1,0))</f>
        <v>#ERROR!</v>
      </c>
      <c r="AM75" s="298" t="str">
        <f>IF('Indicator Data'!#REF!="No Data",1,IF('Indicator Data imputation'!AN78&lt;&gt;"",1,0))</f>
        <v>#ERROR!</v>
      </c>
      <c r="AN75" s="298" t="str">
        <f>IF('Indicator Data'!#REF!="No Data",1,IF('Indicator Data imputation'!AO78&lt;&gt;"",1,0))</f>
        <v>#ERROR!</v>
      </c>
      <c r="AO75" s="298" t="str">
        <f>IF('Indicator Data'!#REF!="No Data",1,IF('Indicator Data imputation'!AP78&lt;&gt;"",1,0))</f>
        <v>#ERROR!</v>
      </c>
      <c r="AP75" s="298" t="str">
        <f>IF('Indicator Data'!#REF!="No Data",1,IF('Indicator Data imputation'!AQ78&lt;&gt;"",1,0))</f>
        <v>#ERROR!</v>
      </c>
      <c r="AQ75" s="298" t="str">
        <f>IF('Indicator Data'!#REF!="No Data",1,IF('Indicator Data imputation'!AR78&lt;&gt;"",1,0))</f>
        <v>#ERROR!</v>
      </c>
      <c r="AR75" s="298" t="str">
        <f>IF('Indicator Data'!#REF!="No Data",1,IF('Indicator Data imputation'!AS78&lt;&gt;"",1,0))</f>
        <v>#ERROR!</v>
      </c>
      <c r="AS75" s="298" t="str">
        <f>IF('Indicator Data'!#REF!="No Data",1,IF('Indicator Data imputation'!AT78&lt;&gt;"",1,0))</f>
        <v>#ERROR!</v>
      </c>
      <c r="AT75" s="298" t="str">
        <f>IF('Indicator Data'!#REF!="No Data",1,IF('Indicator Data imputation'!AU78&lt;&gt;"",1,0))</f>
        <v>#ERROR!</v>
      </c>
      <c r="AU75" s="298" t="str">
        <f>IF('Indicator Data'!#REF!="No Data",1,IF('Indicator Data imputation'!AV78&lt;&gt;"",1,0))</f>
        <v>#ERROR!</v>
      </c>
      <c r="AV75" s="298" t="str">
        <f>IF('Indicator Data'!#REF!="No Data",1,IF('Indicator Data imputation'!AW78&lt;&gt;"",1,0))</f>
        <v>#ERROR!</v>
      </c>
      <c r="AW75" s="298" t="str">
        <f>IF('Indicator Data'!#REF!="No Data",1,IF('Indicator Data imputation'!AX78&lt;&gt;"",1,0))</f>
        <v>#ERROR!</v>
      </c>
      <c r="AX75" s="298" t="str">
        <f>IF('Indicator Data'!#REF!="No Data",1,IF('Indicator Data imputation'!AY78&lt;&gt;"",1,0))</f>
        <v>#ERROR!</v>
      </c>
      <c r="AY75" s="298">
        <f>IF('Indicator Data'!AS87="No Data",1,IF('Indicator Data imputation'!AZ78&lt;&gt;"",1,0))</f>
        <v>0</v>
      </c>
      <c r="AZ75" s="298">
        <f>IF('Indicator Data'!BA87="No Data",1,IF('Indicator Data imputation'!BA78&lt;&gt;"",1,0))</f>
        <v>0</v>
      </c>
      <c r="BA75" s="10" t="str">
        <f t="shared" si="1"/>
        <v>#ERROR!</v>
      </c>
      <c r="BB75" s="302" t="str">
        <f t="shared" si="2"/>
        <v>#ERROR!</v>
      </c>
    </row>
    <row r="76" ht="15.75" customHeight="1">
      <c r="A76" s="10" t="s">
        <v>961</v>
      </c>
      <c r="B76" s="298">
        <f>IF('Indicator Data'!I88="No Data",1,IF('Indicator Data imputation'!C79&lt;&gt;"",1,0))</f>
        <v>0</v>
      </c>
      <c r="C76" s="298">
        <f>IF('Indicator Data'!J88="No Data",1,IF('Indicator Data imputation'!D79&lt;&gt;"",1,0))</f>
        <v>0</v>
      </c>
      <c r="D76" s="298">
        <f>IF('Indicator Data'!K88="No Data",1,IF('Indicator Data imputation'!E79&lt;&gt;"",1,0))</f>
        <v>0</v>
      </c>
      <c r="E76" s="298">
        <f>IF('Indicator Data'!L88="No Data",1,IF('Indicator Data imputation'!F79&lt;&gt;"",1,0))</f>
        <v>0</v>
      </c>
      <c r="F76" s="298">
        <f>IF('Indicator Data'!M88="No Data",1,IF('Indicator Data imputation'!G79&lt;&gt;"",1,0))</f>
        <v>0</v>
      </c>
      <c r="G76" s="298">
        <f>IF('Indicator Data'!N88="No Data",1,IF('Indicator Data imputation'!H79&lt;&gt;"",1,0))</f>
        <v>0</v>
      </c>
      <c r="H76" s="298">
        <f>IF('Indicator Data'!O88="No Data",1,IF('Indicator Data imputation'!I79&lt;&gt;"",1,0))</f>
        <v>0</v>
      </c>
      <c r="I76" s="298">
        <f>IF('Indicator Data'!P88="No Data",1,IF('Indicator Data imputation'!J79&lt;&gt;"",1,0))</f>
        <v>0</v>
      </c>
      <c r="J76" s="298">
        <f>IF('Indicator Data'!Q88="No Data",1,IF('Indicator Data imputation'!K79&lt;&gt;"",1,0))</f>
        <v>0</v>
      </c>
      <c r="K76" s="298">
        <f>IF('Indicator Data'!R88="No Data",1,IF('Indicator Data imputation'!L79&lt;&gt;"",1,0))</f>
        <v>0</v>
      </c>
      <c r="L76" s="298">
        <f>IF('Indicator Data'!S88="No Data",1,IF('Indicator Data imputation'!M79&lt;&gt;"",1,0))</f>
        <v>0</v>
      </c>
      <c r="M76" s="298">
        <f>IF('Indicator Data'!T88="No Data",1,IF('Indicator Data imputation'!N79&lt;&gt;"",1,0))</f>
        <v>0</v>
      </c>
      <c r="N76" s="298">
        <f>IF('Indicator Data'!U88="No Data",1,IF('Indicator Data imputation'!O79&lt;&gt;"",1,0))</f>
        <v>0</v>
      </c>
      <c r="O76" s="298">
        <f>IF('Indicator Data'!V88="No Data",1,IF('Indicator Data imputation'!P79&lt;&gt;"",1,0))</f>
        <v>0</v>
      </c>
      <c r="P76" s="298">
        <f>IF('Indicator Data'!W88="No Data",1,IF('Indicator Data imputation'!Q79&lt;&gt;"",1,0))</f>
        <v>1</v>
      </c>
      <c r="Q76" s="298">
        <f>IF('Indicator Data'!X88="No Data",1,IF('Indicator Data imputation'!R79&lt;&gt;"",1,0))</f>
        <v>0</v>
      </c>
      <c r="R76" s="298">
        <f>IF('Indicator Data'!AC88="No Data",1,IF('Indicator Data imputation'!S79&lt;&gt;"",1,0))</f>
        <v>0</v>
      </c>
      <c r="S76" s="298">
        <f>IF('Indicator Data'!AD88="No Data",1,IF('Indicator Data imputation'!T79&lt;&gt;"",1,0))</f>
        <v>0</v>
      </c>
      <c r="T76" s="298">
        <f>IF('Indicator Data'!AE88="No Data",1,IF('Indicator Data imputation'!U79&lt;&gt;"",1,0))</f>
        <v>0</v>
      </c>
      <c r="U76" s="298">
        <f>IF('Indicator Data'!AF88="No Data",1,IF('Indicator Data imputation'!V79&lt;&gt;"",1,0))</f>
        <v>0</v>
      </c>
      <c r="V76" s="298">
        <f>IF('Indicator Data'!AG88="No Data",1,IF('Indicator Data imputation'!W79&lt;&gt;"",1,0))</f>
        <v>0</v>
      </c>
      <c r="W76" s="298">
        <f>IF('Indicator Data'!AH88="No Data",1,IF('Indicator Data imputation'!X79&lt;&gt;"",1,0))</f>
        <v>0</v>
      </c>
      <c r="X76" s="298">
        <f>IF('Indicator Data'!AI88="No Data",1,IF('Indicator Data imputation'!Y79&lt;&gt;"",1,0))</f>
        <v>0</v>
      </c>
      <c r="Y76" s="298">
        <f>IF('Indicator Data'!AJ88="No Data",1,IF('Indicator Data imputation'!Z79&lt;&gt;"",1,0))</f>
        <v>0</v>
      </c>
      <c r="Z76" s="298">
        <f>IF('Indicator Data'!AP88="No Data",1,IF('Indicator Data imputation'!AA79&lt;&gt;"",1,0))</f>
        <v>0</v>
      </c>
      <c r="AA76" s="298">
        <f>IF('Indicator Data'!AQ88="No Data",1,IF('Indicator Data imputation'!AB79&lt;&gt;"",1,0))</f>
        <v>0</v>
      </c>
      <c r="AB76" s="298">
        <f>IF('Indicator Data'!AR88="No Data",1,IF('Indicator Data imputation'!AC79&lt;&gt;"",1,0))</f>
        <v>0</v>
      </c>
      <c r="AC76" s="298" t="str">
        <f>IF('Indicator Data'!#REF!="No Data",1,IF('Indicator Data imputation'!AD79&lt;&gt;"",1,0))</f>
        <v>#ERROR!</v>
      </c>
      <c r="AD76" s="298" t="str">
        <f>IF('Indicator Data'!#REF!="No Data",1,IF('Indicator Data imputation'!AE79&lt;&gt;"",1,0))</f>
        <v>#ERROR!</v>
      </c>
      <c r="AE76" s="298" t="str">
        <f>IF('Indicator Data'!#REF!="No Data",1,IF('Indicator Data imputation'!AF79&lt;&gt;"",1,0))</f>
        <v>#ERROR!</v>
      </c>
      <c r="AF76" s="298" t="str">
        <f>IF('Indicator Data'!#REF!="No Data",1,IF('Indicator Data imputation'!AG79&lt;&gt;"",1,0))</f>
        <v>#ERROR!</v>
      </c>
      <c r="AG76" s="298" t="str">
        <f>IF('Indicator Data'!#REF!="No Data",1,IF('Indicator Data imputation'!AH79&lt;&gt;"",1,0))</f>
        <v>#ERROR!</v>
      </c>
      <c r="AH76" s="298" t="str">
        <f>IF('Indicator Data'!#REF!="No Data",1,IF('Indicator Data imputation'!AI79&lt;&gt;"",1,0))</f>
        <v>#ERROR!</v>
      </c>
      <c r="AI76" s="298" t="str">
        <f>IF('Indicator Data'!#REF!="No Data",1,IF('Indicator Data imputation'!AJ79&lt;&gt;"",1,0))</f>
        <v>#ERROR!</v>
      </c>
      <c r="AJ76" s="298" t="str">
        <f>IF('Indicator Data'!#REF!="No Data",1,IF('Indicator Data imputation'!AK79&lt;&gt;"",1,0))</f>
        <v>#ERROR!</v>
      </c>
      <c r="AK76" s="298" t="str">
        <f>IF('Indicator Data'!#REF!="No Data",1,IF('Indicator Data imputation'!AL79&lt;&gt;"",1,0))</f>
        <v>#ERROR!</v>
      </c>
      <c r="AL76" s="298" t="str">
        <f>IF('Indicator Data'!#REF!="No Data",1,IF('Indicator Data imputation'!AM79&lt;&gt;"",1,0))</f>
        <v>#ERROR!</v>
      </c>
      <c r="AM76" s="298" t="str">
        <f>IF('Indicator Data'!#REF!="No Data",1,IF('Indicator Data imputation'!AN79&lt;&gt;"",1,0))</f>
        <v>#ERROR!</v>
      </c>
      <c r="AN76" s="298" t="str">
        <f>IF('Indicator Data'!#REF!="No Data",1,IF('Indicator Data imputation'!AO79&lt;&gt;"",1,0))</f>
        <v>#ERROR!</v>
      </c>
      <c r="AO76" s="298" t="str">
        <f>IF('Indicator Data'!#REF!="No Data",1,IF('Indicator Data imputation'!AP79&lt;&gt;"",1,0))</f>
        <v>#ERROR!</v>
      </c>
      <c r="AP76" s="298" t="str">
        <f>IF('Indicator Data'!#REF!="No Data",1,IF('Indicator Data imputation'!AQ79&lt;&gt;"",1,0))</f>
        <v>#ERROR!</v>
      </c>
      <c r="AQ76" s="298" t="str">
        <f>IF('Indicator Data'!#REF!="No Data",1,IF('Indicator Data imputation'!AR79&lt;&gt;"",1,0))</f>
        <v>#ERROR!</v>
      </c>
      <c r="AR76" s="298" t="str">
        <f>IF('Indicator Data'!#REF!="No Data",1,IF('Indicator Data imputation'!AS79&lt;&gt;"",1,0))</f>
        <v>#ERROR!</v>
      </c>
      <c r="AS76" s="298" t="str">
        <f>IF('Indicator Data'!#REF!="No Data",1,IF('Indicator Data imputation'!AT79&lt;&gt;"",1,0))</f>
        <v>#ERROR!</v>
      </c>
      <c r="AT76" s="298" t="str">
        <f>IF('Indicator Data'!#REF!="No Data",1,IF('Indicator Data imputation'!AU79&lt;&gt;"",1,0))</f>
        <v>#ERROR!</v>
      </c>
      <c r="AU76" s="298" t="str">
        <f>IF('Indicator Data'!#REF!="No Data",1,IF('Indicator Data imputation'!AV79&lt;&gt;"",1,0))</f>
        <v>#ERROR!</v>
      </c>
      <c r="AV76" s="298" t="str">
        <f>IF('Indicator Data'!#REF!="No Data",1,IF('Indicator Data imputation'!AW79&lt;&gt;"",1,0))</f>
        <v>#ERROR!</v>
      </c>
      <c r="AW76" s="298" t="str">
        <f>IF('Indicator Data'!#REF!="No Data",1,IF('Indicator Data imputation'!AX79&lt;&gt;"",1,0))</f>
        <v>#ERROR!</v>
      </c>
      <c r="AX76" s="298" t="str">
        <f>IF('Indicator Data'!#REF!="No Data",1,IF('Indicator Data imputation'!AY79&lt;&gt;"",1,0))</f>
        <v>#ERROR!</v>
      </c>
      <c r="AY76" s="298">
        <f>IF('Indicator Data'!AS88="No Data",1,IF('Indicator Data imputation'!AZ79&lt;&gt;"",1,0))</f>
        <v>0</v>
      </c>
      <c r="AZ76" s="298">
        <f>IF('Indicator Data'!BA88="No Data",1,IF('Indicator Data imputation'!BA79&lt;&gt;"",1,0))</f>
        <v>0</v>
      </c>
      <c r="BA76" s="10" t="str">
        <f t="shared" si="1"/>
        <v>#ERROR!</v>
      </c>
      <c r="BB76" s="302" t="str">
        <f t="shared" si="2"/>
        <v>#ERROR!</v>
      </c>
    </row>
    <row r="77" ht="15.75" customHeight="1">
      <c r="A77" s="10" t="s">
        <v>960</v>
      </c>
      <c r="B77" s="298">
        <f>IF('Indicator Data'!I89="No Data",1,IF('Indicator Data imputation'!C80&lt;&gt;"",1,0))</f>
        <v>0</v>
      </c>
      <c r="C77" s="298">
        <f>IF('Indicator Data'!J89="No Data",1,IF('Indicator Data imputation'!D80&lt;&gt;"",1,0))</f>
        <v>0</v>
      </c>
      <c r="D77" s="298">
        <f>IF('Indicator Data'!K89="No Data",1,IF('Indicator Data imputation'!E80&lt;&gt;"",1,0))</f>
        <v>0</v>
      </c>
      <c r="E77" s="298">
        <f>IF('Indicator Data'!L89="No Data",1,IF('Indicator Data imputation'!F80&lt;&gt;"",1,0))</f>
        <v>0</v>
      </c>
      <c r="F77" s="298">
        <f>IF('Indicator Data'!M89="No Data",1,IF('Indicator Data imputation'!G80&lt;&gt;"",1,0))</f>
        <v>0</v>
      </c>
      <c r="G77" s="298">
        <f>IF('Indicator Data'!N89="No Data",1,IF('Indicator Data imputation'!H80&lt;&gt;"",1,0))</f>
        <v>0</v>
      </c>
      <c r="H77" s="298">
        <f>IF('Indicator Data'!O89="No Data",1,IF('Indicator Data imputation'!I80&lt;&gt;"",1,0))</f>
        <v>0</v>
      </c>
      <c r="I77" s="298">
        <f>IF('Indicator Data'!P89="No Data",1,IF('Indicator Data imputation'!J80&lt;&gt;"",1,0))</f>
        <v>0</v>
      </c>
      <c r="J77" s="298">
        <f>IF('Indicator Data'!Q89="No Data",1,IF('Indicator Data imputation'!K80&lt;&gt;"",1,0))</f>
        <v>0</v>
      </c>
      <c r="K77" s="298">
        <f>IF('Indicator Data'!R89="No Data",1,IF('Indicator Data imputation'!L80&lt;&gt;"",1,0))</f>
        <v>0</v>
      </c>
      <c r="L77" s="298">
        <f>IF('Indicator Data'!S89="No Data",1,IF('Indicator Data imputation'!M80&lt;&gt;"",1,0))</f>
        <v>0</v>
      </c>
      <c r="M77" s="298">
        <f>IF('Indicator Data'!T89="No Data",1,IF('Indicator Data imputation'!N80&lt;&gt;"",1,0))</f>
        <v>0</v>
      </c>
      <c r="N77" s="298">
        <f>IF('Indicator Data'!U89="No Data",1,IF('Indicator Data imputation'!O80&lt;&gt;"",1,0))</f>
        <v>0</v>
      </c>
      <c r="O77" s="298">
        <f>IF('Indicator Data'!V89="No Data",1,IF('Indicator Data imputation'!P80&lt;&gt;"",1,0))</f>
        <v>0</v>
      </c>
      <c r="P77" s="298">
        <f>IF('Indicator Data'!W89="No Data",1,IF('Indicator Data imputation'!Q80&lt;&gt;"",1,0))</f>
        <v>1</v>
      </c>
      <c r="Q77" s="298">
        <f>IF('Indicator Data'!X89="No Data",1,IF('Indicator Data imputation'!R80&lt;&gt;"",1,0))</f>
        <v>0</v>
      </c>
      <c r="R77" s="298">
        <f>IF('Indicator Data'!AC89="No Data",1,IF('Indicator Data imputation'!S80&lt;&gt;"",1,0))</f>
        <v>0</v>
      </c>
      <c r="S77" s="298">
        <f>IF('Indicator Data'!AD89="No Data",1,IF('Indicator Data imputation'!T80&lt;&gt;"",1,0))</f>
        <v>0</v>
      </c>
      <c r="T77" s="298">
        <f>IF('Indicator Data'!AE89="No Data",1,IF('Indicator Data imputation'!U80&lt;&gt;"",1,0))</f>
        <v>0</v>
      </c>
      <c r="U77" s="298">
        <f>IF('Indicator Data'!AF89="No Data",1,IF('Indicator Data imputation'!V80&lt;&gt;"",1,0))</f>
        <v>0</v>
      </c>
      <c r="V77" s="298">
        <f>IF('Indicator Data'!AG89="No Data",1,IF('Indicator Data imputation'!W80&lt;&gt;"",1,0))</f>
        <v>0</v>
      </c>
      <c r="W77" s="298">
        <f>IF('Indicator Data'!AH89="No Data",1,IF('Indicator Data imputation'!X80&lt;&gt;"",1,0))</f>
        <v>0</v>
      </c>
      <c r="X77" s="298">
        <f>IF('Indicator Data'!AI89="No Data",1,IF('Indicator Data imputation'!Y80&lt;&gt;"",1,0))</f>
        <v>0</v>
      </c>
      <c r="Y77" s="298">
        <f>IF('Indicator Data'!AJ89="No Data",1,IF('Indicator Data imputation'!Z80&lt;&gt;"",1,0))</f>
        <v>0</v>
      </c>
      <c r="Z77" s="298">
        <f>IF('Indicator Data'!AP89="No Data",1,IF('Indicator Data imputation'!AA80&lt;&gt;"",1,0))</f>
        <v>0</v>
      </c>
      <c r="AA77" s="298">
        <f>IF('Indicator Data'!AQ89="No Data",1,IF('Indicator Data imputation'!AB80&lt;&gt;"",1,0))</f>
        <v>0</v>
      </c>
      <c r="AB77" s="298">
        <f>IF('Indicator Data'!AR89="No Data",1,IF('Indicator Data imputation'!AC80&lt;&gt;"",1,0))</f>
        <v>0</v>
      </c>
      <c r="AC77" s="298" t="str">
        <f>IF('Indicator Data'!#REF!="No Data",1,IF('Indicator Data imputation'!AD80&lt;&gt;"",1,0))</f>
        <v>#ERROR!</v>
      </c>
      <c r="AD77" s="298" t="str">
        <f>IF('Indicator Data'!#REF!="No Data",1,IF('Indicator Data imputation'!AE80&lt;&gt;"",1,0))</f>
        <v>#ERROR!</v>
      </c>
      <c r="AE77" s="298" t="str">
        <f>IF('Indicator Data'!#REF!="No Data",1,IF('Indicator Data imputation'!AF80&lt;&gt;"",1,0))</f>
        <v>#ERROR!</v>
      </c>
      <c r="AF77" s="298" t="str">
        <f>IF('Indicator Data'!#REF!="No Data",1,IF('Indicator Data imputation'!AG80&lt;&gt;"",1,0))</f>
        <v>#ERROR!</v>
      </c>
      <c r="AG77" s="298" t="str">
        <f>IF('Indicator Data'!#REF!="No Data",1,IF('Indicator Data imputation'!AH80&lt;&gt;"",1,0))</f>
        <v>#ERROR!</v>
      </c>
      <c r="AH77" s="298" t="str">
        <f>IF('Indicator Data'!#REF!="No Data",1,IF('Indicator Data imputation'!AI80&lt;&gt;"",1,0))</f>
        <v>#ERROR!</v>
      </c>
      <c r="AI77" s="298" t="str">
        <f>IF('Indicator Data'!#REF!="No Data",1,IF('Indicator Data imputation'!AJ80&lt;&gt;"",1,0))</f>
        <v>#ERROR!</v>
      </c>
      <c r="AJ77" s="298" t="str">
        <f>IF('Indicator Data'!#REF!="No Data",1,IF('Indicator Data imputation'!AK80&lt;&gt;"",1,0))</f>
        <v>#ERROR!</v>
      </c>
      <c r="AK77" s="298" t="str">
        <f>IF('Indicator Data'!#REF!="No Data",1,IF('Indicator Data imputation'!AL80&lt;&gt;"",1,0))</f>
        <v>#ERROR!</v>
      </c>
      <c r="AL77" s="298" t="str">
        <f>IF('Indicator Data'!#REF!="No Data",1,IF('Indicator Data imputation'!AM80&lt;&gt;"",1,0))</f>
        <v>#ERROR!</v>
      </c>
      <c r="AM77" s="298" t="str">
        <f>IF('Indicator Data'!#REF!="No Data",1,IF('Indicator Data imputation'!AN80&lt;&gt;"",1,0))</f>
        <v>#ERROR!</v>
      </c>
      <c r="AN77" s="298" t="str">
        <f>IF('Indicator Data'!#REF!="No Data",1,IF('Indicator Data imputation'!AO80&lt;&gt;"",1,0))</f>
        <v>#ERROR!</v>
      </c>
      <c r="AO77" s="298" t="str">
        <f>IF('Indicator Data'!#REF!="No Data",1,IF('Indicator Data imputation'!AP80&lt;&gt;"",1,0))</f>
        <v>#ERROR!</v>
      </c>
      <c r="AP77" s="298" t="str">
        <f>IF('Indicator Data'!#REF!="No Data",1,IF('Indicator Data imputation'!AQ80&lt;&gt;"",1,0))</f>
        <v>#ERROR!</v>
      </c>
      <c r="AQ77" s="298" t="str">
        <f>IF('Indicator Data'!#REF!="No Data",1,IF('Indicator Data imputation'!AR80&lt;&gt;"",1,0))</f>
        <v>#ERROR!</v>
      </c>
      <c r="AR77" s="298" t="str">
        <f>IF('Indicator Data'!#REF!="No Data",1,IF('Indicator Data imputation'!AS80&lt;&gt;"",1,0))</f>
        <v>#ERROR!</v>
      </c>
      <c r="AS77" s="298" t="str">
        <f>IF('Indicator Data'!#REF!="No Data",1,IF('Indicator Data imputation'!AT80&lt;&gt;"",1,0))</f>
        <v>#ERROR!</v>
      </c>
      <c r="AT77" s="298" t="str">
        <f>IF('Indicator Data'!#REF!="No Data",1,IF('Indicator Data imputation'!AU80&lt;&gt;"",1,0))</f>
        <v>#ERROR!</v>
      </c>
      <c r="AU77" s="298" t="str">
        <f>IF('Indicator Data'!#REF!="No Data",1,IF('Indicator Data imputation'!AV80&lt;&gt;"",1,0))</f>
        <v>#ERROR!</v>
      </c>
      <c r="AV77" s="298" t="str">
        <f>IF('Indicator Data'!#REF!="No Data",1,IF('Indicator Data imputation'!AW80&lt;&gt;"",1,0))</f>
        <v>#ERROR!</v>
      </c>
      <c r="AW77" s="298" t="str">
        <f>IF('Indicator Data'!#REF!="No Data",1,IF('Indicator Data imputation'!AX80&lt;&gt;"",1,0))</f>
        <v>#ERROR!</v>
      </c>
      <c r="AX77" s="298" t="str">
        <f>IF('Indicator Data'!#REF!="No Data",1,IF('Indicator Data imputation'!AY80&lt;&gt;"",1,0))</f>
        <v>#ERROR!</v>
      </c>
      <c r="AY77" s="298">
        <f>IF('Indicator Data'!AS89="No Data",1,IF('Indicator Data imputation'!AZ80&lt;&gt;"",1,0))</f>
        <v>0</v>
      </c>
      <c r="AZ77" s="298">
        <f>IF('Indicator Data'!BA89="No Data",1,IF('Indicator Data imputation'!BA80&lt;&gt;"",1,0))</f>
        <v>0</v>
      </c>
      <c r="BA77" s="10" t="str">
        <f t="shared" si="1"/>
        <v>#ERROR!</v>
      </c>
      <c r="BB77" s="302" t="str">
        <f t="shared" si="2"/>
        <v>#ERROR!</v>
      </c>
    </row>
    <row r="78" ht="15.75" customHeight="1">
      <c r="A78" s="10" t="s">
        <v>963</v>
      </c>
      <c r="B78" s="298">
        <f>IF('Indicator Data'!I90="No Data",1,IF('Indicator Data imputation'!C81&lt;&gt;"",1,0))</f>
        <v>0</v>
      </c>
      <c r="C78" s="298">
        <f>IF('Indicator Data'!J90="No Data",1,IF('Indicator Data imputation'!D81&lt;&gt;"",1,0))</f>
        <v>0</v>
      </c>
      <c r="D78" s="298">
        <f>IF('Indicator Data'!K90="No Data",1,IF('Indicator Data imputation'!E81&lt;&gt;"",1,0))</f>
        <v>0</v>
      </c>
      <c r="E78" s="298">
        <f>IF('Indicator Data'!L90="No Data",1,IF('Indicator Data imputation'!F81&lt;&gt;"",1,0))</f>
        <v>0</v>
      </c>
      <c r="F78" s="298">
        <f>IF('Indicator Data'!M90="No Data",1,IF('Indicator Data imputation'!G81&lt;&gt;"",1,0))</f>
        <v>0</v>
      </c>
      <c r="G78" s="298">
        <f>IF('Indicator Data'!N90="No Data",1,IF('Indicator Data imputation'!H81&lt;&gt;"",1,0))</f>
        <v>0</v>
      </c>
      <c r="H78" s="298">
        <f>IF('Indicator Data'!O90="No Data",1,IF('Indicator Data imputation'!I81&lt;&gt;"",1,0))</f>
        <v>0</v>
      </c>
      <c r="I78" s="298">
        <f>IF('Indicator Data'!P90="No Data",1,IF('Indicator Data imputation'!J81&lt;&gt;"",1,0))</f>
        <v>0</v>
      </c>
      <c r="J78" s="298">
        <f>IF('Indicator Data'!Q90="No Data",1,IF('Indicator Data imputation'!K81&lt;&gt;"",1,0))</f>
        <v>0</v>
      </c>
      <c r="K78" s="298">
        <f>IF('Indicator Data'!R90="No Data",1,IF('Indicator Data imputation'!L81&lt;&gt;"",1,0))</f>
        <v>0</v>
      </c>
      <c r="L78" s="298">
        <f>IF('Indicator Data'!S90="No Data",1,IF('Indicator Data imputation'!M81&lt;&gt;"",1,0))</f>
        <v>0</v>
      </c>
      <c r="M78" s="298">
        <f>IF('Indicator Data'!T90="No Data",1,IF('Indicator Data imputation'!N81&lt;&gt;"",1,0))</f>
        <v>0</v>
      </c>
      <c r="N78" s="298">
        <f>IF('Indicator Data'!U90="No Data",1,IF('Indicator Data imputation'!O81&lt;&gt;"",1,0))</f>
        <v>0</v>
      </c>
      <c r="O78" s="298">
        <f>IF('Indicator Data'!V90="No Data",1,IF('Indicator Data imputation'!P81&lt;&gt;"",1,0))</f>
        <v>0</v>
      </c>
      <c r="P78" s="298">
        <f>IF('Indicator Data'!W90="No Data",1,IF('Indicator Data imputation'!Q81&lt;&gt;"",1,0))</f>
        <v>1</v>
      </c>
      <c r="Q78" s="298">
        <f>IF('Indicator Data'!X90="No Data",1,IF('Indicator Data imputation'!R81&lt;&gt;"",1,0))</f>
        <v>0</v>
      </c>
      <c r="R78" s="298">
        <f>IF('Indicator Data'!AC90="No Data",1,IF('Indicator Data imputation'!S81&lt;&gt;"",1,0))</f>
        <v>0</v>
      </c>
      <c r="S78" s="298">
        <f>IF('Indicator Data'!AD90="No Data",1,IF('Indicator Data imputation'!T81&lt;&gt;"",1,0))</f>
        <v>0</v>
      </c>
      <c r="T78" s="298">
        <f>IF('Indicator Data'!AE90="No Data",1,IF('Indicator Data imputation'!U81&lt;&gt;"",1,0))</f>
        <v>0</v>
      </c>
      <c r="U78" s="298">
        <f>IF('Indicator Data'!AF90="No Data",1,IF('Indicator Data imputation'!V81&lt;&gt;"",1,0))</f>
        <v>0</v>
      </c>
      <c r="V78" s="298">
        <f>IF('Indicator Data'!AG90="No Data",1,IF('Indicator Data imputation'!W81&lt;&gt;"",1,0))</f>
        <v>0</v>
      </c>
      <c r="W78" s="298">
        <f>IF('Indicator Data'!AH90="No Data",1,IF('Indicator Data imputation'!X81&lt;&gt;"",1,0))</f>
        <v>0</v>
      </c>
      <c r="X78" s="298">
        <f>IF('Indicator Data'!AI90="No Data",1,IF('Indicator Data imputation'!Y81&lt;&gt;"",1,0))</f>
        <v>0</v>
      </c>
      <c r="Y78" s="298">
        <f>IF('Indicator Data'!AJ90="No Data",1,IF('Indicator Data imputation'!Z81&lt;&gt;"",1,0))</f>
        <v>0</v>
      </c>
      <c r="Z78" s="298">
        <f>IF('Indicator Data'!AP90="No Data",1,IF('Indicator Data imputation'!AA81&lt;&gt;"",1,0))</f>
        <v>0</v>
      </c>
      <c r="AA78" s="298">
        <f>IF('Indicator Data'!AQ90="No Data",1,IF('Indicator Data imputation'!AB81&lt;&gt;"",1,0))</f>
        <v>0</v>
      </c>
      <c r="AB78" s="298">
        <f>IF('Indicator Data'!AR90="No Data",1,IF('Indicator Data imputation'!AC81&lt;&gt;"",1,0))</f>
        <v>0</v>
      </c>
      <c r="AC78" s="298" t="str">
        <f>IF('Indicator Data'!#REF!="No Data",1,IF('Indicator Data imputation'!AD81&lt;&gt;"",1,0))</f>
        <v>#ERROR!</v>
      </c>
      <c r="AD78" s="298" t="str">
        <f>IF('Indicator Data'!#REF!="No Data",1,IF('Indicator Data imputation'!AE81&lt;&gt;"",1,0))</f>
        <v>#ERROR!</v>
      </c>
      <c r="AE78" s="298" t="str">
        <f>IF('Indicator Data'!#REF!="No Data",1,IF('Indicator Data imputation'!AF81&lt;&gt;"",1,0))</f>
        <v>#ERROR!</v>
      </c>
      <c r="AF78" s="298" t="str">
        <f>IF('Indicator Data'!#REF!="No Data",1,IF('Indicator Data imputation'!AG81&lt;&gt;"",1,0))</f>
        <v>#ERROR!</v>
      </c>
      <c r="AG78" s="298" t="str">
        <f>IF('Indicator Data'!#REF!="No Data",1,IF('Indicator Data imputation'!AH81&lt;&gt;"",1,0))</f>
        <v>#ERROR!</v>
      </c>
      <c r="AH78" s="298" t="str">
        <f>IF('Indicator Data'!#REF!="No Data",1,IF('Indicator Data imputation'!AI81&lt;&gt;"",1,0))</f>
        <v>#ERROR!</v>
      </c>
      <c r="AI78" s="298" t="str">
        <f>IF('Indicator Data'!#REF!="No Data",1,IF('Indicator Data imputation'!AJ81&lt;&gt;"",1,0))</f>
        <v>#ERROR!</v>
      </c>
      <c r="AJ78" s="298" t="str">
        <f>IF('Indicator Data'!#REF!="No Data",1,IF('Indicator Data imputation'!AK81&lt;&gt;"",1,0))</f>
        <v>#ERROR!</v>
      </c>
      <c r="AK78" s="298" t="str">
        <f>IF('Indicator Data'!#REF!="No Data",1,IF('Indicator Data imputation'!AL81&lt;&gt;"",1,0))</f>
        <v>#ERROR!</v>
      </c>
      <c r="AL78" s="298" t="str">
        <f>IF('Indicator Data'!#REF!="No Data",1,IF('Indicator Data imputation'!AM81&lt;&gt;"",1,0))</f>
        <v>#ERROR!</v>
      </c>
      <c r="AM78" s="298" t="str">
        <f>IF('Indicator Data'!#REF!="No Data",1,IF('Indicator Data imputation'!AN81&lt;&gt;"",1,0))</f>
        <v>#ERROR!</v>
      </c>
      <c r="AN78" s="298" t="str">
        <f>IF('Indicator Data'!#REF!="No Data",1,IF('Indicator Data imputation'!AO81&lt;&gt;"",1,0))</f>
        <v>#ERROR!</v>
      </c>
      <c r="AO78" s="298" t="str">
        <f>IF('Indicator Data'!#REF!="No Data",1,IF('Indicator Data imputation'!AP81&lt;&gt;"",1,0))</f>
        <v>#ERROR!</v>
      </c>
      <c r="AP78" s="298" t="str">
        <f>IF('Indicator Data'!#REF!="No Data",1,IF('Indicator Data imputation'!AQ81&lt;&gt;"",1,0))</f>
        <v>#ERROR!</v>
      </c>
      <c r="AQ78" s="298" t="str">
        <f>IF('Indicator Data'!#REF!="No Data",1,IF('Indicator Data imputation'!AR81&lt;&gt;"",1,0))</f>
        <v>#ERROR!</v>
      </c>
      <c r="AR78" s="298" t="str">
        <f>IF('Indicator Data'!#REF!="No Data",1,IF('Indicator Data imputation'!AS81&lt;&gt;"",1,0))</f>
        <v>#ERROR!</v>
      </c>
      <c r="AS78" s="298" t="str">
        <f>IF('Indicator Data'!#REF!="No Data",1,IF('Indicator Data imputation'!AT81&lt;&gt;"",1,0))</f>
        <v>#ERROR!</v>
      </c>
      <c r="AT78" s="298" t="str">
        <f>IF('Indicator Data'!#REF!="No Data",1,IF('Indicator Data imputation'!AU81&lt;&gt;"",1,0))</f>
        <v>#ERROR!</v>
      </c>
      <c r="AU78" s="298" t="str">
        <f>IF('Indicator Data'!#REF!="No Data",1,IF('Indicator Data imputation'!AV81&lt;&gt;"",1,0))</f>
        <v>#ERROR!</v>
      </c>
      <c r="AV78" s="298" t="str">
        <f>IF('Indicator Data'!#REF!="No Data",1,IF('Indicator Data imputation'!AW81&lt;&gt;"",1,0))</f>
        <v>#ERROR!</v>
      </c>
      <c r="AW78" s="298" t="str">
        <f>IF('Indicator Data'!#REF!="No Data",1,IF('Indicator Data imputation'!AX81&lt;&gt;"",1,0))</f>
        <v>#ERROR!</v>
      </c>
      <c r="AX78" s="298" t="str">
        <f>IF('Indicator Data'!#REF!="No Data",1,IF('Indicator Data imputation'!AY81&lt;&gt;"",1,0))</f>
        <v>#ERROR!</v>
      </c>
      <c r="AY78" s="298">
        <f>IF('Indicator Data'!AS90="No Data",1,IF('Indicator Data imputation'!AZ81&lt;&gt;"",1,0))</f>
        <v>0</v>
      </c>
      <c r="AZ78" s="298">
        <f>IF('Indicator Data'!BA90="No Data",1,IF('Indicator Data imputation'!BA81&lt;&gt;"",1,0))</f>
        <v>0</v>
      </c>
      <c r="BA78" s="10" t="str">
        <f t="shared" si="1"/>
        <v>#ERROR!</v>
      </c>
      <c r="BB78" s="302" t="str">
        <f t="shared" si="2"/>
        <v>#ERROR!</v>
      </c>
    </row>
    <row r="79" ht="15.75" customHeight="1">
      <c r="A79" s="10" t="s">
        <v>964</v>
      </c>
      <c r="B79" s="298">
        <f>IF('Indicator Data'!I91="No Data",1,IF('Indicator Data imputation'!C82&lt;&gt;"",1,0))</f>
        <v>0</v>
      </c>
      <c r="C79" s="298">
        <f>IF('Indicator Data'!J91="No Data",1,IF('Indicator Data imputation'!D82&lt;&gt;"",1,0))</f>
        <v>0</v>
      </c>
      <c r="D79" s="298">
        <f>IF('Indicator Data'!K91="No Data",1,IF('Indicator Data imputation'!E82&lt;&gt;"",1,0))</f>
        <v>0</v>
      </c>
      <c r="E79" s="298">
        <f>IF('Indicator Data'!L91="No Data",1,IF('Indicator Data imputation'!F82&lt;&gt;"",1,0))</f>
        <v>0</v>
      </c>
      <c r="F79" s="298">
        <f>IF('Indicator Data'!M91="No Data",1,IF('Indicator Data imputation'!G82&lt;&gt;"",1,0))</f>
        <v>0</v>
      </c>
      <c r="G79" s="298">
        <f>IF('Indicator Data'!N91="No Data",1,IF('Indicator Data imputation'!H82&lt;&gt;"",1,0))</f>
        <v>0</v>
      </c>
      <c r="H79" s="298">
        <f>IF('Indicator Data'!O91="No Data",1,IF('Indicator Data imputation'!I82&lt;&gt;"",1,0))</f>
        <v>0</v>
      </c>
      <c r="I79" s="298">
        <f>IF('Indicator Data'!P91="No Data",1,IF('Indicator Data imputation'!J82&lt;&gt;"",1,0))</f>
        <v>0</v>
      </c>
      <c r="J79" s="298">
        <f>IF('Indicator Data'!Q91="No Data",1,IF('Indicator Data imputation'!K82&lt;&gt;"",1,0))</f>
        <v>0</v>
      </c>
      <c r="K79" s="298">
        <f>IF('Indicator Data'!R91="No Data",1,IF('Indicator Data imputation'!L82&lt;&gt;"",1,0))</f>
        <v>0</v>
      </c>
      <c r="L79" s="298">
        <f>IF('Indicator Data'!S91="No Data",1,IF('Indicator Data imputation'!M82&lt;&gt;"",1,0))</f>
        <v>0</v>
      </c>
      <c r="M79" s="298">
        <f>IF('Indicator Data'!T91="No Data",1,IF('Indicator Data imputation'!N82&lt;&gt;"",1,0))</f>
        <v>0</v>
      </c>
      <c r="N79" s="298">
        <f>IF('Indicator Data'!U91="No Data",1,IF('Indicator Data imputation'!O82&lt;&gt;"",1,0))</f>
        <v>0</v>
      </c>
      <c r="O79" s="298">
        <f>IF('Indicator Data'!V91="No Data",1,IF('Indicator Data imputation'!P82&lt;&gt;"",1,0))</f>
        <v>0</v>
      </c>
      <c r="P79" s="298">
        <f>IF('Indicator Data'!W91="No Data",1,IF('Indicator Data imputation'!Q82&lt;&gt;"",1,0))</f>
        <v>1</v>
      </c>
      <c r="Q79" s="298">
        <f>IF('Indicator Data'!X91="No Data",1,IF('Indicator Data imputation'!R82&lt;&gt;"",1,0))</f>
        <v>0</v>
      </c>
      <c r="R79" s="298">
        <f>IF('Indicator Data'!AC91="No Data",1,IF('Indicator Data imputation'!S82&lt;&gt;"",1,0))</f>
        <v>0</v>
      </c>
      <c r="S79" s="298">
        <f>IF('Indicator Data'!AD91="No Data",1,IF('Indicator Data imputation'!T82&lt;&gt;"",1,0))</f>
        <v>0</v>
      </c>
      <c r="T79" s="298">
        <f>IF('Indicator Data'!AE91="No Data",1,IF('Indicator Data imputation'!U82&lt;&gt;"",1,0))</f>
        <v>0</v>
      </c>
      <c r="U79" s="298">
        <f>IF('Indicator Data'!AF91="No Data",1,IF('Indicator Data imputation'!V82&lt;&gt;"",1,0))</f>
        <v>0</v>
      </c>
      <c r="V79" s="298">
        <f>IF('Indicator Data'!AG91="No Data",1,IF('Indicator Data imputation'!W82&lt;&gt;"",1,0))</f>
        <v>0</v>
      </c>
      <c r="W79" s="298">
        <f>IF('Indicator Data'!AH91="No Data",1,IF('Indicator Data imputation'!X82&lt;&gt;"",1,0))</f>
        <v>0</v>
      </c>
      <c r="X79" s="298">
        <f>IF('Indicator Data'!AI91="No Data",1,IF('Indicator Data imputation'!Y82&lt;&gt;"",1,0))</f>
        <v>0</v>
      </c>
      <c r="Y79" s="298">
        <f>IF('Indicator Data'!AJ91="No Data",1,IF('Indicator Data imputation'!Z82&lt;&gt;"",1,0))</f>
        <v>0</v>
      </c>
      <c r="Z79" s="298">
        <f>IF('Indicator Data'!AP91="No Data",1,IF('Indicator Data imputation'!AA82&lt;&gt;"",1,0))</f>
        <v>0</v>
      </c>
      <c r="AA79" s="298">
        <f>IF('Indicator Data'!AQ91="No Data",1,IF('Indicator Data imputation'!AB82&lt;&gt;"",1,0))</f>
        <v>0</v>
      </c>
      <c r="AB79" s="298">
        <f>IF('Indicator Data'!AR91="No Data",1,IF('Indicator Data imputation'!AC82&lt;&gt;"",1,0))</f>
        <v>0</v>
      </c>
      <c r="AC79" s="298" t="str">
        <f>IF('Indicator Data'!#REF!="No Data",1,IF('Indicator Data imputation'!AD82&lt;&gt;"",1,0))</f>
        <v>#ERROR!</v>
      </c>
      <c r="AD79" s="298" t="str">
        <f>IF('Indicator Data'!#REF!="No Data",1,IF('Indicator Data imputation'!AE82&lt;&gt;"",1,0))</f>
        <v>#ERROR!</v>
      </c>
      <c r="AE79" s="298" t="str">
        <f>IF('Indicator Data'!#REF!="No Data",1,IF('Indicator Data imputation'!AF82&lt;&gt;"",1,0))</f>
        <v>#ERROR!</v>
      </c>
      <c r="AF79" s="298" t="str">
        <f>IF('Indicator Data'!#REF!="No Data",1,IF('Indicator Data imputation'!AG82&lt;&gt;"",1,0))</f>
        <v>#ERROR!</v>
      </c>
      <c r="AG79" s="298" t="str">
        <f>IF('Indicator Data'!#REF!="No Data",1,IF('Indicator Data imputation'!AH82&lt;&gt;"",1,0))</f>
        <v>#ERROR!</v>
      </c>
      <c r="AH79" s="298" t="str">
        <f>IF('Indicator Data'!#REF!="No Data",1,IF('Indicator Data imputation'!AI82&lt;&gt;"",1,0))</f>
        <v>#ERROR!</v>
      </c>
      <c r="AI79" s="298" t="str">
        <f>IF('Indicator Data'!#REF!="No Data",1,IF('Indicator Data imputation'!AJ82&lt;&gt;"",1,0))</f>
        <v>#ERROR!</v>
      </c>
      <c r="AJ79" s="298" t="str">
        <f>IF('Indicator Data'!#REF!="No Data",1,IF('Indicator Data imputation'!AK82&lt;&gt;"",1,0))</f>
        <v>#ERROR!</v>
      </c>
      <c r="AK79" s="298" t="str">
        <f>IF('Indicator Data'!#REF!="No Data",1,IF('Indicator Data imputation'!AL82&lt;&gt;"",1,0))</f>
        <v>#ERROR!</v>
      </c>
      <c r="AL79" s="298" t="str">
        <f>IF('Indicator Data'!#REF!="No Data",1,IF('Indicator Data imputation'!AM82&lt;&gt;"",1,0))</f>
        <v>#ERROR!</v>
      </c>
      <c r="AM79" s="298" t="str">
        <f>IF('Indicator Data'!#REF!="No Data",1,IF('Indicator Data imputation'!AN82&lt;&gt;"",1,0))</f>
        <v>#ERROR!</v>
      </c>
      <c r="AN79" s="298" t="str">
        <f>IF('Indicator Data'!#REF!="No Data",1,IF('Indicator Data imputation'!AO82&lt;&gt;"",1,0))</f>
        <v>#ERROR!</v>
      </c>
      <c r="AO79" s="298" t="str">
        <f>IF('Indicator Data'!#REF!="No Data",1,IF('Indicator Data imputation'!AP82&lt;&gt;"",1,0))</f>
        <v>#ERROR!</v>
      </c>
      <c r="AP79" s="298" t="str">
        <f>IF('Indicator Data'!#REF!="No Data",1,IF('Indicator Data imputation'!AQ82&lt;&gt;"",1,0))</f>
        <v>#ERROR!</v>
      </c>
      <c r="AQ79" s="298" t="str">
        <f>IF('Indicator Data'!#REF!="No Data",1,IF('Indicator Data imputation'!AR82&lt;&gt;"",1,0))</f>
        <v>#ERROR!</v>
      </c>
      <c r="AR79" s="298" t="str">
        <f>IF('Indicator Data'!#REF!="No Data",1,IF('Indicator Data imputation'!AS82&lt;&gt;"",1,0))</f>
        <v>#ERROR!</v>
      </c>
      <c r="AS79" s="298" t="str">
        <f>IF('Indicator Data'!#REF!="No Data",1,IF('Indicator Data imputation'!AT82&lt;&gt;"",1,0))</f>
        <v>#ERROR!</v>
      </c>
      <c r="AT79" s="298" t="str">
        <f>IF('Indicator Data'!#REF!="No Data",1,IF('Indicator Data imputation'!AU82&lt;&gt;"",1,0))</f>
        <v>#ERROR!</v>
      </c>
      <c r="AU79" s="298" t="str">
        <f>IF('Indicator Data'!#REF!="No Data",1,IF('Indicator Data imputation'!AV82&lt;&gt;"",1,0))</f>
        <v>#ERROR!</v>
      </c>
      <c r="AV79" s="298" t="str">
        <f>IF('Indicator Data'!#REF!="No Data",1,IF('Indicator Data imputation'!AW82&lt;&gt;"",1,0))</f>
        <v>#ERROR!</v>
      </c>
      <c r="AW79" s="298" t="str">
        <f>IF('Indicator Data'!#REF!="No Data",1,IF('Indicator Data imputation'!AX82&lt;&gt;"",1,0))</f>
        <v>#ERROR!</v>
      </c>
      <c r="AX79" s="298" t="str">
        <f>IF('Indicator Data'!#REF!="No Data",1,IF('Indicator Data imputation'!AY82&lt;&gt;"",1,0))</f>
        <v>#ERROR!</v>
      </c>
      <c r="AY79" s="298">
        <f>IF('Indicator Data'!AS91="No Data",1,IF('Indicator Data imputation'!AZ82&lt;&gt;"",1,0))</f>
        <v>0</v>
      </c>
      <c r="AZ79" s="298">
        <f>IF('Indicator Data'!BA91="No Data",1,IF('Indicator Data imputation'!BA82&lt;&gt;"",1,0))</f>
        <v>0</v>
      </c>
      <c r="BA79" s="10" t="str">
        <f t="shared" si="1"/>
        <v>#ERROR!</v>
      </c>
      <c r="BB79" s="302" t="str">
        <f t="shared" si="2"/>
        <v>#ERROR!</v>
      </c>
    </row>
    <row r="80" ht="15.75" customHeight="1">
      <c r="A80" s="10" t="s">
        <v>962</v>
      </c>
      <c r="B80" s="298">
        <f>IF('Indicator Data'!I92="No Data",1,IF('Indicator Data imputation'!C83&lt;&gt;"",1,0))</f>
        <v>0</v>
      </c>
      <c r="C80" s="298">
        <f>IF('Indicator Data'!J92="No Data",1,IF('Indicator Data imputation'!D83&lt;&gt;"",1,0))</f>
        <v>0</v>
      </c>
      <c r="D80" s="298">
        <f>IF('Indicator Data'!K92="No Data",1,IF('Indicator Data imputation'!E83&lt;&gt;"",1,0))</f>
        <v>0</v>
      </c>
      <c r="E80" s="298">
        <f>IF('Indicator Data'!L92="No Data",1,IF('Indicator Data imputation'!F83&lt;&gt;"",1,0))</f>
        <v>0</v>
      </c>
      <c r="F80" s="298">
        <f>IF('Indicator Data'!M92="No Data",1,IF('Indicator Data imputation'!G83&lt;&gt;"",1,0))</f>
        <v>0</v>
      </c>
      <c r="G80" s="298">
        <f>IF('Indicator Data'!N92="No Data",1,IF('Indicator Data imputation'!H83&lt;&gt;"",1,0))</f>
        <v>0</v>
      </c>
      <c r="H80" s="298">
        <f>IF('Indicator Data'!O92="No Data",1,IF('Indicator Data imputation'!I83&lt;&gt;"",1,0))</f>
        <v>0</v>
      </c>
      <c r="I80" s="298">
        <f>IF('Indicator Data'!P92="No Data",1,IF('Indicator Data imputation'!J83&lt;&gt;"",1,0))</f>
        <v>0</v>
      </c>
      <c r="J80" s="298">
        <f>IF('Indicator Data'!Q92="No Data",1,IF('Indicator Data imputation'!K83&lt;&gt;"",1,0))</f>
        <v>0</v>
      </c>
      <c r="K80" s="298">
        <f>IF('Indicator Data'!R92="No Data",1,IF('Indicator Data imputation'!L83&lt;&gt;"",1,0))</f>
        <v>0</v>
      </c>
      <c r="L80" s="298">
        <f>IF('Indicator Data'!S92="No Data",1,IF('Indicator Data imputation'!M83&lt;&gt;"",1,0))</f>
        <v>0</v>
      </c>
      <c r="M80" s="298">
        <f>IF('Indicator Data'!T92="No Data",1,IF('Indicator Data imputation'!N83&lt;&gt;"",1,0))</f>
        <v>0</v>
      </c>
      <c r="N80" s="298">
        <f>IF('Indicator Data'!U92="No Data",1,IF('Indicator Data imputation'!O83&lt;&gt;"",1,0))</f>
        <v>0</v>
      </c>
      <c r="O80" s="298">
        <f>IF('Indicator Data'!V92="No Data",1,IF('Indicator Data imputation'!P83&lt;&gt;"",1,0))</f>
        <v>0</v>
      </c>
      <c r="P80" s="298">
        <f>IF('Indicator Data'!W92="No Data",1,IF('Indicator Data imputation'!Q83&lt;&gt;"",1,0))</f>
        <v>1</v>
      </c>
      <c r="Q80" s="298">
        <f>IF('Indicator Data'!X92="No Data",1,IF('Indicator Data imputation'!R83&lt;&gt;"",1,0))</f>
        <v>0</v>
      </c>
      <c r="R80" s="298">
        <f>IF('Indicator Data'!AC92="No Data",1,IF('Indicator Data imputation'!S83&lt;&gt;"",1,0))</f>
        <v>0</v>
      </c>
      <c r="S80" s="298">
        <f>IF('Indicator Data'!AD92="No Data",1,IF('Indicator Data imputation'!T83&lt;&gt;"",1,0))</f>
        <v>0</v>
      </c>
      <c r="T80" s="298">
        <f>IF('Indicator Data'!AE92="No Data",1,IF('Indicator Data imputation'!U83&lt;&gt;"",1,0))</f>
        <v>0</v>
      </c>
      <c r="U80" s="298">
        <f>IF('Indicator Data'!AF92="No Data",1,IF('Indicator Data imputation'!V83&lt;&gt;"",1,0))</f>
        <v>0</v>
      </c>
      <c r="V80" s="298">
        <f>IF('Indicator Data'!AG92="No Data",1,IF('Indicator Data imputation'!W83&lt;&gt;"",1,0))</f>
        <v>0</v>
      </c>
      <c r="W80" s="298">
        <f>IF('Indicator Data'!AH92="No Data",1,IF('Indicator Data imputation'!X83&lt;&gt;"",1,0))</f>
        <v>0</v>
      </c>
      <c r="X80" s="298">
        <f>IF('Indicator Data'!AI92="No Data",1,IF('Indicator Data imputation'!Y83&lt;&gt;"",1,0))</f>
        <v>0</v>
      </c>
      <c r="Y80" s="298">
        <f>IF('Indicator Data'!AJ92="No Data",1,IF('Indicator Data imputation'!Z83&lt;&gt;"",1,0))</f>
        <v>0</v>
      </c>
      <c r="Z80" s="298">
        <f>IF('Indicator Data'!AP92="No Data",1,IF('Indicator Data imputation'!AA83&lt;&gt;"",1,0))</f>
        <v>0</v>
      </c>
      <c r="AA80" s="298">
        <f>IF('Indicator Data'!AQ92="No Data",1,IF('Indicator Data imputation'!AB83&lt;&gt;"",1,0))</f>
        <v>0</v>
      </c>
      <c r="AB80" s="298">
        <f>IF('Indicator Data'!AR92="No Data",1,IF('Indicator Data imputation'!AC83&lt;&gt;"",1,0))</f>
        <v>0</v>
      </c>
      <c r="AC80" s="298" t="str">
        <f>IF('Indicator Data'!#REF!="No Data",1,IF('Indicator Data imputation'!AD83&lt;&gt;"",1,0))</f>
        <v>#ERROR!</v>
      </c>
      <c r="AD80" s="298" t="str">
        <f>IF('Indicator Data'!#REF!="No Data",1,IF('Indicator Data imputation'!AE83&lt;&gt;"",1,0))</f>
        <v>#ERROR!</v>
      </c>
      <c r="AE80" s="298" t="str">
        <f>IF('Indicator Data'!#REF!="No Data",1,IF('Indicator Data imputation'!AF83&lt;&gt;"",1,0))</f>
        <v>#ERROR!</v>
      </c>
      <c r="AF80" s="298" t="str">
        <f>IF('Indicator Data'!#REF!="No Data",1,IF('Indicator Data imputation'!AG83&lt;&gt;"",1,0))</f>
        <v>#ERROR!</v>
      </c>
      <c r="AG80" s="298" t="str">
        <f>IF('Indicator Data'!#REF!="No Data",1,IF('Indicator Data imputation'!AH83&lt;&gt;"",1,0))</f>
        <v>#ERROR!</v>
      </c>
      <c r="AH80" s="298" t="str">
        <f>IF('Indicator Data'!#REF!="No Data",1,IF('Indicator Data imputation'!AI83&lt;&gt;"",1,0))</f>
        <v>#ERROR!</v>
      </c>
      <c r="AI80" s="298" t="str">
        <f>IF('Indicator Data'!#REF!="No Data",1,IF('Indicator Data imputation'!AJ83&lt;&gt;"",1,0))</f>
        <v>#ERROR!</v>
      </c>
      <c r="AJ80" s="298" t="str">
        <f>IF('Indicator Data'!#REF!="No Data",1,IF('Indicator Data imputation'!AK83&lt;&gt;"",1,0))</f>
        <v>#ERROR!</v>
      </c>
      <c r="AK80" s="298" t="str">
        <f>IF('Indicator Data'!#REF!="No Data",1,IF('Indicator Data imputation'!AL83&lt;&gt;"",1,0))</f>
        <v>#ERROR!</v>
      </c>
      <c r="AL80" s="298" t="str">
        <f>IF('Indicator Data'!#REF!="No Data",1,IF('Indicator Data imputation'!AM83&lt;&gt;"",1,0))</f>
        <v>#ERROR!</v>
      </c>
      <c r="AM80" s="298" t="str">
        <f>IF('Indicator Data'!#REF!="No Data",1,IF('Indicator Data imputation'!AN83&lt;&gt;"",1,0))</f>
        <v>#ERROR!</v>
      </c>
      <c r="AN80" s="298" t="str">
        <f>IF('Indicator Data'!#REF!="No Data",1,IF('Indicator Data imputation'!AO83&lt;&gt;"",1,0))</f>
        <v>#ERROR!</v>
      </c>
      <c r="AO80" s="298" t="str">
        <f>IF('Indicator Data'!#REF!="No Data",1,IF('Indicator Data imputation'!AP83&lt;&gt;"",1,0))</f>
        <v>#ERROR!</v>
      </c>
      <c r="AP80" s="298" t="str">
        <f>IF('Indicator Data'!#REF!="No Data",1,IF('Indicator Data imputation'!AQ83&lt;&gt;"",1,0))</f>
        <v>#ERROR!</v>
      </c>
      <c r="AQ80" s="298" t="str">
        <f>IF('Indicator Data'!#REF!="No Data",1,IF('Indicator Data imputation'!AR83&lt;&gt;"",1,0))</f>
        <v>#ERROR!</v>
      </c>
      <c r="AR80" s="298" t="str">
        <f>IF('Indicator Data'!#REF!="No Data",1,IF('Indicator Data imputation'!AS83&lt;&gt;"",1,0))</f>
        <v>#ERROR!</v>
      </c>
      <c r="AS80" s="298" t="str">
        <f>IF('Indicator Data'!#REF!="No Data",1,IF('Indicator Data imputation'!AT83&lt;&gt;"",1,0))</f>
        <v>#ERROR!</v>
      </c>
      <c r="AT80" s="298" t="str">
        <f>IF('Indicator Data'!#REF!="No Data",1,IF('Indicator Data imputation'!AU83&lt;&gt;"",1,0))</f>
        <v>#ERROR!</v>
      </c>
      <c r="AU80" s="298" t="str">
        <f>IF('Indicator Data'!#REF!="No Data",1,IF('Indicator Data imputation'!AV83&lt;&gt;"",1,0))</f>
        <v>#ERROR!</v>
      </c>
      <c r="AV80" s="298" t="str">
        <f>IF('Indicator Data'!#REF!="No Data",1,IF('Indicator Data imputation'!AW83&lt;&gt;"",1,0))</f>
        <v>#ERROR!</v>
      </c>
      <c r="AW80" s="298" t="str">
        <f>IF('Indicator Data'!#REF!="No Data",1,IF('Indicator Data imputation'!AX83&lt;&gt;"",1,0))</f>
        <v>#ERROR!</v>
      </c>
      <c r="AX80" s="298" t="str">
        <f>IF('Indicator Data'!#REF!="No Data",1,IF('Indicator Data imputation'!AY83&lt;&gt;"",1,0))</f>
        <v>#ERROR!</v>
      </c>
      <c r="AY80" s="298">
        <f>IF('Indicator Data'!AS92="No Data",1,IF('Indicator Data imputation'!AZ83&lt;&gt;"",1,0))</f>
        <v>0</v>
      </c>
      <c r="AZ80" s="298">
        <f>IF('Indicator Data'!BA92="No Data",1,IF('Indicator Data imputation'!BA83&lt;&gt;"",1,0))</f>
        <v>0</v>
      </c>
      <c r="BA80" s="10" t="str">
        <f t="shared" si="1"/>
        <v>#ERROR!</v>
      </c>
      <c r="BB80" s="302" t="str">
        <f t="shared" si="2"/>
        <v>#ERROR!</v>
      </c>
    </row>
    <row r="81" ht="15.75" customHeight="1">
      <c r="A81" s="10" t="s">
        <v>966</v>
      </c>
      <c r="B81" s="298">
        <f>IF('Indicator Data'!I93="No Data",1,IF('Indicator Data imputation'!C84&lt;&gt;"",1,0))</f>
        <v>0</v>
      </c>
      <c r="C81" s="298">
        <f>IF('Indicator Data'!J93="No Data",1,IF('Indicator Data imputation'!D84&lt;&gt;"",1,0))</f>
        <v>0</v>
      </c>
      <c r="D81" s="298">
        <f>IF('Indicator Data'!K93="No Data",1,IF('Indicator Data imputation'!E84&lt;&gt;"",1,0))</f>
        <v>0</v>
      </c>
      <c r="E81" s="298">
        <f>IF('Indicator Data'!L93="No Data",1,IF('Indicator Data imputation'!F84&lt;&gt;"",1,0))</f>
        <v>0</v>
      </c>
      <c r="F81" s="298">
        <f>IF('Indicator Data'!M93="No Data",1,IF('Indicator Data imputation'!G84&lt;&gt;"",1,0))</f>
        <v>0</v>
      </c>
      <c r="G81" s="298">
        <f>IF('Indicator Data'!N93="No Data",1,IF('Indicator Data imputation'!H84&lt;&gt;"",1,0))</f>
        <v>0</v>
      </c>
      <c r="H81" s="298">
        <f>IF('Indicator Data'!O93="No Data",1,IF('Indicator Data imputation'!I84&lt;&gt;"",1,0))</f>
        <v>0</v>
      </c>
      <c r="I81" s="298">
        <f>IF('Indicator Data'!P93="No Data",1,IF('Indicator Data imputation'!J84&lt;&gt;"",1,0))</f>
        <v>0</v>
      </c>
      <c r="J81" s="298">
        <f>IF('Indicator Data'!Q93="No Data",1,IF('Indicator Data imputation'!K84&lt;&gt;"",1,0))</f>
        <v>0</v>
      </c>
      <c r="K81" s="298">
        <f>IF('Indicator Data'!R93="No Data",1,IF('Indicator Data imputation'!L84&lt;&gt;"",1,0))</f>
        <v>0</v>
      </c>
      <c r="L81" s="298">
        <f>IF('Indicator Data'!S93="No Data",1,IF('Indicator Data imputation'!M84&lt;&gt;"",1,0))</f>
        <v>0</v>
      </c>
      <c r="M81" s="298">
        <f>IF('Indicator Data'!T93="No Data",1,IF('Indicator Data imputation'!N84&lt;&gt;"",1,0))</f>
        <v>0</v>
      </c>
      <c r="N81" s="298">
        <f>IF('Indicator Data'!U93="No Data",1,IF('Indicator Data imputation'!O84&lt;&gt;"",1,0))</f>
        <v>0</v>
      </c>
      <c r="O81" s="298">
        <f>IF('Indicator Data'!V93="No Data",1,IF('Indicator Data imputation'!P84&lt;&gt;"",1,0))</f>
        <v>0</v>
      </c>
      <c r="P81" s="298">
        <f>IF('Indicator Data'!W93="No Data",1,IF('Indicator Data imputation'!Q84&lt;&gt;"",1,0))</f>
        <v>1</v>
      </c>
      <c r="Q81" s="298">
        <f>IF('Indicator Data'!X93="No Data",1,IF('Indicator Data imputation'!R84&lt;&gt;"",1,0))</f>
        <v>0</v>
      </c>
      <c r="R81" s="298">
        <f>IF('Indicator Data'!AC93="No Data",1,IF('Indicator Data imputation'!S84&lt;&gt;"",1,0))</f>
        <v>0</v>
      </c>
      <c r="S81" s="298">
        <f>IF('Indicator Data'!AD93="No Data",1,IF('Indicator Data imputation'!T84&lt;&gt;"",1,0))</f>
        <v>0</v>
      </c>
      <c r="T81" s="298">
        <f>IF('Indicator Data'!AE93="No Data",1,IF('Indicator Data imputation'!U84&lt;&gt;"",1,0))</f>
        <v>0</v>
      </c>
      <c r="U81" s="298">
        <f>IF('Indicator Data'!AF93="No Data",1,IF('Indicator Data imputation'!V84&lt;&gt;"",1,0))</f>
        <v>0</v>
      </c>
      <c r="V81" s="298">
        <f>IF('Indicator Data'!AG93="No Data",1,IF('Indicator Data imputation'!W84&lt;&gt;"",1,0))</f>
        <v>0</v>
      </c>
      <c r="W81" s="298">
        <f>IF('Indicator Data'!AH93="No Data",1,IF('Indicator Data imputation'!X84&lt;&gt;"",1,0))</f>
        <v>0</v>
      </c>
      <c r="X81" s="298">
        <f>IF('Indicator Data'!AI93="No Data",1,IF('Indicator Data imputation'!Y84&lt;&gt;"",1,0))</f>
        <v>0</v>
      </c>
      <c r="Y81" s="298">
        <f>IF('Indicator Data'!AJ93="No Data",1,IF('Indicator Data imputation'!Z84&lt;&gt;"",1,0))</f>
        <v>0</v>
      </c>
      <c r="Z81" s="298">
        <f>IF('Indicator Data'!AP93="No Data",1,IF('Indicator Data imputation'!AA84&lt;&gt;"",1,0))</f>
        <v>0</v>
      </c>
      <c r="AA81" s="298">
        <f>IF('Indicator Data'!AQ93="No Data",1,IF('Indicator Data imputation'!AB84&lt;&gt;"",1,0))</f>
        <v>0</v>
      </c>
      <c r="AB81" s="298">
        <f>IF('Indicator Data'!AR93="No Data",1,IF('Indicator Data imputation'!AC84&lt;&gt;"",1,0))</f>
        <v>0</v>
      </c>
      <c r="AC81" s="298" t="str">
        <f>IF('Indicator Data'!#REF!="No Data",1,IF('Indicator Data imputation'!AD84&lt;&gt;"",1,0))</f>
        <v>#ERROR!</v>
      </c>
      <c r="AD81" s="298" t="str">
        <f>IF('Indicator Data'!#REF!="No Data",1,IF('Indicator Data imputation'!AE84&lt;&gt;"",1,0))</f>
        <v>#ERROR!</v>
      </c>
      <c r="AE81" s="298" t="str">
        <f>IF('Indicator Data'!#REF!="No Data",1,IF('Indicator Data imputation'!AF84&lt;&gt;"",1,0))</f>
        <v>#ERROR!</v>
      </c>
      <c r="AF81" s="298" t="str">
        <f>IF('Indicator Data'!#REF!="No Data",1,IF('Indicator Data imputation'!AG84&lt;&gt;"",1,0))</f>
        <v>#ERROR!</v>
      </c>
      <c r="AG81" s="298" t="str">
        <f>IF('Indicator Data'!#REF!="No Data",1,IF('Indicator Data imputation'!AH84&lt;&gt;"",1,0))</f>
        <v>#ERROR!</v>
      </c>
      <c r="AH81" s="298" t="str">
        <f>IF('Indicator Data'!#REF!="No Data",1,IF('Indicator Data imputation'!AI84&lt;&gt;"",1,0))</f>
        <v>#ERROR!</v>
      </c>
      <c r="AI81" s="298" t="str">
        <f>IF('Indicator Data'!#REF!="No Data",1,IF('Indicator Data imputation'!AJ84&lt;&gt;"",1,0))</f>
        <v>#ERROR!</v>
      </c>
      <c r="AJ81" s="298" t="str">
        <f>IF('Indicator Data'!#REF!="No Data",1,IF('Indicator Data imputation'!AK84&lt;&gt;"",1,0))</f>
        <v>#ERROR!</v>
      </c>
      <c r="AK81" s="298" t="str">
        <f>IF('Indicator Data'!#REF!="No Data",1,IF('Indicator Data imputation'!AL84&lt;&gt;"",1,0))</f>
        <v>#ERROR!</v>
      </c>
      <c r="AL81" s="298" t="str">
        <f>IF('Indicator Data'!#REF!="No Data",1,IF('Indicator Data imputation'!AM84&lt;&gt;"",1,0))</f>
        <v>#ERROR!</v>
      </c>
      <c r="AM81" s="298" t="str">
        <f>IF('Indicator Data'!#REF!="No Data",1,IF('Indicator Data imputation'!AN84&lt;&gt;"",1,0))</f>
        <v>#ERROR!</v>
      </c>
      <c r="AN81" s="298" t="str">
        <f>IF('Indicator Data'!#REF!="No Data",1,IF('Indicator Data imputation'!AO84&lt;&gt;"",1,0))</f>
        <v>#ERROR!</v>
      </c>
      <c r="AO81" s="298" t="str">
        <f>IF('Indicator Data'!#REF!="No Data",1,IF('Indicator Data imputation'!AP84&lt;&gt;"",1,0))</f>
        <v>#ERROR!</v>
      </c>
      <c r="AP81" s="298" t="str">
        <f>IF('Indicator Data'!#REF!="No Data",1,IF('Indicator Data imputation'!AQ84&lt;&gt;"",1,0))</f>
        <v>#ERROR!</v>
      </c>
      <c r="AQ81" s="298" t="str">
        <f>IF('Indicator Data'!#REF!="No Data",1,IF('Indicator Data imputation'!AR84&lt;&gt;"",1,0))</f>
        <v>#ERROR!</v>
      </c>
      <c r="AR81" s="298" t="str">
        <f>IF('Indicator Data'!#REF!="No Data",1,IF('Indicator Data imputation'!AS84&lt;&gt;"",1,0))</f>
        <v>#ERROR!</v>
      </c>
      <c r="AS81" s="298" t="str">
        <f>IF('Indicator Data'!#REF!="No Data",1,IF('Indicator Data imputation'!AT84&lt;&gt;"",1,0))</f>
        <v>#ERROR!</v>
      </c>
      <c r="AT81" s="298" t="str">
        <f>IF('Indicator Data'!#REF!="No Data",1,IF('Indicator Data imputation'!AU84&lt;&gt;"",1,0))</f>
        <v>#ERROR!</v>
      </c>
      <c r="AU81" s="298" t="str">
        <f>IF('Indicator Data'!#REF!="No Data",1,IF('Indicator Data imputation'!AV84&lt;&gt;"",1,0))</f>
        <v>#ERROR!</v>
      </c>
      <c r="AV81" s="298" t="str">
        <f>IF('Indicator Data'!#REF!="No Data",1,IF('Indicator Data imputation'!AW84&lt;&gt;"",1,0))</f>
        <v>#ERROR!</v>
      </c>
      <c r="AW81" s="298" t="str">
        <f>IF('Indicator Data'!#REF!="No Data",1,IF('Indicator Data imputation'!AX84&lt;&gt;"",1,0))</f>
        <v>#ERROR!</v>
      </c>
      <c r="AX81" s="298" t="str">
        <f>IF('Indicator Data'!#REF!="No Data",1,IF('Indicator Data imputation'!AY84&lt;&gt;"",1,0))</f>
        <v>#ERROR!</v>
      </c>
      <c r="AY81" s="298">
        <f>IF('Indicator Data'!AS93="No Data",1,IF('Indicator Data imputation'!AZ84&lt;&gt;"",1,0))</f>
        <v>0</v>
      </c>
      <c r="AZ81" s="298">
        <f>IF('Indicator Data'!BA93="No Data",1,IF('Indicator Data imputation'!BA84&lt;&gt;"",1,0))</f>
        <v>0</v>
      </c>
      <c r="BA81" s="10" t="str">
        <f t="shared" si="1"/>
        <v>#ERROR!</v>
      </c>
      <c r="BB81" s="302" t="str">
        <f t="shared" si="2"/>
        <v>#ERROR!</v>
      </c>
    </row>
    <row r="82" ht="15.75" customHeight="1">
      <c r="A82" s="10" t="s">
        <v>967</v>
      </c>
      <c r="B82" s="298">
        <f>IF('Indicator Data'!I94="No Data",1,IF('Indicator Data imputation'!C85&lt;&gt;"",1,0))</f>
        <v>0</v>
      </c>
      <c r="C82" s="298">
        <f>IF('Indicator Data'!J94="No Data",1,IF('Indicator Data imputation'!D85&lt;&gt;"",1,0))</f>
        <v>0</v>
      </c>
      <c r="D82" s="298">
        <f>IF('Indicator Data'!K94="No Data",1,IF('Indicator Data imputation'!E85&lt;&gt;"",1,0))</f>
        <v>0</v>
      </c>
      <c r="E82" s="298">
        <f>IF('Indicator Data'!L94="No Data",1,IF('Indicator Data imputation'!F85&lt;&gt;"",1,0))</f>
        <v>0</v>
      </c>
      <c r="F82" s="298">
        <f>IF('Indicator Data'!M94="No Data",1,IF('Indicator Data imputation'!G85&lt;&gt;"",1,0))</f>
        <v>0</v>
      </c>
      <c r="G82" s="298">
        <f>IF('Indicator Data'!N94="No Data",1,IF('Indicator Data imputation'!H85&lt;&gt;"",1,0))</f>
        <v>0</v>
      </c>
      <c r="H82" s="298">
        <f>IF('Indicator Data'!O94="No Data",1,IF('Indicator Data imputation'!I85&lt;&gt;"",1,0))</f>
        <v>0</v>
      </c>
      <c r="I82" s="298">
        <f>IF('Indicator Data'!P94="No Data",1,IF('Indicator Data imputation'!J85&lt;&gt;"",1,0))</f>
        <v>0</v>
      </c>
      <c r="J82" s="298">
        <f>IF('Indicator Data'!Q94="No Data",1,IF('Indicator Data imputation'!K85&lt;&gt;"",1,0))</f>
        <v>0</v>
      </c>
      <c r="K82" s="298">
        <f>IF('Indicator Data'!R94="No Data",1,IF('Indicator Data imputation'!L85&lt;&gt;"",1,0))</f>
        <v>0</v>
      </c>
      <c r="L82" s="298">
        <f>IF('Indicator Data'!S94="No Data",1,IF('Indicator Data imputation'!M85&lt;&gt;"",1,0))</f>
        <v>0</v>
      </c>
      <c r="M82" s="298">
        <f>IF('Indicator Data'!T94="No Data",1,IF('Indicator Data imputation'!N85&lt;&gt;"",1,0))</f>
        <v>0</v>
      </c>
      <c r="N82" s="298">
        <f>IF('Indicator Data'!U94="No Data",1,IF('Indicator Data imputation'!O85&lt;&gt;"",1,0))</f>
        <v>0</v>
      </c>
      <c r="O82" s="298">
        <f>IF('Indicator Data'!V94="No Data",1,IF('Indicator Data imputation'!P85&lt;&gt;"",1,0))</f>
        <v>0</v>
      </c>
      <c r="P82" s="298">
        <f>IF('Indicator Data'!W94="No Data",1,IF('Indicator Data imputation'!Q85&lt;&gt;"",1,0))</f>
        <v>1</v>
      </c>
      <c r="Q82" s="298">
        <f>IF('Indicator Data'!X94="No Data",1,IF('Indicator Data imputation'!R85&lt;&gt;"",1,0))</f>
        <v>0</v>
      </c>
      <c r="R82" s="298">
        <f>IF('Indicator Data'!AC94="No Data",1,IF('Indicator Data imputation'!S85&lt;&gt;"",1,0))</f>
        <v>0</v>
      </c>
      <c r="S82" s="298">
        <f>IF('Indicator Data'!AD94="No Data",1,IF('Indicator Data imputation'!T85&lt;&gt;"",1,0))</f>
        <v>0</v>
      </c>
      <c r="T82" s="298">
        <f>IF('Indicator Data'!AE94="No Data",1,IF('Indicator Data imputation'!U85&lt;&gt;"",1,0))</f>
        <v>0</v>
      </c>
      <c r="U82" s="298">
        <f>IF('Indicator Data'!AF94="No Data",1,IF('Indicator Data imputation'!V85&lt;&gt;"",1,0))</f>
        <v>0</v>
      </c>
      <c r="V82" s="298">
        <f>IF('Indicator Data'!AG94="No Data",1,IF('Indicator Data imputation'!W85&lt;&gt;"",1,0))</f>
        <v>0</v>
      </c>
      <c r="W82" s="298">
        <f>IF('Indicator Data'!AH94="No Data",1,IF('Indicator Data imputation'!X85&lt;&gt;"",1,0))</f>
        <v>0</v>
      </c>
      <c r="X82" s="298">
        <f>IF('Indicator Data'!AI94="No Data",1,IF('Indicator Data imputation'!Y85&lt;&gt;"",1,0))</f>
        <v>0</v>
      </c>
      <c r="Y82" s="298">
        <f>IF('Indicator Data'!AJ94="No Data",1,IF('Indicator Data imputation'!Z85&lt;&gt;"",1,0))</f>
        <v>0</v>
      </c>
      <c r="Z82" s="298">
        <f>IF('Indicator Data'!AP94="No Data",1,IF('Indicator Data imputation'!AA85&lt;&gt;"",1,0))</f>
        <v>0</v>
      </c>
      <c r="AA82" s="298">
        <f>IF('Indicator Data'!AQ94="No Data",1,IF('Indicator Data imputation'!AB85&lt;&gt;"",1,0))</f>
        <v>0</v>
      </c>
      <c r="AB82" s="298">
        <f>IF('Indicator Data'!AR94="No Data",1,IF('Indicator Data imputation'!AC85&lt;&gt;"",1,0))</f>
        <v>0</v>
      </c>
      <c r="AC82" s="298" t="str">
        <f>IF('Indicator Data'!#REF!="No Data",1,IF('Indicator Data imputation'!AD85&lt;&gt;"",1,0))</f>
        <v>#ERROR!</v>
      </c>
      <c r="AD82" s="298" t="str">
        <f>IF('Indicator Data'!#REF!="No Data",1,IF('Indicator Data imputation'!AE85&lt;&gt;"",1,0))</f>
        <v>#ERROR!</v>
      </c>
      <c r="AE82" s="298" t="str">
        <f>IF('Indicator Data'!#REF!="No Data",1,IF('Indicator Data imputation'!AF85&lt;&gt;"",1,0))</f>
        <v>#ERROR!</v>
      </c>
      <c r="AF82" s="298" t="str">
        <f>IF('Indicator Data'!#REF!="No Data",1,IF('Indicator Data imputation'!AG85&lt;&gt;"",1,0))</f>
        <v>#ERROR!</v>
      </c>
      <c r="AG82" s="298" t="str">
        <f>IF('Indicator Data'!#REF!="No Data",1,IF('Indicator Data imputation'!AH85&lt;&gt;"",1,0))</f>
        <v>#ERROR!</v>
      </c>
      <c r="AH82" s="298" t="str">
        <f>IF('Indicator Data'!#REF!="No Data",1,IF('Indicator Data imputation'!AI85&lt;&gt;"",1,0))</f>
        <v>#ERROR!</v>
      </c>
      <c r="AI82" s="298" t="str">
        <f>IF('Indicator Data'!#REF!="No Data",1,IF('Indicator Data imputation'!AJ85&lt;&gt;"",1,0))</f>
        <v>#ERROR!</v>
      </c>
      <c r="AJ82" s="298" t="str">
        <f>IF('Indicator Data'!#REF!="No Data",1,IF('Indicator Data imputation'!AK85&lt;&gt;"",1,0))</f>
        <v>#ERROR!</v>
      </c>
      <c r="AK82" s="298" t="str">
        <f>IF('Indicator Data'!#REF!="No Data",1,IF('Indicator Data imputation'!AL85&lt;&gt;"",1,0))</f>
        <v>#ERROR!</v>
      </c>
      <c r="AL82" s="298" t="str">
        <f>IF('Indicator Data'!#REF!="No Data",1,IF('Indicator Data imputation'!AM85&lt;&gt;"",1,0))</f>
        <v>#ERROR!</v>
      </c>
      <c r="AM82" s="298" t="str">
        <f>IF('Indicator Data'!#REF!="No Data",1,IF('Indicator Data imputation'!AN85&lt;&gt;"",1,0))</f>
        <v>#ERROR!</v>
      </c>
      <c r="AN82" s="298" t="str">
        <f>IF('Indicator Data'!#REF!="No Data",1,IF('Indicator Data imputation'!AO85&lt;&gt;"",1,0))</f>
        <v>#ERROR!</v>
      </c>
      <c r="AO82" s="298" t="str">
        <f>IF('Indicator Data'!#REF!="No Data",1,IF('Indicator Data imputation'!AP85&lt;&gt;"",1,0))</f>
        <v>#ERROR!</v>
      </c>
      <c r="AP82" s="298" t="str">
        <f>IF('Indicator Data'!#REF!="No Data",1,IF('Indicator Data imputation'!AQ85&lt;&gt;"",1,0))</f>
        <v>#ERROR!</v>
      </c>
      <c r="AQ82" s="298" t="str">
        <f>IF('Indicator Data'!#REF!="No Data",1,IF('Indicator Data imputation'!AR85&lt;&gt;"",1,0))</f>
        <v>#ERROR!</v>
      </c>
      <c r="AR82" s="298" t="str">
        <f>IF('Indicator Data'!#REF!="No Data",1,IF('Indicator Data imputation'!AS85&lt;&gt;"",1,0))</f>
        <v>#ERROR!</v>
      </c>
      <c r="AS82" s="298" t="str">
        <f>IF('Indicator Data'!#REF!="No Data",1,IF('Indicator Data imputation'!AT85&lt;&gt;"",1,0))</f>
        <v>#ERROR!</v>
      </c>
      <c r="AT82" s="298" t="str">
        <f>IF('Indicator Data'!#REF!="No Data",1,IF('Indicator Data imputation'!AU85&lt;&gt;"",1,0))</f>
        <v>#ERROR!</v>
      </c>
      <c r="AU82" s="298" t="str">
        <f>IF('Indicator Data'!#REF!="No Data",1,IF('Indicator Data imputation'!AV85&lt;&gt;"",1,0))</f>
        <v>#ERROR!</v>
      </c>
      <c r="AV82" s="298" t="str">
        <f>IF('Indicator Data'!#REF!="No Data",1,IF('Indicator Data imputation'!AW85&lt;&gt;"",1,0))</f>
        <v>#ERROR!</v>
      </c>
      <c r="AW82" s="298" t="str">
        <f>IF('Indicator Data'!#REF!="No Data",1,IF('Indicator Data imputation'!AX85&lt;&gt;"",1,0))</f>
        <v>#ERROR!</v>
      </c>
      <c r="AX82" s="298" t="str">
        <f>IF('Indicator Data'!#REF!="No Data",1,IF('Indicator Data imputation'!AY85&lt;&gt;"",1,0))</f>
        <v>#ERROR!</v>
      </c>
      <c r="AY82" s="298">
        <f>IF('Indicator Data'!AS94="No Data",1,IF('Indicator Data imputation'!AZ85&lt;&gt;"",1,0))</f>
        <v>0</v>
      </c>
      <c r="AZ82" s="298">
        <f>IF('Indicator Data'!BA94="No Data",1,IF('Indicator Data imputation'!BA85&lt;&gt;"",1,0))</f>
        <v>0</v>
      </c>
      <c r="BA82" s="10" t="str">
        <f t="shared" si="1"/>
        <v>#ERROR!</v>
      </c>
      <c r="BB82" s="302" t="str">
        <f t="shared" si="2"/>
        <v>#ERROR!</v>
      </c>
    </row>
    <row r="83" ht="15.75" customHeight="1">
      <c r="A83" s="10" t="s">
        <v>968</v>
      </c>
      <c r="B83" s="298">
        <f>IF('Indicator Data'!I95="No Data",1,IF('Indicator Data imputation'!C86&lt;&gt;"",1,0))</f>
        <v>0</v>
      </c>
      <c r="C83" s="298">
        <f>IF('Indicator Data'!J95="No Data",1,IF('Indicator Data imputation'!D86&lt;&gt;"",1,0))</f>
        <v>0</v>
      </c>
      <c r="D83" s="298">
        <f>IF('Indicator Data'!K95="No Data",1,IF('Indicator Data imputation'!E86&lt;&gt;"",1,0))</f>
        <v>0</v>
      </c>
      <c r="E83" s="298">
        <f>IF('Indicator Data'!L95="No Data",1,IF('Indicator Data imputation'!F86&lt;&gt;"",1,0))</f>
        <v>0</v>
      </c>
      <c r="F83" s="298">
        <f>IF('Indicator Data'!M95="No Data",1,IF('Indicator Data imputation'!G86&lt;&gt;"",1,0))</f>
        <v>0</v>
      </c>
      <c r="G83" s="298">
        <f>IF('Indicator Data'!N95="No Data",1,IF('Indicator Data imputation'!H86&lt;&gt;"",1,0))</f>
        <v>0</v>
      </c>
      <c r="H83" s="298">
        <f>IF('Indicator Data'!O95="No Data",1,IF('Indicator Data imputation'!I86&lt;&gt;"",1,0))</f>
        <v>0</v>
      </c>
      <c r="I83" s="298">
        <f>IF('Indicator Data'!P95="No Data",1,IF('Indicator Data imputation'!J86&lt;&gt;"",1,0))</f>
        <v>0</v>
      </c>
      <c r="J83" s="298">
        <f>IF('Indicator Data'!Q95="No Data",1,IF('Indicator Data imputation'!K86&lt;&gt;"",1,0))</f>
        <v>0</v>
      </c>
      <c r="K83" s="298">
        <f>IF('Indicator Data'!R95="No Data",1,IF('Indicator Data imputation'!L86&lt;&gt;"",1,0))</f>
        <v>0</v>
      </c>
      <c r="L83" s="298">
        <f>IF('Indicator Data'!S95="No Data",1,IF('Indicator Data imputation'!M86&lt;&gt;"",1,0))</f>
        <v>0</v>
      </c>
      <c r="M83" s="298">
        <f>IF('Indicator Data'!T95="No Data",1,IF('Indicator Data imputation'!N86&lt;&gt;"",1,0))</f>
        <v>0</v>
      </c>
      <c r="N83" s="298">
        <f>IF('Indicator Data'!U95="No Data",1,IF('Indicator Data imputation'!O86&lt;&gt;"",1,0))</f>
        <v>0</v>
      </c>
      <c r="O83" s="298">
        <f>IF('Indicator Data'!V95="No Data",1,IF('Indicator Data imputation'!P86&lt;&gt;"",1,0))</f>
        <v>0</v>
      </c>
      <c r="P83" s="298">
        <f>IF('Indicator Data'!W95="No Data",1,IF('Indicator Data imputation'!Q86&lt;&gt;"",1,0))</f>
        <v>1</v>
      </c>
      <c r="Q83" s="298">
        <f>IF('Indicator Data'!X95="No Data",1,IF('Indicator Data imputation'!R86&lt;&gt;"",1,0))</f>
        <v>0</v>
      </c>
      <c r="R83" s="298">
        <f>IF('Indicator Data'!AC95="No Data",1,IF('Indicator Data imputation'!S86&lt;&gt;"",1,0))</f>
        <v>0</v>
      </c>
      <c r="S83" s="298">
        <f>IF('Indicator Data'!AD95="No Data",1,IF('Indicator Data imputation'!T86&lt;&gt;"",1,0))</f>
        <v>0</v>
      </c>
      <c r="T83" s="298">
        <f>IF('Indicator Data'!AE95="No Data",1,IF('Indicator Data imputation'!U86&lt;&gt;"",1,0))</f>
        <v>0</v>
      </c>
      <c r="U83" s="298">
        <f>IF('Indicator Data'!AF95="No Data",1,IF('Indicator Data imputation'!V86&lt;&gt;"",1,0))</f>
        <v>0</v>
      </c>
      <c r="V83" s="298">
        <f>IF('Indicator Data'!AG95="No Data",1,IF('Indicator Data imputation'!W86&lt;&gt;"",1,0))</f>
        <v>0</v>
      </c>
      <c r="W83" s="298">
        <f>IF('Indicator Data'!AH95="No Data",1,IF('Indicator Data imputation'!X86&lt;&gt;"",1,0))</f>
        <v>0</v>
      </c>
      <c r="X83" s="298">
        <f>IF('Indicator Data'!AI95="No Data",1,IF('Indicator Data imputation'!Y86&lt;&gt;"",1,0))</f>
        <v>0</v>
      </c>
      <c r="Y83" s="298">
        <f>IF('Indicator Data'!AJ95="No Data",1,IF('Indicator Data imputation'!Z86&lt;&gt;"",1,0))</f>
        <v>0</v>
      </c>
      <c r="Z83" s="298">
        <f>IF('Indicator Data'!AP95="No Data",1,IF('Indicator Data imputation'!AA86&lt;&gt;"",1,0))</f>
        <v>0</v>
      </c>
      <c r="AA83" s="298">
        <f>IF('Indicator Data'!AQ95="No Data",1,IF('Indicator Data imputation'!AB86&lt;&gt;"",1,0))</f>
        <v>0</v>
      </c>
      <c r="AB83" s="298">
        <f>IF('Indicator Data'!AR95="No Data",1,IF('Indicator Data imputation'!AC86&lt;&gt;"",1,0))</f>
        <v>0</v>
      </c>
      <c r="AC83" s="298" t="str">
        <f>IF('Indicator Data'!#REF!="No Data",1,IF('Indicator Data imputation'!AD86&lt;&gt;"",1,0))</f>
        <v>#ERROR!</v>
      </c>
      <c r="AD83" s="298" t="str">
        <f>IF('Indicator Data'!#REF!="No Data",1,IF('Indicator Data imputation'!AE86&lt;&gt;"",1,0))</f>
        <v>#ERROR!</v>
      </c>
      <c r="AE83" s="298" t="str">
        <f>IF('Indicator Data'!#REF!="No Data",1,IF('Indicator Data imputation'!AF86&lt;&gt;"",1,0))</f>
        <v>#ERROR!</v>
      </c>
      <c r="AF83" s="298" t="str">
        <f>IF('Indicator Data'!#REF!="No Data",1,IF('Indicator Data imputation'!AG86&lt;&gt;"",1,0))</f>
        <v>#ERROR!</v>
      </c>
      <c r="AG83" s="298" t="str">
        <f>IF('Indicator Data'!#REF!="No Data",1,IF('Indicator Data imputation'!AH86&lt;&gt;"",1,0))</f>
        <v>#ERROR!</v>
      </c>
      <c r="AH83" s="298" t="str">
        <f>IF('Indicator Data'!#REF!="No Data",1,IF('Indicator Data imputation'!AI86&lt;&gt;"",1,0))</f>
        <v>#ERROR!</v>
      </c>
      <c r="AI83" s="298" t="str">
        <f>IF('Indicator Data'!#REF!="No Data",1,IF('Indicator Data imputation'!AJ86&lt;&gt;"",1,0))</f>
        <v>#ERROR!</v>
      </c>
      <c r="AJ83" s="298" t="str">
        <f>IF('Indicator Data'!#REF!="No Data",1,IF('Indicator Data imputation'!AK86&lt;&gt;"",1,0))</f>
        <v>#ERROR!</v>
      </c>
      <c r="AK83" s="298" t="str">
        <f>IF('Indicator Data'!#REF!="No Data",1,IF('Indicator Data imputation'!AL86&lt;&gt;"",1,0))</f>
        <v>#ERROR!</v>
      </c>
      <c r="AL83" s="298" t="str">
        <f>IF('Indicator Data'!#REF!="No Data",1,IF('Indicator Data imputation'!AM86&lt;&gt;"",1,0))</f>
        <v>#ERROR!</v>
      </c>
      <c r="AM83" s="298" t="str">
        <f>IF('Indicator Data'!#REF!="No Data",1,IF('Indicator Data imputation'!AN86&lt;&gt;"",1,0))</f>
        <v>#ERROR!</v>
      </c>
      <c r="AN83" s="298" t="str">
        <f>IF('Indicator Data'!#REF!="No Data",1,IF('Indicator Data imputation'!AO86&lt;&gt;"",1,0))</f>
        <v>#ERROR!</v>
      </c>
      <c r="AO83" s="298" t="str">
        <f>IF('Indicator Data'!#REF!="No Data",1,IF('Indicator Data imputation'!AP86&lt;&gt;"",1,0))</f>
        <v>#ERROR!</v>
      </c>
      <c r="AP83" s="298" t="str">
        <f>IF('Indicator Data'!#REF!="No Data",1,IF('Indicator Data imputation'!AQ86&lt;&gt;"",1,0))</f>
        <v>#ERROR!</v>
      </c>
      <c r="AQ83" s="298" t="str">
        <f>IF('Indicator Data'!#REF!="No Data",1,IF('Indicator Data imputation'!AR86&lt;&gt;"",1,0))</f>
        <v>#ERROR!</v>
      </c>
      <c r="AR83" s="298" t="str">
        <f>IF('Indicator Data'!#REF!="No Data",1,IF('Indicator Data imputation'!AS86&lt;&gt;"",1,0))</f>
        <v>#ERROR!</v>
      </c>
      <c r="AS83" s="298" t="str">
        <f>IF('Indicator Data'!#REF!="No Data",1,IF('Indicator Data imputation'!AT86&lt;&gt;"",1,0))</f>
        <v>#ERROR!</v>
      </c>
      <c r="AT83" s="298" t="str">
        <f>IF('Indicator Data'!#REF!="No Data",1,IF('Indicator Data imputation'!AU86&lt;&gt;"",1,0))</f>
        <v>#ERROR!</v>
      </c>
      <c r="AU83" s="298" t="str">
        <f>IF('Indicator Data'!#REF!="No Data",1,IF('Indicator Data imputation'!AV86&lt;&gt;"",1,0))</f>
        <v>#ERROR!</v>
      </c>
      <c r="AV83" s="298" t="str">
        <f>IF('Indicator Data'!#REF!="No Data",1,IF('Indicator Data imputation'!AW86&lt;&gt;"",1,0))</f>
        <v>#ERROR!</v>
      </c>
      <c r="AW83" s="298" t="str">
        <f>IF('Indicator Data'!#REF!="No Data",1,IF('Indicator Data imputation'!AX86&lt;&gt;"",1,0))</f>
        <v>#ERROR!</v>
      </c>
      <c r="AX83" s="298" t="str">
        <f>IF('Indicator Data'!#REF!="No Data",1,IF('Indicator Data imputation'!AY86&lt;&gt;"",1,0))</f>
        <v>#ERROR!</v>
      </c>
      <c r="AY83" s="298">
        <f>IF('Indicator Data'!AS95="No Data",1,IF('Indicator Data imputation'!AZ86&lt;&gt;"",1,0))</f>
        <v>0</v>
      </c>
      <c r="AZ83" s="298">
        <f>IF('Indicator Data'!BA95="No Data",1,IF('Indicator Data imputation'!BA86&lt;&gt;"",1,0))</f>
        <v>0</v>
      </c>
      <c r="BA83" s="10" t="str">
        <f t="shared" si="1"/>
        <v>#ERROR!</v>
      </c>
      <c r="BB83" s="302" t="str">
        <f t="shared" si="2"/>
        <v>#ERROR!</v>
      </c>
    </row>
    <row r="84" ht="15.75" customHeight="1">
      <c r="A84" s="10" t="s">
        <v>970</v>
      </c>
      <c r="B84" s="298">
        <f>IF('Indicator Data'!I96="No Data",1,IF('Indicator Data imputation'!C87&lt;&gt;"",1,0))</f>
        <v>0</v>
      </c>
      <c r="C84" s="298">
        <f>IF('Indicator Data'!J96="No Data",1,IF('Indicator Data imputation'!D87&lt;&gt;"",1,0))</f>
        <v>0</v>
      </c>
      <c r="D84" s="298">
        <f>IF('Indicator Data'!K96="No Data",1,IF('Indicator Data imputation'!E87&lt;&gt;"",1,0))</f>
        <v>0</v>
      </c>
      <c r="E84" s="298">
        <f>IF('Indicator Data'!L96="No Data",1,IF('Indicator Data imputation'!F87&lt;&gt;"",1,0))</f>
        <v>0</v>
      </c>
      <c r="F84" s="298">
        <f>IF('Indicator Data'!M96="No Data",1,IF('Indicator Data imputation'!G87&lt;&gt;"",1,0))</f>
        <v>0</v>
      </c>
      <c r="G84" s="298">
        <f>IF('Indicator Data'!N96="No Data",1,IF('Indicator Data imputation'!H87&lt;&gt;"",1,0))</f>
        <v>0</v>
      </c>
      <c r="H84" s="298">
        <f>IF('Indicator Data'!O96="No Data",1,IF('Indicator Data imputation'!I87&lt;&gt;"",1,0))</f>
        <v>0</v>
      </c>
      <c r="I84" s="298">
        <f>IF('Indicator Data'!P96="No Data",1,IF('Indicator Data imputation'!J87&lt;&gt;"",1,0))</f>
        <v>0</v>
      </c>
      <c r="J84" s="298">
        <f>IF('Indicator Data'!Q96="No Data",1,IF('Indicator Data imputation'!K87&lt;&gt;"",1,0))</f>
        <v>0</v>
      </c>
      <c r="K84" s="298">
        <f>IF('Indicator Data'!R96="No Data",1,IF('Indicator Data imputation'!L87&lt;&gt;"",1,0))</f>
        <v>0</v>
      </c>
      <c r="L84" s="298">
        <f>IF('Indicator Data'!S96="No Data",1,IF('Indicator Data imputation'!M87&lt;&gt;"",1,0))</f>
        <v>0</v>
      </c>
      <c r="M84" s="298">
        <f>IF('Indicator Data'!T96="No Data",1,IF('Indicator Data imputation'!N87&lt;&gt;"",1,0))</f>
        <v>0</v>
      </c>
      <c r="N84" s="298">
        <f>IF('Indicator Data'!U96="No Data",1,IF('Indicator Data imputation'!O87&lt;&gt;"",1,0))</f>
        <v>0</v>
      </c>
      <c r="O84" s="298">
        <f>IF('Indicator Data'!V96="No Data",1,IF('Indicator Data imputation'!P87&lt;&gt;"",1,0))</f>
        <v>0</v>
      </c>
      <c r="P84" s="298">
        <f>IF('Indicator Data'!W96="No Data",1,IF('Indicator Data imputation'!Q87&lt;&gt;"",1,0))</f>
        <v>1</v>
      </c>
      <c r="Q84" s="298">
        <f>IF('Indicator Data'!X96="No Data",1,IF('Indicator Data imputation'!R87&lt;&gt;"",1,0))</f>
        <v>0</v>
      </c>
      <c r="R84" s="298">
        <f>IF('Indicator Data'!AC96="No Data",1,IF('Indicator Data imputation'!S87&lt;&gt;"",1,0))</f>
        <v>0</v>
      </c>
      <c r="S84" s="298">
        <f>IF('Indicator Data'!AD96="No Data",1,IF('Indicator Data imputation'!T87&lt;&gt;"",1,0))</f>
        <v>0</v>
      </c>
      <c r="T84" s="298">
        <f>IF('Indicator Data'!AE96="No Data",1,IF('Indicator Data imputation'!U87&lt;&gt;"",1,0))</f>
        <v>0</v>
      </c>
      <c r="U84" s="298">
        <f>IF('Indicator Data'!AF96="No Data",1,IF('Indicator Data imputation'!V87&lt;&gt;"",1,0))</f>
        <v>0</v>
      </c>
      <c r="V84" s="298">
        <f>IF('Indicator Data'!AG96="No Data",1,IF('Indicator Data imputation'!W87&lt;&gt;"",1,0))</f>
        <v>0</v>
      </c>
      <c r="W84" s="298">
        <f>IF('Indicator Data'!AH96="No Data",1,IF('Indicator Data imputation'!X87&lt;&gt;"",1,0))</f>
        <v>0</v>
      </c>
      <c r="X84" s="298">
        <f>IF('Indicator Data'!AI96="No Data",1,IF('Indicator Data imputation'!Y87&lt;&gt;"",1,0))</f>
        <v>0</v>
      </c>
      <c r="Y84" s="298">
        <f>IF('Indicator Data'!AJ96="No Data",1,IF('Indicator Data imputation'!Z87&lt;&gt;"",1,0))</f>
        <v>0</v>
      </c>
      <c r="Z84" s="298">
        <f>IF('Indicator Data'!AP96="No Data",1,IF('Indicator Data imputation'!AA87&lt;&gt;"",1,0))</f>
        <v>0</v>
      </c>
      <c r="AA84" s="298">
        <f>IF('Indicator Data'!AQ96="No Data",1,IF('Indicator Data imputation'!AB87&lt;&gt;"",1,0))</f>
        <v>0</v>
      </c>
      <c r="AB84" s="298">
        <f>IF('Indicator Data'!AR96="No Data",1,IF('Indicator Data imputation'!AC87&lt;&gt;"",1,0))</f>
        <v>0</v>
      </c>
      <c r="AC84" s="298" t="str">
        <f>IF('Indicator Data'!#REF!="No Data",1,IF('Indicator Data imputation'!AD87&lt;&gt;"",1,0))</f>
        <v>#ERROR!</v>
      </c>
      <c r="AD84" s="298" t="str">
        <f>IF('Indicator Data'!#REF!="No Data",1,IF('Indicator Data imputation'!AE87&lt;&gt;"",1,0))</f>
        <v>#ERROR!</v>
      </c>
      <c r="AE84" s="298" t="str">
        <f>IF('Indicator Data'!#REF!="No Data",1,IF('Indicator Data imputation'!AF87&lt;&gt;"",1,0))</f>
        <v>#ERROR!</v>
      </c>
      <c r="AF84" s="298" t="str">
        <f>IF('Indicator Data'!#REF!="No Data",1,IF('Indicator Data imputation'!AG87&lt;&gt;"",1,0))</f>
        <v>#ERROR!</v>
      </c>
      <c r="AG84" s="298" t="str">
        <f>IF('Indicator Data'!#REF!="No Data",1,IF('Indicator Data imputation'!AH87&lt;&gt;"",1,0))</f>
        <v>#ERROR!</v>
      </c>
      <c r="AH84" s="298" t="str">
        <f>IF('Indicator Data'!#REF!="No Data",1,IF('Indicator Data imputation'!AI87&lt;&gt;"",1,0))</f>
        <v>#ERROR!</v>
      </c>
      <c r="AI84" s="298" t="str">
        <f>IF('Indicator Data'!#REF!="No Data",1,IF('Indicator Data imputation'!AJ87&lt;&gt;"",1,0))</f>
        <v>#ERROR!</v>
      </c>
      <c r="AJ84" s="298" t="str">
        <f>IF('Indicator Data'!#REF!="No Data",1,IF('Indicator Data imputation'!AK87&lt;&gt;"",1,0))</f>
        <v>#ERROR!</v>
      </c>
      <c r="AK84" s="298" t="str">
        <f>IF('Indicator Data'!#REF!="No Data",1,IF('Indicator Data imputation'!AL87&lt;&gt;"",1,0))</f>
        <v>#ERROR!</v>
      </c>
      <c r="AL84" s="298" t="str">
        <f>IF('Indicator Data'!#REF!="No Data",1,IF('Indicator Data imputation'!AM87&lt;&gt;"",1,0))</f>
        <v>#ERROR!</v>
      </c>
      <c r="AM84" s="298" t="str">
        <f>IF('Indicator Data'!#REF!="No Data",1,IF('Indicator Data imputation'!AN87&lt;&gt;"",1,0))</f>
        <v>#ERROR!</v>
      </c>
      <c r="AN84" s="298" t="str">
        <f>IF('Indicator Data'!#REF!="No Data",1,IF('Indicator Data imputation'!AO87&lt;&gt;"",1,0))</f>
        <v>#ERROR!</v>
      </c>
      <c r="AO84" s="298" t="str">
        <f>IF('Indicator Data'!#REF!="No Data",1,IF('Indicator Data imputation'!AP87&lt;&gt;"",1,0))</f>
        <v>#ERROR!</v>
      </c>
      <c r="AP84" s="298" t="str">
        <f>IF('Indicator Data'!#REF!="No Data",1,IF('Indicator Data imputation'!AQ87&lt;&gt;"",1,0))</f>
        <v>#ERROR!</v>
      </c>
      <c r="AQ84" s="298" t="str">
        <f>IF('Indicator Data'!#REF!="No Data",1,IF('Indicator Data imputation'!AR87&lt;&gt;"",1,0))</f>
        <v>#ERROR!</v>
      </c>
      <c r="AR84" s="298" t="str">
        <f>IF('Indicator Data'!#REF!="No Data",1,IF('Indicator Data imputation'!AS87&lt;&gt;"",1,0))</f>
        <v>#ERROR!</v>
      </c>
      <c r="AS84" s="298" t="str">
        <f>IF('Indicator Data'!#REF!="No Data",1,IF('Indicator Data imputation'!AT87&lt;&gt;"",1,0))</f>
        <v>#ERROR!</v>
      </c>
      <c r="AT84" s="298" t="str">
        <f>IF('Indicator Data'!#REF!="No Data",1,IF('Indicator Data imputation'!AU87&lt;&gt;"",1,0))</f>
        <v>#ERROR!</v>
      </c>
      <c r="AU84" s="298" t="str">
        <f>IF('Indicator Data'!#REF!="No Data",1,IF('Indicator Data imputation'!AV87&lt;&gt;"",1,0))</f>
        <v>#ERROR!</v>
      </c>
      <c r="AV84" s="298" t="str">
        <f>IF('Indicator Data'!#REF!="No Data",1,IF('Indicator Data imputation'!AW87&lt;&gt;"",1,0))</f>
        <v>#ERROR!</v>
      </c>
      <c r="AW84" s="298" t="str">
        <f>IF('Indicator Data'!#REF!="No Data",1,IF('Indicator Data imputation'!AX87&lt;&gt;"",1,0))</f>
        <v>#ERROR!</v>
      </c>
      <c r="AX84" s="298" t="str">
        <f>IF('Indicator Data'!#REF!="No Data",1,IF('Indicator Data imputation'!AY87&lt;&gt;"",1,0))</f>
        <v>#ERROR!</v>
      </c>
      <c r="AY84" s="298">
        <f>IF('Indicator Data'!AS96="No Data",1,IF('Indicator Data imputation'!AZ87&lt;&gt;"",1,0))</f>
        <v>0</v>
      </c>
      <c r="AZ84" s="298">
        <f>IF('Indicator Data'!BA96="No Data",1,IF('Indicator Data imputation'!BA87&lt;&gt;"",1,0))</f>
        <v>0</v>
      </c>
      <c r="BA84" s="10" t="str">
        <f t="shared" si="1"/>
        <v>#ERROR!</v>
      </c>
      <c r="BB84" s="302" t="str">
        <f t="shared" si="2"/>
        <v>#ERROR!</v>
      </c>
    </row>
    <row r="85" ht="15.75" customHeight="1">
      <c r="A85" s="10" t="s">
        <v>969</v>
      </c>
      <c r="B85" s="298">
        <f>IF('Indicator Data'!I97="No Data",1,IF('Indicator Data imputation'!C88&lt;&gt;"",1,0))</f>
        <v>0</v>
      </c>
      <c r="C85" s="298">
        <f>IF('Indicator Data'!J97="No Data",1,IF('Indicator Data imputation'!D88&lt;&gt;"",1,0))</f>
        <v>0</v>
      </c>
      <c r="D85" s="298">
        <f>IF('Indicator Data'!K97="No Data",1,IF('Indicator Data imputation'!E88&lt;&gt;"",1,0))</f>
        <v>0</v>
      </c>
      <c r="E85" s="298">
        <f>IF('Indicator Data'!L97="No Data",1,IF('Indicator Data imputation'!F88&lt;&gt;"",1,0))</f>
        <v>0</v>
      </c>
      <c r="F85" s="298">
        <f>IF('Indicator Data'!M97="No Data",1,IF('Indicator Data imputation'!G88&lt;&gt;"",1,0))</f>
        <v>0</v>
      </c>
      <c r="G85" s="298">
        <f>IF('Indicator Data'!N97="No Data",1,IF('Indicator Data imputation'!H88&lt;&gt;"",1,0))</f>
        <v>0</v>
      </c>
      <c r="H85" s="298">
        <f>IF('Indicator Data'!O97="No Data",1,IF('Indicator Data imputation'!I88&lt;&gt;"",1,0))</f>
        <v>0</v>
      </c>
      <c r="I85" s="298">
        <f>IF('Indicator Data'!P97="No Data",1,IF('Indicator Data imputation'!J88&lt;&gt;"",1,0))</f>
        <v>0</v>
      </c>
      <c r="J85" s="298">
        <f>IF('Indicator Data'!Q97="No Data",1,IF('Indicator Data imputation'!K88&lt;&gt;"",1,0))</f>
        <v>0</v>
      </c>
      <c r="K85" s="298">
        <f>IF('Indicator Data'!R97="No Data",1,IF('Indicator Data imputation'!L88&lt;&gt;"",1,0))</f>
        <v>0</v>
      </c>
      <c r="L85" s="298">
        <f>IF('Indicator Data'!S97="No Data",1,IF('Indicator Data imputation'!M88&lt;&gt;"",1,0))</f>
        <v>0</v>
      </c>
      <c r="M85" s="298">
        <f>IF('Indicator Data'!T97="No Data",1,IF('Indicator Data imputation'!N88&lt;&gt;"",1,0))</f>
        <v>0</v>
      </c>
      <c r="N85" s="298">
        <f>IF('Indicator Data'!U97="No Data",1,IF('Indicator Data imputation'!O88&lt;&gt;"",1,0))</f>
        <v>0</v>
      </c>
      <c r="O85" s="298">
        <f>IF('Indicator Data'!V97="No Data",1,IF('Indicator Data imputation'!P88&lt;&gt;"",1,0))</f>
        <v>0</v>
      </c>
      <c r="P85" s="298">
        <f>IF('Indicator Data'!W97="No Data",1,IF('Indicator Data imputation'!Q88&lt;&gt;"",1,0))</f>
        <v>1</v>
      </c>
      <c r="Q85" s="298">
        <f>IF('Indicator Data'!X97="No Data",1,IF('Indicator Data imputation'!R88&lt;&gt;"",1,0))</f>
        <v>0</v>
      </c>
      <c r="R85" s="298">
        <f>IF('Indicator Data'!AC97="No Data",1,IF('Indicator Data imputation'!S88&lt;&gt;"",1,0))</f>
        <v>0</v>
      </c>
      <c r="S85" s="298">
        <f>IF('Indicator Data'!AD97="No Data",1,IF('Indicator Data imputation'!T88&lt;&gt;"",1,0))</f>
        <v>0</v>
      </c>
      <c r="T85" s="298">
        <f>IF('Indicator Data'!AE97="No Data",1,IF('Indicator Data imputation'!U88&lt;&gt;"",1,0))</f>
        <v>0</v>
      </c>
      <c r="U85" s="298">
        <f>IF('Indicator Data'!AF97="No Data",1,IF('Indicator Data imputation'!V88&lt;&gt;"",1,0))</f>
        <v>0</v>
      </c>
      <c r="V85" s="298">
        <f>IF('Indicator Data'!AG97="No Data",1,IF('Indicator Data imputation'!W88&lt;&gt;"",1,0))</f>
        <v>0</v>
      </c>
      <c r="W85" s="298">
        <f>IF('Indicator Data'!AH97="No Data",1,IF('Indicator Data imputation'!X88&lt;&gt;"",1,0))</f>
        <v>0</v>
      </c>
      <c r="X85" s="298">
        <f>IF('Indicator Data'!AI97="No Data",1,IF('Indicator Data imputation'!Y88&lt;&gt;"",1,0))</f>
        <v>0</v>
      </c>
      <c r="Y85" s="298">
        <f>IF('Indicator Data'!AJ97="No Data",1,IF('Indicator Data imputation'!Z88&lt;&gt;"",1,0))</f>
        <v>0</v>
      </c>
      <c r="Z85" s="298">
        <f>IF('Indicator Data'!AP97="No Data",1,IF('Indicator Data imputation'!AA88&lt;&gt;"",1,0))</f>
        <v>0</v>
      </c>
      <c r="AA85" s="298">
        <f>IF('Indicator Data'!AQ97="No Data",1,IF('Indicator Data imputation'!AB88&lt;&gt;"",1,0))</f>
        <v>0</v>
      </c>
      <c r="AB85" s="298">
        <f>IF('Indicator Data'!AR97="No Data",1,IF('Indicator Data imputation'!AC88&lt;&gt;"",1,0))</f>
        <v>0</v>
      </c>
      <c r="AC85" s="298" t="str">
        <f>IF('Indicator Data'!#REF!="No Data",1,IF('Indicator Data imputation'!AD88&lt;&gt;"",1,0))</f>
        <v>#ERROR!</v>
      </c>
      <c r="AD85" s="298" t="str">
        <f>IF('Indicator Data'!#REF!="No Data",1,IF('Indicator Data imputation'!AE88&lt;&gt;"",1,0))</f>
        <v>#ERROR!</v>
      </c>
      <c r="AE85" s="298" t="str">
        <f>IF('Indicator Data'!#REF!="No Data",1,IF('Indicator Data imputation'!AF88&lt;&gt;"",1,0))</f>
        <v>#ERROR!</v>
      </c>
      <c r="AF85" s="298" t="str">
        <f>IF('Indicator Data'!#REF!="No Data",1,IF('Indicator Data imputation'!AG88&lt;&gt;"",1,0))</f>
        <v>#ERROR!</v>
      </c>
      <c r="AG85" s="298" t="str">
        <f>IF('Indicator Data'!#REF!="No Data",1,IF('Indicator Data imputation'!AH88&lt;&gt;"",1,0))</f>
        <v>#ERROR!</v>
      </c>
      <c r="AH85" s="298" t="str">
        <f>IF('Indicator Data'!#REF!="No Data",1,IF('Indicator Data imputation'!AI88&lt;&gt;"",1,0))</f>
        <v>#ERROR!</v>
      </c>
      <c r="AI85" s="298" t="str">
        <f>IF('Indicator Data'!#REF!="No Data",1,IF('Indicator Data imputation'!AJ88&lt;&gt;"",1,0))</f>
        <v>#ERROR!</v>
      </c>
      <c r="AJ85" s="298" t="str">
        <f>IF('Indicator Data'!#REF!="No Data",1,IF('Indicator Data imputation'!AK88&lt;&gt;"",1,0))</f>
        <v>#ERROR!</v>
      </c>
      <c r="AK85" s="298" t="str">
        <f>IF('Indicator Data'!#REF!="No Data",1,IF('Indicator Data imputation'!AL88&lt;&gt;"",1,0))</f>
        <v>#ERROR!</v>
      </c>
      <c r="AL85" s="298" t="str">
        <f>IF('Indicator Data'!#REF!="No Data",1,IF('Indicator Data imputation'!AM88&lt;&gt;"",1,0))</f>
        <v>#ERROR!</v>
      </c>
      <c r="AM85" s="298" t="str">
        <f>IF('Indicator Data'!#REF!="No Data",1,IF('Indicator Data imputation'!AN88&lt;&gt;"",1,0))</f>
        <v>#ERROR!</v>
      </c>
      <c r="AN85" s="298" t="str">
        <f>IF('Indicator Data'!#REF!="No Data",1,IF('Indicator Data imputation'!AO88&lt;&gt;"",1,0))</f>
        <v>#ERROR!</v>
      </c>
      <c r="AO85" s="298" t="str">
        <f>IF('Indicator Data'!#REF!="No Data",1,IF('Indicator Data imputation'!AP88&lt;&gt;"",1,0))</f>
        <v>#ERROR!</v>
      </c>
      <c r="AP85" s="298" t="str">
        <f>IF('Indicator Data'!#REF!="No Data",1,IF('Indicator Data imputation'!AQ88&lt;&gt;"",1,0))</f>
        <v>#ERROR!</v>
      </c>
      <c r="AQ85" s="298" t="str">
        <f>IF('Indicator Data'!#REF!="No Data",1,IF('Indicator Data imputation'!AR88&lt;&gt;"",1,0))</f>
        <v>#ERROR!</v>
      </c>
      <c r="AR85" s="298" t="str">
        <f>IF('Indicator Data'!#REF!="No Data",1,IF('Indicator Data imputation'!AS88&lt;&gt;"",1,0))</f>
        <v>#ERROR!</v>
      </c>
      <c r="AS85" s="298" t="str">
        <f>IF('Indicator Data'!#REF!="No Data",1,IF('Indicator Data imputation'!AT88&lt;&gt;"",1,0))</f>
        <v>#ERROR!</v>
      </c>
      <c r="AT85" s="298" t="str">
        <f>IF('Indicator Data'!#REF!="No Data",1,IF('Indicator Data imputation'!AU88&lt;&gt;"",1,0))</f>
        <v>#ERROR!</v>
      </c>
      <c r="AU85" s="298" t="str">
        <f>IF('Indicator Data'!#REF!="No Data",1,IF('Indicator Data imputation'!AV88&lt;&gt;"",1,0))</f>
        <v>#ERROR!</v>
      </c>
      <c r="AV85" s="298" t="str">
        <f>IF('Indicator Data'!#REF!="No Data",1,IF('Indicator Data imputation'!AW88&lt;&gt;"",1,0))</f>
        <v>#ERROR!</v>
      </c>
      <c r="AW85" s="298" t="str">
        <f>IF('Indicator Data'!#REF!="No Data",1,IF('Indicator Data imputation'!AX88&lt;&gt;"",1,0))</f>
        <v>#ERROR!</v>
      </c>
      <c r="AX85" s="298" t="str">
        <f>IF('Indicator Data'!#REF!="No Data",1,IF('Indicator Data imputation'!AY88&lt;&gt;"",1,0))</f>
        <v>#ERROR!</v>
      </c>
      <c r="AY85" s="298">
        <f>IF('Indicator Data'!AS97="No Data",1,IF('Indicator Data imputation'!AZ88&lt;&gt;"",1,0))</f>
        <v>0</v>
      </c>
      <c r="AZ85" s="298">
        <f>IF('Indicator Data'!BA97="No Data",1,IF('Indicator Data imputation'!BA88&lt;&gt;"",1,0))</f>
        <v>0</v>
      </c>
      <c r="BA85" s="10" t="str">
        <f t="shared" si="1"/>
        <v>#ERROR!</v>
      </c>
      <c r="BB85" s="302" t="str">
        <f t="shared" si="2"/>
        <v>#ERROR!</v>
      </c>
    </row>
    <row r="86" ht="15.75" customHeight="1">
      <c r="A86" s="10" t="s">
        <v>971</v>
      </c>
      <c r="B86" s="298">
        <f>IF('Indicator Data'!I98="No Data",1,IF('Indicator Data imputation'!C89&lt;&gt;"",1,0))</f>
        <v>0</v>
      </c>
      <c r="C86" s="298">
        <f>IF('Indicator Data'!J98="No Data",1,IF('Indicator Data imputation'!D89&lt;&gt;"",1,0))</f>
        <v>0</v>
      </c>
      <c r="D86" s="298">
        <f>IF('Indicator Data'!K98="No Data",1,IF('Indicator Data imputation'!E89&lt;&gt;"",1,0))</f>
        <v>0</v>
      </c>
      <c r="E86" s="298">
        <f>IF('Indicator Data'!L98="No Data",1,IF('Indicator Data imputation'!F89&lt;&gt;"",1,0))</f>
        <v>0</v>
      </c>
      <c r="F86" s="298">
        <f>IF('Indicator Data'!M98="No Data",1,IF('Indicator Data imputation'!G89&lt;&gt;"",1,0))</f>
        <v>0</v>
      </c>
      <c r="G86" s="298">
        <f>IF('Indicator Data'!N98="No Data",1,IF('Indicator Data imputation'!H89&lt;&gt;"",1,0))</f>
        <v>0</v>
      </c>
      <c r="H86" s="298">
        <f>IF('Indicator Data'!O98="No Data",1,IF('Indicator Data imputation'!I89&lt;&gt;"",1,0))</f>
        <v>0</v>
      </c>
      <c r="I86" s="298">
        <f>IF('Indicator Data'!P98="No Data",1,IF('Indicator Data imputation'!J89&lt;&gt;"",1,0))</f>
        <v>0</v>
      </c>
      <c r="J86" s="298">
        <f>IF('Indicator Data'!Q98="No Data",1,IF('Indicator Data imputation'!K89&lt;&gt;"",1,0))</f>
        <v>0</v>
      </c>
      <c r="K86" s="298">
        <f>IF('Indicator Data'!R98="No Data",1,IF('Indicator Data imputation'!L89&lt;&gt;"",1,0))</f>
        <v>0</v>
      </c>
      <c r="L86" s="298">
        <f>IF('Indicator Data'!S98="No Data",1,IF('Indicator Data imputation'!M89&lt;&gt;"",1,0))</f>
        <v>0</v>
      </c>
      <c r="M86" s="298">
        <f>IF('Indicator Data'!T98="No Data",1,IF('Indicator Data imputation'!N89&lt;&gt;"",1,0))</f>
        <v>0</v>
      </c>
      <c r="N86" s="298">
        <f>IF('Indicator Data'!U98="No Data",1,IF('Indicator Data imputation'!O89&lt;&gt;"",1,0))</f>
        <v>0</v>
      </c>
      <c r="O86" s="298">
        <f>IF('Indicator Data'!V98="No Data",1,IF('Indicator Data imputation'!P89&lt;&gt;"",1,0))</f>
        <v>0</v>
      </c>
      <c r="P86" s="298">
        <f>IF('Indicator Data'!W98="No Data",1,IF('Indicator Data imputation'!Q89&lt;&gt;"",1,0))</f>
        <v>1</v>
      </c>
      <c r="Q86" s="298">
        <f>IF('Indicator Data'!X98="No Data",1,IF('Indicator Data imputation'!R89&lt;&gt;"",1,0))</f>
        <v>0</v>
      </c>
      <c r="R86" s="298">
        <f>IF('Indicator Data'!AC98="No Data",1,IF('Indicator Data imputation'!S89&lt;&gt;"",1,0))</f>
        <v>0</v>
      </c>
      <c r="S86" s="298">
        <f>IF('Indicator Data'!AD98="No Data",1,IF('Indicator Data imputation'!T89&lt;&gt;"",1,0))</f>
        <v>0</v>
      </c>
      <c r="T86" s="298">
        <f>IF('Indicator Data'!AE98="No Data",1,IF('Indicator Data imputation'!U89&lt;&gt;"",1,0))</f>
        <v>0</v>
      </c>
      <c r="U86" s="298">
        <f>IF('Indicator Data'!AF98="No Data",1,IF('Indicator Data imputation'!V89&lt;&gt;"",1,0))</f>
        <v>0</v>
      </c>
      <c r="V86" s="298">
        <f>IF('Indicator Data'!AG98="No Data",1,IF('Indicator Data imputation'!W89&lt;&gt;"",1,0))</f>
        <v>0</v>
      </c>
      <c r="W86" s="298">
        <f>IF('Indicator Data'!AH98="No Data",1,IF('Indicator Data imputation'!X89&lt;&gt;"",1,0))</f>
        <v>0</v>
      </c>
      <c r="X86" s="298">
        <f>IF('Indicator Data'!AI98="No Data",1,IF('Indicator Data imputation'!Y89&lt;&gt;"",1,0))</f>
        <v>0</v>
      </c>
      <c r="Y86" s="298">
        <f>IF('Indicator Data'!AJ98="No Data",1,IF('Indicator Data imputation'!Z89&lt;&gt;"",1,0))</f>
        <v>0</v>
      </c>
      <c r="Z86" s="298">
        <f>IF('Indicator Data'!AP98="No Data",1,IF('Indicator Data imputation'!AA89&lt;&gt;"",1,0))</f>
        <v>0</v>
      </c>
      <c r="AA86" s="298">
        <f>IF('Indicator Data'!AQ98="No Data",1,IF('Indicator Data imputation'!AB89&lt;&gt;"",1,0))</f>
        <v>0</v>
      </c>
      <c r="AB86" s="298">
        <f>IF('Indicator Data'!AR98="No Data",1,IF('Indicator Data imputation'!AC89&lt;&gt;"",1,0))</f>
        <v>0</v>
      </c>
      <c r="AC86" s="298" t="str">
        <f>IF('Indicator Data'!#REF!="No Data",1,IF('Indicator Data imputation'!AD89&lt;&gt;"",1,0))</f>
        <v>#ERROR!</v>
      </c>
      <c r="AD86" s="298" t="str">
        <f>IF('Indicator Data'!#REF!="No Data",1,IF('Indicator Data imputation'!AE89&lt;&gt;"",1,0))</f>
        <v>#ERROR!</v>
      </c>
      <c r="AE86" s="298" t="str">
        <f>IF('Indicator Data'!#REF!="No Data",1,IF('Indicator Data imputation'!AF89&lt;&gt;"",1,0))</f>
        <v>#ERROR!</v>
      </c>
      <c r="AF86" s="298" t="str">
        <f>IF('Indicator Data'!#REF!="No Data",1,IF('Indicator Data imputation'!AG89&lt;&gt;"",1,0))</f>
        <v>#ERROR!</v>
      </c>
      <c r="AG86" s="298" t="str">
        <f>IF('Indicator Data'!#REF!="No Data",1,IF('Indicator Data imputation'!AH89&lt;&gt;"",1,0))</f>
        <v>#ERROR!</v>
      </c>
      <c r="AH86" s="298" t="str">
        <f>IF('Indicator Data'!#REF!="No Data",1,IF('Indicator Data imputation'!AI89&lt;&gt;"",1,0))</f>
        <v>#ERROR!</v>
      </c>
      <c r="AI86" s="298" t="str">
        <f>IF('Indicator Data'!#REF!="No Data",1,IF('Indicator Data imputation'!AJ89&lt;&gt;"",1,0))</f>
        <v>#ERROR!</v>
      </c>
      <c r="AJ86" s="298" t="str">
        <f>IF('Indicator Data'!#REF!="No Data",1,IF('Indicator Data imputation'!AK89&lt;&gt;"",1,0))</f>
        <v>#ERROR!</v>
      </c>
      <c r="AK86" s="298" t="str">
        <f>IF('Indicator Data'!#REF!="No Data",1,IF('Indicator Data imputation'!AL89&lt;&gt;"",1,0))</f>
        <v>#ERROR!</v>
      </c>
      <c r="AL86" s="298" t="str">
        <f>IF('Indicator Data'!#REF!="No Data",1,IF('Indicator Data imputation'!AM89&lt;&gt;"",1,0))</f>
        <v>#ERROR!</v>
      </c>
      <c r="AM86" s="298" t="str">
        <f>IF('Indicator Data'!#REF!="No Data",1,IF('Indicator Data imputation'!AN89&lt;&gt;"",1,0))</f>
        <v>#ERROR!</v>
      </c>
      <c r="AN86" s="298" t="str">
        <f>IF('Indicator Data'!#REF!="No Data",1,IF('Indicator Data imputation'!AO89&lt;&gt;"",1,0))</f>
        <v>#ERROR!</v>
      </c>
      <c r="AO86" s="298" t="str">
        <f>IF('Indicator Data'!#REF!="No Data",1,IF('Indicator Data imputation'!AP89&lt;&gt;"",1,0))</f>
        <v>#ERROR!</v>
      </c>
      <c r="AP86" s="298" t="str">
        <f>IF('Indicator Data'!#REF!="No Data",1,IF('Indicator Data imputation'!AQ89&lt;&gt;"",1,0))</f>
        <v>#ERROR!</v>
      </c>
      <c r="AQ86" s="298" t="str">
        <f>IF('Indicator Data'!#REF!="No Data",1,IF('Indicator Data imputation'!AR89&lt;&gt;"",1,0))</f>
        <v>#ERROR!</v>
      </c>
      <c r="AR86" s="298" t="str">
        <f>IF('Indicator Data'!#REF!="No Data",1,IF('Indicator Data imputation'!AS89&lt;&gt;"",1,0))</f>
        <v>#ERROR!</v>
      </c>
      <c r="AS86" s="298" t="str">
        <f>IF('Indicator Data'!#REF!="No Data",1,IF('Indicator Data imputation'!AT89&lt;&gt;"",1,0))</f>
        <v>#ERROR!</v>
      </c>
      <c r="AT86" s="298" t="str">
        <f>IF('Indicator Data'!#REF!="No Data",1,IF('Indicator Data imputation'!AU89&lt;&gt;"",1,0))</f>
        <v>#ERROR!</v>
      </c>
      <c r="AU86" s="298" t="str">
        <f>IF('Indicator Data'!#REF!="No Data",1,IF('Indicator Data imputation'!AV89&lt;&gt;"",1,0))</f>
        <v>#ERROR!</v>
      </c>
      <c r="AV86" s="298" t="str">
        <f>IF('Indicator Data'!#REF!="No Data",1,IF('Indicator Data imputation'!AW89&lt;&gt;"",1,0))</f>
        <v>#ERROR!</v>
      </c>
      <c r="AW86" s="298" t="str">
        <f>IF('Indicator Data'!#REF!="No Data",1,IF('Indicator Data imputation'!AX89&lt;&gt;"",1,0))</f>
        <v>#ERROR!</v>
      </c>
      <c r="AX86" s="298" t="str">
        <f>IF('Indicator Data'!#REF!="No Data",1,IF('Indicator Data imputation'!AY89&lt;&gt;"",1,0))</f>
        <v>#ERROR!</v>
      </c>
      <c r="AY86" s="298">
        <f>IF('Indicator Data'!AS98="No Data",1,IF('Indicator Data imputation'!AZ89&lt;&gt;"",1,0))</f>
        <v>0</v>
      </c>
      <c r="AZ86" s="298">
        <f>IF('Indicator Data'!BA98="No Data",1,IF('Indicator Data imputation'!BA89&lt;&gt;"",1,0))</f>
        <v>0</v>
      </c>
      <c r="BA86" s="10" t="str">
        <f t="shared" si="1"/>
        <v>#ERROR!</v>
      </c>
      <c r="BB86" s="302" t="str">
        <f t="shared" si="2"/>
        <v>#ERROR!</v>
      </c>
    </row>
    <row r="87" ht="15.75" customHeight="1">
      <c r="A87" s="10" t="s">
        <v>972</v>
      </c>
      <c r="B87" s="298">
        <f>IF('Indicator Data'!I99="No Data",1,IF('Indicator Data imputation'!C90&lt;&gt;"",1,0))</f>
        <v>0</v>
      </c>
      <c r="C87" s="298">
        <f>IF('Indicator Data'!J99="No Data",1,IF('Indicator Data imputation'!D90&lt;&gt;"",1,0))</f>
        <v>0</v>
      </c>
      <c r="D87" s="298">
        <f>IF('Indicator Data'!K99="No Data",1,IF('Indicator Data imputation'!E90&lt;&gt;"",1,0))</f>
        <v>0</v>
      </c>
      <c r="E87" s="298">
        <f>IF('Indicator Data'!L99="No Data",1,IF('Indicator Data imputation'!F90&lt;&gt;"",1,0))</f>
        <v>0</v>
      </c>
      <c r="F87" s="298">
        <f>IF('Indicator Data'!M99="No Data",1,IF('Indicator Data imputation'!G90&lt;&gt;"",1,0))</f>
        <v>0</v>
      </c>
      <c r="G87" s="298">
        <f>IF('Indicator Data'!N99="No Data",1,IF('Indicator Data imputation'!H90&lt;&gt;"",1,0))</f>
        <v>0</v>
      </c>
      <c r="H87" s="298">
        <f>IF('Indicator Data'!O99="No Data",1,IF('Indicator Data imputation'!I90&lt;&gt;"",1,0))</f>
        <v>0</v>
      </c>
      <c r="I87" s="298">
        <f>IF('Indicator Data'!P99="No Data",1,IF('Indicator Data imputation'!J90&lt;&gt;"",1,0))</f>
        <v>0</v>
      </c>
      <c r="J87" s="298">
        <f>IF('Indicator Data'!Q99="No Data",1,IF('Indicator Data imputation'!K90&lt;&gt;"",1,0))</f>
        <v>0</v>
      </c>
      <c r="K87" s="298">
        <f>IF('Indicator Data'!R99="No Data",1,IF('Indicator Data imputation'!L90&lt;&gt;"",1,0))</f>
        <v>0</v>
      </c>
      <c r="L87" s="298">
        <f>IF('Indicator Data'!S99="No Data",1,IF('Indicator Data imputation'!M90&lt;&gt;"",1,0))</f>
        <v>0</v>
      </c>
      <c r="M87" s="298">
        <f>IF('Indicator Data'!T99="No Data",1,IF('Indicator Data imputation'!N90&lt;&gt;"",1,0))</f>
        <v>0</v>
      </c>
      <c r="N87" s="298">
        <f>IF('Indicator Data'!U99="No Data",1,IF('Indicator Data imputation'!O90&lt;&gt;"",1,0))</f>
        <v>0</v>
      </c>
      <c r="O87" s="298">
        <f>IF('Indicator Data'!V99="No Data",1,IF('Indicator Data imputation'!P90&lt;&gt;"",1,0))</f>
        <v>0</v>
      </c>
      <c r="P87" s="298">
        <f>IF('Indicator Data'!W99="No Data",1,IF('Indicator Data imputation'!Q90&lt;&gt;"",1,0))</f>
        <v>1</v>
      </c>
      <c r="Q87" s="298">
        <f>IF('Indicator Data'!X99="No Data",1,IF('Indicator Data imputation'!R90&lt;&gt;"",1,0))</f>
        <v>0</v>
      </c>
      <c r="R87" s="298">
        <f>IF('Indicator Data'!AC99="No Data",1,IF('Indicator Data imputation'!S90&lt;&gt;"",1,0))</f>
        <v>0</v>
      </c>
      <c r="S87" s="298">
        <f>IF('Indicator Data'!AD99="No Data",1,IF('Indicator Data imputation'!T90&lt;&gt;"",1,0))</f>
        <v>0</v>
      </c>
      <c r="T87" s="298">
        <f>IF('Indicator Data'!AE99="No Data",1,IF('Indicator Data imputation'!U90&lt;&gt;"",1,0))</f>
        <v>0</v>
      </c>
      <c r="U87" s="298">
        <f>IF('Indicator Data'!AF99="No Data",1,IF('Indicator Data imputation'!V90&lt;&gt;"",1,0))</f>
        <v>0</v>
      </c>
      <c r="V87" s="298">
        <f>IF('Indicator Data'!AG99="No Data",1,IF('Indicator Data imputation'!W90&lt;&gt;"",1,0))</f>
        <v>0</v>
      </c>
      <c r="W87" s="298">
        <f>IF('Indicator Data'!AH99="No Data",1,IF('Indicator Data imputation'!X90&lt;&gt;"",1,0))</f>
        <v>0</v>
      </c>
      <c r="X87" s="298">
        <f>IF('Indicator Data'!AI99="No Data",1,IF('Indicator Data imputation'!Y90&lt;&gt;"",1,0))</f>
        <v>0</v>
      </c>
      <c r="Y87" s="298">
        <f>IF('Indicator Data'!AJ99="No Data",1,IF('Indicator Data imputation'!Z90&lt;&gt;"",1,0))</f>
        <v>0</v>
      </c>
      <c r="Z87" s="298">
        <f>IF('Indicator Data'!AP99="No Data",1,IF('Indicator Data imputation'!AA90&lt;&gt;"",1,0))</f>
        <v>0</v>
      </c>
      <c r="AA87" s="298">
        <f>IF('Indicator Data'!AQ99="No Data",1,IF('Indicator Data imputation'!AB90&lt;&gt;"",1,0))</f>
        <v>0</v>
      </c>
      <c r="AB87" s="298">
        <f>IF('Indicator Data'!AR99="No Data",1,IF('Indicator Data imputation'!AC90&lt;&gt;"",1,0))</f>
        <v>0</v>
      </c>
      <c r="AC87" s="298" t="str">
        <f>IF('Indicator Data'!#REF!="No Data",1,IF('Indicator Data imputation'!AD90&lt;&gt;"",1,0))</f>
        <v>#ERROR!</v>
      </c>
      <c r="AD87" s="298" t="str">
        <f>IF('Indicator Data'!#REF!="No Data",1,IF('Indicator Data imputation'!AE90&lt;&gt;"",1,0))</f>
        <v>#ERROR!</v>
      </c>
      <c r="AE87" s="298" t="str">
        <f>IF('Indicator Data'!#REF!="No Data",1,IF('Indicator Data imputation'!AF90&lt;&gt;"",1,0))</f>
        <v>#ERROR!</v>
      </c>
      <c r="AF87" s="298" t="str">
        <f>IF('Indicator Data'!#REF!="No Data",1,IF('Indicator Data imputation'!AG90&lt;&gt;"",1,0))</f>
        <v>#ERROR!</v>
      </c>
      <c r="AG87" s="298" t="str">
        <f>IF('Indicator Data'!#REF!="No Data",1,IF('Indicator Data imputation'!AH90&lt;&gt;"",1,0))</f>
        <v>#ERROR!</v>
      </c>
      <c r="AH87" s="298" t="str">
        <f>IF('Indicator Data'!#REF!="No Data",1,IF('Indicator Data imputation'!AI90&lt;&gt;"",1,0))</f>
        <v>#ERROR!</v>
      </c>
      <c r="AI87" s="298" t="str">
        <f>IF('Indicator Data'!#REF!="No Data",1,IF('Indicator Data imputation'!AJ90&lt;&gt;"",1,0))</f>
        <v>#ERROR!</v>
      </c>
      <c r="AJ87" s="298" t="str">
        <f>IF('Indicator Data'!#REF!="No Data",1,IF('Indicator Data imputation'!AK90&lt;&gt;"",1,0))</f>
        <v>#ERROR!</v>
      </c>
      <c r="AK87" s="298" t="str">
        <f>IF('Indicator Data'!#REF!="No Data",1,IF('Indicator Data imputation'!AL90&lt;&gt;"",1,0))</f>
        <v>#ERROR!</v>
      </c>
      <c r="AL87" s="298" t="str">
        <f>IF('Indicator Data'!#REF!="No Data",1,IF('Indicator Data imputation'!AM90&lt;&gt;"",1,0))</f>
        <v>#ERROR!</v>
      </c>
      <c r="AM87" s="298" t="str">
        <f>IF('Indicator Data'!#REF!="No Data",1,IF('Indicator Data imputation'!AN90&lt;&gt;"",1,0))</f>
        <v>#ERROR!</v>
      </c>
      <c r="AN87" s="298" t="str">
        <f>IF('Indicator Data'!#REF!="No Data",1,IF('Indicator Data imputation'!AO90&lt;&gt;"",1,0))</f>
        <v>#ERROR!</v>
      </c>
      <c r="AO87" s="298" t="str">
        <f>IF('Indicator Data'!#REF!="No Data",1,IF('Indicator Data imputation'!AP90&lt;&gt;"",1,0))</f>
        <v>#ERROR!</v>
      </c>
      <c r="AP87" s="298" t="str">
        <f>IF('Indicator Data'!#REF!="No Data",1,IF('Indicator Data imputation'!AQ90&lt;&gt;"",1,0))</f>
        <v>#ERROR!</v>
      </c>
      <c r="AQ87" s="298" t="str">
        <f>IF('Indicator Data'!#REF!="No Data",1,IF('Indicator Data imputation'!AR90&lt;&gt;"",1,0))</f>
        <v>#ERROR!</v>
      </c>
      <c r="AR87" s="298" t="str">
        <f>IF('Indicator Data'!#REF!="No Data",1,IF('Indicator Data imputation'!AS90&lt;&gt;"",1,0))</f>
        <v>#ERROR!</v>
      </c>
      <c r="AS87" s="298" t="str">
        <f>IF('Indicator Data'!#REF!="No Data",1,IF('Indicator Data imputation'!AT90&lt;&gt;"",1,0))</f>
        <v>#ERROR!</v>
      </c>
      <c r="AT87" s="298" t="str">
        <f>IF('Indicator Data'!#REF!="No Data",1,IF('Indicator Data imputation'!AU90&lt;&gt;"",1,0))</f>
        <v>#ERROR!</v>
      </c>
      <c r="AU87" s="298" t="str">
        <f>IF('Indicator Data'!#REF!="No Data",1,IF('Indicator Data imputation'!AV90&lt;&gt;"",1,0))</f>
        <v>#ERROR!</v>
      </c>
      <c r="AV87" s="298" t="str">
        <f>IF('Indicator Data'!#REF!="No Data",1,IF('Indicator Data imputation'!AW90&lt;&gt;"",1,0))</f>
        <v>#ERROR!</v>
      </c>
      <c r="AW87" s="298" t="str">
        <f>IF('Indicator Data'!#REF!="No Data",1,IF('Indicator Data imputation'!AX90&lt;&gt;"",1,0))</f>
        <v>#ERROR!</v>
      </c>
      <c r="AX87" s="298" t="str">
        <f>IF('Indicator Data'!#REF!="No Data",1,IF('Indicator Data imputation'!AY90&lt;&gt;"",1,0))</f>
        <v>#ERROR!</v>
      </c>
      <c r="AY87" s="298">
        <f>IF('Indicator Data'!AS99="No Data",1,IF('Indicator Data imputation'!AZ90&lt;&gt;"",1,0))</f>
        <v>0</v>
      </c>
      <c r="AZ87" s="298">
        <f>IF('Indicator Data'!BA99="No Data",1,IF('Indicator Data imputation'!BA90&lt;&gt;"",1,0))</f>
        <v>0</v>
      </c>
      <c r="BA87" s="10" t="str">
        <f t="shared" si="1"/>
        <v>#ERROR!</v>
      </c>
      <c r="BB87" s="302" t="str">
        <f t="shared" si="2"/>
        <v>#ERROR!</v>
      </c>
    </row>
    <row r="88" ht="15.75" customHeight="1">
      <c r="A88" s="10" t="s">
        <v>975</v>
      </c>
      <c r="B88" s="298">
        <f>IF('Indicator Data'!I100="No Data",1,IF('Indicator Data imputation'!C91&lt;&gt;"",1,0))</f>
        <v>0</v>
      </c>
      <c r="C88" s="298">
        <f>IF('Indicator Data'!J100="No Data",1,IF('Indicator Data imputation'!D91&lt;&gt;"",1,0))</f>
        <v>0</v>
      </c>
      <c r="D88" s="298">
        <f>IF('Indicator Data'!K100="No Data",1,IF('Indicator Data imputation'!E91&lt;&gt;"",1,0))</f>
        <v>0</v>
      </c>
      <c r="E88" s="298">
        <f>IF('Indicator Data'!L100="No Data",1,IF('Indicator Data imputation'!F91&lt;&gt;"",1,0))</f>
        <v>0</v>
      </c>
      <c r="F88" s="298">
        <f>IF('Indicator Data'!M100="No Data",1,IF('Indicator Data imputation'!G91&lt;&gt;"",1,0))</f>
        <v>0</v>
      </c>
      <c r="G88" s="298">
        <f>IF('Indicator Data'!N100="No Data",1,IF('Indicator Data imputation'!H91&lt;&gt;"",1,0))</f>
        <v>0</v>
      </c>
      <c r="H88" s="298">
        <f>IF('Indicator Data'!O100="No Data",1,IF('Indicator Data imputation'!I91&lt;&gt;"",1,0))</f>
        <v>0</v>
      </c>
      <c r="I88" s="298">
        <f>IF('Indicator Data'!P100="No Data",1,IF('Indicator Data imputation'!J91&lt;&gt;"",1,0))</f>
        <v>0</v>
      </c>
      <c r="J88" s="298">
        <f>IF('Indicator Data'!Q100="No Data",1,IF('Indicator Data imputation'!K91&lt;&gt;"",1,0))</f>
        <v>0</v>
      </c>
      <c r="K88" s="298">
        <f>IF('Indicator Data'!R100="No Data",1,IF('Indicator Data imputation'!L91&lt;&gt;"",1,0))</f>
        <v>0</v>
      </c>
      <c r="L88" s="298">
        <f>IF('Indicator Data'!S100="No Data",1,IF('Indicator Data imputation'!M91&lt;&gt;"",1,0))</f>
        <v>0</v>
      </c>
      <c r="M88" s="298">
        <f>IF('Indicator Data'!T100="No Data",1,IF('Indicator Data imputation'!N91&lt;&gt;"",1,0))</f>
        <v>0</v>
      </c>
      <c r="N88" s="298">
        <f>IF('Indicator Data'!U100="No Data",1,IF('Indicator Data imputation'!O91&lt;&gt;"",1,0))</f>
        <v>0</v>
      </c>
      <c r="O88" s="298">
        <f>IF('Indicator Data'!V100="No Data",1,IF('Indicator Data imputation'!P91&lt;&gt;"",1,0))</f>
        <v>0</v>
      </c>
      <c r="P88" s="298">
        <f>IF('Indicator Data'!W100="No Data",1,IF('Indicator Data imputation'!Q91&lt;&gt;"",1,0))</f>
        <v>1</v>
      </c>
      <c r="Q88" s="298">
        <f>IF('Indicator Data'!X100="No Data",1,IF('Indicator Data imputation'!R91&lt;&gt;"",1,0))</f>
        <v>0</v>
      </c>
      <c r="R88" s="298">
        <f>IF('Indicator Data'!AC100="No Data",1,IF('Indicator Data imputation'!S91&lt;&gt;"",1,0))</f>
        <v>0</v>
      </c>
      <c r="S88" s="298">
        <f>IF('Indicator Data'!AD100="No Data",1,IF('Indicator Data imputation'!T91&lt;&gt;"",1,0))</f>
        <v>0</v>
      </c>
      <c r="T88" s="298">
        <f>IF('Indicator Data'!AE100="No Data",1,IF('Indicator Data imputation'!U91&lt;&gt;"",1,0))</f>
        <v>0</v>
      </c>
      <c r="U88" s="298">
        <f>IF('Indicator Data'!AF100="No Data",1,IF('Indicator Data imputation'!V91&lt;&gt;"",1,0))</f>
        <v>0</v>
      </c>
      <c r="V88" s="298">
        <f>IF('Indicator Data'!AG100="No Data",1,IF('Indicator Data imputation'!W91&lt;&gt;"",1,0))</f>
        <v>0</v>
      </c>
      <c r="W88" s="298">
        <f>IF('Indicator Data'!AH100="No Data",1,IF('Indicator Data imputation'!X91&lt;&gt;"",1,0))</f>
        <v>0</v>
      </c>
      <c r="X88" s="298">
        <f>IF('Indicator Data'!AI100="No Data",1,IF('Indicator Data imputation'!Y91&lt;&gt;"",1,0))</f>
        <v>0</v>
      </c>
      <c r="Y88" s="298">
        <f>IF('Indicator Data'!AJ100="No Data",1,IF('Indicator Data imputation'!Z91&lt;&gt;"",1,0))</f>
        <v>0</v>
      </c>
      <c r="Z88" s="298">
        <f>IF('Indicator Data'!AP100="No Data",1,IF('Indicator Data imputation'!AA91&lt;&gt;"",1,0))</f>
        <v>0</v>
      </c>
      <c r="AA88" s="298">
        <f>IF('Indicator Data'!AQ100="No Data",1,IF('Indicator Data imputation'!AB91&lt;&gt;"",1,0))</f>
        <v>0</v>
      </c>
      <c r="AB88" s="298">
        <f>IF('Indicator Data'!AR100="No Data",1,IF('Indicator Data imputation'!AC91&lt;&gt;"",1,0))</f>
        <v>0</v>
      </c>
      <c r="AC88" s="298" t="str">
        <f>IF('Indicator Data'!#REF!="No Data",1,IF('Indicator Data imputation'!AD91&lt;&gt;"",1,0))</f>
        <v>#ERROR!</v>
      </c>
      <c r="AD88" s="298" t="str">
        <f>IF('Indicator Data'!#REF!="No Data",1,IF('Indicator Data imputation'!AE91&lt;&gt;"",1,0))</f>
        <v>#ERROR!</v>
      </c>
      <c r="AE88" s="298" t="str">
        <f>IF('Indicator Data'!#REF!="No Data",1,IF('Indicator Data imputation'!AF91&lt;&gt;"",1,0))</f>
        <v>#ERROR!</v>
      </c>
      <c r="AF88" s="298" t="str">
        <f>IF('Indicator Data'!#REF!="No Data",1,IF('Indicator Data imputation'!AG91&lt;&gt;"",1,0))</f>
        <v>#ERROR!</v>
      </c>
      <c r="AG88" s="298" t="str">
        <f>IF('Indicator Data'!#REF!="No Data",1,IF('Indicator Data imputation'!AH91&lt;&gt;"",1,0))</f>
        <v>#ERROR!</v>
      </c>
      <c r="AH88" s="298" t="str">
        <f>IF('Indicator Data'!#REF!="No Data",1,IF('Indicator Data imputation'!AI91&lt;&gt;"",1,0))</f>
        <v>#ERROR!</v>
      </c>
      <c r="AI88" s="298" t="str">
        <f>IF('Indicator Data'!#REF!="No Data",1,IF('Indicator Data imputation'!AJ91&lt;&gt;"",1,0))</f>
        <v>#ERROR!</v>
      </c>
      <c r="AJ88" s="298" t="str">
        <f>IF('Indicator Data'!#REF!="No Data",1,IF('Indicator Data imputation'!AK91&lt;&gt;"",1,0))</f>
        <v>#ERROR!</v>
      </c>
      <c r="AK88" s="298" t="str">
        <f>IF('Indicator Data'!#REF!="No Data",1,IF('Indicator Data imputation'!AL91&lt;&gt;"",1,0))</f>
        <v>#ERROR!</v>
      </c>
      <c r="AL88" s="298" t="str">
        <f>IF('Indicator Data'!#REF!="No Data",1,IF('Indicator Data imputation'!AM91&lt;&gt;"",1,0))</f>
        <v>#ERROR!</v>
      </c>
      <c r="AM88" s="298" t="str">
        <f>IF('Indicator Data'!#REF!="No Data",1,IF('Indicator Data imputation'!AN91&lt;&gt;"",1,0))</f>
        <v>#ERROR!</v>
      </c>
      <c r="AN88" s="298" t="str">
        <f>IF('Indicator Data'!#REF!="No Data",1,IF('Indicator Data imputation'!AO91&lt;&gt;"",1,0))</f>
        <v>#ERROR!</v>
      </c>
      <c r="AO88" s="298" t="str">
        <f>IF('Indicator Data'!#REF!="No Data",1,IF('Indicator Data imputation'!AP91&lt;&gt;"",1,0))</f>
        <v>#ERROR!</v>
      </c>
      <c r="AP88" s="298" t="str">
        <f>IF('Indicator Data'!#REF!="No Data",1,IF('Indicator Data imputation'!AQ91&lt;&gt;"",1,0))</f>
        <v>#ERROR!</v>
      </c>
      <c r="AQ88" s="298" t="str">
        <f>IF('Indicator Data'!#REF!="No Data",1,IF('Indicator Data imputation'!AR91&lt;&gt;"",1,0))</f>
        <v>#ERROR!</v>
      </c>
      <c r="AR88" s="298" t="str">
        <f>IF('Indicator Data'!#REF!="No Data",1,IF('Indicator Data imputation'!AS91&lt;&gt;"",1,0))</f>
        <v>#ERROR!</v>
      </c>
      <c r="AS88" s="298" t="str">
        <f>IF('Indicator Data'!#REF!="No Data",1,IF('Indicator Data imputation'!AT91&lt;&gt;"",1,0))</f>
        <v>#ERROR!</v>
      </c>
      <c r="AT88" s="298" t="str">
        <f>IF('Indicator Data'!#REF!="No Data",1,IF('Indicator Data imputation'!AU91&lt;&gt;"",1,0))</f>
        <v>#ERROR!</v>
      </c>
      <c r="AU88" s="298" t="str">
        <f>IF('Indicator Data'!#REF!="No Data",1,IF('Indicator Data imputation'!AV91&lt;&gt;"",1,0))</f>
        <v>#ERROR!</v>
      </c>
      <c r="AV88" s="298" t="str">
        <f>IF('Indicator Data'!#REF!="No Data",1,IF('Indicator Data imputation'!AW91&lt;&gt;"",1,0))</f>
        <v>#ERROR!</v>
      </c>
      <c r="AW88" s="298" t="str">
        <f>IF('Indicator Data'!#REF!="No Data",1,IF('Indicator Data imputation'!AX91&lt;&gt;"",1,0))</f>
        <v>#ERROR!</v>
      </c>
      <c r="AX88" s="298" t="str">
        <f>IF('Indicator Data'!#REF!="No Data",1,IF('Indicator Data imputation'!AY91&lt;&gt;"",1,0))</f>
        <v>#ERROR!</v>
      </c>
      <c r="AY88" s="298">
        <f>IF('Indicator Data'!AS100="No Data",1,IF('Indicator Data imputation'!AZ91&lt;&gt;"",1,0))</f>
        <v>0</v>
      </c>
      <c r="AZ88" s="298">
        <f>IF('Indicator Data'!BA100="No Data",1,IF('Indicator Data imputation'!BA91&lt;&gt;"",1,0))</f>
        <v>0</v>
      </c>
      <c r="BA88" s="10" t="str">
        <f t="shared" si="1"/>
        <v>#ERROR!</v>
      </c>
      <c r="BB88" s="302" t="str">
        <f t="shared" si="2"/>
        <v>#ERROR!</v>
      </c>
    </row>
    <row r="89" ht="15.75" customHeight="1">
      <c r="A89" s="10" t="s">
        <v>1112</v>
      </c>
      <c r="B89" s="298">
        <f>IF('Indicator Data'!I101="No Data",1,IF('Indicator Data imputation'!C92&lt;&gt;"",1,0))</f>
        <v>0</v>
      </c>
      <c r="C89" s="298">
        <f>IF('Indicator Data'!J101="No Data",1,IF('Indicator Data imputation'!D92&lt;&gt;"",1,0))</f>
        <v>0</v>
      </c>
      <c r="D89" s="298">
        <f>IF('Indicator Data'!K101="No Data",1,IF('Indicator Data imputation'!E92&lt;&gt;"",1,0))</f>
        <v>0</v>
      </c>
      <c r="E89" s="298">
        <f>IF('Indicator Data'!L101="No Data",1,IF('Indicator Data imputation'!F92&lt;&gt;"",1,0))</f>
        <v>0</v>
      </c>
      <c r="F89" s="298">
        <f>IF('Indicator Data'!M101="No Data",1,IF('Indicator Data imputation'!G92&lt;&gt;"",1,0))</f>
        <v>0</v>
      </c>
      <c r="G89" s="298">
        <f>IF('Indicator Data'!N101="No Data",1,IF('Indicator Data imputation'!H92&lt;&gt;"",1,0))</f>
        <v>0</v>
      </c>
      <c r="H89" s="298">
        <f>IF('Indicator Data'!O101="No Data",1,IF('Indicator Data imputation'!I92&lt;&gt;"",1,0))</f>
        <v>0</v>
      </c>
      <c r="I89" s="298">
        <f>IF('Indicator Data'!P101="No Data",1,IF('Indicator Data imputation'!J92&lt;&gt;"",1,0))</f>
        <v>0</v>
      </c>
      <c r="J89" s="298">
        <f>IF('Indicator Data'!Q101="No Data",1,IF('Indicator Data imputation'!K92&lt;&gt;"",1,0))</f>
        <v>0</v>
      </c>
      <c r="K89" s="298">
        <f>IF('Indicator Data'!R101="No Data",1,IF('Indicator Data imputation'!L92&lt;&gt;"",1,0))</f>
        <v>0</v>
      </c>
      <c r="L89" s="298">
        <f>IF('Indicator Data'!S101="No Data",1,IF('Indicator Data imputation'!M92&lt;&gt;"",1,0))</f>
        <v>0</v>
      </c>
      <c r="M89" s="298">
        <f>IF('Indicator Data'!T101="No Data",1,IF('Indicator Data imputation'!N92&lt;&gt;"",1,0))</f>
        <v>0</v>
      </c>
      <c r="N89" s="298">
        <f>IF('Indicator Data'!U101="No Data",1,IF('Indicator Data imputation'!O92&lt;&gt;"",1,0))</f>
        <v>0</v>
      </c>
      <c r="O89" s="298">
        <f>IF('Indicator Data'!V101="No Data",1,IF('Indicator Data imputation'!P92&lt;&gt;"",1,0))</f>
        <v>0</v>
      </c>
      <c r="P89" s="298">
        <f>IF('Indicator Data'!W101="No Data",1,IF('Indicator Data imputation'!Q92&lt;&gt;"",1,0))</f>
        <v>1</v>
      </c>
      <c r="Q89" s="298">
        <f>IF('Indicator Data'!X101="No Data",1,IF('Indicator Data imputation'!R92&lt;&gt;"",1,0))</f>
        <v>0</v>
      </c>
      <c r="R89" s="298">
        <f>IF('Indicator Data'!AC101="No Data",1,IF('Indicator Data imputation'!S92&lt;&gt;"",1,0))</f>
        <v>0</v>
      </c>
      <c r="S89" s="298">
        <f>IF('Indicator Data'!AD101="No Data",1,IF('Indicator Data imputation'!T92&lt;&gt;"",1,0))</f>
        <v>0</v>
      </c>
      <c r="T89" s="298">
        <f>IF('Indicator Data'!AE101="No Data",1,IF('Indicator Data imputation'!U92&lt;&gt;"",1,0))</f>
        <v>0</v>
      </c>
      <c r="U89" s="298">
        <f>IF('Indicator Data'!AF101="No Data",1,IF('Indicator Data imputation'!V92&lt;&gt;"",1,0))</f>
        <v>0</v>
      </c>
      <c r="V89" s="298">
        <f>IF('Indicator Data'!AG101="No Data",1,IF('Indicator Data imputation'!W92&lt;&gt;"",1,0))</f>
        <v>0</v>
      </c>
      <c r="W89" s="298">
        <f>IF('Indicator Data'!AH101="No Data",1,IF('Indicator Data imputation'!X92&lt;&gt;"",1,0))</f>
        <v>0</v>
      </c>
      <c r="X89" s="298">
        <f>IF('Indicator Data'!AI101="No Data",1,IF('Indicator Data imputation'!Y92&lt;&gt;"",1,0))</f>
        <v>0</v>
      </c>
      <c r="Y89" s="298">
        <f>IF('Indicator Data'!AJ101="No Data",1,IF('Indicator Data imputation'!Z92&lt;&gt;"",1,0))</f>
        <v>0</v>
      </c>
      <c r="Z89" s="298">
        <f>IF('Indicator Data'!AP101="No Data",1,IF('Indicator Data imputation'!AA92&lt;&gt;"",1,0))</f>
        <v>0</v>
      </c>
      <c r="AA89" s="298">
        <f>IF('Indicator Data'!AQ101="No Data",1,IF('Indicator Data imputation'!AB92&lt;&gt;"",1,0))</f>
        <v>0</v>
      </c>
      <c r="AB89" s="298">
        <f>IF('Indicator Data'!AR101="No Data",1,IF('Indicator Data imputation'!AC92&lt;&gt;"",1,0))</f>
        <v>0</v>
      </c>
      <c r="AC89" s="298" t="str">
        <f>IF('Indicator Data'!#REF!="No Data",1,IF('Indicator Data imputation'!AD92&lt;&gt;"",1,0))</f>
        <v>#ERROR!</v>
      </c>
      <c r="AD89" s="298" t="str">
        <f>IF('Indicator Data'!#REF!="No Data",1,IF('Indicator Data imputation'!AE92&lt;&gt;"",1,0))</f>
        <v>#ERROR!</v>
      </c>
      <c r="AE89" s="298" t="str">
        <f>IF('Indicator Data'!#REF!="No Data",1,IF('Indicator Data imputation'!AF92&lt;&gt;"",1,0))</f>
        <v>#ERROR!</v>
      </c>
      <c r="AF89" s="298" t="str">
        <f>IF('Indicator Data'!#REF!="No Data",1,IF('Indicator Data imputation'!AG92&lt;&gt;"",1,0))</f>
        <v>#ERROR!</v>
      </c>
      <c r="AG89" s="298" t="str">
        <f>IF('Indicator Data'!#REF!="No Data",1,IF('Indicator Data imputation'!AH92&lt;&gt;"",1,0))</f>
        <v>#ERROR!</v>
      </c>
      <c r="AH89" s="298" t="str">
        <f>IF('Indicator Data'!#REF!="No Data",1,IF('Indicator Data imputation'!AI92&lt;&gt;"",1,0))</f>
        <v>#ERROR!</v>
      </c>
      <c r="AI89" s="298" t="str">
        <f>IF('Indicator Data'!#REF!="No Data",1,IF('Indicator Data imputation'!AJ92&lt;&gt;"",1,0))</f>
        <v>#ERROR!</v>
      </c>
      <c r="AJ89" s="298" t="str">
        <f>IF('Indicator Data'!#REF!="No Data",1,IF('Indicator Data imputation'!AK92&lt;&gt;"",1,0))</f>
        <v>#ERROR!</v>
      </c>
      <c r="AK89" s="298" t="str">
        <f>IF('Indicator Data'!#REF!="No Data",1,IF('Indicator Data imputation'!AL92&lt;&gt;"",1,0))</f>
        <v>#ERROR!</v>
      </c>
      <c r="AL89" s="298" t="str">
        <f>IF('Indicator Data'!#REF!="No Data",1,IF('Indicator Data imputation'!AM92&lt;&gt;"",1,0))</f>
        <v>#ERROR!</v>
      </c>
      <c r="AM89" s="298" t="str">
        <f>IF('Indicator Data'!#REF!="No Data",1,IF('Indicator Data imputation'!AN92&lt;&gt;"",1,0))</f>
        <v>#ERROR!</v>
      </c>
      <c r="AN89" s="298" t="str">
        <f>IF('Indicator Data'!#REF!="No Data",1,IF('Indicator Data imputation'!AO92&lt;&gt;"",1,0))</f>
        <v>#ERROR!</v>
      </c>
      <c r="AO89" s="298" t="str">
        <f>IF('Indicator Data'!#REF!="No Data",1,IF('Indicator Data imputation'!AP92&lt;&gt;"",1,0))</f>
        <v>#ERROR!</v>
      </c>
      <c r="AP89" s="298" t="str">
        <f>IF('Indicator Data'!#REF!="No Data",1,IF('Indicator Data imputation'!AQ92&lt;&gt;"",1,0))</f>
        <v>#ERROR!</v>
      </c>
      <c r="AQ89" s="298" t="str">
        <f>IF('Indicator Data'!#REF!="No Data",1,IF('Indicator Data imputation'!AR92&lt;&gt;"",1,0))</f>
        <v>#ERROR!</v>
      </c>
      <c r="AR89" s="298" t="str">
        <f>IF('Indicator Data'!#REF!="No Data",1,IF('Indicator Data imputation'!AS92&lt;&gt;"",1,0))</f>
        <v>#ERROR!</v>
      </c>
      <c r="AS89" s="298" t="str">
        <f>IF('Indicator Data'!#REF!="No Data",1,IF('Indicator Data imputation'!AT92&lt;&gt;"",1,0))</f>
        <v>#ERROR!</v>
      </c>
      <c r="AT89" s="298" t="str">
        <f>IF('Indicator Data'!#REF!="No Data",1,IF('Indicator Data imputation'!AU92&lt;&gt;"",1,0))</f>
        <v>#ERROR!</v>
      </c>
      <c r="AU89" s="298" t="str">
        <f>IF('Indicator Data'!#REF!="No Data",1,IF('Indicator Data imputation'!AV92&lt;&gt;"",1,0))</f>
        <v>#ERROR!</v>
      </c>
      <c r="AV89" s="298" t="str">
        <f>IF('Indicator Data'!#REF!="No Data",1,IF('Indicator Data imputation'!AW92&lt;&gt;"",1,0))</f>
        <v>#ERROR!</v>
      </c>
      <c r="AW89" s="298" t="str">
        <f>IF('Indicator Data'!#REF!="No Data",1,IF('Indicator Data imputation'!AX92&lt;&gt;"",1,0))</f>
        <v>#ERROR!</v>
      </c>
      <c r="AX89" s="298" t="str">
        <f>IF('Indicator Data'!#REF!="No Data",1,IF('Indicator Data imputation'!AY92&lt;&gt;"",1,0))</f>
        <v>#ERROR!</v>
      </c>
      <c r="AY89" s="298">
        <f>IF('Indicator Data'!AS101="No Data",1,IF('Indicator Data imputation'!AZ92&lt;&gt;"",1,0))</f>
        <v>0</v>
      </c>
      <c r="AZ89" s="298">
        <f>IF('Indicator Data'!BA101="No Data",1,IF('Indicator Data imputation'!BA92&lt;&gt;"",1,0))</f>
        <v>0</v>
      </c>
      <c r="BA89" s="10" t="str">
        <f t="shared" si="1"/>
        <v>#ERROR!</v>
      </c>
      <c r="BB89" s="302" t="str">
        <f t="shared" si="2"/>
        <v>#ERROR!</v>
      </c>
    </row>
    <row r="90" ht="15.75" customHeight="1">
      <c r="A90" s="10" t="s">
        <v>977</v>
      </c>
      <c r="B90" s="298">
        <f>IF('Indicator Data'!I102="No Data",1,IF('Indicator Data imputation'!C93&lt;&gt;"",1,0))</f>
        <v>0</v>
      </c>
      <c r="C90" s="298">
        <f>IF('Indicator Data'!J102="No Data",1,IF('Indicator Data imputation'!D93&lt;&gt;"",1,0))</f>
        <v>0</v>
      </c>
      <c r="D90" s="298">
        <f>IF('Indicator Data'!K102="No Data",1,IF('Indicator Data imputation'!E93&lt;&gt;"",1,0))</f>
        <v>0</v>
      </c>
      <c r="E90" s="298">
        <f>IF('Indicator Data'!L102="No Data",1,IF('Indicator Data imputation'!F93&lt;&gt;"",1,0))</f>
        <v>0</v>
      </c>
      <c r="F90" s="298">
        <f>IF('Indicator Data'!M102="No Data",1,IF('Indicator Data imputation'!G93&lt;&gt;"",1,0))</f>
        <v>0</v>
      </c>
      <c r="G90" s="298">
        <f>IF('Indicator Data'!N102="No Data",1,IF('Indicator Data imputation'!H93&lt;&gt;"",1,0))</f>
        <v>0</v>
      </c>
      <c r="H90" s="298">
        <f>IF('Indicator Data'!O102="No Data",1,IF('Indicator Data imputation'!I93&lt;&gt;"",1,0))</f>
        <v>0</v>
      </c>
      <c r="I90" s="298">
        <f>IF('Indicator Data'!P102="No Data",1,IF('Indicator Data imputation'!J93&lt;&gt;"",1,0))</f>
        <v>0</v>
      </c>
      <c r="J90" s="298">
        <f>IF('Indicator Data'!Q102="No Data",1,IF('Indicator Data imputation'!K93&lt;&gt;"",1,0))</f>
        <v>0</v>
      </c>
      <c r="K90" s="298">
        <f>IF('Indicator Data'!R102="No Data",1,IF('Indicator Data imputation'!L93&lt;&gt;"",1,0))</f>
        <v>0</v>
      </c>
      <c r="L90" s="298">
        <f>IF('Indicator Data'!S102="No Data",1,IF('Indicator Data imputation'!M93&lt;&gt;"",1,0))</f>
        <v>0</v>
      </c>
      <c r="M90" s="298">
        <f>IF('Indicator Data'!T102="No Data",1,IF('Indicator Data imputation'!N93&lt;&gt;"",1,0))</f>
        <v>0</v>
      </c>
      <c r="N90" s="298">
        <f>IF('Indicator Data'!U102="No Data",1,IF('Indicator Data imputation'!O93&lt;&gt;"",1,0))</f>
        <v>0</v>
      </c>
      <c r="O90" s="298">
        <f>IF('Indicator Data'!V102="No Data",1,IF('Indicator Data imputation'!P93&lt;&gt;"",1,0))</f>
        <v>0</v>
      </c>
      <c r="P90" s="298">
        <f>IF('Indicator Data'!W102="No Data",1,IF('Indicator Data imputation'!Q93&lt;&gt;"",1,0))</f>
        <v>1</v>
      </c>
      <c r="Q90" s="298">
        <f>IF('Indicator Data'!X102="No Data",1,IF('Indicator Data imputation'!R93&lt;&gt;"",1,0))</f>
        <v>0</v>
      </c>
      <c r="R90" s="298">
        <f>IF('Indicator Data'!AC102="No Data",1,IF('Indicator Data imputation'!S93&lt;&gt;"",1,0))</f>
        <v>0</v>
      </c>
      <c r="S90" s="298">
        <f>IF('Indicator Data'!AD102="No Data",1,IF('Indicator Data imputation'!T93&lt;&gt;"",1,0))</f>
        <v>0</v>
      </c>
      <c r="T90" s="298">
        <f>IF('Indicator Data'!AE102="No Data",1,IF('Indicator Data imputation'!U93&lt;&gt;"",1,0))</f>
        <v>0</v>
      </c>
      <c r="U90" s="298">
        <f>IF('Indicator Data'!AF102="No Data",1,IF('Indicator Data imputation'!V93&lt;&gt;"",1,0))</f>
        <v>0</v>
      </c>
      <c r="V90" s="298">
        <f>IF('Indicator Data'!AG102="No Data",1,IF('Indicator Data imputation'!W93&lt;&gt;"",1,0))</f>
        <v>0</v>
      </c>
      <c r="W90" s="298">
        <f>IF('Indicator Data'!AH102="No Data",1,IF('Indicator Data imputation'!X93&lt;&gt;"",1,0))</f>
        <v>0</v>
      </c>
      <c r="X90" s="298">
        <f>IF('Indicator Data'!AI102="No Data",1,IF('Indicator Data imputation'!Y93&lt;&gt;"",1,0))</f>
        <v>0</v>
      </c>
      <c r="Y90" s="298">
        <f>IF('Indicator Data'!AJ102="No Data",1,IF('Indicator Data imputation'!Z93&lt;&gt;"",1,0))</f>
        <v>0</v>
      </c>
      <c r="Z90" s="298">
        <f>IF('Indicator Data'!AP102="No Data",1,IF('Indicator Data imputation'!AA93&lt;&gt;"",1,0))</f>
        <v>0</v>
      </c>
      <c r="AA90" s="298">
        <f>IF('Indicator Data'!AQ102="No Data",1,IF('Indicator Data imputation'!AB93&lt;&gt;"",1,0))</f>
        <v>0</v>
      </c>
      <c r="AB90" s="298">
        <f>IF('Indicator Data'!AR102="No Data",1,IF('Indicator Data imputation'!AC93&lt;&gt;"",1,0))</f>
        <v>0</v>
      </c>
      <c r="AC90" s="298" t="str">
        <f>IF('Indicator Data'!#REF!="No Data",1,IF('Indicator Data imputation'!AD93&lt;&gt;"",1,0))</f>
        <v>#ERROR!</v>
      </c>
      <c r="AD90" s="298" t="str">
        <f>IF('Indicator Data'!#REF!="No Data",1,IF('Indicator Data imputation'!AE93&lt;&gt;"",1,0))</f>
        <v>#ERROR!</v>
      </c>
      <c r="AE90" s="298" t="str">
        <f>IF('Indicator Data'!#REF!="No Data",1,IF('Indicator Data imputation'!AF93&lt;&gt;"",1,0))</f>
        <v>#ERROR!</v>
      </c>
      <c r="AF90" s="298" t="str">
        <f>IF('Indicator Data'!#REF!="No Data",1,IF('Indicator Data imputation'!AG93&lt;&gt;"",1,0))</f>
        <v>#ERROR!</v>
      </c>
      <c r="AG90" s="298" t="str">
        <f>IF('Indicator Data'!#REF!="No Data",1,IF('Indicator Data imputation'!AH93&lt;&gt;"",1,0))</f>
        <v>#ERROR!</v>
      </c>
      <c r="AH90" s="298" t="str">
        <f>IF('Indicator Data'!#REF!="No Data",1,IF('Indicator Data imputation'!AI93&lt;&gt;"",1,0))</f>
        <v>#ERROR!</v>
      </c>
      <c r="AI90" s="298" t="str">
        <f>IF('Indicator Data'!#REF!="No Data",1,IF('Indicator Data imputation'!AJ93&lt;&gt;"",1,0))</f>
        <v>#ERROR!</v>
      </c>
      <c r="AJ90" s="298" t="str">
        <f>IF('Indicator Data'!#REF!="No Data",1,IF('Indicator Data imputation'!AK93&lt;&gt;"",1,0))</f>
        <v>#ERROR!</v>
      </c>
      <c r="AK90" s="298" t="str">
        <f>IF('Indicator Data'!#REF!="No Data",1,IF('Indicator Data imputation'!AL93&lt;&gt;"",1,0))</f>
        <v>#ERROR!</v>
      </c>
      <c r="AL90" s="298" t="str">
        <f>IF('Indicator Data'!#REF!="No Data",1,IF('Indicator Data imputation'!AM93&lt;&gt;"",1,0))</f>
        <v>#ERROR!</v>
      </c>
      <c r="AM90" s="298" t="str">
        <f>IF('Indicator Data'!#REF!="No Data",1,IF('Indicator Data imputation'!AN93&lt;&gt;"",1,0))</f>
        <v>#ERROR!</v>
      </c>
      <c r="AN90" s="298" t="str">
        <f>IF('Indicator Data'!#REF!="No Data",1,IF('Indicator Data imputation'!AO93&lt;&gt;"",1,0))</f>
        <v>#ERROR!</v>
      </c>
      <c r="AO90" s="298" t="str">
        <f>IF('Indicator Data'!#REF!="No Data",1,IF('Indicator Data imputation'!AP93&lt;&gt;"",1,0))</f>
        <v>#ERROR!</v>
      </c>
      <c r="AP90" s="298" t="str">
        <f>IF('Indicator Data'!#REF!="No Data",1,IF('Indicator Data imputation'!AQ93&lt;&gt;"",1,0))</f>
        <v>#ERROR!</v>
      </c>
      <c r="AQ90" s="298" t="str">
        <f>IF('Indicator Data'!#REF!="No Data",1,IF('Indicator Data imputation'!AR93&lt;&gt;"",1,0))</f>
        <v>#ERROR!</v>
      </c>
      <c r="AR90" s="298" t="str">
        <f>IF('Indicator Data'!#REF!="No Data",1,IF('Indicator Data imputation'!AS93&lt;&gt;"",1,0))</f>
        <v>#ERROR!</v>
      </c>
      <c r="AS90" s="298" t="str">
        <f>IF('Indicator Data'!#REF!="No Data",1,IF('Indicator Data imputation'!AT93&lt;&gt;"",1,0))</f>
        <v>#ERROR!</v>
      </c>
      <c r="AT90" s="298" t="str">
        <f>IF('Indicator Data'!#REF!="No Data",1,IF('Indicator Data imputation'!AU93&lt;&gt;"",1,0))</f>
        <v>#ERROR!</v>
      </c>
      <c r="AU90" s="298" t="str">
        <f>IF('Indicator Data'!#REF!="No Data",1,IF('Indicator Data imputation'!AV93&lt;&gt;"",1,0))</f>
        <v>#ERROR!</v>
      </c>
      <c r="AV90" s="298" t="str">
        <f>IF('Indicator Data'!#REF!="No Data",1,IF('Indicator Data imputation'!AW93&lt;&gt;"",1,0))</f>
        <v>#ERROR!</v>
      </c>
      <c r="AW90" s="298" t="str">
        <f>IF('Indicator Data'!#REF!="No Data",1,IF('Indicator Data imputation'!AX93&lt;&gt;"",1,0))</f>
        <v>#ERROR!</v>
      </c>
      <c r="AX90" s="298" t="str">
        <f>IF('Indicator Data'!#REF!="No Data",1,IF('Indicator Data imputation'!AY93&lt;&gt;"",1,0))</f>
        <v>#ERROR!</v>
      </c>
      <c r="AY90" s="298">
        <f>IF('Indicator Data'!AS102="No Data",1,IF('Indicator Data imputation'!AZ93&lt;&gt;"",1,0))</f>
        <v>0</v>
      </c>
      <c r="AZ90" s="298">
        <f>IF('Indicator Data'!BA102="No Data",1,IF('Indicator Data imputation'!BA93&lt;&gt;"",1,0))</f>
        <v>0</v>
      </c>
      <c r="BA90" s="10" t="str">
        <f t="shared" si="1"/>
        <v>#ERROR!</v>
      </c>
      <c r="BB90" s="302" t="str">
        <f t="shared" si="2"/>
        <v>#ERROR!</v>
      </c>
    </row>
    <row r="91" ht="15.75" customHeight="1">
      <c r="A91" s="10" t="s">
        <v>978</v>
      </c>
      <c r="B91" s="298">
        <f>IF('Indicator Data'!I103="No Data",1,IF('Indicator Data imputation'!C94&lt;&gt;"",1,0))</f>
        <v>0</v>
      </c>
      <c r="C91" s="298">
        <f>IF('Indicator Data'!J103="No Data",1,IF('Indicator Data imputation'!D94&lt;&gt;"",1,0))</f>
        <v>0</v>
      </c>
      <c r="D91" s="298">
        <f>IF('Indicator Data'!K103="No Data",1,IF('Indicator Data imputation'!E94&lt;&gt;"",1,0))</f>
        <v>0</v>
      </c>
      <c r="E91" s="298">
        <f>IF('Indicator Data'!L103="No Data",1,IF('Indicator Data imputation'!F94&lt;&gt;"",1,0))</f>
        <v>0</v>
      </c>
      <c r="F91" s="298">
        <f>IF('Indicator Data'!M103="No Data",1,IF('Indicator Data imputation'!G94&lt;&gt;"",1,0))</f>
        <v>0</v>
      </c>
      <c r="G91" s="298">
        <f>IF('Indicator Data'!N103="No Data",1,IF('Indicator Data imputation'!H94&lt;&gt;"",1,0))</f>
        <v>0</v>
      </c>
      <c r="H91" s="298">
        <f>IF('Indicator Data'!O103="No Data",1,IF('Indicator Data imputation'!I94&lt;&gt;"",1,0))</f>
        <v>0</v>
      </c>
      <c r="I91" s="298">
        <f>IF('Indicator Data'!P103="No Data",1,IF('Indicator Data imputation'!J94&lt;&gt;"",1,0))</f>
        <v>0</v>
      </c>
      <c r="J91" s="298">
        <f>IF('Indicator Data'!Q103="No Data",1,IF('Indicator Data imputation'!K94&lt;&gt;"",1,0))</f>
        <v>0</v>
      </c>
      <c r="K91" s="298">
        <f>IF('Indicator Data'!R103="No Data",1,IF('Indicator Data imputation'!L94&lt;&gt;"",1,0))</f>
        <v>0</v>
      </c>
      <c r="L91" s="298">
        <f>IF('Indicator Data'!S103="No Data",1,IF('Indicator Data imputation'!M94&lt;&gt;"",1,0))</f>
        <v>0</v>
      </c>
      <c r="M91" s="298">
        <f>IF('Indicator Data'!T103="No Data",1,IF('Indicator Data imputation'!N94&lt;&gt;"",1,0))</f>
        <v>0</v>
      </c>
      <c r="N91" s="298">
        <f>IF('Indicator Data'!U103="No Data",1,IF('Indicator Data imputation'!O94&lt;&gt;"",1,0))</f>
        <v>0</v>
      </c>
      <c r="O91" s="298">
        <f>IF('Indicator Data'!V103="No Data",1,IF('Indicator Data imputation'!P94&lt;&gt;"",1,0))</f>
        <v>0</v>
      </c>
      <c r="P91" s="298">
        <f>IF('Indicator Data'!W103="No Data",1,IF('Indicator Data imputation'!Q94&lt;&gt;"",1,0))</f>
        <v>1</v>
      </c>
      <c r="Q91" s="298">
        <f>IF('Indicator Data'!X103="No Data",1,IF('Indicator Data imputation'!R94&lt;&gt;"",1,0))</f>
        <v>0</v>
      </c>
      <c r="R91" s="298">
        <f>IF('Indicator Data'!AC103="No Data",1,IF('Indicator Data imputation'!S94&lt;&gt;"",1,0))</f>
        <v>0</v>
      </c>
      <c r="S91" s="298">
        <f>IF('Indicator Data'!AD103="No Data",1,IF('Indicator Data imputation'!T94&lt;&gt;"",1,0))</f>
        <v>0</v>
      </c>
      <c r="T91" s="298">
        <f>IF('Indicator Data'!AE103="No Data",1,IF('Indicator Data imputation'!U94&lt;&gt;"",1,0))</f>
        <v>0</v>
      </c>
      <c r="U91" s="298">
        <f>IF('Indicator Data'!AF103="No Data",1,IF('Indicator Data imputation'!V94&lt;&gt;"",1,0))</f>
        <v>0</v>
      </c>
      <c r="V91" s="298">
        <f>IF('Indicator Data'!AG103="No Data",1,IF('Indicator Data imputation'!W94&lt;&gt;"",1,0))</f>
        <v>0</v>
      </c>
      <c r="W91" s="298">
        <f>IF('Indicator Data'!AH103="No Data",1,IF('Indicator Data imputation'!X94&lt;&gt;"",1,0))</f>
        <v>0</v>
      </c>
      <c r="X91" s="298">
        <f>IF('Indicator Data'!AI103="No Data",1,IF('Indicator Data imputation'!Y94&lt;&gt;"",1,0))</f>
        <v>0</v>
      </c>
      <c r="Y91" s="298">
        <f>IF('Indicator Data'!AJ103="No Data",1,IF('Indicator Data imputation'!Z94&lt;&gt;"",1,0))</f>
        <v>0</v>
      </c>
      <c r="Z91" s="298">
        <f>IF('Indicator Data'!AP103="No Data",1,IF('Indicator Data imputation'!AA94&lt;&gt;"",1,0))</f>
        <v>0</v>
      </c>
      <c r="AA91" s="298">
        <f>IF('Indicator Data'!AQ103="No Data",1,IF('Indicator Data imputation'!AB94&lt;&gt;"",1,0))</f>
        <v>0</v>
      </c>
      <c r="AB91" s="298">
        <f>IF('Indicator Data'!AR103="No Data",1,IF('Indicator Data imputation'!AC94&lt;&gt;"",1,0))</f>
        <v>0</v>
      </c>
      <c r="AC91" s="298" t="str">
        <f>IF('Indicator Data'!#REF!="No Data",1,IF('Indicator Data imputation'!AD94&lt;&gt;"",1,0))</f>
        <v>#ERROR!</v>
      </c>
      <c r="AD91" s="298" t="str">
        <f>IF('Indicator Data'!#REF!="No Data",1,IF('Indicator Data imputation'!AE94&lt;&gt;"",1,0))</f>
        <v>#ERROR!</v>
      </c>
      <c r="AE91" s="298" t="str">
        <f>IF('Indicator Data'!#REF!="No Data",1,IF('Indicator Data imputation'!AF94&lt;&gt;"",1,0))</f>
        <v>#ERROR!</v>
      </c>
      <c r="AF91" s="298" t="str">
        <f>IF('Indicator Data'!#REF!="No Data",1,IF('Indicator Data imputation'!AG94&lt;&gt;"",1,0))</f>
        <v>#ERROR!</v>
      </c>
      <c r="AG91" s="298" t="str">
        <f>IF('Indicator Data'!#REF!="No Data",1,IF('Indicator Data imputation'!AH94&lt;&gt;"",1,0))</f>
        <v>#ERROR!</v>
      </c>
      <c r="AH91" s="298" t="str">
        <f>IF('Indicator Data'!#REF!="No Data",1,IF('Indicator Data imputation'!AI94&lt;&gt;"",1,0))</f>
        <v>#ERROR!</v>
      </c>
      <c r="AI91" s="298" t="str">
        <f>IF('Indicator Data'!#REF!="No Data",1,IF('Indicator Data imputation'!AJ94&lt;&gt;"",1,0))</f>
        <v>#ERROR!</v>
      </c>
      <c r="AJ91" s="298" t="str">
        <f>IF('Indicator Data'!#REF!="No Data",1,IF('Indicator Data imputation'!AK94&lt;&gt;"",1,0))</f>
        <v>#ERROR!</v>
      </c>
      <c r="AK91" s="298" t="str">
        <f>IF('Indicator Data'!#REF!="No Data",1,IF('Indicator Data imputation'!AL94&lt;&gt;"",1,0))</f>
        <v>#ERROR!</v>
      </c>
      <c r="AL91" s="298" t="str">
        <f>IF('Indicator Data'!#REF!="No Data",1,IF('Indicator Data imputation'!AM94&lt;&gt;"",1,0))</f>
        <v>#ERROR!</v>
      </c>
      <c r="AM91" s="298" t="str">
        <f>IF('Indicator Data'!#REF!="No Data",1,IF('Indicator Data imputation'!AN94&lt;&gt;"",1,0))</f>
        <v>#ERROR!</v>
      </c>
      <c r="AN91" s="298" t="str">
        <f>IF('Indicator Data'!#REF!="No Data",1,IF('Indicator Data imputation'!AO94&lt;&gt;"",1,0))</f>
        <v>#ERROR!</v>
      </c>
      <c r="AO91" s="298" t="str">
        <f>IF('Indicator Data'!#REF!="No Data",1,IF('Indicator Data imputation'!AP94&lt;&gt;"",1,0))</f>
        <v>#ERROR!</v>
      </c>
      <c r="AP91" s="298" t="str">
        <f>IF('Indicator Data'!#REF!="No Data",1,IF('Indicator Data imputation'!AQ94&lt;&gt;"",1,0))</f>
        <v>#ERROR!</v>
      </c>
      <c r="AQ91" s="298" t="str">
        <f>IF('Indicator Data'!#REF!="No Data",1,IF('Indicator Data imputation'!AR94&lt;&gt;"",1,0))</f>
        <v>#ERROR!</v>
      </c>
      <c r="AR91" s="298" t="str">
        <f>IF('Indicator Data'!#REF!="No Data",1,IF('Indicator Data imputation'!AS94&lt;&gt;"",1,0))</f>
        <v>#ERROR!</v>
      </c>
      <c r="AS91" s="298" t="str">
        <f>IF('Indicator Data'!#REF!="No Data",1,IF('Indicator Data imputation'!AT94&lt;&gt;"",1,0))</f>
        <v>#ERROR!</v>
      </c>
      <c r="AT91" s="298" t="str">
        <f>IF('Indicator Data'!#REF!="No Data",1,IF('Indicator Data imputation'!AU94&lt;&gt;"",1,0))</f>
        <v>#ERROR!</v>
      </c>
      <c r="AU91" s="298" t="str">
        <f>IF('Indicator Data'!#REF!="No Data",1,IF('Indicator Data imputation'!AV94&lt;&gt;"",1,0))</f>
        <v>#ERROR!</v>
      </c>
      <c r="AV91" s="298" t="str">
        <f>IF('Indicator Data'!#REF!="No Data",1,IF('Indicator Data imputation'!AW94&lt;&gt;"",1,0))</f>
        <v>#ERROR!</v>
      </c>
      <c r="AW91" s="298" t="str">
        <f>IF('Indicator Data'!#REF!="No Data",1,IF('Indicator Data imputation'!AX94&lt;&gt;"",1,0))</f>
        <v>#ERROR!</v>
      </c>
      <c r="AX91" s="298" t="str">
        <f>IF('Indicator Data'!#REF!="No Data",1,IF('Indicator Data imputation'!AY94&lt;&gt;"",1,0))</f>
        <v>#ERROR!</v>
      </c>
      <c r="AY91" s="298">
        <f>IF('Indicator Data'!AS103="No Data",1,IF('Indicator Data imputation'!AZ94&lt;&gt;"",1,0))</f>
        <v>0</v>
      </c>
      <c r="AZ91" s="298">
        <f>IF('Indicator Data'!BA103="No Data",1,IF('Indicator Data imputation'!BA94&lt;&gt;"",1,0))</f>
        <v>0</v>
      </c>
      <c r="BA91" s="10" t="str">
        <f t="shared" si="1"/>
        <v>#ERROR!</v>
      </c>
      <c r="BB91" s="302" t="str">
        <f t="shared" si="2"/>
        <v>#ERROR!</v>
      </c>
    </row>
    <row r="92" ht="15.75" customHeight="1">
      <c r="A92" s="10" t="s">
        <v>973</v>
      </c>
      <c r="B92" s="298">
        <f>IF('Indicator Data'!I104="No Data",1,IF('Indicator Data imputation'!C95&lt;&gt;"",1,0))</f>
        <v>0</v>
      </c>
      <c r="C92" s="298">
        <f>IF('Indicator Data'!J104="No Data",1,IF('Indicator Data imputation'!D95&lt;&gt;"",1,0))</f>
        <v>0</v>
      </c>
      <c r="D92" s="298">
        <f>IF('Indicator Data'!K104="No Data",1,IF('Indicator Data imputation'!E95&lt;&gt;"",1,0))</f>
        <v>0</v>
      </c>
      <c r="E92" s="298">
        <f>IF('Indicator Data'!L104="No Data",1,IF('Indicator Data imputation'!F95&lt;&gt;"",1,0))</f>
        <v>0</v>
      </c>
      <c r="F92" s="298">
        <f>IF('Indicator Data'!M104="No Data",1,IF('Indicator Data imputation'!G95&lt;&gt;"",1,0))</f>
        <v>0</v>
      </c>
      <c r="G92" s="298">
        <f>IF('Indicator Data'!N104="No Data",1,IF('Indicator Data imputation'!H95&lt;&gt;"",1,0))</f>
        <v>0</v>
      </c>
      <c r="H92" s="298">
        <f>IF('Indicator Data'!O104="No Data",1,IF('Indicator Data imputation'!I95&lt;&gt;"",1,0))</f>
        <v>0</v>
      </c>
      <c r="I92" s="298">
        <f>IF('Indicator Data'!P104="No Data",1,IF('Indicator Data imputation'!J95&lt;&gt;"",1,0))</f>
        <v>0</v>
      </c>
      <c r="J92" s="298">
        <f>IF('Indicator Data'!Q104="No Data",1,IF('Indicator Data imputation'!K95&lt;&gt;"",1,0))</f>
        <v>0</v>
      </c>
      <c r="K92" s="298">
        <f>IF('Indicator Data'!R104="No Data",1,IF('Indicator Data imputation'!L95&lt;&gt;"",1,0))</f>
        <v>0</v>
      </c>
      <c r="L92" s="298">
        <f>IF('Indicator Data'!S104="No Data",1,IF('Indicator Data imputation'!M95&lt;&gt;"",1,0))</f>
        <v>0</v>
      </c>
      <c r="M92" s="298">
        <f>IF('Indicator Data'!T104="No Data",1,IF('Indicator Data imputation'!N95&lt;&gt;"",1,0))</f>
        <v>0</v>
      </c>
      <c r="N92" s="298">
        <f>IF('Indicator Data'!U104="No Data",1,IF('Indicator Data imputation'!O95&lt;&gt;"",1,0))</f>
        <v>0</v>
      </c>
      <c r="O92" s="298">
        <f>IF('Indicator Data'!V104="No Data",1,IF('Indicator Data imputation'!P95&lt;&gt;"",1,0))</f>
        <v>0</v>
      </c>
      <c r="P92" s="298">
        <f>IF('Indicator Data'!W104="No Data",1,IF('Indicator Data imputation'!Q95&lt;&gt;"",1,0))</f>
        <v>1</v>
      </c>
      <c r="Q92" s="298">
        <f>IF('Indicator Data'!X104="No Data",1,IF('Indicator Data imputation'!R95&lt;&gt;"",1,0))</f>
        <v>0</v>
      </c>
      <c r="R92" s="298">
        <f>IF('Indicator Data'!AC104="No Data",1,IF('Indicator Data imputation'!S95&lt;&gt;"",1,0))</f>
        <v>0</v>
      </c>
      <c r="S92" s="298">
        <f>IF('Indicator Data'!AD104="No Data",1,IF('Indicator Data imputation'!T95&lt;&gt;"",1,0))</f>
        <v>0</v>
      </c>
      <c r="T92" s="298">
        <f>IF('Indicator Data'!AE104="No Data",1,IF('Indicator Data imputation'!U95&lt;&gt;"",1,0))</f>
        <v>0</v>
      </c>
      <c r="U92" s="298">
        <f>IF('Indicator Data'!AF104="No Data",1,IF('Indicator Data imputation'!V95&lt;&gt;"",1,0))</f>
        <v>0</v>
      </c>
      <c r="V92" s="298">
        <f>IF('Indicator Data'!AG104="No Data",1,IF('Indicator Data imputation'!W95&lt;&gt;"",1,0))</f>
        <v>0</v>
      </c>
      <c r="W92" s="298">
        <f>IF('Indicator Data'!AH104="No Data",1,IF('Indicator Data imputation'!X95&lt;&gt;"",1,0))</f>
        <v>0</v>
      </c>
      <c r="X92" s="298">
        <f>IF('Indicator Data'!AI104="No Data",1,IF('Indicator Data imputation'!Y95&lt;&gt;"",1,0))</f>
        <v>0</v>
      </c>
      <c r="Y92" s="298">
        <f>IF('Indicator Data'!AJ104="No Data",1,IF('Indicator Data imputation'!Z95&lt;&gt;"",1,0))</f>
        <v>0</v>
      </c>
      <c r="Z92" s="298">
        <f>IF('Indicator Data'!AP104="No Data",1,IF('Indicator Data imputation'!AA95&lt;&gt;"",1,0))</f>
        <v>0</v>
      </c>
      <c r="AA92" s="298">
        <f>IF('Indicator Data'!AQ104="No Data",1,IF('Indicator Data imputation'!AB95&lt;&gt;"",1,0))</f>
        <v>0</v>
      </c>
      <c r="AB92" s="298">
        <f>IF('Indicator Data'!AR104="No Data",1,IF('Indicator Data imputation'!AC95&lt;&gt;"",1,0))</f>
        <v>0</v>
      </c>
      <c r="AC92" s="298" t="str">
        <f>IF('Indicator Data'!#REF!="No Data",1,IF('Indicator Data imputation'!AD95&lt;&gt;"",1,0))</f>
        <v>#ERROR!</v>
      </c>
      <c r="AD92" s="298" t="str">
        <f>IF('Indicator Data'!#REF!="No Data",1,IF('Indicator Data imputation'!AE95&lt;&gt;"",1,0))</f>
        <v>#ERROR!</v>
      </c>
      <c r="AE92" s="298" t="str">
        <f>IF('Indicator Data'!#REF!="No Data",1,IF('Indicator Data imputation'!AF95&lt;&gt;"",1,0))</f>
        <v>#ERROR!</v>
      </c>
      <c r="AF92" s="298" t="str">
        <f>IF('Indicator Data'!#REF!="No Data",1,IF('Indicator Data imputation'!AG95&lt;&gt;"",1,0))</f>
        <v>#ERROR!</v>
      </c>
      <c r="AG92" s="298" t="str">
        <f>IF('Indicator Data'!#REF!="No Data",1,IF('Indicator Data imputation'!AH95&lt;&gt;"",1,0))</f>
        <v>#ERROR!</v>
      </c>
      <c r="AH92" s="298" t="str">
        <f>IF('Indicator Data'!#REF!="No Data",1,IF('Indicator Data imputation'!AI95&lt;&gt;"",1,0))</f>
        <v>#ERROR!</v>
      </c>
      <c r="AI92" s="298" t="str">
        <f>IF('Indicator Data'!#REF!="No Data",1,IF('Indicator Data imputation'!AJ95&lt;&gt;"",1,0))</f>
        <v>#ERROR!</v>
      </c>
      <c r="AJ92" s="298" t="str">
        <f>IF('Indicator Data'!#REF!="No Data",1,IF('Indicator Data imputation'!AK95&lt;&gt;"",1,0))</f>
        <v>#ERROR!</v>
      </c>
      <c r="AK92" s="298" t="str">
        <f>IF('Indicator Data'!#REF!="No Data",1,IF('Indicator Data imputation'!AL95&lt;&gt;"",1,0))</f>
        <v>#ERROR!</v>
      </c>
      <c r="AL92" s="298" t="str">
        <f>IF('Indicator Data'!#REF!="No Data",1,IF('Indicator Data imputation'!AM95&lt;&gt;"",1,0))</f>
        <v>#ERROR!</v>
      </c>
      <c r="AM92" s="298" t="str">
        <f>IF('Indicator Data'!#REF!="No Data",1,IF('Indicator Data imputation'!AN95&lt;&gt;"",1,0))</f>
        <v>#ERROR!</v>
      </c>
      <c r="AN92" s="298" t="str">
        <f>IF('Indicator Data'!#REF!="No Data",1,IF('Indicator Data imputation'!AO95&lt;&gt;"",1,0))</f>
        <v>#ERROR!</v>
      </c>
      <c r="AO92" s="298" t="str">
        <f>IF('Indicator Data'!#REF!="No Data",1,IF('Indicator Data imputation'!AP95&lt;&gt;"",1,0))</f>
        <v>#ERROR!</v>
      </c>
      <c r="AP92" s="298" t="str">
        <f>IF('Indicator Data'!#REF!="No Data",1,IF('Indicator Data imputation'!AQ95&lt;&gt;"",1,0))</f>
        <v>#ERROR!</v>
      </c>
      <c r="AQ92" s="298" t="str">
        <f>IF('Indicator Data'!#REF!="No Data",1,IF('Indicator Data imputation'!AR95&lt;&gt;"",1,0))</f>
        <v>#ERROR!</v>
      </c>
      <c r="AR92" s="298" t="str">
        <f>IF('Indicator Data'!#REF!="No Data",1,IF('Indicator Data imputation'!AS95&lt;&gt;"",1,0))</f>
        <v>#ERROR!</v>
      </c>
      <c r="AS92" s="298" t="str">
        <f>IF('Indicator Data'!#REF!="No Data",1,IF('Indicator Data imputation'!AT95&lt;&gt;"",1,0))</f>
        <v>#ERROR!</v>
      </c>
      <c r="AT92" s="298" t="str">
        <f>IF('Indicator Data'!#REF!="No Data",1,IF('Indicator Data imputation'!AU95&lt;&gt;"",1,0))</f>
        <v>#ERROR!</v>
      </c>
      <c r="AU92" s="298" t="str">
        <f>IF('Indicator Data'!#REF!="No Data",1,IF('Indicator Data imputation'!AV95&lt;&gt;"",1,0))</f>
        <v>#ERROR!</v>
      </c>
      <c r="AV92" s="298" t="str">
        <f>IF('Indicator Data'!#REF!="No Data",1,IF('Indicator Data imputation'!AW95&lt;&gt;"",1,0))</f>
        <v>#ERROR!</v>
      </c>
      <c r="AW92" s="298" t="str">
        <f>IF('Indicator Data'!#REF!="No Data",1,IF('Indicator Data imputation'!AX95&lt;&gt;"",1,0))</f>
        <v>#ERROR!</v>
      </c>
      <c r="AX92" s="298" t="str">
        <f>IF('Indicator Data'!#REF!="No Data",1,IF('Indicator Data imputation'!AY95&lt;&gt;"",1,0))</f>
        <v>#ERROR!</v>
      </c>
      <c r="AY92" s="298">
        <f>IF('Indicator Data'!AS104="No Data",1,IF('Indicator Data imputation'!AZ95&lt;&gt;"",1,0))</f>
        <v>0</v>
      </c>
      <c r="AZ92" s="298">
        <f>IF('Indicator Data'!BA104="No Data",1,IF('Indicator Data imputation'!BA95&lt;&gt;"",1,0))</f>
        <v>0</v>
      </c>
      <c r="BA92" s="10" t="str">
        <f t="shared" si="1"/>
        <v>#ERROR!</v>
      </c>
      <c r="BB92" s="302" t="str">
        <f t="shared" si="2"/>
        <v>#ERROR!</v>
      </c>
    </row>
    <row r="93" ht="15.75" customHeight="1">
      <c r="A93" s="10" t="s">
        <v>979</v>
      </c>
      <c r="B93" s="298">
        <f>IF('Indicator Data'!I105="No Data",1,IF('Indicator Data imputation'!C96&lt;&gt;"",1,0))</f>
        <v>0</v>
      </c>
      <c r="C93" s="298">
        <f>IF('Indicator Data'!J105="No Data",1,IF('Indicator Data imputation'!D96&lt;&gt;"",1,0))</f>
        <v>0</v>
      </c>
      <c r="D93" s="298">
        <f>IF('Indicator Data'!K105="No Data",1,IF('Indicator Data imputation'!E96&lt;&gt;"",1,0))</f>
        <v>0</v>
      </c>
      <c r="E93" s="298">
        <f>IF('Indicator Data'!L105="No Data",1,IF('Indicator Data imputation'!F96&lt;&gt;"",1,0))</f>
        <v>0</v>
      </c>
      <c r="F93" s="298">
        <f>IF('Indicator Data'!M105="No Data",1,IF('Indicator Data imputation'!G96&lt;&gt;"",1,0))</f>
        <v>0</v>
      </c>
      <c r="G93" s="298">
        <f>IF('Indicator Data'!N105="No Data",1,IF('Indicator Data imputation'!H96&lt;&gt;"",1,0))</f>
        <v>0</v>
      </c>
      <c r="H93" s="298">
        <f>IF('Indicator Data'!O105="No Data",1,IF('Indicator Data imputation'!I96&lt;&gt;"",1,0))</f>
        <v>0</v>
      </c>
      <c r="I93" s="298">
        <f>IF('Indicator Data'!P105="No Data",1,IF('Indicator Data imputation'!J96&lt;&gt;"",1,0))</f>
        <v>0</v>
      </c>
      <c r="J93" s="298">
        <f>IF('Indicator Data'!Q105="No Data",1,IF('Indicator Data imputation'!K96&lt;&gt;"",1,0))</f>
        <v>0</v>
      </c>
      <c r="K93" s="298">
        <f>IF('Indicator Data'!R105="No Data",1,IF('Indicator Data imputation'!L96&lt;&gt;"",1,0))</f>
        <v>0</v>
      </c>
      <c r="L93" s="298">
        <f>IF('Indicator Data'!S105="No Data",1,IF('Indicator Data imputation'!M96&lt;&gt;"",1,0))</f>
        <v>0</v>
      </c>
      <c r="M93" s="298">
        <f>IF('Indicator Data'!T105="No Data",1,IF('Indicator Data imputation'!N96&lt;&gt;"",1,0))</f>
        <v>0</v>
      </c>
      <c r="N93" s="298">
        <f>IF('Indicator Data'!U105="No Data",1,IF('Indicator Data imputation'!O96&lt;&gt;"",1,0))</f>
        <v>0</v>
      </c>
      <c r="O93" s="298">
        <f>IF('Indicator Data'!V105="No Data",1,IF('Indicator Data imputation'!P96&lt;&gt;"",1,0))</f>
        <v>0</v>
      </c>
      <c r="P93" s="298">
        <f>IF('Indicator Data'!W105="No Data",1,IF('Indicator Data imputation'!Q96&lt;&gt;"",1,0))</f>
        <v>1</v>
      </c>
      <c r="Q93" s="298">
        <f>IF('Indicator Data'!X105="No Data",1,IF('Indicator Data imputation'!R96&lt;&gt;"",1,0))</f>
        <v>0</v>
      </c>
      <c r="R93" s="298">
        <f>IF('Indicator Data'!AC105="No Data",1,IF('Indicator Data imputation'!S96&lt;&gt;"",1,0))</f>
        <v>0</v>
      </c>
      <c r="S93" s="298">
        <f>IF('Indicator Data'!AD105="No Data",1,IF('Indicator Data imputation'!T96&lt;&gt;"",1,0))</f>
        <v>0</v>
      </c>
      <c r="T93" s="298">
        <f>IF('Indicator Data'!AE105="No Data",1,IF('Indicator Data imputation'!U96&lt;&gt;"",1,0))</f>
        <v>0</v>
      </c>
      <c r="U93" s="298">
        <f>IF('Indicator Data'!AF105="No Data",1,IF('Indicator Data imputation'!V96&lt;&gt;"",1,0))</f>
        <v>0</v>
      </c>
      <c r="V93" s="298">
        <f>IF('Indicator Data'!AG105="No Data",1,IF('Indicator Data imputation'!W96&lt;&gt;"",1,0))</f>
        <v>0</v>
      </c>
      <c r="W93" s="298">
        <f>IF('Indicator Data'!AH105="No Data",1,IF('Indicator Data imputation'!X96&lt;&gt;"",1,0))</f>
        <v>0</v>
      </c>
      <c r="X93" s="298">
        <f>IF('Indicator Data'!AI105="No Data",1,IF('Indicator Data imputation'!Y96&lt;&gt;"",1,0))</f>
        <v>0</v>
      </c>
      <c r="Y93" s="298">
        <f>IF('Indicator Data'!AJ105="No Data",1,IF('Indicator Data imputation'!Z96&lt;&gt;"",1,0))</f>
        <v>0</v>
      </c>
      <c r="Z93" s="298">
        <f>IF('Indicator Data'!AP105="No Data",1,IF('Indicator Data imputation'!AA96&lt;&gt;"",1,0))</f>
        <v>0</v>
      </c>
      <c r="AA93" s="298">
        <f>IF('Indicator Data'!AQ105="No Data",1,IF('Indicator Data imputation'!AB96&lt;&gt;"",1,0))</f>
        <v>0</v>
      </c>
      <c r="AB93" s="298">
        <f>IF('Indicator Data'!AR105="No Data",1,IF('Indicator Data imputation'!AC96&lt;&gt;"",1,0))</f>
        <v>0</v>
      </c>
      <c r="AC93" s="298" t="str">
        <f>IF('Indicator Data'!#REF!="No Data",1,IF('Indicator Data imputation'!AD96&lt;&gt;"",1,0))</f>
        <v>#ERROR!</v>
      </c>
      <c r="AD93" s="298" t="str">
        <f>IF('Indicator Data'!#REF!="No Data",1,IF('Indicator Data imputation'!AE96&lt;&gt;"",1,0))</f>
        <v>#ERROR!</v>
      </c>
      <c r="AE93" s="298" t="str">
        <f>IF('Indicator Data'!#REF!="No Data",1,IF('Indicator Data imputation'!AF96&lt;&gt;"",1,0))</f>
        <v>#ERROR!</v>
      </c>
      <c r="AF93" s="298" t="str">
        <f>IF('Indicator Data'!#REF!="No Data",1,IF('Indicator Data imputation'!AG96&lt;&gt;"",1,0))</f>
        <v>#ERROR!</v>
      </c>
      <c r="AG93" s="298" t="str">
        <f>IF('Indicator Data'!#REF!="No Data",1,IF('Indicator Data imputation'!AH96&lt;&gt;"",1,0))</f>
        <v>#ERROR!</v>
      </c>
      <c r="AH93" s="298" t="str">
        <f>IF('Indicator Data'!#REF!="No Data",1,IF('Indicator Data imputation'!AI96&lt;&gt;"",1,0))</f>
        <v>#ERROR!</v>
      </c>
      <c r="AI93" s="298" t="str">
        <f>IF('Indicator Data'!#REF!="No Data",1,IF('Indicator Data imputation'!AJ96&lt;&gt;"",1,0))</f>
        <v>#ERROR!</v>
      </c>
      <c r="AJ93" s="298" t="str">
        <f>IF('Indicator Data'!#REF!="No Data",1,IF('Indicator Data imputation'!AK96&lt;&gt;"",1,0))</f>
        <v>#ERROR!</v>
      </c>
      <c r="AK93" s="298" t="str">
        <f>IF('Indicator Data'!#REF!="No Data",1,IF('Indicator Data imputation'!AL96&lt;&gt;"",1,0))</f>
        <v>#ERROR!</v>
      </c>
      <c r="AL93" s="298" t="str">
        <f>IF('Indicator Data'!#REF!="No Data",1,IF('Indicator Data imputation'!AM96&lt;&gt;"",1,0))</f>
        <v>#ERROR!</v>
      </c>
      <c r="AM93" s="298" t="str">
        <f>IF('Indicator Data'!#REF!="No Data",1,IF('Indicator Data imputation'!AN96&lt;&gt;"",1,0))</f>
        <v>#ERROR!</v>
      </c>
      <c r="AN93" s="298" t="str">
        <f>IF('Indicator Data'!#REF!="No Data",1,IF('Indicator Data imputation'!AO96&lt;&gt;"",1,0))</f>
        <v>#ERROR!</v>
      </c>
      <c r="AO93" s="298" t="str">
        <f>IF('Indicator Data'!#REF!="No Data",1,IF('Indicator Data imputation'!AP96&lt;&gt;"",1,0))</f>
        <v>#ERROR!</v>
      </c>
      <c r="AP93" s="298" t="str">
        <f>IF('Indicator Data'!#REF!="No Data",1,IF('Indicator Data imputation'!AQ96&lt;&gt;"",1,0))</f>
        <v>#ERROR!</v>
      </c>
      <c r="AQ93" s="298" t="str">
        <f>IF('Indicator Data'!#REF!="No Data",1,IF('Indicator Data imputation'!AR96&lt;&gt;"",1,0))</f>
        <v>#ERROR!</v>
      </c>
      <c r="AR93" s="298" t="str">
        <f>IF('Indicator Data'!#REF!="No Data",1,IF('Indicator Data imputation'!AS96&lt;&gt;"",1,0))</f>
        <v>#ERROR!</v>
      </c>
      <c r="AS93" s="298" t="str">
        <f>IF('Indicator Data'!#REF!="No Data",1,IF('Indicator Data imputation'!AT96&lt;&gt;"",1,0))</f>
        <v>#ERROR!</v>
      </c>
      <c r="AT93" s="298" t="str">
        <f>IF('Indicator Data'!#REF!="No Data",1,IF('Indicator Data imputation'!AU96&lt;&gt;"",1,0))</f>
        <v>#ERROR!</v>
      </c>
      <c r="AU93" s="298" t="str">
        <f>IF('Indicator Data'!#REF!="No Data",1,IF('Indicator Data imputation'!AV96&lt;&gt;"",1,0))</f>
        <v>#ERROR!</v>
      </c>
      <c r="AV93" s="298" t="str">
        <f>IF('Indicator Data'!#REF!="No Data",1,IF('Indicator Data imputation'!AW96&lt;&gt;"",1,0))</f>
        <v>#ERROR!</v>
      </c>
      <c r="AW93" s="298" t="str">
        <f>IF('Indicator Data'!#REF!="No Data",1,IF('Indicator Data imputation'!AX96&lt;&gt;"",1,0))</f>
        <v>#ERROR!</v>
      </c>
      <c r="AX93" s="298" t="str">
        <f>IF('Indicator Data'!#REF!="No Data",1,IF('Indicator Data imputation'!AY96&lt;&gt;"",1,0))</f>
        <v>#ERROR!</v>
      </c>
      <c r="AY93" s="298">
        <f>IF('Indicator Data'!AS105="No Data",1,IF('Indicator Data imputation'!AZ96&lt;&gt;"",1,0))</f>
        <v>0</v>
      </c>
      <c r="AZ93" s="298">
        <f>IF('Indicator Data'!BA105="No Data",1,IF('Indicator Data imputation'!BA96&lt;&gt;"",1,0))</f>
        <v>0</v>
      </c>
      <c r="BA93" s="10" t="str">
        <f t="shared" si="1"/>
        <v>#ERROR!</v>
      </c>
      <c r="BB93" s="302" t="str">
        <f t="shared" si="2"/>
        <v>#ERROR!</v>
      </c>
    </row>
    <row r="94" ht="15.75" customHeight="1">
      <c r="A94" s="10" t="s">
        <v>989</v>
      </c>
      <c r="B94" s="298">
        <f>IF('Indicator Data'!I106="No Data",1,IF('Indicator Data imputation'!C97&lt;&gt;"",1,0))</f>
        <v>0</v>
      </c>
      <c r="C94" s="298">
        <f>IF('Indicator Data'!J106="No Data",1,IF('Indicator Data imputation'!D97&lt;&gt;"",1,0))</f>
        <v>0</v>
      </c>
      <c r="D94" s="298">
        <f>IF('Indicator Data'!K106="No Data",1,IF('Indicator Data imputation'!E97&lt;&gt;"",1,0))</f>
        <v>0</v>
      </c>
      <c r="E94" s="298">
        <f>IF('Indicator Data'!L106="No Data",1,IF('Indicator Data imputation'!F97&lt;&gt;"",1,0))</f>
        <v>0</v>
      </c>
      <c r="F94" s="298">
        <f>IF('Indicator Data'!M106="No Data",1,IF('Indicator Data imputation'!G97&lt;&gt;"",1,0))</f>
        <v>0</v>
      </c>
      <c r="G94" s="298">
        <f>IF('Indicator Data'!N106="No Data",1,IF('Indicator Data imputation'!H97&lt;&gt;"",1,0))</f>
        <v>0</v>
      </c>
      <c r="H94" s="298">
        <f>IF('Indicator Data'!O106="No Data",1,IF('Indicator Data imputation'!I97&lt;&gt;"",1,0))</f>
        <v>0</v>
      </c>
      <c r="I94" s="298">
        <f>IF('Indicator Data'!P106="No Data",1,IF('Indicator Data imputation'!J97&lt;&gt;"",1,0))</f>
        <v>0</v>
      </c>
      <c r="J94" s="298">
        <f>IF('Indicator Data'!Q106="No Data",1,IF('Indicator Data imputation'!K97&lt;&gt;"",1,0))</f>
        <v>0</v>
      </c>
      <c r="K94" s="298">
        <f>IF('Indicator Data'!R106="No Data",1,IF('Indicator Data imputation'!L97&lt;&gt;"",1,0))</f>
        <v>0</v>
      </c>
      <c r="L94" s="298">
        <f>IF('Indicator Data'!S106="No Data",1,IF('Indicator Data imputation'!M97&lt;&gt;"",1,0))</f>
        <v>0</v>
      </c>
      <c r="M94" s="298">
        <f>IF('Indicator Data'!T106="No Data",1,IF('Indicator Data imputation'!N97&lt;&gt;"",1,0))</f>
        <v>0</v>
      </c>
      <c r="N94" s="298">
        <f>IF('Indicator Data'!U106="No Data",1,IF('Indicator Data imputation'!O97&lt;&gt;"",1,0))</f>
        <v>0</v>
      </c>
      <c r="O94" s="298">
        <f>IF('Indicator Data'!V106="No Data",1,IF('Indicator Data imputation'!P97&lt;&gt;"",1,0))</f>
        <v>0</v>
      </c>
      <c r="P94" s="298">
        <f>IF('Indicator Data'!W106="No Data",1,IF('Indicator Data imputation'!Q97&lt;&gt;"",1,0))</f>
        <v>1</v>
      </c>
      <c r="Q94" s="298">
        <f>IF('Indicator Data'!X106="No Data",1,IF('Indicator Data imputation'!R97&lt;&gt;"",1,0))</f>
        <v>0</v>
      </c>
      <c r="R94" s="298">
        <f>IF('Indicator Data'!AC106="No Data",1,IF('Indicator Data imputation'!S97&lt;&gt;"",1,0))</f>
        <v>0</v>
      </c>
      <c r="S94" s="298">
        <f>IF('Indicator Data'!AD106="No Data",1,IF('Indicator Data imputation'!T97&lt;&gt;"",1,0))</f>
        <v>0</v>
      </c>
      <c r="T94" s="298">
        <f>IF('Indicator Data'!AE106="No Data",1,IF('Indicator Data imputation'!U97&lt;&gt;"",1,0))</f>
        <v>0</v>
      </c>
      <c r="U94" s="298">
        <f>IF('Indicator Data'!AF106="No Data",1,IF('Indicator Data imputation'!V97&lt;&gt;"",1,0))</f>
        <v>0</v>
      </c>
      <c r="V94" s="298">
        <f>IF('Indicator Data'!AG106="No Data",1,IF('Indicator Data imputation'!W97&lt;&gt;"",1,0))</f>
        <v>0</v>
      </c>
      <c r="W94" s="298">
        <f>IF('Indicator Data'!AH106="No Data",1,IF('Indicator Data imputation'!X97&lt;&gt;"",1,0))</f>
        <v>0</v>
      </c>
      <c r="X94" s="298">
        <f>IF('Indicator Data'!AI106="No Data",1,IF('Indicator Data imputation'!Y97&lt;&gt;"",1,0))</f>
        <v>0</v>
      </c>
      <c r="Y94" s="298">
        <f>IF('Indicator Data'!AJ106="No Data",1,IF('Indicator Data imputation'!Z97&lt;&gt;"",1,0))</f>
        <v>0</v>
      </c>
      <c r="Z94" s="298">
        <f>IF('Indicator Data'!AP106="No Data",1,IF('Indicator Data imputation'!AA97&lt;&gt;"",1,0))</f>
        <v>0</v>
      </c>
      <c r="AA94" s="298">
        <f>IF('Indicator Data'!AQ106="No Data",1,IF('Indicator Data imputation'!AB97&lt;&gt;"",1,0))</f>
        <v>0</v>
      </c>
      <c r="AB94" s="298">
        <f>IF('Indicator Data'!AR106="No Data",1,IF('Indicator Data imputation'!AC97&lt;&gt;"",1,0))</f>
        <v>0</v>
      </c>
      <c r="AC94" s="298" t="str">
        <f>IF('Indicator Data'!#REF!="No Data",1,IF('Indicator Data imputation'!AD97&lt;&gt;"",1,0))</f>
        <v>#ERROR!</v>
      </c>
      <c r="AD94" s="298" t="str">
        <f>IF('Indicator Data'!#REF!="No Data",1,IF('Indicator Data imputation'!AE97&lt;&gt;"",1,0))</f>
        <v>#ERROR!</v>
      </c>
      <c r="AE94" s="298" t="str">
        <f>IF('Indicator Data'!#REF!="No Data",1,IF('Indicator Data imputation'!AF97&lt;&gt;"",1,0))</f>
        <v>#ERROR!</v>
      </c>
      <c r="AF94" s="298" t="str">
        <f>IF('Indicator Data'!#REF!="No Data",1,IF('Indicator Data imputation'!AG97&lt;&gt;"",1,0))</f>
        <v>#ERROR!</v>
      </c>
      <c r="AG94" s="298" t="str">
        <f>IF('Indicator Data'!#REF!="No Data",1,IF('Indicator Data imputation'!AH97&lt;&gt;"",1,0))</f>
        <v>#ERROR!</v>
      </c>
      <c r="AH94" s="298" t="str">
        <f>IF('Indicator Data'!#REF!="No Data",1,IF('Indicator Data imputation'!AI97&lt;&gt;"",1,0))</f>
        <v>#ERROR!</v>
      </c>
      <c r="AI94" s="298" t="str">
        <f>IF('Indicator Data'!#REF!="No Data",1,IF('Indicator Data imputation'!AJ97&lt;&gt;"",1,0))</f>
        <v>#ERROR!</v>
      </c>
      <c r="AJ94" s="298" t="str">
        <f>IF('Indicator Data'!#REF!="No Data",1,IF('Indicator Data imputation'!AK97&lt;&gt;"",1,0))</f>
        <v>#ERROR!</v>
      </c>
      <c r="AK94" s="298" t="str">
        <f>IF('Indicator Data'!#REF!="No Data",1,IF('Indicator Data imputation'!AL97&lt;&gt;"",1,0))</f>
        <v>#ERROR!</v>
      </c>
      <c r="AL94" s="298" t="str">
        <f>IF('Indicator Data'!#REF!="No Data",1,IF('Indicator Data imputation'!AM97&lt;&gt;"",1,0))</f>
        <v>#ERROR!</v>
      </c>
      <c r="AM94" s="298" t="str">
        <f>IF('Indicator Data'!#REF!="No Data",1,IF('Indicator Data imputation'!AN97&lt;&gt;"",1,0))</f>
        <v>#ERROR!</v>
      </c>
      <c r="AN94" s="298" t="str">
        <f>IF('Indicator Data'!#REF!="No Data",1,IF('Indicator Data imputation'!AO97&lt;&gt;"",1,0))</f>
        <v>#ERROR!</v>
      </c>
      <c r="AO94" s="298" t="str">
        <f>IF('Indicator Data'!#REF!="No Data",1,IF('Indicator Data imputation'!AP97&lt;&gt;"",1,0))</f>
        <v>#ERROR!</v>
      </c>
      <c r="AP94" s="298" t="str">
        <f>IF('Indicator Data'!#REF!="No Data",1,IF('Indicator Data imputation'!AQ97&lt;&gt;"",1,0))</f>
        <v>#ERROR!</v>
      </c>
      <c r="AQ94" s="298" t="str">
        <f>IF('Indicator Data'!#REF!="No Data",1,IF('Indicator Data imputation'!AR97&lt;&gt;"",1,0))</f>
        <v>#ERROR!</v>
      </c>
      <c r="AR94" s="298" t="str">
        <f>IF('Indicator Data'!#REF!="No Data",1,IF('Indicator Data imputation'!AS97&lt;&gt;"",1,0))</f>
        <v>#ERROR!</v>
      </c>
      <c r="AS94" s="298" t="str">
        <f>IF('Indicator Data'!#REF!="No Data",1,IF('Indicator Data imputation'!AT97&lt;&gt;"",1,0))</f>
        <v>#ERROR!</v>
      </c>
      <c r="AT94" s="298" t="str">
        <f>IF('Indicator Data'!#REF!="No Data",1,IF('Indicator Data imputation'!AU97&lt;&gt;"",1,0))</f>
        <v>#ERROR!</v>
      </c>
      <c r="AU94" s="298" t="str">
        <f>IF('Indicator Data'!#REF!="No Data",1,IF('Indicator Data imputation'!AV97&lt;&gt;"",1,0))</f>
        <v>#ERROR!</v>
      </c>
      <c r="AV94" s="298" t="str">
        <f>IF('Indicator Data'!#REF!="No Data",1,IF('Indicator Data imputation'!AW97&lt;&gt;"",1,0))</f>
        <v>#ERROR!</v>
      </c>
      <c r="AW94" s="298" t="str">
        <f>IF('Indicator Data'!#REF!="No Data",1,IF('Indicator Data imputation'!AX97&lt;&gt;"",1,0))</f>
        <v>#ERROR!</v>
      </c>
      <c r="AX94" s="298" t="str">
        <f>IF('Indicator Data'!#REF!="No Data",1,IF('Indicator Data imputation'!AY97&lt;&gt;"",1,0))</f>
        <v>#ERROR!</v>
      </c>
      <c r="AY94" s="298">
        <f>IF('Indicator Data'!AS106="No Data",1,IF('Indicator Data imputation'!AZ97&lt;&gt;"",1,0))</f>
        <v>0</v>
      </c>
      <c r="AZ94" s="298">
        <f>IF('Indicator Data'!BA106="No Data",1,IF('Indicator Data imputation'!BA97&lt;&gt;"",1,0))</f>
        <v>0</v>
      </c>
      <c r="BA94" s="10" t="str">
        <f t="shared" si="1"/>
        <v>#ERROR!</v>
      </c>
      <c r="BB94" s="302" t="str">
        <f t="shared" si="2"/>
        <v>#ERROR!</v>
      </c>
    </row>
    <row r="95" ht="15.75" customHeight="1">
      <c r="A95" s="10" t="s">
        <v>980</v>
      </c>
      <c r="B95" s="298">
        <f>IF('Indicator Data'!I107="No Data",1,IF('Indicator Data imputation'!C98&lt;&gt;"",1,0))</f>
        <v>0</v>
      </c>
      <c r="C95" s="298">
        <f>IF('Indicator Data'!J107="No Data",1,IF('Indicator Data imputation'!D98&lt;&gt;"",1,0))</f>
        <v>0</v>
      </c>
      <c r="D95" s="298">
        <f>IF('Indicator Data'!K107="No Data",1,IF('Indicator Data imputation'!E98&lt;&gt;"",1,0))</f>
        <v>0</v>
      </c>
      <c r="E95" s="298">
        <f>IF('Indicator Data'!L107="No Data",1,IF('Indicator Data imputation'!F98&lt;&gt;"",1,0))</f>
        <v>0</v>
      </c>
      <c r="F95" s="298">
        <f>IF('Indicator Data'!M107="No Data",1,IF('Indicator Data imputation'!G98&lt;&gt;"",1,0))</f>
        <v>0</v>
      </c>
      <c r="G95" s="298">
        <f>IF('Indicator Data'!N107="No Data",1,IF('Indicator Data imputation'!H98&lt;&gt;"",1,0))</f>
        <v>0</v>
      </c>
      <c r="H95" s="298">
        <f>IF('Indicator Data'!O107="No Data",1,IF('Indicator Data imputation'!I98&lt;&gt;"",1,0))</f>
        <v>0</v>
      </c>
      <c r="I95" s="298">
        <f>IF('Indicator Data'!P107="No Data",1,IF('Indicator Data imputation'!J98&lt;&gt;"",1,0))</f>
        <v>0</v>
      </c>
      <c r="J95" s="298">
        <f>IF('Indicator Data'!Q107="No Data",1,IF('Indicator Data imputation'!K98&lt;&gt;"",1,0))</f>
        <v>0</v>
      </c>
      <c r="K95" s="298">
        <f>IF('Indicator Data'!R107="No Data",1,IF('Indicator Data imputation'!L98&lt;&gt;"",1,0))</f>
        <v>0</v>
      </c>
      <c r="L95" s="298">
        <f>IF('Indicator Data'!S107="No Data",1,IF('Indicator Data imputation'!M98&lt;&gt;"",1,0))</f>
        <v>0</v>
      </c>
      <c r="M95" s="298">
        <f>IF('Indicator Data'!T107="No Data",1,IF('Indicator Data imputation'!N98&lt;&gt;"",1,0))</f>
        <v>0</v>
      </c>
      <c r="N95" s="298">
        <f>IF('Indicator Data'!U107="No Data",1,IF('Indicator Data imputation'!O98&lt;&gt;"",1,0))</f>
        <v>0</v>
      </c>
      <c r="O95" s="298">
        <f>IF('Indicator Data'!V107="No Data",1,IF('Indicator Data imputation'!P98&lt;&gt;"",1,0))</f>
        <v>0</v>
      </c>
      <c r="P95" s="298">
        <f>IF('Indicator Data'!W107="No Data",1,IF('Indicator Data imputation'!Q98&lt;&gt;"",1,0))</f>
        <v>1</v>
      </c>
      <c r="Q95" s="298">
        <f>IF('Indicator Data'!X107="No Data",1,IF('Indicator Data imputation'!R98&lt;&gt;"",1,0))</f>
        <v>0</v>
      </c>
      <c r="R95" s="298">
        <f>IF('Indicator Data'!AC107="No Data",1,IF('Indicator Data imputation'!S98&lt;&gt;"",1,0))</f>
        <v>0</v>
      </c>
      <c r="S95" s="298">
        <f>IF('Indicator Data'!AD107="No Data",1,IF('Indicator Data imputation'!T98&lt;&gt;"",1,0))</f>
        <v>0</v>
      </c>
      <c r="T95" s="298">
        <f>IF('Indicator Data'!AE107="No Data",1,IF('Indicator Data imputation'!U98&lt;&gt;"",1,0))</f>
        <v>0</v>
      </c>
      <c r="U95" s="298">
        <f>IF('Indicator Data'!AF107="No Data",1,IF('Indicator Data imputation'!V98&lt;&gt;"",1,0))</f>
        <v>0</v>
      </c>
      <c r="V95" s="298">
        <f>IF('Indicator Data'!AG107="No Data",1,IF('Indicator Data imputation'!W98&lt;&gt;"",1,0))</f>
        <v>0</v>
      </c>
      <c r="W95" s="298">
        <f>IF('Indicator Data'!AH107="No Data",1,IF('Indicator Data imputation'!X98&lt;&gt;"",1,0))</f>
        <v>0</v>
      </c>
      <c r="X95" s="298">
        <f>IF('Indicator Data'!AI107="No Data",1,IF('Indicator Data imputation'!Y98&lt;&gt;"",1,0))</f>
        <v>0</v>
      </c>
      <c r="Y95" s="298">
        <f>IF('Indicator Data'!AJ107="No Data",1,IF('Indicator Data imputation'!Z98&lt;&gt;"",1,0))</f>
        <v>0</v>
      </c>
      <c r="Z95" s="298">
        <f>IF('Indicator Data'!AP107="No Data",1,IF('Indicator Data imputation'!AA98&lt;&gt;"",1,0))</f>
        <v>0</v>
      </c>
      <c r="AA95" s="298">
        <f>IF('Indicator Data'!AQ107="No Data",1,IF('Indicator Data imputation'!AB98&lt;&gt;"",1,0))</f>
        <v>0</v>
      </c>
      <c r="AB95" s="298">
        <f>IF('Indicator Data'!AR107="No Data",1,IF('Indicator Data imputation'!AC98&lt;&gt;"",1,0))</f>
        <v>0</v>
      </c>
      <c r="AC95" s="298" t="str">
        <f>IF('Indicator Data'!#REF!="No Data",1,IF('Indicator Data imputation'!AD98&lt;&gt;"",1,0))</f>
        <v>#ERROR!</v>
      </c>
      <c r="AD95" s="298" t="str">
        <f>IF('Indicator Data'!#REF!="No Data",1,IF('Indicator Data imputation'!AE98&lt;&gt;"",1,0))</f>
        <v>#ERROR!</v>
      </c>
      <c r="AE95" s="298" t="str">
        <f>IF('Indicator Data'!#REF!="No Data",1,IF('Indicator Data imputation'!AF98&lt;&gt;"",1,0))</f>
        <v>#ERROR!</v>
      </c>
      <c r="AF95" s="298" t="str">
        <f>IF('Indicator Data'!#REF!="No Data",1,IF('Indicator Data imputation'!AG98&lt;&gt;"",1,0))</f>
        <v>#ERROR!</v>
      </c>
      <c r="AG95" s="298" t="str">
        <f>IF('Indicator Data'!#REF!="No Data",1,IF('Indicator Data imputation'!AH98&lt;&gt;"",1,0))</f>
        <v>#ERROR!</v>
      </c>
      <c r="AH95" s="298" t="str">
        <f>IF('Indicator Data'!#REF!="No Data",1,IF('Indicator Data imputation'!AI98&lt;&gt;"",1,0))</f>
        <v>#ERROR!</v>
      </c>
      <c r="AI95" s="298" t="str">
        <f>IF('Indicator Data'!#REF!="No Data",1,IF('Indicator Data imputation'!AJ98&lt;&gt;"",1,0))</f>
        <v>#ERROR!</v>
      </c>
      <c r="AJ95" s="298" t="str">
        <f>IF('Indicator Data'!#REF!="No Data",1,IF('Indicator Data imputation'!AK98&lt;&gt;"",1,0))</f>
        <v>#ERROR!</v>
      </c>
      <c r="AK95" s="298" t="str">
        <f>IF('Indicator Data'!#REF!="No Data",1,IF('Indicator Data imputation'!AL98&lt;&gt;"",1,0))</f>
        <v>#ERROR!</v>
      </c>
      <c r="AL95" s="298" t="str">
        <f>IF('Indicator Data'!#REF!="No Data",1,IF('Indicator Data imputation'!AM98&lt;&gt;"",1,0))</f>
        <v>#ERROR!</v>
      </c>
      <c r="AM95" s="298" t="str">
        <f>IF('Indicator Data'!#REF!="No Data",1,IF('Indicator Data imputation'!AN98&lt;&gt;"",1,0))</f>
        <v>#ERROR!</v>
      </c>
      <c r="AN95" s="298" t="str">
        <f>IF('Indicator Data'!#REF!="No Data",1,IF('Indicator Data imputation'!AO98&lt;&gt;"",1,0))</f>
        <v>#ERROR!</v>
      </c>
      <c r="AO95" s="298" t="str">
        <f>IF('Indicator Data'!#REF!="No Data",1,IF('Indicator Data imputation'!AP98&lt;&gt;"",1,0))</f>
        <v>#ERROR!</v>
      </c>
      <c r="AP95" s="298" t="str">
        <f>IF('Indicator Data'!#REF!="No Data",1,IF('Indicator Data imputation'!AQ98&lt;&gt;"",1,0))</f>
        <v>#ERROR!</v>
      </c>
      <c r="AQ95" s="298" t="str">
        <f>IF('Indicator Data'!#REF!="No Data",1,IF('Indicator Data imputation'!AR98&lt;&gt;"",1,0))</f>
        <v>#ERROR!</v>
      </c>
      <c r="AR95" s="298" t="str">
        <f>IF('Indicator Data'!#REF!="No Data",1,IF('Indicator Data imputation'!AS98&lt;&gt;"",1,0))</f>
        <v>#ERROR!</v>
      </c>
      <c r="AS95" s="298" t="str">
        <f>IF('Indicator Data'!#REF!="No Data",1,IF('Indicator Data imputation'!AT98&lt;&gt;"",1,0))</f>
        <v>#ERROR!</v>
      </c>
      <c r="AT95" s="298" t="str">
        <f>IF('Indicator Data'!#REF!="No Data",1,IF('Indicator Data imputation'!AU98&lt;&gt;"",1,0))</f>
        <v>#ERROR!</v>
      </c>
      <c r="AU95" s="298" t="str">
        <f>IF('Indicator Data'!#REF!="No Data",1,IF('Indicator Data imputation'!AV98&lt;&gt;"",1,0))</f>
        <v>#ERROR!</v>
      </c>
      <c r="AV95" s="298" t="str">
        <f>IF('Indicator Data'!#REF!="No Data",1,IF('Indicator Data imputation'!AW98&lt;&gt;"",1,0))</f>
        <v>#ERROR!</v>
      </c>
      <c r="AW95" s="298" t="str">
        <f>IF('Indicator Data'!#REF!="No Data",1,IF('Indicator Data imputation'!AX98&lt;&gt;"",1,0))</f>
        <v>#ERROR!</v>
      </c>
      <c r="AX95" s="298" t="str">
        <f>IF('Indicator Data'!#REF!="No Data",1,IF('Indicator Data imputation'!AY98&lt;&gt;"",1,0))</f>
        <v>#ERROR!</v>
      </c>
      <c r="AY95" s="298">
        <f>IF('Indicator Data'!AS107="No Data",1,IF('Indicator Data imputation'!AZ98&lt;&gt;"",1,0))</f>
        <v>0</v>
      </c>
      <c r="AZ95" s="298">
        <f>IF('Indicator Data'!BA107="No Data",1,IF('Indicator Data imputation'!BA98&lt;&gt;"",1,0))</f>
        <v>0</v>
      </c>
      <c r="BA95" s="10" t="str">
        <f t="shared" si="1"/>
        <v>#ERROR!</v>
      </c>
      <c r="BB95" s="302" t="str">
        <f t="shared" si="2"/>
        <v>#ERROR!</v>
      </c>
    </row>
    <row r="96" ht="15.75" customHeight="1">
      <c r="A96" s="10" t="s">
        <v>986</v>
      </c>
      <c r="B96" s="298">
        <f>IF('Indicator Data'!I108="No Data",1,IF('Indicator Data imputation'!C99&lt;&gt;"",1,0))</f>
        <v>0</v>
      </c>
      <c r="C96" s="298">
        <f>IF('Indicator Data'!J108="No Data",1,IF('Indicator Data imputation'!D99&lt;&gt;"",1,0))</f>
        <v>0</v>
      </c>
      <c r="D96" s="298">
        <f>IF('Indicator Data'!K108="No Data",1,IF('Indicator Data imputation'!E99&lt;&gt;"",1,0))</f>
        <v>0</v>
      </c>
      <c r="E96" s="298">
        <f>IF('Indicator Data'!L108="No Data",1,IF('Indicator Data imputation'!F99&lt;&gt;"",1,0))</f>
        <v>0</v>
      </c>
      <c r="F96" s="298">
        <f>IF('Indicator Data'!M108="No Data",1,IF('Indicator Data imputation'!G99&lt;&gt;"",1,0))</f>
        <v>0</v>
      </c>
      <c r="G96" s="298">
        <f>IF('Indicator Data'!N108="No Data",1,IF('Indicator Data imputation'!H99&lt;&gt;"",1,0))</f>
        <v>0</v>
      </c>
      <c r="H96" s="298">
        <f>IF('Indicator Data'!O108="No Data",1,IF('Indicator Data imputation'!I99&lt;&gt;"",1,0))</f>
        <v>0</v>
      </c>
      <c r="I96" s="298">
        <f>IF('Indicator Data'!P108="No Data",1,IF('Indicator Data imputation'!J99&lt;&gt;"",1,0))</f>
        <v>0</v>
      </c>
      <c r="J96" s="298">
        <f>IF('Indicator Data'!Q108="No Data",1,IF('Indicator Data imputation'!K99&lt;&gt;"",1,0))</f>
        <v>0</v>
      </c>
      <c r="K96" s="298">
        <f>IF('Indicator Data'!R108="No Data",1,IF('Indicator Data imputation'!L99&lt;&gt;"",1,0))</f>
        <v>0</v>
      </c>
      <c r="L96" s="298">
        <f>IF('Indicator Data'!S108="No Data",1,IF('Indicator Data imputation'!M99&lt;&gt;"",1,0))</f>
        <v>0</v>
      </c>
      <c r="M96" s="298">
        <f>IF('Indicator Data'!T108="No Data",1,IF('Indicator Data imputation'!N99&lt;&gt;"",1,0))</f>
        <v>0</v>
      </c>
      <c r="N96" s="298">
        <f>IF('Indicator Data'!U108="No Data",1,IF('Indicator Data imputation'!O99&lt;&gt;"",1,0))</f>
        <v>0</v>
      </c>
      <c r="O96" s="298">
        <f>IF('Indicator Data'!V108="No Data",1,IF('Indicator Data imputation'!P99&lt;&gt;"",1,0))</f>
        <v>0</v>
      </c>
      <c r="P96" s="298">
        <f>IF('Indicator Data'!W108="No Data",1,IF('Indicator Data imputation'!Q99&lt;&gt;"",1,0))</f>
        <v>1</v>
      </c>
      <c r="Q96" s="298">
        <f>IF('Indicator Data'!X108="No Data",1,IF('Indicator Data imputation'!R99&lt;&gt;"",1,0))</f>
        <v>0</v>
      </c>
      <c r="R96" s="298">
        <f>IF('Indicator Data'!AC108="No Data",1,IF('Indicator Data imputation'!S99&lt;&gt;"",1,0))</f>
        <v>0</v>
      </c>
      <c r="S96" s="298">
        <f>IF('Indicator Data'!AD108="No Data",1,IF('Indicator Data imputation'!T99&lt;&gt;"",1,0))</f>
        <v>0</v>
      </c>
      <c r="T96" s="298">
        <f>IF('Indicator Data'!AE108="No Data",1,IF('Indicator Data imputation'!U99&lt;&gt;"",1,0))</f>
        <v>0</v>
      </c>
      <c r="U96" s="298">
        <f>IF('Indicator Data'!AF108="No Data",1,IF('Indicator Data imputation'!V99&lt;&gt;"",1,0))</f>
        <v>0</v>
      </c>
      <c r="V96" s="298">
        <f>IF('Indicator Data'!AG108="No Data",1,IF('Indicator Data imputation'!W99&lt;&gt;"",1,0))</f>
        <v>0</v>
      </c>
      <c r="W96" s="298">
        <f>IF('Indicator Data'!AH108="No Data",1,IF('Indicator Data imputation'!X99&lt;&gt;"",1,0))</f>
        <v>0</v>
      </c>
      <c r="X96" s="298">
        <f>IF('Indicator Data'!AI108="No Data",1,IF('Indicator Data imputation'!Y99&lt;&gt;"",1,0))</f>
        <v>0</v>
      </c>
      <c r="Y96" s="298">
        <f>IF('Indicator Data'!AJ108="No Data",1,IF('Indicator Data imputation'!Z99&lt;&gt;"",1,0))</f>
        <v>0</v>
      </c>
      <c r="Z96" s="298">
        <f>IF('Indicator Data'!AP108="No Data",1,IF('Indicator Data imputation'!AA99&lt;&gt;"",1,0))</f>
        <v>0</v>
      </c>
      <c r="AA96" s="298">
        <f>IF('Indicator Data'!AQ108="No Data",1,IF('Indicator Data imputation'!AB99&lt;&gt;"",1,0))</f>
        <v>0</v>
      </c>
      <c r="AB96" s="298">
        <f>IF('Indicator Data'!AR108="No Data",1,IF('Indicator Data imputation'!AC99&lt;&gt;"",1,0))</f>
        <v>0</v>
      </c>
      <c r="AC96" s="298" t="str">
        <f>IF('Indicator Data'!#REF!="No Data",1,IF('Indicator Data imputation'!AD99&lt;&gt;"",1,0))</f>
        <v>#ERROR!</v>
      </c>
      <c r="AD96" s="298" t="str">
        <f>IF('Indicator Data'!#REF!="No Data",1,IF('Indicator Data imputation'!AE99&lt;&gt;"",1,0))</f>
        <v>#ERROR!</v>
      </c>
      <c r="AE96" s="298" t="str">
        <f>IF('Indicator Data'!#REF!="No Data",1,IF('Indicator Data imputation'!AF99&lt;&gt;"",1,0))</f>
        <v>#ERROR!</v>
      </c>
      <c r="AF96" s="298" t="str">
        <f>IF('Indicator Data'!#REF!="No Data",1,IF('Indicator Data imputation'!AG99&lt;&gt;"",1,0))</f>
        <v>#ERROR!</v>
      </c>
      <c r="AG96" s="298" t="str">
        <f>IF('Indicator Data'!#REF!="No Data",1,IF('Indicator Data imputation'!AH99&lt;&gt;"",1,0))</f>
        <v>#ERROR!</v>
      </c>
      <c r="AH96" s="298" t="str">
        <f>IF('Indicator Data'!#REF!="No Data",1,IF('Indicator Data imputation'!AI99&lt;&gt;"",1,0))</f>
        <v>#ERROR!</v>
      </c>
      <c r="AI96" s="298" t="str">
        <f>IF('Indicator Data'!#REF!="No Data",1,IF('Indicator Data imputation'!AJ99&lt;&gt;"",1,0))</f>
        <v>#ERROR!</v>
      </c>
      <c r="AJ96" s="298" t="str">
        <f>IF('Indicator Data'!#REF!="No Data",1,IF('Indicator Data imputation'!AK99&lt;&gt;"",1,0))</f>
        <v>#ERROR!</v>
      </c>
      <c r="AK96" s="298" t="str">
        <f>IF('Indicator Data'!#REF!="No Data",1,IF('Indicator Data imputation'!AL99&lt;&gt;"",1,0))</f>
        <v>#ERROR!</v>
      </c>
      <c r="AL96" s="298" t="str">
        <f>IF('Indicator Data'!#REF!="No Data",1,IF('Indicator Data imputation'!AM99&lt;&gt;"",1,0))</f>
        <v>#ERROR!</v>
      </c>
      <c r="AM96" s="298" t="str">
        <f>IF('Indicator Data'!#REF!="No Data",1,IF('Indicator Data imputation'!AN99&lt;&gt;"",1,0))</f>
        <v>#ERROR!</v>
      </c>
      <c r="AN96" s="298" t="str">
        <f>IF('Indicator Data'!#REF!="No Data",1,IF('Indicator Data imputation'!AO99&lt;&gt;"",1,0))</f>
        <v>#ERROR!</v>
      </c>
      <c r="AO96" s="298" t="str">
        <f>IF('Indicator Data'!#REF!="No Data",1,IF('Indicator Data imputation'!AP99&lt;&gt;"",1,0))</f>
        <v>#ERROR!</v>
      </c>
      <c r="AP96" s="298" t="str">
        <f>IF('Indicator Data'!#REF!="No Data",1,IF('Indicator Data imputation'!AQ99&lt;&gt;"",1,0))</f>
        <v>#ERROR!</v>
      </c>
      <c r="AQ96" s="298" t="str">
        <f>IF('Indicator Data'!#REF!="No Data",1,IF('Indicator Data imputation'!AR99&lt;&gt;"",1,0))</f>
        <v>#ERROR!</v>
      </c>
      <c r="AR96" s="298" t="str">
        <f>IF('Indicator Data'!#REF!="No Data",1,IF('Indicator Data imputation'!AS99&lt;&gt;"",1,0))</f>
        <v>#ERROR!</v>
      </c>
      <c r="AS96" s="298" t="str">
        <f>IF('Indicator Data'!#REF!="No Data",1,IF('Indicator Data imputation'!AT99&lt;&gt;"",1,0))</f>
        <v>#ERROR!</v>
      </c>
      <c r="AT96" s="298" t="str">
        <f>IF('Indicator Data'!#REF!="No Data",1,IF('Indicator Data imputation'!AU99&lt;&gt;"",1,0))</f>
        <v>#ERROR!</v>
      </c>
      <c r="AU96" s="298" t="str">
        <f>IF('Indicator Data'!#REF!="No Data",1,IF('Indicator Data imputation'!AV99&lt;&gt;"",1,0))</f>
        <v>#ERROR!</v>
      </c>
      <c r="AV96" s="298" t="str">
        <f>IF('Indicator Data'!#REF!="No Data",1,IF('Indicator Data imputation'!AW99&lt;&gt;"",1,0))</f>
        <v>#ERROR!</v>
      </c>
      <c r="AW96" s="298" t="str">
        <f>IF('Indicator Data'!#REF!="No Data",1,IF('Indicator Data imputation'!AX99&lt;&gt;"",1,0))</f>
        <v>#ERROR!</v>
      </c>
      <c r="AX96" s="298" t="str">
        <f>IF('Indicator Data'!#REF!="No Data",1,IF('Indicator Data imputation'!AY99&lt;&gt;"",1,0))</f>
        <v>#ERROR!</v>
      </c>
      <c r="AY96" s="298">
        <f>IF('Indicator Data'!AS108="No Data",1,IF('Indicator Data imputation'!AZ99&lt;&gt;"",1,0))</f>
        <v>0</v>
      </c>
      <c r="AZ96" s="298">
        <f>IF('Indicator Data'!BA108="No Data",1,IF('Indicator Data imputation'!BA99&lt;&gt;"",1,0))</f>
        <v>0</v>
      </c>
      <c r="BA96" s="10" t="str">
        <f t="shared" si="1"/>
        <v>#ERROR!</v>
      </c>
      <c r="BB96" s="302" t="str">
        <f t="shared" si="2"/>
        <v>#ERROR!</v>
      </c>
    </row>
    <row r="97" ht="15.75" customHeight="1">
      <c r="A97" s="10" t="s">
        <v>981</v>
      </c>
      <c r="B97" s="298">
        <f>IF('Indicator Data'!I109="No Data",1,IF('Indicator Data imputation'!C100&lt;&gt;"",1,0))</f>
        <v>0</v>
      </c>
      <c r="C97" s="298">
        <f>IF('Indicator Data'!J109="No Data",1,IF('Indicator Data imputation'!D100&lt;&gt;"",1,0))</f>
        <v>0</v>
      </c>
      <c r="D97" s="298">
        <f>IF('Indicator Data'!K109="No Data",1,IF('Indicator Data imputation'!E100&lt;&gt;"",1,0))</f>
        <v>0</v>
      </c>
      <c r="E97" s="298">
        <f>IF('Indicator Data'!L109="No Data",1,IF('Indicator Data imputation'!F100&lt;&gt;"",1,0))</f>
        <v>0</v>
      </c>
      <c r="F97" s="298">
        <f>IF('Indicator Data'!M109="No Data",1,IF('Indicator Data imputation'!G100&lt;&gt;"",1,0))</f>
        <v>0</v>
      </c>
      <c r="G97" s="298">
        <f>IF('Indicator Data'!N109="No Data",1,IF('Indicator Data imputation'!H100&lt;&gt;"",1,0))</f>
        <v>0</v>
      </c>
      <c r="H97" s="298">
        <f>IF('Indicator Data'!O109="No Data",1,IF('Indicator Data imputation'!I100&lt;&gt;"",1,0))</f>
        <v>0</v>
      </c>
      <c r="I97" s="298">
        <f>IF('Indicator Data'!P109="No Data",1,IF('Indicator Data imputation'!J100&lt;&gt;"",1,0))</f>
        <v>0</v>
      </c>
      <c r="J97" s="298">
        <f>IF('Indicator Data'!Q109="No Data",1,IF('Indicator Data imputation'!K100&lt;&gt;"",1,0))</f>
        <v>0</v>
      </c>
      <c r="K97" s="298">
        <f>IF('Indicator Data'!R109="No Data",1,IF('Indicator Data imputation'!L100&lt;&gt;"",1,0))</f>
        <v>0</v>
      </c>
      <c r="L97" s="298">
        <f>IF('Indicator Data'!S109="No Data",1,IF('Indicator Data imputation'!M100&lt;&gt;"",1,0))</f>
        <v>0</v>
      </c>
      <c r="M97" s="298">
        <f>IF('Indicator Data'!T109="No Data",1,IF('Indicator Data imputation'!N100&lt;&gt;"",1,0))</f>
        <v>0</v>
      </c>
      <c r="N97" s="298">
        <f>IF('Indicator Data'!U109="No Data",1,IF('Indicator Data imputation'!O100&lt;&gt;"",1,0))</f>
        <v>0</v>
      </c>
      <c r="O97" s="298">
        <f>IF('Indicator Data'!V109="No Data",1,IF('Indicator Data imputation'!P100&lt;&gt;"",1,0))</f>
        <v>0</v>
      </c>
      <c r="P97" s="298">
        <f>IF('Indicator Data'!W109="No Data",1,IF('Indicator Data imputation'!Q100&lt;&gt;"",1,0))</f>
        <v>1</v>
      </c>
      <c r="Q97" s="298">
        <f>IF('Indicator Data'!X109="No Data",1,IF('Indicator Data imputation'!R100&lt;&gt;"",1,0))</f>
        <v>0</v>
      </c>
      <c r="R97" s="298">
        <f>IF('Indicator Data'!AC109="No Data",1,IF('Indicator Data imputation'!S100&lt;&gt;"",1,0))</f>
        <v>0</v>
      </c>
      <c r="S97" s="298">
        <f>IF('Indicator Data'!AD109="No Data",1,IF('Indicator Data imputation'!T100&lt;&gt;"",1,0))</f>
        <v>0</v>
      </c>
      <c r="T97" s="298">
        <f>IF('Indicator Data'!AE109="No Data",1,IF('Indicator Data imputation'!U100&lt;&gt;"",1,0))</f>
        <v>0</v>
      </c>
      <c r="U97" s="298">
        <f>IF('Indicator Data'!AF109="No Data",1,IF('Indicator Data imputation'!V100&lt;&gt;"",1,0))</f>
        <v>0</v>
      </c>
      <c r="V97" s="298">
        <f>IF('Indicator Data'!AG109="No Data",1,IF('Indicator Data imputation'!W100&lt;&gt;"",1,0))</f>
        <v>0</v>
      </c>
      <c r="W97" s="298">
        <f>IF('Indicator Data'!AH109="No Data",1,IF('Indicator Data imputation'!X100&lt;&gt;"",1,0))</f>
        <v>0</v>
      </c>
      <c r="X97" s="298">
        <f>IF('Indicator Data'!AI109="No Data",1,IF('Indicator Data imputation'!Y100&lt;&gt;"",1,0))</f>
        <v>0</v>
      </c>
      <c r="Y97" s="298">
        <f>IF('Indicator Data'!AJ109="No Data",1,IF('Indicator Data imputation'!Z100&lt;&gt;"",1,0))</f>
        <v>0</v>
      </c>
      <c r="Z97" s="298">
        <f>IF('Indicator Data'!AP109="No Data",1,IF('Indicator Data imputation'!AA100&lt;&gt;"",1,0))</f>
        <v>0</v>
      </c>
      <c r="AA97" s="298">
        <f>IF('Indicator Data'!AQ109="No Data",1,IF('Indicator Data imputation'!AB100&lt;&gt;"",1,0))</f>
        <v>0</v>
      </c>
      <c r="AB97" s="298">
        <f>IF('Indicator Data'!AR109="No Data",1,IF('Indicator Data imputation'!AC100&lt;&gt;"",1,0))</f>
        <v>0</v>
      </c>
      <c r="AC97" s="298" t="str">
        <f>IF('Indicator Data'!#REF!="No Data",1,IF('Indicator Data imputation'!AD100&lt;&gt;"",1,0))</f>
        <v>#ERROR!</v>
      </c>
      <c r="AD97" s="298" t="str">
        <f>IF('Indicator Data'!#REF!="No Data",1,IF('Indicator Data imputation'!AE100&lt;&gt;"",1,0))</f>
        <v>#ERROR!</v>
      </c>
      <c r="AE97" s="298" t="str">
        <f>IF('Indicator Data'!#REF!="No Data",1,IF('Indicator Data imputation'!AF100&lt;&gt;"",1,0))</f>
        <v>#ERROR!</v>
      </c>
      <c r="AF97" s="298" t="str">
        <f>IF('Indicator Data'!#REF!="No Data",1,IF('Indicator Data imputation'!AG100&lt;&gt;"",1,0))</f>
        <v>#ERROR!</v>
      </c>
      <c r="AG97" s="298" t="str">
        <f>IF('Indicator Data'!#REF!="No Data",1,IF('Indicator Data imputation'!AH100&lt;&gt;"",1,0))</f>
        <v>#ERROR!</v>
      </c>
      <c r="AH97" s="298" t="str">
        <f>IF('Indicator Data'!#REF!="No Data",1,IF('Indicator Data imputation'!AI100&lt;&gt;"",1,0))</f>
        <v>#ERROR!</v>
      </c>
      <c r="AI97" s="298" t="str">
        <f>IF('Indicator Data'!#REF!="No Data",1,IF('Indicator Data imputation'!AJ100&lt;&gt;"",1,0))</f>
        <v>#ERROR!</v>
      </c>
      <c r="AJ97" s="298" t="str">
        <f>IF('Indicator Data'!#REF!="No Data",1,IF('Indicator Data imputation'!AK100&lt;&gt;"",1,0))</f>
        <v>#ERROR!</v>
      </c>
      <c r="AK97" s="298" t="str">
        <f>IF('Indicator Data'!#REF!="No Data",1,IF('Indicator Data imputation'!AL100&lt;&gt;"",1,0))</f>
        <v>#ERROR!</v>
      </c>
      <c r="AL97" s="298" t="str">
        <f>IF('Indicator Data'!#REF!="No Data",1,IF('Indicator Data imputation'!AM100&lt;&gt;"",1,0))</f>
        <v>#ERROR!</v>
      </c>
      <c r="AM97" s="298" t="str">
        <f>IF('Indicator Data'!#REF!="No Data",1,IF('Indicator Data imputation'!AN100&lt;&gt;"",1,0))</f>
        <v>#ERROR!</v>
      </c>
      <c r="AN97" s="298" t="str">
        <f>IF('Indicator Data'!#REF!="No Data",1,IF('Indicator Data imputation'!AO100&lt;&gt;"",1,0))</f>
        <v>#ERROR!</v>
      </c>
      <c r="AO97" s="298" t="str">
        <f>IF('Indicator Data'!#REF!="No Data",1,IF('Indicator Data imputation'!AP100&lt;&gt;"",1,0))</f>
        <v>#ERROR!</v>
      </c>
      <c r="AP97" s="298" t="str">
        <f>IF('Indicator Data'!#REF!="No Data",1,IF('Indicator Data imputation'!AQ100&lt;&gt;"",1,0))</f>
        <v>#ERROR!</v>
      </c>
      <c r="AQ97" s="298" t="str">
        <f>IF('Indicator Data'!#REF!="No Data",1,IF('Indicator Data imputation'!AR100&lt;&gt;"",1,0))</f>
        <v>#ERROR!</v>
      </c>
      <c r="AR97" s="298" t="str">
        <f>IF('Indicator Data'!#REF!="No Data",1,IF('Indicator Data imputation'!AS100&lt;&gt;"",1,0))</f>
        <v>#ERROR!</v>
      </c>
      <c r="AS97" s="298" t="str">
        <f>IF('Indicator Data'!#REF!="No Data",1,IF('Indicator Data imputation'!AT100&lt;&gt;"",1,0))</f>
        <v>#ERROR!</v>
      </c>
      <c r="AT97" s="298" t="str">
        <f>IF('Indicator Data'!#REF!="No Data",1,IF('Indicator Data imputation'!AU100&lt;&gt;"",1,0))</f>
        <v>#ERROR!</v>
      </c>
      <c r="AU97" s="298" t="str">
        <f>IF('Indicator Data'!#REF!="No Data",1,IF('Indicator Data imputation'!AV100&lt;&gt;"",1,0))</f>
        <v>#ERROR!</v>
      </c>
      <c r="AV97" s="298" t="str">
        <f>IF('Indicator Data'!#REF!="No Data",1,IF('Indicator Data imputation'!AW100&lt;&gt;"",1,0))</f>
        <v>#ERROR!</v>
      </c>
      <c r="AW97" s="298" t="str">
        <f>IF('Indicator Data'!#REF!="No Data",1,IF('Indicator Data imputation'!AX100&lt;&gt;"",1,0))</f>
        <v>#ERROR!</v>
      </c>
      <c r="AX97" s="298" t="str">
        <f>IF('Indicator Data'!#REF!="No Data",1,IF('Indicator Data imputation'!AY100&lt;&gt;"",1,0))</f>
        <v>#ERROR!</v>
      </c>
      <c r="AY97" s="298">
        <f>IF('Indicator Data'!AS109="No Data",1,IF('Indicator Data imputation'!AZ100&lt;&gt;"",1,0))</f>
        <v>0</v>
      </c>
      <c r="AZ97" s="298">
        <f>IF('Indicator Data'!BA109="No Data",1,IF('Indicator Data imputation'!BA100&lt;&gt;"",1,0))</f>
        <v>0</v>
      </c>
      <c r="BA97" s="10" t="str">
        <f t="shared" si="1"/>
        <v>#ERROR!</v>
      </c>
      <c r="BB97" s="302" t="str">
        <f t="shared" si="2"/>
        <v>#ERROR!</v>
      </c>
    </row>
    <row r="98" ht="15.75" customHeight="1">
      <c r="A98" s="10" t="s">
        <v>982</v>
      </c>
      <c r="B98" s="298">
        <f>IF('Indicator Data'!I110="No Data",1,IF('Indicator Data imputation'!C101&lt;&gt;"",1,0))</f>
        <v>0</v>
      </c>
      <c r="C98" s="298">
        <f>IF('Indicator Data'!J110="No Data",1,IF('Indicator Data imputation'!D101&lt;&gt;"",1,0))</f>
        <v>0</v>
      </c>
      <c r="D98" s="298">
        <f>IF('Indicator Data'!K110="No Data",1,IF('Indicator Data imputation'!E101&lt;&gt;"",1,0))</f>
        <v>0</v>
      </c>
      <c r="E98" s="298">
        <f>IF('Indicator Data'!L110="No Data",1,IF('Indicator Data imputation'!F101&lt;&gt;"",1,0))</f>
        <v>0</v>
      </c>
      <c r="F98" s="298">
        <f>IF('Indicator Data'!M110="No Data",1,IF('Indicator Data imputation'!G101&lt;&gt;"",1,0))</f>
        <v>0</v>
      </c>
      <c r="G98" s="298">
        <f>IF('Indicator Data'!N110="No Data",1,IF('Indicator Data imputation'!H101&lt;&gt;"",1,0))</f>
        <v>0</v>
      </c>
      <c r="H98" s="298">
        <f>IF('Indicator Data'!O110="No Data",1,IF('Indicator Data imputation'!I101&lt;&gt;"",1,0))</f>
        <v>0</v>
      </c>
      <c r="I98" s="298">
        <f>IF('Indicator Data'!P110="No Data",1,IF('Indicator Data imputation'!J101&lt;&gt;"",1,0))</f>
        <v>0</v>
      </c>
      <c r="J98" s="298">
        <f>IF('Indicator Data'!Q110="No Data",1,IF('Indicator Data imputation'!K101&lt;&gt;"",1,0))</f>
        <v>0</v>
      </c>
      <c r="K98" s="298">
        <f>IF('Indicator Data'!R110="No Data",1,IF('Indicator Data imputation'!L101&lt;&gt;"",1,0))</f>
        <v>0</v>
      </c>
      <c r="L98" s="298">
        <f>IF('Indicator Data'!S110="No Data",1,IF('Indicator Data imputation'!M101&lt;&gt;"",1,0))</f>
        <v>0</v>
      </c>
      <c r="M98" s="298">
        <f>IF('Indicator Data'!T110="No Data",1,IF('Indicator Data imputation'!N101&lt;&gt;"",1,0))</f>
        <v>0</v>
      </c>
      <c r="N98" s="298">
        <f>IF('Indicator Data'!U110="No Data",1,IF('Indicator Data imputation'!O101&lt;&gt;"",1,0))</f>
        <v>0</v>
      </c>
      <c r="O98" s="298">
        <f>IF('Indicator Data'!V110="No Data",1,IF('Indicator Data imputation'!P101&lt;&gt;"",1,0))</f>
        <v>0</v>
      </c>
      <c r="P98" s="298">
        <f>IF('Indicator Data'!W110="No Data",1,IF('Indicator Data imputation'!Q101&lt;&gt;"",1,0))</f>
        <v>1</v>
      </c>
      <c r="Q98" s="298">
        <f>IF('Indicator Data'!X110="No Data",1,IF('Indicator Data imputation'!R101&lt;&gt;"",1,0))</f>
        <v>0</v>
      </c>
      <c r="R98" s="298">
        <f>IF('Indicator Data'!AC110="No Data",1,IF('Indicator Data imputation'!S101&lt;&gt;"",1,0))</f>
        <v>0</v>
      </c>
      <c r="S98" s="298">
        <f>IF('Indicator Data'!AD110="No Data",1,IF('Indicator Data imputation'!T101&lt;&gt;"",1,0))</f>
        <v>0</v>
      </c>
      <c r="T98" s="298">
        <f>IF('Indicator Data'!AE110="No Data",1,IF('Indicator Data imputation'!U101&lt;&gt;"",1,0))</f>
        <v>0</v>
      </c>
      <c r="U98" s="298">
        <f>IF('Indicator Data'!AF110="No Data",1,IF('Indicator Data imputation'!V101&lt;&gt;"",1,0))</f>
        <v>0</v>
      </c>
      <c r="V98" s="298">
        <f>IF('Indicator Data'!AG110="No Data",1,IF('Indicator Data imputation'!W101&lt;&gt;"",1,0))</f>
        <v>0</v>
      </c>
      <c r="W98" s="298">
        <f>IF('Indicator Data'!AH110="No Data",1,IF('Indicator Data imputation'!X101&lt;&gt;"",1,0))</f>
        <v>0</v>
      </c>
      <c r="X98" s="298">
        <f>IF('Indicator Data'!AI110="No Data",1,IF('Indicator Data imputation'!Y101&lt;&gt;"",1,0))</f>
        <v>0</v>
      </c>
      <c r="Y98" s="298">
        <f>IF('Indicator Data'!AJ110="No Data",1,IF('Indicator Data imputation'!Z101&lt;&gt;"",1,0))</f>
        <v>0</v>
      </c>
      <c r="Z98" s="298">
        <f>IF('Indicator Data'!AP110="No Data",1,IF('Indicator Data imputation'!AA101&lt;&gt;"",1,0))</f>
        <v>0</v>
      </c>
      <c r="AA98" s="298">
        <f>IF('Indicator Data'!AQ110="No Data",1,IF('Indicator Data imputation'!AB101&lt;&gt;"",1,0))</f>
        <v>0</v>
      </c>
      <c r="AB98" s="298">
        <f>IF('Indicator Data'!AR110="No Data",1,IF('Indicator Data imputation'!AC101&lt;&gt;"",1,0))</f>
        <v>0</v>
      </c>
      <c r="AC98" s="298" t="str">
        <f>IF('Indicator Data'!#REF!="No Data",1,IF('Indicator Data imputation'!AD101&lt;&gt;"",1,0))</f>
        <v>#ERROR!</v>
      </c>
      <c r="AD98" s="298" t="str">
        <f>IF('Indicator Data'!#REF!="No Data",1,IF('Indicator Data imputation'!AE101&lt;&gt;"",1,0))</f>
        <v>#ERROR!</v>
      </c>
      <c r="AE98" s="298" t="str">
        <f>IF('Indicator Data'!#REF!="No Data",1,IF('Indicator Data imputation'!AF101&lt;&gt;"",1,0))</f>
        <v>#ERROR!</v>
      </c>
      <c r="AF98" s="298" t="str">
        <f>IF('Indicator Data'!#REF!="No Data",1,IF('Indicator Data imputation'!AG101&lt;&gt;"",1,0))</f>
        <v>#ERROR!</v>
      </c>
      <c r="AG98" s="298" t="str">
        <f>IF('Indicator Data'!#REF!="No Data",1,IF('Indicator Data imputation'!AH101&lt;&gt;"",1,0))</f>
        <v>#ERROR!</v>
      </c>
      <c r="AH98" s="298" t="str">
        <f>IF('Indicator Data'!#REF!="No Data",1,IF('Indicator Data imputation'!AI101&lt;&gt;"",1,0))</f>
        <v>#ERROR!</v>
      </c>
      <c r="AI98" s="298" t="str">
        <f>IF('Indicator Data'!#REF!="No Data",1,IF('Indicator Data imputation'!AJ101&lt;&gt;"",1,0))</f>
        <v>#ERROR!</v>
      </c>
      <c r="AJ98" s="298" t="str">
        <f>IF('Indicator Data'!#REF!="No Data",1,IF('Indicator Data imputation'!AK101&lt;&gt;"",1,0))</f>
        <v>#ERROR!</v>
      </c>
      <c r="AK98" s="298" t="str">
        <f>IF('Indicator Data'!#REF!="No Data",1,IF('Indicator Data imputation'!AL101&lt;&gt;"",1,0))</f>
        <v>#ERROR!</v>
      </c>
      <c r="AL98" s="298" t="str">
        <f>IF('Indicator Data'!#REF!="No Data",1,IF('Indicator Data imputation'!AM101&lt;&gt;"",1,0))</f>
        <v>#ERROR!</v>
      </c>
      <c r="AM98" s="298" t="str">
        <f>IF('Indicator Data'!#REF!="No Data",1,IF('Indicator Data imputation'!AN101&lt;&gt;"",1,0))</f>
        <v>#ERROR!</v>
      </c>
      <c r="AN98" s="298" t="str">
        <f>IF('Indicator Data'!#REF!="No Data",1,IF('Indicator Data imputation'!AO101&lt;&gt;"",1,0))</f>
        <v>#ERROR!</v>
      </c>
      <c r="AO98" s="298" t="str">
        <f>IF('Indicator Data'!#REF!="No Data",1,IF('Indicator Data imputation'!AP101&lt;&gt;"",1,0))</f>
        <v>#ERROR!</v>
      </c>
      <c r="AP98" s="298" t="str">
        <f>IF('Indicator Data'!#REF!="No Data",1,IF('Indicator Data imputation'!AQ101&lt;&gt;"",1,0))</f>
        <v>#ERROR!</v>
      </c>
      <c r="AQ98" s="298" t="str">
        <f>IF('Indicator Data'!#REF!="No Data",1,IF('Indicator Data imputation'!AR101&lt;&gt;"",1,0))</f>
        <v>#ERROR!</v>
      </c>
      <c r="AR98" s="298" t="str">
        <f>IF('Indicator Data'!#REF!="No Data",1,IF('Indicator Data imputation'!AS101&lt;&gt;"",1,0))</f>
        <v>#ERROR!</v>
      </c>
      <c r="AS98" s="298" t="str">
        <f>IF('Indicator Data'!#REF!="No Data",1,IF('Indicator Data imputation'!AT101&lt;&gt;"",1,0))</f>
        <v>#ERROR!</v>
      </c>
      <c r="AT98" s="298" t="str">
        <f>IF('Indicator Data'!#REF!="No Data",1,IF('Indicator Data imputation'!AU101&lt;&gt;"",1,0))</f>
        <v>#ERROR!</v>
      </c>
      <c r="AU98" s="298" t="str">
        <f>IF('Indicator Data'!#REF!="No Data",1,IF('Indicator Data imputation'!AV101&lt;&gt;"",1,0))</f>
        <v>#ERROR!</v>
      </c>
      <c r="AV98" s="298" t="str">
        <f>IF('Indicator Data'!#REF!="No Data",1,IF('Indicator Data imputation'!AW101&lt;&gt;"",1,0))</f>
        <v>#ERROR!</v>
      </c>
      <c r="AW98" s="298" t="str">
        <f>IF('Indicator Data'!#REF!="No Data",1,IF('Indicator Data imputation'!AX101&lt;&gt;"",1,0))</f>
        <v>#ERROR!</v>
      </c>
      <c r="AX98" s="298" t="str">
        <f>IF('Indicator Data'!#REF!="No Data",1,IF('Indicator Data imputation'!AY101&lt;&gt;"",1,0))</f>
        <v>#ERROR!</v>
      </c>
      <c r="AY98" s="298">
        <f>IF('Indicator Data'!AS110="No Data",1,IF('Indicator Data imputation'!AZ101&lt;&gt;"",1,0))</f>
        <v>0</v>
      </c>
      <c r="AZ98" s="298">
        <f>IF('Indicator Data'!BA110="No Data",1,IF('Indicator Data imputation'!BA101&lt;&gt;"",1,0))</f>
        <v>0</v>
      </c>
      <c r="BA98" s="10" t="str">
        <f t="shared" si="1"/>
        <v>#ERROR!</v>
      </c>
      <c r="BB98" s="302" t="str">
        <f t="shared" si="2"/>
        <v>#ERROR!</v>
      </c>
    </row>
    <row r="99" ht="15.75" customHeight="1">
      <c r="A99" s="10" t="s">
        <v>984</v>
      </c>
      <c r="B99" s="298">
        <f>IF('Indicator Data'!I111="No Data",1,IF('Indicator Data imputation'!C102&lt;&gt;"",1,0))</f>
        <v>0</v>
      </c>
      <c r="C99" s="298">
        <f>IF('Indicator Data'!J111="No Data",1,IF('Indicator Data imputation'!D102&lt;&gt;"",1,0))</f>
        <v>0</v>
      </c>
      <c r="D99" s="298">
        <f>IF('Indicator Data'!K111="No Data",1,IF('Indicator Data imputation'!E102&lt;&gt;"",1,0))</f>
        <v>0</v>
      </c>
      <c r="E99" s="298">
        <f>IF('Indicator Data'!L111="No Data",1,IF('Indicator Data imputation'!F102&lt;&gt;"",1,0))</f>
        <v>0</v>
      </c>
      <c r="F99" s="298">
        <f>IF('Indicator Data'!M111="No Data",1,IF('Indicator Data imputation'!G102&lt;&gt;"",1,0))</f>
        <v>0</v>
      </c>
      <c r="G99" s="298">
        <f>IF('Indicator Data'!N111="No Data",1,IF('Indicator Data imputation'!H102&lt;&gt;"",1,0))</f>
        <v>0</v>
      </c>
      <c r="H99" s="298">
        <f>IF('Indicator Data'!O111="No Data",1,IF('Indicator Data imputation'!I102&lt;&gt;"",1,0))</f>
        <v>0</v>
      </c>
      <c r="I99" s="298">
        <f>IF('Indicator Data'!P111="No Data",1,IF('Indicator Data imputation'!J102&lt;&gt;"",1,0))</f>
        <v>0</v>
      </c>
      <c r="J99" s="298">
        <f>IF('Indicator Data'!Q111="No Data",1,IF('Indicator Data imputation'!K102&lt;&gt;"",1,0))</f>
        <v>0</v>
      </c>
      <c r="K99" s="298">
        <f>IF('Indicator Data'!R111="No Data",1,IF('Indicator Data imputation'!L102&lt;&gt;"",1,0))</f>
        <v>0</v>
      </c>
      <c r="L99" s="298">
        <f>IF('Indicator Data'!S111="No Data",1,IF('Indicator Data imputation'!M102&lt;&gt;"",1,0))</f>
        <v>0</v>
      </c>
      <c r="M99" s="298">
        <f>IF('Indicator Data'!T111="No Data",1,IF('Indicator Data imputation'!N102&lt;&gt;"",1,0))</f>
        <v>0</v>
      </c>
      <c r="N99" s="298">
        <f>IF('Indicator Data'!U111="No Data",1,IF('Indicator Data imputation'!O102&lt;&gt;"",1,0))</f>
        <v>0</v>
      </c>
      <c r="O99" s="298">
        <f>IF('Indicator Data'!V111="No Data",1,IF('Indicator Data imputation'!P102&lt;&gt;"",1,0))</f>
        <v>0</v>
      </c>
      <c r="P99" s="298">
        <f>IF('Indicator Data'!W111="No Data",1,IF('Indicator Data imputation'!Q102&lt;&gt;"",1,0))</f>
        <v>1</v>
      </c>
      <c r="Q99" s="298">
        <f>IF('Indicator Data'!X111="No Data",1,IF('Indicator Data imputation'!R102&lt;&gt;"",1,0))</f>
        <v>0</v>
      </c>
      <c r="R99" s="298">
        <f>IF('Indicator Data'!AC111="No Data",1,IF('Indicator Data imputation'!S102&lt;&gt;"",1,0))</f>
        <v>0</v>
      </c>
      <c r="S99" s="298">
        <f>IF('Indicator Data'!AD111="No Data",1,IF('Indicator Data imputation'!T102&lt;&gt;"",1,0))</f>
        <v>0</v>
      </c>
      <c r="T99" s="298">
        <f>IF('Indicator Data'!AE111="No Data",1,IF('Indicator Data imputation'!U102&lt;&gt;"",1,0))</f>
        <v>0</v>
      </c>
      <c r="U99" s="298">
        <f>IF('Indicator Data'!AF111="No Data",1,IF('Indicator Data imputation'!V102&lt;&gt;"",1,0))</f>
        <v>0</v>
      </c>
      <c r="V99" s="298">
        <f>IF('Indicator Data'!AG111="No Data",1,IF('Indicator Data imputation'!W102&lt;&gt;"",1,0))</f>
        <v>0</v>
      </c>
      <c r="W99" s="298">
        <f>IF('Indicator Data'!AH111="No Data",1,IF('Indicator Data imputation'!X102&lt;&gt;"",1,0))</f>
        <v>0</v>
      </c>
      <c r="X99" s="298">
        <f>IF('Indicator Data'!AI111="No Data",1,IF('Indicator Data imputation'!Y102&lt;&gt;"",1,0))</f>
        <v>0</v>
      </c>
      <c r="Y99" s="298">
        <f>IF('Indicator Data'!AJ111="No Data",1,IF('Indicator Data imputation'!Z102&lt;&gt;"",1,0))</f>
        <v>0</v>
      </c>
      <c r="Z99" s="298">
        <f>IF('Indicator Data'!AP111="No Data",1,IF('Indicator Data imputation'!AA102&lt;&gt;"",1,0))</f>
        <v>0</v>
      </c>
      <c r="AA99" s="298">
        <f>IF('Indicator Data'!AQ111="No Data",1,IF('Indicator Data imputation'!AB102&lt;&gt;"",1,0))</f>
        <v>0</v>
      </c>
      <c r="AB99" s="298">
        <f>IF('Indicator Data'!AR111="No Data",1,IF('Indicator Data imputation'!AC102&lt;&gt;"",1,0))</f>
        <v>0</v>
      </c>
      <c r="AC99" s="298" t="str">
        <f>IF('Indicator Data'!#REF!="No Data",1,IF('Indicator Data imputation'!AD102&lt;&gt;"",1,0))</f>
        <v>#ERROR!</v>
      </c>
      <c r="AD99" s="298" t="str">
        <f>IF('Indicator Data'!#REF!="No Data",1,IF('Indicator Data imputation'!AE102&lt;&gt;"",1,0))</f>
        <v>#ERROR!</v>
      </c>
      <c r="AE99" s="298" t="str">
        <f>IF('Indicator Data'!#REF!="No Data",1,IF('Indicator Data imputation'!AF102&lt;&gt;"",1,0))</f>
        <v>#ERROR!</v>
      </c>
      <c r="AF99" s="298" t="str">
        <f>IF('Indicator Data'!#REF!="No Data",1,IF('Indicator Data imputation'!AG102&lt;&gt;"",1,0))</f>
        <v>#ERROR!</v>
      </c>
      <c r="AG99" s="298" t="str">
        <f>IF('Indicator Data'!#REF!="No Data",1,IF('Indicator Data imputation'!AH102&lt;&gt;"",1,0))</f>
        <v>#ERROR!</v>
      </c>
      <c r="AH99" s="298" t="str">
        <f>IF('Indicator Data'!#REF!="No Data",1,IF('Indicator Data imputation'!AI102&lt;&gt;"",1,0))</f>
        <v>#ERROR!</v>
      </c>
      <c r="AI99" s="298" t="str">
        <f>IF('Indicator Data'!#REF!="No Data",1,IF('Indicator Data imputation'!AJ102&lt;&gt;"",1,0))</f>
        <v>#ERROR!</v>
      </c>
      <c r="AJ99" s="298" t="str">
        <f>IF('Indicator Data'!#REF!="No Data",1,IF('Indicator Data imputation'!AK102&lt;&gt;"",1,0))</f>
        <v>#ERROR!</v>
      </c>
      <c r="AK99" s="298" t="str">
        <f>IF('Indicator Data'!#REF!="No Data",1,IF('Indicator Data imputation'!AL102&lt;&gt;"",1,0))</f>
        <v>#ERROR!</v>
      </c>
      <c r="AL99" s="298" t="str">
        <f>IF('Indicator Data'!#REF!="No Data",1,IF('Indicator Data imputation'!AM102&lt;&gt;"",1,0))</f>
        <v>#ERROR!</v>
      </c>
      <c r="AM99" s="298" t="str">
        <f>IF('Indicator Data'!#REF!="No Data",1,IF('Indicator Data imputation'!AN102&lt;&gt;"",1,0))</f>
        <v>#ERROR!</v>
      </c>
      <c r="AN99" s="298" t="str">
        <f>IF('Indicator Data'!#REF!="No Data",1,IF('Indicator Data imputation'!AO102&lt;&gt;"",1,0))</f>
        <v>#ERROR!</v>
      </c>
      <c r="AO99" s="298" t="str">
        <f>IF('Indicator Data'!#REF!="No Data",1,IF('Indicator Data imputation'!AP102&lt;&gt;"",1,0))</f>
        <v>#ERROR!</v>
      </c>
      <c r="AP99" s="298" t="str">
        <f>IF('Indicator Data'!#REF!="No Data",1,IF('Indicator Data imputation'!AQ102&lt;&gt;"",1,0))</f>
        <v>#ERROR!</v>
      </c>
      <c r="AQ99" s="298" t="str">
        <f>IF('Indicator Data'!#REF!="No Data",1,IF('Indicator Data imputation'!AR102&lt;&gt;"",1,0))</f>
        <v>#ERROR!</v>
      </c>
      <c r="AR99" s="298" t="str">
        <f>IF('Indicator Data'!#REF!="No Data",1,IF('Indicator Data imputation'!AS102&lt;&gt;"",1,0))</f>
        <v>#ERROR!</v>
      </c>
      <c r="AS99" s="298" t="str">
        <f>IF('Indicator Data'!#REF!="No Data",1,IF('Indicator Data imputation'!AT102&lt;&gt;"",1,0))</f>
        <v>#ERROR!</v>
      </c>
      <c r="AT99" s="298" t="str">
        <f>IF('Indicator Data'!#REF!="No Data",1,IF('Indicator Data imputation'!AU102&lt;&gt;"",1,0))</f>
        <v>#ERROR!</v>
      </c>
      <c r="AU99" s="298" t="str">
        <f>IF('Indicator Data'!#REF!="No Data",1,IF('Indicator Data imputation'!AV102&lt;&gt;"",1,0))</f>
        <v>#ERROR!</v>
      </c>
      <c r="AV99" s="298" t="str">
        <f>IF('Indicator Data'!#REF!="No Data",1,IF('Indicator Data imputation'!AW102&lt;&gt;"",1,0))</f>
        <v>#ERROR!</v>
      </c>
      <c r="AW99" s="298" t="str">
        <f>IF('Indicator Data'!#REF!="No Data",1,IF('Indicator Data imputation'!AX102&lt;&gt;"",1,0))</f>
        <v>#ERROR!</v>
      </c>
      <c r="AX99" s="298" t="str">
        <f>IF('Indicator Data'!#REF!="No Data",1,IF('Indicator Data imputation'!AY102&lt;&gt;"",1,0))</f>
        <v>#ERROR!</v>
      </c>
      <c r="AY99" s="298">
        <f>IF('Indicator Data'!AS111="No Data",1,IF('Indicator Data imputation'!AZ102&lt;&gt;"",1,0))</f>
        <v>0</v>
      </c>
      <c r="AZ99" s="298">
        <f>IF('Indicator Data'!BA111="No Data",1,IF('Indicator Data imputation'!BA102&lt;&gt;"",1,0))</f>
        <v>0</v>
      </c>
      <c r="BA99" s="10" t="str">
        <f t="shared" si="1"/>
        <v>#ERROR!</v>
      </c>
      <c r="BB99" s="302" t="str">
        <f t="shared" si="2"/>
        <v>#ERROR!</v>
      </c>
    </row>
    <row r="100" ht="15.75" customHeight="1">
      <c r="A100" s="10" t="s">
        <v>987</v>
      </c>
      <c r="B100" s="298">
        <f>IF('Indicator Data'!I112="No Data",1,IF('Indicator Data imputation'!C103&lt;&gt;"",1,0))</f>
        <v>0</v>
      </c>
      <c r="C100" s="298">
        <f>IF('Indicator Data'!J112="No Data",1,IF('Indicator Data imputation'!D103&lt;&gt;"",1,0))</f>
        <v>0</v>
      </c>
      <c r="D100" s="298">
        <f>IF('Indicator Data'!K112="No Data",1,IF('Indicator Data imputation'!E103&lt;&gt;"",1,0))</f>
        <v>0</v>
      </c>
      <c r="E100" s="298">
        <f>IF('Indicator Data'!L112="No Data",1,IF('Indicator Data imputation'!F103&lt;&gt;"",1,0))</f>
        <v>0</v>
      </c>
      <c r="F100" s="298">
        <f>IF('Indicator Data'!M112="No Data",1,IF('Indicator Data imputation'!G103&lt;&gt;"",1,0))</f>
        <v>0</v>
      </c>
      <c r="G100" s="298">
        <f>IF('Indicator Data'!N112="No Data",1,IF('Indicator Data imputation'!H103&lt;&gt;"",1,0))</f>
        <v>0</v>
      </c>
      <c r="H100" s="298">
        <f>IF('Indicator Data'!O112="No Data",1,IF('Indicator Data imputation'!I103&lt;&gt;"",1,0))</f>
        <v>0</v>
      </c>
      <c r="I100" s="298">
        <f>IF('Indicator Data'!P112="No Data",1,IF('Indicator Data imputation'!J103&lt;&gt;"",1,0))</f>
        <v>0</v>
      </c>
      <c r="J100" s="298">
        <f>IF('Indicator Data'!Q112="No Data",1,IF('Indicator Data imputation'!K103&lt;&gt;"",1,0))</f>
        <v>0</v>
      </c>
      <c r="K100" s="298">
        <f>IF('Indicator Data'!R112="No Data",1,IF('Indicator Data imputation'!L103&lt;&gt;"",1,0))</f>
        <v>0</v>
      </c>
      <c r="L100" s="298">
        <f>IF('Indicator Data'!S112="No Data",1,IF('Indicator Data imputation'!M103&lt;&gt;"",1,0))</f>
        <v>0</v>
      </c>
      <c r="M100" s="298">
        <f>IF('Indicator Data'!T112="No Data",1,IF('Indicator Data imputation'!N103&lt;&gt;"",1,0))</f>
        <v>0</v>
      </c>
      <c r="N100" s="298">
        <f>IF('Indicator Data'!U112="No Data",1,IF('Indicator Data imputation'!O103&lt;&gt;"",1,0))</f>
        <v>0</v>
      </c>
      <c r="O100" s="298">
        <f>IF('Indicator Data'!V112="No Data",1,IF('Indicator Data imputation'!P103&lt;&gt;"",1,0))</f>
        <v>0</v>
      </c>
      <c r="P100" s="298">
        <f>IF('Indicator Data'!W112="No Data",1,IF('Indicator Data imputation'!Q103&lt;&gt;"",1,0))</f>
        <v>1</v>
      </c>
      <c r="Q100" s="298">
        <f>IF('Indicator Data'!X112="No Data",1,IF('Indicator Data imputation'!R103&lt;&gt;"",1,0))</f>
        <v>0</v>
      </c>
      <c r="R100" s="298">
        <f>IF('Indicator Data'!AC112="No Data",1,IF('Indicator Data imputation'!S103&lt;&gt;"",1,0))</f>
        <v>0</v>
      </c>
      <c r="S100" s="298">
        <f>IF('Indicator Data'!AD112="No Data",1,IF('Indicator Data imputation'!T103&lt;&gt;"",1,0))</f>
        <v>0</v>
      </c>
      <c r="T100" s="298">
        <f>IF('Indicator Data'!AE112="No Data",1,IF('Indicator Data imputation'!U103&lt;&gt;"",1,0))</f>
        <v>0</v>
      </c>
      <c r="U100" s="298">
        <f>IF('Indicator Data'!AF112="No Data",1,IF('Indicator Data imputation'!V103&lt;&gt;"",1,0))</f>
        <v>0</v>
      </c>
      <c r="V100" s="298">
        <f>IF('Indicator Data'!AG112="No Data",1,IF('Indicator Data imputation'!W103&lt;&gt;"",1,0))</f>
        <v>0</v>
      </c>
      <c r="W100" s="298">
        <f>IF('Indicator Data'!AH112="No Data",1,IF('Indicator Data imputation'!X103&lt;&gt;"",1,0))</f>
        <v>0</v>
      </c>
      <c r="X100" s="298">
        <f>IF('Indicator Data'!AI112="No Data",1,IF('Indicator Data imputation'!Y103&lt;&gt;"",1,0))</f>
        <v>0</v>
      </c>
      <c r="Y100" s="298">
        <f>IF('Indicator Data'!AJ112="No Data",1,IF('Indicator Data imputation'!Z103&lt;&gt;"",1,0))</f>
        <v>0</v>
      </c>
      <c r="Z100" s="298">
        <f>IF('Indicator Data'!AP112="No Data",1,IF('Indicator Data imputation'!AA103&lt;&gt;"",1,0))</f>
        <v>0</v>
      </c>
      <c r="AA100" s="298">
        <f>IF('Indicator Data'!AQ112="No Data",1,IF('Indicator Data imputation'!AB103&lt;&gt;"",1,0))</f>
        <v>0</v>
      </c>
      <c r="AB100" s="298">
        <f>IF('Indicator Data'!AR112="No Data",1,IF('Indicator Data imputation'!AC103&lt;&gt;"",1,0))</f>
        <v>0</v>
      </c>
      <c r="AC100" s="298" t="str">
        <f>IF('Indicator Data'!#REF!="No Data",1,IF('Indicator Data imputation'!AD103&lt;&gt;"",1,0))</f>
        <v>#ERROR!</v>
      </c>
      <c r="AD100" s="298" t="str">
        <f>IF('Indicator Data'!#REF!="No Data",1,IF('Indicator Data imputation'!AE103&lt;&gt;"",1,0))</f>
        <v>#ERROR!</v>
      </c>
      <c r="AE100" s="298" t="str">
        <f>IF('Indicator Data'!#REF!="No Data",1,IF('Indicator Data imputation'!AF103&lt;&gt;"",1,0))</f>
        <v>#ERROR!</v>
      </c>
      <c r="AF100" s="298" t="str">
        <f>IF('Indicator Data'!#REF!="No Data",1,IF('Indicator Data imputation'!AG103&lt;&gt;"",1,0))</f>
        <v>#ERROR!</v>
      </c>
      <c r="AG100" s="298" t="str">
        <f>IF('Indicator Data'!#REF!="No Data",1,IF('Indicator Data imputation'!AH103&lt;&gt;"",1,0))</f>
        <v>#ERROR!</v>
      </c>
      <c r="AH100" s="298" t="str">
        <f>IF('Indicator Data'!#REF!="No Data",1,IF('Indicator Data imputation'!AI103&lt;&gt;"",1,0))</f>
        <v>#ERROR!</v>
      </c>
      <c r="AI100" s="298" t="str">
        <f>IF('Indicator Data'!#REF!="No Data",1,IF('Indicator Data imputation'!AJ103&lt;&gt;"",1,0))</f>
        <v>#ERROR!</v>
      </c>
      <c r="AJ100" s="298" t="str">
        <f>IF('Indicator Data'!#REF!="No Data",1,IF('Indicator Data imputation'!AK103&lt;&gt;"",1,0))</f>
        <v>#ERROR!</v>
      </c>
      <c r="AK100" s="298" t="str">
        <f>IF('Indicator Data'!#REF!="No Data",1,IF('Indicator Data imputation'!AL103&lt;&gt;"",1,0))</f>
        <v>#ERROR!</v>
      </c>
      <c r="AL100" s="298" t="str">
        <f>IF('Indicator Data'!#REF!="No Data",1,IF('Indicator Data imputation'!AM103&lt;&gt;"",1,0))</f>
        <v>#ERROR!</v>
      </c>
      <c r="AM100" s="298" t="str">
        <f>IF('Indicator Data'!#REF!="No Data",1,IF('Indicator Data imputation'!AN103&lt;&gt;"",1,0))</f>
        <v>#ERROR!</v>
      </c>
      <c r="AN100" s="298" t="str">
        <f>IF('Indicator Data'!#REF!="No Data",1,IF('Indicator Data imputation'!AO103&lt;&gt;"",1,0))</f>
        <v>#ERROR!</v>
      </c>
      <c r="AO100" s="298" t="str">
        <f>IF('Indicator Data'!#REF!="No Data",1,IF('Indicator Data imputation'!AP103&lt;&gt;"",1,0))</f>
        <v>#ERROR!</v>
      </c>
      <c r="AP100" s="298" t="str">
        <f>IF('Indicator Data'!#REF!="No Data",1,IF('Indicator Data imputation'!AQ103&lt;&gt;"",1,0))</f>
        <v>#ERROR!</v>
      </c>
      <c r="AQ100" s="298" t="str">
        <f>IF('Indicator Data'!#REF!="No Data",1,IF('Indicator Data imputation'!AR103&lt;&gt;"",1,0))</f>
        <v>#ERROR!</v>
      </c>
      <c r="AR100" s="298" t="str">
        <f>IF('Indicator Data'!#REF!="No Data",1,IF('Indicator Data imputation'!AS103&lt;&gt;"",1,0))</f>
        <v>#ERROR!</v>
      </c>
      <c r="AS100" s="298" t="str">
        <f>IF('Indicator Data'!#REF!="No Data",1,IF('Indicator Data imputation'!AT103&lt;&gt;"",1,0))</f>
        <v>#ERROR!</v>
      </c>
      <c r="AT100" s="298" t="str">
        <f>IF('Indicator Data'!#REF!="No Data",1,IF('Indicator Data imputation'!AU103&lt;&gt;"",1,0))</f>
        <v>#ERROR!</v>
      </c>
      <c r="AU100" s="298" t="str">
        <f>IF('Indicator Data'!#REF!="No Data",1,IF('Indicator Data imputation'!AV103&lt;&gt;"",1,0))</f>
        <v>#ERROR!</v>
      </c>
      <c r="AV100" s="298" t="str">
        <f>IF('Indicator Data'!#REF!="No Data",1,IF('Indicator Data imputation'!AW103&lt;&gt;"",1,0))</f>
        <v>#ERROR!</v>
      </c>
      <c r="AW100" s="298" t="str">
        <f>IF('Indicator Data'!#REF!="No Data",1,IF('Indicator Data imputation'!AX103&lt;&gt;"",1,0))</f>
        <v>#ERROR!</v>
      </c>
      <c r="AX100" s="298" t="str">
        <f>IF('Indicator Data'!#REF!="No Data",1,IF('Indicator Data imputation'!AY103&lt;&gt;"",1,0))</f>
        <v>#ERROR!</v>
      </c>
      <c r="AY100" s="298">
        <f>IF('Indicator Data'!AS112="No Data",1,IF('Indicator Data imputation'!AZ103&lt;&gt;"",1,0))</f>
        <v>0</v>
      </c>
      <c r="AZ100" s="298">
        <f>IF('Indicator Data'!BA112="No Data",1,IF('Indicator Data imputation'!BA103&lt;&gt;"",1,0))</f>
        <v>0</v>
      </c>
      <c r="BA100" s="10" t="str">
        <f t="shared" si="1"/>
        <v>#ERROR!</v>
      </c>
      <c r="BB100" s="302" t="str">
        <f t="shared" si="2"/>
        <v>#ERROR!</v>
      </c>
    </row>
    <row r="101" ht="15.75" customHeight="1">
      <c r="A101" s="10" t="s">
        <v>988</v>
      </c>
      <c r="B101" s="298">
        <f>IF('Indicator Data'!I113="No Data",1,IF('Indicator Data imputation'!C104&lt;&gt;"",1,0))</f>
        <v>0</v>
      </c>
      <c r="C101" s="298">
        <f>IF('Indicator Data'!J113="No Data",1,IF('Indicator Data imputation'!D104&lt;&gt;"",1,0))</f>
        <v>0</v>
      </c>
      <c r="D101" s="298">
        <f>IF('Indicator Data'!K113="No Data",1,IF('Indicator Data imputation'!E104&lt;&gt;"",1,0))</f>
        <v>0</v>
      </c>
      <c r="E101" s="298">
        <f>IF('Indicator Data'!L113="No Data",1,IF('Indicator Data imputation'!F104&lt;&gt;"",1,0))</f>
        <v>0</v>
      </c>
      <c r="F101" s="298">
        <f>IF('Indicator Data'!M113="No Data",1,IF('Indicator Data imputation'!G104&lt;&gt;"",1,0))</f>
        <v>0</v>
      </c>
      <c r="G101" s="298">
        <f>IF('Indicator Data'!N113="No Data",1,IF('Indicator Data imputation'!H104&lt;&gt;"",1,0))</f>
        <v>0</v>
      </c>
      <c r="H101" s="298">
        <f>IF('Indicator Data'!O113="No Data",1,IF('Indicator Data imputation'!I104&lt;&gt;"",1,0))</f>
        <v>0</v>
      </c>
      <c r="I101" s="298">
        <f>IF('Indicator Data'!P113="No Data",1,IF('Indicator Data imputation'!J104&lt;&gt;"",1,0))</f>
        <v>0</v>
      </c>
      <c r="J101" s="298">
        <f>IF('Indicator Data'!Q113="No Data",1,IF('Indicator Data imputation'!K104&lt;&gt;"",1,0))</f>
        <v>0</v>
      </c>
      <c r="K101" s="298">
        <f>IF('Indicator Data'!R113="No Data",1,IF('Indicator Data imputation'!L104&lt;&gt;"",1,0))</f>
        <v>0</v>
      </c>
      <c r="L101" s="298">
        <f>IF('Indicator Data'!S113="No Data",1,IF('Indicator Data imputation'!M104&lt;&gt;"",1,0))</f>
        <v>0</v>
      </c>
      <c r="M101" s="298">
        <f>IF('Indicator Data'!T113="No Data",1,IF('Indicator Data imputation'!N104&lt;&gt;"",1,0))</f>
        <v>0</v>
      </c>
      <c r="N101" s="298">
        <f>IF('Indicator Data'!U113="No Data",1,IF('Indicator Data imputation'!O104&lt;&gt;"",1,0))</f>
        <v>0</v>
      </c>
      <c r="O101" s="298">
        <f>IF('Indicator Data'!V113="No Data",1,IF('Indicator Data imputation'!P104&lt;&gt;"",1,0))</f>
        <v>0</v>
      </c>
      <c r="P101" s="298">
        <f>IF('Indicator Data'!W113="No Data",1,IF('Indicator Data imputation'!Q104&lt;&gt;"",1,0))</f>
        <v>1</v>
      </c>
      <c r="Q101" s="298">
        <f>IF('Indicator Data'!X113="No Data",1,IF('Indicator Data imputation'!R104&lt;&gt;"",1,0))</f>
        <v>0</v>
      </c>
      <c r="R101" s="298">
        <f>IF('Indicator Data'!AC113="No Data",1,IF('Indicator Data imputation'!S104&lt;&gt;"",1,0))</f>
        <v>0</v>
      </c>
      <c r="S101" s="298">
        <f>IF('Indicator Data'!AD113="No Data",1,IF('Indicator Data imputation'!T104&lt;&gt;"",1,0))</f>
        <v>0</v>
      </c>
      <c r="T101" s="298">
        <f>IF('Indicator Data'!AE113="No Data",1,IF('Indicator Data imputation'!U104&lt;&gt;"",1,0))</f>
        <v>0</v>
      </c>
      <c r="U101" s="298">
        <f>IF('Indicator Data'!AF113="No Data",1,IF('Indicator Data imputation'!V104&lt;&gt;"",1,0))</f>
        <v>0</v>
      </c>
      <c r="V101" s="298">
        <f>IF('Indicator Data'!AG113="No Data",1,IF('Indicator Data imputation'!W104&lt;&gt;"",1,0))</f>
        <v>0</v>
      </c>
      <c r="W101" s="298">
        <f>IF('Indicator Data'!AH113="No Data",1,IF('Indicator Data imputation'!X104&lt;&gt;"",1,0))</f>
        <v>0</v>
      </c>
      <c r="X101" s="298">
        <f>IF('Indicator Data'!AI113="No Data",1,IF('Indicator Data imputation'!Y104&lt;&gt;"",1,0))</f>
        <v>0</v>
      </c>
      <c r="Y101" s="298">
        <f>IF('Indicator Data'!AJ113="No Data",1,IF('Indicator Data imputation'!Z104&lt;&gt;"",1,0))</f>
        <v>0</v>
      </c>
      <c r="Z101" s="298">
        <f>IF('Indicator Data'!AP113="No Data",1,IF('Indicator Data imputation'!AA104&lt;&gt;"",1,0))</f>
        <v>0</v>
      </c>
      <c r="AA101" s="298">
        <f>IF('Indicator Data'!AQ113="No Data",1,IF('Indicator Data imputation'!AB104&lt;&gt;"",1,0))</f>
        <v>0</v>
      </c>
      <c r="AB101" s="298">
        <f>IF('Indicator Data'!AR113="No Data",1,IF('Indicator Data imputation'!AC104&lt;&gt;"",1,0))</f>
        <v>0</v>
      </c>
      <c r="AC101" s="298" t="str">
        <f>IF('Indicator Data'!#REF!="No Data",1,IF('Indicator Data imputation'!AD104&lt;&gt;"",1,0))</f>
        <v>#ERROR!</v>
      </c>
      <c r="AD101" s="298" t="str">
        <f>IF('Indicator Data'!#REF!="No Data",1,IF('Indicator Data imputation'!AE104&lt;&gt;"",1,0))</f>
        <v>#ERROR!</v>
      </c>
      <c r="AE101" s="298" t="str">
        <f>IF('Indicator Data'!#REF!="No Data",1,IF('Indicator Data imputation'!AF104&lt;&gt;"",1,0))</f>
        <v>#ERROR!</v>
      </c>
      <c r="AF101" s="298" t="str">
        <f>IF('Indicator Data'!#REF!="No Data",1,IF('Indicator Data imputation'!AG104&lt;&gt;"",1,0))</f>
        <v>#ERROR!</v>
      </c>
      <c r="AG101" s="298" t="str">
        <f>IF('Indicator Data'!#REF!="No Data",1,IF('Indicator Data imputation'!AH104&lt;&gt;"",1,0))</f>
        <v>#ERROR!</v>
      </c>
      <c r="AH101" s="298" t="str">
        <f>IF('Indicator Data'!#REF!="No Data",1,IF('Indicator Data imputation'!AI104&lt;&gt;"",1,0))</f>
        <v>#ERROR!</v>
      </c>
      <c r="AI101" s="298" t="str">
        <f>IF('Indicator Data'!#REF!="No Data",1,IF('Indicator Data imputation'!AJ104&lt;&gt;"",1,0))</f>
        <v>#ERROR!</v>
      </c>
      <c r="AJ101" s="298" t="str">
        <f>IF('Indicator Data'!#REF!="No Data",1,IF('Indicator Data imputation'!AK104&lt;&gt;"",1,0))</f>
        <v>#ERROR!</v>
      </c>
      <c r="AK101" s="298" t="str">
        <f>IF('Indicator Data'!#REF!="No Data",1,IF('Indicator Data imputation'!AL104&lt;&gt;"",1,0))</f>
        <v>#ERROR!</v>
      </c>
      <c r="AL101" s="298" t="str">
        <f>IF('Indicator Data'!#REF!="No Data",1,IF('Indicator Data imputation'!AM104&lt;&gt;"",1,0))</f>
        <v>#ERROR!</v>
      </c>
      <c r="AM101" s="298" t="str">
        <f>IF('Indicator Data'!#REF!="No Data",1,IF('Indicator Data imputation'!AN104&lt;&gt;"",1,0))</f>
        <v>#ERROR!</v>
      </c>
      <c r="AN101" s="298" t="str">
        <f>IF('Indicator Data'!#REF!="No Data",1,IF('Indicator Data imputation'!AO104&lt;&gt;"",1,0))</f>
        <v>#ERROR!</v>
      </c>
      <c r="AO101" s="298" t="str">
        <f>IF('Indicator Data'!#REF!="No Data",1,IF('Indicator Data imputation'!AP104&lt;&gt;"",1,0))</f>
        <v>#ERROR!</v>
      </c>
      <c r="AP101" s="298" t="str">
        <f>IF('Indicator Data'!#REF!="No Data",1,IF('Indicator Data imputation'!AQ104&lt;&gt;"",1,0))</f>
        <v>#ERROR!</v>
      </c>
      <c r="AQ101" s="298" t="str">
        <f>IF('Indicator Data'!#REF!="No Data",1,IF('Indicator Data imputation'!AR104&lt;&gt;"",1,0))</f>
        <v>#ERROR!</v>
      </c>
      <c r="AR101" s="298" t="str">
        <f>IF('Indicator Data'!#REF!="No Data",1,IF('Indicator Data imputation'!AS104&lt;&gt;"",1,0))</f>
        <v>#ERROR!</v>
      </c>
      <c r="AS101" s="298" t="str">
        <f>IF('Indicator Data'!#REF!="No Data",1,IF('Indicator Data imputation'!AT104&lt;&gt;"",1,0))</f>
        <v>#ERROR!</v>
      </c>
      <c r="AT101" s="298" t="str">
        <f>IF('Indicator Data'!#REF!="No Data",1,IF('Indicator Data imputation'!AU104&lt;&gt;"",1,0))</f>
        <v>#ERROR!</v>
      </c>
      <c r="AU101" s="298" t="str">
        <f>IF('Indicator Data'!#REF!="No Data",1,IF('Indicator Data imputation'!AV104&lt;&gt;"",1,0))</f>
        <v>#ERROR!</v>
      </c>
      <c r="AV101" s="298" t="str">
        <f>IF('Indicator Data'!#REF!="No Data",1,IF('Indicator Data imputation'!AW104&lt;&gt;"",1,0))</f>
        <v>#ERROR!</v>
      </c>
      <c r="AW101" s="298" t="str">
        <f>IF('Indicator Data'!#REF!="No Data",1,IF('Indicator Data imputation'!AX104&lt;&gt;"",1,0))</f>
        <v>#ERROR!</v>
      </c>
      <c r="AX101" s="298" t="str">
        <f>IF('Indicator Data'!#REF!="No Data",1,IF('Indicator Data imputation'!AY104&lt;&gt;"",1,0))</f>
        <v>#ERROR!</v>
      </c>
      <c r="AY101" s="298">
        <f>IF('Indicator Data'!AS113="No Data",1,IF('Indicator Data imputation'!AZ104&lt;&gt;"",1,0))</f>
        <v>0</v>
      </c>
      <c r="AZ101" s="298">
        <f>IF('Indicator Data'!BA113="No Data",1,IF('Indicator Data imputation'!BA104&lt;&gt;"",1,0))</f>
        <v>0</v>
      </c>
      <c r="BA101" s="10" t="str">
        <f t="shared" si="1"/>
        <v>#ERROR!</v>
      </c>
      <c r="BB101" s="302" t="str">
        <f t="shared" si="2"/>
        <v>#ERROR!</v>
      </c>
    </row>
    <row r="102" ht="15.75" customHeight="1">
      <c r="A102" s="10" t="s">
        <v>992</v>
      </c>
      <c r="B102" s="298">
        <f>IF('Indicator Data'!I114="No Data",1,IF('Indicator Data imputation'!C105&lt;&gt;"",1,0))</f>
        <v>0</v>
      </c>
      <c r="C102" s="298">
        <f>IF('Indicator Data'!J114="No Data",1,IF('Indicator Data imputation'!D105&lt;&gt;"",1,0))</f>
        <v>0</v>
      </c>
      <c r="D102" s="298">
        <f>IF('Indicator Data'!K114="No Data",1,IF('Indicator Data imputation'!E105&lt;&gt;"",1,0))</f>
        <v>0</v>
      </c>
      <c r="E102" s="298">
        <f>IF('Indicator Data'!L114="No Data",1,IF('Indicator Data imputation'!F105&lt;&gt;"",1,0))</f>
        <v>0</v>
      </c>
      <c r="F102" s="298">
        <f>IF('Indicator Data'!M114="No Data",1,IF('Indicator Data imputation'!G105&lt;&gt;"",1,0))</f>
        <v>0</v>
      </c>
      <c r="G102" s="298">
        <f>IF('Indicator Data'!N114="No Data",1,IF('Indicator Data imputation'!H105&lt;&gt;"",1,0))</f>
        <v>0</v>
      </c>
      <c r="H102" s="298">
        <f>IF('Indicator Data'!O114="No Data",1,IF('Indicator Data imputation'!I105&lt;&gt;"",1,0))</f>
        <v>0</v>
      </c>
      <c r="I102" s="298">
        <f>IF('Indicator Data'!P114="No Data",1,IF('Indicator Data imputation'!J105&lt;&gt;"",1,0))</f>
        <v>0</v>
      </c>
      <c r="J102" s="298">
        <f>IF('Indicator Data'!Q114="No Data",1,IF('Indicator Data imputation'!K105&lt;&gt;"",1,0))</f>
        <v>0</v>
      </c>
      <c r="K102" s="298">
        <f>IF('Indicator Data'!R114="No Data",1,IF('Indicator Data imputation'!L105&lt;&gt;"",1,0))</f>
        <v>0</v>
      </c>
      <c r="L102" s="298">
        <f>IF('Indicator Data'!S114="No Data",1,IF('Indicator Data imputation'!M105&lt;&gt;"",1,0))</f>
        <v>0</v>
      </c>
      <c r="M102" s="298">
        <f>IF('Indicator Data'!T114="No Data",1,IF('Indicator Data imputation'!N105&lt;&gt;"",1,0))</f>
        <v>0</v>
      </c>
      <c r="N102" s="298">
        <f>IF('Indicator Data'!U114="No Data",1,IF('Indicator Data imputation'!O105&lt;&gt;"",1,0))</f>
        <v>0</v>
      </c>
      <c r="O102" s="298">
        <f>IF('Indicator Data'!V114="No Data",1,IF('Indicator Data imputation'!P105&lt;&gt;"",1,0))</f>
        <v>0</v>
      </c>
      <c r="P102" s="298">
        <f>IF('Indicator Data'!W114="No Data",1,IF('Indicator Data imputation'!Q105&lt;&gt;"",1,0))</f>
        <v>1</v>
      </c>
      <c r="Q102" s="298">
        <f>IF('Indicator Data'!X114="No Data",1,IF('Indicator Data imputation'!R105&lt;&gt;"",1,0))</f>
        <v>0</v>
      </c>
      <c r="R102" s="298">
        <f>IF('Indicator Data'!AC114="No Data",1,IF('Indicator Data imputation'!S105&lt;&gt;"",1,0))</f>
        <v>0</v>
      </c>
      <c r="S102" s="298">
        <f>IF('Indicator Data'!AD114="No Data",1,IF('Indicator Data imputation'!T105&lt;&gt;"",1,0))</f>
        <v>0</v>
      </c>
      <c r="T102" s="298">
        <f>IF('Indicator Data'!AE114="No Data",1,IF('Indicator Data imputation'!U105&lt;&gt;"",1,0))</f>
        <v>0</v>
      </c>
      <c r="U102" s="298">
        <f>IF('Indicator Data'!AF114="No Data",1,IF('Indicator Data imputation'!V105&lt;&gt;"",1,0))</f>
        <v>0</v>
      </c>
      <c r="V102" s="298">
        <f>IF('Indicator Data'!AG114="No Data",1,IF('Indicator Data imputation'!W105&lt;&gt;"",1,0))</f>
        <v>0</v>
      </c>
      <c r="W102" s="298">
        <f>IF('Indicator Data'!AH114="No Data",1,IF('Indicator Data imputation'!X105&lt;&gt;"",1,0))</f>
        <v>0</v>
      </c>
      <c r="X102" s="298">
        <f>IF('Indicator Data'!AI114="No Data",1,IF('Indicator Data imputation'!Y105&lt;&gt;"",1,0))</f>
        <v>0</v>
      </c>
      <c r="Y102" s="298">
        <f>IF('Indicator Data'!AJ114="No Data",1,IF('Indicator Data imputation'!Z105&lt;&gt;"",1,0))</f>
        <v>0</v>
      </c>
      <c r="Z102" s="298">
        <f>IF('Indicator Data'!AP114="No Data",1,IF('Indicator Data imputation'!AA105&lt;&gt;"",1,0))</f>
        <v>0</v>
      </c>
      <c r="AA102" s="298">
        <f>IF('Indicator Data'!AQ114="No Data",1,IF('Indicator Data imputation'!AB105&lt;&gt;"",1,0))</f>
        <v>0</v>
      </c>
      <c r="AB102" s="298">
        <f>IF('Indicator Data'!AR114="No Data",1,IF('Indicator Data imputation'!AC105&lt;&gt;"",1,0))</f>
        <v>0</v>
      </c>
      <c r="AC102" s="298" t="str">
        <f>IF('Indicator Data'!#REF!="No Data",1,IF('Indicator Data imputation'!AD105&lt;&gt;"",1,0))</f>
        <v>#ERROR!</v>
      </c>
      <c r="AD102" s="298" t="str">
        <f>IF('Indicator Data'!#REF!="No Data",1,IF('Indicator Data imputation'!AE105&lt;&gt;"",1,0))</f>
        <v>#ERROR!</v>
      </c>
      <c r="AE102" s="298" t="str">
        <f>IF('Indicator Data'!#REF!="No Data",1,IF('Indicator Data imputation'!AF105&lt;&gt;"",1,0))</f>
        <v>#ERROR!</v>
      </c>
      <c r="AF102" s="298" t="str">
        <f>IF('Indicator Data'!#REF!="No Data",1,IF('Indicator Data imputation'!AG105&lt;&gt;"",1,0))</f>
        <v>#ERROR!</v>
      </c>
      <c r="AG102" s="298" t="str">
        <f>IF('Indicator Data'!#REF!="No Data",1,IF('Indicator Data imputation'!AH105&lt;&gt;"",1,0))</f>
        <v>#ERROR!</v>
      </c>
      <c r="AH102" s="298" t="str">
        <f>IF('Indicator Data'!#REF!="No Data",1,IF('Indicator Data imputation'!AI105&lt;&gt;"",1,0))</f>
        <v>#ERROR!</v>
      </c>
      <c r="AI102" s="298" t="str">
        <f>IF('Indicator Data'!#REF!="No Data",1,IF('Indicator Data imputation'!AJ105&lt;&gt;"",1,0))</f>
        <v>#ERROR!</v>
      </c>
      <c r="AJ102" s="298" t="str">
        <f>IF('Indicator Data'!#REF!="No Data",1,IF('Indicator Data imputation'!AK105&lt;&gt;"",1,0))</f>
        <v>#ERROR!</v>
      </c>
      <c r="AK102" s="298" t="str">
        <f>IF('Indicator Data'!#REF!="No Data",1,IF('Indicator Data imputation'!AL105&lt;&gt;"",1,0))</f>
        <v>#ERROR!</v>
      </c>
      <c r="AL102" s="298" t="str">
        <f>IF('Indicator Data'!#REF!="No Data",1,IF('Indicator Data imputation'!AM105&lt;&gt;"",1,0))</f>
        <v>#ERROR!</v>
      </c>
      <c r="AM102" s="298" t="str">
        <f>IF('Indicator Data'!#REF!="No Data",1,IF('Indicator Data imputation'!AN105&lt;&gt;"",1,0))</f>
        <v>#ERROR!</v>
      </c>
      <c r="AN102" s="298" t="str">
        <f>IF('Indicator Data'!#REF!="No Data",1,IF('Indicator Data imputation'!AO105&lt;&gt;"",1,0))</f>
        <v>#ERROR!</v>
      </c>
      <c r="AO102" s="298" t="str">
        <f>IF('Indicator Data'!#REF!="No Data",1,IF('Indicator Data imputation'!AP105&lt;&gt;"",1,0))</f>
        <v>#ERROR!</v>
      </c>
      <c r="AP102" s="298" t="str">
        <f>IF('Indicator Data'!#REF!="No Data",1,IF('Indicator Data imputation'!AQ105&lt;&gt;"",1,0))</f>
        <v>#ERROR!</v>
      </c>
      <c r="AQ102" s="298" t="str">
        <f>IF('Indicator Data'!#REF!="No Data",1,IF('Indicator Data imputation'!AR105&lt;&gt;"",1,0))</f>
        <v>#ERROR!</v>
      </c>
      <c r="AR102" s="298" t="str">
        <f>IF('Indicator Data'!#REF!="No Data",1,IF('Indicator Data imputation'!AS105&lt;&gt;"",1,0))</f>
        <v>#ERROR!</v>
      </c>
      <c r="AS102" s="298" t="str">
        <f>IF('Indicator Data'!#REF!="No Data",1,IF('Indicator Data imputation'!AT105&lt;&gt;"",1,0))</f>
        <v>#ERROR!</v>
      </c>
      <c r="AT102" s="298" t="str">
        <f>IF('Indicator Data'!#REF!="No Data",1,IF('Indicator Data imputation'!AU105&lt;&gt;"",1,0))</f>
        <v>#ERROR!</v>
      </c>
      <c r="AU102" s="298" t="str">
        <f>IF('Indicator Data'!#REF!="No Data",1,IF('Indicator Data imputation'!AV105&lt;&gt;"",1,0))</f>
        <v>#ERROR!</v>
      </c>
      <c r="AV102" s="298" t="str">
        <f>IF('Indicator Data'!#REF!="No Data",1,IF('Indicator Data imputation'!AW105&lt;&gt;"",1,0))</f>
        <v>#ERROR!</v>
      </c>
      <c r="AW102" s="298" t="str">
        <f>IF('Indicator Data'!#REF!="No Data",1,IF('Indicator Data imputation'!AX105&lt;&gt;"",1,0))</f>
        <v>#ERROR!</v>
      </c>
      <c r="AX102" s="298" t="str">
        <f>IF('Indicator Data'!#REF!="No Data",1,IF('Indicator Data imputation'!AY105&lt;&gt;"",1,0))</f>
        <v>#ERROR!</v>
      </c>
      <c r="AY102" s="298">
        <f>IF('Indicator Data'!AS114="No Data",1,IF('Indicator Data imputation'!AZ105&lt;&gt;"",1,0))</f>
        <v>0</v>
      </c>
      <c r="AZ102" s="298">
        <f>IF('Indicator Data'!BA114="No Data",1,IF('Indicator Data imputation'!BA105&lt;&gt;"",1,0))</f>
        <v>0</v>
      </c>
      <c r="BA102" s="10" t="str">
        <f t="shared" si="1"/>
        <v>#ERROR!</v>
      </c>
      <c r="BB102" s="302" t="str">
        <f t="shared" si="2"/>
        <v>#ERROR!</v>
      </c>
    </row>
    <row r="103" ht="15.75" customHeight="1">
      <c r="A103" s="10" t="s">
        <v>1053</v>
      </c>
      <c r="B103" s="298">
        <f>IF('Indicator Data'!I115="No Data",1,IF('Indicator Data imputation'!C106&lt;&gt;"",1,0))</f>
        <v>0</v>
      </c>
      <c r="C103" s="298">
        <f>IF('Indicator Data'!J115="No Data",1,IF('Indicator Data imputation'!D106&lt;&gt;"",1,0))</f>
        <v>0</v>
      </c>
      <c r="D103" s="298">
        <f>IF('Indicator Data'!K115="No Data",1,IF('Indicator Data imputation'!E106&lt;&gt;"",1,0))</f>
        <v>0</v>
      </c>
      <c r="E103" s="298">
        <f>IF('Indicator Data'!L115="No Data",1,IF('Indicator Data imputation'!F106&lt;&gt;"",1,0))</f>
        <v>0</v>
      </c>
      <c r="F103" s="298">
        <f>IF('Indicator Data'!M115="No Data",1,IF('Indicator Data imputation'!G106&lt;&gt;"",1,0))</f>
        <v>0</v>
      </c>
      <c r="G103" s="298">
        <f>IF('Indicator Data'!N115="No Data",1,IF('Indicator Data imputation'!H106&lt;&gt;"",1,0))</f>
        <v>0</v>
      </c>
      <c r="H103" s="298">
        <f>IF('Indicator Data'!O115="No Data",1,IF('Indicator Data imputation'!I106&lt;&gt;"",1,0))</f>
        <v>0</v>
      </c>
      <c r="I103" s="298">
        <f>IF('Indicator Data'!P115="No Data",1,IF('Indicator Data imputation'!J106&lt;&gt;"",1,0))</f>
        <v>0</v>
      </c>
      <c r="J103" s="298">
        <f>IF('Indicator Data'!Q115="No Data",1,IF('Indicator Data imputation'!K106&lt;&gt;"",1,0))</f>
        <v>0</v>
      </c>
      <c r="K103" s="298">
        <f>IF('Indicator Data'!R115="No Data",1,IF('Indicator Data imputation'!L106&lt;&gt;"",1,0))</f>
        <v>0</v>
      </c>
      <c r="L103" s="298">
        <f>IF('Indicator Data'!S115="No Data",1,IF('Indicator Data imputation'!M106&lt;&gt;"",1,0))</f>
        <v>0</v>
      </c>
      <c r="M103" s="298">
        <f>IF('Indicator Data'!T115="No Data",1,IF('Indicator Data imputation'!N106&lt;&gt;"",1,0))</f>
        <v>0</v>
      </c>
      <c r="N103" s="298">
        <f>IF('Indicator Data'!U115="No Data",1,IF('Indicator Data imputation'!O106&lt;&gt;"",1,0))</f>
        <v>0</v>
      </c>
      <c r="O103" s="298">
        <f>IF('Indicator Data'!V115="No Data",1,IF('Indicator Data imputation'!P106&lt;&gt;"",1,0))</f>
        <v>0</v>
      </c>
      <c r="P103" s="298">
        <f>IF('Indicator Data'!W115="No Data",1,IF('Indicator Data imputation'!Q106&lt;&gt;"",1,0))</f>
        <v>1</v>
      </c>
      <c r="Q103" s="298">
        <f>IF('Indicator Data'!X115="No Data",1,IF('Indicator Data imputation'!R106&lt;&gt;"",1,0))</f>
        <v>0</v>
      </c>
      <c r="R103" s="298">
        <f>IF('Indicator Data'!AC115="No Data",1,IF('Indicator Data imputation'!S106&lt;&gt;"",1,0))</f>
        <v>0</v>
      </c>
      <c r="S103" s="298">
        <f>IF('Indicator Data'!AD115="No Data",1,IF('Indicator Data imputation'!T106&lt;&gt;"",1,0))</f>
        <v>0</v>
      </c>
      <c r="T103" s="298">
        <f>IF('Indicator Data'!AE115="No Data",1,IF('Indicator Data imputation'!U106&lt;&gt;"",1,0))</f>
        <v>0</v>
      </c>
      <c r="U103" s="298">
        <f>IF('Indicator Data'!AF115="No Data",1,IF('Indicator Data imputation'!V106&lt;&gt;"",1,0))</f>
        <v>0</v>
      </c>
      <c r="V103" s="298">
        <f>IF('Indicator Data'!AG115="No Data",1,IF('Indicator Data imputation'!W106&lt;&gt;"",1,0))</f>
        <v>0</v>
      </c>
      <c r="W103" s="298">
        <f>IF('Indicator Data'!AH115="No Data",1,IF('Indicator Data imputation'!X106&lt;&gt;"",1,0))</f>
        <v>0</v>
      </c>
      <c r="X103" s="298">
        <f>IF('Indicator Data'!AI115="No Data",1,IF('Indicator Data imputation'!Y106&lt;&gt;"",1,0))</f>
        <v>0</v>
      </c>
      <c r="Y103" s="298">
        <f>IF('Indicator Data'!AJ115="No Data",1,IF('Indicator Data imputation'!Z106&lt;&gt;"",1,0))</f>
        <v>0</v>
      </c>
      <c r="Z103" s="298">
        <f>IF('Indicator Data'!AP115="No Data",1,IF('Indicator Data imputation'!AA106&lt;&gt;"",1,0))</f>
        <v>0</v>
      </c>
      <c r="AA103" s="298">
        <f>IF('Indicator Data'!AQ115="No Data",1,IF('Indicator Data imputation'!AB106&lt;&gt;"",1,0))</f>
        <v>0</v>
      </c>
      <c r="AB103" s="298">
        <f>IF('Indicator Data'!AR115="No Data",1,IF('Indicator Data imputation'!AC106&lt;&gt;"",1,0))</f>
        <v>0</v>
      </c>
      <c r="AC103" s="298" t="str">
        <f>IF('Indicator Data'!#REF!="No Data",1,IF('Indicator Data imputation'!AD106&lt;&gt;"",1,0))</f>
        <v>#ERROR!</v>
      </c>
      <c r="AD103" s="298" t="str">
        <f>IF('Indicator Data'!#REF!="No Data",1,IF('Indicator Data imputation'!AE106&lt;&gt;"",1,0))</f>
        <v>#ERROR!</v>
      </c>
      <c r="AE103" s="298" t="str">
        <f>IF('Indicator Data'!#REF!="No Data",1,IF('Indicator Data imputation'!AF106&lt;&gt;"",1,0))</f>
        <v>#ERROR!</v>
      </c>
      <c r="AF103" s="298" t="str">
        <f>IF('Indicator Data'!#REF!="No Data",1,IF('Indicator Data imputation'!AG106&lt;&gt;"",1,0))</f>
        <v>#ERROR!</v>
      </c>
      <c r="AG103" s="298" t="str">
        <f>IF('Indicator Data'!#REF!="No Data",1,IF('Indicator Data imputation'!AH106&lt;&gt;"",1,0))</f>
        <v>#ERROR!</v>
      </c>
      <c r="AH103" s="298" t="str">
        <f>IF('Indicator Data'!#REF!="No Data",1,IF('Indicator Data imputation'!AI106&lt;&gt;"",1,0))</f>
        <v>#ERROR!</v>
      </c>
      <c r="AI103" s="298" t="str">
        <f>IF('Indicator Data'!#REF!="No Data",1,IF('Indicator Data imputation'!AJ106&lt;&gt;"",1,0))</f>
        <v>#ERROR!</v>
      </c>
      <c r="AJ103" s="298" t="str">
        <f>IF('Indicator Data'!#REF!="No Data",1,IF('Indicator Data imputation'!AK106&lt;&gt;"",1,0))</f>
        <v>#ERROR!</v>
      </c>
      <c r="AK103" s="298" t="str">
        <f>IF('Indicator Data'!#REF!="No Data",1,IF('Indicator Data imputation'!AL106&lt;&gt;"",1,0))</f>
        <v>#ERROR!</v>
      </c>
      <c r="AL103" s="298" t="str">
        <f>IF('Indicator Data'!#REF!="No Data",1,IF('Indicator Data imputation'!AM106&lt;&gt;"",1,0))</f>
        <v>#ERROR!</v>
      </c>
      <c r="AM103" s="298" t="str">
        <f>IF('Indicator Data'!#REF!="No Data",1,IF('Indicator Data imputation'!AN106&lt;&gt;"",1,0))</f>
        <v>#ERROR!</v>
      </c>
      <c r="AN103" s="298" t="str">
        <f>IF('Indicator Data'!#REF!="No Data",1,IF('Indicator Data imputation'!AO106&lt;&gt;"",1,0))</f>
        <v>#ERROR!</v>
      </c>
      <c r="AO103" s="298" t="str">
        <f>IF('Indicator Data'!#REF!="No Data",1,IF('Indicator Data imputation'!AP106&lt;&gt;"",1,0))</f>
        <v>#ERROR!</v>
      </c>
      <c r="AP103" s="298" t="str">
        <f>IF('Indicator Data'!#REF!="No Data",1,IF('Indicator Data imputation'!AQ106&lt;&gt;"",1,0))</f>
        <v>#ERROR!</v>
      </c>
      <c r="AQ103" s="298" t="str">
        <f>IF('Indicator Data'!#REF!="No Data",1,IF('Indicator Data imputation'!AR106&lt;&gt;"",1,0))</f>
        <v>#ERROR!</v>
      </c>
      <c r="AR103" s="298" t="str">
        <f>IF('Indicator Data'!#REF!="No Data",1,IF('Indicator Data imputation'!AS106&lt;&gt;"",1,0))</f>
        <v>#ERROR!</v>
      </c>
      <c r="AS103" s="298" t="str">
        <f>IF('Indicator Data'!#REF!="No Data",1,IF('Indicator Data imputation'!AT106&lt;&gt;"",1,0))</f>
        <v>#ERROR!</v>
      </c>
      <c r="AT103" s="298" t="str">
        <f>IF('Indicator Data'!#REF!="No Data",1,IF('Indicator Data imputation'!AU106&lt;&gt;"",1,0))</f>
        <v>#ERROR!</v>
      </c>
      <c r="AU103" s="298" t="str">
        <f>IF('Indicator Data'!#REF!="No Data",1,IF('Indicator Data imputation'!AV106&lt;&gt;"",1,0))</f>
        <v>#ERROR!</v>
      </c>
      <c r="AV103" s="298" t="str">
        <f>IF('Indicator Data'!#REF!="No Data",1,IF('Indicator Data imputation'!AW106&lt;&gt;"",1,0))</f>
        <v>#ERROR!</v>
      </c>
      <c r="AW103" s="298" t="str">
        <f>IF('Indicator Data'!#REF!="No Data",1,IF('Indicator Data imputation'!AX106&lt;&gt;"",1,0))</f>
        <v>#ERROR!</v>
      </c>
      <c r="AX103" s="298" t="str">
        <f>IF('Indicator Data'!#REF!="No Data",1,IF('Indicator Data imputation'!AY106&lt;&gt;"",1,0))</f>
        <v>#ERROR!</v>
      </c>
      <c r="AY103" s="298">
        <f>IF('Indicator Data'!AS115="No Data",1,IF('Indicator Data imputation'!AZ106&lt;&gt;"",1,0))</f>
        <v>0</v>
      </c>
      <c r="AZ103" s="298">
        <f>IF('Indicator Data'!BA115="No Data",1,IF('Indicator Data imputation'!BA106&lt;&gt;"",1,0))</f>
        <v>0</v>
      </c>
      <c r="BA103" s="10" t="str">
        <f t="shared" si="1"/>
        <v>#ERROR!</v>
      </c>
      <c r="BB103" s="302" t="str">
        <f t="shared" si="2"/>
        <v>#ERROR!</v>
      </c>
    </row>
    <row r="104" ht="15.75" customHeight="1">
      <c r="A104" s="10" t="s">
        <v>1056</v>
      </c>
      <c r="B104" s="298">
        <f>IF('Indicator Data'!I116="No Data",1,IF('Indicator Data imputation'!C107&lt;&gt;"",1,0))</f>
        <v>0</v>
      </c>
      <c r="C104" s="298">
        <f>IF('Indicator Data'!J116="No Data",1,IF('Indicator Data imputation'!D107&lt;&gt;"",1,0))</f>
        <v>0</v>
      </c>
      <c r="D104" s="298">
        <f>IF('Indicator Data'!K116="No Data",1,IF('Indicator Data imputation'!E107&lt;&gt;"",1,0))</f>
        <v>0</v>
      </c>
      <c r="E104" s="298">
        <f>IF('Indicator Data'!L116="No Data",1,IF('Indicator Data imputation'!F107&lt;&gt;"",1,0))</f>
        <v>0</v>
      </c>
      <c r="F104" s="298">
        <f>IF('Indicator Data'!M116="No Data",1,IF('Indicator Data imputation'!G107&lt;&gt;"",1,0))</f>
        <v>0</v>
      </c>
      <c r="G104" s="298">
        <f>IF('Indicator Data'!N116="No Data",1,IF('Indicator Data imputation'!H107&lt;&gt;"",1,0))</f>
        <v>0</v>
      </c>
      <c r="H104" s="298">
        <f>IF('Indicator Data'!O116="No Data",1,IF('Indicator Data imputation'!I107&lt;&gt;"",1,0))</f>
        <v>0</v>
      </c>
      <c r="I104" s="298">
        <f>IF('Indicator Data'!P116="No Data",1,IF('Indicator Data imputation'!J107&lt;&gt;"",1,0))</f>
        <v>0</v>
      </c>
      <c r="J104" s="298">
        <f>IF('Indicator Data'!Q116="No Data",1,IF('Indicator Data imputation'!K107&lt;&gt;"",1,0))</f>
        <v>0</v>
      </c>
      <c r="K104" s="298">
        <f>IF('Indicator Data'!R116="No Data",1,IF('Indicator Data imputation'!L107&lt;&gt;"",1,0))</f>
        <v>0</v>
      </c>
      <c r="L104" s="298">
        <f>IF('Indicator Data'!S116="No Data",1,IF('Indicator Data imputation'!M107&lt;&gt;"",1,0))</f>
        <v>0</v>
      </c>
      <c r="M104" s="298">
        <f>IF('Indicator Data'!T116="No Data",1,IF('Indicator Data imputation'!N107&lt;&gt;"",1,0))</f>
        <v>0</v>
      </c>
      <c r="N104" s="298">
        <f>IF('Indicator Data'!U116="No Data",1,IF('Indicator Data imputation'!O107&lt;&gt;"",1,0))</f>
        <v>0</v>
      </c>
      <c r="O104" s="298">
        <f>IF('Indicator Data'!V116="No Data",1,IF('Indicator Data imputation'!P107&lt;&gt;"",1,0))</f>
        <v>0</v>
      </c>
      <c r="P104" s="298">
        <f>IF('Indicator Data'!W116="No Data",1,IF('Indicator Data imputation'!Q107&lt;&gt;"",1,0))</f>
        <v>1</v>
      </c>
      <c r="Q104" s="298">
        <f>IF('Indicator Data'!X116="No Data",1,IF('Indicator Data imputation'!R107&lt;&gt;"",1,0))</f>
        <v>0</v>
      </c>
      <c r="R104" s="298">
        <f>IF('Indicator Data'!AC116="No Data",1,IF('Indicator Data imputation'!S107&lt;&gt;"",1,0))</f>
        <v>0</v>
      </c>
      <c r="S104" s="298">
        <f>IF('Indicator Data'!AD116="No Data",1,IF('Indicator Data imputation'!T107&lt;&gt;"",1,0))</f>
        <v>0</v>
      </c>
      <c r="T104" s="298">
        <f>IF('Indicator Data'!AE116="No Data",1,IF('Indicator Data imputation'!U107&lt;&gt;"",1,0))</f>
        <v>0</v>
      </c>
      <c r="U104" s="298">
        <f>IF('Indicator Data'!AF116="No Data",1,IF('Indicator Data imputation'!V107&lt;&gt;"",1,0))</f>
        <v>0</v>
      </c>
      <c r="V104" s="298">
        <f>IF('Indicator Data'!AG116="No Data",1,IF('Indicator Data imputation'!W107&lt;&gt;"",1,0))</f>
        <v>0</v>
      </c>
      <c r="W104" s="298">
        <f>IF('Indicator Data'!AH116="No Data",1,IF('Indicator Data imputation'!X107&lt;&gt;"",1,0))</f>
        <v>0</v>
      </c>
      <c r="X104" s="298">
        <f>IF('Indicator Data'!AI116="No Data",1,IF('Indicator Data imputation'!Y107&lt;&gt;"",1,0))</f>
        <v>0</v>
      </c>
      <c r="Y104" s="298">
        <f>IF('Indicator Data'!AJ116="No Data",1,IF('Indicator Data imputation'!Z107&lt;&gt;"",1,0))</f>
        <v>0</v>
      </c>
      <c r="Z104" s="298">
        <f>IF('Indicator Data'!AP116="No Data",1,IF('Indicator Data imputation'!AA107&lt;&gt;"",1,0))</f>
        <v>0</v>
      </c>
      <c r="AA104" s="298">
        <f>IF('Indicator Data'!AQ116="No Data",1,IF('Indicator Data imputation'!AB107&lt;&gt;"",1,0))</f>
        <v>0</v>
      </c>
      <c r="AB104" s="298">
        <f>IF('Indicator Data'!AR116="No Data",1,IF('Indicator Data imputation'!AC107&lt;&gt;"",1,0))</f>
        <v>0</v>
      </c>
      <c r="AC104" s="298" t="str">
        <f>IF('Indicator Data'!#REF!="No Data",1,IF('Indicator Data imputation'!AD107&lt;&gt;"",1,0))</f>
        <v>#ERROR!</v>
      </c>
      <c r="AD104" s="298" t="str">
        <f>IF('Indicator Data'!#REF!="No Data",1,IF('Indicator Data imputation'!AE107&lt;&gt;"",1,0))</f>
        <v>#ERROR!</v>
      </c>
      <c r="AE104" s="298" t="str">
        <f>IF('Indicator Data'!#REF!="No Data",1,IF('Indicator Data imputation'!AF107&lt;&gt;"",1,0))</f>
        <v>#ERROR!</v>
      </c>
      <c r="AF104" s="298" t="str">
        <f>IF('Indicator Data'!#REF!="No Data",1,IF('Indicator Data imputation'!AG107&lt;&gt;"",1,0))</f>
        <v>#ERROR!</v>
      </c>
      <c r="AG104" s="298" t="str">
        <f>IF('Indicator Data'!#REF!="No Data",1,IF('Indicator Data imputation'!AH107&lt;&gt;"",1,0))</f>
        <v>#ERROR!</v>
      </c>
      <c r="AH104" s="298" t="str">
        <f>IF('Indicator Data'!#REF!="No Data",1,IF('Indicator Data imputation'!AI107&lt;&gt;"",1,0))</f>
        <v>#ERROR!</v>
      </c>
      <c r="AI104" s="298" t="str">
        <f>IF('Indicator Data'!#REF!="No Data",1,IF('Indicator Data imputation'!AJ107&lt;&gt;"",1,0))</f>
        <v>#ERROR!</v>
      </c>
      <c r="AJ104" s="298" t="str">
        <f>IF('Indicator Data'!#REF!="No Data",1,IF('Indicator Data imputation'!AK107&lt;&gt;"",1,0))</f>
        <v>#ERROR!</v>
      </c>
      <c r="AK104" s="298" t="str">
        <f>IF('Indicator Data'!#REF!="No Data",1,IF('Indicator Data imputation'!AL107&lt;&gt;"",1,0))</f>
        <v>#ERROR!</v>
      </c>
      <c r="AL104" s="298" t="str">
        <f>IF('Indicator Data'!#REF!="No Data",1,IF('Indicator Data imputation'!AM107&lt;&gt;"",1,0))</f>
        <v>#ERROR!</v>
      </c>
      <c r="AM104" s="298" t="str">
        <f>IF('Indicator Data'!#REF!="No Data",1,IF('Indicator Data imputation'!AN107&lt;&gt;"",1,0))</f>
        <v>#ERROR!</v>
      </c>
      <c r="AN104" s="298" t="str">
        <f>IF('Indicator Data'!#REF!="No Data",1,IF('Indicator Data imputation'!AO107&lt;&gt;"",1,0))</f>
        <v>#ERROR!</v>
      </c>
      <c r="AO104" s="298" t="str">
        <f>IF('Indicator Data'!#REF!="No Data",1,IF('Indicator Data imputation'!AP107&lt;&gt;"",1,0))</f>
        <v>#ERROR!</v>
      </c>
      <c r="AP104" s="298" t="str">
        <f>IF('Indicator Data'!#REF!="No Data",1,IF('Indicator Data imputation'!AQ107&lt;&gt;"",1,0))</f>
        <v>#ERROR!</v>
      </c>
      <c r="AQ104" s="298" t="str">
        <f>IF('Indicator Data'!#REF!="No Data",1,IF('Indicator Data imputation'!AR107&lt;&gt;"",1,0))</f>
        <v>#ERROR!</v>
      </c>
      <c r="AR104" s="298" t="str">
        <f>IF('Indicator Data'!#REF!="No Data",1,IF('Indicator Data imputation'!AS107&lt;&gt;"",1,0))</f>
        <v>#ERROR!</v>
      </c>
      <c r="AS104" s="298" t="str">
        <f>IF('Indicator Data'!#REF!="No Data",1,IF('Indicator Data imputation'!AT107&lt;&gt;"",1,0))</f>
        <v>#ERROR!</v>
      </c>
      <c r="AT104" s="298" t="str">
        <f>IF('Indicator Data'!#REF!="No Data",1,IF('Indicator Data imputation'!AU107&lt;&gt;"",1,0))</f>
        <v>#ERROR!</v>
      </c>
      <c r="AU104" s="298" t="str">
        <f>IF('Indicator Data'!#REF!="No Data",1,IF('Indicator Data imputation'!AV107&lt;&gt;"",1,0))</f>
        <v>#ERROR!</v>
      </c>
      <c r="AV104" s="298" t="str">
        <f>IF('Indicator Data'!#REF!="No Data",1,IF('Indicator Data imputation'!AW107&lt;&gt;"",1,0))</f>
        <v>#ERROR!</v>
      </c>
      <c r="AW104" s="298" t="str">
        <f>IF('Indicator Data'!#REF!="No Data",1,IF('Indicator Data imputation'!AX107&lt;&gt;"",1,0))</f>
        <v>#ERROR!</v>
      </c>
      <c r="AX104" s="298" t="str">
        <f>IF('Indicator Data'!#REF!="No Data",1,IF('Indicator Data imputation'!AY107&lt;&gt;"",1,0))</f>
        <v>#ERROR!</v>
      </c>
      <c r="AY104" s="298">
        <f>IF('Indicator Data'!AS116="No Data",1,IF('Indicator Data imputation'!AZ107&lt;&gt;"",1,0))</f>
        <v>0</v>
      </c>
      <c r="AZ104" s="298">
        <f>IF('Indicator Data'!BA116="No Data",1,IF('Indicator Data imputation'!BA107&lt;&gt;"",1,0))</f>
        <v>0</v>
      </c>
      <c r="BA104" s="10" t="str">
        <f t="shared" si="1"/>
        <v>#ERROR!</v>
      </c>
      <c r="BB104" s="302" t="str">
        <f t="shared" si="2"/>
        <v>#ERROR!</v>
      </c>
    </row>
    <row r="105" ht="15.75" customHeight="1">
      <c r="A105" s="10" t="s">
        <v>993</v>
      </c>
      <c r="B105" s="298">
        <f>IF('Indicator Data'!I117="No Data",1,IF('Indicator Data imputation'!C108&lt;&gt;"",1,0))</f>
        <v>0</v>
      </c>
      <c r="C105" s="298">
        <f>IF('Indicator Data'!J117="No Data",1,IF('Indicator Data imputation'!D108&lt;&gt;"",1,0))</f>
        <v>0</v>
      </c>
      <c r="D105" s="298">
        <f>IF('Indicator Data'!K117="No Data",1,IF('Indicator Data imputation'!E108&lt;&gt;"",1,0))</f>
        <v>0</v>
      </c>
      <c r="E105" s="298">
        <f>IF('Indicator Data'!L117="No Data",1,IF('Indicator Data imputation'!F108&lt;&gt;"",1,0))</f>
        <v>0</v>
      </c>
      <c r="F105" s="298">
        <f>IF('Indicator Data'!M117="No Data",1,IF('Indicator Data imputation'!G108&lt;&gt;"",1,0))</f>
        <v>0</v>
      </c>
      <c r="G105" s="298">
        <f>IF('Indicator Data'!N117="No Data",1,IF('Indicator Data imputation'!H108&lt;&gt;"",1,0))</f>
        <v>0</v>
      </c>
      <c r="H105" s="298">
        <f>IF('Indicator Data'!O117="No Data",1,IF('Indicator Data imputation'!I108&lt;&gt;"",1,0))</f>
        <v>0</v>
      </c>
      <c r="I105" s="298">
        <f>IF('Indicator Data'!P117="No Data",1,IF('Indicator Data imputation'!J108&lt;&gt;"",1,0))</f>
        <v>0</v>
      </c>
      <c r="J105" s="298">
        <f>IF('Indicator Data'!Q117="No Data",1,IF('Indicator Data imputation'!K108&lt;&gt;"",1,0))</f>
        <v>0</v>
      </c>
      <c r="K105" s="298">
        <f>IF('Indicator Data'!R117="No Data",1,IF('Indicator Data imputation'!L108&lt;&gt;"",1,0))</f>
        <v>0</v>
      </c>
      <c r="L105" s="298">
        <f>IF('Indicator Data'!S117="No Data",1,IF('Indicator Data imputation'!M108&lt;&gt;"",1,0))</f>
        <v>0</v>
      </c>
      <c r="M105" s="298">
        <f>IF('Indicator Data'!T117="No Data",1,IF('Indicator Data imputation'!N108&lt;&gt;"",1,0))</f>
        <v>0</v>
      </c>
      <c r="N105" s="298">
        <f>IF('Indicator Data'!U117="No Data",1,IF('Indicator Data imputation'!O108&lt;&gt;"",1,0))</f>
        <v>0</v>
      </c>
      <c r="O105" s="298">
        <f>IF('Indicator Data'!V117="No Data",1,IF('Indicator Data imputation'!P108&lt;&gt;"",1,0))</f>
        <v>0</v>
      </c>
      <c r="P105" s="298">
        <f>IF('Indicator Data'!W117="No Data",1,IF('Indicator Data imputation'!Q108&lt;&gt;"",1,0))</f>
        <v>1</v>
      </c>
      <c r="Q105" s="298">
        <f>IF('Indicator Data'!X117="No Data",1,IF('Indicator Data imputation'!R108&lt;&gt;"",1,0))</f>
        <v>0</v>
      </c>
      <c r="R105" s="298">
        <f>IF('Indicator Data'!AC117="No Data",1,IF('Indicator Data imputation'!S108&lt;&gt;"",1,0))</f>
        <v>0</v>
      </c>
      <c r="S105" s="298">
        <f>IF('Indicator Data'!AD117="No Data",1,IF('Indicator Data imputation'!T108&lt;&gt;"",1,0))</f>
        <v>0</v>
      </c>
      <c r="T105" s="298">
        <f>IF('Indicator Data'!AE117="No Data",1,IF('Indicator Data imputation'!U108&lt;&gt;"",1,0))</f>
        <v>0</v>
      </c>
      <c r="U105" s="298">
        <f>IF('Indicator Data'!AF117="No Data",1,IF('Indicator Data imputation'!V108&lt;&gt;"",1,0))</f>
        <v>0</v>
      </c>
      <c r="V105" s="298">
        <f>IF('Indicator Data'!AG117="No Data",1,IF('Indicator Data imputation'!W108&lt;&gt;"",1,0))</f>
        <v>0</v>
      </c>
      <c r="W105" s="298">
        <f>IF('Indicator Data'!AH117="No Data",1,IF('Indicator Data imputation'!X108&lt;&gt;"",1,0))</f>
        <v>0</v>
      </c>
      <c r="X105" s="298">
        <f>IF('Indicator Data'!AI117="No Data",1,IF('Indicator Data imputation'!Y108&lt;&gt;"",1,0))</f>
        <v>0</v>
      </c>
      <c r="Y105" s="298">
        <f>IF('Indicator Data'!AJ117="No Data",1,IF('Indicator Data imputation'!Z108&lt;&gt;"",1,0))</f>
        <v>0</v>
      </c>
      <c r="Z105" s="298">
        <f>IF('Indicator Data'!AP117="No Data",1,IF('Indicator Data imputation'!AA108&lt;&gt;"",1,0))</f>
        <v>0</v>
      </c>
      <c r="AA105" s="298">
        <f>IF('Indicator Data'!AQ117="No Data",1,IF('Indicator Data imputation'!AB108&lt;&gt;"",1,0))</f>
        <v>0</v>
      </c>
      <c r="AB105" s="298">
        <f>IF('Indicator Data'!AR117="No Data",1,IF('Indicator Data imputation'!AC108&lt;&gt;"",1,0))</f>
        <v>0</v>
      </c>
      <c r="AC105" s="298" t="str">
        <f>IF('Indicator Data'!#REF!="No Data",1,IF('Indicator Data imputation'!AD108&lt;&gt;"",1,0))</f>
        <v>#ERROR!</v>
      </c>
      <c r="AD105" s="298" t="str">
        <f>IF('Indicator Data'!#REF!="No Data",1,IF('Indicator Data imputation'!AE108&lt;&gt;"",1,0))</f>
        <v>#ERROR!</v>
      </c>
      <c r="AE105" s="298" t="str">
        <f>IF('Indicator Data'!#REF!="No Data",1,IF('Indicator Data imputation'!AF108&lt;&gt;"",1,0))</f>
        <v>#ERROR!</v>
      </c>
      <c r="AF105" s="298" t="str">
        <f>IF('Indicator Data'!#REF!="No Data",1,IF('Indicator Data imputation'!AG108&lt;&gt;"",1,0))</f>
        <v>#ERROR!</v>
      </c>
      <c r="AG105" s="298" t="str">
        <f>IF('Indicator Data'!#REF!="No Data",1,IF('Indicator Data imputation'!AH108&lt;&gt;"",1,0))</f>
        <v>#ERROR!</v>
      </c>
      <c r="AH105" s="298" t="str">
        <f>IF('Indicator Data'!#REF!="No Data",1,IF('Indicator Data imputation'!AI108&lt;&gt;"",1,0))</f>
        <v>#ERROR!</v>
      </c>
      <c r="AI105" s="298" t="str">
        <f>IF('Indicator Data'!#REF!="No Data",1,IF('Indicator Data imputation'!AJ108&lt;&gt;"",1,0))</f>
        <v>#ERROR!</v>
      </c>
      <c r="AJ105" s="298" t="str">
        <f>IF('Indicator Data'!#REF!="No Data",1,IF('Indicator Data imputation'!AK108&lt;&gt;"",1,0))</f>
        <v>#ERROR!</v>
      </c>
      <c r="AK105" s="298" t="str">
        <f>IF('Indicator Data'!#REF!="No Data",1,IF('Indicator Data imputation'!AL108&lt;&gt;"",1,0))</f>
        <v>#ERROR!</v>
      </c>
      <c r="AL105" s="298" t="str">
        <f>IF('Indicator Data'!#REF!="No Data",1,IF('Indicator Data imputation'!AM108&lt;&gt;"",1,0))</f>
        <v>#ERROR!</v>
      </c>
      <c r="AM105" s="298" t="str">
        <f>IF('Indicator Data'!#REF!="No Data",1,IF('Indicator Data imputation'!AN108&lt;&gt;"",1,0))</f>
        <v>#ERROR!</v>
      </c>
      <c r="AN105" s="298" t="str">
        <f>IF('Indicator Data'!#REF!="No Data",1,IF('Indicator Data imputation'!AO108&lt;&gt;"",1,0))</f>
        <v>#ERROR!</v>
      </c>
      <c r="AO105" s="298" t="str">
        <f>IF('Indicator Data'!#REF!="No Data",1,IF('Indicator Data imputation'!AP108&lt;&gt;"",1,0))</f>
        <v>#ERROR!</v>
      </c>
      <c r="AP105" s="298" t="str">
        <f>IF('Indicator Data'!#REF!="No Data",1,IF('Indicator Data imputation'!AQ108&lt;&gt;"",1,0))</f>
        <v>#ERROR!</v>
      </c>
      <c r="AQ105" s="298" t="str">
        <f>IF('Indicator Data'!#REF!="No Data",1,IF('Indicator Data imputation'!AR108&lt;&gt;"",1,0))</f>
        <v>#ERROR!</v>
      </c>
      <c r="AR105" s="298" t="str">
        <f>IF('Indicator Data'!#REF!="No Data",1,IF('Indicator Data imputation'!AS108&lt;&gt;"",1,0))</f>
        <v>#ERROR!</v>
      </c>
      <c r="AS105" s="298" t="str">
        <f>IF('Indicator Data'!#REF!="No Data",1,IF('Indicator Data imputation'!AT108&lt;&gt;"",1,0))</f>
        <v>#ERROR!</v>
      </c>
      <c r="AT105" s="298" t="str">
        <f>IF('Indicator Data'!#REF!="No Data",1,IF('Indicator Data imputation'!AU108&lt;&gt;"",1,0))</f>
        <v>#ERROR!</v>
      </c>
      <c r="AU105" s="298" t="str">
        <f>IF('Indicator Data'!#REF!="No Data",1,IF('Indicator Data imputation'!AV108&lt;&gt;"",1,0))</f>
        <v>#ERROR!</v>
      </c>
      <c r="AV105" s="298" t="str">
        <f>IF('Indicator Data'!#REF!="No Data",1,IF('Indicator Data imputation'!AW108&lt;&gt;"",1,0))</f>
        <v>#ERROR!</v>
      </c>
      <c r="AW105" s="298" t="str">
        <f>IF('Indicator Data'!#REF!="No Data",1,IF('Indicator Data imputation'!AX108&lt;&gt;"",1,0))</f>
        <v>#ERROR!</v>
      </c>
      <c r="AX105" s="298" t="str">
        <f>IF('Indicator Data'!#REF!="No Data",1,IF('Indicator Data imputation'!AY108&lt;&gt;"",1,0))</f>
        <v>#ERROR!</v>
      </c>
      <c r="AY105" s="298">
        <f>IF('Indicator Data'!AS117="No Data",1,IF('Indicator Data imputation'!AZ108&lt;&gt;"",1,0))</f>
        <v>0</v>
      </c>
      <c r="AZ105" s="298">
        <f>IF('Indicator Data'!BA117="No Data",1,IF('Indicator Data imputation'!BA108&lt;&gt;"",1,0))</f>
        <v>0</v>
      </c>
      <c r="BA105" s="10" t="str">
        <f t="shared" si="1"/>
        <v>#ERROR!</v>
      </c>
      <c r="BB105" s="302" t="str">
        <f t="shared" si="2"/>
        <v>#ERROR!</v>
      </c>
    </row>
    <row r="106" ht="15.75" customHeight="1">
      <c r="A106" s="10" t="s">
        <v>997</v>
      </c>
      <c r="B106" s="298">
        <f>IF('Indicator Data'!I118="No Data",1,IF('Indicator Data imputation'!C109&lt;&gt;"",1,0))</f>
        <v>0</v>
      </c>
      <c r="C106" s="298">
        <f>IF('Indicator Data'!J118="No Data",1,IF('Indicator Data imputation'!D109&lt;&gt;"",1,0))</f>
        <v>0</v>
      </c>
      <c r="D106" s="298">
        <f>IF('Indicator Data'!K118="No Data",1,IF('Indicator Data imputation'!E109&lt;&gt;"",1,0))</f>
        <v>0</v>
      </c>
      <c r="E106" s="298">
        <f>IF('Indicator Data'!L118="No Data",1,IF('Indicator Data imputation'!F109&lt;&gt;"",1,0))</f>
        <v>0</v>
      </c>
      <c r="F106" s="298">
        <f>IF('Indicator Data'!M118="No Data",1,IF('Indicator Data imputation'!G109&lt;&gt;"",1,0))</f>
        <v>0</v>
      </c>
      <c r="G106" s="298">
        <f>IF('Indicator Data'!N118="No Data",1,IF('Indicator Data imputation'!H109&lt;&gt;"",1,0))</f>
        <v>0</v>
      </c>
      <c r="H106" s="298">
        <f>IF('Indicator Data'!O118="No Data",1,IF('Indicator Data imputation'!I109&lt;&gt;"",1,0))</f>
        <v>0</v>
      </c>
      <c r="I106" s="298">
        <f>IF('Indicator Data'!P118="No Data",1,IF('Indicator Data imputation'!J109&lt;&gt;"",1,0))</f>
        <v>0</v>
      </c>
      <c r="J106" s="298">
        <f>IF('Indicator Data'!Q118="No Data",1,IF('Indicator Data imputation'!K109&lt;&gt;"",1,0))</f>
        <v>0</v>
      </c>
      <c r="K106" s="298">
        <f>IF('Indicator Data'!R118="No Data",1,IF('Indicator Data imputation'!L109&lt;&gt;"",1,0))</f>
        <v>0</v>
      </c>
      <c r="L106" s="298">
        <f>IF('Indicator Data'!S118="No Data",1,IF('Indicator Data imputation'!M109&lt;&gt;"",1,0))</f>
        <v>0</v>
      </c>
      <c r="M106" s="298">
        <f>IF('Indicator Data'!T118="No Data",1,IF('Indicator Data imputation'!N109&lt;&gt;"",1,0))</f>
        <v>0</v>
      </c>
      <c r="N106" s="298">
        <f>IF('Indicator Data'!U118="No Data",1,IF('Indicator Data imputation'!O109&lt;&gt;"",1,0))</f>
        <v>0</v>
      </c>
      <c r="O106" s="298">
        <f>IF('Indicator Data'!V118="No Data",1,IF('Indicator Data imputation'!P109&lt;&gt;"",1,0))</f>
        <v>0</v>
      </c>
      <c r="P106" s="298">
        <f>IF('Indicator Data'!W118="No Data",1,IF('Indicator Data imputation'!Q109&lt;&gt;"",1,0))</f>
        <v>1</v>
      </c>
      <c r="Q106" s="298">
        <f>IF('Indicator Data'!X118="No Data",1,IF('Indicator Data imputation'!R109&lt;&gt;"",1,0))</f>
        <v>0</v>
      </c>
      <c r="R106" s="298">
        <f>IF('Indicator Data'!AC118="No Data",1,IF('Indicator Data imputation'!S109&lt;&gt;"",1,0))</f>
        <v>0</v>
      </c>
      <c r="S106" s="298">
        <f>IF('Indicator Data'!AD118="No Data",1,IF('Indicator Data imputation'!T109&lt;&gt;"",1,0))</f>
        <v>0</v>
      </c>
      <c r="T106" s="298">
        <f>IF('Indicator Data'!AE118="No Data",1,IF('Indicator Data imputation'!U109&lt;&gt;"",1,0))</f>
        <v>0</v>
      </c>
      <c r="U106" s="298">
        <f>IF('Indicator Data'!AF118="No Data",1,IF('Indicator Data imputation'!V109&lt;&gt;"",1,0))</f>
        <v>0</v>
      </c>
      <c r="V106" s="298">
        <f>IF('Indicator Data'!AG118="No Data",1,IF('Indicator Data imputation'!W109&lt;&gt;"",1,0))</f>
        <v>0</v>
      </c>
      <c r="W106" s="298">
        <f>IF('Indicator Data'!AH118="No Data",1,IF('Indicator Data imputation'!X109&lt;&gt;"",1,0))</f>
        <v>0</v>
      </c>
      <c r="X106" s="298">
        <f>IF('Indicator Data'!AI118="No Data",1,IF('Indicator Data imputation'!Y109&lt;&gt;"",1,0))</f>
        <v>0</v>
      </c>
      <c r="Y106" s="298">
        <f>IF('Indicator Data'!AJ118="No Data",1,IF('Indicator Data imputation'!Z109&lt;&gt;"",1,0))</f>
        <v>0</v>
      </c>
      <c r="Z106" s="298">
        <f>IF('Indicator Data'!AP118="No Data",1,IF('Indicator Data imputation'!AA109&lt;&gt;"",1,0))</f>
        <v>0</v>
      </c>
      <c r="AA106" s="298">
        <f>IF('Indicator Data'!AQ118="No Data",1,IF('Indicator Data imputation'!AB109&lt;&gt;"",1,0))</f>
        <v>0</v>
      </c>
      <c r="AB106" s="298">
        <f>IF('Indicator Data'!AR118="No Data",1,IF('Indicator Data imputation'!AC109&lt;&gt;"",1,0))</f>
        <v>0</v>
      </c>
      <c r="AC106" s="298" t="str">
        <f>IF('Indicator Data'!#REF!="No Data",1,IF('Indicator Data imputation'!AD109&lt;&gt;"",1,0))</f>
        <v>#ERROR!</v>
      </c>
      <c r="AD106" s="298" t="str">
        <f>IF('Indicator Data'!#REF!="No Data",1,IF('Indicator Data imputation'!AE109&lt;&gt;"",1,0))</f>
        <v>#ERROR!</v>
      </c>
      <c r="AE106" s="298" t="str">
        <f>IF('Indicator Data'!#REF!="No Data",1,IF('Indicator Data imputation'!AF109&lt;&gt;"",1,0))</f>
        <v>#ERROR!</v>
      </c>
      <c r="AF106" s="298" t="str">
        <f>IF('Indicator Data'!#REF!="No Data",1,IF('Indicator Data imputation'!AG109&lt;&gt;"",1,0))</f>
        <v>#ERROR!</v>
      </c>
      <c r="AG106" s="298" t="str">
        <f>IF('Indicator Data'!#REF!="No Data",1,IF('Indicator Data imputation'!AH109&lt;&gt;"",1,0))</f>
        <v>#ERROR!</v>
      </c>
      <c r="AH106" s="298" t="str">
        <f>IF('Indicator Data'!#REF!="No Data",1,IF('Indicator Data imputation'!AI109&lt;&gt;"",1,0))</f>
        <v>#ERROR!</v>
      </c>
      <c r="AI106" s="298" t="str">
        <f>IF('Indicator Data'!#REF!="No Data",1,IF('Indicator Data imputation'!AJ109&lt;&gt;"",1,0))</f>
        <v>#ERROR!</v>
      </c>
      <c r="AJ106" s="298" t="str">
        <f>IF('Indicator Data'!#REF!="No Data",1,IF('Indicator Data imputation'!AK109&lt;&gt;"",1,0))</f>
        <v>#ERROR!</v>
      </c>
      <c r="AK106" s="298" t="str">
        <f>IF('Indicator Data'!#REF!="No Data",1,IF('Indicator Data imputation'!AL109&lt;&gt;"",1,0))</f>
        <v>#ERROR!</v>
      </c>
      <c r="AL106" s="298" t="str">
        <f>IF('Indicator Data'!#REF!="No Data",1,IF('Indicator Data imputation'!AM109&lt;&gt;"",1,0))</f>
        <v>#ERROR!</v>
      </c>
      <c r="AM106" s="298" t="str">
        <f>IF('Indicator Data'!#REF!="No Data",1,IF('Indicator Data imputation'!AN109&lt;&gt;"",1,0))</f>
        <v>#ERROR!</v>
      </c>
      <c r="AN106" s="298" t="str">
        <f>IF('Indicator Data'!#REF!="No Data",1,IF('Indicator Data imputation'!AO109&lt;&gt;"",1,0))</f>
        <v>#ERROR!</v>
      </c>
      <c r="AO106" s="298" t="str">
        <f>IF('Indicator Data'!#REF!="No Data",1,IF('Indicator Data imputation'!AP109&lt;&gt;"",1,0))</f>
        <v>#ERROR!</v>
      </c>
      <c r="AP106" s="298" t="str">
        <f>IF('Indicator Data'!#REF!="No Data",1,IF('Indicator Data imputation'!AQ109&lt;&gt;"",1,0))</f>
        <v>#ERROR!</v>
      </c>
      <c r="AQ106" s="298" t="str">
        <f>IF('Indicator Data'!#REF!="No Data",1,IF('Indicator Data imputation'!AR109&lt;&gt;"",1,0))</f>
        <v>#ERROR!</v>
      </c>
      <c r="AR106" s="298" t="str">
        <f>IF('Indicator Data'!#REF!="No Data",1,IF('Indicator Data imputation'!AS109&lt;&gt;"",1,0))</f>
        <v>#ERROR!</v>
      </c>
      <c r="AS106" s="298" t="str">
        <f>IF('Indicator Data'!#REF!="No Data",1,IF('Indicator Data imputation'!AT109&lt;&gt;"",1,0))</f>
        <v>#ERROR!</v>
      </c>
      <c r="AT106" s="298" t="str">
        <f>IF('Indicator Data'!#REF!="No Data",1,IF('Indicator Data imputation'!AU109&lt;&gt;"",1,0))</f>
        <v>#ERROR!</v>
      </c>
      <c r="AU106" s="298" t="str">
        <f>IF('Indicator Data'!#REF!="No Data",1,IF('Indicator Data imputation'!AV109&lt;&gt;"",1,0))</f>
        <v>#ERROR!</v>
      </c>
      <c r="AV106" s="298" t="str">
        <f>IF('Indicator Data'!#REF!="No Data",1,IF('Indicator Data imputation'!AW109&lt;&gt;"",1,0))</f>
        <v>#ERROR!</v>
      </c>
      <c r="AW106" s="298" t="str">
        <f>IF('Indicator Data'!#REF!="No Data",1,IF('Indicator Data imputation'!AX109&lt;&gt;"",1,0))</f>
        <v>#ERROR!</v>
      </c>
      <c r="AX106" s="298" t="str">
        <f>IF('Indicator Data'!#REF!="No Data",1,IF('Indicator Data imputation'!AY109&lt;&gt;"",1,0))</f>
        <v>#ERROR!</v>
      </c>
      <c r="AY106" s="298">
        <f>IF('Indicator Data'!AS118="No Data",1,IF('Indicator Data imputation'!AZ109&lt;&gt;"",1,0))</f>
        <v>0</v>
      </c>
      <c r="AZ106" s="298">
        <f>IF('Indicator Data'!BA118="No Data",1,IF('Indicator Data imputation'!BA109&lt;&gt;"",1,0))</f>
        <v>0</v>
      </c>
      <c r="BA106" s="10" t="str">
        <f t="shared" si="1"/>
        <v>#ERROR!</v>
      </c>
      <c r="BB106" s="302" t="str">
        <f t="shared" si="2"/>
        <v>#ERROR!</v>
      </c>
    </row>
    <row r="107" ht="15.75" customHeight="1">
      <c r="A107" s="10" t="s">
        <v>998</v>
      </c>
      <c r="B107" s="298">
        <f>IF('Indicator Data'!I119="No Data",1,IF('Indicator Data imputation'!C110&lt;&gt;"",1,0))</f>
        <v>0</v>
      </c>
      <c r="C107" s="298">
        <f>IF('Indicator Data'!J119="No Data",1,IF('Indicator Data imputation'!D110&lt;&gt;"",1,0))</f>
        <v>0</v>
      </c>
      <c r="D107" s="298">
        <f>IF('Indicator Data'!K119="No Data",1,IF('Indicator Data imputation'!E110&lt;&gt;"",1,0))</f>
        <v>0</v>
      </c>
      <c r="E107" s="298">
        <f>IF('Indicator Data'!L119="No Data",1,IF('Indicator Data imputation'!F110&lt;&gt;"",1,0))</f>
        <v>0</v>
      </c>
      <c r="F107" s="298">
        <f>IF('Indicator Data'!M119="No Data",1,IF('Indicator Data imputation'!G110&lt;&gt;"",1,0))</f>
        <v>0</v>
      </c>
      <c r="G107" s="298">
        <f>IF('Indicator Data'!N119="No Data",1,IF('Indicator Data imputation'!H110&lt;&gt;"",1,0))</f>
        <v>0</v>
      </c>
      <c r="H107" s="298">
        <f>IF('Indicator Data'!O119="No Data",1,IF('Indicator Data imputation'!I110&lt;&gt;"",1,0))</f>
        <v>0</v>
      </c>
      <c r="I107" s="298">
        <f>IF('Indicator Data'!P119="No Data",1,IF('Indicator Data imputation'!J110&lt;&gt;"",1,0))</f>
        <v>0</v>
      </c>
      <c r="J107" s="298">
        <f>IF('Indicator Data'!Q119="No Data",1,IF('Indicator Data imputation'!K110&lt;&gt;"",1,0))</f>
        <v>0</v>
      </c>
      <c r="K107" s="298">
        <f>IF('Indicator Data'!R119="No Data",1,IF('Indicator Data imputation'!L110&lt;&gt;"",1,0))</f>
        <v>0</v>
      </c>
      <c r="L107" s="298">
        <f>IF('Indicator Data'!S119="No Data",1,IF('Indicator Data imputation'!M110&lt;&gt;"",1,0))</f>
        <v>0</v>
      </c>
      <c r="M107" s="298">
        <f>IF('Indicator Data'!T119="No Data",1,IF('Indicator Data imputation'!N110&lt;&gt;"",1,0))</f>
        <v>0</v>
      </c>
      <c r="N107" s="298">
        <f>IF('Indicator Data'!U119="No Data",1,IF('Indicator Data imputation'!O110&lt;&gt;"",1,0))</f>
        <v>0</v>
      </c>
      <c r="O107" s="298">
        <f>IF('Indicator Data'!V119="No Data",1,IF('Indicator Data imputation'!P110&lt;&gt;"",1,0))</f>
        <v>0</v>
      </c>
      <c r="P107" s="298">
        <f>IF('Indicator Data'!W119="No Data",1,IF('Indicator Data imputation'!Q110&lt;&gt;"",1,0))</f>
        <v>1</v>
      </c>
      <c r="Q107" s="298">
        <f>IF('Indicator Data'!X119="No Data",1,IF('Indicator Data imputation'!R110&lt;&gt;"",1,0))</f>
        <v>0</v>
      </c>
      <c r="R107" s="298">
        <f>IF('Indicator Data'!AC119="No Data",1,IF('Indicator Data imputation'!S110&lt;&gt;"",1,0))</f>
        <v>0</v>
      </c>
      <c r="S107" s="298">
        <f>IF('Indicator Data'!AD119="No Data",1,IF('Indicator Data imputation'!T110&lt;&gt;"",1,0))</f>
        <v>0</v>
      </c>
      <c r="T107" s="298">
        <f>IF('Indicator Data'!AE119="No Data",1,IF('Indicator Data imputation'!U110&lt;&gt;"",1,0))</f>
        <v>0</v>
      </c>
      <c r="U107" s="298">
        <f>IF('Indicator Data'!AF119="No Data",1,IF('Indicator Data imputation'!V110&lt;&gt;"",1,0))</f>
        <v>0</v>
      </c>
      <c r="V107" s="298">
        <f>IF('Indicator Data'!AG119="No Data",1,IF('Indicator Data imputation'!W110&lt;&gt;"",1,0))</f>
        <v>0</v>
      </c>
      <c r="W107" s="298">
        <f>IF('Indicator Data'!AH119="No Data",1,IF('Indicator Data imputation'!X110&lt;&gt;"",1,0))</f>
        <v>0</v>
      </c>
      <c r="X107" s="298">
        <f>IF('Indicator Data'!AI119="No Data",1,IF('Indicator Data imputation'!Y110&lt;&gt;"",1,0))</f>
        <v>0</v>
      </c>
      <c r="Y107" s="298">
        <f>IF('Indicator Data'!AJ119="No Data",1,IF('Indicator Data imputation'!Z110&lt;&gt;"",1,0))</f>
        <v>0</v>
      </c>
      <c r="Z107" s="298">
        <f>IF('Indicator Data'!AP119="No Data",1,IF('Indicator Data imputation'!AA110&lt;&gt;"",1,0))</f>
        <v>0</v>
      </c>
      <c r="AA107" s="298">
        <f>IF('Indicator Data'!AQ119="No Data",1,IF('Indicator Data imputation'!AB110&lt;&gt;"",1,0))</f>
        <v>0</v>
      </c>
      <c r="AB107" s="298">
        <f>IF('Indicator Data'!AR119="No Data",1,IF('Indicator Data imputation'!AC110&lt;&gt;"",1,0))</f>
        <v>0</v>
      </c>
      <c r="AC107" s="298" t="str">
        <f>IF('Indicator Data'!#REF!="No Data",1,IF('Indicator Data imputation'!AD110&lt;&gt;"",1,0))</f>
        <v>#ERROR!</v>
      </c>
      <c r="AD107" s="298" t="str">
        <f>IF('Indicator Data'!#REF!="No Data",1,IF('Indicator Data imputation'!AE110&lt;&gt;"",1,0))</f>
        <v>#ERROR!</v>
      </c>
      <c r="AE107" s="298" t="str">
        <f>IF('Indicator Data'!#REF!="No Data",1,IF('Indicator Data imputation'!AF110&lt;&gt;"",1,0))</f>
        <v>#ERROR!</v>
      </c>
      <c r="AF107" s="298" t="str">
        <f>IF('Indicator Data'!#REF!="No Data",1,IF('Indicator Data imputation'!AG110&lt;&gt;"",1,0))</f>
        <v>#ERROR!</v>
      </c>
      <c r="AG107" s="298" t="str">
        <f>IF('Indicator Data'!#REF!="No Data",1,IF('Indicator Data imputation'!AH110&lt;&gt;"",1,0))</f>
        <v>#ERROR!</v>
      </c>
      <c r="AH107" s="298" t="str">
        <f>IF('Indicator Data'!#REF!="No Data",1,IF('Indicator Data imputation'!AI110&lt;&gt;"",1,0))</f>
        <v>#ERROR!</v>
      </c>
      <c r="AI107" s="298" t="str">
        <f>IF('Indicator Data'!#REF!="No Data",1,IF('Indicator Data imputation'!AJ110&lt;&gt;"",1,0))</f>
        <v>#ERROR!</v>
      </c>
      <c r="AJ107" s="298" t="str">
        <f>IF('Indicator Data'!#REF!="No Data",1,IF('Indicator Data imputation'!AK110&lt;&gt;"",1,0))</f>
        <v>#ERROR!</v>
      </c>
      <c r="AK107" s="298" t="str">
        <f>IF('Indicator Data'!#REF!="No Data",1,IF('Indicator Data imputation'!AL110&lt;&gt;"",1,0))</f>
        <v>#ERROR!</v>
      </c>
      <c r="AL107" s="298" t="str">
        <f>IF('Indicator Data'!#REF!="No Data",1,IF('Indicator Data imputation'!AM110&lt;&gt;"",1,0))</f>
        <v>#ERROR!</v>
      </c>
      <c r="AM107" s="298" t="str">
        <f>IF('Indicator Data'!#REF!="No Data",1,IF('Indicator Data imputation'!AN110&lt;&gt;"",1,0))</f>
        <v>#ERROR!</v>
      </c>
      <c r="AN107" s="298" t="str">
        <f>IF('Indicator Data'!#REF!="No Data",1,IF('Indicator Data imputation'!AO110&lt;&gt;"",1,0))</f>
        <v>#ERROR!</v>
      </c>
      <c r="AO107" s="298" t="str">
        <f>IF('Indicator Data'!#REF!="No Data",1,IF('Indicator Data imputation'!AP110&lt;&gt;"",1,0))</f>
        <v>#ERROR!</v>
      </c>
      <c r="AP107" s="298" t="str">
        <f>IF('Indicator Data'!#REF!="No Data",1,IF('Indicator Data imputation'!AQ110&lt;&gt;"",1,0))</f>
        <v>#ERROR!</v>
      </c>
      <c r="AQ107" s="298" t="str">
        <f>IF('Indicator Data'!#REF!="No Data",1,IF('Indicator Data imputation'!AR110&lt;&gt;"",1,0))</f>
        <v>#ERROR!</v>
      </c>
      <c r="AR107" s="298" t="str">
        <f>IF('Indicator Data'!#REF!="No Data",1,IF('Indicator Data imputation'!AS110&lt;&gt;"",1,0))</f>
        <v>#ERROR!</v>
      </c>
      <c r="AS107" s="298" t="str">
        <f>IF('Indicator Data'!#REF!="No Data",1,IF('Indicator Data imputation'!AT110&lt;&gt;"",1,0))</f>
        <v>#ERROR!</v>
      </c>
      <c r="AT107" s="298" t="str">
        <f>IF('Indicator Data'!#REF!="No Data",1,IF('Indicator Data imputation'!AU110&lt;&gt;"",1,0))</f>
        <v>#ERROR!</v>
      </c>
      <c r="AU107" s="298" t="str">
        <f>IF('Indicator Data'!#REF!="No Data",1,IF('Indicator Data imputation'!AV110&lt;&gt;"",1,0))</f>
        <v>#ERROR!</v>
      </c>
      <c r="AV107" s="298" t="str">
        <f>IF('Indicator Data'!#REF!="No Data",1,IF('Indicator Data imputation'!AW110&lt;&gt;"",1,0))</f>
        <v>#ERROR!</v>
      </c>
      <c r="AW107" s="298" t="str">
        <f>IF('Indicator Data'!#REF!="No Data",1,IF('Indicator Data imputation'!AX110&lt;&gt;"",1,0))</f>
        <v>#ERROR!</v>
      </c>
      <c r="AX107" s="298" t="str">
        <f>IF('Indicator Data'!#REF!="No Data",1,IF('Indicator Data imputation'!AY110&lt;&gt;"",1,0))</f>
        <v>#ERROR!</v>
      </c>
      <c r="AY107" s="298">
        <f>IF('Indicator Data'!AS119="No Data",1,IF('Indicator Data imputation'!AZ110&lt;&gt;"",1,0))</f>
        <v>0</v>
      </c>
      <c r="AZ107" s="298">
        <f>IF('Indicator Data'!BA119="No Data",1,IF('Indicator Data imputation'!BA110&lt;&gt;"",1,0))</f>
        <v>0</v>
      </c>
      <c r="BA107" s="10" t="str">
        <f t="shared" si="1"/>
        <v>#ERROR!</v>
      </c>
      <c r="BB107" s="302" t="str">
        <f t="shared" si="2"/>
        <v>#ERROR!</v>
      </c>
    </row>
    <row r="108" ht="15.75" customHeight="1">
      <c r="A108" s="10" t="s">
        <v>995</v>
      </c>
      <c r="B108" s="298">
        <f>IF('Indicator Data'!I120="No Data",1,IF('Indicator Data imputation'!C111&lt;&gt;"",1,0))</f>
        <v>0</v>
      </c>
      <c r="C108" s="298">
        <f>IF('Indicator Data'!J120="No Data",1,IF('Indicator Data imputation'!D111&lt;&gt;"",1,0))</f>
        <v>0</v>
      </c>
      <c r="D108" s="298">
        <f>IF('Indicator Data'!K120="No Data",1,IF('Indicator Data imputation'!E111&lt;&gt;"",1,0))</f>
        <v>0</v>
      </c>
      <c r="E108" s="298">
        <f>IF('Indicator Data'!L120="No Data",1,IF('Indicator Data imputation'!F111&lt;&gt;"",1,0))</f>
        <v>0</v>
      </c>
      <c r="F108" s="298">
        <f>IF('Indicator Data'!M120="No Data",1,IF('Indicator Data imputation'!G111&lt;&gt;"",1,0))</f>
        <v>0</v>
      </c>
      <c r="G108" s="298">
        <f>IF('Indicator Data'!N120="No Data",1,IF('Indicator Data imputation'!H111&lt;&gt;"",1,0))</f>
        <v>0</v>
      </c>
      <c r="H108" s="298">
        <f>IF('Indicator Data'!O120="No Data",1,IF('Indicator Data imputation'!I111&lt;&gt;"",1,0))</f>
        <v>0</v>
      </c>
      <c r="I108" s="298">
        <f>IF('Indicator Data'!P120="No Data",1,IF('Indicator Data imputation'!J111&lt;&gt;"",1,0))</f>
        <v>0</v>
      </c>
      <c r="J108" s="298">
        <f>IF('Indicator Data'!Q120="No Data",1,IF('Indicator Data imputation'!K111&lt;&gt;"",1,0))</f>
        <v>0</v>
      </c>
      <c r="K108" s="298">
        <f>IF('Indicator Data'!R120="No Data",1,IF('Indicator Data imputation'!L111&lt;&gt;"",1,0))</f>
        <v>0</v>
      </c>
      <c r="L108" s="298">
        <f>IF('Indicator Data'!S120="No Data",1,IF('Indicator Data imputation'!M111&lt;&gt;"",1,0))</f>
        <v>0</v>
      </c>
      <c r="M108" s="298">
        <f>IF('Indicator Data'!T120="No Data",1,IF('Indicator Data imputation'!N111&lt;&gt;"",1,0))</f>
        <v>0</v>
      </c>
      <c r="N108" s="298">
        <f>IF('Indicator Data'!U120="No Data",1,IF('Indicator Data imputation'!O111&lt;&gt;"",1,0))</f>
        <v>0</v>
      </c>
      <c r="O108" s="298">
        <f>IF('Indicator Data'!V120="No Data",1,IF('Indicator Data imputation'!P111&lt;&gt;"",1,0))</f>
        <v>0</v>
      </c>
      <c r="P108" s="298">
        <f>IF('Indicator Data'!W120="No Data",1,IF('Indicator Data imputation'!Q111&lt;&gt;"",1,0))</f>
        <v>1</v>
      </c>
      <c r="Q108" s="298">
        <f>IF('Indicator Data'!X120="No Data",1,IF('Indicator Data imputation'!R111&lt;&gt;"",1,0))</f>
        <v>0</v>
      </c>
      <c r="R108" s="298">
        <f>IF('Indicator Data'!AC120="No Data",1,IF('Indicator Data imputation'!S111&lt;&gt;"",1,0))</f>
        <v>0</v>
      </c>
      <c r="S108" s="298">
        <f>IF('Indicator Data'!AD120="No Data",1,IF('Indicator Data imputation'!T111&lt;&gt;"",1,0))</f>
        <v>0</v>
      </c>
      <c r="T108" s="298">
        <f>IF('Indicator Data'!AE120="No Data",1,IF('Indicator Data imputation'!U111&lt;&gt;"",1,0))</f>
        <v>0</v>
      </c>
      <c r="U108" s="298">
        <f>IF('Indicator Data'!AF120="No Data",1,IF('Indicator Data imputation'!V111&lt;&gt;"",1,0))</f>
        <v>0</v>
      </c>
      <c r="V108" s="298">
        <f>IF('Indicator Data'!AG120="No Data",1,IF('Indicator Data imputation'!W111&lt;&gt;"",1,0))</f>
        <v>0</v>
      </c>
      <c r="W108" s="298">
        <f>IF('Indicator Data'!AH120="No Data",1,IF('Indicator Data imputation'!X111&lt;&gt;"",1,0))</f>
        <v>0</v>
      </c>
      <c r="X108" s="298">
        <f>IF('Indicator Data'!AI120="No Data",1,IF('Indicator Data imputation'!Y111&lt;&gt;"",1,0))</f>
        <v>0</v>
      </c>
      <c r="Y108" s="298">
        <f>IF('Indicator Data'!AJ120="No Data",1,IF('Indicator Data imputation'!Z111&lt;&gt;"",1,0))</f>
        <v>0</v>
      </c>
      <c r="Z108" s="298">
        <f>IF('Indicator Data'!AP120="No Data",1,IF('Indicator Data imputation'!AA111&lt;&gt;"",1,0))</f>
        <v>0</v>
      </c>
      <c r="AA108" s="298">
        <f>IF('Indicator Data'!AQ120="No Data",1,IF('Indicator Data imputation'!AB111&lt;&gt;"",1,0))</f>
        <v>0</v>
      </c>
      <c r="AB108" s="298">
        <f>IF('Indicator Data'!AR120="No Data",1,IF('Indicator Data imputation'!AC111&lt;&gt;"",1,0))</f>
        <v>0</v>
      </c>
      <c r="AC108" s="298" t="str">
        <f>IF('Indicator Data'!#REF!="No Data",1,IF('Indicator Data imputation'!AD111&lt;&gt;"",1,0))</f>
        <v>#ERROR!</v>
      </c>
      <c r="AD108" s="298" t="str">
        <f>IF('Indicator Data'!#REF!="No Data",1,IF('Indicator Data imputation'!AE111&lt;&gt;"",1,0))</f>
        <v>#ERROR!</v>
      </c>
      <c r="AE108" s="298" t="str">
        <f>IF('Indicator Data'!#REF!="No Data",1,IF('Indicator Data imputation'!AF111&lt;&gt;"",1,0))</f>
        <v>#ERROR!</v>
      </c>
      <c r="AF108" s="298" t="str">
        <f>IF('Indicator Data'!#REF!="No Data",1,IF('Indicator Data imputation'!AG111&lt;&gt;"",1,0))</f>
        <v>#ERROR!</v>
      </c>
      <c r="AG108" s="298" t="str">
        <f>IF('Indicator Data'!#REF!="No Data",1,IF('Indicator Data imputation'!AH111&lt;&gt;"",1,0))</f>
        <v>#ERROR!</v>
      </c>
      <c r="AH108" s="298" t="str">
        <f>IF('Indicator Data'!#REF!="No Data",1,IF('Indicator Data imputation'!AI111&lt;&gt;"",1,0))</f>
        <v>#ERROR!</v>
      </c>
      <c r="AI108" s="298" t="str">
        <f>IF('Indicator Data'!#REF!="No Data",1,IF('Indicator Data imputation'!AJ111&lt;&gt;"",1,0))</f>
        <v>#ERROR!</v>
      </c>
      <c r="AJ108" s="298" t="str">
        <f>IF('Indicator Data'!#REF!="No Data",1,IF('Indicator Data imputation'!AK111&lt;&gt;"",1,0))</f>
        <v>#ERROR!</v>
      </c>
      <c r="AK108" s="298" t="str">
        <f>IF('Indicator Data'!#REF!="No Data",1,IF('Indicator Data imputation'!AL111&lt;&gt;"",1,0))</f>
        <v>#ERROR!</v>
      </c>
      <c r="AL108" s="298" t="str">
        <f>IF('Indicator Data'!#REF!="No Data",1,IF('Indicator Data imputation'!AM111&lt;&gt;"",1,0))</f>
        <v>#ERROR!</v>
      </c>
      <c r="AM108" s="298" t="str">
        <f>IF('Indicator Data'!#REF!="No Data",1,IF('Indicator Data imputation'!AN111&lt;&gt;"",1,0))</f>
        <v>#ERROR!</v>
      </c>
      <c r="AN108" s="298" t="str">
        <f>IF('Indicator Data'!#REF!="No Data",1,IF('Indicator Data imputation'!AO111&lt;&gt;"",1,0))</f>
        <v>#ERROR!</v>
      </c>
      <c r="AO108" s="298" t="str">
        <f>IF('Indicator Data'!#REF!="No Data",1,IF('Indicator Data imputation'!AP111&lt;&gt;"",1,0))</f>
        <v>#ERROR!</v>
      </c>
      <c r="AP108" s="298" t="str">
        <f>IF('Indicator Data'!#REF!="No Data",1,IF('Indicator Data imputation'!AQ111&lt;&gt;"",1,0))</f>
        <v>#ERROR!</v>
      </c>
      <c r="AQ108" s="298" t="str">
        <f>IF('Indicator Data'!#REF!="No Data",1,IF('Indicator Data imputation'!AR111&lt;&gt;"",1,0))</f>
        <v>#ERROR!</v>
      </c>
      <c r="AR108" s="298" t="str">
        <f>IF('Indicator Data'!#REF!="No Data",1,IF('Indicator Data imputation'!AS111&lt;&gt;"",1,0))</f>
        <v>#ERROR!</v>
      </c>
      <c r="AS108" s="298" t="str">
        <f>IF('Indicator Data'!#REF!="No Data",1,IF('Indicator Data imputation'!AT111&lt;&gt;"",1,0))</f>
        <v>#ERROR!</v>
      </c>
      <c r="AT108" s="298" t="str">
        <f>IF('Indicator Data'!#REF!="No Data",1,IF('Indicator Data imputation'!AU111&lt;&gt;"",1,0))</f>
        <v>#ERROR!</v>
      </c>
      <c r="AU108" s="298" t="str">
        <f>IF('Indicator Data'!#REF!="No Data",1,IF('Indicator Data imputation'!AV111&lt;&gt;"",1,0))</f>
        <v>#ERROR!</v>
      </c>
      <c r="AV108" s="298" t="str">
        <f>IF('Indicator Data'!#REF!="No Data",1,IF('Indicator Data imputation'!AW111&lt;&gt;"",1,0))</f>
        <v>#ERROR!</v>
      </c>
      <c r="AW108" s="298" t="str">
        <f>IF('Indicator Data'!#REF!="No Data",1,IF('Indicator Data imputation'!AX111&lt;&gt;"",1,0))</f>
        <v>#ERROR!</v>
      </c>
      <c r="AX108" s="298" t="str">
        <f>IF('Indicator Data'!#REF!="No Data",1,IF('Indicator Data imputation'!AY111&lt;&gt;"",1,0))</f>
        <v>#ERROR!</v>
      </c>
      <c r="AY108" s="298">
        <f>IF('Indicator Data'!AS120="No Data",1,IF('Indicator Data imputation'!AZ111&lt;&gt;"",1,0))</f>
        <v>0</v>
      </c>
      <c r="AZ108" s="298">
        <f>IF('Indicator Data'!BA120="No Data",1,IF('Indicator Data imputation'!BA111&lt;&gt;"",1,0))</f>
        <v>0</v>
      </c>
      <c r="BA108" s="10" t="str">
        <f t="shared" si="1"/>
        <v>#ERROR!</v>
      </c>
      <c r="BB108" s="302" t="str">
        <f t="shared" si="2"/>
        <v>#ERROR!</v>
      </c>
    </row>
    <row r="109" ht="15.75" customHeight="1">
      <c r="A109" s="10" t="s">
        <v>1047</v>
      </c>
      <c r="B109" s="298">
        <f>IF('Indicator Data'!I121="No Data",1,IF('Indicator Data imputation'!C112&lt;&gt;"",1,0))</f>
        <v>0</v>
      </c>
      <c r="C109" s="298">
        <f>IF('Indicator Data'!J121="No Data",1,IF('Indicator Data imputation'!D112&lt;&gt;"",1,0))</f>
        <v>0</v>
      </c>
      <c r="D109" s="298">
        <f>IF('Indicator Data'!K121="No Data",1,IF('Indicator Data imputation'!E112&lt;&gt;"",1,0))</f>
        <v>0</v>
      </c>
      <c r="E109" s="298">
        <f>IF('Indicator Data'!L121="No Data",1,IF('Indicator Data imputation'!F112&lt;&gt;"",1,0))</f>
        <v>0</v>
      </c>
      <c r="F109" s="298">
        <f>IF('Indicator Data'!M121="No Data",1,IF('Indicator Data imputation'!G112&lt;&gt;"",1,0))</f>
        <v>0</v>
      </c>
      <c r="G109" s="298">
        <f>IF('Indicator Data'!N121="No Data",1,IF('Indicator Data imputation'!H112&lt;&gt;"",1,0))</f>
        <v>0</v>
      </c>
      <c r="H109" s="298">
        <f>IF('Indicator Data'!O121="No Data",1,IF('Indicator Data imputation'!I112&lt;&gt;"",1,0))</f>
        <v>0</v>
      </c>
      <c r="I109" s="298">
        <f>IF('Indicator Data'!P121="No Data",1,IF('Indicator Data imputation'!J112&lt;&gt;"",1,0))</f>
        <v>0</v>
      </c>
      <c r="J109" s="298">
        <f>IF('Indicator Data'!Q121="No Data",1,IF('Indicator Data imputation'!K112&lt;&gt;"",1,0))</f>
        <v>0</v>
      </c>
      <c r="K109" s="298">
        <f>IF('Indicator Data'!R121="No Data",1,IF('Indicator Data imputation'!L112&lt;&gt;"",1,0))</f>
        <v>0</v>
      </c>
      <c r="L109" s="298">
        <f>IF('Indicator Data'!S121="No Data",1,IF('Indicator Data imputation'!M112&lt;&gt;"",1,0))</f>
        <v>0</v>
      </c>
      <c r="M109" s="298">
        <f>IF('Indicator Data'!T121="No Data",1,IF('Indicator Data imputation'!N112&lt;&gt;"",1,0))</f>
        <v>0</v>
      </c>
      <c r="N109" s="298">
        <f>IF('Indicator Data'!U121="No Data",1,IF('Indicator Data imputation'!O112&lt;&gt;"",1,0))</f>
        <v>0</v>
      </c>
      <c r="O109" s="298">
        <f>IF('Indicator Data'!V121="No Data",1,IF('Indicator Data imputation'!P112&lt;&gt;"",1,0))</f>
        <v>0</v>
      </c>
      <c r="P109" s="298">
        <f>IF('Indicator Data'!W121="No Data",1,IF('Indicator Data imputation'!Q112&lt;&gt;"",1,0))</f>
        <v>1</v>
      </c>
      <c r="Q109" s="298">
        <f>IF('Indicator Data'!X121="No Data",1,IF('Indicator Data imputation'!R112&lt;&gt;"",1,0))</f>
        <v>0</v>
      </c>
      <c r="R109" s="298">
        <f>IF('Indicator Data'!AC121="No Data",1,IF('Indicator Data imputation'!S112&lt;&gt;"",1,0))</f>
        <v>0</v>
      </c>
      <c r="S109" s="298">
        <f>IF('Indicator Data'!AD121="No Data",1,IF('Indicator Data imputation'!T112&lt;&gt;"",1,0))</f>
        <v>0</v>
      </c>
      <c r="T109" s="298">
        <f>IF('Indicator Data'!AE121="No Data",1,IF('Indicator Data imputation'!U112&lt;&gt;"",1,0))</f>
        <v>0</v>
      </c>
      <c r="U109" s="298">
        <f>IF('Indicator Data'!AF121="No Data",1,IF('Indicator Data imputation'!V112&lt;&gt;"",1,0))</f>
        <v>0</v>
      </c>
      <c r="V109" s="298">
        <f>IF('Indicator Data'!AG121="No Data",1,IF('Indicator Data imputation'!W112&lt;&gt;"",1,0))</f>
        <v>0</v>
      </c>
      <c r="W109" s="298">
        <f>IF('Indicator Data'!AH121="No Data",1,IF('Indicator Data imputation'!X112&lt;&gt;"",1,0))</f>
        <v>0</v>
      </c>
      <c r="X109" s="298">
        <f>IF('Indicator Data'!AI121="No Data",1,IF('Indicator Data imputation'!Y112&lt;&gt;"",1,0))</f>
        <v>0</v>
      </c>
      <c r="Y109" s="298">
        <f>IF('Indicator Data'!AJ121="No Data",1,IF('Indicator Data imputation'!Z112&lt;&gt;"",1,0))</f>
        <v>0</v>
      </c>
      <c r="Z109" s="298">
        <f>IF('Indicator Data'!AP121="No Data",1,IF('Indicator Data imputation'!AA112&lt;&gt;"",1,0))</f>
        <v>0</v>
      </c>
      <c r="AA109" s="298">
        <f>IF('Indicator Data'!AQ121="No Data",1,IF('Indicator Data imputation'!AB112&lt;&gt;"",1,0))</f>
        <v>0</v>
      </c>
      <c r="AB109" s="298">
        <f>IF('Indicator Data'!AR121="No Data",1,IF('Indicator Data imputation'!AC112&lt;&gt;"",1,0))</f>
        <v>0</v>
      </c>
      <c r="AC109" s="298" t="str">
        <f>IF('Indicator Data'!#REF!="No Data",1,IF('Indicator Data imputation'!AD112&lt;&gt;"",1,0))</f>
        <v>#ERROR!</v>
      </c>
      <c r="AD109" s="298" t="str">
        <f>IF('Indicator Data'!#REF!="No Data",1,IF('Indicator Data imputation'!AE112&lt;&gt;"",1,0))</f>
        <v>#ERROR!</v>
      </c>
      <c r="AE109" s="298" t="str">
        <f>IF('Indicator Data'!#REF!="No Data",1,IF('Indicator Data imputation'!AF112&lt;&gt;"",1,0))</f>
        <v>#ERROR!</v>
      </c>
      <c r="AF109" s="298" t="str">
        <f>IF('Indicator Data'!#REF!="No Data",1,IF('Indicator Data imputation'!AG112&lt;&gt;"",1,0))</f>
        <v>#ERROR!</v>
      </c>
      <c r="AG109" s="298" t="str">
        <f>IF('Indicator Data'!#REF!="No Data",1,IF('Indicator Data imputation'!AH112&lt;&gt;"",1,0))</f>
        <v>#ERROR!</v>
      </c>
      <c r="AH109" s="298" t="str">
        <f>IF('Indicator Data'!#REF!="No Data",1,IF('Indicator Data imputation'!AI112&lt;&gt;"",1,0))</f>
        <v>#ERROR!</v>
      </c>
      <c r="AI109" s="298" t="str">
        <f>IF('Indicator Data'!#REF!="No Data",1,IF('Indicator Data imputation'!AJ112&lt;&gt;"",1,0))</f>
        <v>#ERROR!</v>
      </c>
      <c r="AJ109" s="298" t="str">
        <f>IF('Indicator Data'!#REF!="No Data",1,IF('Indicator Data imputation'!AK112&lt;&gt;"",1,0))</f>
        <v>#ERROR!</v>
      </c>
      <c r="AK109" s="298" t="str">
        <f>IF('Indicator Data'!#REF!="No Data",1,IF('Indicator Data imputation'!AL112&lt;&gt;"",1,0))</f>
        <v>#ERROR!</v>
      </c>
      <c r="AL109" s="298" t="str">
        <f>IF('Indicator Data'!#REF!="No Data",1,IF('Indicator Data imputation'!AM112&lt;&gt;"",1,0))</f>
        <v>#ERROR!</v>
      </c>
      <c r="AM109" s="298" t="str">
        <f>IF('Indicator Data'!#REF!="No Data",1,IF('Indicator Data imputation'!AN112&lt;&gt;"",1,0))</f>
        <v>#ERROR!</v>
      </c>
      <c r="AN109" s="298" t="str">
        <f>IF('Indicator Data'!#REF!="No Data",1,IF('Indicator Data imputation'!AO112&lt;&gt;"",1,0))</f>
        <v>#ERROR!</v>
      </c>
      <c r="AO109" s="298" t="str">
        <f>IF('Indicator Data'!#REF!="No Data",1,IF('Indicator Data imputation'!AP112&lt;&gt;"",1,0))</f>
        <v>#ERROR!</v>
      </c>
      <c r="AP109" s="298" t="str">
        <f>IF('Indicator Data'!#REF!="No Data",1,IF('Indicator Data imputation'!AQ112&lt;&gt;"",1,0))</f>
        <v>#ERROR!</v>
      </c>
      <c r="AQ109" s="298" t="str">
        <f>IF('Indicator Data'!#REF!="No Data",1,IF('Indicator Data imputation'!AR112&lt;&gt;"",1,0))</f>
        <v>#ERROR!</v>
      </c>
      <c r="AR109" s="298" t="str">
        <f>IF('Indicator Data'!#REF!="No Data",1,IF('Indicator Data imputation'!AS112&lt;&gt;"",1,0))</f>
        <v>#ERROR!</v>
      </c>
      <c r="AS109" s="298" t="str">
        <f>IF('Indicator Data'!#REF!="No Data",1,IF('Indicator Data imputation'!AT112&lt;&gt;"",1,0))</f>
        <v>#ERROR!</v>
      </c>
      <c r="AT109" s="298" t="str">
        <f>IF('Indicator Data'!#REF!="No Data",1,IF('Indicator Data imputation'!AU112&lt;&gt;"",1,0))</f>
        <v>#ERROR!</v>
      </c>
      <c r="AU109" s="298" t="str">
        <f>IF('Indicator Data'!#REF!="No Data",1,IF('Indicator Data imputation'!AV112&lt;&gt;"",1,0))</f>
        <v>#ERROR!</v>
      </c>
      <c r="AV109" s="298" t="str">
        <f>IF('Indicator Data'!#REF!="No Data",1,IF('Indicator Data imputation'!AW112&lt;&gt;"",1,0))</f>
        <v>#ERROR!</v>
      </c>
      <c r="AW109" s="298" t="str">
        <f>IF('Indicator Data'!#REF!="No Data",1,IF('Indicator Data imputation'!AX112&lt;&gt;"",1,0))</f>
        <v>#ERROR!</v>
      </c>
      <c r="AX109" s="298" t="str">
        <f>IF('Indicator Data'!#REF!="No Data",1,IF('Indicator Data imputation'!AY112&lt;&gt;"",1,0))</f>
        <v>#ERROR!</v>
      </c>
      <c r="AY109" s="298">
        <f>IF('Indicator Data'!AS121="No Data",1,IF('Indicator Data imputation'!AZ112&lt;&gt;"",1,0))</f>
        <v>0</v>
      </c>
      <c r="AZ109" s="298">
        <f>IF('Indicator Data'!BA121="No Data",1,IF('Indicator Data imputation'!BA112&lt;&gt;"",1,0))</f>
        <v>0</v>
      </c>
      <c r="BA109" s="10" t="str">
        <f t="shared" si="1"/>
        <v>#ERROR!</v>
      </c>
      <c r="BB109" s="302" t="str">
        <f t="shared" si="2"/>
        <v>#ERROR!</v>
      </c>
    </row>
    <row r="110" ht="15.75" customHeight="1">
      <c r="A110" s="10" t="s">
        <v>1051</v>
      </c>
      <c r="B110" s="298">
        <f>IF('Indicator Data'!I122="No Data",1,IF('Indicator Data imputation'!C113&lt;&gt;"",1,0))</f>
        <v>0</v>
      </c>
      <c r="C110" s="298">
        <f>IF('Indicator Data'!J122="No Data",1,IF('Indicator Data imputation'!D113&lt;&gt;"",1,0))</f>
        <v>0</v>
      </c>
      <c r="D110" s="298">
        <f>IF('Indicator Data'!K122="No Data",1,IF('Indicator Data imputation'!E113&lt;&gt;"",1,0))</f>
        <v>0</v>
      </c>
      <c r="E110" s="298">
        <f>IF('Indicator Data'!L122="No Data",1,IF('Indicator Data imputation'!F113&lt;&gt;"",1,0))</f>
        <v>0</v>
      </c>
      <c r="F110" s="298">
        <f>IF('Indicator Data'!M122="No Data",1,IF('Indicator Data imputation'!G113&lt;&gt;"",1,0))</f>
        <v>0</v>
      </c>
      <c r="G110" s="298">
        <f>IF('Indicator Data'!N122="No Data",1,IF('Indicator Data imputation'!H113&lt;&gt;"",1,0))</f>
        <v>0</v>
      </c>
      <c r="H110" s="298">
        <f>IF('Indicator Data'!O122="No Data",1,IF('Indicator Data imputation'!I113&lt;&gt;"",1,0))</f>
        <v>0</v>
      </c>
      <c r="I110" s="298">
        <f>IF('Indicator Data'!P122="No Data",1,IF('Indicator Data imputation'!J113&lt;&gt;"",1,0))</f>
        <v>0</v>
      </c>
      <c r="J110" s="298">
        <f>IF('Indicator Data'!Q122="No Data",1,IF('Indicator Data imputation'!K113&lt;&gt;"",1,0))</f>
        <v>0</v>
      </c>
      <c r="K110" s="298">
        <f>IF('Indicator Data'!R122="No Data",1,IF('Indicator Data imputation'!L113&lt;&gt;"",1,0))</f>
        <v>0</v>
      </c>
      <c r="L110" s="298">
        <f>IF('Indicator Data'!S122="No Data",1,IF('Indicator Data imputation'!M113&lt;&gt;"",1,0))</f>
        <v>0</v>
      </c>
      <c r="M110" s="298">
        <f>IF('Indicator Data'!T122="No Data",1,IF('Indicator Data imputation'!N113&lt;&gt;"",1,0))</f>
        <v>0</v>
      </c>
      <c r="N110" s="298">
        <f>IF('Indicator Data'!U122="No Data",1,IF('Indicator Data imputation'!O113&lt;&gt;"",1,0))</f>
        <v>0</v>
      </c>
      <c r="O110" s="298">
        <f>IF('Indicator Data'!V122="No Data",1,IF('Indicator Data imputation'!P113&lt;&gt;"",1,0))</f>
        <v>0</v>
      </c>
      <c r="P110" s="298">
        <f>IF('Indicator Data'!W122="No Data",1,IF('Indicator Data imputation'!Q113&lt;&gt;"",1,0))</f>
        <v>1</v>
      </c>
      <c r="Q110" s="298">
        <f>IF('Indicator Data'!X122="No Data",1,IF('Indicator Data imputation'!R113&lt;&gt;"",1,0))</f>
        <v>0</v>
      </c>
      <c r="R110" s="298">
        <f>IF('Indicator Data'!AC122="No Data",1,IF('Indicator Data imputation'!S113&lt;&gt;"",1,0))</f>
        <v>0</v>
      </c>
      <c r="S110" s="298">
        <f>IF('Indicator Data'!AD122="No Data",1,IF('Indicator Data imputation'!T113&lt;&gt;"",1,0))</f>
        <v>0</v>
      </c>
      <c r="T110" s="298">
        <f>IF('Indicator Data'!AE122="No Data",1,IF('Indicator Data imputation'!U113&lt;&gt;"",1,0))</f>
        <v>0</v>
      </c>
      <c r="U110" s="298">
        <f>IF('Indicator Data'!AF122="No Data",1,IF('Indicator Data imputation'!V113&lt;&gt;"",1,0))</f>
        <v>0</v>
      </c>
      <c r="V110" s="298">
        <f>IF('Indicator Data'!AG122="No Data",1,IF('Indicator Data imputation'!W113&lt;&gt;"",1,0))</f>
        <v>0</v>
      </c>
      <c r="W110" s="298">
        <f>IF('Indicator Data'!AH122="No Data",1,IF('Indicator Data imputation'!X113&lt;&gt;"",1,0))</f>
        <v>0</v>
      </c>
      <c r="X110" s="298">
        <f>IF('Indicator Data'!AI122="No Data",1,IF('Indicator Data imputation'!Y113&lt;&gt;"",1,0))</f>
        <v>0</v>
      </c>
      <c r="Y110" s="298">
        <f>IF('Indicator Data'!AJ122="No Data",1,IF('Indicator Data imputation'!Z113&lt;&gt;"",1,0))</f>
        <v>0</v>
      </c>
      <c r="Z110" s="298">
        <f>IF('Indicator Data'!AP122="No Data",1,IF('Indicator Data imputation'!AA113&lt;&gt;"",1,0))</f>
        <v>0</v>
      </c>
      <c r="AA110" s="298">
        <f>IF('Indicator Data'!AQ122="No Data",1,IF('Indicator Data imputation'!AB113&lt;&gt;"",1,0))</f>
        <v>0</v>
      </c>
      <c r="AB110" s="298">
        <f>IF('Indicator Data'!AR122="No Data",1,IF('Indicator Data imputation'!AC113&lt;&gt;"",1,0))</f>
        <v>0</v>
      </c>
      <c r="AC110" s="298" t="str">
        <f>IF('Indicator Data'!#REF!="No Data",1,IF('Indicator Data imputation'!AD113&lt;&gt;"",1,0))</f>
        <v>#ERROR!</v>
      </c>
      <c r="AD110" s="298" t="str">
        <f>IF('Indicator Data'!#REF!="No Data",1,IF('Indicator Data imputation'!AE113&lt;&gt;"",1,0))</f>
        <v>#ERROR!</v>
      </c>
      <c r="AE110" s="298" t="str">
        <f>IF('Indicator Data'!#REF!="No Data",1,IF('Indicator Data imputation'!AF113&lt;&gt;"",1,0))</f>
        <v>#ERROR!</v>
      </c>
      <c r="AF110" s="298" t="str">
        <f>IF('Indicator Data'!#REF!="No Data",1,IF('Indicator Data imputation'!AG113&lt;&gt;"",1,0))</f>
        <v>#ERROR!</v>
      </c>
      <c r="AG110" s="298" t="str">
        <f>IF('Indicator Data'!#REF!="No Data",1,IF('Indicator Data imputation'!AH113&lt;&gt;"",1,0))</f>
        <v>#ERROR!</v>
      </c>
      <c r="AH110" s="298" t="str">
        <f>IF('Indicator Data'!#REF!="No Data",1,IF('Indicator Data imputation'!AI113&lt;&gt;"",1,0))</f>
        <v>#ERROR!</v>
      </c>
      <c r="AI110" s="298" t="str">
        <f>IF('Indicator Data'!#REF!="No Data",1,IF('Indicator Data imputation'!AJ113&lt;&gt;"",1,0))</f>
        <v>#ERROR!</v>
      </c>
      <c r="AJ110" s="298" t="str">
        <f>IF('Indicator Data'!#REF!="No Data",1,IF('Indicator Data imputation'!AK113&lt;&gt;"",1,0))</f>
        <v>#ERROR!</v>
      </c>
      <c r="AK110" s="298" t="str">
        <f>IF('Indicator Data'!#REF!="No Data",1,IF('Indicator Data imputation'!AL113&lt;&gt;"",1,0))</f>
        <v>#ERROR!</v>
      </c>
      <c r="AL110" s="298" t="str">
        <f>IF('Indicator Data'!#REF!="No Data",1,IF('Indicator Data imputation'!AM113&lt;&gt;"",1,0))</f>
        <v>#ERROR!</v>
      </c>
      <c r="AM110" s="298" t="str">
        <f>IF('Indicator Data'!#REF!="No Data",1,IF('Indicator Data imputation'!AN113&lt;&gt;"",1,0))</f>
        <v>#ERROR!</v>
      </c>
      <c r="AN110" s="298" t="str">
        <f>IF('Indicator Data'!#REF!="No Data",1,IF('Indicator Data imputation'!AO113&lt;&gt;"",1,0))</f>
        <v>#ERROR!</v>
      </c>
      <c r="AO110" s="298" t="str">
        <f>IF('Indicator Data'!#REF!="No Data",1,IF('Indicator Data imputation'!AP113&lt;&gt;"",1,0))</f>
        <v>#ERROR!</v>
      </c>
      <c r="AP110" s="298" t="str">
        <f>IF('Indicator Data'!#REF!="No Data",1,IF('Indicator Data imputation'!AQ113&lt;&gt;"",1,0))</f>
        <v>#ERROR!</v>
      </c>
      <c r="AQ110" s="298" t="str">
        <f>IF('Indicator Data'!#REF!="No Data",1,IF('Indicator Data imputation'!AR113&lt;&gt;"",1,0))</f>
        <v>#ERROR!</v>
      </c>
      <c r="AR110" s="298" t="str">
        <f>IF('Indicator Data'!#REF!="No Data",1,IF('Indicator Data imputation'!AS113&lt;&gt;"",1,0))</f>
        <v>#ERROR!</v>
      </c>
      <c r="AS110" s="298" t="str">
        <f>IF('Indicator Data'!#REF!="No Data",1,IF('Indicator Data imputation'!AT113&lt;&gt;"",1,0))</f>
        <v>#ERROR!</v>
      </c>
      <c r="AT110" s="298" t="str">
        <f>IF('Indicator Data'!#REF!="No Data",1,IF('Indicator Data imputation'!AU113&lt;&gt;"",1,0))</f>
        <v>#ERROR!</v>
      </c>
      <c r="AU110" s="298" t="str">
        <f>IF('Indicator Data'!#REF!="No Data",1,IF('Indicator Data imputation'!AV113&lt;&gt;"",1,0))</f>
        <v>#ERROR!</v>
      </c>
      <c r="AV110" s="298" t="str">
        <f>IF('Indicator Data'!#REF!="No Data",1,IF('Indicator Data imputation'!AW113&lt;&gt;"",1,0))</f>
        <v>#ERROR!</v>
      </c>
      <c r="AW110" s="298" t="str">
        <f>IF('Indicator Data'!#REF!="No Data",1,IF('Indicator Data imputation'!AX113&lt;&gt;"",1,0))</f>
        <v>#ERROR!</v>
      </c>
      <c r="AX110" s="298" t="str">
        <f>IF('Indicator Data'!#REF!="No Data",1,IF('Indicator Data imputation'!AY113&lt;&gt;"",1,0))</f>
        <v>#ERROR!</v>
      </c>
      <c r="AY110" s="298">
        <f>IF('Indicator Data'!AS122="No Data",1,IF('Indicator Data imputation'!AZ113&lt;&gt;"",1,0))</f>
        <v>0</v>
      </c>
      <c r="AZ110" s="298">
        <f>IF('Indicator Data'!BA122="No Data",1,IF('Indicator Data imputation'!BA113&lt;&gt;"",1,0))</f>
        <v>0</v>
      </c>
      <c r="BA110" s="10" t="str">
        <f t="shared" si="1"/>
        <v>#ERROR!</v>
      </c>
      <c r="BB110" s="302" t="str">
        <f t="shared" si="2"/>
        <v>#ERROR!</v>
      </c>
    </row>
    <row r="111" ht="15.75" customHeight="1">
      <c r="A111" s="10" t="s">
        <v>994</v>
      </c>
      <c r="B111" s="298">
        <f>IF('Indicator Data'!I123="No Data",1,IF('Indicator Data imputation'!C114&lt;&gt;"",1,0))</f>
        <v>0</v>
      </c>
      <c r="C111" s="298">
        <f>IF('Indicator Data'!J123="No Data",1,IF('Indicator Data imputation'!D114&lt;&gt;"",1,0))</f>
        <v>0</v>
      </c>
      <c r="D111" s="298">
        <f>IF('Indicator Data'!K123="No Data",1,IF('Indicator Data imputation'!E114&lt;&gt;"",1,0))</f>
        <v>0</v>
      </c>
      <c r="E111" s="298">
        <f>IF('Indicator Data'!L123="No Data",1,IF('Indicator Data imputation'!F114&lt;&gt;"",1,0))</f>
        <v>0</v>
      </c>
      <c r="F111" s="298">
        <f>IF('Indicator Data'!M123="No Data",1,IF('Indicator Data imputation'!G114&lt;&gt;"",1,0))</f>
        <v>0</v>
      </c>
      <c r="G111" s="298">
        <f>IF('Indicator Data'!N123="No Data",1,IF('Indicator Data imputation'!H114&lt;&gt;"",1,0))</f>
        <v>0</v>
      </c>
      <c r="H111" s="298">
        <f>IF('Indicator Data'!O123="No Data",1,IF('Indicator Data imputation'!I114&lt;&gt;"",1,0))</f>
        <v>0</v>
      </c>
      <c r="I111" s="298">
        <f>IF('Indicator Data'!P123="No Data",1,IF('Indicator Data imputation'!J114&lt;&gt;"",1,0))</f>
        <v>0</v>
      </c>
      <c r="J111" s="298">
        <f>IF('Indicator Data'!Q123="No Data",1,IF('Indicator Data imputation'!K114&lt;&gt;"",1,0))</f>
        <v>0</v>
      </c>
      <c r="K111" s="298">
        <f>IF('Indicator Data'!R123="No Data",1,IF('Indicator Data imputation'!L114&lt;&gt;"",1,0))</f>
        <v>0</v>
      </c>
      <c r="L111" s="298">
        <f>IF('Indicator Data'!S123="No Data",1,IF('Indicator Data imputation'!M114&lt;&gt;"",1,0))</f>
        <v>0</v>
      </c>
      <c r="M111" s="298">
        <f>IF('Indicator Data'!T123="No Data",1,IF('Indicator Data imputation'!N114&lt;&gt;"",1,0))</f>
        <v>0</v>
      </c>
      <c r="N111" s="298">
        <f>IF('Indicator Data'!U123="No Data",1,IF('Indicator Data imputation'!O114&lt;&gt;"",1,0))</f>
        <v>0</v>
      </c>
      <c r="O111" s="298">
        <f>IF('Indicator Data'!V123="No Data",1,IF('Indicator Data imputation'!P114&lt;&gt;"",1,0))</f>
        <v>0</v>
      </c>
      <c r="P111" s="298">
        <f>IF('Indicator Data'!W123="No Data",1,IF('Indicator Data imputation'!Q114&lt;&gt;"",1,0))</f>
        <v>1</v>
      </c>
      <c r="Q111" s="298">
        <f>IF('Indicator Data'!X123="No Data",1,IF('Indicator Data imputation'!R114&lt;&gt;"",1,0))</f>
        <v>0</v>
      </c>
      <c r="R111" s="298">
        <f>IF('Indicator Data'!AC123="No Data",1,IF('Indicator Data imputation'!S114&lt;&gt;"",1,0))</f>
        <v>0</v>
      </c>
      <c r="S111" s="298">
        <f>IF('Indicator Data'!AD123="No Data",1,IF('Indicator Data imputation'!T114&lt;&gt;"",1,0))</f>
        <v>0</v>
      </c>
      <c r="T111" s="298">
        <f>IF('Indicator Data'!AE123="No Data",1,IF('Indicator Data imputation'!U114&lt;&gt;"",1,0))</f>
        <v>0</v>
      </c>
      <c r="U111" s="298">
        <f>IF('Indicator Data'!AF123="No Data",1,IF('Indicator Data imputation'!V114&lt;&gt;"",1,0))</f>
        <v>0</v>
      </c>
      <c r="V111" s="298">
        <f>IF('Indicator Data'!AG123="No Data",1,IF('Indicator Data imputation'!W114&lt;&gt;"",1,0))</f>
        <v>0</v>
      </c>
      <c r="W111" s="298">
        <f>IF('Indicator Data'!AH123="No Data",1,IF('Indicator Data imputation'!X114&lt;&gt;"",1,0))</f>
        <v>0</v>
      </c>
      <c r="X111" s="298">
        <f>IF('Indicator Data'!AI123="No Data",1,IF('Indicator Data imputation'!Y114&lt;&gt;"",1,0))</f>
        <v>0</v>
      </c>
      <c r="Y111" s="298">
        <f>IF('Indicator Data'!AJ123="No Data",1,IF('Indicator Data imputation'!Z114&lt;&gt;"",1,0))</f>
        <v>0</v>
      </c>
      <c r="Z111" s="298">
        <f>IF('Indicator Data'!AP123="No Data",1,IF('Indicator Data imputation'!AA114&lt;&gt;"",1,0))</f>
        <v>0</v>
      </c>
      <c r="AA111" s="298">
        <f>IF('Indicator Data'!AQ123="No Data",1,IF('Indicator Data imputation'!AB114&lt;&gt;"",1,0))</f>
        <v>0</v>
      </c>
      <c r="AB111" s="298">
        <f>IF('Indicator Data'!AR123="No Data",1,IF('Indicator Data imputation'!AC114&lt;&gt;"",1,0))</f>
        <v>0</v>
      </c>
      <c r="AC111" s="298" t="str">
        <f>IF('Indicator Data'!#REF!="No Data",1,IF('Indicator Data imputation'!AD114&lt;&gt;"",1,0))</f>
        <v>#ERROR!</v>
      </c>
      <c r="AD111" s="298" t="str">
        <f>IF('Indicator Data'!#REF!="No Data",1,IF('Indicator Data imputation'!AE114&lt;&gt;"",1,0))</f>
        <v>#ERROR!</v>
      </c>
      <c r="AE111" s="298" t="str">
        <f>IF('Indicator Data'!#REF!="No Data",1,IF('Indicator Data imputation'!AF114&lt;&gt;"",1,0))</f>
        <v>#ERROR!</v>
      </c>
      <c r="AF111" s="298" t="str">
        <f>IF('Indicator Data'!#REF!="No Data",1,IF('Indicator Data imputation'!AG114&lt;&gt;"",1,0))</f>
        <v>#ERROR!</v>
      </c>
      <c r="AG111" s="298" t="str">
        <f>IF('Indicator Data'!#REF!="No Data",1,IF('Indicator Data imputation'!AH114&lt;&gt;"",1,0))</f>
        <v>#ERROR!</v>
      </c>
      <c r="AH111" s="298" t="str">
        <f>IF('Indicator Data'!#REF!="No Data",1,IF('Indicator Data imputation'!AI114&lt;&gt;"",1,0))</f>
        <v>#ERROR!</v>
      </c>
      <c r="AI111" s="298" t="str">
        <f>IF('Indicator Data'!#REF!="No Data",1,IF('Indicator Data imputation'!AJ114&lt;&gt;"",1,0))</f>
        <v>#ERROR!</v>
      </c>
      <c r="AJ111" s="298" t="str">
        <f>IF('Indicator Data'!#REF!="No Data",1,IF('Indicator Data imputation'!AK114&lt;&gt;"",1,0))</f>
        <v>#ERROR!</v>
      </c>
      <c r="AK111" s="298" t="str">
        <f>IF('Indicator Data'!#REF!="No Data",1,IF('Indicator Data imputation'!AL114&lt;&gt;"",1,0))</f>
        <v>#ERROR!</v>
      </c>
      <c r="AL111" s="298" t="str">
        <f>IF('Indicator Data'!#REF!="No Data",1,IF('Indicator Data imputation'!AM114&lt;&gt;"",1,0))</f>
        <v>#ERROR!</v>
      </c>
      <c r="AM111" s="298" t="str">
        <f>IF('Indicator Data'!#REF!="No Data",1,IF('Indicator Data imputation'!AN114&lt;&gt;"",1,0))</f>
        <v>#ERROR!</v>
      </c>
      <c r="AN111" s="298" t="str">
        <f>IF('Indicator Data'!#REF!="No Data",1,IF('Indicator Data imputation'!AO114&lt;&gt;"",1,0))</f>
        <v>#ERROR!</v>
      </c>
      <c r="AO111" s="298" t="str">
        <f>IF('Indicator Data'!#REF!="No Data",1,IF('Indicator Data imputation'!AP114&lt;&gt;"",1,0))</f>
        <v>#ERROR!</v>
      </c>
      <c r="AP111" s="298" t="str">
        <f>IF('Indicator Data'!#REF!="No Data",1,IF('Indicator Data imputation'!AQ114&lt;&gt;"",1,0))</f>
        <v>#ERROR!</v>
      </c>
      <c r="AQ111" s="298" t="str">
        <f>IF('Indicator Data'!#REF!="No Data",1,IF('Indicator Data imputation'!AR114&lt;&gt;"",1,0))</f>
        <v>#ERROR!</v>
      </c>
      <c r="AR111" s="298" t="str">
        <f>IF('Indicator Data'!#REF!="No Data",1,IF('Indicator Data imputation'!AS114&lt;&gt;"",1,0))</f>
        <v>#ERROR!</v>
      </c>
      <c r="AS111" s="298" t="str">
        <f>IF('Indicator Data'!#REF!="No Data",1,IF('Indicator Data imputation'!AT114&lt;&gt;"",1,0))</f>
        <v>#ERROR!</v>
      </c>
      <c r="AT111" s="298" t="str">
        <f>IF('Indicator Data'!#REF!="No Data",1,IF('Indicator Data imputation'!AU114&lt;&gt;"",1,0))</f>
        <v>#ERROR!</v>
      </c>
      <c r="AU111" s="298" t="str">
        <f>IF('Indicator Data'!#REF!="No Data",1,IF('Indicator Data imputation'!AV114&lt;&gt;"",1,0))</f>
        <v>#ERROR!</v>
      </c>
      <c r="AV111" s="298" t="str">
        <f>IF('Indicator Data'!#REF!="No Data",1,IF('Indicator Data imputation'!AW114&lt;&gt;"",1,0))</f>
        <v>#ERROR!</v>
      </c>
      <c r="AW111" s="298" t="str">
        <f>IF('Indicator Data'!#REF!="No Data",1,IF('Indicator Data imputation'!AX114&lt;&gt;"",1,0))</f>
        <v>#ERROR!</v>
      </c>
      <c r="AX111" s="298" t="str">
        <f>IF('Indicator Data'!#REF!="No Data",1,IF('Indicator Data imputation'!AY114&lt;&gt;"",1,0))</f>
        <v>#ERROR!</v>
      </c>
      <c r="AY111" s="298">
        <f>IF('Indicator Data'!AS123="No Data",1,IF('Indicator Data imputation'!AZ114&lt;&gt;"",1,0))</f>
        <v>0</v>
      </c>
      <c r="AZ111" s="298">
        <f>IF('Indicator Data'!BA123="No Data",1,IF('Indicator Data imputation'!BA114&lt;&gt;"",1,0))</f>
        <v>0</v>
      </c>
      <c r="BA111" s="10" t="str">
        <f t="shared" si="1"/>
        <v>#ERROR!</v>
      </c>
      <c r="BB111" s="302" t="str">
        <f t="shared" si="2"/>
        <v>#ERROR!</v>
      </c>
    </row>
    <row r="112" ht="15.75" customHeight="1">
      <c r="A112" s="10" t="s">
        <v>943</v>
      </c>
      <c r="B112" s="298">
        <f>IF('Indicator Data'!I124="No Data",1,IF('Indicator Data imputation'!C115&lt;&gt;"",1,0))</f>
        <v>0</v>
      </c>
      <c r="C112" s="298">
        <f>IF('Indicator Data'!J124="No Data",1,IF('Indicator Data imputation'!D115&lt;&gt;"",1,0))</f>
        <v>0</v>
      </c>
      <c r="D112" s="298">
        <f>IF('Indicator Data'!K124="No Data",1,IF('Indicator Data imputation'!E115&lt;&gt;"",1,0))</f>
        <v>0</v>
      </c>
      <c r="E112" s="298">
        <f>IF('Indicator Data'!L124="No Data",1,IF('Indicator Data imputation'!F115&lt;&gt;"",1,0))</f>
        <v>0</v>
      </c>
      <c r="F112" s="298">
        <f>IF('Indicator Data'!M124="No Data",1,IF('Indicator Data imputation'!G115&lt;&gt;"",1,0))</f>
        <v>0</v>
      </c>
      <c r="G112" s="298">
        <f>IF('Indicator Data'!N124="No Data",1,IF('Indicator Data imputation'!H115&lt;&gt;"",1,0))</f>
        <v>0</v>
      </c>
      <c r="H112" s="298">
        <f>IF('Indicator Data'!O124="No Data",1,IF('Indicator Data imputation'!I115&lt;&gt;"",1,0))</f>
        <v>0</v>
      </c>
      <c r="I112" s="298">
        <f>IF('Indicator Data'!P124="No Data",1,IF('Indicator Data imputation'!J115&lt;&gt;"",1,0))</f>
        <v>0</v>
      </c>
      <c r="J112" s="298">
        <f>IF('Indicator Data'!Q124="No Data",1,IF('Indicator Data imputation'!K115&lt;&gt;"",1,0))</f>
        <v>0</v>
      </c>
      <c r="K112" s="298">
        <f>IF('Indicator Data'!R124="No Data",1,IF('Indicator Data imputation'!L115&lt;&gt;"",1,0))</f>
        <v>0</v>
      </c>
      <c r="L112" s="298">
        <f>IF('Indicator Data'!S124="No Data",1,IF('Indicator Data imputation'!M115&lt;&gt;"",1,0))</f>
        <v>0</v>
      </c>
      <c r="M112" s="298">
        <f>IF('Indicator Data'!T124="No Data",1,IF('Indicator Data imputation'!N115&lt;&gt;"",1,0))</f>
        <v>0</v>
      </c>
      <c r="N112" s="298">
        <f>IF('Indicator Data'!U124="No Data",1,IF('Indicator Data imputation'!O115&lt;&gt;"",1,0))</f>
        <v>0</v>
      </c>
      <c r="O112" s="298">
        <f>IF('Indicator Data'!V124="No Data",1,IF('Indicator Data imputation'!P115&lt;&gt;"",1,0))</f>
        <v>0</v>
      </c>
      <c r="P112" s="298">
        <f>IF('Indicator Data'!W124="No Data",1,IF('Indicator Data imputation'!Q115&lt;&gt;"",1,0))</f>
        <v>1</v>
      </c>
      <c r="Q112" s="298">
        <f>IF('Indicator Data'!X124="No Data",1,IF('Indicator Data imputation'!R115&lt;&gt;"",1,0))</f>
        <v>0</v>
      </c>
      <c r="R112" s="298">
        <f>IF('Indicator Data'!AC124="No Data",1,IF('Indicator Data imputation'!S115&lt;&gt;"",1,0))</f>
        <v>0</v>
      </c>
      <c r="S112" s="298">
        <f>IF('Indicator Data'!AD124="No Data",1,IF('Indicator Data imputation'!T115&lt;&gt;"",1,0))</f>
        <v>0</v>
      </c>
      <c r="T112" s="298">
        <f>IF('Indicator Data'!AE124="No Data",1,IF('Indicator Data imputation'!U115&lt;&gt;"",1,0))</f>
        <v>0</v>
      </c>
      <c r="U112" s="298">
        <f>IF('Indicator Data'!AF124="No Data",1,IF('Indicator Data imputation'!V115&lt;&gt;"",1,0))</f>
        <v>0</v>
      </c>
      <c r="V112" s="298">
        <f>IF('Indicator Data'!AG124="No Data",1,IF('Indicator Data imputation'!W115&lt;&gt;"",1,0))</f>
        <v>0</v>
      </c>
      <c r="W112" s="298">
        <f>IF('Indicator Data'!AH124="No Data",1,IF('Indicator Data imputation'!X115&lt;&gt;"",1,0))</f>
        <v>0</v>
      </c>
      <c r="X112" s="298">
        <f>IF('Indicator Data'!AI124="No Data",1,IF('Indicator Data imputation'!Y115&lt;&gt;"",1,0))</f>
        <v>0</v>
      </c>
      <c r="Y112" s="298">
        <f>IF('Indicator Data'!AJ124="No Data",1,IF('Indicator Data imputation'!Z115&lt;&gt;"",1,0))</f>
        <v>0</v>
      </c>
      <c r="Z112" s="298">
        <f>IF('Indicator Data'!AP124="No Data",1,IF('Indicator Data imputation'!AA115&lt;&gt;"",1,0))</f>
        <v>0</v>
      </c>
      <c r="AA112" s="298">
        <f>IF('Indicator Data'!AQ124="No Data",1,IF('Indicator Data imputation'!AB115&lt;&gt;"",1,0))</f>
        <v>0</v>
      </c>
      <c r="AB112" s="298">
        <f>IF('Indicator Data'!AR124="No Data",1,IF('Indicator Data imputation'!AC115&lt;&gt;"",1,0))</f>
        <v>0</v>
      </c>
      <c r="AC112" s="298" t="str">
        <f>IF('Indicator Data'!#REF!="No Data",1,IF('Indicator Data imputation'!AD115&lt;&gt;"",1,0))</f>
        <v>#ERROR!</v>
      </c>
      <c r="AD112" s="298" t="str">
        <f>IF('Indicator Data'!#REF!="No Data",1,IF('Indicator Data imputation'!AE115&lt;&gt;"",1,0))</f>
        <v>#ERROR!</v>
      </c>
      <c r="AE112" s="298" t="str">
        <f>IF('Indicator Data'!#REF!="No Data",1,IF('Indicator Data imputation'!AF115&lt;&gt;"",1,0))</f>
        <v>#ERROR!</v>
      </c>
      <c r="AF112" s="298" t="str">
        <f>IF('Indicator Data'!#REF!="No Data",1,IF('Indicator Data imputation'!AG115&lt;&gt;"",1,0))</f>
        <v>#ERROR!</v>
      </c>
      <c r="AG112" s="298" t="str">
        <f>IF('Indicator Data'!#REF!="No Data",1,IF('Indicator Data imputation'!AH115&lt;&gt;"",1,0))</f>
        <v>#ERROR!</v>
      </c>
      <c r="AH112" s="298" t="str">
        <f>IF('Indicator Data'!#REF!="No Data",1,IF('Indicator Data imputation'!AI115&lt;&gt;"",1,0))</f>
        <v>#ERROR!</v>
      </c>
      <c r="AI112" s="298" t="str">
        <f>IF('Indicator Data'!#REF!="No Data",1,IF('Indicator Data imputation'!AJ115&lt;&gt;"",1,0))</f>
        <v>#ERROR!</v>
      </c>
      <c r="AJ112" s="298" t="str">
        <f>IF('Indicator Data'!#REF!="No Data",1,IF('Indicator Data imputation'!AK115&lt;&gt;"",1,0))</f>
        <v>#ERROR!</v>
      </c>
      <c r="AK112" s="298" t="str">
        <f>IF('Indicator Data'!#REF!="No Data",1,IF('Indicator Data imputation'!AL115&lt;&gt;"",1,0))</f>
        <v>#ERROR!</v>
      </c>
      <c r="AL112" s="298" t="str">
        <f>IF('Indicator Data'!#REF!="No Data",1,IF('Indicator Data imputation'!AM115&lt;&gt;"",1,0))</f>
        <v>#ERROR!</v>
      </c>
      <c r="AM112" s="298" t="str">
        <f>IF('Indicator Data'!#REF!="No Data",1,IF('Indicator Data imputation'!AN115&lt;&gt;"",1,0))</f>
        <v>#ERROR!</v>
      </c>
      <c r="AN112" s="298" t="str">
        <f>IF('Indicator Data'!#REF!="No Data",1,IF('Indicator Data imputation'!AO115&lt;&gt;"",1,0))</f>
        <v>#ERROR!</v>
      </c>
      <c r="AO112" s="298" t="str">
        <f>IF('Indicator Data'!#REF!="No Data",1,IF('Indicator Data imputation'!AP115&lt;&gt;"",1,0))</f>
        <v>#ERROR!</v>
      </c>
      <c r="AP112" s="298" t="str">
        <f>IF('Indicator Data'!#REF!="No Data",1,IF('Indicator Data imputation'!AQ115&lt;&gt;"",1,0))</f>
        <v>#ERROR!</v>
      </c>
      <c r="AQ112" s="298" t="str">
        <f>IF('Indicator Data'!#REF!="No Data",1,IF('Indicator Data imputation'!AR115&lt;&gt;"",1,0))</f>
        <v>#ERROR!</v>
      </c>
      <c r="AR112" s="298" t="str">
        <f>IF('Indicator Data'!#REF!="No Data",1,IF('Indicator Data imputation'!AS115&lt;&gt;"",1,0))</f>
        <v>#ERROR!</v>
      </c>
      <c r="AS112" s="298" t="str">
        <f>IF('Indicator Data'!#REF!="No Data",1,IF('Indicator Data imputation'!AT115&lt;&gt;"",1,0))</f>
        <v>#ERROR!</v>
      </c>
      <c r="AT112" s="298" t="str">
        <f>IF('Indicator Data'!#REF!="No Data",1,IF('Indicator Data imputation'!AU115&lt;&gt;"",1,0))</f>
        <v>#ERROR!</v>
      </c>
      <c r="AU112" s="298" t="str">
        <f>IF('Indicator Data'!#REF!="No Data",1,IF('Indicator Data imputation'!AV115&lt;&gt;"",1,0))</f>
        <v>#ERROR!</v>
      </c>
      <c r="AV112" s="298" t="str">
        <f>IF('Indicator Data'!#REF!="No Data",1,IF('Indicator Data imputation'!AW115&lt;&gt;"",1,0))</f>
        <v>#ERROR!</v>
      </c>
      <c r="AW112" s="298" t="str">
        <f>IF('Indicator Data'!#REF!="No Data",1,IF('Indicator Data imputation'!AX115&lt;&gt;"",1,0))</f>
        <v>#ERROR!</v>
      </c>
      <c r="AX112" s="298" t="str">
        <f>IF('Indicator Data'!#REF!="No Data",1,IF('Indicator Data imputation'!AY115&lt;&gt;"",1,0))</f>
        <v>#ERROR!</v>
      </c>
      <c r="AY112" s="298">
        <f>IF('Indicator Data'!AS124="No Data",1,IF('Indicator Data imputation'!AZ115&lt;&gt;"",1,0))</f>
        <v>0</v>
      </c>
      <c r="AZ112" s="298">
        <f>IF('Indicator Data'!BA124="No Data",1,IF('Indicator Data imputation'!BA115&lt;&gt;"",1,0))</f>
        <v>0</v>
      </c>
      <c r="BA112" s="10" t="str">
        <f t="shared" si="1"/>
        <v>#ERROR!</v>
      </c>
      <c r="BB112" s="302" t="str">
        <f t="shared" si="2"/>
        <v>#ERROR!</v>
      </c>
    </row>
    <row r="113" ht="15.75" customHeight="1">
      <c r="A113" s="10" t="s">
        <v>991</v>
      </c>
      <c r="B113" s="298">
        <f>IF('Indicator Data'!I125="No Data",1,IF('Indicator Data imputation'!C116&lt;&gt;"",1,0))</f>
        <v>0</v>
      </c>
      <c r="C113" s="298">
        <f>IF('Indicator Data'!J125="No Data",1,IF('Indicator Data imputation'!D116&lt;&gt;"",1,0))</f>
        <v>0</v>
      </c>
      <c r="D113" s="298">
        <f>IF('Indicator Data'!K125="No Data",1,IF('Indicator Data imputation'!E116&lt;&gt;"",1,0))</f>
        <v>0</v>
      </c>
      <c r="E113" s="298">
        <f>IF('Indicator Data'!L125="No Data",1,IF('Indicator Data imputation'!F116&lt;&gt;"",1,0))</f>
        <v>0</v>
      </c>
      <c r="F113" s="298">
        <f>IF('Indicator Data'!M125="No Data",1,IF('Indicator Data imputation'!G116&lt;&gt;"",1,0))</f>
        <v>0</v>
      </c>
      <c r="G113" s="298">
        <f>IF('Indicator Data'!N125="No Data",1,IF('Indicator Data imputation'!H116&lt;&gt;"",1,0))</f>
        <v>0</v>
      </c>
      <c r="H113" s="298">
        <f>IF('Indicator Data'!O125="No Data",1,IF('Indicator Data imputation'!I116&lt;&gt;"",1,0))</f>
        <v>0</v>
      </c>
      <c r="I113" s="298">
        <f>IF('Indicator Data'!P125="No Data",1,IF('Indicator Data imputation'!J116&lt;&gt;"",1,0))</f>
        <v>0</v>
      </c>
      <c r="J113" s="298">
        <f>IF('Indicator Data'!Q125="No Data",1,IF('Indicator Data imputation'!K116&lt;&gt;"",1,0))</f>
        <v>0</v>
      </c>
      <c r="K113" s="298">
        <f>IF('Indicator Data'!R125="No Data",1,IF('Indicator Data imputation'!L116&lt;&gt;"",1,0))</f>
        <v>0</v>
      </c>
      <c r="L113" s="298">
        <f>IF('Indicator Data'!S125="No Data",1,IF('Indicator Data imputation'!M116&lt;&gt;"",1,0))</f>
        <v>0</v>
      </c>
      <c r="M113" s="298">
        <f>IF('Indicator Data'!T125="No Data",1,IF('Indicator Data imputation'!N116&lt;&gt;"",1,0))</f>
        <v>0</v>
      </c>
      <c r="N113" s="298">
        <f>IF('Indicator Data'!U125="No Data",1,IF('Indicator Data imputation'!O116&lt;&gt;"",1,0))</f>
        <v>0</v>
      </c>
      <c r="O113" s="298">
        <f>IF('Indicator Data'!V125="No Data",1,IF('Indicator Data imputation'!P116&lt;&gt;"",1,0))</f>
        <v>0</v>
      </c>
      <c r="P113" s="298">
        <f>IF('Indicator Data'!W125="No Data",1,IF('Indicator Data imputation'!Q116&lt;&gt;"",1,0))</f>
        <v>1</v>
      </c>
      <c r="Q113" s="298">
        <f>IF('Indicator Data'!X125="No Data",1,IF('Indicator Data imputation'!R116&lt;&gt;"",1,0))</f>
        <v>0</v>
      </c>
      <c r="R113" s="298">
        <f>IF('Indicator Data'!AC125="No Data",1,IF('Indicator Data imputation'!S116&lt;&gt;"",1,0))</f>
        <v>0</v>
      </c>
      <c r="S113" s="298">
        <f>IF('Indicator Data'!AD125="No Data",1,IF('Indicator Data imputation'!T116&lt;&gt;"",1,0))</f>
        <v>0</v>
      </c>
      <c r="T113" s="298">
        <f>IF('Indicator Data'!AE125="No Data",1,IF('Indicator Data imputation'!U116&lt;&gt;"",1,0))</f>
        <v>0</v>
      </c>
      <c r="U113" s="298">
        <f>IF('Indicator Data'!AF125="No Data",1,IF('Indicator Data imputation'!V116&lt;&gt;"",1,0))</f>
        <v>0</v>
      </c>
      <c r="V113" s="298">
        <f>IF('Indicator Data'!AG125="No Data",1,IF('Indicator Data imputation'!W116&lt;&gt;"",1,0))</f>
        <v>0</v>
      </c>
      <c r="W113" s="298">
        <f>IF('Indicator Data'!AH125="No Data",1,IF('Indicator Data imputation'!X116&lt;&gt;"",1,0))</f>
        <v>0</v>
      </c>
      <c r="X113" s="298">
        <f>IF('Indicator Data'!AI125="No Data",1,IF('Indicator Data imputation'!Y116&lt;&gt;"",1,0))</f>
        <v>0</v>
      </c>
      <c r="Y113" s="298">
        <f>IF('Indicator Data'!AJ125="No Data",1,IF('Indicator Data imputation'!Z116&lt;&gt;"",1,0))</f>
        <v>0</v>
      </c>
      <c r="Z113" s="298">
        <f>IF('Indicator Data'!AP125="No Data",1,IF('Indicator Data imputation'!AA116&lt;&gt;"",1,0))</f>
        <v>0</v>
      </c>
      <c r="AA113" s="298">
        <f>IF('Indicator Data'!AQ125="No Data",1,IF('Indicator Data imputation'!AB116&lt;&gt;"",1,0))</f>
        <v>0</v>
      </c>
      <c r="AB113" s="298">
        <f>IF('Indicator Data'!AR125="No Data",1,IF('Indicator Data imputation'!AC116&lt;&gt;"",1,0))</f>
        <v>0</v>
      </c>
      <c r="AC113" s="298" t="str">
        <f>IF('Indicator Data'!#REF!="No Data",1,IF('Indicator Data imputation'!AD116&lt;&gt;"",1,0))</f>
        <v>#ERROR!</v>
      </c>
      <c r="AD113" s="298" t="str">
        <f>IF('Indicator Data'!#REF!="No Data",1,IF('Indicator Data imputation'!AE116&lt;&gt;"",1,0))</f>
        <v>#ERROR!</v>
      </c>
      <c r="AE113" s="298" t="str">
        <f>IF('Indicator Data'!#REF!="No Data",1,IF('Indicator Data imputation'!AF116&lt;&gt;"",1,0))</f>
        <v>#ERROR!</v>
      </c>
      <c r="AF113" s="298" t="str">
        <f>IF('Indicator Data'!#REF!="No Data",1,IF('Indicator Data imputation'!AG116&lt;&gt;"",1,0))</f>
        <v>#ERROR!</v>
      </c>
      <c r="AG113" s="298" t="str">
        <f>IF('Indicator Data'!#REF!="No Data",1,IF('Indicator Data imputation'!AH116&lt;&gt;"",1,0))</f>
        <v>#ERROR!</v>
      </c>
      <c r="AH113" s="298" t="str">
        <f>IF('Indicator Data'!#REF!="No Data",1,IF('Indicator Data imputation'!AI116&lt;&gt;"",1,0))</f>
        <v>#ERROR!</v>
      </c>
      <c r="AI113" s="298" t="str">
        <f>IF('Indicator Data'!#REF!="No Data",1,IF('Indicator Data imputation'!AJ116&lt;&gt;"",1,0))</f>
        <v>#ERROR!</v>
      </c>
      <c r="AJ113" s="298" t="str">
        <f>IF('Indicator Data'!#REF!="No Data",1,IF('Indicator Data imputation'!AK116&lt;&gt;"",1,0))</f>
        <v>#ERROR!</v>
      </c>
      <c r="AK113" s="298" t="str">
        <f>IF('Indicator Data'!#REF!="No Data",1,IF('Indicator Data imputation'!AL116&lt;&gt;"",1,0))</f>
        <v>#ERROR!</v>
      </c>
      <c r="AL113" s="298" t="str">
        <f>IF('Indicator Data'!#REF!="No Data",1,IF('Indicator Data imputation'!AM116&lt;&gt;"",1,0))</f>
        <v>#ERROR!</v>
      </c>
      <c r="AM113" s="298" t="str">
        <f>IF('Indicator Data'!#REF!="No Data",1,IF('Indicator Data imputation'!AN116&lt;&gt;"",1,0))</f>
        <v>#ERROR!</v>
      </c>
      <c r="AN113" s="298" t="str">
        <f>IF('Indicator Data'!#REF!="No Data",1,IF('Indicator Data imputation'!AO116&lt;&gt;"",1,0))</f>
        <v>#ERROR!</v>
      </c>
      <c r="AO113" s="298" t="str">
        <f>IF('Indicator Data'!#REF!="No Data",1,IF('Indicator Data imputation'!AP116&lt;&gt;"",1,0))</f>
        <v>#ERROR!</v>
      </c>
      <c r="AP113" s="298" t="str">
        <f>IF('Indicator Data'!#REF!="No Data",1,IF('Indicator Data imputation'!AQ116&lt;&gt;"",1,0))</f>
        <v>#ERROR!</v>
      </c>
      <c r="AQ113" s="298" t="str">
        <f>IF('Indicator Data'!#REF!="No Data",1,IF('Indicator Data imputation'!AR116&lt;&gt;"",1,0))</f>
        <v>#ERROR!</v>
      </c>
      <c r="AR113" s="298" t="str">
        <f>IF('Indicator Data'!#REF!="No Data",1,IF('Indicator Data imputation'!AS116&lt;&gt;"",1,0))</f>
        <v>#ERROR!</v>
      </c>
      <c r="AS113" s="298" t="str">
        <f>IF('Indicator Data'!#REF!="No Data",1,IF('Indicator Data imputation'!AT116&lt;&gt;"",1,0))</f>
        <v>#ERROR!</v>
      </c>
      <c r="AT113" s="298" t="str">
        <f>IF('Indicator Data'!#REF!="No Data",1,IF('Indicator Data imputation'!AU116&lt;&gt;"",1,0))</f>
        <v>#ERROR!</v>
      </c>
      <c r="AU113" s="298" t="str">
        <f>IF('Indicator Data'!#REF!="No Data",1,IF('Indicator Data imputation'!AV116&lt;&gt;"",1,0))</f>
        <v>#ERROR!</v>
      </c>
      <c r="AV113" s="298" t="str">
        <f>IF('Indicator Data'!#REF!="No Data",1,IF('Indicator Data imputation'!AW116&lt;&gt;"",1,0))</f>
        <v>#ERROR!</v>
      </c>
      <c r="AW113" s="298" t="str">
        <f>IF('Indicator Data'!#REF!="No Data",1,IF('Indicator Data imputation'!AX116&lt;&gt;"",1,0))</f>
        <v>#ERROR!</v>
      </c>
      <c r="AX113" s="298" t="str">
        <f>IF('Indicator Data'!#REF!="No Data",1,IF('Indicator Data imputation'!AY116&lt;&gt;"",1,0))</f>
        <v>#ERROR!</v>
      </c>
      <c r="AY113" s="298">
        <f>IF('Indicator Data'!AS125="No Data",1,IF('Indicator Data imputation'!AZ116&lt;&gt;"",1,0))</f>
        <v>0</v>
      </c>
      <c r="AZ113" s="298">
        <f>IF('Indicator Data'!BA125="No Data",1,IF('Indicator Data imputation'!BA116&lt;&gt;"",1,0))</f>
        <v>0</v>
      </c>
      <c r="BA113" s="10" t="str">
        <f t="shared" si="1"/>
        <v>#ERROR!</v>
      </c>
      <c r="BB113" s="302" t="str">
        <f t="shared" si="2"/>
        <v>#ERROR!</v>
      </c>
    </row>
    <row r="114" ht="15.75" customHeight="1">
      <c r="A114" s="10" t="s">
        <v>1042</v>
      </c>
      <c r="B114" s="298">
        <f>IF('Indicator Data'!I126="No Data",1,IF('Indicator Data imputation'!C117&lt;&gt;"",1,0))</f>
        <v>0</v>
      </c>
      <c r="C114" s="298">
        <f>IF('Indicator Data'!J126="No Data",1,IF('Indicator Data imputation'!D117&lt;&gt;"",1,0))</f>
        <v>0</v>
      </c>
      <c r="D114" s="298">
        <f>IF('Indicator Data'!K126="No Data",1,IF('Indicator Data imputation'!E117&lt;&gt;"",1,0))</f>
        <v>0</v>
      </c>
      <c r="E114" s="298">
        <f>IF('Indicator Data'!L126="No Data",1,IF('Indicator Data imputation'!F117&lt;&gt;"",1,0))</f>
        <v>0</v>
      </c>
      <c r="F114" s="298">
        <f>IF('Indicator Data'!M126="No Data",1,IF('Indicator Data imputation'!G117&lt;&gt;"",1,0))</f>
        <v>0</v>
      </c>
      <c r="G114" s="298">
        <f>IF('Indicator Data'!N126="No Data",1,IF('Indicator Data imputation'!H117&lt;&gt;"",1,0))</f>
        <v>0</v>
      </c>
      <c r="H114" s="298">
        <f>IF('Indicator Data'!O126="No Data",1,IF('Indicator Data imputation'!I117&lt;&gt;"",1,0))</f>
        <v>0</v>
      </c>
      <c r="I114" s="298">
        <f>IF('Indicator Data'!P126="No Data",1,IF('Indicator Data imputation'!J117&lt;&gt;"",1,0))</f>
        <v>0</v>
      </c>
      <c r="J114" s="298">
        <f>IF('Indicator Data'!Q126="No Data",1,IF('Indicator Data imputation'!K117&lt;&gt;"",1,0))</f>
        <v>0</v>
      </c>
      <c r="K114" s="298">
        <f>IF('Indicator Data'!R126="No Data",1,IF('Indicator Data imputation'!L117&lt;&gt;"",1,0))</f>
        <v>0</v>
      </c>
      <c r="L114" s="298">
        <f>IF('Indicator Data'!S126="No Data",1,IF('Indicator Data imputation'!M117&lt;&gt;"",1,0))</f>
        <v>0</v>
      </c>
      <c r="M114" s="298">
        <f>IF('Indicator Data'!T126="No Data",1,IF('Indicator Data imputation'!N117&lt;&gt;"",1,0))</f>
        <v>0</v>
      </c>
      <c r="N114" s="298">
        <f>IF('Indicator Data'!U126="No Data",1,IF('Indicator Data imputation'!O117&lt;&gt;"",1,0))</f>
        <v>0</v>
      </c>
      <c r="O114" s="298">
        <f>IF('Indicator Data'!V126="No Data",1,IF('Indicator Data imputation'!P117&lt;&gt;"",1,0))</f>
        <v>0</v>
      </c>
      <c r="P114" s="298">
        <f>IF('Indicator Data'!W126="No Data",1,IF('Indicator Data imputation'!Q117&lt;&gt;"",1,0))</f>
        <v>1</v>
      </c>
      <c r="Q114" s="298">
        <f>IF('Indicator Data'!X126="No Data",1,IF('Indicator Data imputation'!R117&lt;&gt;"",1,0))</f>
        <v>0</v>
      </c>
      <c r="R114" s="298">
        <f>IF('Indicator Data'!AC126="No Data",1,IF('Indicator Data imputation'!S117&lt;&gt;"",1,0))</f>
        <v>0</v>
      </c>
      <c r="S114" s="298">
        <f>IF('Indicator Data'!AD126="No Data",1,IF('Indicator Data imputation'!T117&lt;&gt;"",1,0))</f>
        <v>0</v>
      </c>
      <c r="T114" s="298">
        <f>IF('Indicator Data'!AE126="No Data",1,IF('Indicator Data imputation'!U117&lt;&gt;"",1,0))</f>
        <v>0</v>
      </c>
      <c r="U114" s="298">
        <f>IF('Indicator Data'!AF126="No Data",1,IF('Indicator Data imputation'!V117&lt;&gt;"",1,0))</f>
        <v>0</v>
      </c>
      <c r="V114" s="298">
        <f>IF('Indicator Data'!AG126="No Data",1,IF('Indicator Data imputation'!W117&lt;&gt;"",1,0))</f>
        <v>0</v>
      </c>
      <c r="W114" s="298">
        <f>IF('Indicator Data'!AH126="No Data",1,IF('Indicator Data imputation'!X117&lt;&gt;"",1,0))</f>
        <v>0</v>
      </c>
      <c r="X114" s="298">
        <f>IF('Indicator Data'!AI126="No Data",1,IF('Indicator Data imputation'!Y117&lt;&gt;"",1,0))</f>
        <v>0</v>
      </c>
      <c r="Y114" s="298">
        <f>IF('Indicator Data'!AJ126="No Data",1,IF('Indicator Data imputation'!Z117&lt;&gt;"",1,0))</f>
        <v>0</v>
      </c>
      <c r="Z114" s="298">
        <f>IF('Indicator Data'!AP126="No Data",1,IF('Indicator Data imputation'!AA117&lt;&gt;"",1,0))</f>
        <v>0</v>
      </c>
      <c r="AA114" s="298">
        <f>IF('Indicator Data'!AQ126="No Data",1,IF('Indicator Data imputation'!AB117&lt;&gt;"",1,0))</f>
        <v>0</v>
      </c>
      <c r="AB114" s="298">
        <f>IF('Indicator Data'!AR126="No Data",1,IF('Indicator Data imputation'!AC117&lt;&gt;"",1,0))</f>
        <v>0</v>
      </c>
      <c r="AC114" s="298" t="str">
        <f>IF('Indicator Data'!#REF!="No Data",1,IF('Indicator Data imputation'!AD117&lt;&gt;"",1,0))</f>
        <v>#ERROR!</v>
      </c>
      <c r="AD114" s="298" t="str">
        <f>IF('Indicator Data'!#REF!="No Data",1,IF('Indicator Data imputation'!AE117&lt;&gt;"",1,0))</f>
        <v>#ERROR!</v>
      </c>
      <c r="AE114" s="298" t="str">
        <f>IF('Indicator Data'!#REF!="No Data",1,IF('Indicator Data imputation'!AF117&lt;&gt;"",1,0))</f>
        <v>#ERROR!</v>
      </c>
      <c r="AF114" s="298" t="str">
        <f>IF('Indicator Data'!#REF!="No Data",1,IF('Indicator Data imputation'!AG117&lt;&gt;"",1,0))</f>
        <v>#ERROR!</v>
      </c>
      <c r="AG114" s="298" t="str">
        <f>IF('Indicator Data'!#REF!="No Data",1,IF('Indicator Data imputation'!AH117&lt;&gt;"",1,0))</f>
        <v>#ERROR!</v>
      </c>
      <c r="AH114" s="298" t="str">
        <f>IF('Indicator Data'!#REF!="No Data",1,IF('Indicator Data imputation'!AI117&lt;&gt;"",1,0))</f>
        <v>#ERROR!</v>
      </c>
      <c r="AI114" s="298" t="str">
        <f>IF('Indicator Data'!#REF!="No Data",1,IF('Indicator Data imputation'!AJ117&lt;&gt;"",1,0))</f>
        <v>#ERROR!</v>
      </c>
      <c r="AJ114" s="298" t="str">
        <f>IF('Indicator Data'!#REF!="No Data",1,IF('Indicator Data imputation'!AK117&lt;&gt;"",1,0))</f>
        <v>#ERROR!</v>
      </c>
      <c r="AK114" s="298" t="str">
        <f>IF('Indicator Data'!#REF!="No Data",1,IF('Indicator Data imputation'!AL117&lt;&gt;"",1,0))</f>
        <v>#ERROR!</v>
      </c>
      <c r="AL114" s="298" t="str">
        <f>IF('Indicator Data'!#REF!="No Data",1,IF('Indicator Data imputation'!AM117&lt;&gt;"",1,0))</f>
        <v>#ERROR!</v>
      </c>
      <c r="AM114" s="298" t="str">
        <f>IF('Indicator Data'!#REF!="No Data",1,IF('Indicator Data imputation'!AN117&lt;&gt;"",1,0))</f>
        <v>#ERROR!</v>
      </c>
      <c r="AN114" s="298" t="str">
        <f>IF('Indicator Data'!#REF!="No Data",1,IF('Indicator Data imputation'!AO117&lt;&gt;"",1,0))</f>
        <v>#ERROR!</v>
      </c>
      <c r="AO114" s="298" t="str">
        <f>IF('Indicator Data'!#REF!="No Data",1,IF('Indicator Data imputation'!AP117&lt;&gt;"",1,0))</f>
        <v>#ERROR!</v>
      </c>
      <c r="AP114" s="298" t="str">
        <f>IF('Indicator Data'!#REF!="No Data",1,IF('Indicator Data imputation'!AQ117&lt;&gt;"",1,0))</f>
        <v>#ERROR!</v>
      </c>
      <c r="AQ114" s="298" t="str">
        <f>IF('Indicator Data'!#REF!="No Data",1,IF('Indicator Data imputation'!AR117&lt;&gt;"",1,0))</f>
        <v>#ERROR!</v>
      </c>
      <c r="AR114" s="298" t="str">
        <f>IF('Indicator Data'!#REF!="No Data",1,IF('Indicator Data imputation'!AS117&lt;&gt;"",1,0))</f>
        <v>#ERROR!</v>
      </c>
      <c r="AS114" s="298" t="str">
        <f>IF('Indicator Data'!#REF!="No Data",1,IF('Indicator Data imputation'!AT117&lt;&gt;"",1,0))</f>
        <v>#ERROR!</v>
      </c>
      <c r="AT114" s="298" t="str">
        <f>IF('Indicator Data'!#REF!="No Data",1,IF('Indicator Data imputation'!AU117&lt;&gt;"",1,0))</f>
        <v>#ERROR!</v>
      </c>
      <c r="AU114" s="298" t="str">
        <f>IF('Indicator Data'!#REF!="No Data",1,IF('Indicator Data imputation'!AV117&lt;&gt;"",1,0))</f>
        <v>#ERROR!</v>
      </c>
      <c r="AV114" s="298" t="str">
        <f>IF('Indicator Data'!#REF!="No Data",1,IF('Indicator Data imputation'!AW117&lt;&gt;"",1,0))</f>
        <v>#ERROR!</v>
      </c>
      <c r="AW114" s="298" t="str">
        <f>IF('Indicator Data'!#REF!="No Data",1,IF('Indicator Data imputation'!AX117&lt;&gt;"",1,0))</f>
        <v>#ERROR!</v>
      </c>
      <c r="AX114" s="298" t="str">
        <f>IF('Indicator Data'!#REF!="No Data",1,IF('Indicator Data imputation'!AY117&lt;&gt;"",1,0))</f>
        <v>#ERROR!</v>
      </c>
      <c r="AY114" s="298">
        <f>IF('Indicator Data'!AS126="No Data",1,IF('Indicator Data imputation'!AZ117&lt;&gt;"",1,0))</f>
        <v>0</v>
      </c>
      <c r="AZ114" s="298">
        <f>IF('Indicator Data'!BA126="No Data",1,IF('Indicator Data imputation'!BA117&lt;&gt;"",1,0))</f>
        <v>0</v>
      </c>
      <c r="BA114" s="10" t="str">
        <f t="shared" si="1"/>
        <v>#ERROR!</v>
      </c>
      <c r="BB114" s="302" t="str">
        <f t="shared" si="2"/>
        <v>#ERROR!</v>
      </c>
    </row>
    <row r="115" ht="15.75" customHeight="1">
      <c r="A115" s="10" t="s">
        <v>1027</v>
      </c>
      <c r="B115" s="298">
        <f>IF('Indicator Data'!I127="No Data",1,IF('Indicator Data imputation'!C118&lt;&gt;"",1,0))</f>
        <v>0</v>
      </c>
      <c r="C115" s="298">
        <f>IF('Indicator Data'!J127="No Data",1,IF('Indicator Data imputation'!D118&lt;&gt;"",1,0))</f>
        <v>0</v>
      </c>
      <c r="D115" s="298">
        <f>IF('Indicator Data'!K127="No Data",1,IF('Indicator Data imputation'!E118&lt;&gt;"",1,0))</f>
        <v>0</v>
      </c>
      <c r="E115" s="298">
        <f>IF('Indicator Data'!L127="No Data",1,IF('Indicator Data imputation'!F118&lt;&gt;"",1,0))</f>
        <v>0</v>
      </c>
      <c r="F115" s="298">
        <f>IF('Indicator Data'!M127="No Data",1,IF('Indicator Data imputation'!G118&lt;&gt;"",1,0))</f>
        <v>0</v>
      </c>
      <c r="G115" s="298">
        <f>IF('Indicator Data'!N127="No Data",1,IF('Indicator Data imputation'!H118&lt;&gt;"",1,0))</f>
        <v>0</v>
      </c>
      <c r="H115" s="298">
        <f>IF('Indicator Data'!O127="No Data",1,IF('Indicator Data imputation'!I118&lt;&gt;"",1,0))</f>
        <v>0</v>
      </c>
      <c r="I115" s="298">
        <f>IF('Indicator Data'!P127="No Data",1,IF('Indicator Data imputation'!J118&lt;&gt;"",1,0))</f>
        <v>0</v>
      </c>
      <c r="J115" s="298">
        <f>IF('Indicator Data'!Q127="No Data",1,IF('Indicator Data imputation'!K118&lt;&gt;"",1,0))</f>
        <v>0</v>
      </c>
      <c r="K115" s="298">
        <f>IF('Indicator Data'!R127="No Data",1,IF('Indicator Data imputation'!L118&lt;&gt;"",1,0))</f>
        <v>0</v>
      </c>
      <c r="L115" s="298">
        <f>IF('Indicator Data'!S127="No Data",1,IF('Indicator Data imputation'!M118&lt;&gt;"",1,0))</f>
        <v>0</v>
      </c>
      <c r="M115" s="298">
        <f>IF('Indicator Data'!T127="No Data",1,IF('Indicator Data imputation'!N118&lt;&gt;"",1,0))</f>
        <v>0</v>
      </c>
      <c r="N115" s="298">
        <f>IF('Indicator Data'!U127="No Data",1,IF('Indicator Data imputation'!O118&lt;&gt;"",1,0))</f>
        <v>0</v>
      </c>
      <c r="O115" s="298">
        <f>IF('Indicator Data'!V127="No Data",1,IF('Indicator Data imputation'!P118&lt;&gt;"",1,0))</f>
        <v>0</v>
      </c>
      <c r="P115" s="298">
        <f>IF('Indicator Data'!W127="No Data",1,IF('Indicator Data imputation'!Q118&lt;&gt;"",1,0))</f>
        <v>1</v>
      </c>
      <c r="Q115" s="298">
        <f>IF('Indicator Data'!X127="No Data",1,IF('Indicator Data imputation'!R118&lt;&gt;"",1,0))</f>
        <v>0</v>
      </c>
      <c r="R115" s="298">
        <f>IF('Indicator Data'!AC127="No Data",1,IF('Indicator Data imputation'!S118&lt;&gt;"",1,0))</f>
        <v>0</v>
      </c>
      <c r="S115" s="298">
        <f>IF('Indicator Data'!AD127="No Data",1,IF('Indicator Data imputation'!T118&lt;&gt;"",1,0))</f>
        <v>0</v>
      </c>
      <c r="T115" s="298">
        <f>IF('Indicator Data'!AE127="No Data",1,IF('Indicator Data imputation'!U118&lt;&gt;"",1,0))</f>
        <v>0</v>
      </c>
      <c r="U115" s="298">
        <f>IF('Indicator Data'!AF127="No Data",1,IF('Indicator Data imputation'!V118&lt;&gt;"",1,0))</f>
        <v>0</v>
      </c>
      <c r="V115" s="298">
        <f>IF('Indicator Data'!AG127="No Data",1,IF('Indicator Data imputation'!W118&lt;&gt;"",1,0))</f>
        <v>0</v>
      </c>
      <c r="W115" s="298">
        <f>IF('Indicator Data'!AH127="No Data",1,IF('Indicator Data imputation'!X118&lt;&gt;"",1,0))</f>
        <v>0</v>
      </c>
      <c r="X115" s="298">
        <f>IF('Indicator Data'!AI127="No Data",1,IF('Indicator Data imputation'!Y118&lt;&gt;"",1,0))</f>
        <v>0</v>
      </c>
      <c r="Y115" s="298">
        <f>IF('Indicator Data'!AJ127="No Data",1,IF('Indicator Data imputation'!Z118&lt;&gt;"",1,0))</f>
        <v>0</v>
      </c>
      <c r="Z115" s="298">
        <f>IF('Indicator Data'!AP127="No Data",1,IF('Indicator Data imputation'!AA118&lt;&gt;"",1,0))</f>
        <v>0</v>
      </c>
      <c r="AA115" s="298">
        <f>IF('Indicator Data'!AQ127="No Data",1,IF('Indicator Data imputation'!AB118&lt;&gt;"",1,0))</f>
        <v>0</v>
      </c>
      <c r="AB115" s="298">
        <f>IF('Indicator Data'!AR127="No Data",1,IF('Indicator Data imputation'!AC118&lt;&gt;"",1,0))</f>
        <v>0</v>
      </c>
      <c r="AC115" s="298" t="str">
        <f>IF('Indicator Data'!#REF!="No Data",1,IF('Indicator Data imputation'!AD118&lt;&gt;"",1,0))</f>
        <v>#ERROR!</v>
      </c>
      <c r="AD115" s="298" t="str">
        <f>IF('Indicator Data'!#REF!="No Data",1,IF('Indicator Data imputation'!AE118&lt;&gt;"",1,0))</f>
        <v>#ERROR!</v>
      </c>
      <c r="AE115" s="298" t="str">
        <f>IF('Indicator Data'!#REF!="No Data",1,IF('Indicator Data imputation'!AF118&lt;&gt;"",1,0))</f>
        <v>#ERROR!</v>
      </c>
      <c r="AF115" s="298" t="str">
        <f>IF('Indicator Data'!#REF!="No Data",1,IF('Indicator Data imputation'!AG118&lt;&gt;"",1,0))</f>
        <v>#ERROR!</v>
      </c>
      <c r="AG115" s="298" t="str">
        <f>IF('Indicator Data'!#REF!="No Data",1,IF('Indicator Data imputation'!AH118&lt;&gt;"",1,0))</f>
        <v>#ERROR!</v>
      </c>
      <c r="AH115" s="298" t="str">
        <f>IF('Indicator Data'!#REF!="No Data",1,IF('Indicator Data imputation'!AI118&lt;&gt;"",1,0))</f>
        <v>#ERROR!</v>
      </c>
      <c r="AI115" s="298" t="str">
        <f>IF('Indicator Data'!#REF!="No Data",1,IF('Indicator Data imputation'!AJ118&lt;&gt;"",1,0))</f>
        <v>#ERROR!</v>
      </c>
      <c r="AJ115" s="298" t="str">
        <f>IF('Indicator Data'!#REF!="No Data",1,IF('Indicator Data imputation'!AK118&lt;&gt;"",1,0))</f>
        <v>#ERROR!</v>
      </c>
      <c r="AK115" s="298" t="str">
        <f>IF('Indicator Data'!#REF!="No Data",1,IF('Indicator Data imputation'!AL118&lt;&gt;"",1,0))</f>
        <v>#ERROR!</v>
      </c>
      <c r="AL115" s="298" t="str">
        <f>IF('Indicator Data'!#REF!="No Data",1,IF('Indicator Data imputation'!AM118&lt;&gt;"",1,0))</f>
        <v>#ERROR!</v>
      </c>
      <c r="AM115" s="298" t="str">
        <f>IF('Indicator Data'!#REF!="No Data",1,IF('Indicator Data imputation'!AN118&lt;&gt;"",1,0))</f>
        <v>#ERROR!</v>
      </c>
      <c r="AN115" s="298" t="str">
        <f>IF('Indicator Data'!#REF!="No Data",1,IF('Indicator Data imputation'!AO118&lt;&gt;"",1,0))</f>
        <v>#ERROR!</v>
      </c>
      <c r="AO115" s="298" t="str">
        <f>IF('Indicator Data'!#REF!="No Data",1,IF('Indicator Data imputation'!AP118&lt;&gt;"",1,0))</f>
        <v>#ERROR!</v>
      </c>
      <c r="AP115" s="298" t="str">
        <f>IF('Indicator Data'!#REF!="No Data",1,IF('Indicator Data imputation'!AQ118&lt;&gt;"",1,0))</f>
        <v>#ERROR!</v>
      </c>
      <c r="AQ115" s="298" t="str">
        <f>IF('Indicator Data'!#REF!="No Data",1,IF('Indicator Data imputation'!AR118&lt;&gt;"",1,0))</f>
        <v>#ERROR!</v>
      </c>
      <c r="AR115" s="298" t="str">
        <f>IF('Indicator Data'!#REF!="No Data",1,IF('Indicator Data imputation'!AS118&lt;&gt;"",1,0))</f>
        <v>#ERROR!</v>
      </c>
      <c r="AS115" s="298" t="str">
        <f>IF('Indicator Data'!#REF!="No Data",1,IF('Indicator Data imputation'!AT118&lt;&gt;"",1,0))</f>
        <v>#ERROR!</v>
      </c>
      <c r="AT115" s="298" t="str">
        <f>IF('Indicator Data'!#REF!="No Data",1,IF('Indicator Data imputation'!AU118&lt;&gt;"",1,0))</f>
        <v>#ERROR!</v>
      </c>
      <c r="AU115" s="298" t="str">
        <f>IF('Indicator Data'!#REF!="No Data",1,IF('Indicator Data imputation'!AV118&lt;&gt;"",1,0))</f>
        <v>#ERROR!</v>
      </c>
      <c r="AV115" s="298" t="str">
        <f>IF('Indicator Data'!#REF!="No Data",1,IF('Indicator Data imputation'!AW118&lt;&gt;"",1,0))</f>
        <v>#ERROR!</v>
      </c>
      <c r="AW115" s="298" t="str">
        <f>IF('Indicator Data'!#REF!="No Data",1,IF('Indicator Data imputation'!AX118&lt;&gt;"",1,0))</f>
        <v>#ERROR!</v>
      </c>
      <c r="AX115" s="298" t="str">
        <f>IF('Indicator Data'!#REF!="No Data",1,IF('Indicator Data imputation'!AY118&lt;&gt;"",1,0))</f>
        <v>#ERROR!</v>
      </c>
      <c r="AY115" s="298">
        <f>IF('Indicator Data'!AS127="No Data",1,IF('Indicator Data imputation'!AZ118&lt;&gt;"",1,0))</f>
        <v>0</v>
      </c>
      <c r="AZ115" s="298">
        <f>IF('Indicator Data'!BA127="No Data",1,IF('Indicator Data imputation'!BA118&lt;&gt;"",1,0))</f>
        <v>0</v>
      </c>
      <c r="BA115" s="10" t="str">
        <f t="shared" si="1"/>
        <v>#ERROR!</v>
      </c>
      <c r="BB115" s="302" t="str">
        <f t="shared" si="2"/>
        <v>#ERROR!</v>
      </c>
    </row>
    <row r="116" ht="15.75" customHeight="1">
      <c r="A116" s="10" t="s">
        <v>990</v>
      </c>
      <c r="B116" s="298">
        <f>IF('Indicator Data'!I128="No Data",1,IF('Indicator Data imputation'!C119&lt;&gt;"",1,0))</f>
        <v>0</v>
      </c>
      <c r="C116" s="298">
        <f>IF('Indicator Data'!J128="No Data",1,IF('Indicator Data imputation'!D119&lt;&gt;"",1,0))</f>
        <v>0</v>
      </c>
      <c r="D116" s="298">
        <f>IF('Indicator Data'!K128="No Data",1,IF('Indicator Data imputation'!E119&lt;&gt;"",1,0))</f>
        <v>0</v>
      </c>
      <c r="E116" s="298">
        <f>IF('Indicator Data'!L128="No Data",1,IF('Indicator Data imputation'!F119&lt;&gt;"",1,0))</f>
        <v>0</v>
      </c>
      <c r="F116" s="298">
        <f>IF('Indicator Data'!M128="No Data",1,IF('Indicator Data imputation'!G119&lt;&gt;"",1,0))</f>
        <v>0</v>
      </c>
      <c r="G116" s="298">
        <f>IF('Indicator Data'!N128="No Data",1,IF('Indicator Data imputation'!H119&lt;&gt;"",1,0))</f>
        <v>0</v>
      </c>
      <c r="H116" s="298">
        <f>IF('Indicator Data'!O128="No Data",1,IF('Indicator Data imputation'!I119&lt;&gt;"",1,0))</f>
        <v>0</v>
      </c>
      <c r="I116" s="298">
        <f>IF('Indicator Data'!P128="No Data",1,IF('Indicator Data imputation'!J119&lt;&gt;"",1,0))</f>
        <v>0</v>
      </c>
      <c r="J116" s="298">
        <f>IF('Indicator Data'!Q128="No Data",1,IF('Indicator Data imputation'!K119&lt;&gt;"",1,0))</f>
        <v>0</v>
      </c>
      <c r="K116" s="298">
        <f>IF('Indicator Data'!R128="No Data",1,IF('Indicator Data imputation'!L119&lt;&gt;"",1,0))</f>
        <v>0</v>
      </c>
      <c r="L116" s="298">
        <f>IF('Indicator Data'!S128="No Data",1,IF('Indicator Data imputation'!M119&lt;&gt;"",1,0))</f>
        <v>0</v>
      </c>
      <c r="M116" s="298">
        <f>IF('Indicator Data'!T128="No Data",1,IF('Indicator Data imputation'!N119&lt;&gt;"",1,0))</f>
        <v>0</v>
      </c>
      <c r="N116" s="298">
        <f>IF('Indicator Data'!U128="No Data",1,IF('Indicator Data imputation'!O119&lt;&gt;"",1,0))</f>
        <v>0</v>
      </c>
      <c r="O116" s="298">
        <f>IF('Indicator Data'!V128="No Data",1,IF('Indicator Data imputation'!P119&lt;&gt;"",1,0))</f>
        <v>0</v>
      </c>
      <c r="P116" s="298">
        <f>IF('Indicator Data'!W128="No Data",1,IF('Indicator Data imputation'!Q119&lt;&gt;"",1,0))</f>
        <v>1</v>
      </c>
      <c r="Q116" s="298">
        <f>IF('Indicator Data'!X128="No Data",1,IF('Indicator Data imputation'!R119&lt;&gt;"",1,0))</f>
        <v>0</v>
      </c>
      <c r="R116" s="298">
        <f>IF('Indicator Data'!AC128="No Data",1,IF('Indicator Data imputation'!S119&lt;&gt;"",1,0))</f>
        <v>0</v>
      </c>
      <c r="S116" s="298">
        <f>IF('Indicator Data'!AD128="No Data",1,IF('Indicator Data imputation'!T119&lt;&gt;"",1,0))</f>
        <v>0</v>
      </c>
      <c r="T116" s="298">
        <f>IF('Indicator Data'!AE128="No Data",1,IF('Indicator Data imputation'!U119&lt;&gt;"",1,0))</f>
        <v>0</v>
      </c>
      <c r="U116" s="298">
        <f>IF('Indicator Data'!AF128="No Data",1,IF('Indicator Data imputation'!V119&lt;&gt;"",1,0))</f>
        <v>0</v>
      </c>
      <c r="V116" s="298">
        <f>IF('Indicator Data'!AG128="No Data",1,IF('Indicator Data imputation'!W119&lt;&gt;"",1,0))</f>
        <v>0</v>
      </c>
      <c r="W116" s="298">
        <f>IF('Indicator Data'!AH128="No Data",1,IF('Indicator Data imputation'!X119&lt;&gt;"",1,0))</f>
        <v>0</v>
      </c>
      <c r="X116" s="298">
        <f>IF('Indicator Data'!AI128="No Data",1,IF('Indicator Data imputation'!Y119&lt;&gt;"",1,0))</f>
        <v>0</v>
      </c>
      <c r="Y116" s="298">
        <f>IF('Indicator Data'!AJ128="No Data",1,IF('Indicator Data imputation'!Z119&lt;&gt;"",1,0))</f>
        <v>0</v>
      </c>
      <c r="Z116" s="298">
        <f>IF('Indicator Data'!AP128="No Data",1,IF('Indicator Data imputation'!AA119&lt;&gt;"",1,0))</f>
        <v>0</v>
      </c>
      <c r="AA116" s="298">
        <f>IF('Indicator Data'!AQ128="No Data",1,IF('Indicator Data imputation'!AB119&lt;&gt;"",1,0))</f>
        <v>0</v>
      </c>
      <c r="AB116" s="298">
        <f>IF('Indicator Data'!AR128="No Data",1,IF('Indicator Data imputation'!AC119&lt;&gt;"",1,0))</f>
        <v>0</v>
      </c>
      <c r="AC116" s="298" t="str">
        <f>IF('Indicator Data'!#REF!="No Data",1,IF('Indicator Data imputation'!AD119&lt;&gt;"",1,0))</f>
        <v>#ERROR!</v>
      </c>
      <c r="AD116" s="298" t="str">
        <f>IF('Indicator Data'!#REF!="No Data",1,IF('Indicator Data imputation'!AE119&lt;&gt;"",1,0))</f>
        <v>#ERROR!</v>
      </c>
      <c r="AE116" s="298" t="str">
        <f>IF('Indicator Data'!#REF!="No Data",1,IF('Indicator Data imputation'!AF119&lt;&gt;"",1,0))</f>
        <v>#ERROR!</v>
      </c>
      <c r="AF116" s="298" t="str">
        <f>IF('Indicator Data'!#REF!="No Data",1,IF('Indicator Data imputation'!AG119&lt;&gt;"",1,0))</f>
        <v>#ERROR!</v>
      </c>
      <c r="AG116" s="298" t="str">
        <f>IF('Indicator Data'!#REF!="No Data",1,IF('Indicator Data imputation'!AH119&lt;&gt;"",1,0))</f>
        <v>#ERROR!</v>
      </c>
      <c r="AH116" s="298" t="str">
        <f>IF('Indicator Data'!#REF!="No Data",1,IF('Indicator Data imputation'!AI119&lt;&gt;"",1,0))</f>
        <v>#ERROR!</v>
      </c>
      <c r="AI116" s="298" t="str">
        <f>IF('Indicator Data'!#REF!="No Data",1,IF('Indicator Data imputation'!AJ119&lt;&gt;"",1,0))</f>
        <v>#ERROR!</v>
      </c>
      <c r="AJ116" s="298" t="str">
        <f>IF('Indicator Data'!#REF!="No Data",1,IF('Indicator Data imputation'!AK119&lt;&gt;"",1,0))</f>
        <v>#ERROR!</v>
      </c>
      <c r="AK116" s="298" t="str">
        <f>IF('Indicator Data'!#REF!="No Data",1,IF('Indicator Data imputation'!AL119&lt;&gt;"",1,0))</f>
        <v>#ERROR!</v>
      </c>
      <c r="AL116" s="298" t="str">
        <f>IF('Indicator Data'!#REF!="No Data",1,IF('Indicator Data imputation'!AM119&lt;&gt;"",1,0))</f>
        <v>#ERROR!</v>
      </c>
      <c r="AM116" s="298" t="str">
        <f>IF('Indicator Data'!#REF!="No Data",1,IF('Indicator Data imputation'!AN119&lt;&gt;"",1,0))</f>
        <v>#ERROR!</v>
      </c>
      <c r="AN116" s="298" t="str">
        <f>IF('Indicator Data'!#REF!="No Data",1,IF('Indicator Data imputation'!AO119&lt;&gt;"",1,0))</f>
        <v>#ERROR!</v>
      </c>
      <c r="AO116" s="298" t="str">
        <f>IF('Indicator Data'!#REF!="No Data",1,IF('Indicator Data imputation'!AP119&lt;&gt;"",1,0))</f>
        <v>#ERROR!</v>
      </c>
      <c r="AP116" s="298" t="str">
        <f>IF('Indicator Data'!#REF!="No Data",1,IF('Indicator Data imputation'!AQ119&lt;&gt;"",1,0))</f>
        <v>#ERROR!</v>
      </c>
      <c r="AQ116" s="298" t="str">
        <f>IF('Indicator Data'!#REF!="No Data",1,IF('Indicator Data imputation'!AR119&lt;&gt;"",1,0))</f>
        <v>#ERROR!</v>
      </c>
      <c r="AR116" s="298" t="str">
        <f>IF('Indicator Data'!#REF!="No Data",1,IF('Indicator Data imputation'!AS119&lt;&gt;"",1,0))</f>
        <v>#ERROR!</v>
      </c>
      <c r="AS116" s="298" t="str">
        <f>IF('Indicator Data'!#REF!="No Data",1,IF('Indicator Data imputation'!AT119&lt;&gt;"",1,0))</f>
        <v>#ERROR!</v>
      </c>
      <c r="AT116" s="298" t="str">
        <f>IF('Indicator Data'!#REF!="No Data",1,IF('Indicator Data imputation'!AU119&lt;&gt;"",1,0))</f>
        <v>#ERROR!</v>
      </c>
      <c r="AU116" s="298" t="str">
        <f>IF('Indicator Data'!#REF!="No Data",1,IF('Indicator Data imputation'!AV119&lt;&gt;"",1,0))</f>
        <v>#ERROR!</v>
      </c>
      <c r="AV116" s="298" t="str">
        <f>IF('Indicator Data'!#REF!="No Data",1,IF('Indicator Data imputation'!AW119&lt;&gt;"",1,0))</f>
        <v>#ERROR!</v>
      </c>
      <c r="AW116" s="298" t="str">
        <f>IF('Indicator Data'!#REF!="No Data",1,IF('Indicator Data imputation'!AX119&lt;&gt;"",1,0))</f>
        <v>#ERROR!</v>
      </c>
      <c r="AX116" s="298" t="str">
        <f>IF('Indicator Data'!#REF!="No Data",1,IF('Indicator Data imputation'!AY119&lt;&gt;"",1,0))</f>
        <v>#ERROR!</v>
      </c>
      <c r="AY116" s="298">
        <f>IF('Indicator Data'!AS128="No Data",1,IF('Indicator Data imputation'!AZ119&lt;&gt;"",1,0))</f>
        <v>0</v>
      </c>
      <c r="AZ116" s="298">
        <f>IF('Indicator Data'!BA128="No Data",1,IF('Indicator Data imputation'!BA119&lt;&gt;"",1,0))</f>
        <v>0</v>
      </c>
      <c r="BA116" s="10" t="str">
        <f t="shared" si="1"/>
        <v>#ERROR!</v>
      </c>
      <c r="BB116" s="302" t="str">
        <f t="shared" si="2"/>
        <v>#ERROR!</v>
      </c>
    </row>
    <row r="117" ht="15.75" customHeight="1">
      <c r="A117" s="10" t="s">
        <v>1044</v>
      </c>
      <c r="B117" s="298">
        <f>IF('Indicator Data'!I129="No Data",1,IF('Indicator Data imputation'!C120&lt;&gt;"",1,0))</f>
        <v>0</v>
      </c>
      <c r="C117" s="298">
        <f>IF('Indicator Data'!J129="No Data",1,IF('Indicator Data imputation'!D120&lt;&gt;"",1,0))</f>
        <v>0</v>
      </c>
      <c r="D117" s="298">
        <f>IF('Indicator Data'!K129="No Data",1,IF('Indicator Data imputation'!E120&lt;&gt;"",1,0))</f>
        <v>0</v>
      </c>
      <c r="E117" s="298">
        <f>IF('Indicator Data'!L129="No Data",1,IF('Indicator Data imputation'!F120&lt;&gt;"",1,0))</f>
        <v>0</v>
      </c>
      <c r="F117" s="298">
        <f>IF('Indicator Data'!M129="No Data",1,IF('Indicator Data imputation'!G120&lt;&gt;"",1,0))</f>
        <v>0</v>
      </c>
      <c r="G117" s="298">
        <f>IF('Indicator Data'!N129="No Data",1,IF('Indicator Data imputation'!H120&lt;&gt;"",1,0))</f>
        <v>0</v>
      </c>
      <c r="H117" s="298">
        <f>IF('Indicator Data'!O129="No Data",1,IF('Indicator Data imputation'!I120&lt;&gt;"",1,0))</f>
        <v>0</v>
      </c>
      <c r="I117" s="298">
        <f>IF('Indicator Data'!P129="No Data",1,IF('Indicator Data imputation'!J120&lt;&gt;"",1,0))</f>
        <v>0</v>
      </c>
      <c r="J117" s="298">
        <f>IF('Indicator Data'!Q129="No Data",1,IF('Indicator Data imputation'!K120&lt;&gt;"",1,0))</f>
        <v>0</v>
      </c>
      <c r="K117" s="298">
        <f>IF('Indicator Data'!R129="No Data",1,IF('Indicator Data imputation'!L120&lt;&gt;"",1,0))</f>
        <v>0</v>
      </c>
      <c r="L117" s="298">
        <f>IF('Indicator Data'!S129="No Data",1,IF('Indicator Data imputation'!M120&lt;&gt;"",1,0))</f>
        <v>0</v>
      </c>
      <c r="M117" s="298">
        <f>IF('Indicator Data'!T129="No Data",1,IF('Indicator Data imputation'!N120&lt;&gt;"",1,0))</f>
        <v>0</v>
      </c>
      <c r="N117" s="298">
        <f>IF('Indicator Data'!U129="No Data",1,IF('Indicator Data imputation'!O120&lt;&gt;"",1,0))</f>
        <v>0</v>
      </c>
      <c r="O117" s="298">
        <f>IF('Indicator Data'!V129="No Data",1,IF('Indicator Data imputation'!P120&lt;&gt;"",1,0))</f>
        <v>0</v>
      </c>
      <c r="P117" s="298">
        <f>IF('Indicator Data'!W129="No Data",1,IF('Indicator Data imputation'!Q120&lt;&gt;"",1,0))</f>
        <v>1</v>
      </c>
      <c r="Q117" s="298">
        <f>IF('Indicator Data'!X129="No Data",1,IF('Indicator Data imputation'!R120&lt;&gt;"",1,0))</f>
        <v>0</v>
      </c>
      <c r="R117" s="298">
        <f>IF('Indicator Data'!AC129="No Data",1,IF('Indicator Data imputation'!S120&lt;&gt;"",1,0))</f>
        <v>0</v>
      </c>
      <c r="S117" s="298">
        <f>IF('Indicator Data'!AD129="No Data",1,IF('Indicator Data imputation'!T120&lt;&gt;"",1,0))</f>
        <v>0</v>
      </c>
      <c r="T117" s="298">
        <f>IF('Indicator Data'!AE129="No Data",1,IF('Indicator Data imputation'!U120&lt;&gt;"",1,0))</f>
        <v>0</v>
      </c>
      <c r="U117" s="298">
        <f>IF('Indicator Data'!AF129="No Data",1,IF('Indicator Data imputation'!V120&lt;&gt;"",1,0))</f>
        <v>0</v>
      </c>
      <c r="V117" s="298">
        <f>IF('Indicator Data'!AG129="No Data",1,IF('Indicator Data imputation'!W120&lt;&gt;"",1,0))</f>
        <v>0</v>
      </c>
      <c r="W117" s="298">
        <f>IF('Indicator Data'!AH129="No Data",1,IF('Indicator Data imputation'!X120&lt;&gt;"",1,0))</f>
        <v>0</v>
      </c>
      <c r="X117" s="298">
        <f>IF('Indicator Data'!AI129="No Data",1,IF('Indicator Data imputation'!Y120&lt;&gt;"",1,0))</f>
        <v>0</v>
      </c>
      <c r="Y117" s="298">
        <f>IF('Indicator Data'!AJ129="No Data",1,IF('Indicator Data imputation'!Z120&lt;&gt;"",1,0))</f>
        <v>0</v>
      </c>
      <c r="Z117" s="298">
        <f>IF('Indicator Data'!AP129="No Data",1,IF('Indicator Data imputation'!AA120&lt;&gt;"",1,0))</f>
        <v>0</v>
      </c>
      <c r="AA117" s="298">
        <f>IF('Indicator Data'!AQ129="No Data",1,IF('Indicator Data imputation'!AB120&lt;&gt;"",1,0))</f>
        <v>0</v>
      </c>
      <c r="AB117" s="298">
        <f>IF('Indicator Data'!AR129="No Data",1,IF('Indicator Data imputation'!AC120&lt;&gt;"",1,0))</f>
        <v>0</v>
      </c>
      <c r="AC117" s="298" t="str">
        <f>IF('Indicator Data'!#REF!="No Data",1,IF('Indicator Data imputation'!AD120&lt;&gt;"",1,0))</f>
        <v>#ERROR!</v>
      </c>
      <c r="AD117" s="298" t="str">
        <f>IF('Indicator Data'!#REF!="No Data",1,IF('Indicator Data imputation'!AE120&lt;&gt;"",1,0))</f>
        <v>#ERROR!</v>
      </c>
      <c r="AE117" s="298" t="str">
        <f>IF('Indicator Data'!#REF!="No Data",1,IF('Indicator Data imputation'!AF120&lt;&gt;"",1,0))</f>
        <v>#ERROR!</v>
      </c>
      <c r="AF117" s="298" t="str">
        <f>IF('Indicator Data'!#REF!="No Data",1,IF('Indicator Data imputation'!AG120&lt;&gt;"",1,0))</f>
        <v>#ERROR!</v>
      </c>
      <c r="AG117" s="298" t="str">
        <f>IF('Indicator Data'!#REF!="No Data",1,IF('Indicator Data imputation'!AH120&lt;&gt;"",1,0))</f>
        <v>#ERROR!</v>
      </c>
      <c r="AH117" s="298" t="str">
        <f>IF('Indicator Data'!#REF!="No Data",1,IF('Indicator Data imputation'!AI120&lt;&gt;"",1,0))</f>
        <v>#ERROR!</v>
      </c>
      <c r="AI117" s="298" t="str">
        <f>IF('Indicator Data'!#REF!="No Data",1,IF('Indicator Data imputation'!AJ120&lt;&gt;"",1,0))</f>
        <v>#ERROR!</v>
      </c>
      <c r="AJ117" s="298" t="str">
        <f>IF('Indicator Data'!#REF!="No Data",1,IF('Indicator Data imputation'!AK120&lt;&gt;"",1,0))</f>
        <v>#ERROR!</v>
      </c>
      <c r="AK117" s="298" t="str">
        <f>IF('Indicator Data'!#REF!="No Data",1,IF('Indicator Data imputation'!AL120&lt;&gt;"",1,0))</f>
        <v>#ERROR!</v>
      </c>
      <c r="AL117" s="298" t="str">
        <f>IF('Indicator Data'!#REF!="No Data",1,IF('Indicator Data imputation'!AM120&lt;&gt;"",1,0))</f>
        <v>#ERROR!</v>
      </c>
      <c r="AM117" s="298" t="str">
        <f>IF('Indicator Data'!#REF!="No Data",1,IF('Indicator Data imputation'!AN120&lt;&gt;"",1,0))</f>
        <v>#ERROR!</v>
      </c>
      <c r="AN117" s="298" t="str">
        <f>IF('Indicator Data'!#REF!="No Data",1,IF('Indicator Data imputation'!AO120&lt;&gt;"",1,0))</f>
        <v>#ERROR!</v>
      </c>
      <c r="AO117" s="298" t="str">
        <f>IF('Indicator Data'!#REF!="No Data",1,IF('Indicator Data imputation'!AP120&lt;&gt;"",1,0))</f>
        <v>#ERROR!</v>
      </c>
      <c r="AP117" s="298" t="str">
        <f>IF('Indicator Data'!#REF!="No Data",1,IF('Indicator Data imputation'!AQ120&lt;&gt;"",1,0))</f>
        <v>#ERROR!</v>
      </c>
      <c r="AQ117" s="298" t="str">
        <f>IF('Indicator Data'!#REF!="No Data",1,IF('Indicator Data imputation'!AR120&lt;&gt;"",1,0))</f>
        <v>#ERROR!</v>
      </c>
      <c r="AR117" s="298" t="str">
        <f>IF('Indicator Data'!#REF!="No Data",1,IF('Indicator Data imputation'!AS120&lt;&gt;"",1,0))</f>
        <v>#ERROR!</v>
      </c>
      <c r="AS117" s="298" t="str">
        <f>IF('Indicator Data'!#REF!="No Data",1,IF('Indicator Data imputation'!AT120&lt;&gt;"",1,0))</f>
        <v>#ERROR!</v>
      </c>
      <c r="AT117" s="298" t="str">
        <f>IF('Indicator Data'!#REF!="No Data",1,IF('Indicator Data imputation'!AU120&lt;&gt;"",1,0))</f>
        <v>#ERROR!</v>
      </c>
      <c r="AU117" s="298" t="str">
        <f>IF('Indicator Data'!#REF!="No Data",1,IF('Indicator Data imputation'!AV120&lt;&gt;"",1,0))</f>
        <v>#ERROR!</v>
      </c>
      <c r="AV117" s="298" t="str">
        <f>IF('Indicator Data'!#REF!="No Data",1,IF('Indicator Data imputation'!AW120&lt;&gt;"",1,0))</f>
        <v>#ERROR!</v>
      </c>
      <c r="AW117" s="298" t="str">
        <f>IF('Indicator Data'!#REF!="No Data",1,IF('Indicator Data imputation'!AX120&lt;&gt;"",1,0))</f>
        <v>#ERROR!</v>
      </c>
      <c r="AX117" s="298" t="str">
        <f>IF('Indicator Data'!#REF!="No Data",1,IF('Indicator Data imputation'!AY120&lt;&gt;"",1,0))</f>
        <v>#ERROR!</v>
      </c>
      <c r="AY117" s="298">
        <f>IF('Indicator Data'!AS129="No Data",1,IF('Indicator Data imputation'!AZ120&lt;&gt;"",1,0))</f>
        <v>0</v>
      </c>
      <c r="AZ117" s="298">
        <f>IF('Indicator Data'!BA129="No Data",1,IF('Indicator Data imputation'!BA120&lt;&gt;"",1,0))</f>
        <v>0</v>
      </c>
      <c r="BA117" s="10" t="str">
        <f t="shared" si="1"/>
        <v>#ERROR!</v>
      </c>
      <c r="BB117" s="302" t="str">
        <f t="shared" si="2"/>
        <v>#ERROR!</v>
      </c>
    </row>
    <row r="118" ht="15.75" customHeight="1">
      <c r="A118" s="10" t="s">
        <v>999</v>
      </c>
      <c r="B118" s="298">
        <f>IF('Indicator Data'!I130="No Data",1,IF('Indicator Data imputation'!C121&lt;&gt;"",1,0))</f>
        <v>0</v>
      </c>
      <c r="C118" s="298">
        <f>IF('Indicator Data'!J130="No Data",1,IF('Indicator Data imputation'!D121&lt;&gt;"",1,0))</f>
        <v>0</v>
      </c>
      <c r="D118" s="298">
        <f>IF('Indicator Data'!K130="No Data",1,IF('Indicator Data imputation'!E121&lt;&gt;"",1,0))</f>
        <v>0</v>
      </c>
      <c r="E118" s="298">
        <f>IF('Indicator Data'!L130="No Data",1,IF('Indicator Data imputation'!F121&lt;&gt;"",1,0))</f>
        <v>0</v>
      </c>
      <c r="F118" s="298">
        <f>IF('Indicator Data'!M130="No Data",1,IF('Indicator Data imputation'!G121&lt;&gt;"",1,0))</f>
        <v>0</v>
      </c>
      <c r="G118" s="298">
        <f>IF('Indicator Data'!N130="No Data",1,IF('Indicator Data imputation'!H121&lt;&gt;"",1,0))</f>
        <v>0</v>
      </c>
      <c r="H118" s="298">
        <f>IF('Indicator Data'!O130="No Data",1,IF('Indicator Data imputation'!I121&lt;&gt;"",1,0))</f>
        <v>0</v>
      </c>
      <c r="I118" s="298">
        <f>IF('Indicator Data'!P130="No Data",1,IF('Indicator Data imputation'!J121&lt;&gt;"",1,0))</f>
        <v>0</v>
      </c>
      <c r="J118" s="298">
        <f>IF('Indicator Data'!Q130="No Data",1,IF('Indicator Data imputation'!K121&lt;&gt;"",1,0))</f>
        <v>0</v>
      </c>
      <c r="K118" s="298">
        <f>IF('Indicator Data'!R130="No Data",1,IF('Indicator Data imputation'!L121&lt;&gt;"",1,0))</f>
        <v>0</v>
      </c>
      <c r="L118" s="298">
        <f>IF('Indicator Data'!S130="No Data",1,IF('Indicator Data imputation'!M121&lt;&gt;"",1,0))</f>
        <v>0</v>
      </c>
      <c r="M118" s="298">
        <f>IF('Indicator Data'!T130="No Data",1,IF('Indicator Data imputation'!N121&lt;&gt;"",1,0))</f>
        <v>0</v>
      </c>
      <c r="N118" s="298">
        <f>IF('Indicator Data'!U130="No Data",1,IF('Indicator Data imputation'!O121&lt;&gt;"",1,0))</f>
        <v>0</v>
      </c>
      <c r="O118" s="298">
        <f>IF('Indicator Data'!V130="No Data",1,IF('Indicator Data imputation'!P121&lt;&gt;"",1,0))</f>
        <v>0</v>
      </c>
      <c r="P118" s="298">
        <f>IF('Indicator Data'!W130="No Data",1,IF('Indicator Data imputation'!Q121&lt;&gt;"",1,0))</f>
        <v>1</v>
      </c>
      <c r="Q118" s="298">
        <f>IF('Indicator Data'!X130="No Data",1,IF('Indicator Data imputation'!R121&lt;&gt;"",1,0))</f>
        <v>0</v>
      </c>
      <c r="R118" s="298">
        <f>IF('Indicator Data'!AC130="No Data",1,IF('Indicator Data imputation'!S121&lt;&gt;"",1,0))</f>
        <v>0</v>
      </c>
      <c r="S118" s="298">
        <f>IF('Indicator Data'!AD130="No Data",1,IF('Indicator Data imputation'!T121&lt;&gt;"",1,0))</f>
        <v>0</v>
      </c>
      <c r="T118" s="298">
        <f>IF('Indicator Data'!AE130="No Data",1,IF('Indicator Data imputation'!U121&lt;&gt;"",1,0))</f>
        <v>0</v>
      </c>
      <c r="U118" s="298">
        <f>IF('Indicator Data'!AF130="No Data",1,IF('Indicator Data imputation'!V121&lt;&gt;"",1,0))</f>
        <v>0</v>
      </c>
      <c r="V118" s="298">
        <f>IF('Indicator Data'!AG130="No Data",1,IF('Indicator Data imputation'!W121&lt;&gt;"",1,0))</f>
        <v>0</v>
      </c>
      <c r="W118" s="298">
        <f>IF('Indicator Data'!AH130="No Data",1,IF('Indicator Data imputation'!X121&lt;&gt;"",1,0))</f>
        <v>0</v>
      </c>
      <c r="X118" s="298">
        <f>IF('Indicator Data'!AI130="No Data",1,IF('Indicator Data imputation'!Y121&lt;&gt;"",1,0))</f>
        <v>0</v>
      </c>
      <c r="Y118" s="298">
        <f>IF('Indicator Data'!AJ130="No Data",1,IF('Indicator Data imputation'!Z121&lt;&gt;"",1,0))</f>
        <v>0</v>
      </c>
      <c r="Z118" s="298">
        <f>IF('Indicator Data'!AP130="No Data",1,IF('Indicator Data imputation'!AA121&lt;&gt;"",1,0))</f>
        <v>0</v>
      </c>
      <c r="AA118" s="298">
        <f>IF('Indicator Data'!AQ130="No Data",1,IF('Indicator Data imputation'!AB121&lt;&gt;"",1,0))</f>
        <v>0</v>
      </c>
      <c r="AB118" s="298">
        <f>IF('Indicator Data'!AR130="No Data",1,IF('Indicator Data imputation'!AC121&lt;&gt;"",1,0))</f>
        <v>0</v>
      </c>
      <c r="AC118" s="298" t="str">
        <f>IF('Indicator Data'!#REF!="No Data",1,IF('Indicator Data imputation'!AD121&lt;&gt;"",1,0))</f>
        <v>#ERROR!</v>
      </c>
      <c r="AD118" s="298" t="str">
        <f>IF('Indicator Data'!#REF!="No Data",1,IF('Indicator Data imputation'!AE121&lt;&gt;"",1,0))</f>
        <v>#ERROR!</v>
      </c>
      <c r="AE118" s="298" t="str">
        <f>IF('Indicator Data'!#REF!="No Data",1,IF('Indicator Data imputation'!AF121&lt;&gt;"",1,0))</f>
        <v>#ERROR!</v>
      </c>
      <c r="AF118" s="298" t="str">
        <f>IF('Indicator Data'!#REF!="No Data",1,IF('Indicator Data imputation'!AG121&lt;&gt;"",1,0))</f>
        <v>#ERROR!</v>
      </c>
      <c r="AG118" s="298" t="str">
        <f>IF('Indicator Data'!#REF!="No Data",1,IF('Indicator Data imputation'!AH121&lt;&gt;"",1,0))</f>
        <v>#ERROR!</v>
      </c>
      <c r="AH118" s="298" t="str">
        <f>IF('Indicator Data'!#REF!="No Data",1,IF('Indicator Data imputation'!AI121&lt;&gt;"",1,0))</f>
        <v>#ERROR!</v>
      </c>
      <c r="AI118" s="298" t="str">
        <f>IF('Indicator Data'!#REF!="No Data",1,IF('Indicator Data imputation'!AJ121&lt;&gt;"",1,0))</f>
        <v>#ERROR!</v>
      </c>
      <c r="AJ118" s="298" t="str">
        <f>IF('Indicator Data'!#REF!="No Data",1,IF('Indicator Data imputation'!AK121&lt;&gt;"",1,0))</f>
        <v>#ERROR!</v>
      </c>
      <c r="AK118" s="298" t="str">
        <f>IF('Indicator Data'!#REF!="No Data",1,IF('Indicator Data imputation'!AL121&lt;&gt;"",1,0))</f>
        <v>#ERROR!</v>
      </c>
      <c r="AL118" s="298" t="str">
        <f>IF('Indicator Data'!#REF!="No Data",1,IF('Indicator Data imputation'!AM121&lt;&gt;"",1,0))</f>
        <v>#ERROR!</v>
      </c>
      <c r="AM118" s="298" t="str">
        <f>IF('Indicator Data'!#REF!="No Data",1,IF('Indicator Data imputation'!AN121&lt;&gt;"",1,0))</f>
        <v>#ERROR!</v>
      </c>
      <c r="AN118" s="298" t="str">
        <f>IF('Indicator Data'!#REF!="No Data",1,IF('Indicator Data imputation'!AO121&lt;&gt;"",1,0))</f>
        <v>#ERROR!</v>
      </c>
      <c r="AO118" s="298" t="str">
        <f>IF('Indicator Data'!#REF!="No Data",1,IF('Indicator Data imputation'!AP121&lt;&gt;"",1,0))</f>
        <v>#ERROR!</v>
      </c>
      <c r="AP118" s="298" t="str">
        <f>IF('Indicator Data'!#REF!="No Data",1,IF('Indicator Data imputation'!AQ121&lt;&gt;"",1,0))</f>
        <v>#ERROR!</v>
      </c>
      <c r="AQ118" s="298" t="str">
        <f>IF('Indicator Data'!#REF!="No Data",1,IF('Indicator Data imputation'!AR121&lt;&gt;"",1,0))</f>
        <v>#ERROR!</v>
      </c>
      <c r="AR118" s="298" t="str">
        <f>IF('Indicator Data'!#REF!="No Data",1,IF('Indicator Data imputation'!AS121&lt;&gt;"",1,0))</f>
        <v>#ERROR!</v>
      </c>
      <c r="AS118" s="298" t="str">
        <f>IF('Indicator Data'!#REF!="No Data",1,IF('Indicator Data imputation'!AT121&lt;&gt;"",1,0))</f>
        <v>#ERROR!</v>
      </c>
      <c r="AT118" s="298" t="str">
        <f>IF('Indicator Data'!#REF!="No Data",1,IF('Indicator Data imputation'!AU121&lt;&gt;"",1,0))</f>
        <v>#ERROR!</v>
      </c>
      <c r="AU118" s="298" t="str">
        <f>IF('Indicator Data'!#REF!="No Data",1,IF('Indicator Data imputation'!AV121&lt;&gt;"",1,0))</f>
        <v>#ERROR!</v>
      </c>
      <c r="AV118" s="298" t="str">
        <f>IF('Indicator Data'!#REF!="No Data",1,IF('Indicator Data imputation'!AW121&lt;&gt;"",1,0))</f>
        <v>#ERROR!</v>
      </c>
      <c r="AW118" s="298" t="str">
        <f>IF('Indicator Data'!#REF!="No Data",1,IF('Indicator Data imputation'!AX121&lt;&gt;"",1,0))</f>
        <v>#ERROR!</v>
      </c>
      <c r="AX118" s="298" t="str">
        <f>IF('Indicator Data'!#REF!="No Data",1,IF('Indicator Data imputation'!AY121&lt;&gt;"",1,0))</f>
        <v>#ERROR!</v>
      </c>
      <c r="AY118" s="298">
        <f>IF('Indicator Data'!AS130="No Data",1,IF('Indicator Data imputation'!AZ121&lt;&gt;"",1,0))</f>
        <v>0</v>
      </c>
      <c r="AZ118" s="298">
        <f>IF('Indicator Data'!BA130="No Data",1,IF('Indicator Data imputation'!BA121&lt;&gt;"",1,0))</f>
        <v>0</v>
      </c>
      <c r="BA118" s="10" t="str">
        <f t="shared" si="1"/>
        <v>#ERROR!</v>
      </c>
      <c r="BB118" s="302" t="str">
        <f t="shared" si="2"/>
        <v>#ERROR!</v>
      </c>
    </row>
    <row r="119" ht="15.75" customHeight="1">
      <c r="A119" s="10" t="s">
        <v>1059</v>
      </c>
      <c r="B119" s="298">
        <f>IF('Indicator Data'!I131="No Data",1,IF('Indicator Data imputation'!C122&lt;&gt;"",1,0))</f>
        <v>0</v>
      </c>
      <c r="C119" s="298">
        <f>IF('Indicator Data'!J131="No Data",1,IF('Indicator Data imputation'!D122&lt;&gt;"",1,0))</f>
        <v>0</v>
      </c>
      <c r="D119" s="298">
        <f>IF('Indicator Data'!K131="No Data",1,IF('Indicator Data imputation'!E122&lt;&gt;"",1,0))</f>
        <v>0</v>
      </c>
      <c r="E119" s="298">
        <f>IF('Indicator Data'!L131="No Data",1,IF('Indicator Data imputation'!F122&lt;&gt;"",1,0))</f>
        <v>0</v>
      </c>
      <c r="F119" s="298">
        <f>IF('Indicator Data'!M131="No Data",1,IF('Indicator Data imputation'!G122&lt;&gt;"",1,0))</f>
        <v>0</v>
      </c>
      <c r="G119" s="298">
        <f>IF('Indicator Data'!N131="No Data",1,IF('Indicator Data imputation'!H122&lt;&gt;"",1,0))</f>
        <v>0</v>
      </c>
      <c r="H119" s="298">
        <f>IF('Indicator Data'!O131="No Data",1,IF('Indicator Data imputation'!I122&lt;&gt;"",1,0))</f>
        <v>0</v>
      </c>
      <c r="I119" s="298">
        <f>IF('Indicator Data'!P131="No Data",1,IF('Indicator Data imputation'!J122&lt;&gt;"",1,0))</f>
        <v>0</v>
      </c>
      <c r="J119" s="298">
        <f>IF('Indicator Data'!Q131="No Data",1,IF('Indicator Data imputation'!K122&lt;&gt;"",1,0))</f>
        <v>0</v>
      </c>
      <c r="K119" s="298">
        <f>IF('Indicator Data'!R131="No Data",1,IF('Indicator Data imputation'!L122&lt;&gt;"",1,0))</f>
        <v>0</v>
      </c>
      <c r="L119" s="298">
        <f>IF('Indicator Data'!S131="No Data",1,IF('Indicator Data imputation'!M122&lt;&gt;"",1,0))</f>
        <v>0</v>
      </c>
      <c r="M119" s="298">
        <f>IF('Indicator Data'!T131="No Data",1,IF('Indicator Data imputation'!N122&lt;&gt;"",1,0))</f>
        <v>0</v>
      </c>
      <c r="N119" s="298">
        <f>IF('Indicator Data'!U131="No Data",1,IF('Indicator Data imputation'!O122&lt;&gt;"",1,0))</f>
        <v>0</v>
      </c>
      <c r="O119" s="298">
        <f>IF('Indicator Data'!V131="No Data",1,IF('Indicator Data imputation'!P122&lt;&gt;"",1,0))</f>
        <v>0</v>
      </c>
      <c r="P119" s="298">
        <f>IF('Indicator Data'!W131="No Data",1,IF('Indicator Data imputation'!Q122&lt;&gt;"",1,0))</f>
        <v>1</v>
      </c>
      <c r="Q119" s="298">
        <f>IF('Indicator Data'!X131="No Data",1,IF('Indicator Data imputation'!R122&lt;&gt;"",1,0))</f>
        <v>0</v>
      </c>
      <c r="R119" s="298">
        <f>IF('Indicator Data'!AC131="No Data",1,IF('Indicator Data imputation'!S122&lt;&gt;"",1,0))</f>
        <v>0</v>
      </c>
      <c r="S119" s="298">
        <f>IF('Indicator Data'!AD131="No Data",1,IF('Indicator Data imputation'!T122&lt;&gt;"",1,0))</f>
        <v>0</v>
      </c>
      <c r="T119" s="298">
        <f>IF('Indicator Data'!AE131="No Data",1,IF('Indicator Data imputation'!U122&lt;&gt;"",1,0))</f>
        <v>0</v>
      </c>
      <c r="U119" s="298">
        <f>IF('Indicator Data'!AF131="No Data",1,IF('Indicator Data imputation'!V122&lt;&gt;"",1,0))</f>
        <v>0</v>
      </c>
      <c r="V119" s="298">
        <f>IF('Indicator Data'!AG131="No Data",1,IF('Indicator Data imputation'!W122&lt;&gt;"",1,0))</f>
        <v>0</v>
      </c>
      <c r="W119" s="298">
        <f>IF('Indicator Data'!AH131="No Data",1,IF('Indicator Data imputation'!X122&lt;&gt;"",1,0))</f>
        <v>0</v>
      </c>
      <c r="X119" s="298">
        <f>IF('Indicator Data'!AI131="No Data",1,IF('Indicator Data imputation'!Y122&lt;&gt;"",1,0))</f>
        <v>0</v>
      </c>
      <c r="Y119" s="298">
        <f>IF('Indicator Data'!AJ131="No Data",1,IF('Indicator Data imputation'!Z122&lt;&gt;"",1,0))</f>
        <v>0</v>
      </c>
      <c r="Z119" s="298">
        <f>IF('Indicator Data'!AP131="No Data",1,IF('Indicator Data imputation'!AA122&lt;&gt;"",1,0))</f>
        <v>0</v>
      </c>
      <c r="AA119" s="298">
        <f>IF('Indicator Data'!AQ131="No Data",1,IF('Indicator Data imputation'!AB122&lt;&gt;"",1,0))</f>
        <v>0</v>
      </c>
      <c r="AB119" s="298">
        <f>IF('Indicator Data'!AR131="No Data",1,IF('Indicator Data imputation'!AC122&lt;&gt;"",1,0))</f>
        <v>0</v>
      </c>
      <c r="AC119" s="298" t="str">
        <f>IF('Indicator Data'!#REF!="No Data",1,IF('Indicator Data imputation'!AD122&lt;&gt;"",1,0))</f>
        <v>#ERROR!</v>
      </c>
      <c r="AD119" s="298" t="str">
        <f>IF('Indicator Data'!#REF!="No Data",1,IF('Indicator Data imputation'!AE122&lt;&gt;"",1,0))</f>
        <v>#ERROR!</v>
      </c>
      <c r="AE119" s="298" t="str">
        <f>IF('Indicator Data'!#REF!="No Data",1,IF('Indicator Data imputation'!AF122&lt;&gt;"",1,0))</f>
        <v>#ERROR!</v>
      </c>
      <c r="AF119" s="298" t="str">
        <f>IF('Indicator Data'!#REF!="No Data",1,IF('Indicator Data imputation'!AG122&lt;&gt;"",1,0))</f>
        <v>#ERROR!</v>
      </c>
      <c r="AG119" s="298" t="str">
        <f>IF('Indicator Data'!#REF!="No Data",1,IF('Indicator Data imputation'!AH122&lt;&gt;"",1,0))</f>
        <v>#ERROR!</v>
      </c>
      <c r="AH119" s="298" t="str">
        <f>IF('Indicator Data'!#REF!="No Data",1,IF('Indicator Data imputation'!AI122&lt;&gt;"",1,0))</f>
        <v>#ERROR!</v>
      </c>
      <c r="AI119" s="298" t="str">
        <f>IF('Indicator Data'!#REF!="No Data",1,IF('Indicator Data imputation'!AJ122&lt;&gt;"",1,0))</f>
        <v>#ERROR!</v>
      </c>
      <c r="AJ119" s="298" t="str">
        <f>IF('Indicator Data'!#REF!="No Data",1,IF('Indicator Data imputation'!AK122&lt;&gt;"",1,0))</f>
        <v>#ERROR!</v>
      </c>
      <c r="AK119" s="298" t="str">
        <f>IF('Indicator Data'!#REF!="No Data",1,IF('Indicator Data imputation'!AL122&lt;&gt;"",1,0))</f>
        <v>#ERROR!</v>
      </c>
      <c r="AL119" s="298" t="str">
        <f>IF('Indicator Data'!#REF!="No Data",1,IF('Indicator Data imputation'!AM122&lt;&gt;"",1,0))</f>
        <v>#ERROR!</v>
      </c>
      <c r="AM119" s="298" t="str">
        <f>IF('Indicator Data'!#REF!="No Data",1,IF('Indicator Data imputation'!AN122&lt;&gt;"",1,0))</f>
        <v>#ERROR!</v>
      </c>
      <c r="AN119" s="298" t="str">
        <f>IF('Indicator Data'!#REF!="No Data",1,IF('Indicator Data imputation'!AO122&lt;&gt;"",1,0))</f>
        <v>#ERROR!</v>
      </c>
      <c r="AO119" s="298" t="str">
        <f>IF('Indicator Data'!#REF!="No Data",1,IF('Indicator Data imputation'!AP122&lt;&gt;"",1,0))</f>
        <v>#ERROR!</v>
      </c>
      <c r="AP119" s="298" t="str">
        <f>IF('Indicator Data'!#REF!="No Data",1,IF('Indicator Data imputation'!AQ122&lt;&gt;"",1,0))</f>
        <v>#ERROR!</v>
      </c>
      <c r="AQ119" s="298" t="str">
        <f>IF('Indicator Data'!#REF!="No Data",1,IF('Indicator Data imputation'!AR122&lt;&gt;"",1,0))</f>
        <v>#ERROR!</v>
      </c>
      <c r="AR119" s="298" t="str">
        <f>IF('Indicator Data'!#REF!="No Data",1,IF('Indicator Data imputation'!AS122&lt;&gt;"",1,0))</f>
        <v>#ERROR!</v>
      </c>
      <c r="AS119" s="298" t="str">
        <f>IF('Indicator Data'!#REF!="No Data",1,IF('Indicator Data imputation'!AT122&lt;&gt;"",1,0))</f>
        <v>#ERROR!</v>
      </c>
      <c r="AT119" s="298" t="str">
        <f>IF('Indicator Data'!#REF!="No Data",1,IF('Indicator Data imputation'!AU122&lt;&gt;"",1,0))</f>
        <v>#ERROR!</v>
      </c>
      <c r="AU119" s="298" t="str">
        <f>IF('Indicator Data'!#REF!="No Data",1,IF('Indicator Data imputation'!AV122&lt;&gt;"",1,0))</f>
        <v>#ERROR!</v>
      </c>
      <c r="AV119" s="298" t="str">
        <f>IF('Indicator Data'!#REF!="No Data",1,IF('Indicator Data imputation'!AW122&lt;&gt;"",1,0))</f>
        <v>#ERROR!</v>
      </c>
      <c r="AW119" s="298" t="str">
        <f>IF('Indicator Data'!#REF!="No Data",1,IF('Indicator Data imputation'!AX122&lt;&gt;"",1,0))</f>
        <v>#ERROR!</v>
      </c>
      <c r="AX119" s="298" t="str">
        <f>IF('Indicator Data'!#REF!="No Data",1,IF('Indicator Data imputation'!AY122&lt;&gt;"",1,0))</f>
        <v>#ERROR!</v>
      </c>
      <c r="AY119" s="298">
        <f>IF('Indicator Data'!AS131="No Data",1,IF('Indicator Data imputation'!AZ122&lt;&gt;"",1,0))</f>
        <v>0</v>
      </c>
      <c r="AZ119" s="298">
        <f>IF('Indicator Data'!BA131="No Data",1,IF('Indicator Data imputation'!BA122&lt;&gt;"",1,0))</f>
        <v>0</v>
      </c>
      <c r="BA119" s="10" t="str">
        <f t="shared" si="1"/>
        <v>#ERROR!</v>
      </c>
      <c r="BB119" s="302" t="str">
        <f t="shared" si="2"/>
        <v>#ERROR!</v>
      </c>
    </row>
    <row r="120" ht="15.75" customHeight="1">
      <c r="A120" s="10" t="s">
        <v>1082</v>
      </c>
      <c r="B120" s="298">
        <f>IF('Indicator Data'!I132="No Data",1,IF('Indicator Data imputation'!C123&lt;&gt;"",1,0))</f>
        <v>0</v>
      </c>
      <c r="C120" s="298">
        <f>IF('Indicator Data'!J132="No Data",1,IF('Indicator Data imputation'!D123&lt;&gt;"",1,0))</f>
        <v>0</v>
      </c>
      <c r="D120" s="298">
        <f>IF('Indicator Data'!K132="No Data",1,IF('Indicator Data imputation'!E123&lt;&gt;"",1,0))</f>
        <v>0</v>
      </c>
      <c r="E120" s="298">
        <f>IF('Indicator Data'!L132="No Data",1,IF('Indicator Data imputation'!F123&lt;&gt;"",1,0))</f>
        <v>0</v>
      </c>
      <c r="F120" s="298">
        <f>IF('Indicator Data'!M132="No Data",1,IF('Indicator Data imputation'!G123&lt;&gt;"",1,0))</f>
        <v>0</v>
      </c>
      <c r="G120" s="298">
        <f>IF('Indicator Data'!N132="No Data",1,IF('Indicator Data imputation'!H123&lt;&gt;"",1,0))</f>
        <v>0</v>
      </c>
      <c r="H120" s="298">
        <f>IF('Indicator Data'!O132="No Data",1,IF('Indicator Data imputation'!I123&lt;&gt;"",1,0))</f>
        <v>0</v>
      </c>
      <c r="I120" s="298">
        <f>IF('Indicator Data'!P132="No Data",1,IF('Indicator Data imputation'!J123&lt;&gt;"",1,0))</f>
        <v>0</v>
      </c>
      <c r="J120" s="298">
        <f>IF('Indicator Data'!Q132="No Data",1,IF('Indicator Data imputation'!K123&lt;&gt;"",1,0))</f>
        <v>0</v>
      </c>
      <c r="K120" s="298">
        <f>IF('Indicator Data'!R132="No Data",1,IF('Indicator Data imputation'!L123&lt;&gt;"",1,0))</f>
        <v>0</v>
      </c>
      <c r="L120" s="298">
        <f>IF('Indicator Data'!S132="No Data",1,IF('Indicator Data imputation'!M123&lt;&gt;"",1,0))</f>
        <v>0</v>
      </c>
      <c r="M120" s="298">
        <f>IF('Indicator Data'!T132="No Data",1,IF('Indicator Data imputation'!N123&lt;&gt;"",1,0))</f>
        <v>0</v>
      </c>
      <c r="N120" s="298">
        <f>IF('Indicator Data'!U132="No Data",1,IF('Indicator Data imputation'!O123&lt;&gt;"",1,0))</f>
        <v>0</v>
      </c>
      <c r="O120" s="298">
        <f>IF('Indicator Data'!V132="No Data",1,IF('Indicator Data imputation'!P123&lt;&gt;"",1,0))</f>
        <v>0</v>
      </c>
      <c r="P120" s="298">
        <f>IF('Indicator Data'!W132="No Data",1,IF('Indicator Data imputation'!Q123&lt;&gt;"",1,0))</f>
        <v>1</v>
      </c>
      <c r="Q120" s="298">
        <f>IF('Indicator Data'!X132="No Data",1,IF('Indicator Data imputation'!R123&lt;&gt;"",1,0))</f>
        <v>0</v>
      </c>
      <c r="R120" s="298">
        <f>IF('Indicator Data'!AC132="No Data",1,IF('Indicator Data imputation'!S123&lt;&gt;"",1,0))</f>
        <v>0</v>
      </c>
      <c r="S120" s="298">
        <f>IF('Indicator Data'!AD132="No Data",1,IF('Indicator Data imputation'!T123&lt;&gt;"",1,0))</f>
        <v>0</v>
      </c>
      <c r="T120" s="298">
        <f>IF('Indicator Data'!AE132="No Data",1,IF('Indicator Data imputation'!U123&lt;&gt;"",1,0))</f>
        <v>0</v>
      </c>
      <c r="U120" s="298">
        <f>IF('Indicator Data'!AF132="No Data",1,IF('Indicator Data imputation'!V123&lt;&gt;"",1,0))</f>
        <v>0</v>
      </c>
      <c r="V120" s="298">
        <f>IF('Indicator Data'!AG132="No Data",1,IF('Indicator Data imputation'!W123&lt;&gt;"",1,0))</f>
        <v>0</v>
      </c>
      <c r="W120" s="298">
        <f>IF('Indicator Data'!AH132="No Data",1,IF('Indicator Data imputation'!X123&lt;&gt;"",1,0))</f>
        <v>0</v>
      </c>
      <c r="X120" s="298">
        <f>IF('Indicator Data'!AI132="No Data",1,IF('Indicator Data imputation'!Y123&lt;&gt;"",1,0))</f>
        <v>0</v>
      </c>
      <c r="Y120" s="298">
        <f>IF('Indicator Data'!AJ132="No Data",1,IF('Indicator Data imputation'!Z123&lt;&gt;"",1,0))</f>
        <v>0</v>
      </c>
      <c r="Z120" s="298">
        <f>IF('Indicator Data'!AP132="No Data",1,IF('Indicator Data imputation'!AA123&lt;&gt;"",1,0))</f>
        <v>0</v>
      </c>
      <c r="AA120" s="298">
        <f>IF('Indicator Data'!AQ132="No Data",1,IF('Indicator Data imputation'!AB123&lt;&gt;"",1,0))</f>
        <v>0</v>
      </c>
      <c r="AB120" s="298">
        <f>IF('Indicator Data'!AR132="No Data",1,IF('Indicator Data imputation'!AC123&lt;&gt;"",1,0))</f>
        <v>0</v>
      </c>
      <c r="AC120" s="298" t="str">
        <f>IF('Indicator Data'!#REF!="No Data",1,IF('Indicator Data imputation'!AD123&lt;&gt;"",1,0))</f>
        <v>#ERROR!</v>
      </c>
      <c r="AD120" s="298" t="str">
        <f>IF('Indicator Data'!#REF!="No Data",1,IF('Indicator Data imputation'!AE123&lt;&gt;"",1,0))</f>
        <v>#ERROR!</v>
      </c>
      <c r="AE120" s="298" t="str">
        <f>IF('Indicator Data'!#REF!="No Data",1,IF('Indicator Data imputation'!AF123&lt;&gt;"",1,0))</f>
        <v>#ERROR!</v>
      </c>
      <c r="AF120" s="298" t="str">
        <f>IF('Indicator Data'!#REF!="No Data",1,IF('Indicator Data imputation'!AG123&lt;&gt;"",1,0))</f>
        <v>#ERROR!</v>
      </c>
      <c r="AG120" s="298" t="str">
        <f>IF('Indicator Data'!#REF!="No Data",1,IF('Indicator Data imputation'!AH123&lt;&gt;"",1,0))</f>
        <v>#ERROR!</v>
      </c>
      <c r="AH120" s="298" t="str">
        <f>IF('Indicator Data'!#REF!="No Data",1,IF('Indicator Data imputation'!AI123&lt;&gt;"",1,0))</f>
        <v>#ERROR!</v>
      </c>
      <c r="AI120" s="298" t="str">
        <f>IF('Indicator Data'!#REF!="No Data",1,IF('Indicator Data imputation'!AJ123&lt;&gt;"",1,0))</f>
        <v>#ERROR!</v>
      </c>
      <c r="AJ120" s="298" t="str">
        <f>IF('Indicator Data'!#REF!="No Data",1,IF('Indicator Data imputation'!AK123&lt;&gt;"",1,0))</f>
        <v>#ERROR!</v>
      </c>
      <c r="AK120" s="298" t="str">
        <f>IF('Indicator Data'!#REF!="No Data",1,IF('Indicator Data imputation'!AL123&lt;&gt;"",1,0))</f>
        <v>#ERROR!</v>
      </c>
      <c r="AL120" s="298" t="str">
        <f>IF('Indicator Data'!#REF!="No Data",1,IF('Indicator Data imputation'!AM123&lt;&gt;"",1,0))</f>
        <v>#ERROR!</v>
      </c>
      <c r="AM120" s="298" t="str">
        <f>IF('Indicator Data'!#REF!="No Data",1,IF('Indicator Data imputation'!AN123&lt;&gt;"",1,0))</f>
        <v>#ERROR!</v>
      </c>
      <c r="AN120" s="298" t="str">
        <f>IF('Indicator Data'!#REF!="No Data",1,IF('Indicator Data imputation'!AO123&lt;&gt;"",1,0))</f>
        <v>#ERROR!</v>
      </c>
      <c r="AO120" s="298" t="str">
        <f>IF('Indicator Data'!#REF!="No Data",1,IF('Indicator Data imputation'!AP123&lt;&gt;"",1,0))</f>
        <v>#ERROR!</v>
      </c>
      <c r="AP120" s="298" t="str">
        <f>IF('Indicator Data'!#REF!="No Data",1,IF('Indicator Data imputation'!AQ123&lt;&gt;"",1,0))</f>
        <v>#ERROR!</v>
      </c>
      <c r="AQ120" s="298" t="str">
        <f>IF('Indicator Data'!#REF!="No Data",1,IF('Indicator Data imputation'!AR123&lt;&gt;"",1,0))</f>
        <v>#ERROR!</v>
      </c>
      <c r="AR120" s="298" t="str">
        <f>IF('Indicator Data'!#REF!="No Data",1,IF('Indicator Data imputation'!AS123&lt;&gt;"",1,0))</f>
        <v>#ERROR!</v>
      </c>
      <c r="AS120" s="298" t="str">
        <f>IF('Indicator Data'!#REF!="No Data",1,IF('Indicator Data imputation'!AT123&lt;&gt;"",1,0))</f>
        <v>#ERROR!</v>
      </c>
      <c r="AT120" s="298" t="str">
        <f>IF('Indicator Data'!#REF!="No Data",1,IF('Indicator Data imputation'!AU123&lt;&gt;"",1,0))</f>
        <v>#ERROR!</v>
      </c>
      <c r="AU120" s="298" t="str">
        <f>IF('Indicator Data'!#REF!="No Data",1,IF('Indicator Data imputation'!AV123&lt;&gt;"",1,0))</f>
        <v>#ERROR!</v>
      </c>
      <c r="AV120" s="298" t="str">
        <f>IF('Indicator Data'!#REF!="No Data",1,IF('Indicator Data imputation'!AW123&lt;&gt;"",1,0))</f>
        <v>#ERROR!</v>
      </c>
      <c r="AW120" s="298" t="str">
        <f>IF('Indicator Data'!#REF!="No Data",1,IF('Indicator Data imputation'!AX123&lt;&gt;"",1,0))</f>
        <v>#ERROR!</v>
      </c>
      <c r="AX120" s="298" t="str">
        <f>IF('Indicator Data'!#REF!="No Data",1,IF('Indicator Data imputation'!AY123&lt;&gt;"",1,0))</f>
        <v>#ERROR!</v>
      </c>
      <c r="AY120" s="298">
        <f>IF('Indicator Data'!AS132="No Data",1,IF('Indicator Data imputation'!AZ123&lt;&gt;"",1,0))</f>
        <v>0</v>
      </c>
      <c r="AZ120" s="298">
        <f>IF('Indicator Data'!BA132="No Data",1,IF('Indicator Data imputation'!BA123&lt;&gt;"",1,0))</f>
        <v>0</v>
      </c>
      <c r="BA120" s="10" t="str">
        <f t="shared" si="1"/>
        <v>#ERROR!</v>
      </c>
      <c r="BB120" s="302" t="str">
        <f t="shared" si="2"/>
        <v>#ERROR!</v>
      </c>
    </row>
    <row r="121" ht="15.75" customHeight="1">
      <c r="A121" s="10" t="s">
        <v>1078</v>
      </c>
      <c r="B121" s="298">
        <f>IF('Indicator Data'!I133="No Data",1,IF('Indicator Data imputation'!C124&lt;&gt;"",1,0))</f>
        <v>0</v>
      </c>
      <c r="C121" s="298">
        <f>IF('Indicator Data'!J133="No Data",1,IF('Indicator Data imputation'!D124&lt;&gt;"",1,0))</f>
        <v>0</v>
      </c>
      <c r="D121" s="298">
        <f>IF('Indicator Data'!K133="No Data",1,IF('Indicator Data imputation'!E124&lt;&gt;"",1,0))</f>
        <v>0</v>
      </c>
      <c r="E121" s="298">
        <f>IF('Indicator Data'!L133="No Data",1,IF('Indicator Data imputation'!F124&lt;&gt;"",1,0))</f>
        <v>0</v>
      </c>
      <c r="F121" s="298">
        <f>IF('Indicator Data'!M133="No Data",1,IF('Indicator Data imputation'!G124&lt;&gt;"",1,0))</f>
        <v>0</v>
      </c>
      <c r="G121" s="298">
        <f>IF('Indicator Data'!N133="No Data",1,IF('Indicator Data imputation'!H124&lt;&gt;"",1,0))</f>
        <v>0</v>
      </c>
      <c r="H121" s="298">
        <f>IF('Indicator Data'!O133="No Data",1,IF('Indicator Data imputation'!I124&lt;&gt;"",1,0))</f>
        <v>0</v>
      </c>
      <c r="I121" s="298">
        <f>IF('Indicator Data'!P133="No Data",1,IF('Indicator Data imputation'!J124&lt;&gt;"",1,0))</f>
        <v>0</v>
      </c>
      <c r="J121" s="298">
        <f>IF('Indicator Data'!Q133="No Data",1,IF('Indicator Data imputation'!K124&lt;&gt;"",1,0))</f>
        <v>0</v>
      </c>
      <c r="K121" s="298">
        <f>IF('Indicator Data'!R133="No Data",1,IF('Indicator Data imputation'!L124&lt;&gt;"",1,0))</f>
        <v>0</v>
      </c>
      <c r="L121" s="298">
        <f>IF('Indicator Data'!S133="No Data",1,IF('Indicator Data imputation'!M124&lt;&gt;"",1,0))</f>
        <v>0</v>
      </c>
      <c r="M121" s="298">
        <f>IF('Indicator Data'!T133="No Data",1,IF('Indicator Data imputation'!N124&lt;&gt;"",1,0))</f>
        <v>0</v>
      </c>
      <c r="N121" s="298">
        <f>IF('Indicator Data'!U133="No Data",1,IF('Indicator Data imputation'!O124&lt;&gt;"",1,0))</f>
        <v>0</v>
      </c>
      <c r="O121" s="298">
        <f>IF('Indicator Data'!V133="No Data",1,IF('Indicator Data imputation'!P124&lt;&gt;"",1,0))</f>
        <v>0</v>
      </c>
      <c r="P121" s="298">
        <f>IF('Indicator Data'!W133="No Data",1,IF('Indicator Data imputation'!Q124&lt;&gt;"",1,0))</f>
        <v>1</v>
      </c>
      <c r="Q121" s="298">
        <f>IF('Indicator Data'!X133="No Data",1,IF('Indicator Data imputation'!R124&lt;&gt;"",1,0))</f>
        <v>0</v>
      </c>
      <c r="R121" s="298">
        <f>IF('Indicator Data'!AC133="No Data",1,IF('Indicator Data imputation'!S124&lt;&gt;"",1,0))</f>
        <v>0</v>
      </c>
      <c r="S121" s="298">
        <f>IF('Indicator Data'!AD133="No Data",1,IF('Indicator Data imputation'!T124&lt;&gt;"",1,0))</f>
        <v>0</v>
      </c>
      <c r="T121" s="298">
        <f>IF('Indicator Data'!AE133="No Data",1,IF('Indicator Data imputation'!U124&lt;&gt;"",1,0))</f>
        <v>0</v>
      </c>
      <c r="U121" s="298">
        <f>IF('Indicator Data'!AF133="No Data",1,IF('Indicator Data imputation'!V124&lt;&gt;"",1,0))</f>
        <v>0</v>
      </c>
      <c r="V121" s="298">
        <f>IF('Indicator Data'!AG133="No Data",1,IF('Indicator Data imputation'!W124&lt;&gt;"",1,0))</f>
        <v>0</v>
      </c>
      <c r="W121" s="298">
        <f>IF('Indicator Data'!AH133="No Data",1,IF('Indicator Data imputation'!X124&lt;&gt;"",1,0))</f>
        <v>0</v>
      </c>
      <c r="X121" s="298">
        <f>IF('Indicator Data'!AI133="No Data",1,IF('Indicator Data imputation'!Y124&lt;&gt;"",1,0))</f>
        <v>0</v>
      </c>
      <c r="Y121" s="298">
        <f>IF('Indicator Data'!AJ133="No Data",1,IF('Indicator Data imputation'!Z124&lt;&gt;"",1,0))</f>
        <v>0</v>
      </c>
      <c r="Z121" s="298">
        <f>IF('Indicator Data'!AP133="No Data",1,IF('Indicator Data imputation'!AA124&lt;&gt;"",1,0))</f>
        <v>0</v>
      </c>
      <c r="AA121" s="298">
        <f>IF('Indicator Data'!AQ133="No Data",1,IF('Indicator Data imputation'!AB124&lt;&gt;"",1,0))</f>
        <v>0</v>
      </c>
      <c r="AB121" s="298">
        <f>IF('Indicator Data'!AR133="No Data",1,IF('Indicator Data imputation'!AC124&lt;&gt;"",1,0))</f>
        <v>0</v>
      </c>
      <c r="AC121" s="298" t="str">
        <f>IF('Indicator Data'!#REF!="No Data",1,IF('Indicator Data imputation'!AD124&lt;&gt;"",1,0))</f>
        <v>#ERROR!</v>
      </c>
      <c r="AD121" s="298" t="str">
        <f>IF('Indicator Data'!#REF!="No Data",1,IF('Indicator Data imputation'!AE124&lt;&gt;"",1,0))</f>
        <v>#ERROR!</v>
      </c>
      <c r="AE121" s="298" t="str">
        <f>IF('Indicator Data'!#REF!="No Data",1,IF('Indicator Data imputation'!AF124&lt;&gt;"",1,0))</f>
        <v>#ERROR!</v>
      </c>
      <c r="AF121" s="298" t="str">
        <f>IF('Indicator Data'!#REF!="No Data",1,IF('Indicator Data imputation'!AG124&lt;&gt;"",1,0))</f>
        <v>#ERROR!</v>
      </c>
      <c r="AG121" s="298" t="str">
        <f>IF('Indicator Data'!#REF!="No Data",1,IF('Indicator Data imputation'!AH124&lt;&gt;"",1,0))</f>
        <v>#ERROR!</v>
      </c>
      <c r="AH121" s="298" t="str">
        <f>IF('Indicator Data'!#REF!="No Data",1,IF('Indicator Data imputation'!AI124&lt;&gt;"",1,0))</f>
        <v>#ERROR!</v>
      </c>
      <c r="AI121" s="298" t="str">
        <f>IF('Indicator Data'!#REF!="No Data",1,IF('Indicator Data imputation'!AJ124&lt;&gt;"",1,0))</f>
        <v>#ERROR!</v>
      </c>
      <c r="AJ121" s="298" t="str">
        <f>IF('Indicator Data'!#REF!="No Data",1,IF('Indicator Data imputation'!AK124&lt;&gt;"",1,0))</f>
        <v>#ERROR!</v>
      </c>
      <c r="AK121" s="298" t="str">
        <f>IF('Indicator Data'!#REF!="No Data",1,IF('Indicator Data imputation'!AL124&lt;&gt;"",1,0))</f>
        <v>#ERROR!</v>
      </c>
      <c r="AL121" s="298" t="str">
        <f>IF('Indicator Data'!#REF!="No Data",1,IF('Indicator Data imputation'!AM124&lt;&gt;"",1,0))</f>
        <v>#ERROR!</v>
      </c>
      <c r="AM121" s="298" t="str">
        <f>IF('Indicator Data'!#REF!="No Data",1,IF('Indicator Data imputation'!AN124&lt;&gt;"",1,0))</f>
        <v>#ERROR!</v>
      </c>
      <c r="AN121" s="298" t="str">
        <f>IF('Indicator Data'!#REF!="No Data",1,IF('Indicator Data imputation'!AO124&lt;&gt;"",1,0))</f>
        <v>#ERROR!</v>
      </c>
      <c r="AO121" s="298" t="str">
        <f>IF('Indicator Data'!#REF!="No Data",1,IF('Indicator Data imputation'!AP124&lt;&gt;"",1,0))</f>
        <v>#ERROR!</v>
      </c>
      <c r="AP121" s="298" t="str">
        <f>IF('Indicator Data'!#REF!="No Data",1,IF('Indicator Data imputation'!AQ124&lt;&gt;"",1,0))</f>
        <v>#ERROR!</v>
      </c>
      <c r="AQ121" s="298" t="str">
        <f>IF('Indicator Data'!#REF!="No Data",1,IF('Indicator Data imputation'!AR124&lt;&gt;"",1,0))</f>
        <v>#ERROR!</v>
      </c>
      <c r="AR121" s="298" t="str">
        <f>IF('Indicator Data'!#REF!="No Data",1,IF('Indicator Data imputation'!AS124&lt;&gt;"",1,0))</f>
        <v>#ERROR!</v>
      </c>
      <c r="AS121" s="298" t="str">
        <f>IF('Indicator Data'!#REF!="No Data",1,IF('Indicator Data imputation'!AT124&lt;&gt;"",1,0))</f>
        <v>#ERROR!</v>
      </c>
      <c r="AT121" s="298" t="str">
        <f>IF('Indicator Data'!#REF!="No Data",1,IF('Indicator Data imputation'!AU124&lt;&gt;"",1,0))</f>
        <v>#ERROR!</v>
      </c>
      <c r="AU121" s="298" t="str">
        <f>IF('Indicator Data'!#REF!="No Data",1,IF('Indicator Data imputation'!AV124&lt;&gt;"",1,0))</f>
        <v>#ERROR!</v>
      </c>
      <c r="AV121" s="298" t="str">
        <f>IF('Indicator Data'!#REF!="No Data",1,IF('Indicator Data imputation'!AW124&lt;&gt;"",1,0))</f>
        <v>#ERROR!</v>
      </c>
      <c r="AW121" s="298" t="str">
        <f>IF('Indicator Data'!#REF!="No Data",1,IF('Indicator Data imputation'!AX124&lt;&gt;"",1,0))</f>
        <v>#ERROR!</v>
      </c>
      <c r="AX121" s="298" t="str">
        <f>IF('Indicator Data'!#REF!="No Data",1,IF('Indicator Data imputation'!AY124&lt;&gt;"",1,0))</f>
        <v>#ERROR!</v>
      </c>
      <c r="AY121" s="298">
        <f>IF('Indicator Data'!AS133="No Data",1,IF('Indicator Data imputation'!AZ124&lt;&gt;"",1,0))</f>
        <v>0</v>
      </c>
      <c r="AZ121" s="298">
        <f>IF('Indicator Data'!BA133="No Data",1,IF('Indicator Data imputation'!BA124&lt;&gt;"",1,0))</f>
        <v>0</v>
      </c>
      <c r="BA121" s="10" t="str">
        <f t="shared" si="1"/>
        <v>#ERROR!</v>
      </c>
      <c r="BB121" s="302" t="str">
        <f t="shared" si="2"/>
        <v>#ERROR!</v>
      </c>
    </row>
    <row r="122" ht="15.75" customHeight="1">
      <c r="A122" s="10" t="s">
        <v>1072</v>
      </c>
      <c r="B122" s="298">
        <f>IF('Indicator Data'!I134="No Data",1,IF('Indicator Data imputation'!C125&lt;&gt;"",1,0))</f>
        <v>0</v>
      </c>
      <c r="C122" s="298">
        <f>IF('Indicator Data'!J134="No Data",1,IF('Indicator Data imputation'!D125&lt;&gt;"",1,0))</f>
        <v>0</v>
      </c>
      <c r="D122" s="298">
        <f>IF('Indicator Data'!K134="No Data",1,IF('Indicator Data imputation'!E125&lt;&gt;"",1,0))</f>
        <v>0</v>
      </c>
      <c r="E122" s="298">
        <f>IF('Indicator Data'!L134="No Data",1,IF('Indicator Data imputation'!F125&lt;&gt;"",1,0))</f>
        <v>0</v>
      </c>
      <c r="F122" s="298">
        <f>IF('Indicator Data'!M134="No Data",1,IF('Indicator Data imputation'!G125&lt;&gt;"",1,0))</f>
        <v>0</v>
      </c>
      <c r="G122" s="298">
        <f>IF('Indicator Data'!N134="No Data",1,IF('Indicator Data imputation'!H125&lt;&gt;"",1,0))</f>
        <v>0</v>
      </c>
      <c r="H122" s="298">
        <f>IF('Indicator Data'!O134="No Data",1,IF('Indicator Data imputation'!I125&lt;&gt;"",1,0))</f>
        <v>0</v>
      </c>
      <c r="I122" s="298">
        <f>IF('Indicator Data'!P134="No Data",1,IF('Indicator Data imputation'!J125&lt;&gt;"",1,0))</f>
        <v>0</v>
      </c>
      <c r="J122" s="298">
        <f>IF('Indicator Data'!Q134="No Data",1,IF('Indicator Data imputation'!K125&lt;&gt;"",1,0))</f>
        <v>0</v>
      </c>
      <c r="K122" s="298">
        <f>IF('Indicator Data'!R134="No Data",1,IF('Indicator Data imputation'!L125&lt;&gt;"",1,0))</f>
        <v>0</v>
      </c>
      <c r="L122" s="298">
        <f>IF('Indicator Data'!S134="No Data",1,IF('Indicator Data imputation'!M125&lt;&gt;"",1,0))</f>
        <v>0</v>
      </c>
      <c r="M122" s="298">
        <f>IF('Indicator Data'!T134="No Data",1,IF('Indicator Data imputation'!N125&lt;&gt;"",1,0))</f>
        <v>0</v>
      </c>
      <c r="N122" s="298">
        <f>IF('Indicator Data'!U134="No Data",1,IF('Indicator Data imputation'!O125&lt;&gt;"",1,0))</f>
        <v>0</v>
      </c>
      <c r="O122" s="298">
        <f>IF('Indicator Data'!V134="No Data",1,IF('Indicator Data imputation'!P125&lt;&gt;"",1,0))</f>
        <v>0</v>
      </c>
      <c r="P122" s="298">
        <f>IF('Indicator Data'!W134="No Data",1,IF('Indicator Data imputation'!Q125&lt;&gt;"",1,0))</f>
        <v>1</v>
      </c>
      <c r="Q122" s="298">
        <f>IF('Indicator Data'!X134="No Data",1,IF('Indicator Data imputation'!R125&lt;&gt;"",1,0))</f>
        <v>0</v>
      </c>
      <c r="R122" s="298">
        <f>IF('Indicator Data'!AC134="No Data",1,IF('Indicator Data imputation'!S125&lt;&gt;"",1,0))</f>
        <v>0</v>
      </c>
      <c r="S122" s="298">
        <f>IF('Indicator Data'!AD134="No Data",1,IF('Indicator Data imputation'!T125&lt;&gt;"",1,0))</f>
        <v>0</v>
      </c>
      <c r="T122" s="298">
        <f>IF('Indicator Data'!AE134="No Data",1,IF('Indicator Data imputation'!U125&lt;&gt;"",1,0))</f>
        <v>0</v>
      </c>
      <c r="U122" s="298">
        <f>IF('Indicator Data'!AF134="No Data",1,IF('Indicator Data imputation'!V125&lt;&gt;"",1,0))</f>
        <v>0</v>
      </c>
      <c r="V122" s="298">
        <f>IF('Indicator Data'!AG134="No Data",1,IF('Indicator Data imputation'!W125&lt;&gt;"",1,0))</f>
        <v>0</v>
      </c>
      <c r="W122" s="298">
        <f>IF('Indicator Data'!AH134="No Data",1,IF('Indicator Data imputation'!X125&lt;&gt;"",1,0))</f>
        <v>0</v>
      </c>
      <c r="X122" s="298">
        <f>IF('Indicator Data'!AI134="No Data",1,IF('Indicator Data imputation'!Y125&lt;&gt;"",1,0))</f>
        <v>0</v>
      </c>
      <c r="Y122" s="298">
        <f>IF('Indicator Data'!AJ134="No Data",1,IF('Indicator Data imputation'!Z125&lt;&gt;"",1,0))</f>
        <v>0</v>
      </c>
      <c r="Z122" s="298">
        <f>IF('Indicator Data'!AP134="No Data",1,IF('Indicator Data imputation'!AA125&lt;&gt;"",1,0))</f>
        <v>0</v>
      </c>
      <c r="AA122" s="298">
        <f>IF('Indicator Data'!AQ134="No Data",1,IF('Indicator Data imputation'!AB125&lt;&gt;"",1,0))</f>
        <v>0</v>
      </c>
      <c r="AB122" s="298">
        <f>IF('Indicator Data'!AR134="No Data",1,IF('Indicator Data imputation'!AC125&lt;&gt;"",1,0))</f>
        <v>0</v>
      </c>
      <c r="AC122" s="298" t="str">
        <f>IF('Indicator Data'!#REF!="No Data",1,IF('Indicator Data imputation'!AD125&lt;&gt;"",1,0))</f>
        <v>#ERROR!</v>
      </c>
      <c r="AD122" s="298" t="str">
        <f>IF('Indicator Data'!#REF!="No Data",1,IF('Indicator Data imputation'!AE125&lt;&gt;"",1,0))</f>
        <v>#ERROR!</v>
      </c>
      <c r="AE122" s="298" t="str">
        <f>IF('Indicator Data'!#REF!="No Data",1,IF('Indicator Data imputation'!AF125&lt;&gt;"",1,0))</f>
        <v>#ERROR!</v>
      </c>
      <c r="AF122" s="298" t="str">
        <f>IF('Indicator Data'!#REF!="No Data",1,IF('Indicator Data imputation'!AG125&lt;&gt;"",1,0))</f>
        <v>#ERROR!</v>
      </c>
      <c r="AG122" s="298" t="str">
        <f>IF('Indicator Data'!#REF!="No Data",1,IF('Indicator Data imputation'!AH125&lt;&gt;"",1,0))</f>
        <v>#ERROR!</v>
      </c>
      <c r="AH122" s="298" t="str">
        <f>IF('Indicator Data'!#REF!="No Data",1,IF('Indicator Data imputation'!AI125&lt;&gt;"",1,0))</f>
        <v>#ERROR!</v>
      </c>
      <c r="AI122" s="298" t="str">
        <f>IF('Indicator Data'!#REF!="No Data",1,IF('Indicator Data imputation'!AJ125&lt;&gt;"",1,0))</f>
        <v>#ERROR!</v>
      </c>
      <c r="AJ122" s="298" t="str">
        <f>IF('Indicator Data'!#REF!="No Data",1,IF('Indicator Data imputation'!AK125&lt;&gt;"",1,0))</f>
        <v>#ERROR!</v>
      </c>
      <c r="AK122" s="298" t="str">
        <f>IF('Indicator Data'!#REF!="No Data",1,IF('Indicator Data imputation'!AL125&lt;&gt;"",1,0))</f>
        <v>#ERROR!</v>
      </c>
      <c r="AL122" s="298" t="str">
        <f>IF('Indicator Data'!#REF!="No Data",1,IF('Indicator Data imputation'!AM125&lt;&gt;"",1,0))</f>
        <v>#ERROR!</v>
      </c>
      <c r="AM122" s="298" t="str">
        <f>IF('Indicator Data'!#REF!="No Data",1,IF('Indicator Data imputation'!AN125&lt;&gt;"",1,0))</f>
        <v>#ERROR!</v>
      </c>
      <c r="AN122" s="298" t="str">
        <f>IF('Indicator Data'!#REF!="No Data",1,IF('Indicator Data imputation'!AO125&lt;&gt;"",1,0))</f>
        <v>#ERROR!</v>
      </c>
      <c r="AO122" s="298" t="str">
        <f>IF('Indicator Data'!#REF!="No Data",1,IF('Indicator Data imputation'!AP125&lt;&gt;"",1,0))</f>
        <v>#ERROR!</v>
      </c>
      <c r="AP122" s="298" t="str">
        <f>IF('Indicator Data'!#REF!="No Data",1,IF('Indicator Data imputation'!AQ125&lt;&gt;"",1,0))</f>
        <v>#ERROR!</v>
      </c>
      <c r="AQ122" s="298" t="str">
        <f>IF('Indicator Data'!#REF!="No Data",1,IF('Indicator Data imputation'!AR125&lt;&gt;"",1,0))</f>
        <v>#ERROR!</v>
      </c>
      <c r="AR122" s="298" t="str">
        <f>IF('Indicator Data'!#REF!="No Data",1,IF('Indicator Data imputation'!AS125&lt;&gt;"",1,0))</f>
        <v>#ERROR!</v>
      </c>
      <c r="AS122" s="298" t="str">
        <f>IF('Indicator Data'!#REF!="No Data",1,IF('Indicator Data imputation'!AT125&lt;&gt;"",1,0))</f>
        <v>#ERROR!</v>
      </c>
      <c r="AT122" s="298" t="str">
        <f>IF('Indicator Data'!#REF!="No Data",1,IF('Indicator Data imputation'!AU125&lt;&gt;"",1,0))</f>
        <v>#ERROR!</v>
      </c>
      <c r="AU122" s="298" t="str">
        <f>IF('Indicator Data'!#REF!="No Data",1,IF('Indicator Data imputation'!AV125&lt;&gt;"",1,0))</f>
        <v>#ERROR!</v>
      </c>
      <c r="AV122" s="298" t="str">
        <f>IF('Indicator Data'!#REF!="No Data",1,IF('Indicator Data imputation'!AW125&lt;&gt;"",1,0))</f>
        <v>#ERROR!</v>
      </c>
      <c r="AW122" s="298" t="str">
        <f>IF('Indicator Data'!#REF!="No Data",1,IF('Indicator Data imputation'!AX125&lt;&gt;"",1,0))</f>
        <v>#ERROR!</v>
      </c>
      <c r="AX122" s="298" t="str">
        <f>IF('Indicator Data'!#REF!="No Data",1,IF('Indicator Data imputation'!AY125&lt;&gt;"",1,0))</f>
        <v>#ERROR!</v>
      </c>
      <c r="AY122" s="298">
        <f>IF('Indicator Data'!AS134="No Data",1,IF('Indicator Data imputation'!AZ125&lt;&gt;"",1,0))</f>
        <v>0</v>
      </c>
      <c r="AZ122" s="298">
        <f>IF('Indicator Data'!BA134="No Data",1,IF('Indicator Data imputation'!BA125&lt;&gt;"",1,0))</f>
        <v>0</v>
      </c>
      <c r="BA122" s="10" t="str">
        <f t="shared" si="1"/>
        <v>#ERROR!</v>
      </c>
      <c r="BB122" s="302" t="str">
        <f t="shared" si="2"/>
        <v>#ERROR!</v>
      </c>
    </row>
    <row r="123" ht="15.75" customHeight="1">
      <c r="A123" s="10" t="s">
        <v>1085</v>
      </c>
      <c r="B123" s="298">
        <f>IF('Indicator Data'!I135="No Data",1,IF('Indicator Data imputation'!C126&lt;&gt;"",1,0))</f>
        <v>0</v>
      </c>
      <c r="C123" s="298">
        <f>IF('Indicator Data'!J135="No Data",1,IF('Indicator Data imputation'!D126&lt;&gt;"",1,0))</f>
        <v>0</v>
      </c>
      <c r="D123" s="298">
        <f>IF('Indicator Data'!K135="No Data",1,IF('Indicator Data imputation'!E126&lt;&gt;"",1,0))</f>
        <v>0</v>
      </c>
      <c r="E123" s="298">
        <f>IF('Indicator Data'!L135="No Data",1,IF('Indicator Data imputation'!F126&lt;&gt;"",1,0))</f>
        <v>0</v>
      </c>
      <c r="F123" s="298">
        <f>IF('Indicator Data'!M135="No Data",1,IF('Indicator Data imputation'!G126&lt;&gt;"",1,0))</f>
        <v>0</v>
      </c>
      <c r="G123" s="298">
        <f>IF('Indicator Data'!N135="No Data",1,IF('Indicator Data imputation'!H126&lt;&gt;"",1,0))</f>
        <v>0</v>
      </c>
      <c r="H123" s="298">
        <f>IF('Indicator Data'!O135="No Data",1,IF('Indicator Data imputation'!I126&lt;&gt;"",1,0))</f>
        <v>0</v>
      </c>
      <c r="I123" s="298">
        <f>IF('Indicator Data'!P135="No Data",1,IF('Indicator Data imputation'!J126&lt;&gt;"",1,0))</f>
        <v>0</v>
      </c>
      <c r="J123" s="298">
        <f>IF('Indicator Data'!Q135="No Data",1,IF('Indicator Data imputation'!K126&lt;&gt;"",1,0))</f>
        <v>0</v>
      </c>
      <c r="K123" s="298">
        <f>IF('Indicator Data'!R135="No Data",1,IF('Indicator Data imputation'!L126&lt;&gt;"",1,0))</f>
        <v>0</v>
      </c>
      <c r="L123" s="298">
        <f>IF('Indicator Data'!S135="No Data",1,IF('Indicator Data imputation'!M126&lt;&gt;"",1,0))</f>
        <v>0</v>
      </c>
      <c r="M123" s="298">
        <f>IF('Indicator Data'!T135="No Data",1,IF('Indicator Data imputation'!N126&lt;&gt;"",1,0))</f>
        <v>0</v>
      </c>
      <c r="N123" s="298">
        <f>IF('Indicator Data'!U135="No Data",1,IF('Indicator Data imputation'!O126&lt;&gt;"",1,0))</f>
        <v>0</v>
      </c>
      <c r="O123" s="298">
        <f>IF('Indicator Data'!V135="No Data",1,IF('Indicator Data imputation'!P126&lt;&gt;"",1,0))</f>
        <v>0</v>
      </c>
      <c r="P123" s="298">
        <f>IF('Indicator Data'!W135="No Data",1,IF('Indicator Data imputation'!Q126&lt;&gt;"",1,0))</f>
        <v>1</v>
      </c>
      <c r="Q123" s="298">
        <f>IF('Indicator Data'!X135="No Data",1,IF('Indicator Data imputation'!R126&lt;&gt;"",1,0))</f>
        <v>0</v>
      </c>
      <c r="R123" s="298">
        <f>IF('Indicator Data'!AC135="No Data",1,IF('Indicator Data imputation'!S126&lt;&gt;"",1,0))</f>
        <v>0</v>
      </c>
      <c r="S123" s="298">
        <f>IF('Indicator Data'!AD135="No Data",1,IF('Indicator Data imputation'!T126&lt;&gt;"",1,0))</f>
        <v>0</v>
      </c>
      <c r="T123" s="298">
        <f>IF('Indicator Data'!AE135="No Data",1,IF('Indicator Data imputation'!U126&lt;&gt;"",1,0))</f>
        <v>0</v>
      </c>
      <c r="U123" s="298">
        <f>IF('Indicator Data'!AF135="No Data",1,IF('Indicator Data imputation'!V126&lt;&gt;"",1,0))</f>
        <v>0</v>
      </c>
      <c r="V123" s="298">
        <f>IF('Indicator Data'!AG135="No Data",1,IF('Indicator Data imputation'!W126&lt;&gt;"",1,0))</f>
        <v>0</v>
      </c>
      <c r="W123" s="298">
        <f>IF('Indicator Data'!AH135="No Data",1,IF('Indicator Data imputation'!X126&lt;&gt;"",1,0))</f>
        <v>0</v>
      </c>
      <c r="X123" s="298">
        <f>IF('Indicator Data'!AI135="No Data",1,IF('Indicator Data imputation'!Y126&lt;&gt;"",1,0))</f>
        <v>0</v>
      </c>
      <c r="Y123" s="298">
        <f>IF('Indicator Data'!AJ135="No Data",1,IF('Indicator Data imputation'!Z126&lt;&gt;"",1,0))</f>
        <v>0</v>
      </c>
      <c r="Z123" s="298">
        <f>IF('Indicator Data'!AP135="No Data",1,IF('Indicator Data imputation'!AA126&lt;&gt;"",1,0))</f>
        <v>0</v>
      </c>
      <c r="AA123" s="298">
        <f>IF('Indicator Data'!AQ135="No Data",1,IF('Indicator Data imputation'!AB126&lt;&gt;"",1,0))</f>
        <v>0</v>
      </c>
      <c r="AB123" s="298">
        <f>IF('Indicator Data'!AR135="No Data",1,IF('Indicator Data imputation'!AC126&lt;&gt;"",1,0))</f>
        <v>0</v>
      </c>
      <c r="AC123" s="298" t="str">
        <f>IF('Indicator Data'!#REF!="No Data",1,IF('Indicator Data imputation'!AD126&lt;&gt;"",1,0))</f>
        <v>#ERROR!</v>
      </c>
      <c r="AD123" s="298" t="str">
        <f>IF('Indicator Data'!#REF!="No Data",1,IF('Indicator Data imputation'!AE126&lt;&gt;"",1,0))</f>
        <v>#ERROR!</v>
      </c>
      <c r="AE123" s="298" t="str">
        <f>IF('Indicator Data'!#REF!="No Data",1,IF('Indicator Data imputation'!AF126&lt;&gt;"",1,0))</f>
        <v>#ERROR!</v>
      </c>
      <c r="AF123" s="298" t="str">
        <f>IF('Indicator Data'!#REF!="No Data",1,IF('Indicator Data imputation'!AG126&lt;&gt;"",1,0))</f>
        <v>#ERROR!</v>
      </c>
      <c r="AG123" s="298" t="str">
        <f>IF('Indicator Data'!#REF!="No Data",1,IF('Indicator Data imputation'!AH126&lt;&gt;"",1,0))</f>
        <v>#ERROR!</v>
      </c>
      <c r="AH123" s="298" t="str">
        <f>IF('Indicator Data'!#REF!="No Data",1,IF('Indicator Data imputation'!AI126&lt;&gt;"",1,0))</f>
        <v>#ERROR!</v>
      </c>
      <c r="AI123" s="298" t="str">
        <f>IF('Indicator Data'!#REF!="No Data",1,IF('Indicator Data imputation'!AJ126&lt;&gt;"",1,0))</f>
        <v>#ERROR!</v>
      </c>
      <c r="AJ123" s="298" t="str">
        <f>IF('Indicator Data'!#REF!="No Data",1,IF('Indicator Data imputation'!AK126&lt;&gt;"",1,0))</f>
        <v>#ERROR!</v>
      </c>
      <c r="AK123" s="298" t="str">
        <f>IF('Indicator Data'!#REF!="No Data",1,IF('Indicator Data imputation'!AL126&lt;&gt;"",1,0))</f>
        <v>#ERROR!</v>
      </c>
      <c r="AL123" s="298" t="str">
        <f>IF('Indicator Data'!#REF!="No Data",1,IF('Indicator Data imputation'!AM126&lt;&gt;"",1,0))</f>
        <v>#ERROR!</v>
      </c>
      <c r="AM123" s="298" t="str">
        <f>IF('Indicator Data'!#REF!="No Data",1,IF('Indicator Data imputation'!AN126&lt;&gt;"",1,0))</f>
        <v>#ERROR!</v>
      </c>
      <c r="AN123" s="298" t="str">
        <f>IF('Indicator Data'!#REF!="No Data",1,IF('Indicator Data imputation'!AO126&lt;&gt;"",1,0))</f>
        <v>#ERROR!</v>
      </c>
      <c r="AO123" s="298" t="str">
        <f>IF('Indicator Data'!#REF!="No Data",1,IF('Indicator Data imputation'!AP126&lt;&gt;"",1,0))</f>
        <v>#ERROR!</v>
      </c>
      <c r="AP123" s="298" t="str">
        <f>IF('Indicator Data'!#REF!="No Data",1,IF('Indicator Data imputation'!AQ126&lt;&gt;"",1,0))</f>
        <v>#ERROR!</v>
      </c>
      <c r="AQ123" s="298" t="str">
        <f>IF('Indicator Data'!#REF!="No Data",1,IF('Indicator Data imputation'!AR126&lt;&gt;"",1,0))</f>
        <v>#ERROR!</v>
      </c>
      <c r="AR123" s="298" t="str">
        <f>IF('Indicator Data'!#REF!="No Data",1,IF('Indicator Data imputation'!AS126&lt;&gt;"",1,0))</f>
        <v>#ERROR!</v>
      </c>
      <c r="AS123" s="298" t="str">
        <f>IF('Indicator Data'!#REF!="No Data",1,IF('Indicator Data imputation'!AT126&lt;&gt;"",1,0))</f>
        <v>#ERROR!</v>
      </c>
      <c r="AT123" s="298" t="str">
        <f>IF('Indicator Data'!#REF!="No Data",1,IF('Indicator Data imputation'!AU126&lt;&gt;"",1,0))</f>
        <v>#ERROR!</v>
      </c>
      <c r="AU123" s="298" t="str">
        <f>IF('Indicator Data'!#REF!="No Data",1,IF('Indicator Data imputation'!AV126&lt;&gt;"",1,0))</f>
        <v>#ERROR!</v>
      </c>
      <c r="AV123" s="298" t="str">
        <f>IF('Indicator Data'!#REF!="No Data",1,IF('Indicator Data imputation'!AW126&lt;&gt;"",1,0))</f>
        <v>#ERROR!</v>
      </c>
      <c r="AW123" s="298" t="str">
        <f>IF('Indicator Data'!#REF!="No Data",1,IF('Indicator Data imputation'!AX126&lt;&gt;"",1,0))</f>
        <v>#ERROR!</v>
      </c>
      <c r="AX123" s="298" t="str">
        <f>IF('Indicator Data'!#REF!="No Data",1,IF('Indicator Data imputation'!AY126&lt;&gt;"",1,0))</f>
        <v>#ERROR!</v>
      </c>
      <c r="AY123" s="298">
        <f>IF('Indicator Data'!AS135="No Data",1,IF('Indicator Data imputation'!AZ126&lt;&gt;"",1,0))</f>
        <v>0</v>
      </c>
      <c r="AZ123" s="298">
        <f>IF('Indicator Data'!BA135="No Data",1,IF('Indicator Data imputation'!BA126&lt;&gt;"",1,0))</f>
        <v>0</v>
      </c>
      <c r="BA123" s="10" t="str">
        <f t="shared" si="1"/>
        <v>#ERROR!</v>
      </c>
      <c r="BB123" s="302" t="str">
        <f t="shared" si="2"/>
        <v>#ERROR!</v>
      </c>
    </row>
    <row r="124" ht="15.75" customHeight="1">
      <c r="A124" s="10" t="s">
        <v>1069</v>
      </c>
      <c r="B124" s="298">
        <f>IF('Indicator Data'!I136="No Data",1,IF('Indicator Data imputation'!C127&lt;&gt;"",1,0))</f>
        <v>0</v>
      </c>
      <c r="C124" s="298">
        <f>IF('Indicator Data'!J136="No Data",1,IF('Indicator Data imputation'!D127&lt;&gt;"",1,0))</f>
        <v>0</v>
      </c>
      <c r="D124" s="298">
        <f>IF('Indicator Data'!K136="No Data",1,IF('Indicator Data imputation'!E127&lt;&gt;"",1,0))</f>
        <v>0</v>
      </c>
      <c r="E124" s="298">
        <f>IF('Indicator Data'!L136="No Data",1,IF('Indicator Data imputation'!F127&lt;&gt;"",1,0))</f>
        <v>0</v>
      </c>
      <c r="F124" s="298">
        <f>IF('Indicator Data'!M136="No Data",1,IF('Indicator Data imputation'!G127&lt;&gt;"",1,0))</f>
        <v>0</v>
      </c>
      <c r="G124" s="298">
        <f>IF('Indicator Data'!N136="No Data",1,IF('Indicator Data imputation'!H127&lt;&gt;"",1,0))</f>
        <v>0</v>
      </c>
      <c r="H124" s="298">
        <f>IF('Indicator Data'!O136="No Data",1,IF('Indicator Data imputation'!I127&lt;&gt;"",1,0))</f>
        <v>0</v>
      </c>
      <c r="I124" s="298">
        <f>IF('Indicator Data'!P136="No Data",1,IF('Indicator Data imputation'!J127&lt;&gt;"",1,0))</f>
        <v>0</v>
      </c>
      <c r="J124" s="298">
        <f>IF('Indicator Data'!Q136="No Data",1,IF('Indicator Data imputation'!K127&lt;&gt;"",1,0))</f>
        <v>0</v>
      </c>
      <c r="K124" s="298">
        <f>IF('Indicator Data'!R136="No Data",1,IF('Indicator Data imputation'!L127&lt;&gt;"",1,0))</f>
        <v>0</v>
      </c>
      <c r="L124" s="298">
        <f>IF('Indicator Data'!S136="No Data",1,IF('Indicator Data imputation'!M127&lt;&gt;"",1,0))</f>
        <v>0</v>
      </c>
      <c r="M124" s="298">
        <f>IF('Indicator Data'!T136="No Data",1,IF('Indicator Data imputation'!N127&lt;&gt;"",1,0))</f>
        <v>0</v>
      </c>
      <c r="N124" s="298">
        <f>IF('Indicator Data'!U136="No Data",1,IF('Indicator Data imputation'!O127&lt;&gt;"",1,0))</f>
        <v>0</v>
      </c>
      <c r="O124" s="298">
        <f>IF('Indicator Data'!V136="No Data",1,IF('Indicator Data imputation'!P127&lt;&gt;"",1,0))</f>
        <v>0</v>
      </c>
      <c r="P124" s="298">
        <f>IF('Indicator Data'!W136="No Data",1,IF('Indicator Data imputation'!Q127&lt;&gt;"",1,0))</f>
        <v>1</v>
      </c>
      <c r="Q124" s="298">
        <f>IF('Indicator Data'!X136="No Data",1,IF('Indicator Data imputation'!R127&lt;&gt;"",1,0))</f>
        <v>0</v>
      </c>
      <c r="R124" s="298">
        <f>IF('Indicator Data'!AC136="No Data",1,IF('Indicator Data imputation'!S127&lt;&gt;"",1,0))</f>
        <v>0</v>
      </c>
      <c r="S124" s="298">
        <f>IF('Indicator Data'!AD136="No Data",1,IF('Indicator Data imputation'!T127&lt;&gt;"",1,0))</f>
        <v>0</v>
      </c>
      <c r="T124" s="298">
        <f>IF('Indicator Data'!AE136="No Data",1,IF('Indicator Data imputation'!U127&lt;&gt;"",1,0))</f>
        <v>0</v>
      </c>
      <c r="U124" s="298">
        <f>IF('Indicator Data'!AF136="No Data",1,IF('Indicator Data imputation'!V127&lt;&gt;"",1,0))</f>
        <v>0</v>
      </c>
      <c r="V124" s="298">
        <f>IF('Indicator Data'!AG136="No Data",1,IF('Indicator Data imputation'!W127&lt;&gt;"",1,0))</f>
        <v>0</v>
      </c>
      <c r="W124" s="298">
        <f>IF('Indicator Data'!AH136="No Data",1,IF('Indicator Data imputation'!X127&lt;&gt;"",1,0))</f>
        <v>0</v>
      </c>
      <c r="X124" s="298">
        <f>IF('Indicator Data'!AI136="No Data",1,IF('Indicator Data imputation'!Y127&lt;&gt;"",1,0))</f>
        <v>0</v>
      </c>
      <c r="Y124" s="298">
        <f>IF('Indicator Data'!AJ136="No Data",1,IF('Indicator Data imputation'!Z127&lt;&gt;"",1,0))</f>
        <v>0</v>
      </c>
      <c r="Z124" s="298">
        <f>IF('Indicator Data'!AP136="No Data",1,IF('Indicator Data imputation'!AA127&lt;&gt;"",1,0))</f>
        <v>0</v>
      </c>
      <c r="AA124" s="298">
        <f>IF('Indicator Data'!AQ136="No Data",1,IF('Indicator Data imputation'!AB127&lt;&gt;"",1,0))</f>
        <v>0</v>
      </c>
      <c r="AB124" s="298">
        <f>IF('Indicator Data'!AR136="No Data",1,IF('Indicator Data imputation'!AC127&lt;&gt;"",1,0))</f>
        <v>0</v>
      </c>
      <c r="AC124" s="298" t="str">
        <f>IF('Indicator Data'!#REF!="No Data",1,IF('Indicator Data imputation'!AD127&lt;&gt;"",1,0))</f>
        <v>#ERROR!</v>
      </c>
      <c r="AD124" s="298" t="str">
        <f>IF('Indicator Data'!#REF!="No Data",1,IF('Indicator Data imputation'!AE127&lt;&gt;"",1,0))</f>
        <v>#ERROR!</v>
      </c>
      <c r="AE124" s="298" t="str">
        <f>IF('Indicator Data'!#REF!="No Data",1,IF('Indicator Data imputation'!AF127&lt;&gt;"",1,0))</f>
        <v>#ERROR!</v>
      </c>
      <c r="AF124" s="298" t="str">
        <f>IF('Indicator Data'!#REF!="No Data",1,IF('Indicator Data imputation'!AG127&lt;&gt;"",1,0))</f>
        <v>#ERROR!</v>
      </c>
      <c r="AG124" s="298" t="str">
        <f>IF('Indicator Data'!#REF!="No Data",1,IF('Indicator Data imputation'!AH127&lt;&gt;"",1,0))</f>
        <v>#ERROR!</v>
      </c>
      <c r="AH124" s="298" t="str">
        <f>IF('Indicator Data'!#REF!="No Data",1,IF('Indicator Data imputation'!AI127&lt;&gt;"",1,0))</f>
        <v>#ERROR!</v>
      </c>
      <c r="AI124" s="298" t="str">
        <f>IF('Indicator Data'!#REF!="No Data",1,IF('Indicator Data imputation'!AJ127&lt;&gt;"",1,0))</f>
        <v>#ERROR!</v>
      </c>
      <c r="AJ124" s="298" t="str">
        <f>IF('Indicator Data'!#REF!="No Data",1,IF('Indicator Data imputation'!AK127&lt;&gt;"",1,0))</f>
        <v>#ERROR!</v>
      </c>
      <c r="AK124" s="298" t="str">
        <f>IF('Indicator Data'!#REF!="No Data",1,IF('Indicator Data imputation'!AL127&lt;&gt;"",1,0))</f>
        <v>#ERROR!</v>
      </c>
      <c r="AL124" s="298" t="str">
        <f>IF('Indicator Data'!#REF!="No Data",1,IF('Indicator Data imputation'!AM127&lt;&gt;"",1,0))</f>
        <v>#ERROR!</v>
      </c>
      <c r="AM124" s="298" t="str">
        <f>IF('Indicator Data'!#REF!="No Data",1,IF('Indicator Data imputation'!AN127&lt;&gt;"",1,0))</f>
        <v>#ERROR!</v>
      </c>
      <c r="AN124" s="298" t="str">
        <f>IF('Indicator Data'!#REF!="No Data",1,IF('Indicator Data imputation'!AO127&lt;&gt;"",1,0))</f>
        <v>#ERROR!</v>
      </c>
      <c r="AO124" s="298" t="str">
        <f>IF('Indicator Data'!#REF!="No Data",1,IF('Indicator Data imputation'!AP127&lt;&gt;"",1,0))</f>
        <v>#ERROR!</v>
      </c>
      <c r="AP124" s="298" t="str">
        <f>IF('Indicator Data'!#REF!="No Data",1,IF('Indicator Data imputation'!AQ127&lt;&gt;"",1,0))</f>
        <v>#ERROR!</v>
      </c>
      <c r="AQ124" s="298" t="str">
        <f>IF('Indicator Data'!#REF!="No Data",1,IF('Indicator Data imputation'!AR127&lt;&gt;"",1,0))</f>
        <v>#ERROR!</v>
      </c>
      <c r="AR124" s="298" t="str">
        <f>IF('Indicator Data'!#REF!="No Data",1,IF('Indicator Data imputation'!AS127&lt;&gt;"",1,0))</f>
        <v>#ERROR!</v>
      </c>
      <c r="AS124" s="298" t="str">
        <f>IF('Indicator Data'!#REF!="No Data",1,IF('Indicator Data imputation'!AT127&lt;&gt;"",1,0))</f>
        <v>#ERROR!</v>
      </c>
      <c r="AT124" s="298" t="str">
        <f>IF('Indicator Data'!#REF!="No Data",1,IF('Indicator Data imputation'!AU127&lt;&gt;"",1,0))</f>
        <v>#ERROR!</v>
      </c>
      <c r="AU124" s="298" t="str">
        <f>IF('Indicator Data'!#REF!="No Data",1,IF('Indicator Data imputation'!AV127&lt;&gt;"",1,0))</f>
        <v>#ERROR!</v>
      </c>
      <c r="AV124" s="298" t="str">
        <f>IF('Indicator Data'!#REF!="No Data",1,IF('Indicator Data imputation'!AW127&lt;&gt;"",1,0))</f>
        <v>#ERROR!</v>
      </c>
      <c r="AW124" s="298" t="str">
        <f>IF('Indicator Data'!#REF!="No Data",1,IF('Indicator Data imputation'!AX127&lt;&gt;"",1,0))</f>
        <v>#ERROR!</v>
      </c>
      <c r="AX124" s="298" t="str">
        <f>IF('Indicator Data'!#REF!="No Data",1,IF('Indicator Data imputation'!AY127&lt;&gt;"",1,0))</f>
        <v>#ERROR!</v>
      </c>
      <c r="AY124" s="298">
        <f>IF('Indicator Data'!AS136="No Data",1,IF('Indicator Data imputation'!AZ127&lt;&gt;"",1,0))</f>
        <v>0</v>
      </c>
      <c r="AZ124" s="298">
        <f>IF('Indicator Data'!BA136="No Data",1,IF('Indicator Data imputation'!BA127&lt;&gt;"",1,0))</f>
        <v>0</v>
      </c>
      <c r="BA124" s="10" t="str">
        <f t="shared" si="1"/>
        <v>#ERROR!</v>
      </c>
      <c r="BB124" s="302" t="str">
        <f t="shared" si="2"/>
        <v>#ERROR!</v>
      </c>
    </row>
    <row r="125" ht="15.75" customHeight="1">
      <c r="A125" s="10" t="s">
        <v>1064</v>
      </c>
      <c r="B125" s="298">
        <f>IF('Indicator Data'!I137="No Data",1,IF('Indicator Data imputation'!C128&lt;&gt;"",1,0))</f>
        <v>0</v>
      </c>
      <c r="C125" s="298">
        <f>IF('Indicator Data'!J137="No Data",1,IF('Indicator Data imputation'!D128&lt;&gt;"",1,0))</f>
        <v>0</v>
      </c>
      <c r="D125" s="298">
        <f>IF('Indicator Data'!K137="No Data",1,IF('Indicator Data imputation'!E128&lt;&gt;"",1,0))</f>
        <v>0</v>
      </c>
      <c r="E125" s="298">
        <f>IF('Indicator Data'!L137="No Data",1,IF('Indicator Data imputation'!F128&lt;&gt;"",1,0))</f>
        <v>0</v>
      </c>
      <c r="F125" s="298">
        <f>IF('Indicator Data'!M137="No Data",1,IF('Indicator Data imputation'!G128&lt;&gt;"",1,0))</f>
        <v>0</v>
      </c>
      <c r="G125" s="298">
        <f>IF('Indicator Data'!N137="No Data",1,IF('Indicator Data imputation'!H128&lt;&gt;"",1,0))</f>
        <v>0</v>
      </c>
      <c r="H125" s="298">
        <f>IF('Indicator Data'!O137="No Data",1,IF('Indicator Data imputation'!I128&lt;&gt;"",1,0))</f>
        <v>0</v>
      </c>
      <c r="I125" s="298">
        <f>IF('Indicator Data'!P137="No Data",1,IF('Indicator Data imputation'!J128&lt;&gt;"",1,0))</f>
        <v>0</v>
      </c>
      <c r="J125" s="298">
        <f>IF('Indicator Data'!Q137="No Data",1,IF('Indicator Data imputation'!K128&lt;&gt;"",1,0))</f>
        <v>0</v>
      </c>
      <c r="K125" s="298">
        <f>IF('Indicator Data'!R137="No Data",1,IF('Indicator Data imputation'!L128&lt;&gt;"",1,0))</f>
        <v>0</v>
      </c>
      <c r="L125" s="298">
        <f>IF('Indicator Data'!S137="No Data",1,IF('Indicator Data imputation'!M128&lt;&gt;"",1,0))</f>
        <v>0</v>
      </c>
      <c r="M125" s="298">
        <f>IF('Indicator Data'!T137="No Data",1,IF('Indicator Data imputation'!N128&lt;&gt;"",1,0))</f>
        <v>0</v>
      </c>
      <c r="N125" s="298">
        <f>IF('Indicator Data'!U137="No Data",1,IF('Indicator Data imputation'!O128&lt;&gt;"",1,0))</f>
        <v>0</v>
      </c>
      <c r="O125" s="298">
        <f>IF('Indicator Data'!V137="No Data",1,IF('Indicator Data imputation'!P128&lt;&gt;"",1,0))</f>
        <v>0</v>
      </c>
      <c r="P125" s="298">
        <f>IF('Indicator Data'!W137="No Data",1,IF('Indicator Data imputation'!Q128&lt;&gt;"",1,0))</f>
        <v>1</v>
      </c>
      <c r="Q125" s="298">
        <f>IF('Indicator Data'!X137="No Data",1,IF('Indicator Data imputation'!R128&lt;&gt;"",1,0))</f>
        <v>0</v>
      </c>
      <c r="R125" s="298">
        <f>IF('Indicator Data'!AC137="No Data",1,IF('Indicator Data imputation'!S128&lt;&gt;"",1,0))</f>
        <v>0</v>
      </c>
      <c r="S125" s="298">
        <f>IF('Indicator Data'!AD137="No Data",1,IF('Indicator Data imputation'!T128&lt;&gt;"",1,0))</f>
        <v>0</v>
      </c>
      <c r="T125" s="298">
        <f>IF('Indicator Data'!AE137="No Data",1,IF('Indicator Data imputation'!U128&lt;&gt;"",1,0))</f>
        <v>0</v>
      </c>
      <c r="U125" s="298">
        <f>IF('Indicator Data'!AF137="No Data",1,IF('Indicator Data imputation'!V128&lt;&gt;"",1,0))</f>
        <v>0</v>
      </c>
      <c r="V125" s="298">
        <f>IF('Indicator Data'!AG137="No Data",1,IF('Indicator Data imputation'!W128&lt;&gt;"",1,0))</f>
        <v>0</v>
      </c>
      <c r="W125" s="298">
        <f>IF('Indicator Data'!AH137="No Data",1,IF('Indicator Data imputation'!X128&lt;&gt;"",1,0))</f>
        <v>0</v>
      </c>
      <c r="X125" s="298">
        <f>IF('Indicator Data'!AI137="No Data",1,IF('Indicator Data imputation'!Y128&lt;&gt;"",1,0))</f>
        <v>0</v>
      </c>
      <c r="Y125" s="298">
        <f>IF('Indicator Data'!AJ137="No Data",1,IF('Indicator Data imputation'!Z128&lt;&gt;"",1,0))</f>
        <v>0</v>
      </c>
      <c r="Z125" s="298">
        <f>IF('Indicator Data'!AP137="No Data",1,IF('Indicator Data imputation'!AA128&lt;&gt;"",1,0))</f>
        <v>0</v>
      </c>
      <c r="AA125" s="298">
        <f>IF('Indicator Data'!AQ137="No Data",1,IF('Indicator Data imputation'!AB128&lt;&gt;"",1,0))</f>
        <v>0</v>
      </c>
      <c r="AB125" s="298">
        <f>IF('Indicator Data'!AR137="No Data",1,IF('Indicator Data imputation'!AC128&lt;&gt;"",1,0))</f>
        <v>0</v>
      </c>
      <c r="AC125" s="298" t="str">
        <f>IF('Indicator Data'!#REF!="No Data",1,IF('Indicator Data imputation'!AD128&lt;&gt;"",1,0))</f>
        <v>#ERROR!</v>
      </c>
      <c r="AD125" s="298" t="str">
        <f>IF('Indicator Data'!#REF!="No Data",1,IF('Indicator Data imputation'!AE128&lt;&gt;"",1,0))</f>
        <v>#ERROR!</v>
      </c>
      <c r="AE125" s="298" t="str">
        <f>IF('Indicator Data'!#REF!="No Data",1,IF('Indicator Data imputation'!AF128&lt;&gt;"",1,0))</f>
        <v>#ERROR!</v>
      </c>
      <c r="AF125" s="298" t="str">
        <f>IF('Indicator Data'!#REF!="No Data",1,IF('Indicator Data imputation'!AG128&lt;&gt;"",1,0))</f>
        <v>#ERROR!</v>
      </c>
      <c r="AG125" s="298" t="str">
        <f>IF('Indicator Data'!#REF!="No Data",1,IF('Indicator Data imputation'!AH128&lt;&gt;"",1,0))</f>
        <v>#ERROR!</v>
      </c>
      <c r="AH125" s="298" t="str">
        <f>IF('Indicator Data'!#REF!="No Data",1,IF('Indicator Data imputation'!AI128&lt;&gt;"",1,0))</f>
        <v>#ERROR!</v>
      </c>
      <c r="AI125" s="298" t="str">
        <f>IF('Indicator Data'!#REF!="No Data",1,IF('Indicator Data imputation'!AJ128&lt;&gt;"",1,0))</f>
        <v>#ERROR!</v>
      </c>
      <c r="AJ125" s="298" t="str">
        <f>IF('Indicator Data'!#REF!="No Data",1,IF('Indicator Data imputation'!AK128&lt;&gt;"",1,0))</f>
        <v>#ERROR!</v>
      </c>
      <c r="AK125" s="298" t="str">
        <f>IF('Indicator Data'!#REF!="No Data",1,IF('Indicator Data imputation'!AL128&lt;&gt;"",1,0))</f>
        <v>#ERROR!</v>
      </c>
      <c r="AL125" s="298" t="str">
        <f>IF('Indicator Data'!#REF!="No Data",1,IF('Indicator Data imputation'!AM128&lt;&gt;"",1,0))</f>
        <v>#ERROR!</v>
      </c>
      <c r="AM125" s="298" t="str">
        <f>IF('Indicator Data'!#REF!="No Data",1,IF('Indicator Data imputation'!AN128&lt;&gt;"",1,0))</f>
        <v>#ERROR!</v>
      </c>
      <c r="AN125" s="298" t="str">
        <f>IF('Indicator Data'!#REF!="No Data",1,IF('Indicator Data imputation'!AO128&lt;&gt;"",1,0))</f>
        <v>#ERROR!</v>
      </c>
      <c r="AO125" s="298" t="str">
        <f>IF('Indicator Data'!#REF!="No Data",1,IF('Indicator Data imputation'!AP128&lt;&gt;"",1,0))</f>
        <v>#ERROR!</v>
      </c>
      <c r="AP125" s="298" t="str">
        <f>IF('Indicator Data'!#REF!="No Data",1,IF('Indicator Data imputation'!AQ128&lt;&gt;"",1,0))</f>
        <v>#ERROR!</v>
      </c>
      <c r="AQ125" s="298" t="str">
        <f>IF('Indicator Data'!#REF!="No Data",1,IF('Indicator Data imputation'!AR128&lt;&gt;"",1,0))</f>
        <v>#ERROR!</v>
      </c>
      <c r="AR125" s="298" t="str">
        <f>IF('Indicator Data'!#REF!="No Data",1,IF('Indicator Data imputation'!AS128&lt;&gt;"",1,0))</f>
        <v>#ERROR!</v>
      </c>
      <c r="AS125" s="298" t="str">
        <f>IF('Indicator Data'!#REF!="No Data",1,IF('Indicator Data imputation'!AT128&lt;&gt;"",1,0))</f>
        <v>#ERROR!</v>
      </c>
      <c r="AT125" s="298" t="str">
        <f>IF('Indicator Data'!#REF!="No Data",1,IF('Indicator Data imputation'!AU128&lt;&gt;"",1,0))</f>
        <v>#ERROR!</v>
      </c>
      <c r="AU125" s="298" t="str">
        <f>IF('Indicator Data'!#REF!="No Data",1,IF('Indicator Data imputation'!AV128&lt;&gt;"",1,0))</f>
        <v>#ERROR!</v>
      </c>
      <c r="AV125" s="298" t="str">
        <f>IF('Indicator Data'!#REF!="No Data",1,IF('Indicator Data imputation'!AW128&lt;&gt;"",1,0))</f>
        <v>#ERROR!</v>
      </c>
      <c r="AW125" s="298" t="str">
        <f>IF('Indicator Data'!#REF!="No Data",1,IF('Indicator Data imputation'!AX128&lt;&gt;"",1,0))</f>
        <v>#ERROR!</v>
      </c>
      <c r="AX125" s="298" t="str">
        <f>IF('Indicator Data'!#REF!="No Data",1,IF('Indicator Data imputation'!AY128&lt;&gt;"",1,0))</f>
        <v>#ERROR!</v>
      </c>
      <c r="AY125" s="298">
        <f>IF('Indicator Data'!AS137="No Data",1,IF('Indicator Data imputation'!AZ128&lt;&gt;"",1,0))</f>
        <v>0</v>
      </c>
      <c r="AZ125" s="298">
        <f>IF('Indicator Data'!BA137="No Data",1,IF('Indicator Data imputation'!BA128&lt;&gt;"",1,0))</f>
        <v>0</v>
      </c>
      <c r="BA125" s="10" t="str">
        <f t="shared" si="1"/>
        <v>#ERROR!</v>
      </c>
      <c r="BB125" s="302" t="str">
        <f t="shared" si="2"/>
        <v>#ERROR!</v>
      </c>
    </row>
    <row r="126" ht="15.75" customHeight="1">
      <c r="A126" s="10" t="s">
        <v>1066</v>
      </c>
      <c r="B126" s="298">
        <f>IF('Indicator Data'!I138="No Data",1,IF('Indicator Data imputation'!C129&lt;&gt;"",1,0))</f>
        <v>0</v>
      </c>
      <c r="C126" s="298">
        <f>IF('Indicator Data'!J138="No Data",1,IF('Indicator Data imputation'!D129&lt;&gt;"",1,0))</f>
        <v>0</v>
      </c>
      <c r="D126" s="298">
        <f>IF('Indicator Data'!K138="No Data",1,IF('Indicator Data imputation'!E129&lt;&gt;"",1,0))</f>
        <v>0</v>
      </c>
      <c r="E126" s="298">
        <f>IF('Indicator Data'!L138="No Data",1,IF('Indicator Data imputation'!F129&lt;&gt;"",1,0))</f>
        <v>0</v>
      </c>
      <c r="F126" s="298">
        <f>IF('Indicator Data'!M138="No Data",1,IF('Indicator Data imputation'!G129&lt;&gt;"",1,0))</f>
        <v>0</v>
      </c>
      <c r="G126" s="298">
        <f>IF('Indicator Data'!N138="No Data",1,IF('Indicator Data imputation'!H129&lt;&gt;"",1,0))</f>
        <v>0</v>
      </c>
      <c r="H126" s="298">
        <f>IF('Indicator Data'!O138="No Data",1,IF('Indicator Data imputation'!I129&lt;&gt;"",1,0))</f>
        <v>0</v>
      </c>
      <c r="I126" s="298">
        <f>IF('Indicator Data'!P138="No Data",1,IF('Indicator Data imputation'!J129&lt;&gt;"",1,0))</f>
        <v>0</v>
      </c>
      <c r="J126" s="298">
        <f>IF('Indicator Data'!Q138="No Data",1,IF('Indicator Data imputation'!K129&lt;&gt;"",1,0))</f>
        <v>0</v>
      </c>
      <c r="K126" s="298">
        <f>IF('Indicator Data'!R138="No Data",1,IF('Indicator Data imputation'!L129&lt;&gt;"",1,0))</f>
        <v>0</v>
      </c>
      <c r="L126" s="298">
        <f>IF('Indicator Data'!S138="No Data",1,IF('Indicator Data imputation'!M129&lt;&gt;"",1,0))</f>
        <v>0</v>
      </c>
      <c r="M126" s="298">
        <f>IF('Indicator Data'!T138="No Data",1,IF('Indicator Data imputation'!N129&lt;&gt;"",1,0))</f>
        <v>0</v>
      </c>
      <c r="N126" s="298">
        <f>IF('Indicator Data'!U138="No Data",1,IF('Indicator Data imputation'!O129&lt;&gt;"",1,0))</f>
        <v>0</v>
      </c>
      <c r="O126" s="298">
        <f>IF('Indicator Data'!V138="No Data",1,IF('Indicator Data imputation'!P129&lt;&gt;"",1,0))</f>
        <v>0</v>
      </c>
      <c r="P126" s="298">
        <f>IF('Indicator Data'!W138="No Data",1,IF('Indicator Data imputation'!Q129&lt;&gt;"",1,0))</f>
        <v>1</v>
      </c>
      <c r="Q126" s="298">
        <f>IF('Indicator Data'!X138="No Data",1,IF('Indicator Data imputation'!R129&lt;&gt;"",1,0))</f>
        <v>0</v>
      </c>
      <c r="R126" s="298">
        <f>IF('Indicator Data'!AC138="No Data",1,IF('Indicator Data imputation'!S129&lt;&gt;"",1,0))</f>
        <v>0</v>
      </c>
      <c r="S126" s="298">
        <f>IF('Indicator Data'!AD138="No Data",1,IF('Indicator Data imputation'!T129&lt;&gt;"",1,0))</f>
        <v>0</v>
      </c>
      <c r="T126" s="298">
        <f>IF('Indicator Data'!AE138="No Data",1,IF('Indicator Data imputation'!U129&lt;&gt;"",1,0))</f>
        <v>0</v>
      </c>
      <c r="U126" s="298">
        <f>IF('Indicator Data'!AF138="No Data",1,IF('Indicator Data imputation'!V129&lt;&gt;"",1,0))</f>
        <v>0</v>
      </c>
      <c r="V126" s="298">
        <f>IF('Indicator Data'!AG138="No Data",1,IF('Indicator Data imputation'!W129&lt;&gt;"",1,0))</f>
        <v>0</v>
      </c>
      <c r="W126" s="298">
        <f>IF('Indicator Data'!AH138="No Data",1,IF('Indicator Data imputation'!X129&lt;&gt;"",1,0))</f>
        <v>0</v>
      </c>
      <c r="X126" s="298">
        <f>IF('Indicator Data'!AI138="No Data",1,IF('Indicator Data imputation'!Y129&lt;&gt;"",1,0))</f>
        <v>0</v>
      </c>
      <c r="Y126" s="298">
        <f>IF('Indicator Data'!AJ138="No Data",1,IF('Indicator Data imputation'!Z129&lt;&gt;"",1,0))</f>
        <v>0</v>
      </c>
      <c r="Z126" s="298">
        <f>IF('Indicator Data'!AP138="No Data",1,IF('Indicator Data imputation'!AA129&lt;&gt;"",1,0))</f>
        <v>0</v>
      </c>
      <c r="AA126" s="298">
        <f>IF('Indicator Data'!AQ138="No Data",1,IF('Indicator Data imputation'!AB129&lt;&gt;"",1,0))</f>
        <v>0</v>
      </c>
      <c r="AB126" s="298">
        <f>IF('Indicator Data'!AR138="No Data",1,IF('Indicator Data imputation'!AC129&lt;&gt;"",1,0))</f>
        <v>0</v>
      </c>
      <c r="AC126" s="298" t="str">
        <f>IF('Indicator Data'!#REF!="No Data",1,IF('Indicator Data imputation'!AD129&lt;&gt;"",1,0))</f>
        <v>#ERROR!</v>
      </c>
      <c r="AD126" s="298" t="str">
        <f>IF('Indicator Data'!#REF!="No Data",1,IF('Indicator Data imputation'!AE129&lt;&gt;"",1,0))</f>
        <v>#ERROR!</v>
      </c>
      <c r="AE126" s="298" t="str">
        <f>IF('Indicator Data'!#REF!="No Data",1,IF('Indicator Data imputation'!AF129&lt;&gt;"",1,0))</f>
        <v>#ERROR!</v>
      </c>
      <c r="AF126" s="298" t="str">
        <f>IF('Indicator Data'!#REF!="No Data",1,IF('Indicator Data imputation'!AG129&lt;&gt;"",1,0))</f>
        <v>#ERROR!</v>
      </c>
      <c r="AG126" s="298" t="str">
        <f>IF('Indicator Data'!#REF!="No Data",1,IF('Indicator Data imputation'!AH129&lt;&gt;"",1,0))</f>
        <v>#ERROR!</v>
      </c>
      <c r="AH126" s="298" t="str">
        <f>IF('Indicator Data'!#REF!="No Data",1,IF('Indicator Data imputation'!AI129&lt;&gt;"",1,0))</f>
        <v>#ERROR!</v>
      </c>
      <c r="AI126" s="298" t="str">
        <f>IF('Indicator Data'!#REF!="No Data",1,IF('Indicator Data imputation'!AJ129&lt;&gt;"",1,0))</f>
        <v>#ERROR!</v>
      </c>
      <c r="AJ126" s="298" t="str">
        <f>IF('Indicator Data'!#REF!="No Data",1,IF('Indicator Data imputation'!AK129&lt;&gt;"",1,0))</f>
        <v>#ERROR!</v>
      </c>
      <c r="AK126" s="298" t="str">
        <f>IF('Indicator Data'!#REF!="No Data",1,IF('Indicator Data imputation'!AL129&lt;&gt;"",1,0))</f>
        <v>#ERROR!</v>
      </c>
      <c r="AL126" s="298" t="str">
        <f>IF('Indicator Data'!#REF!="No Data",1,IF('Indicator Data imputation'!AM129&lt;&gt;"",1,0))</f>
        <v>#ERROR!</v>
      </c>
      <c r="AM126" s="298" t="str">
        <f>IF('Indicator Data'!#REF!="No Data",1,IF('Indicator Data imputation'!AN129&lt;&gt;"",1,0))</f>
        <v>#ERROR!</v>
      </c>
      <c r="AN126" s="298" t="str">
        <f>IF('Indicator Data'!#REF!="No Data",1,IF('Indicator Data imputation'!AO129&lt;&gt;"",1,0))</f>
        <v>#ERROR!</v>
      </c>
      <c r="AO126" s="298" t="str">
        <f>IF('Indicator Data'!#REF!="No Data",1,IF('Indicator Data imputation'!AP129&lt;&gt;"",1,0))</f>
        <v>#ERROR!</v>
      </c>
      <c r="AP126" s="298" t="str">
        <f>IF('Indicator Data'!#REF!="No Data",1,IF('Indicator Data imputation'!AQ129&lt;&gt;"",1,0))</f>
        <v>#ERROR!</v>
      </c>
      <c r="AQ126" s="298" t="str">
        <f>IF('Indicator Data'!#REF!="No Data",1,IF('Indicator Data imputation'!AR129&lt;&gt;"",1,0))</f>
        <v>#ERROR!</v>
      </c>
      <c r="AR126" s="298" t="str">
        <f>IF('Indicator Data'!#REF!="No Data",1,IF('Indicator Data imputation'!AS129&lt;&gt;"",1,0))</f>
        <v>#ERROR!</v>
      </c>
      <c r="AS126" s="298" t="str">
        <f>IF('Indicator Data'!#REF!="No Data",1,IF('Indicator Data imputation'!AT129&lt;&gt;"",1,0))</f>
        <v>#ERROR!</v>
      </c>
      <c r="AT126" s="298" t="str">
        <f>IF('Indicator Data'!#REF!="No Data",1,IF('Indicator Data imputation'!AU129&lt;&gt;"",1,0))</f>
        <v>#ERROR!</v>
      </c>
      <c r="AU126" s="298" t="str">
        <f>IF('Indicator Data'!#REF!="No Data",1,IF('Indicator Data imputation'!AV129&lt;&gt;"",1,0))</f>
        <v>#ERROR!</v>
      </c>
      <c r="AV126" s="298" t="str">
        <f>IF('Indicator Data'!#REF!="No Data",1,IF('Indicator Data imputation'!AW129&lt;&gt;"",1,0))</f>
        <v>#ERROR!</v>
      </c>
      <c r="AW126" s="298" t="str">
        <f>IF('Indicator Data'!#REF!="No Data",1,IF('Indicator Data imputation'!AX129&lt;&gt;"",1,0))</f>
        <v>#ERROR!</v>
      </c>
      <c r="AX126" s="298" t="str">
        <f>IF('Indicator Data'!#REF!="No Data",1,IF('Indicator Data imputation'!AY129&lt;&gt;"",1,0))</f>
        <v>#ERROR!</v>
      </c>
      <c r="AY126" s="298">
        <f>IF('Indicator Data'!AS138="No Data",1,IF('Indicator Data imputation'!AZ129&lt;&gt;"",1,0))</f>
        <v>0</v>
      </c>
      <c r="AZ126" s="298">
        <f>IF('Indicator Data'!BA138="No Data",1,IF('Indicator Data imputation'!BA129&lt;&gt;"",1,0))</f>
        <v>0</v>
      </c>
      <c r="BA126" s="10" t="str">
        <f t="shared" si="1"/>
        <v>#ERROR!</v>
      </c>
      <c r="BB126" s="302" t="str">
        <f t="shared" si="2"/>
        <v>#ERROR!</v>
      </c>
    </row>
    <row r="127" ht="15.75" customHeight="1">
      <c r="A127" s="10" t="s">
        <v>1075</v>
      </c>
      <c r="B127" s="298">
        <f>IF('Indicator Data'!I139="No Data",1,IF('Indicator Data imputation'!C130&lt;&gt;"",1,0))</f>
        <v>0</v>
      </c>
      <c r="C127" s="298">
        <f>IF('Indicator Data'!J139="No Data",1,IF('Indicator Data imputation'!D130&lt;&gt;"",1,0))</f>
        <v>0</v>
      </c>
      <c r="D127" s="298">
        <f>IF('Indicator Data'!K139="No Data",1,IF('Indicator Data imputation'!E130&lt;&gt;"",1,0))</f>
        <v>0</v>
      </c>
      <c r="E127" s="298">
        <f>IF('Indicator Data'!L139="No Data",1,IF('Indicator Data imputation'!F130&lt;&gt;"",1,0))</f>
        <v>0</v>
      </c>
      <c r="F127" s="298">
        <f>IF('Indicator Data'!M139="No Data",1,IF('Indicator Data imputation'!G130&lt;&gt;"",1,0))</f>
        <v>0</v>
      </c>
      <c r="G127" s="298">
        <f>IF('Indicator Data'!N139="No Data",1,IF('Indicator Data imputation'!H130&lt;&gt;"",1,0))</f>
        <v>0</v>
      </c>
      <c r="H127" s="298">
        <f>IF('Indicator Data'!O139="No Data",1,IF('Indicator Data imputation'!I130&lt;&gt;"",1,0))</f>
        <v>0</v>
      </c>
      <c r="I127" s="298">
        <f>IF('Indicator Data'!P139="No Data",1,IF('Indicator Data imputation'!J130&lt;&gt;"",1,0))</f>
        <v>0</v>
      </c>
      <c r="J127" s="298">
        <f>IF('Indicator Data'!Q139="No Data",1,IF('Indicator Data imputation'!K130&lt;&gt;"",1,0))</f>
        <v>0</v>
      </c>
      <c r="K127" s="298">
        <f>IF('Indicator Data'!R139="No Data",1,IF('Indicator Data imputation'!L130&lt;&gt;"",1,0))</f>
        <v>0</v>
      </c>
      <c r="L127" s="298">
        <f>IF('Indicator Data'!S139="No Data",1,IF('Indicator Data imputation'!M130&lt;&gt;"",1,0))</f>
        <v>0</v>
      </c>
      <c r="M127" s="298">
        <f>IF('Indicator Data'!T139="No Data",1,IF('Indicator Data imputation'!N130&lt;&gt;"",1,0))</f>
        <v>0</v>
      </c>
      <c r="N127" s="298">
        <f>IF('Indicator Data'!U139="No Data",1,IF('Indicator Data imputation'!O130&lt;&gt;"",1,0))</f>
        <v>0</v>
      </c>
      <c r="O127" s="298">
        <f>IF('Indicator Data'!V139="No Data",1,IF('Indicator Data imputation'!P130&lt;&gt;"",1,0))</f>
        <v>0</v>
      </c>
      <c r="P127" s="298">
        <f>IF('Indicator Data'!W139="No Data",1,IF('Indicator Data imputation'!Q130&lt;&gt;"",1,0))</f>
        <v>1</v>
      </c>
      <c r="Q127" s="298">
        <f>IF('Indicator Data'!X139="No Data",1,IF('Indicator Data imputation'!R130&lt;&gt;"",1,0))</f>
        <v>0</v>
      </c>
      <c r="R127" s="298">
        <f>IF('Indicator Data'!AC139="No Data",1,IF('Indicator Data imputation'!S130&lt;&gt;"",1,0))</f>
        <v>0</v>
      </c>
      <c r="S127" s="298">
        <f>IF('Indicator Data'!AD139="No Data",1,IF('Indicator Data imputation'!T130&lt;&gt;"",1,0))</f>
        <v>0</v>
      </c>
      <c r="T127" s="298">
        <f>IF('Indicator Data'!AE139="No Data",1,IF('Indicator Data imputation'!U130&lt;&gt;"",1,0))</f>
        <v>0</v>
      </c>
      <c r="U127" s="298">
        <f>IF('Indicator Data'!AF139="No Data",1,IF('Indicator Data imputation'!V130&lt;&gt;"",1,0))</f>
        <v>0</v>
      </c>
      <c r="V127" s="298">
        <f>IF('Indicator Data'!AG139="No Data",1,IF('Indicator Data imputation'!W130&lt;&gt;"",1,0))</f>
        <v>0</v>
      </c>
      <c r="W127" s="298">
        <f>IF('Indicator Data'!AH139="No Data",1,IF('Indicator Data imputation'!X130&lt;&gt;"",1,0))</f>
        <v>0</v>
      </c>
      <c r="X127" s="298">
        <f>IF('Indicator Data'!AI139="No Data",1,IF('Indicator Data imputation'!Y130&lt;&gt;"",1,0))</f>
        <v>0</v>
      </c>
      <c r="Y127" s="298">
        <f>IF('Indicator Data'!AJ139="No Data",1,IF('Indicator Data imputation'!Z130&lt;&gt;"",1,0))</f>
        <v>0</v>
      </c>
      <c r="Z127" s="298">
        <f>IF('Indicator Data'!AP139="No Data",1,IF('Indicator Data imputation'!AA130&lt;&gt;"",1,0))</f>
        <v>0</v>
      </c>
      <c r="AA127" s="298">
        <f>IF('Indicator Data'!AQ139="No Data",1,IF('Indicator Data imputation'!AB130&lt;&gt;"",1,0))</f>
        <v>0</v>
      </c>
      <c r="AB127" s="298">
        <f>IF('Indicator Data'!AR139="No Data",1,IF('Indicator Data imputation'!AC130&lt;&gt;"",1,0))</f>
        <v>0</v>
      </c>
      <c r="AC127" s="298" t="str">
        <f>IF('Indicator Data'!#REF!="No Data",1,IF('Indicator Data imputation'!AD130&lt;&gt;"",1,0))</f>
        <v>#ERROR!</v>
      </c>
      <c r="AD127" s="298" t="str">
        <f>IF('Indicator Data'!#REF!="No Data",1,IF('Indicator Data imputation'!AE130&lt;&gt;"",1,0))</f>
        <v>#ERROR!</v>
      </c>
      <c r="AE127" s="298" t="str">
        <f>IF('Indicator Data'!#REF!="No Data",1,IF('Indicator Data imputation'!AF130&lt;&gt;"",1,0))</f>
        <v>#ERROR!</v>
      </c>
      <c r="AF127" s="298" t="str">
        <f>IF('Indicator Data'!#REF!="No Data",1,IF('Indicator Data imputation'!AG130&lt;&gt;"",1,0))</f>
        <v>#ERROR!</v>
      </c>
      <c r="AG127" s="298" t="str">
        <f>IF('Indicator Data'!#REF!="No Data",1,IF('Indicator Data imputation'!AH130&lt;&gt;"",1,0))</f>
        <v>#ERROR!</v>
      </c>
      <c r="AH127" s="298" t="str">
        <f>IF('Indicator Data'!#REF!="No Data",1,IF('Indicator Data imputation'!AI130&lt;&gt;"",1,0))</f>
        <v>#ERROR!</v>
      </c>
      <c r="AI127" s="298" t="str">
        <f>IF('Indicator Data'!#REF!="No Data",1,IF('Indicator Data imputation'!AJ130&lt;&gt;"",1,0))</f>
        <v>#ERROR!</v>
      </c>
      <c r="AJ127" s="298" t="str">
        <f>IF('Indicator Data'!#REF!="No Data",1,IF('Indicator Data imputation'!AK130&lt;&gt;"",1,0))</f>
        <v>#ERROR!</v>
      </c>
      <c r="AK127" s="298" t="str">
        <f>IF('Indicator Data'!#REF!="No Data",1,IF('Indicator Data imputation'!AL130&lt;&gt;"",1,0))</f>
        <v>#ERROR!</v>
      </c>
      <c r="AL127" s="298" t="str">
        <f>IF('Indicator Data'!#REF!="No Data",1,IF('Indicator Data imputation'!AM130&lt;&gt;"",1,0))</f>
        <v>#ERROR!</v>
      </c>
      <c r="AM127" s="298" t="str">
        <f>IF('Indicator Data'!#REF!="No Data",1,IF('Indicator Data imputation'!AN130&lt;&gt;"",1,0))</f>
        <v>#ERROR!</v>
      </c>
      <c r="AN127" s="298" t="str">
        <f>IF('Indicator Data'!#REF!="No Data",1,IF('Indicator Data imputation'!AO130&lt;&gt;"",1,0))</f>
        <v>#ERROR!</v>
      </c>
      <c r="AO127" s="298" t="str">
        <f>IF('Indicator Data'!#REF!="No Data",1,IF('Indicator Data imputation'!AP130&lt;&gt;"",1,0))</f>
        <v>#ERROR!</v>
      </c>
      <c r="AP127" s="298" t="str">
        <f>IF('Indicator Data'!#REF!="No Data",1,IF('Indicator Data imputation'!AQ130&lt;&gt;"",1,0))</f>
        <v>#ERROR!</v>
      </c>
      <c r="AQ127" s="298" t="str">
        <f>IF('Indicator Data'!#REF!="No Data",1,IF('Indicator Data imputation'!AR130&lt;&gt;"",1,0))</f>
        <v>#ERROR!</v>
      </c>
      <c r="AR127" s="298" t="str">
        <f>IF('Indicator Data'!#REF!="No Data",1,IF('Indicator Data imputation'!AS130&lt;&gt;"",1,0))</f>
        <v>#ERROR!</v>
      </c>
      <c r="AS127" s="298" t="str">
        <f>IF('Indicator Data'!#REF!="No Data",1,IF('Indicator Data imputation'!AT130&lt;&gt;"",1,0))</f>
        <v>#ERROR!</v>
      </c>
      <c r="AT127" s="298" t="str">
        <f>IF('Indicator Data'!#REF!="No Data",1,IF('Indicator Data imputation'!AU130&lt;&gt;"",1,0))</f>
        <v>#ERROR!</v>
      </c>
      <c r="AU127" s="298" t="str">
        <f>IF('Indicator Data'!#REF!="No Data",1,IF('Indicator Data imputation'!AV130&lt;&gt;"",1,0))</f>
        <v>#ERROR!</v>
      </c>
      <c r="AV127" s="298" t="str">
        <f>IF('Indicator Data'!#REF!="No Data",1,IF('Indicator Data imputation'!AW130&lt;&gt;"",1,0))</f>
        <v>#ERROR!</v>
      </c>
      <c r="AW127" s="298" t="str">
        <f>IF('Indicator Data'!#REF!="No Data",1,IF('Indicator Data imputation'!AX130&lt;&gt;"",1,0))</f>
        <v>#ERROR!</v>
      </c>
      <c r="AX127" s="298" t="str">
        <f>IF('Indicator Data'!#REF!="No Data",1,IF('Indicator Data imputation'!AY130&lt;&gt;"",1,0))</f>
        <v>#ERROR!</v>
      </c>
      <c r="AY127" s="298">
        <f>IF('Indicator Data'!AS139="No Data",1,IF('Indicator Data imputation'!AZ130&lt;&gt;"",1,0))</f>
        <v>0</v>
      </c>
      <c r="AZ127" s="298">
        <f>IF('Indicator Data'!BA139="No Data",1,IF('Indicator Data imputation'!BA130&lt;&gt;"",1,0))</f>
        <v>0</v>
      </c>
      <c r="BA127" s="10" t="str">
        <f t="shared" si="1"/>
        <v>#ERROR!</v>
      </c>
      <c r="BB127" s="302" t="str">
        <f t="shared" si="2"/>
        <v>#ERROR!</v>
      </c>
    </row>
    <row r="128" ht="15.75" customHeight="1">
      <c r="A128" s="10" t="s">
        <v>1088</v>
      </c>
      <c r="B128" s="298">
        <f>IF('Indicator Data'!I140="No Data",1,IF('Indicator Data imputation'!C131&lt;&gt;"",1,0))</f>
        <v>0</v>
      </c>
      <c r="C128" s="298">
        <f>IF('Indicator Data'!J140="No Data",1,IF('Indicator Data imputation'!D131&lt;&gt;"",1,0))</f>
        <v>0</v>
      </c>
      <c r="D128" s="298">
        <f>IF('Indicator Data'!K140="No Data",1,IF('Indicator Data imputation'!E131&lt;&gt;"",1,0))</f>
        <v>0</v>
      </c>
      <c r="E128" s="298">
        <f>IF('Indicator Data'!L140="No Data",1,IF('Indicator Data imputation'!F131&lt;&gt;"",1,0))</f>
        <v>0</v>
      </c>
      <c r="F128" s="298">
        <f>IF('Indicator Data'!M140="No Data",1,IF('Indicator Data imputation'!G131&lt;&gt;"",1,0))</f>
        <v>0</v>
      </c>
      <c r="G128" s="298">
        <f>IF('Indicator Data'!N140="No Data",1,IF('Indicator Data imputation'!H131&lt;&gt;"",1,0))</f>
        <v>0</v>
      </c>
      <c r="H128" s="298">
        <f>IF('Indicator Data'!O140="No Data",1,IF('Indicator Data imputation'!I131&lt;&gt;"",1,0))</f>
        <v>0</v>
      </c>
      <c r="I128" s="298">
        <f>IF('Indicator Data'!P140="No Data",1,IF('Indicator Data imputation'!J131&lt;&gt;"",1,0))</f>
        <v>0</v>
      </c>
      <c r="J128" s="298">
        <f>IF('Indicator Data'!Q140="No Data",1,IF('Indicator Data imputation'!K131&lt;&gt;"",1,0))</f>
        <v>0</v>
      </c>
      <c r="K128" s="298">
        <f>IF('Indicator Data'!R140="No Data",1,IF('Indicator Data imputation'!L131&lt;&gt;"",1,0))</f>
        <v>0</v>
      </c>
      <c r="L128" s="298">
        <f>IF('Indicator Data'!S140="No Data",1,IF('Indicator Data imputation'!M131&lt;&gt;"",1,0))</f>
        <v>0</v>
      </c>
      <c r="M128" s="298">
        <f>IF('Indicator Data'!T140="No Data",1,IF('Indicator Data imputation'!N131&lt;&gt;"",1,0))</f>
        <v>0</v>
      </c>
      <c r="N128" s="298">
        <f>IF('Indicator Data'!U140="No Data",1,IF('Indicator Data imputation'!O131&lt;&gt;"",1,0))</f>
        <v>0</v>
      </c>
      <c r="O128" s="298">
        <f>IF('Indicator Data'!V140="No Data",1,IF('Indicator Data imputation'!P131&lt;&gt;"",1,0))</f>
        <v>0</v>
      </c>
      <c r="P128" s="298">
        <f>IF('Indicator Data'!W140="No Data",1,IF('Indicator Data imputation'!Q131&lt;&gt;"",1,0))</f>
        <v>1</v>
      </c>
      <c r="Q128" s="298">
        <f>IF('Indicator Data'!X140="No Data",1,IF('Indicator Data imputation'!R131&lt;&gt;"",1,0))</f>
        <v>0</v>
      </c>
      <c r="R128" s="298">
        <f>IF('Indicator Data'!AC140="No Data",1,IF('Indicator Data imputation'!S131&lt;&gt;"",1,0))</f>
        <v>0</v>
      </c>
      <c r="S128" s="298">
        <f>IF('Indicator Data'!AD140="No Data",1,IF('Indicator Data imputation'!T131&lt;&gt;"",1,0))</f>
        <v>0</v>
      </c>
      <c r="T128" s="298">
        <f>IF('Indicator Data'!AE140="No Data",1,IF('Indicator Data imputation'!U131&lt;&gt;"",1,0))</f>
        <v>0</v>
      </c>
      <c r="U128" s="298">
        <f>IF('Indicator Data'!AF140="No Data",1,IF('Indicator Data imputation'!V131&lt;&gt;"",1,0))</f>
        <v>0</v>
      </c>
      <c r="V128" s="298">
        <f>IF('Indicator Data'!AG140="No Data",1,IF('Indicator Data imputation'!W131&lt;&gt;"",1,0))</f>
        <v>0</v>
      </c>
      <c r="W128" s="298">
        <f>IF('Indicator Data'!AH140="No Data",1,IF('Indicator Data imputation'!X131&lt;&gt;"",1,0))</f>
        <v>0</v>
      </c>
      <c r="X128" s="298">
        <f>IF('Indicator Data'!AI140="No Data",1,IF('Indicator Data imputation'!Y131&lt;&gt;"",1,0))</f>
        <v>0</v>
      </c>
      <c r="Y128" s="298">
        <f>IF('Indicator Data'!AJ140="No Data",1,IF('Indicator Data imputation'!Z131&lt;&gt;"",1,0))</f>
        <v>0</v>
      </c>
      <c r="Z128" s="298">
        <f>IF('Indicator Data'!AP140="No Data",1,IF('Indicator Data imputation'!AA131&lt;&gt;"",1,0))</f>
        <v>0</v>
      </c>
      <c r="AA128" s="298">
        <f>IF('Indicator Data'!AQ140="No Data",1,IF('Indicator Data imputation'!AB131&lt;&gt;"",1,0))</f>
        <v>0</v>
      </c>
      <c r="AB128" s="298">
        <f>IF('Indicator Data'!AR140="No Data",1,IF('Indicator Data imputation'!AC131&lt;&gt;"",1,0))</f>
        <v>0</v>
      </c>
      <c r="AC128" s="298" t="str">
        <f>IF('Indicator Data'!#REF!="No Data",1,IF('Indicator Data imputation'!AD131&lt;&gt;"",1,0))</f>
        <v>#ERROR!</v>
      </c>
      <c r="AD128" s="298" t="str">
        <f>IF('Indicator Data'!#REF!="No Data",1,IF('Indicator Data imputation'!AE131&lt;&gt;"",1,0))</f>
        <v>#ERROR!</v>
      </c>
      <c r="AE128" s="298" t="str">
        <f>IF('Indicator Data'!#REF!="No Data",1,IF('Indicator Data imputation'!AF131&lt;&gt;"",1,0))</f>
        <v>#ERROR!</v>
      </c>
      <c r="AF128" s="298" t="str">
        <f>IF('Indicator Data'!#REF!="No Data",1,IF('Indicator Data imputation'!AG131&lt;&gt;"",1,0))</f>
        <v>#ERROR!</v>
      </c>
      <c r="AG128" s="298" t="str">
        <f>IF('Indicator Data'!#REF!="No Data",1,IF('Indicator Data imputation'!AH131&lt;&gt;"",1,0))</f>
        <v>#ERROR!</v>
      </c>
      <c r="AH128" s="298" t="str">
        <f>IF('Indicator Data'!#REF!="No Data",1,IF('Indicator Data imputation'!AI131&lt;&gt;"",1,0))</f>
        <v>#ERROR!</v>
      </c>
      <c r="AI128" s="298" t="str">
        <f>IF('Indicator Data'!#REF!="No Data",1,IF('Indicator Data imputation'!AJ131&lt;&gt;"",1,0))</f>
        <v>#ERROR!</v>
      </c>
      <c r="AJ128" s="298" t="str">
        <f>IF('Indicator Data'!#REF!="No Data",1,IF('Indicator Data imputation'!AK131&lt;&gt;"",1,0))</f>
        <v>#ERROR!</v>
      </c>
      <c r="AK128" s="298" t="str">
        <f>IF('Indicator Data'!#REF!="No Data",1,IF('Indicator Data imputation'!AL131&lt;&gt;"",1,0))</f>
        <v>#ERROR!</v>
      </c>
      <c r="AL128" s="298" t="str">
        <f>IF('Indicator Data'!#REF!="No Data",1,IF('Indicator Data imputation'!AM131&lt;&gt;"",1,0))</f>
        <v>#ERROR!</v>
      </c>
      <c r="AM128" s="298" t="str">
        <f>IF('Indicator Data'!#REF!="No Data",1,IF('Indicator Data imputation'!AN131&lt;&gt;"",1,0))</f>
        <v>#ERROR!</v>
      </c>
      <c r="AN128" s="298" t="str">
        <f>IF('Indicator Data'!#REF!="No Data",1,IF('Indicator Data imputation'!AO131&lt;&gt;"",1,0))</f>
        <v>#ERROR!</v>
      </c>
      <c r="AO128" s="298" t="str">
        <f>IF('Indicator Data'!#REF!="No Data",1,IF('Indicator Data imputation'!AP131&lt;&gt;"",1,0))</f>
        <v>#ERROR!</v>
      </c>
      <c r="AP128" s="298" t="str">
        <f>IF('Indicator Data'!#REF!="No Data",1,IF('Indicator Data imputation'!AQ131&lt;&gt;"",1,0))</f>
        <v>#ERROR!</v>
      </c>
      <c r="AQ128" s="298" t="str">
        <f>IF('Indicator Data'!#REF!="No Data",1,IF('Indicator Data imputation'!AR131&lt;&gt;"",1,0))</f>
        <v>#ERROR!</v>
      </c>
      <c r="AR128" s="298" t="str">
        <f>IF('Indicator Data'!#REF!="No Data",1,IF('Indicator Data imputation'!AS131&lt;&gt;"",1,0))</f>
        <v>#ERROR!</v>
      </c>
      <c r="AS128" s="298" t="str">
        <f>IF('Indicator Data'!#REF!="No Data",1,IF('Indicator Data imputation'!AT131&lt;&gt;"",1,0))</f>
        <v>#ERROR!</v>
      </c>
      <c r="AT128" s="298" t="str">
        <f>IF('Indicator Data'!#REF!="No Data",1,IF('Indicator Data imputation'!AU131&lt;&gt;"",1,0))</f>
        <v>#ERROR!</v>
      </c>
      <c r="AU128" s="298" t="str">
        <f>IF('Indicator Data'!#REF!="No Data",1,IF('Indicator Data imputation'!AV131&lt;&gt;"",1,0))</f>
        <v>#ERROR!</v>
      </c>
      <c r="AV128" s="298" t="str">
        <f>IF('Indicator Data'!#REF!="No Data",1,IF('Indicator Data imputation'!AW131&lt;&gt;"",1,0))</f>
        <v>#ERROR!</v>
      </c>
      <c r="AW128" s="298" t="str">
        <f>IF('Indicator Data'!#REF!="No Data",1,IF('Indicator Data imputation'!AX131&lt;&gt;"",1,0))</f>
        <v>#ERROR!</v>
      </c>
      <c r="AX128" s="298" t="str">
        <f>IF('Indicator Data'!#REF!="No Data",1,IF('Indicator Data imputation'!AY131&lt;&gt;"",1,0))</f>
        <v>#ERROR!</v>
      </c>
      <c r="AY128" s="298">
        <f>IF('Indicator Data'!AS140="No Data",1,IF('Indicator Data imputation'!AZ131&lt;&gt;"",1,0))</f>
        <v>0</v>
      </c>
      <c r="AZ128" s="298">
        <f>IF('Indicator Data'!BA140="No Data",1,IF('Indicator Data imputation'!BA131&lt;&gt;"",1,0))</f>
        <v>0</v>
      </c>
      <c r="BA128" s="10" t="str">
        <f t="shared" si="1"/>
        <v>#ERROR!</v>
      </c>
      <c r="BB128" s="302" t="str">
        <f t="shared" si="2"/>
        <v>#ERROR!</v>
      </c>
    </row>
    <row r="129" ht="15.75" customHeight="1">
      <c r="A129" s="10" t="s">
        <v>1092</v>
      </c>
      <c r="B129" s="298">
        <f>IF('Indicator Data'!I141="No Data",1,IF('Indicator Data imputation'!C132&lt;&gt;"",1,0))</f>
        <v>0</v>
      </c>
      <c r="C129" s="298">
        <f>IF('Indicator Data'!J141="No Data",1,IF('Indicator Data imputation'!D132&lt;&gt;"",1,0))</f>
        <v>0</v>
      </c>
      <c r="D129" s="298">
        <f>IF('Indicator Data'!K141="No Data",1,IF('Indicator Data imputation'!E132&lt;&gt;"",1,0))</f>
        <v>0</v>
      </c>
      <c r="E129" s="298">
        <f>IF('Indicator Data'!L141="No Data",1,IF('Indicator Data imputation'!F132&lt;&gt;"",1,0))</f>
        <v>0</v>
      </c>
      <c r="F129" s="298">
        <f>IF('Indicator Data'!M141="No Data",1,IF('Indicator Data imputation'!G132&lt;&gt;"",1,0))</f>
        <v>0</v>
      </c>
      <c r="G129" s="298">
        <f>IF('Indicator Data'!N141="No Data",1,IF('Indicator Data imputation'!H132&lt;&gt;"",1,0))</f>
        <v>0</v>
      </c>
      <c r="H129" s="298">
        <f>IF('Indicator Data'!O141="No Data",1,IF('Indicator Data imputation'!I132&lt;&gt;"",1,0))</f>
        <v>0</v>
      </c>
      <c r="I129" s="298">
        <f>IF('Indicator Data'!P141="No Data",1,IF('Indicator Data imputation'!J132&lt;&gt;"",1,0))</f>
        <v>0</v>
      </c>
      <c r="J129" s="298">
        <f>IF('Indicator Data'!Q141="No Data",1,IF('Indicator Data imputation'!K132&lt;&gt;"",1,0))</f>
        <v>0</v>
      </c>
      <c r="K129" s="298">
        <f>IF('Indicator Data'!R141="No Data",1,IF('Indicator Data imputation'!L132&lt;&gt;"",1,0))</f>
        <v>0</v>
      </c>
      <c r="L129" s="298">
        <f>IF('Indicator Data'!S141="No Data",1,IF('Indicator Data imputation'!M132&lt;&gt;"",1,0))</f>
        <v>0</v>
      </c>
      <c r="M129" s="298">
        <f>IF('Indicator Data'!T141="No Data",1,IF('Indicator Data imputation'!N132&lt;&gt;"",1,0))</f>
        <v>0</v>
      </c>
      <c r="N129" s="298">
        <f>IF('Indicator Data'!U141="No Data",1,IF('Indicator Data imputation'!O132&lt;&gt;"",1,0))</f>
        <v>0</v>
      </c>
      <c r="O129" s="298">
        <f>IF('Indicator Data'!V141="No Data",1,IF('Indicator Data imputation'!P132&lt;&gt;"",1,0))</f>
        <v>0</v>
      </c>
      <c r="P129" s="298">
        <f>IF('Indicator Data'!W141="No Data",1,IF('Indicator Data imputation'!Q132&lt;&gt;"",1,0))</f>
        <v>1</v>
      </c>
      <c r="Q129" s="298">
        <f>IF('Indicator Data'!X141="No Data",1,IF('Indicator Data imputation'!R132&lt;&gt;"",1,0))</f>
        <v>0</v>
      </c>
      <c r="R129" s="298">
        <f>IF('Indicator Data'!AC141="No Data",1,IF('Indicator Data imputation'!S132&lt;&gt;"",1,0))</f>
        <v>0</v>
      </c>
      <c r="S129" s="298">
        <f>IF('Indicator Data'!AD141="No Data",1,IF('Indicator Data imputation'!T132&lt;&gt;"",1,0))</f>
        <v>0</v>
      </c>
      <c r="T129" s="298">
        <f>IF('Indicator Data'!AE141="No Data",1,IF('Indicator Data imputation'!U132&lt;&gt;"",1,0))</f>
        <v>0</v>
      </c>
      <c r="U129" s="298">
        <f>IF('Indicator Data'!AF141="No Data",1,IF('Indicator Data imputation'!V132&lt;&gt;"",1,0))</f>
        <v>0</v>
      </c>
      <c r="V129" s="298">
        <f>IF('Indicator Data'!AG141="No Data",1,IF('Indicator Data imputation'!W132&lt;&gt;"",1,0))</f>
        <v>0</v>
      </c>
      <c r="W129" s="298">
        <f>IF('Indicator Data'!AH141="No Data",1,IF('Indicator Data imputation'!X132&lt;&gt;"",1,0))</f>
        <v>0</v>
      </c>
      <c r="X129" s="298">
        <f>IF('Indicator Data'!AI141="No Data",1,IF('Indicator Data imputation'!Y132&lt;&gt;"",1,0))</f>
        <v>0</v>
      </c>
      <c r="Y129" s="298">
        <f>IF('Indicator Data'!AJ141="No Data",1,IF('Indicator Data imputation'!Z132&lt;&gt;"",1,0))</f>
        <v>0</v>
      </c>
      <c r="Z129" s="298">
        <f>IF('Indicator Data'!AP141="No Data",1,IF('Indicator Data imputation'!AA132&lt;&gt;"",1,0))</f>
        <v>0</v>
      </c>
      <c r="AA129" s="298">
        <f>IF('Indicator Data'!AQ141="No Data",1,IF('Indicator Data imputation'!AB132&lt;&gt;"",1,0))</f>
        <v>0</v>
      </c>
      <c r="AB129" s="298">
        <f>IF('Indicator Data'!AR141="No Data",1,IF('Indicator Data imputation'!AC132&lt;&gt;"",1,0))</f>
        <v>0</v>
      </c>
      <c r="AC129" s="298" t="str">
        <f>IF('Indicator Data'!#REF!="No Data",1,IF('Indicator Data imputation'!AD132&lt;&gt;"",1,0))</f>
        <v>#ERROR!</v>
      </c>
      <c r="AD129" s="298" t="str">
        <f>IF('Indicator Data'!#REF!="No Data",1,IF('Indicator Data imputation'!AE132&lt;&gt;"",1,0))</f>
        <v>#ERROR!</v>
      </c>
      <c r="AE129" s="298" t="str">
        <f>IF('Indicator Data'!#REF!="No Data",1,IF('Indicator Data imputation'!AF132&lt;&gt;"",1,0))</f>
        <v>#ERROR!</v>
      </c>
      <c r="AF129" s="298" t="str">
        <f>IF('Indicator Data'!#REF!="No Data",1,IF('Indicator Data imputation'!AG132&lt;&gt;"",1,0))</f>
        <v>#ERROR!</v>
      </c>
      <c r="AG129" s="298" t="str">
        <f>IF('Indicator Data'!#REF!="No Data",1,IF('Indicator Data imputation'!AH132&lt;&gt;"",1,0))</f>
        <v>#ERROR!</v>
      </c>
      <c r="AH129" s="298" t="str">
        <f>IF('Indicator Data'!#REF!="No Data",1,IF('Indicator Data imputation'!AI132&lt;&gt;"",1,0))</f>
        <v>#ERROR!</v>
      </c>
      <c r="AI129" s="298" t="str">
        <f>IF('Indicator Data'!#REF!="No Data",1,IF('Indicator Data imputation'!AJ132&lt;&gt;"",1,0))</f>
        <v>#ERROR!</v>
      </c>
      <c r="AJ129" s="298" t="str">
        <f>IF('Indicator Data'!#REF!="No Data",1,IF('Indicator Data imputation'!AK132&lt;&gt;"",1,0))</f>
        <v>#ERROR!</v>
      </c>
      <c r="AK129" s="298" t="str">
        <f>IF('Indicator Data'!#REF!="No Data",1,IF('Indicator Data imputation'!AL132&lt;&gt;"",1,0))</f>
        <v>#ERROR!</v>
      </c>
      <c r="AL129" s="298" t="str">
        <f>IF('Indicator Data'!#REF!="No Data",1,IF('Indicator Data imputation'!AM132&lt;&gt;"",1,0))</f>
        <v>#ERROR!</v>
      </c>
      <c r="AM129" s="298" t="str">
        <f>IF('Indicator Data'!#REF!="No Data",1,IF('Indicator Data imputation'!AN132&lt;&gt;"",1,0))</f>
        <v>#ERROR!</v>
      </c>
      <c r="AN129" s="298" t="str">
        <f>IF('Indicator Data'!#REF!="No Data",1,IF('Indicator Data imputation'!AO132&lt;&gt;"",1,0))</f>
        <v>#ERROR!</v>
      </c>
      <c r="AO129" s="298" t="str">
        <f>IF('Indicator Data'!#REF!="No Data",1,IF('Indicator Data imputation'!AP132&lt;&gt;"",1,0))</f>
        <v>#ERROR!</v>
      </c>
      <c r="AP129" s="298" t="str">
        <f>IF('Indicator Data'!#REF!="No Data",1,IF('Indicator Data imputation'!AQ132&lt;&gt;"",1,0))</f>
        <v>#ERROR!</v>
      </c>
      <c r="AQ129" s="298" t="str">
        <f>IF('Indicator Data'!#REF!="No Data",1,IF('Indicator Data imputation'!AR132&lt;&gt;"",1,0))</f>
        <v>#ERROR!</v>
      </c>
      <c r="AR129" s="298" t="str">
        <f>IF('Indicator Data'!#REF!="No Data",1,IF('Indicator Data imputation'!AS132&lt;&gt;"",1,0))</f>
        <v>#ERROR!</v>
      </c>
      <c r="AS129" s="298" t="str">
        <f>IF('Indicator Data'!#REF!="No Data",1,IF('Indicator Data imputation'!AT132&lt;&gt;"",1,0))</f>
        <v>#ERROR!</v>
      </c>
      <c r="AT129" s="298" t="str">
        <f>IF('Indicator Data'!#REF!="No Data",1,IF('Indicator Data imputation'!AU132&lt;&gt;"",1,0))</f>
        <v>#ERROR!</v>
      </c>
      <c r="AU129" s="298" t="str">
        <f>IF('Indicator Data'!#REF!="No Data",1,IF('Indicator Data imputation'!AV132&lt;&gt;"",1,0))</f>
        <v>#ERROR!</v>
      </c>
      <c r="AV129" s="298" t="str">
        <f>IF('Indicator Data'!#REF!="No Data",1,IF('Indicator Data imputation'!AW132&lt;&gt;"",1,0))</f>
        <v>#ERROR!</v>
      </c>
      <c r="AW129" s="298" t="str">
        <f>IF('Indicator Data'!#REF!="No Data",1,IF('Indicator Data imputation'!AX132&lt;&gt;"",1,0))</f>
        <v>#ERROR!</v>
      </c>
      <c r="AX129" s="298" t="str">
        <f>IF('Indicator Data'!#REF!="No Data",1,IF('Indicator Data imputation'!AY132&lt;&gt;"",1,0))</f>
        <v>#ERROR!</v>
      </c>
      <c r="AY129" s="298">
        <f>IF('Indicator Data'!AS141="No Data",1,IF('Indicator Data imputation'!AZ132&lt;&gt;"",1,0))</f>
        <v>0</v>
      </c>
      <c r="AZ129" s="298">
        <f>IF('Indicator Data'!BA141="No Data",1,IF('Indicator Data imputation'!BA132&lt;&gt;"",1,0))</f>
        <v>0</v>
      </c>
      <c r="BA129" s="10" t="str">
        <f t="shared" si="1"/>
        <v>#ERROR!</v>
      </c>
      <c r="BB129" s="302" t="str">
        <f t="shared" si="2"/>
        <v>#ERROR!</v>
      </c>
    </row>
    <row r="130" ht="15.75" customHeight="1">
      <c r="A130" s="10" t="s">
        <v>1104</v>
      </c>
      <c r="B130" s="298">
        <f>IF('Indicator Data'!I142="No Data",1,IF('Indicator Data imputation'!C133&lt;&gt;"",1,0))</f>
        <v>0</v>
      </c>
      <c r="C130" s="298">
        <f>IF('Indicator Data'!J142="No Data",1,IF('Indicator Data imputation'!D133&lt;&gt;"",1,0))</f>
        <v>0</v>
      </c>
      <c r="D130" s="298">
        <f>IF('Indicator Data'!K142="No Data",1,IF('Indicator Data imputation'!E133&lt;&gt;"",1,0))</f>
        <v>0</v>
      </c>
      <c r="E130" s="298">
        <f>IF('Indicator Data'!L142="No Data",1,IF('Indicator Data imputation'!F133&lt;&gt;"",1,0))</f>
        <v>0</v>
      </c>
      <c r="F130" s="298">
        <f>IF('Indicator Data'!M142="No Data",1,IF('Indicator Data imputation'!G133&lt;&gt;"",1,0))</f>
        <v>0</v>
      </c>
      <c r="G130" s="298">
        <f>IF('Indicator Data'!N142="No Data",1,IF('Indicator Data imputation'!H133&lt;&gt;"",1,0))</f>
        <v>0</v>
      </c>
      <c r="H130" s="298">
        <f>IF('Indicator Data'!O142="No Data",1,IF('Indicator Data imputation'!I133&lt;&gt;"",1,0))</f>
        <v>0</v>
      </c>
      <c r="I130" s="298">
        <f>IF('Indicator Data'!P142="No Data",1,IF('Indicator Data imputation'!J133&lt;&gt;"",1,0))</f>
        <v>0</v>
      </c>
      <c r="J130" s="298">
        <f>IF('Indicator Data'!Q142="No Data",1,IF('Indicator Data imputation'!K133&lt;&gt;"",1,0))</f>
        <v>0</v>
      </c>
      <c r="K130" s="298">
        <f>IF('Indicator Data'!R142="No Data",1,IF('Indicator Data imputation'!L133&lt;&gt;"",1,0))</f>
        <v>0</v>
      </c>
      <c r="L130" s="298">
        <f>IF('Indicator Data'!S142="No Data",1,IF('Indicator Data imputation'!M133&lt;&gt;"",1,0))</f>
        <v>0</v>
      </c>
      <c r="M130" s="298">
        <f>IF('Indicator Data'!T142="No Data",1,IF('Indicator Data imputation'!N133&lt;&gt;"",1,0))</f>
        <v>0</v>
      </c>
      <c r="N130" s="298">
        <f>IF('Indicator Data'!U142="No Data",1,IF('Indicator Data imputation'!O133&lt;&gt;"",1,0))</f>
        <v>0</v>
      </c>
      <c r="O130" s="298">
        <f>IF('Indicator Data'!V142="No Data",1,IF('Indicator Data imputation'!P133&lt;&gt;"",1,0))</f>
        <v>0</v>
      </c>
      <c r="P130" s="298">
        <f>IF('Indicator Data'!W142="No Data",1,IF('Indicator Data imputation'!Q133&lt;&gt;"",1,0))</f>
        <v>1</v>
      </c>
      <c r="Q130" s="298">
        <f>IF('Indicator Data'!X142="No Data",1,IF('Indicator Data imputation'!R133&lt;&gt;"",1,0))</f>
        <v>0</v>
      </c>
      <c r="R130" s="298">
        <f>IF('Indicator Data'!AC142="No Data",1,IF('Indicator Data imputation'!S133&lt;&gt;"",1,0))</f>
        <v>0</v>
      </c>
      <c r="S130" s="298">
        <f>IF('Indicator Data'!AD142="No Data",1,IF('Indicator Data imputation'!T133&lt;&gt;"",1,0))</f>
        <v>0</v>
      </c>
      <c r="T130" s="298">
        <f>IF('Indicator Data'!AE142="No Data",1,IF('Indicator Data imputation'!U133&lt;&gt;"",1,0))</f>
        <v>0</v>
      </c>
      <c r="U130" s="298">
        <f>IF('Indicator Data'!AF142="No Data",1,IF('Indicator Data imputation'!V133&lt;&gt;"",1,0))</f>
        <v>0</v>
      </c>
      <c r="V130" s="298">
        <f>IF('Indicator Data'!AG142="No Data",1,IF('Indicator Data imputation'!W133&lt;&gt;"",1,0))</f>
        <v>0</v>
      </c>
      <c r="W130" s="298">
        <f>IF('Indicator Data'!AH142="No Data",1,IF('Indicator Data imputation'!X133&lt;&gt;"",1,0))</f>
        <v>0</v>
      </c>
      <c r="X130" s="298">
        <f>IF('Indicator Data'!AI142="No Data",1,IF('Indicator Data imputation'!Y133&lt;&gt;"",1,0))</f>
        <v>0</v>
      </c>
      <c r="Y130" s="298">
        <f>IF('Indicator Data'!AJ142="No Data",1,IF('Indicator Data imputation'!Z133&lt;&gt;"",1,0))</f>
        <v>0</v>
      </c>
      <c r="Z130" s="298">
        <f>IF('Indicator Data'!AP142="No Data",1,IF('Indicator Data imputation'!AA133&lt;&gt;"",1,0))</f>
        <v>0</v>
      </c>
      <c r="AA130" s="298">
        <f>IF('Indicator Data'!AQ142="No Data",1,IF('Indicator Data imputation'!AB133&lt;&gt;"",1,0))</f>
        <v>0</v>
      </c>
      <c r="AB130" s="298">
        <f>IF('Indicator Data'!AR142="No Data",1,IF('Indicator Data imputation'!AC133&lt;&gt;"",1,0))</f>
        <v>0</v>
      </c>
      <c r="AC130" s="298" t="str">
        <f>IF('Indicator Data'!#REF!="No Data",1,IF('Indicator Data imputation'!AD133&lt;&gt;"",1,0))</f>
        <v>#ERROR!</v>
      </c>
      <c r="AD130" s="298" t="str">
        <f>IF('Indicator Data'!#REF!="No Data",1,IF('Indicator Data imputation'!AE133&lt;&gt;"",1,0))</f>
        <v>#ERROR!</v>
      </c>
      <c r="AE130" s="298" t="str">
        <f>IF('Indicator Data'!#REF!="No Data",1,IF('Indicator Data imputation'!AF133&lt;&gt;"",1,0))</f>
        <v>#ERROR!</v>
      </c>
      <c r="AF130" s="298" t="str">
        <f>IF('Indicator Data'!#REF!="No Data",1,IF('Indicator Data imputation'!AG133&lt;&gt;"",1,0))</f>
        <v>#ERROR!</v>
      </c>
      <c r="AG130" s="298" t="str">
        <f>IF('Indicator Data'!#REF!="No Data",1,IF('Indicator Data imputation'!AH133&lt;&gt;"",1,0))</f>
        <v>#ERROR!</v>
      </c>
      <c r="AH130" s="298" t="str">
        <f>IF('Indicator Data'!#REF!="No Data",1,IF('Indicator Data imputation'!AI133&lt;&gt;"",1,0))</f>
        <v>#ERROR!</v>
      </c>
      <c r="AI130" s="298" t="str">
        <f>IF('Indicator Data'!#REF!="No Data",1,IF('Indicator Data imputation'!AJ133&lt;&gt;"",1,0))</f>
        <v>#ERROR!</v>
      </c>
      <c r="AJ130" s="298" t="str">
        <f>IF('Indicator Data'!#REF!="No Data",1,IF('Indicator Data imputation'!AK133&lt;&gt;"",1,0))</f>
        <v>#ERROR!</v>
      </c>
      <c r="AK130" s="298" t="str">
        <f>IF('Indicator Data'!#REF!="No Data",1,IF('Indicator Data imputation'!AL133&lt;&gt;"",1,0))</f>
        <v>#ERROR!</v>
      </c>
      <c r="AL130" s="298" t="str">
        <f>IF('Indicator Data'!#REF!="No Data",1,IF('Indicator Data imputation'!AM133&lt;&gt;"",1,0))</f>
        <v>#ERROR!</v>
      </c>
      <c r="AM130" s="298" t="str">
        <f>IF('Indicator Data'!#REF!="No Data",1,IF('Indicator Data imputation'!AN133&lt;&gt;"",1,0))</f>
        <v>#ERROR!</v>
      </c>
      <c r="AN130" s="298" t="str">
        <f>IF('Indicator Data'!#REF!="No Data",1,IF('Indicator Data imputation'!AO133&lt;&gt;"",1,0))</f>
        <v>#ERROR!</v>
      </c>
      <c r="AO130" s="298" t="str">
        <f>IF('Indicator Data'!#REF!="No Data",1,IF('Indicator Data imputation'!AP133&lt;&gt;"",1,0))</f>
        <v>#ERROR!</v>
      </c>
      <c r="AP130" s="298" t="str">
        <f>IF('Indicator Data'!#REF!="No Data",1,IF('Indicator Data imputation'!AQ133&lt;&gt;"",1,0))</f>
        <v>#ERROR!</v>
      </c>
      <c r="AQ130" s="298" t="str">
        <f>IF('Indicator Data'!#REF!="No Data",1,IF('Indicator Data imputation'!AR133&lt;&gt;"",1,0))</f>
        <v>#ERROR!</v>
      </c>
      <c r="AR130" s="298" t="str">
        <f>IF('Indicator Data'!#REF!="No Data",1,IF('Indicator Data imputation'!AS133&lt;&gt;"",1,0))</f>
        <v>#ERROR!</v>
      </c>
      <c r="AS130" s="298" t="str">
        <f>IF('Indicator Data'!#REF!="No Data",1,IF('Indicator Data imputation'!AT133&lt;&gt;"",1,0))</f>
        <v>#ERROR!</v>
      </c>
      <c r="AT130" s="298" t="str">
        <f>IF('Indicator Data'!#REF!="No Data",1,IF('Indicator Data imputation'!AU133&lt;&gt;"",1,0))</f>
        <v>#ERROR!</v>
      </c>
      <c r="AU130" s="298" t="str">
        <f>IF('Indicator Data'!#REF!="No Data",1,IF('Indicator Data imputation'!AV133&lt;&gt;"",1,0))</f>
        <v>#ERROR!</v>
      </c>
      <c r="AV130" s="298" t="str">
        <f>IF('Indicator Data'!#REF!="No Data",1,IF('Indicator Data imputation'!AW133&lt;&gt;"",1,0))</f>
        <v>#ERROR!</v>
      </c>
      <c r="AW130" s="298" t="str">
        <f>IF('Indicator Data'!#REF!="No Data",1,IF('Indicator Data imputation'!AX133&lt;&gt;"",1,0))</f>
        <v>#ERROR!</v>
      </c>
      <c r="AX130" s="298" t="str">
        <f>IF('Indicator Data'!#REF!="No Data",1,IF('Indicator Data imputation'!AY133&lt;&gt;"",1,0))</f>
        <v>#ERROR!</v>
      </c>
      <c r="AY130" s="298">
        <f>IF('Indicator Data'!AS142="No Data",1,IF('Indicator Data imputation'!AZ133&lt;&gt;"",1,0))</f>
        <v>0</v>
      </c>
      <c r="AZ130" s="298">
        <f>IF('Indicator Data'!BA142="No Data",1,IF('Indicator Data imputation'!BA133&lt;&gt;"",1,0))</f>
        <v>0</v>
      </c>
      <c r="BA130" s="10" t="str">
        <f t="shared" si="1"/>
        <v>#ERROR!</v>
      </c>
      <c r="BB130" s="302" t="str">
        <f t="shared" si="2"/>
        <v>#ERROR!</v>
      </c>
    </row>
    <row r="131" ht="15.75" customHeight="1">
      <c r="A131" s="10" t="s">
        <v>1121</v>
      </c>
      <c r="B131" s="298">
        <f>IF('Indicator Data'!I143="No Data",1,IF('Indicator Data imputation'!C134&lt;&gt;"",1,0))</f>
        <v>0</v>
      </c>
      <c r="C131" s="298">
        <f>IF('Indicator Data'!J143="No Data",1,IF('Indicator Data imputation'!D134&lt;&gt;"",1,0))</f>
        <v>0</v>
      </c>
      <c r="D131" s="298">
        <f>IF('Indicator Data'!K143="No Data",1,IF('Indicator Data imputation'!E134&lt;&gt;"",1,0))</f>
        <v>0</v>
      </c>
      <c r="E131" s="298">
        <f>IF('Indicator Data'!L143="No Data",1,IF('Indicator Data imputation'!F134&lt;&gt;"",1,0))</f>
        <v>0</v>
      </c>
      <c r="F131" s="298">
        <f>IF('Indicator Data'!M143="No Data",1,IF('Indicator Data imputation'!G134&lt;&gt;"",1,0))</f>
        <v>0</v>
      </c>
      <c r="G131" s="298">
        <f>IF('Indicator Data'!N143="No Data",1,IF('Indicator Data imputation'!H134&lt;&gt;"",1,0))</f>
        <v>0</v>
      </c>
      <c r="H131" s="298">
        <f>IF('Indicator Data'!O143="No Data",1,IF('Indicator Data imputation'!I134&lt;&gt;"",1,0))</f>
        <v>0</v>
      </c>
      <c r="I131" s="298">
        <f>IF('Indicator Data'!P143="No Data",1,IF('Indicator Data imputation'!J134&lt;&gt;"",1,0))</f>
        <v>0</v>
      </c>
      <c r="J131" s="298">
        <f>IF('Indicator Data'!Q143="No Data",1,IF('Indicator Data imputation'!K134&lt;&gt;"",1,0))</f>
        <v>0</v>
      </c>
      <c r="K131" s="298">
        <f>IF('Indicator Data'!R143="No Data",1,IF('Indicator Data imputation'!L134&lt;&gt;"",1,0))</f>
        <v>0</v>
      </c>
      <c r="L131" s="298">
        <f>IF('Indicator Data'!S143="No Data",1,IF('Indicator Data imputation'!M134&lt;&gt;"",1,0))</f>
        <v>0</v>
      </c>
      <c r="M131" s="298">
        <f>IF('Indicator Data'!T143="No Data",1,IF('Indicator Data imputation'!N134&lt;&gt;"",1,0))</f>
        <v>0</v>
      </c>
      <c r="N131" s="298">
        <f>IF('Indicator Data'!U143="No Data",1,IF('Indicator Data imputation'!O134&lt;&gt;"",1,0))</f>
        <v>0</v>
      </c>
      <c r="O131" s="298">
        <f>IF('Indicator Data'!V143="No Data",1,IF('Indicator Data imputation'!P134&lt;&gt;"",1,0))</f>
        <v>0</v>
      </c>
      <c r="P131" s="298">
        <f>IF('Indicator Data'!W143="No Data",1,IF('Indicator Data imputation'!Q134&lt;&gt;"",1,0))</f>
        <v>1</v>
      </c>
      <c r="Q131" s="298">
        <f>IF('Indicator Data'!X143="No Data",1,IF('Indicator Data imputation'!R134&lt;&gt;"",1,0))</f>
        <v>0</v>
      </c>
      <c r="R131" s="298">
        <f>IF('Indicator Data'!AC143="No Data",1,IF('Indicator Data imputation'!S134&lt;&gt;"",1,0))</f>
        <v>0</v>
      </c>
      <c r="S131" s="298">
        <f>IF('Indicator Data'!AD143="No Data",1,IF('Indicator Data imputation'!T134&lt;&gt;"",1,0))</f>
        <v>0</v>
      </c>
      <c r="T131" s="298">
        <f>IF('Indicator Data'!AE143="No Data",1,IF('Indicator Data imputation'!U134&lt;&gt;"",1,0))</f>
        <v>0</v>
      </c>
      <c r="U131" s="298">
        <f>IF('Indicator Data'!AF143="No Data",1,IF('Indicator Data imputation'!V134&lt;&gt;"",1,0))</f>
        <v>0</v>
      </c>
      <c r="V131" s="298">
        <f>IF('Indicator Data'!AG143="No Data",1,IF('Indicator Data imputation'!W134&lt;&gt;"",1,0))</f>
        <v>0</v>
      </c>
      <c r="W131" s="298">
        <f>IF('Indicator Data'!AH143="No Data",1,IF('Indicator Data imputation'!X134&lt;&gt;"",1,0))</f>
        <v>0</v>
      </c>
      <c r="X131" s="298">
        <f>IF('Indicator Data'!AI143="No Data",1,IF('Indicator Data imputation'!Y134&lt;&gt;"",1,0))</f>
        <v>0</v>
      </c>
      <c r="Y131" s="298">
        <f>IF('Indicator Data'!AJ143="No Data",1,IF('Indicator Data imputation'!Z134&lt;&gt;"",1,0))</f>
        <v>0</v>
      </c>
      <c r="Z131" s="298">
        <f>IF('Indicator Data'!AP143="No Data",1,IF('Indicator Data imputation'!AA134&lt;&gt;"",1,0))</f>
        <v>0</v>
      </c>
      <c r="AA131" s="298">
        <f>IF('Indicator Data'!AQ143="No Data",1,IF('Indicator Data imputation'!AB134&lt;&gt;"",1,0))</f>
        <v>0</v>
      </c>
      <c r="AB131" s="298">
        <f>IF('Indicator Data'!AR143="No Data",1,IF('Indicator Data imputation'!AC134&lt;&gt;"",1,0))</f>
        <v>0</v>
      </c>
      <c r="AC131" s="298" t="str">
        <f>IF('Indicator Data'!#REF!="No Data",1,IF('Indicator Data imputation'!AD134&lt;&gt;"",1,0))</f>
        <v>#ERROR!</v>
      </c>
      <c r="AD131" s="298" t="str">
        <f>IF('Indicator Data'!#REF!="No Data",1,IF('Indicator Data imputation'!AE134&lt;&gt;"",1,0))</f>
        <v>#ERROR!</v>
      </c>
      <c r="AE131" s="298" t="str">
        <f>IF('Indicator Data'!#REF!="No Data",1,IF('Indicator Data imputation'!AF134&lt;&gt;"",1,0))</f>
        <v>#ERROR!</v>
      </c>
      <c r="AF131" s="298" t="str">
        <f>IF('Indicator Data'!#REF!="No Data",1,IF('Indicator Data imputation'!AG134&lt;&gt;"",1,0))</f>
        <v>#ERROR!</v>
      </c>
      <c r="AG131" s="298" t="str">
        <f>IF('Indicator Data'!#REF!="No Data",1,IF('Indicator Data imputation'!AH134&lt;&gt;"",1,0))</f>
        <v>#ERROR!</v>
      </c>
      <c r="AH131" s="298" t="str">
        <f>IF('Indicator Data'!#REF!="No Data",1,IF('Indicator Data imputation'!AI134&lt;&gt;"",1,0))</f>
        <v>#ERROR!</v>
      </c>
      <c r="AI131" s="298" t="str">
        <f>IF('Indicator Data'!#REF!="No Data",1,IF('Indicator Data imputation'!AJ134&lt;&gt;"",1,0))</f>
        <v>#ERROR!</v>
      </c>
      <c r="AJ131" s="298" t="str">
        <f>IF('Indicator Data'!#REF!="No Data",1,IF('Indicator Data imputation'!AK134&lt;&gt;"",1,0))</f>
        <v>#ERROR!</v>
      </c>
      <c r="AK131" s="298" t="str">
        <f>IF('Indicator Data'!#REF!="No Data",1,IF('Indicator Data imputation'!AL134&lt;&gt;"",1,0))</f>
        <v>#ERROR!</v>
      </c>
      <c r="AL131" s="298" t="str">
        <f>IF('Indicator Data'!#REF!="No Data",1,IF('Indicator Data imputation'!AM134&lt;&gt;"",1,0))</f>
        <v>#ERROR!</v>
      </c>
      <c r="AM131" s="298" t="str">
        <f>IF('Indicator Data'!#REF!="No Data",1,IF('Indicator Data imputation'!AN134&lt;&gt;"",1,0))</f>
        <v>#ERROR!</v>
      </c>
      <c r="AN131" s="298" t="str">
        <f>IF('Indicator Data'!#REF!="No Data",1,IF('Indicator Data imputation'!AO134&lt;&gt;"",1,0))</f>
        <v>#ERROR!</v>
      </c>
      <c r="AO131" s="298" t="str">
        <f>IF('Indicator Data'!#REF!="No Data",1,IF('Indicator Data imputation'!AP134&lt;&gt;"",1,0))</f>
        <v>#ERROR!</v>
      </c>
      <c r="AP131" s="298" t="str">
        <f>IF('Indicator Data'!#REF!="No Data",1,IF('Indicator Data imputation'!AQ134&lt;&gt;"",1,0))</f>
        <v>#ERROR!</v>
      </c>
      <c r="AQ131" s="298" t="str">
        <f>IF('Indicator Data'!#REF!="No Data",1,IF('Indicator Data imputation'!AR134&lt;&gt;"",1,0))</f>
        <v>#ERROR!</v>
      </c>
      <c r="AR131" s="298" t="str">
        <f>IF('Indicator Data'!#REF!="No Data",1,IF('Indicator Data imputation'!AS134&lt;&gt;"",1,0))</f>
        <v>#ERROR!</v>
      </c>
      <c r="AS131" s="298" t="str">
        <f>IF('Indicator Data'!#REF!="No Data",1,IF('Indicator Data imputation'!AT134&lt;&gt;"",1,0))</f>
        <v>#ERROR!</v>
      </c>
      <c r="AT131" s="298" t="str">
        <f>IF('Indicator Data'!#REF!="No Data",1,IF('Indicator Data imputation'!AU134&lt;&gt;"",1,0))</f>
        <v>#ERROR!</v>
      </c>
      <c r="AU131" s="298" t="str">
        <f>IF('Indicator Data'!#REF!="No Data",1,IF('Indicator Data imputation'!AV134&lt;&gt;"",1,0))</f>
        <v>#ERROR!</v>
      </c>
      <c r="AV131" s="298" t="str">
        <f>IF('Indicator Data'!#REF!="No Data",1,IF('Indicator Data imputation'!AW134&lt;&gt;"",1,0))</f>
        <v>#ERROR!</v>
      </c>
      <c r="AW131" s="298" t="str">
        <f>IF('Indicator Data'!#REF!="No Data",1,IF('Indicator Data imputation'!AX134&lt;&gt;"",1,0))</f>
        <v>#ERROR!</v>
      </c>
      <c r="AX131" s="298" t="str">
        <f>IF('Indicator Data'!#REF!="No Data",1,IF('Indicator Data imputation'!AY134&lt;&gt;"",1,0))</f>
        <v>#ERROR!</v>
      </c>
      <c r="AY131" s="298">
        <f>IF('Indicator Data'!AS143="No Data",1,IF('Indicator Data imputation'!AZ134&lt;&gt;"",1,0))</f>
        <v>0</v>
      </c>
      <c r="AZ131" s="298">
        <f>IF('Indicator Data'!BA143="No Data",1,IF('Indicator Data imputation'!BA134&lt;&gt;"",1,0))</f>
        <v>0</v>
      </c>
      <c r="BA131" s="10" t="str">
        <f t="shared" si="1"/>
        <v>#ERROR!</v>
      </c>
      <c r="BB131" s="302" t="str">
        <f t="shared" si="2"/>
        <v>#ERROR!</v>
      </c>
    </row>
    <row r="132" ht="15.75" customHeight="1">
      <c r="A132" s="10" t="s">
        <v>1096</v>
      </c>
      <c r="B132" s="298">
        <f>IF('Indicator Data'!I144="No Data",1,IF('Indicator Data imputation'!C135&lt;&gt;"",1,0))</f>
        <v>0</v>
      </c>
      <c r="C132" s="298">
        <f>IF('Indicator Data'!J144="No Data",1,IF('Indicator Data imputation'!D135&lt;&gt;"",1,0))</f>
        <v>0</v>
      </c>
      <c r="D132" s="298">
        <f>IF('Indicator Data'!K144="No Data",1,IF('Indicator Data imputation'!E135&lt;&gt;"",1,0))</f>
        <v>0</v>
      </c>
      <c r="E132" s="298">
        <f>IF('Indicator Data'!L144="No Data",1,IF('Indicator Data imputation'!F135&lt;&gt;"",1,0))</f>
        <v>0</v>
      </c>
      <c r="F132" s="298">
        <f>IF('Indicator Data'!M144="No Data",1,IF('Indicator Data imputation'!G135&lt;&gt;"",1,0))</f>
        <v>0</v>
      </c>
      <c r="G132" s="298">
        <f>IF('Indicator Data'!N144="No Data",1,IF('Indicator Data imputation'!H135&lt;&gt;"",1,0))</f>
        <v>0</v>
      </c>
      <c r="H132" s="298">
        <f>IF('Indicator Data'!O144="No Data",1,IF('Indicator Data imputation'!I135&lt;&gt;"",1,0))</f>
        <v>0</v>
      </c>
      <c r="I132" s="298">
        <f>IF('Indicator Data'!P144="No Data",1,IF('Indicator Data imputation'!J135&lt;&gt;"",1,0))</f>
        <v>0</v>
      </c>
      <c r="J132" s="298">
        <f>IF('Indicator Data'!Q144="No Data",1,IF('Indicator Data imputation'!K135&lt;&gt;"",1,0))</f>
        <v>0</v>
      </c>
      <c r="K132" s="298">
        <f>IF('Indicator Data'!R144="No Data",1,IF('Indicator Data imputation'!L135&lt;&gt;"",1,0))</f>
        <v>0</v>
      </c>
      <c r="L132" s="298">
        <f>IF('Indicator Data'!S144="No Data",1,IF('Indicator Data imputation'!M135&lt;&gt;"",1,0))</f>
        <v>0</v>
      </c>
      <c r="M132" s="298">
        <f>IF('Indicator Data'!T144="No Data",1,IF('Indicator Data imputation'!N135&lt;&gt;"",1,0))</f>
        <v>0</v>
      </c>
      <c r="N132" s="298">
        <f>IF('Indicator Data'!U144="No Data",1,IF('Indicator Data imputation'!O135&lt;&gt;"",1,0))</f>
        <v>0</v>
      </c>
      <c r="O132" s="298">
        <f>IF('Indicator Data'!V144="No Data",1,IF('Indicator Data imputation'!P135&lt;&gt;"",1,0))</f>
        <v>0</v>
      </c>
      <c r="P132" s="298">
        <f>IF('Indicator Data'!W144="No Data",1,IF('Indicator Data imputation'!Q135&lt;&gt;"",1,0))</f>
        <v>1</v>
      </c>
      <c r="Q132" s="298">
        <f>IF('Indicator Data'!X144="No Data",1,IF('Indicator Data imputation'!R135&lt;&gt;"",1,0))</f>
        <v>0</v>
      </c>
      <c r="R132" s="298">
        <f>IF('Indicator Data'!AC144="No Data",1,IF('Indicator Data imputation'!S135&lt;&gt;"",1,0))</f>
        <v>0</v>
      </c>
      <c r="S132" s="298">
        <f>IF('Indicator Data'!AD144="No Data",1,IF('Indicator Data imputation'!T135&lt;&gt;"",1,0))</f>
        <v>0</v>
      </c>
      <c r="T132" s="298">
        <f>IF('Indicator Data'!AE144="No Data",1,IF('Indicator Data imputation'!U135&lt;&gt;"",1,0))</f>
        <v>0</v>
      </c>
      <c r="U132" s="298">
        <f>IF('Indicator Data'!AF144="No Data",1,IF('Indicator Data imputation'!V135&lt;&gt;"",1,0))</f>
        <v>0</v>
      </c>
      <c r="V132" s="298">
        <f>IF('Indicator Data'!AG144="No Data",1,IF('Indicator Data imputation'!W135&lt;&gt;"",1,0))</f>
        <v>0</v>
      </c>
      <c r="W132" s="298">
        <f>IF('Indicator Data'!AH144="No Data",1,IF('Indicator Data imputation'!X135&lt;&gt;"",1,0))</f>
        <v>0</v>
      </c>
      <c r="X132" s="298">
        <f>IF('Indicator Data'!AI144="No Data",1,IF('Indicator Data imputation'!Y135&lt;&gt;"",1,0))</f>
        <v>0</v>
      </c>
      <c r="Y132" s="298">
        <f>IF('Indicator Data'!AJ144="No Data",1,IF('Indicator Data imputation'!Z135&lt;&gt;"",1,0))</f>
        <v>0</v>
      </c>
      <c r="Z132" s="298">
        <f>IF('Indicator Data'!AP144="No Data",1,IF('Indicator Data imputation'!AA135&lt;&gt;"",1,0))</f>
        <v>0</v>
      </c>
      <c r="AA132" s="298">
        <f>IF('Indicator Data'!AQ144="No Data",1,IF('Indicator Data imputation'!AB135&lt;&gt;"",1,0))</f>
        <v>0</v>
      </c>
      <c r="AB132" s="298">
        <f>IF('Indicator Data'!AR144="No Data",1,IF('Indicator Data imputation'!AC135&lt;&gt;"",1,0))</f>
        <v>0</v>
      </c>
      <c r="AC132" s="298" t="str">
        <f>IF('Indicator Data'!#REF!="No Data",1,IF('Indicator Data imputation'!AD135&lt;&gt;"",1,0))</f>
        <v>#ERROR!</v>
      </c>
      <c r="AD132" s="298" t="str">
        <f>IF('Indicator Data'!#REF!="No Data",1,IF('Indicator Data imputation'!AE135&lt;&gt;"",1,0))</f>
        <v>#ERROR!</v>
      </c>
      <c r="AE132" s="298" t="str">
        <f>IF('Indicator Data'!#REF!="No Data",1,IF('Indicator Data imputation'!AF135&lt;&gt;"",1,0))</f>
        <v>#ERROR!</v>
      </c>
      <c r="AF132" s="298" t="str">
        <f>IF('Indicator Data'!#REF!="No Data",1,IF('Indicator Data imputation'!AG135&lt;&gt;"",1,0))</f>
        <v>#ERROR!</v>
      </c>
      <c r="AG132" s="298" t="str">
        <f>IF('Indicator Data'!#REF!="No Data",1,IF('Indicator Data imputation'!AH135&lt;&gt;"",1,0))</f>
        <v>#ERROR!</v>
      </c>
      <c r="AH132" s="298" t="str">
        <f>IF('Indicator Data'!#REF!="No Data",1,IF('Indicator Data imputation'!AI135&lt;&gt;"",1,0))</f>
        <v>#ERROR!</v>
      </c>
      <c r="AI132" s="298" t="str">
        <f>IF('Indicator Data'!#REF!="No Data",1,IF('Indicator Data imputation'!AJ135&lt;&gt;"",1,0))</f>
        <v>#ERROR!</v>
      </c>
      <c r="AJ132" s="298" t="str">
        <f>IF('Indicator Data'!#REF!="No Data",1,IF('Indicator Data imputation'!AK135&lt;&gt;"",1,0))</f>
        <v>#ERROR!</v>
      </c>
      <c r="AK132" s="298" t="str">
        <f>IF('Indicator Data'!#REF!="No Data",1,IF('Indicator Data imputation'!AL135&lt;&gt;"",1,0))</f>
        <v>#ERROR!</v>
      </c>
      <c r="AL132" s="298" t="str">
        <f>IF('Indicator Data'!#REF!="No Data",1,IF('Indicator Data imputation'!AM135&lt;&gt;"",1,0))</f>
        <v>#ERROR!</v>
      </c>
      <c r="AM132" s="298" t="str">
        <f>IF('Indicator Data'!#REF!="No Data",1,IF('Indicator Data imputation'!AN135&lt;&gt;"",1,0))</f>
        <v>#ERROR!</v>
      </c>
      <c r="AN132" s="298" t="str">
        <f>IF('Indicator Data'!#REF!="No Data",1,IF('Indicator Data imputation'!AO135&lt;&gt;"",1,0))</f>
        <v>#ERROR!</v>
      </c>
      <c r="AO132" s="298" t="str">
        <f>IF('Indicator Data'!#REF!="No Data",1,IF('Indicator Data imputation'!AP135&lt;&gt;"",1,0))</f>
        <v>#ERROR!</v>
      </c>
      <c r="AP132" s="298" t="str">
        <f>IF('Indicator Data'!#REF!="No Data",1,IF('Indicator Data imputation'!AQ135&lt;&gt;"",1,0))</f>
        <v>#ERROR!</v>
      </c>
      <c r="AQ132" s="298" t="str">
        <f>IF('Indicator Data'!#REF!="No Data",1,IF('Indicator Data imputation'!AR135&lt;&gt;"",1,0))</f>
        <v>#ERROR!</v>
      </c>
      <c r="AR132" s="298" t="str">
        <f>IF('Indicator Data'!#REF!="No Data",1,IF('Indicator Data imputation'!AS135&lt;&gt;"",1,0))</f>
        <v>#ERROR!</v>
      </c>
      <c r="AS132" s="298" t="str">
        <f>IF('Indicator Data'!#REF!="No Data",1,IF('Indicator Data imputation'!AT135&lt;&gt;"",1,0))</f>
        <v>#ERROR!</v>
      </c>
      <c r="AT132" s="298" t="str">
        <f>IF('Indicator Data'!#REF!="No Data",1,IF('Indicator Data imputation'!AU135&lt;&gt;"",1,0))</f>
        <v>#ERROR!</v>
      </c>
      <c r="AU132" s="298" t="str">
        <f>IF('Indicator Data'!#REF!="No Data",1,IF('Indicator Data imputation'!AV135&lt;&gt;"",1,0))</f>
        <v>#ERROR!</v>
      </c>
      <c r="AV132" s="298" t="str">
        <f>IF('Indicator Data'!#REF!="No Data",1,IF('Indicator Data imputation'!AW135&lt;&gt;"",1,0))</f>
        <v>#ERROR!</v>
      </c>
      <c r="AW132" s="298" t="str">
        <f>IF('Indicator Data'!#REF!="No Data",1,IF('Indicator Data imputation'!AX135&lt;&gt;"",1,0))</f>
        <v>#ERROR!</v>
      </c>
      <c r="AX132" s="298" t="str">
        <f>IF('Indicator Data'!#REF!="No Data",1,IF('Indicator Data imputation'!AY135&lt;&gt;"",1,0))</f>
        <v>#ERROR!</v>
      </c>
      <c r="AY132" s="298">
        <f>IF('Indicator Data'!AS144="No Data",1,IF('Indicator Data imputation'!AZ135&lt;&gt;"",1,0))</f>
        <v>0</v>
      </c>
      <c r="AZ132" s="298">
        <f>IF('Indicator Data'!BA144="No Data",1,IF('Indicator Data imputation'!BA135&lt;&gt;"",1,0))</f>
        <v>0</v>
      </c>
      <c r="BA132" s="10" t="str">
        <f t="shared" si="1"/>
        <v>#ERROR!</v>
      </c>
      <c r="BB132" s="302" t="str">
        <f t="shared" si="2"/>
        <v>#ERROR!</v>
      </c>
    </row>
    <row r="133" ht="15.75" customHeight="1">
      <c r="A133" s="10" t="s">
        <v>1107</v>
      </c>
      <c r="B133" s="298">
        <f>IF('Indicator Data'!I145="No Data",1,IF('Indicator Data imputation'!C136&lt;&gt;"",1,0))</f>
        <v>0</v>
      </c>
      <c r="C133" s="298">
        <f>IF('Indicator Data'!J145="No Data",1,IF('Indicator Data imputation'!D136&lt;&gt;"",1,0))</f>
        <v>0</v>
      </c>
      <c r="D133" s="298">
        <f>IF('Indicator Data'!K145="No Data",1,IF('Indicator Data imputation'!E136&lt;&gt;"",1,0))</f>
        <v>0</v>
      </c>
      <c r="E133" s="298">
        <f>IF('Indicator Data'!L145="No Data",1,IF('Indicator Data imputation'!F136&lt;&gt;"",1,0))</f>
        <v>0</v>
      </c>
      <c r="F133" s="298">
        <f>IF('Indicator Data'!M145="No Data",1,IF('Indicator Data imputation'!G136&lt;&gt;"",1,0))</f>
        <v>0</v>
      </c>
      <c r="G133" s="298">
        <f>IF('Indicator Data'!N145="No Data",1,IF('Indicator Data imputation'!H136&lt;&gt;"",1,0))</f>
        <v>0</v>
      </c>
      <c r="H133" s="298">
        <f>IF('Indicator Data'!O145="No Data",1,IF('Indicator Data imputation'!I136&lt;&gt;"",1,0))</f>
        <v>0</v>
      </c>
      <c r="I133" s="298">
        <f>IF('Indicator Data'!P145="No Data",1,IF('Indicator Data imputation'!J136&lt;&gt;"",1,0))</f>
        <v>0</v>
      </c>
      <c r="J133" s="298">
        <f>IF('Indicator Data'!Q145="No Data",1,IF('Indicator Data imputation'!K136&lt;&gt;"",1,0))</f>
        <v>0</v>
      </c>
      <c r="K133" s="298">
        <f>IF('Indicator Data'!R145="No Data",1,IF('Indicator Data imputation'!L136&lt;&gt;"",1,0))</f>
        <v>0</v>
      </c>
      <c r="L133" s="298">
        <f>IF('Indicator Data'!S145="No Data",1,IF('Indicator Data imputation'!M136&lt;&gt;"",1,0))</f>
        <v>0</v>
      </c>
      <c r="M133" s="298">
        <f>IF('Indicator Data'!T145="No Data",1,IF('Indicator Data imputation'!N136&lt;&gt;"",1,0))</f>
        <v>0</v>
      </c>
      <c r="N133" s="298">
        <f>IF('Indicator Data'!U145="No Data",1,IF('Indicator Data imputation'!O136&lt;&gt;"",1,0))</f>
        <v>0</v>
      </c>
      <c r="O133" s="298">
        <f>IF('Indicator Data'!V145="No Data",1,IF('Indicator Data imputation'!P136&lt;&gt;"",1,0))</f>
        <v>0</v>
      </c>
      <c r="P133" s="298">
        <f>IF('Indicator Data'!W145="No Data",1,IF('Indicator Data imputation'!Q136&lt;&gt;"",1,0))</f>
        <v>1</v>
      </c>
      <c r="Q133" s="298">
        <f>IF('Indicator Data'!X145="No Data",1,IF('Indicator Data imputation'!R136&lt;&gt;"",1,0))</f>
        <v>0</v>
      </c>
      <c r="R133" s="298">
        <f>IF('Indicator Data'!AC145="No Data",1,IF('Indicator Data imputation'!S136&lt;&gt;"",1,0))</f>
        <v>0</v>
      </c>
      <c r="S133" s="298">
        <f>IF('Indicator Data'!AD145="No Data",1,IF('Indicator Data imputation'!T136&lt;&gt;"",1,0))</f>
        <v>0</v>
      </c>
      <c r="T133" s="298">
        <f>IF('Indicator Data'!AE145="No Data",1,IF('Indicator Data imputation'!U136&lt;&gt;"",1,0))</f>
        <v>0</v>
      </c>
      <c r="U133" s="298">
        <f>IF('Indicator Data'!AF145="No Data",1,IF('Indicator Data imputation'!V136&lt;&gt;"",1,0))</f>
        <v>0</v>
      </c>
      <c r="V133" s="298">
        <f>IF('Indicator Data'!AG145="No Data",1,IF('Indicator Data imputation'!W136&lt;&gt;"",1,0))</f>
        <v>0</v>
      </c>
      <c r="W133" s="298">
        <f>IF('Indicator Data'!AH145="No Data",1,IF('Indicator Data imputation'!X136&lt;&gt;"",1,0))</f>
        <v>0</v>
      </c>
      <c r="X133" s="298">
        <f>IF('Indicator Data'!AI145="No Data",1,IF('Indicator Data imputation'!Y136&lt;&gt;"",1,0))</f>
        <v>0</v>
      </c>
      <c r="Y133" s="298">
        <f>IF('Indicator Data'!AJ145="No Data",1,IF('Indicator Data imputation'!Z136&lt;&gt;"",1,0))</f>
        <v>0</v>
      </c>
      <c r="Z133" s="298">
        <f>IF('Indicator Data'!AP145="No Data",1,IF('Indicator Data imputation'!AA136&lt;&gt;"",1,0))</f>
        <v>0</v>
      </c>
      <c r="AA133" s="298">
        <f>IF('Indicator Data'!AQ145="No Data",1,IF('Indicator Data imputation'!AB136&lt;&gt;"",1,0))</f>
        <v>0</v>
      </c>
      <c r="AB133" s="298">
        <f>IF('Indicator Data'!AR145="No Data",1,IF('Indicator Data imputation'!AC136&lt;&gt;"",1,0))</f>
        <v>0</v>
      </c>
      <c r="AC133" s="298" t="str">
        <f>IF('Indicator Data'!#REF!="No Data",1,IF('Indicator Data imputation'!AD136&lt;&gt;"",1,0))</f>
        <v>#ERROR!</v>
      </c>
      <c r="AD133" s="298" t="str">
        <f>IF('Indicator Data'!#REF!="No Data",1,IF('Indicator Data imputation'!AE136&lt;&gt;"",1,0))</f>
        <v>#ERROR!</v>
      </c>
      <c r="AE133" s="298" t="str">
        <f>IF('Indicator Data'!#REF!="No Data",1,IF('Indicator Data imputation'!AF136&lt;&gt;"",1,0))</f>
        <v>#ERROR!</v>
      </c>
      <c r="AF133" s="298" t="str">
        <f>IF('Indicator Data'!#REF!="No Data",1,IF('Indicator Data imputation'!AG136&lt;&gt;"",1,0))</f>
        <v>#ERROR!</v>
      </c>
      <c r="AG133" s="298" t="str">
        <f>IF('Indicator Data'!#REF!="No Data",1,IF('Indicator Data imputation'!AH136&lt;&gt;"",1,0))</f>
        <v>#ERROR!</v>
      </c>
      <c r="AH133" s="298" t="str">
        <f>IF('Indicator Data'!#REF!="No Data",1,IF('Indicator Data imputation'!AI136&lt;&gt;"",1,0))</f>
        <v>#ERROR!</v>
      </c>
      <c r="AI133" s="298" t="str">
        <f>IF('Indicator Data'!#REF!="No Data",1,IF('Indicator Data imputation'!AJ136&lt;&gt;"",1,0))</f>
        <v>#ERROR!</v>
      </c>
      <c r="AJ133" s="298" t="str">
        <f>IF('Indicator Data'!#REF!="No Data",1,IF('Indicator Data imputation'!AK136&lt;&gt;"",1,0))</f>
        <v>#ERROR!</v>
      </c>
      <c r="AK133" s="298" t="str">
        <f>IF('Indicator Data'!#REF!="No Data",1,IF('Indicator Data imputation'!AL136&lt;&gt;"",1,0))</f>
        <v>#ERROR!</v>
      </c>
      <c r="AL133" s="298" t="str">
        <f>IF('Indicator Data'!#REF!="No Data",1,IF('Indicator Data imputation'!AM136&lt;&gt;"",1,0))</f>
        <v>#ERROR!</v>
      </c>
      <c r="AM133" s="298" t="str">
        <f>IF('Indicator Data'!#REF!="No Data",1,IF('Indicator Data imputation'!AN136&lt;&gt;"",1,0))</f>
        <v>#ERROR!</v>
      </c>
      <c r="AN133" s="298" t="str">
        <f>IF('Indicator Data'!#REF!="No Data",1,IF('Indicator Data imputation'!AO136&lt;&gt;"",1,0))</f>
        <v>#ERROR!</v>
      </c>
      <c r="AO133" s="298" t="str">
        <f>IF('Indicator Data'!#REF!="No Data",1,IF('Indicator Data imputation'!AP136&lt;&gt;"",1,0))</f>
        <v>#ERROR!</v>
      </c>
      <c r="AP133" s="298" t="str">
        <f>IF('Indicator Data'!#REF!="No Data",1,IF('Indicator Data imputation'!AQ136&lt;&gt;"",1,0))</f>
        <v>#ERROR!</v>
      </c>
      <c r="AQ133" s="298" t="str">
        <f>IF('Indicator Data'!#REF!="No Data",1,IF('Indicator Data imputation'!AR136&lt;&gt;"",1,0))</f>
        <v>#ERROR!</v>
      </c>
      <c r="AR133" s="298" t="str">
        <f>IF('Indicator Data'!#REF!="No Data",1,IF('Indicator Data imputation'!AS136&lt;&gt;"",1,0))</f>
        <v>#ERROR!</v>
      </c>
      <c r="AS133" s="298" t="str">
        <f>IF('Indicator Data'!#REF!="No Data",1,IF('Indicator Data imputation'!AT136&lt;&gt;"",1,0))</f>
        <v>#ERROR!</v>
      </c>
      <c r="AT133" s="298" t="str">
        <f>IF('Indicator Data'!#REF!="No Data",1,IF('Indicator Data imputation'!AU136&lt;&gt;"",1,0))</f>
        <v>#ERROR!</v>
      </c>
      <c r="AU133" s="298" t="str">
        <f>IF('Indicator Data'!#REF!="No Data",1,IF('Indicator Data imputation'!AV136&lt;&gt;"",1,0))</f>
        <v>#ERROR!</v>
      </c>
      <c r="AV133" s="298" t="str">
        <f>IF('Indicator Data'!#REF!="No Data",1,IF('Indicator Data imputation'!AW136&lt;&gt;"",1,0))</f>
        <v>#ERROR!</v>
      </c>
      <c r="AW133" s="298" t="str">
        <f>IF('Indicator Data'!#REF!="No Data",1,IF('Indicator Data imputation'!AX136&lt;&gt;"",1,0))</f>
        <v>#ERROR!</v>
      </c>
      <c r="AX133" s="298" t="str">
        <f>IF('Indicator Data'!#REF!="No Data",1,IF('Indicator Data imputation'!AY136&lt;&gt;"",1,0))</f>
        <v>#ERROR!</v>
      </c>
      <c r="AY133" s="298">
        <f>IF('Indicator Data'!AS145="No Data",1,IF('Indicator Data imputation'!AZ136&lt;&gt;"",1,0))</f>
        <v>0</v>
      </c>
      <c r="AZ133" s="298">
        <f>IF('Indicator Data'!BA145="No Data",1,IF('Indicator Data imputation'!BA136&lt;&gt;"",1,0))</f>
        <v>0</v>
      </c>
      <c r="BA133" s="10" t="str">
        <f t="shared" si="1"/>
        <v>#ERROR!</v>
      </c>
      <c r="BB133" s="302" t="str">
        <f t="shared" si="2"/>
        <v>#ERROR!</v>
      </c>
    </row>
    <row r="134" ht="15.75" customHeight="1">
      <c r="A134" s="10" t="s">
        <v>1119</v>
      </c>
      <c r="B134" s="298">
        <f>IF('Indicator Data'!I146="No Data",1,IF('Indicator Data imputation'!C137&lt;&gt;"",1,0))</f>
        <v>0</v>
      </c>
      <c r="C134" s="298">
        <f>IF('Indicator Data'!J146="No Data",1,IF('Indicator Data imputation'!D137&lt;&gt;"",1,0))</f>
        <v>0</v>
      </c>
      <c r="D134" s="298">
        <f>IF('Indicator Data'!K146="No Data",1,IF('Indicator Data imputation'!E137&lt;&gt;"",1,0))</f>
        <v>0</v>
      </c>
      <c r="E134" s="298">
        <f>IF('Indicator Data'!L146="No Data",1,IF('Indicator Data imputation'!F137&lt;&gt;"",1,0))</f>
        <v>0</v>
      </c>
      <c r="F134" s="298">
        <f>IF('Indicator Data'!M146="No Data",1,IF('Indicator Data imputation'!G137&lt;&gt;"",1,0))</f>
        <v>0</v>
      </c>
      <c r="G134" s="298">
        <f>IF('Indicator Data'!N146="No Data",1,IF('Indicator Data imputation'!H137&lt;&gt;"",1,0))</f>
        <v>0</v>
      </c>
      <c r="H134" s="298">
        <f>IF('Indicator Data'!O146="No Data",1,IF('Indicator Data imputation'!I137&lt;&gt;"",1,0))</f>
        <v>0</v>
      </c>
      <c r="I134" s="298">
        <f>IF('Indicator Data'!P146="No Data",1,IF('Indicator Data imputation'!J137&lt;&gt;"",1,0))</f>
        <v>0</v>
      </c>
      <c r="J134" s="298">
        <f>IF('Indicator Data'!Q146="No Data",1,IF('Indicator Data imputation'!K137&lt;&gt;"",1,0))</f>
        <v>0</v>
      </c>
      <c r="K134" s="298">
        <f>IF('Indicator Data'!R146="No Data",1,IF('Indicator Data imputation'!L137&lt;&gt;"",1,0))</f>
        <v>0</v>
      </c>
      <c r="L134" s="298">
        <f>IF('Indicator Data'!S146="No Data",1,IF('Indicator Data imputation'!M137&lt;&gt;"",1,0))</f>
        <v>0</v>
      </c>
      <c r="M134" s="298">
        <f>IF('Indicator Data'!T146="No Data",1,IF('Indicator Data imputation'!N137&lt;&gt;"",1,0))</f>
        <v>0</v>
      </c>
      <c r="N134" s="298">
        <f>IF('Indicator Data'!U146="No Data",1,IF('Indicator Data imputation'!O137&lt;&gt;"",1,0))</f>
        <v>0</v>
      </c>
      <c r="O134" s="298">
        <f>IF('Indicator Data'!V146="No Data",1,IF('Indicator Data imputation'!P137&lt;&gt;"",1,0))</f>
        <v>0</v>
      </c>
      <c r="P134" s="298">
        <f>IF('Indicator Data'!W146="No Data",1,IF('Indicator Data imputation'!Q137&lt;&gt;"",1,0))</f>
        <v>1</v>
      </c>
      <c r="Q134" s="298">
        <f>IF('Indicator Data'!X146="No Data",1,IF('Indicator Data imputation'!R137&lt;&gt;"",1,0))</f>
        <v>0</v>
      </c>
      <c r="R134" s="298">
        <f>IF('Indicator Data'!AC146="No Data",1,IF('Indicator Data imputation'!S137&lt;&gt;"",1,0))</f>
        <v>0</v>
      </c>
      <c r="S134" s="298">
        <f>IF('Indicator Data'!AD146="No Data",1,IF('Indicator Data imputation'!T137&lt;&gt;"",1,0))</f>
        <v>0</v>
      </c>
      <c r="T134" s="298">
        <f>IF('Indicator Data'!AE146="No Data",1,IF('Indicator Data imputation'!U137&lt;&gt;"",1,0))</f>
        <v>0</v>
      </c>
      <c r="U134" s="298">
        <f>IF('Indicator Data'!AF146="No Data",1,IF('Indicator Data imputation'!V137&lt;&gt;"",1,0))</f>
        <v>0</v>
      </c>
      <c r="V134" s="298">
        <f>IF('Indicator Data'!AG146="No Data",1,IF('Indicator Data imputation'!W137&lt;&gt;"",1,0))</f>
        <v>0</v>
      </c>
      <c r="W134" s="298">
        <f>IF('Indicator Data'!AH146="No Data",1,IF('Indicator Data imputation'!X137&lt;&gt;"",1,0))</f>
        <v>0</v>
      </c>
      <c r="X134" s="298">
        <f>IF('Indicator Data'!AI146="No Data",1,IF('Indicator Data imputation'!Y137&lt;&gt;"",1,0))</f>
        <v>0</v>
      </c>
      <c r="Y134" s="298">
        <f>IF('Indicator Data'!AJ146="No Data",1,IF('Indicator Data imputation'!Z137&lt;&gt;"",1,0))</f>
        <v>0</v>
      </c>
      <c r="Z134" s="298">
        <f>IF('Indicator Data'!AP146="No Data",1,IF('Indicator Data imputation'!AA137&lt;&gt;"",1,0))</f>
        <v>0</v>
      </c>
      <c r="AA134" s="298">
        <f>IF('Indicator Data'!AQ146="No Data",1,IF('Indicator Data imputation'!AB137&lt;&gt;"",1,0))</f>
        <v>0</v>
      </c>
      <c r="AB134" s="298">
        <f>IF('Indicator Data'!AR146="No Data",1,IF('Indicator Data imputation'!AC137&lt;&gt;"",1,0))</f>
        <v>0</v>
      </c>
      <c r="AC134" s="298" t="str">
        <f>IF('Indicator Data'!#REF!="No Data",1,IF('Indicator Data imputation'!AD137&lt;&gt;"",1,0))</f>
        <v>#ERROR!</v>
      </c>
      <c r="AD134" s="298" t="str">
        <f>IF('Indicator Data'!#REF!="No Data",1,IF('Indicator Data imputation'!AE137&lt;&gt;"",1,0))</f>
        <v>#ERROR!</v>
      </c>
      <c r="AE134" s="298" t="str">
        <f>IF('Indicator Data'!#REF!="No Data",1,IF('Indicator Data imputation'!AF137&lt;&gt;"",1,0))</f>
        <v>#ERROR!</v>
      </c>
      <c r="AF134" s="298" t="str">
        <f>IF('Indicator Data'!#REF!="No Data",1,IF('Indicator Data imputation'!AG137&lt;&gt;"",1,0))</f>
        <v>#ERROR!</v>
      </c>
      <c r="AG134" s="298" t="str">
        <f>IF('Indicator Data'!#REF!="No Data",1,IF('Indicator Data imputation'!AH137&lt;&gt;"",1,0))</f>
        <v>#ERROR!</v>
      </c>
      <c r="AH134" s="298" t="str">
        <f>IF('Indicator Data'!#REF!="No Data",1,IF('Indicator Data imputation'!AI137&lt;&gt;"",1,0))</f>
        <v>#ERROR!</v>
      </c>
      <c r="AI134" s="298" t="str">
        <f>IF('Indicator Data'!#REF!="No Data",1,IF('Indicator Data imputation'!AJ137&lt;&gt;"",1,0))</f>
        <v>#ERROR!</v>
      </c>
      <c r="AJ134" s="298" t="str">
        <f>IF('Indicator Data'!#REF!="No Data",1,IF('Indicator Data imputation'!AK137&lt;&gt;"",1,0))</f>
        <v>#ERROR!</v>
      </c>
      <c r="AK134" s="298" t="str">
        <f>IF('Indicator Data'!#REF!="No Data",1,IF('Indicator Data imputation'!AL137&lt;&gt;"",1,0))</f>
        <v>#ERROR!</v>
      </c>
      <c r="AL134" s="298" t="str">
        <f>IF('Indicator Data'!#REF!="No Data",1,IF('Indicator Data imputation'!AM137&lt;&gt;"",1,0))</f>
        <v>#ERROR!</v>
      </c>
      <c r="AM134" s="298" t="str">
        <f>IF('Indicator Data'!#REF!="No Data",1,IF('Indicator Data imputation'!AN137&lt;&gt;"",1,0))</f>
        <v>#ERROR!</v>
      </c>
      <c r="AN134" s="298" t="str">
        <f>IF('Indicator Data'!#REF!="No Data",1,IF('Indicator Data imputation'!AO137&lt;&gt;"",1,0))</f>
        <v>#ERROR!</v>
      </c>
      <c r="AO134" s="298" t="str">
        <f>IF('Indicator Data'!#REF!="No Data",1,IF('Indicator Data imputation'!AP137&lt;&gt;"",1,0))</f>
        <v>#ERROR!</v>
      </c>
      <c r="AP134" s="298" t="str">
        <f>IF('Indicator Data'!#REF!="No Data",1,IF('Indicator Data imputation'!AQ137&lt;&gt;"",1,0))</f>
        <v>#ERROR!</v>
      </c>
      <c r="AQ134" s="298" t="str">
        <f>IF('Indicator Data'!#REF!="No Data",1,IF('Indicator Data imputation'!AR137&lt;&gt;"",1,0))</f>
        <v>#ERROR!</v>
      </c>
      <c r="AR134" s="298" t="str">
        <f>IF('Indicator Data'!#REF!="No Data",1,IF('Indicator Data imputation'!AS137&lt;&gt;"",1,0))</f>
        <v>#ERROR!</v>
      </c>
      <c r="AS134" s="298" t="str">
        <f>IF('Indicator Data'!#REF!="No Data",1,IF('Indicator Data imputation'!AT137&lt;&gt;"",1,0))</f>
        <v>#ERROR!</v>
      </c>
      <c r="AT134" s="298" t="str">
        <f>IF('Indicator Data'!#REF!="No Data",1,IF('Indicator Data imputation'!AU137&lt;&gt;"",1,0))</f>
        <v>#ERROR!</v>
      </c>
      <c r="AU134" s="298" t="str">
        <f>IF('Indicator Data'!#REF!="No Data",1,IF('Indicator Data imputation'!AV137&lt;&gt;"",1,0))</f>
        <v>#ERROR!</v>
      </c>
      <c r="AV134" s="298" t="str">
        <f>IF('Indicator Data'!#REF!="No Data",1,IF('Indicator Data imputation'!AW137&lt;&gt;"",1,0))</f>
        <v>#ERROR!</v>
      </c>
      <c r="AW134" s="298" t="str">
        <f>IF('Indicator Data'!#REF!="No Data",1,IF('Indicator Data imputation'!AX137&lt;&gt;"",1,0))</f>
        <v>#ERROR!</v>
      </c>
      <c r="AX134" s="298" t="str">
        <f>IF('Indicator Data'!#REF!="No Data",1,IF('Indicator Data imputation'!AY137&lt;&gt;"",1,0))</f>
        <v>#ERROR!</v>
      </c>
      <c r="AY134" s="298">
        <f>IF('Indicator Data'!AS146="No Data",1,IF('Indicator Data imputation'!AZ137&lt;&gt;"",1,0))</f>
        <v>0</v>
      </c>
      <c r="AZ134" s="298">
        <f>IF('Indicator Data'!BA146="No Data",1,IF('Indicator Data imputation'!BA137&lt;&gt;"",1,0))</f>
        <v>0</v>
      </c>
      <c r="BA134" s="10" t="str">
        <f t="shared" si="1"/>
        <v>#ERROR!</v>
      </c>
      <c r="BB134" s="302" t="str">
        <f t="shared" si="2"/>
        <v>#ERROR!</v>
      </c>
    </row>
    <row r="135" ht="15.75" customHeight="1">
      <c r="A135" s="10" t="s">
        <v>1098</v>
      </c>
      <c r="B135" s="298">
        <f>IF('Indicator Data'!I147="No Data",1,IF('Indicator Data imputation'!C138&lt;&gt;"",1,0))</f>
        <v>0</v>
      </c>
      <c r="C135" s="298">
        <f>IF('Indicator Data'!J147="No Data",1,IF('Indicator Data imputation'!D138&lt;&gt;"",1,0))</f>
        <v>0</v>
      </c>
      <c r="D135" s="298">
        <f>IF('Indicator Data'!K147="No Data",1,IF('Indicator Data imputation'!E138&lt;&gt;"",1,0))</f>
        <v>0</v>
      </c>
      <c r="E135" s="298">
        <f>IF('Indicator Data'!L147="No Data",1,IF('Indicator Data imputation'!F138&lt;&gt;"",1,0))</f>
        <v>0</v>
      </c>
      <c r="F135" s="298">
        <f>IF('Indicator Data'!M147="No Data",1,IF('Indicator Data imputation'!G138&lt;&gt;"",1,0))</f>
        <v>0</v>
      </c>
      <c r="G135" s="298">
        <f>IF('Indicator Data'!N147="No Data",1,IF('Indicator Data imputation'!H138&lt;&gt;"",1,0))</f>
        <v>0</v>
      </c>
      <c r="H135" s="298">
        <f>IF('Indicator Data'!O147="No Data",1,IF('Indicator Data imputation'!I138&lt;&gt;"",1,0))</f>
        <v>0</v>
      </c>
      <c r="I135" s="298">
        <f>IF('Indicator Data'!P147="No Data",1,IF('Indicator Data imputation'!J138&lt;&gt;"",1,0))</f>
        <v>0</v>
      </c>
      <c r="J135" s="298">
        <f>IF('Indicator Data'!Q147="No Data",1,IF('Indicator Data imputation'!K138&lt;&gt;"",1,0))</f>
        <v>0</v>
      </c>
      <c r="K135" s="298">
        <f>IF('Indicator Data'!R147="No Data",1,IF('Indicator Data imputation'!L138&lt;&gt;"",1,0))</f>
        <v>0</v>
      </c>
      <c r="L135" s="298">
        <f>IF('Indicator Data'!S147="No Data",1,IF('Indicator Data imputation'!M138&lt;&gt;"",1,0))</f>
        <v>0</v>
      </c>
      <c r="M135" s="298">
        <f>IF('Indicator Data'!T147="No Data",1,IF('Indicator Data imputation'!N138&lt;&gt;"",1,0))</f>
        <v>0</v>
      </c>
      <c r="N135" s="298">
        <f>IF('Indicator Data'!U147="No Data",1,IF('Indicator Data imputation'!O138&lt;&gt;"",1,0))</f>
        <v>0</v>
      </c>
      <c r="O135" s="298">
        <f>IF('Indicator Data'!V147="No Data",1,IF('Indicator Data imputation'!P138&lt;&gt;"",1,0))</f>
        <v>0</v>
      </c>
      <c r="P135" s="298">
        <f>IF('Indicator Data'!W147="No Data",1,IF('Indicator Data imputation'!Q138&lt;&gt;"",1,0))</f>
        <v>1</v>
      </c>
      <c r="Q135" s="298">
        <f>IF('Indicator Data'!X147="No Data",1,IF('Indicator Data imputation'!R138&lt;&gt;"",1,0))</f>
        <v>0</v>
      </c>
      <c r="R135" s="298">
        <f>IF('Indicator Data'!AC147="No Data",1,IF('Indicator Data imputation'!S138&lt;&gt;"",1,0))</f>
        <v>0</v>
      </c>
      <c r="S135" s="298">
        <f>IF('Indicator Data'!AD147="No Data",1,IF('Indicator Data imputation'!T138&lt;&gt;"",1,0))</f>
        <v>0</v>
      </c>
      <c r="T135" s="298">
        <f>IF('Indicator Data'!AE147="No Data",1,IF('Indicator Data imputation'!U138&lt;&gt;"",1,0))</f>
        <v>0</v>
      </c>
      <c r="U135" s="298">
        <f>IF('Indicator Data'!AF147="No Data",1,IF('Indicator Data imputation'!V138&lt;&gt;"",1,0))</f>
        <v>0</v>
      </c>
      <c r="V135" s="298">
        <f>IF('Indicator Data'!AG147="No Data",1,IF('Indicator Data imputation'!W138&lt;&gt;"",1,0))</f>
        <v>0</v>
      </c>
      <c r="W135" s="298">
        <f>IF('Indicator Data'!AH147="No Data",1,IF('Indicator Data imputation'!X138&lt;&gt;"",1,0))</f>
        <v>0</v>
      </c>
      <c r="X135" s="298">
        <f>IF('Indicator Data'!AI147="No Data",1,IF('Indicator Data imputation'!Y138&lt;&gt;"",1,0))</f>
        <v>0</v>
      </c>
      <c r="Y135" s="298">
        <f>IF('Indicator Data'!AJ147="No Data",1,IF('Indicator Data imputation'!Z138&lt;&gt;"",1,0))</f>
        <v>0</v>
      </c>
      <c r="Z135" s="298">
        <f>IF('Indicator Data'!AP147="No Data",1,IF('Indicator Data imputation'!AA138&lt;&gt;"",1,0))</f>
        <v>0</v>
      </c>
      <c r="AA135" s="298">
        <f>IF('Indicator Data'!AQ147="No Data",1,IF('Indicator Data imputation'!AB138&lt;&gt;"",1,0))</f>
        <v>0</v>
      </c>
      <c r="AB135" s="298">
        <f>IF('Indicator Data'!AR147="No Data",1,IF('Indicator Data imputation'!AC138&lt;&gt;"",1,0))</f>
        <v>0</v>
      </c>
      <c r="AC135" s="298" t="str">
        <f>IF('Indicator Data'!#REF!="No Data",1,IF('Indicator Data imputation'!AD138&lt;&gt;"",1,0))</f>
        <v>#ERROR!</v>
      </c>
      <c r="AD135" s="298" t="str">
        <f>IF('Indicator Data'!#REF!="No Data",1,IF('Indicator Data imputation'!AE138&lt;&gt;"",1,0))</f>
        <v>#ERROR!</v>
      </c>
      <c r="AE135" s="298" t="str">
        <f>IF('Indicator Data'!#REF!="No Data",1,IF('Indicator Data imputation'!AF138&lt;&gt;"",1,0))</f>
        <v>#ERROR!</v>
      </c>
      <c r="AF135" s="298" t="str">
        <f>IF('Indicator Data'!#REF!="No Data",1,IF('Indicator Data imputation'!AG138&lt;&gt;"",1,0))</f>
        <v>#ERROR!</v>
      </c>
      <c r="AG135" s="298" t="str">
        <f>IF('Indicator Data'!#REF!="No Data",1,IF('Indicator Data imputation'!AH138&lt;&gt;"",1,0))</f>
        <v>#ERROR!</v>
      </c>
      <c r="AH135" s="298" t="str">
        <f>IF('Indicator Data'!#REF!="No Data",1,IF('Indicator Data imputation'!AI138&lt;&gt;"",1,0))</f>
        <v>#ERROR!</v>
      </c>
      <c r="AI135" s="298" t="str">
        <f>IF('Indicator Data'!#REF!="No Data",1,IF('Indicator Data imputation'!AJ138&lt;&gt;"",1,0))</f>
        <v>#ERROR!</v>
      </c>
      <c r="AJ135" s="298" t="str">
        <f>IF('Indicator Data'!#REF!="No Data",1,IF('Indicator Data imputation'!AK138&lt;&gt;"",1,0))</f>
        <v>#ERROR!</v>
      </c>
      <c r="AK135" s="298" t="str">
        <f>IF('Indicator Data'!#REF!="No Data",1,IF('Indicator Data imputation'!AL138&lt;&gt;"",1,0))</f>
        <v>#ERROR!</v>
      </c>
      <c r="AL135" s="298" t="str">
        <f>IF('Indicator Data'!#REF!="No Data",1,IF('Indicator Data imputation'!AM138&lt;&gt;"",1,0))</f>
        <v>#ERROR!</v>
      </c>
      <c r="AM135" s="298" t="str">
        <f>IF('Indicator Data'!#REF!="No Data",1,IF('Indicator Data imputation'!AN138&lt;&gt;"",1,0))</f>
        <v>#ERROR!</v>
      </c>
      <c r="AN135" s="298" t="str">
        <f>IF('Indicator Data'!#REF!="No Data",1,IF('Indicator Data imputation'!AO138&lt;&gt;"",1,0))</f>
        <v>#ERROR!</v>
      </c>
      <c r="AO135" s="298" t="str">
        <f>IF('Indicator Data'!#REF!="No Data",1,IF('Indicator Data imputation'!AP138&lt;&gt;"",1,0))</f>
        <v>#ERROR!</v>
      </c>
      <c r="AP135" s="298" t="str">
        <f>IF('Indicator Data'!#REF!="No Data",1,IF('Indicator Data imputation'!AQ138&lt;&gt;"",1,0))</f>
        <v>#ERROR!</v>
      </c>
      <c r="AQ135" s="298" t="str">
        <f>IF('Indicator Data'!#REF!="No Data",1,IF('Indicator Data imputation'!AR138&lt;&gt;"",1,0))</f>
        <v>#ERROR!</v>
      </c>
      <c r="AR135" s="298" t="str">
        <f>IF('Indicator Data'!#REF!="No Data",1,IF('Indicator Data imputation'!AS138&lt;&gt;"",1,0))</f>
        <v>#ERROR!</v>
      </c>
      <c r="AS135" s="298" t="str">
        <f>IF('Indicator Data'!#REF!="No Data",1,IF('Indicator Data imputation'!AT138&lt;&gt;"",1,0))</f>
        <v>#ERROR!</v>
      </c>
      <c r="AT135" s="298" t="str">
        <f>IF('Indicator Data'!#REF!="No Data",1,IF('Indicator Data imputation'!AU138&lt;&gt;"",1,0))</f>
        <v>#ERROR!</v>
      </c>
      <c r="AU135" s="298" t="str">
        <f>IF('Indicator Data'!#REF!="No Data",1,IF('Indicator Data imputation'!AV138&lt;&gt;"",1,0))</f>
        <v>#ERROR!</v>
      </c>
      <c r="AV135" s="298" t="str">
        <f>IF('Indicator Data'!#REF!="No Data",1,IF('Indicator Data imputation'!AW138&lt;&gt;"",1,0))</f>
        <v>#ERROR!</v>
      </c>
      <c r="AW135" s="298" t="str">
        <f>IF('Indicator Data'!#REF!="No Data",1,IF('Indicator Data imputation'!AX138&lt;&gt;"",1,0))</f>
        <v>#ERROR!</v>
      </c>
      <c r="AX135" s="298" t="str">
        <f>IF('Indicator Data'!#REF!="No Data",1,IF('Indicator Data imputation'!AY138&lt;&gt;"",1,0))</f>
        <v>#ERROR!</v>
      </c>
      <c r="AY135" s="298">
        <f>IF('Indicator Data'!AS147="No Data",1,IF('Indicator Data imputation'!AZ138&lt;&gt;"",1,0))</f>
        <v>0</v>
      </c>
      <c r="AZ135" s="298">
        <f>IF('Indicator Data'!BA147="No Data",1,IF('Indicator Data imputation'!BA138&lt;&gt;"",1,0))</f>
        <v>0</v>
      </c>
      <c r="BA135" s="10" t="str">
        <f t="shared" si="1"/>
        <v>#ERROR!</v>
      </c>
      <c r="BB135" s="302" t="str">
        <f t="shared" si="2"/>
        <v>#ERROR!</v>
      </c>
    </row>
    <row r="136" ht="15.75" customHeight="1">
      <c r="A136" s="10" t="s">
        <v>1102</v>
      </c>
      <c r="B136" s="298">
        <f>IF('Indicator Data'!I148="No Data",1,IF('Indicator Data imputation'!C139&lt;&gt;"",1,0))</f>
        <v>0</v>
      </c>
      <c r="C136" s="298">
        <f>IF('Indicator Data'!J148="No Data",1,IF('Indicator Data imputation'!D139&lt;&gt;"",1,0))</f>
        <v>0</v>
      </c>
      <c r="D136" s="298">
        <f>IF('Indicator Data'!K148="No Data",1,IF('Indicator Data imputation'!E139&lt;&gt;"",1,0))</f>
        <v>0</v>
      </c>
      <c r="E136" s="298">
        <f>IF('Indicator Data'!L148="No Data",1,IF('Indicator Data imputation'!F139&lt;&gt;"",1,0))</f>
        <v>0</v>
      </c>
      <c r="F136" s="298">
        <f>IF('Indicator Data'!M148="No Data",1,IF('Indicator Data imputation'!G139&lt;&gt;"",1,0))</f>
        <v>0</v>
      </c>
      <c r="G136" s="298">
        <f>IF('Indicator Data'!N148="No Data",1,IF('Indicator Data imputation'!H139&lt;&gt;"",1,0))</f>
        <v>0</v>
      </c>
      <c r="H136" s="298">
        <f>IF('Indicator Data'!O148="No Data",1,IF('Indicator Data imputation'!I139&lt;&gt;"",1,0))</f>
        <v>0</v>
      </c>
      <c r="I136" s="298">
        <f>IF('Indicator Data'!P148="No Data",1,IF('Indicator Data imputation'!J139&lt;&gt;"",1,0))</f>
        <v>0</v>
      </c>
      <c r="J136" s="298">
        <f>IF('Indicator Data'!Q148="No Data",1,IF('Indicator Data imputation'!K139&lt;&gt;"",1,0))</f>
        <v>0</v>
      </c>
      <c r="K136" s="298">
        <f>IF('Indicator Data'!R148="No Data",1,IF('Indicator Data imputation'!L139&lt;&gt;"",1,0))</f>
        <v>0</v>
      </c>
      <c r="L136" s="298">
        <f>IF('Indicator Data'!S148="No Data",1,IF('Indicator Data imputation'!M139&lt;&gt;"",1,0))</f>
        <v>0</v>
      </c>
      <c r="M136" s="298">
        <f>IF('Indicator Data'!T148="No Data",1,IF('Indicator Data imputation'!N139&lt;&gt;"",1,0))</f>
        <v>0</v>
      </c>
      <c r="N136" s="298">
        <f>IF('Indicator Data'!U148="No Data",1,IF('Indicator Data imputation'!O139&lt;&gt;"",1,0))</f>
        <v>0</v>
      </c>
      <c r="O136" s="298">
        <f>IF('Indicator Data'!V148="No Data",1,IF('Indicator Data imputation'!P139&lt;&gt;"",1,0))</f>
        <v>0</v>
      </c>
      <c r="P136" s="298">
        <f>IF('Indicator Data'!W148="No Data",1,IF('Indicator Data imputation'!Q139&lt;&gt;"",1,0))</f>
        <v>1</v>
      </c>
      <c r="Q136" s="298">
        <f>IF('Indicator Data'!X148="No Data",1,IF('Indicator Data imputation'!R139&lt;&gt;"",1,0))</f>
        <v>0</v>
      </c>
      <c r="R136" s="298">
        <f>IF('Indicator Data'!AC148="No Data",1,IF('Indicator Data imputation'!S139&lt;&gt;"",1,0))</f>
        <v>0</v>
      </c>
      <c r="S136" s="298">
        <f>IF('Indicator Data'!AD148="No Data",1,IF('Indicator Data imputation'!T139&lt;&gt;"",1,0))</f>
        <v>0</v>
      </c>
      <c r="T136" s="298">
        <f>IF('Indicator Data'!AE148="No Data",1,IF('Indicator Data imputation'!U139&lt;&gt;"",1,0))</f>
        <v>0</v>
      </c>
      <c r="U136" s="298">
        <f>IF('Indicator Data'!AF148="No Data",1,IF('Indicator Data imputation'!V139&lt;&gt;"",1,0))</f>
        <v>0</v>
      </c>
      <c r="V136" s="298">
        <f>IF('Indicator Data'!AG148="No Data",1,IF('Indicator Data imputation'!W139&lt;&gt;"",1,0))</f>
        <v>0</v>
      </c>
      <c r="W136" s="298">
        <f>IF('Indicator Data'!AH148="No Data",1,IF('Indicator Data imputation'!X139&lt;&gt;"",1,0))</f>
        <v>0</v>
      </c>
      <c r="X136" s="298">
        <f>IF('Indicator Data'!AI148="No Data",1,IF('Indicator Data imputation'!Y139&lt;&gt;"",1,0))</f>
        <v>0</v>
      </c>
      <c r="Y136" s="298">
        <f>IF('Indicator Data'!AJ148="No Data",1,IF('Indicator Data imputation'!Z139&lt;&gt;"",1,0))</f>
        <v>0</v>
      </c>
      <c r="Z136" s="298">
        <f>IF('Indicator Data'!AP148="No Data",1,IF('Indicator Data imputation'!AA139&lt;&gt;"",1,0))</f>
        <v>0</v>
      </c>
      <c r="AA136" s="298">
        <f>IF('Indicator Data'!AQ148="No Data",1,IF('Indicator Data imputation'!AB139&lt;&gt;"",1,0))</f>
        <v>0</v>
      </c>
      <c r="AB136" s="298">
        <f>IF('Indicator Data'!AR148="No Data",1,IF('Indicator Data imputation'!AC139&lt;&gt;"",1,0))</f>
        <v>0</v>
      </c>
      <c r="AC136" s="298" t="str">
        <f>IF('Indicator Data'!#REF!="No Data",1,IF('Indicator Data imputation'!AD139&lt;&gt;"",1,0))</f>
        <v>#ERROR!</v>
      </c>
      <c r="AD136" s="298" t="str">
        <f>IF('Indicator Data'!#REF!="No Data",1,IF('Indicator Data imputation'!AE139&lt;&gt;"",1,0))</f>
        <v>#ERROR!</v>
      </c>
      <c r="AE136" s="298" t="str">
        <f>IF('Indicator Data'!#REF!="No Data",1,IF('Indicator Data imputation'!AF139&lt;&gt;"",1,0))</f>
        <v>#ERROR!</v>
      </c>
      <c r="AF136" s="298" t="str">
        <f>IF('Indicator Data'!#REF!="No Data",1,IF('Indicator Data imputation'!AG139&lt;&gt;"",1,0))</f>
        <v>#ERROR!</v>
      </c>
      <c r="AG136" s="298" t="str">
        <f>IF('Indicator Data'!#REF!="No Data",1,IF('Indicator Data imputation'!AH139&lt;&gt;"",1,0))</f>
        <v>#ERROR!</v>
      </c>
      <c r="AH136" s="298" t="str">
        <f>IF('Indicator Data'!#REF!="No Data",1,IF('Indicator Data imputation'!AI139&lt;&gt;"",1,0))</f>
        <v>#ERROR!</v>
      </c>
      <c r="AI136" s="298" t="str">
        <f>IF('Indicator Data'!#REF!="No Data",1,IF('Indicator Data imputation'!AJ139&lt;&gt;"",1,0))</f>
        <v>#ERROR!</v>
      </c>
      <c r="AJ136" s="298" t="str">
        <f>IF('Indicator Data'!#REF!="No Data",1,IF('Indicator Data imputation'!AK139&lt;&gt;"",1,0))</f>
        <v>#ERROR!</v>
      </c>
      <c r="AK136" s="298" t="str">
        <f>IF('Indicator Data'!#REF!="No Data",1,IF('Indicator Data imputation'!AL139&lt;&gt;"",1,0))</f>
        <v>#ERROR!</v>
      </c>
      <c r="AL136" s="298" t="str">
        <f>IF('Indicator Data'!#REF!="No Data",1,IF('Indicator Data imputation'!AM139&lt;&gt;"",1,0))</f>
        <v>#ERROR!</v>
      </c>
      <c r="AM136" s="298" t="str">
        <f>IF('Indicator Data'!#REF!="No Data",1,IF('Indicator Data imputation'!AN139&lt;&gt;"",1,0))</f>
        <v>#ERROR!</v>
      </c>
      <c r="AN136" s="298" t="str">
        <f>IF('Indicator Data'!#REF!="No Data",1,IF('Indicator Data imputation'!AO139&lt;&gt;"",1,0))</f>
        <v>#ERROR!</v>
      </c>
      <c r="AO136" s="298" t="str">
        <f>IF('Indicator Data'!#REF!="No Data",1,IF('Indicator Data imputation'!AP139&lt;&gt;"",1,0))</f>
        <v>#ERROR!</v>
      </c>
      <c r="AP136" s="298" t="str">
        <f>IF('Indicator Data'!#REF!="No Data",1,IF('Indicator Data imputation'!AQ139&lt;&gt;"",1,0))</f>
        <v>#ERROR!</v>
      </c>
      <c r="AQ136" s="298" t="str">
        <f>IF('Indicator Data'!#REF!="No Data",1,IF('Indicator Data imputation'!AR139&lt;&gt;"",1,0))</f>
        <v>#ERROR!</v>
      </c>
      <c r="AR136" s="298" t="str">
        <f>IF('Indicator Data'!#REF!="No Data",1,IF('Indicator Data imputation'!AS139&lt;&gt;"",1,0))</f>
        <v>#ERROR!</v>
      </c>
      <c r="AS136" s="298" t="str">
        <f>IF('Indicator Data'!#REF!="No Data",1,IF('Indicator Data imputation'!AT139&lt;&gt;"",1,0))</f>
        <v>#ERROR!</v>
      </c>
      <c r="AT136" s="298" t="str">
        <f>IF('Indicator Data'!#REF!="No Data",1,IF('Indicator Data imputation'!AU139&lt;&gt;"",1,0))</f>
        <v>#ERROR!</v>
      </c>
      <c r="AU136" s="298" t="str">
        <f>IF('Indicator Data'!#REF!="No Data",1,IF('Indicator Data imputation'!AV139&lt;&gt;"",1,0))</f>
        <v>#ERROR!</v>
      </c>
      <c r="AV136" s="298" t="str">
        <f>IF('Indicator Data'!#REF!="No Data",1,IF('Indicator Data imputation'!AW139&lt;&gt;"",1,0))</f>
        <v>#ERROR!</v>
      </c>
      <c r="AW136" s="298" t="str">
        <f>IF('Indicator Data'!#REF!="No Data",1,IF('Indicator Data imputation'!AX139&lt;&gt;"",1,0))</f>
        <v>#ERROR!</v>
      </c>
      <c r="AX136" s="298" t="str">
        <f>IF('Indicator Data'!#REF!="No Data",1,IF('Indicator Data imputation'!AY139&lt;&gt;"",1,0))</f>
        <v>#ERROR!</v>
      </c>
      <c r="AY136" s="298">
        <f>IF('Indicator Data'!AS148="No Data",1,IF('Indicator Data imputation'!AZ139&lt;&gt;"",1,0))</f>
        <v>0</v>
      </c>
      <c r="AZ136" s="298">
        <f>IF('Indicator Data'!BA148="No Data",1,IF('Indicator Data imputation'!BA139&lt;&gt;"",1,0))</f>
        <v>0</v>
      </c>
      <c r="BA136" s="10" t="str">
        <f t="shared" si="1"/>
        <v>#ERROR!</v>
      </c>
      <c r="BB136" s="302" t="str">
        <f t="shared" si="2"/>
        <v>#ERROR!</v>
      </c>
    </row>
    <row r="137" ht="15.75" customHeight="1">
      <c r="A137" s="10" t="s">
        <v>1109</v>
      </c>
      <c r="B137" s="298">
        <f>IF('Indicator Data'!I149="No Data",1,IF('Indicator Data imputation'!C140&lt;&gt;"",1,0))</f>
        <v>0</v>
      </c>
      <c r="C137" s="298">
        <f>IF('Indicator Data'!J149="No Data",1,IF('Indicator Data imputation'!D140&lt;&gt;"",1,0))</f>
        <v>0</v>
      </c>
      <c r="D137" s="298">
        <f>IF('Indicator Data'!K149="No Data",1,IF('Indicator Data imputation'!E140&lt;&gt;"",1,0))</f>
        <v>0</v>
      </c>
      <c r="E137" s="298">
        <f>IF('Indicator Data'!L149="No Data",1,IF('Indicator Data imputation'!F140&lt;&gt;"",1,0))</f>
        <v>0</v>
      </c>
      <c r="F137" s="298">
        <f>IF('Indicator Data'!M149="No Data",1,IF('Indicator Data imputation'!G140&lt;&gt;"",1,0))</f>
        <v>0</v>
      </c>
      <c r="G137" s="298">
        <f>IF('Indicator Data'!N149="No Data",1,IF('Indicator Data imputation'!H140&lt;&gt;"",1,0))</f>
        <v>0</v>
      </c>
      <c r="H137" s="298">
        <f>IF('Indicator Data'!O149="No Data",1,IF('Indicator Data imputation'!I140&lt;&gt;"",1,0))</f>
        <v>0</v>
      </c>
      <c r="I137" s="298">
        <f>IF('Indicator Data'!P149="No Data",1,IF('Indicator Data imputation'!J140&lt;&gt;"",1,0))</f>
        <v>0</v>
      </c>
      <c r="J137" s="298">
        <f>IF('Indicator Data'!Q149="No Data",1,IF('Indicator Data imputation'!K140&lt;&gt;"",1,0))</f>
        <v>0</v>
      </c>
      <c r="K137" s="298">
        <f>IF('Indicator Data'!R149="No Data",1,IF('Indicator Data imputation'!L140&lt;&gt;"",1,0))</f>
        <v>0</v>
      </c>
      <c r="L137" s="298">
        <f>IF('Indicator Data'!S149="No Data",1,IF('Indicator Data imputation'!M140&lt;&gt;"",1,0))</f>
        <v>0</v>
      </c>
      <c r="M137" s="298">
        <f>IF('Indicator Data'!T149="No Data",1,IF('Indicator Data imputation'!N140&lt;&gt;"",1,0))</f>
        <v>0</v>
      </c>
      <c r="N137" s="298">
        <f>IF('Indicator Data'!U149="No Data",1,IF('Indicator Data imputation'!O140&lt;&gt;"",1,0))</f>
        <v>0</v>
      </c>
      <c r="O137" s="298">
        <f>IF('Indicator Data'!V149="No Data",1,IF('Indicator Data imputation'!P140&lt;&gt;"",1,0))</f>
        <v>0</v>
      </c>
      <c r="P137" s="298">
        <f>IF('Indicator Data'!W149="No Data",1,IF('Indicator Data imputation'!Q140&lt;&gt;"",1,0))</f>
        <v>1</v>
      </c>
      <c r="Q137" s="298">
        <f>IF('Indicator Data'!X149="No Data",1,IF('Indicator Data imputation'!R140&lt;&gt;"",1,0))</f>
        <v>0</v>
      </c>
      <c r="R137" s="298">
        <f>IF('Indicator Data'!AC149="No Data",1,IF('Indicator Data imputation'!S140&lt;&gt;"",1,0))</f>
        <v>0</v>
      </c>
      <c r="S137" s="298">
        <f>IF('Indicator Data'!AD149="No Data",1,IF('Indicator Data imputation'!T140&lt;&gt;"",1,0))</f>
        <v>0</v>
      </c>
      <c r="T137" s="298">
        <f>IF('Indicator Data'!AE149="No Data",1,IF('Indicator Data imputation'!U140&lt;&gt;"",1,0))</f>
        <v>0</v>
      </c>
      <c r="U137" s="298">
        <f>IF('Indicator Data'!AF149="No Data",1,IF('Indicator Data imputation'!V140&lt;&gt;"",1,0))</f>
        <v>0</v>
      </c>
      <c r="V137" s="298">
        <f>IF('Indicator Data'!AG149="No Data",1,IF('Indicator Data imputation'!W140&lt;&gt;"",1,0))</f>
        <v>0</v>
      </c>
      <c r="W137" s="298">
        <f>IF('Indicator Data'!AH149="No Data",1,IF('Indicator Data imputation'!X140&lt;&gt;"",1,0))</f>
        <v>0</v>
      </c>
      <c r="X137" s="298">
        <f>IF('Indicator Data'!AI149="No Data",1,IF('Indicator Data imputation'!Y140&lt;&gt;"",1,0))</f>
        <v>0</v>
      </c>
      <c r="Y137" s="298">
        <f>IF('Indicator Data'!AJ149="No Data",1,IF('Indicator Data imputation'!Z140&lt;&gt;"",1,0))</f>
        <v>0</v>
      </c>
      <c r="Z137" s="298">
        <f>IF('Indicator Data'!AP149="No Data",1,IF('Indicator Data imputation'!AA140&lt;&gt;"",1,0))</f>
        <v>0</v>
      </c>
      <c r="AA137" s="298">
        <f>IF('Indicator Data'!AQ149="No Data",1,IF('Indicator Data imputation'!AB140&lt;&gt;"",1,0))</f>
        <v>0</v>
      </c>
      <c r="AB137" s="298">
        <f>IF('Indicator Data'!AR149="No Data",1,IF('Indicator Data imputation'!AC140&lt;&gt;"",1,0))</f>
        <v>0</v>
      </c>
      <c r="AC137" s="298" t="str">
        <f>IF('Indicator Data'!#REF!="No Data",1,IF('Indicator Data imputation'!AD140&lt;&gt;"",1,0))</f>
        <v>#ERROR!</v>
      </c>
      <c r="AD137" s="298" t="str">
        <f>IF('Indicator Data'!#REF!="No Data",1,IF('Indicator Data imputation'!AE140&lt;&gt;"",1,0))</f>
        <v>#ERROR!</v>
      </c>
      <c r="AE137" s="298" t="str">
        <f>IF('Indicator Data'!#REF!="No Data",1,IF('Indicator Data imputation'!AF140&lt;&gt;"",1,0))</f>
        <v>#ERROR!</v>
      </c>
      <c r="AF137" s="298" t="str">
        <f>IF('Indicator Data'!#REF!="No Data",1,IF('Indicator Data imputation'!AG140&lt;&gt;"",1,0))</f>
        <v>#ERROR!</v>
      </c>
      <c r="AG137" s="298" t="str">
        <f>IF('Indicator Data'!#REF!="No Data",1,IF('Indicator Data imputation'!AH140&lt;&gt;"",1,0))</f>
        <v>#ERROR!</v>
      </c>
      <c r="AH137" s="298" t="str">
        <f>IF('Indicator Data'!#REF!="No Data",1,IF('Indicator Data imputation'!AI140&lt;&gt;"",1,0))</f>
        <v>#ERROR!</v>
      </c>
      <c r="AI137" s="298" t="str">
        <f>IF('Indicator Data'!#REF!="No Data",1,IF('Indicator Data imputation'!AJ140&lt;&gt;"",1,0))</f>
        <v>#ERROR!</v>
      </c>
      <c r="AJ137" s="298" t="str">
        <f>IF('Indicator Data'!#REF!="No Data",1,IF('Indicator Data imputation'!AK140&lt;&gt;"",1,0))</f>
        <v>#ERROR!</v>
      </c>
      <c r="AK137" s="298" t="str">
        <f>IF('Indicator Data'!#REF!="No Data",1,IF('Indicator Data imputation'!AL140&lt;&gt;"",1,0))</f>
        <v>#ERROR!</v>
      </c>
      <c r="AL137" s="298" t="str">
        <f>IF('Indicator Data'!#REF!="No Data",1,IF('Indicator Data imputation'!AM140&lt;&gt;"",1,0))</f>
        <v>#ERROR!</v>
      </c>
      <c r="AM137" s="298" t="str">
        <f>IF('Indicator Data'!#REF!="No Data",1,IF('Indicator Data imputation'!AN140&lt;&gt;"",1,0))</f>
        <v>#ERROR!</v>
      </c>
      <c r="AN137" s="298" t="str">
        <f>IF('Indicator Data'!#REF!="No Data",1,IF('Indicator Data imputation'!AO140&lt;&gt;"",1,0))</f>
        <v>#ERROR!</v>
      </c>
      <c r="AO137" s="298" t="str">
        <f>IF('Indicator Data'!#REF!="No Data",1,IF('Indicator Data imputation'!AP140&lt;&gt;"",1,0))</f>
        <v>#ERROR!</v>
      </c>
      <c r="AP137" s="298" t="str">
        <f>IF('Indicator Data'!#REF!="No Data",1,IF('Indicator Data imputation'!AQ140&lt;&gt;"",1,0))</f>
        <v>#ERROR!</v>
      </c>
      <c r="AQ137" s="298" t="str">
        <f>IF('Indicator Data'!#REF!="No Data",1,IF('Indicator Data imputation'!AR140&lt;&gt;"",1,0))</f>
        <v>#ERROR!</v>
      </c>
      <c r="AR137" s="298" t="str">
        <f>IF('Indicator Data'!#REF!="No Data",1,IF('Indicator Data imputation'!AS140&lt;&gt;"",1,0))</f>
        <v>#ERROR!</v>
      </c>
      <c r="AS137" s="298" t="str">
        <f>IF('Indicator Data'!#REF!="No Data",1,IF('Indicator Data imputation'!AT140&lt;&gt;"",1,0))</f>
        <v>#ERROR!</v>
      </c>
      <c r="AT137" s="298" t="str">
        <f>IF('Indicator Data'!#REF!="No Data",1,IF('Indicator Data imputation'!AU140&lt;&gt;"",1,0))</f>
        <v>#ERROR!</v>
      </c>
      <c r="AU137" s="298" t="str">
        <f>IF('Indicator Data'!#REF!="No Data",1,IF('Indicator Data imputation'!AV140&lt;&gt;"",1,0))</f>
        <v>#ERROR!</v>
      </c>
      <c r="AV137" s="298" t="str">
        <f>IF('Indicator Data'!#REF!="No Data",1,IF('Indicator Data imputation'!AW140&lt;&gt;"",1,0))</f>
        <v>#ERROR!</v>
      </c>
      <c r="AW137" s="298" t="str">
        <f>IF('Indicator Data'!#REF!="No Data",1,IF('Indicator Data imputation'!AX140&lt;&gt;"",1,0))</f>
        <v>#ERROR!</v>
      </c>
      <c r="AX137" s="298" t="str">
        <f>IF('Indicator Data'!#REF!="No Data",1,IF('Indicator Data imputation'!AY140&lt;&gt;"",1,0))</f>
        <v>#ERROR!</v>
      </c>
      <c r="AY137" s="298">
        <f>IF('Indicator Data'!AS149="No Data",1,IF('Indicator Data imputation'!AZ140&lt;&gt;"",1,0))</f>
        <v>0</v>
      </c>
      <c r="AZ137" s="298">
        <f>IF('Indicator Data'!BA149="No Data",1,IF('Indicator Data imputation'!BA140&lt;&gt;"",1,0))</f>
        <v>0</v>
      </c>
      <c r="BA137" s="10" t="str">
        <f t="shared" si="1"/>
        <v>#ERROR!</v>
      </c>
      <c r="BB137" s="302" t="str">
        <f t="shared" si="2"/>
        <v>#ERROR!</v>
      </c>
    </row>
    <row r="138" ht="15.75" customHeight="1">
      <c r="A138" s="10" t="s">
        <v>1115</v>
      </c>
      <c r="B138" s="298">
        <f>IF('Indicator Data'!I150="No Data",1,IF('Indicator Data imputation'!C141&lt;&gt;"",1,0))</f>
        <v>0</v>
      </c>
      <c r="C138" s="298">
        <f>IF('Indicator Data'!J150="No Data",1,IF('Indicator Data imputation'!D141&lt;&gt;"",1,0))</f>
        <v>0</v>
      </c>
      <c r="D138" s="298">
        <f>IF('Indicator Data'!K150="No Data",1,IF('Indicator Data imputation'!E141&lt;&gt;"",1,0))</f>
        <v>0</v>
      </c>
      <c r="E138" s="298">
        <f>IF('Indicator Data'!L150="No Data",1,IF('Indicator Data imputation'!F141&lt;&gt;"",1,0))</f>
        <v>0</v>
      </c>
      <c r="F138" s="298">
        <f>IF('Indicator Data'!M150="No Data",1,IF('Indicator Data imputation'!G141&lt;&gt;"",1,0))</f>
        <v>0</v>
      </c>
      <c r="G138" s="298">
        <f>IF('Indicator Data'!N150="No Data",1,IF('Indicator Data imputation'!H141&lt;&gt;"",1,0))</f>
        <v>0</v>
      </c>
      <c r="H138" s="298">
        <f>IF('Indicator Data'!O150="No Data",1,IF('Indicator Data imputation'!I141&lt;&gt;"",1,0))</f>
        <v>0</v>
      </c>
      <c r="I138" s="298">
        <f>IF('Indicator Data'!P150="No Data",1,IF('Indicator Data imputation'!J141&lt;&gt;"",1,0))</f>
        <v>0</v>
      </c>
      <c r="J138" s="298">
        <f>IF('Indicator Data'!Q150="No Data",1,IF('Indicator Data imputation'!K141&lt;&gt;"",1,0))</f>
        <v>0</v>
      </c>
      <c r="K138" s="298">
        <f>IF('Indicator Data'!R150="No Data",1,IF('Indicator Data imputation'!L141&lt;&gt;"",1,0))</f>
        <v>0</v>
      </c>
      <c r="L138" s="298">
        <f>IF('Indicator Data'!S150="No Data",1,IF('Indicator Data imputation'!M141&lt;&gt;"",1,0))</f>
        <v>0</v>
      </c>
      <c r="M138" s="298">
        <f>IF('Indicator Data'!T150="No Data",1,IF('Indicator Data imputation'!N141&lt;&gt;"",1,0))</f>
        <v>0</v>
      </c>
      <c r="N138" s="298">
        <f>IF('Indicator Data'!U150="No Data",1,IF('Indicator Data imputation'!O141&lt;&gt;"",1,0))</f>
        <v>0</v>
      </c>
      <c r="O138" s="298">
        <f>IF('Indicator Data'!V150="No Data",1,IF('Indicator Data imputation'!P141&lt;&gt;"",1,0))</f>
        <v>0</v>
      </c>
      <c r="P138" s="298">
        <f>IF('Indicator Data'!W150="No Data",1,IF('Indicator Data imputation'!Q141&lt;&gt;"",1,0))</f>
        <v>1</v>
      </c>
      <c r="Q138" s="298">
        <f>IF('Indicator Data'!X150="No Data",1,IF('Indicator Data imputation'!R141&lt;&gt;"",1,0))</f>
        <v>0</v>
      </c>
      <c r="R138" s="298">
        <f>IF('Indicator Data'!AC150="No Data",1,IF('Indicator Data imputation'!S141&lt;&gt;"",1,0))</f>
        <v>0</v>
      </c>
      <c r="S138" s="298">
        <f>IF('Indicator Data'!AD150="No Data",1,IF('Indicator Data imputation'!T141&lt;&gt;"",1,0))</f>
        <v>0</v>
      </c>
      <c r="T138" s="298">
        <f>IF('Indicator Data'!AE150="No Data",1,IF('Indicator Data imputation'!U141&lt;&gt;"",1,0))</f>
        <v>0</v>
      </c>
      <c r="U138" s="298">
        <f>IF('Indicator Data'!AF150="No Data",1,IF('Indicator Data imputation'!V141&lt;&gt;"",1,0))</f>
        <v>0</v>
      </c>
      <c r="V138" s="298">
        <f>IF('Indicator Data'!AG150="No Data",1,IF('Indicator Data imputation'!W141&lt;&gt;"",1,0))</f>
        <v>0</v>
      </c>
      <c r="W138" s="298">
        <f>IF('Indicator Data'!AH150="No Data",1,IF('Indicator Data imputation'!X141&lt;&gt;"",1,0))</f>
        <v>0</v>
      </c>
      <c r="X138" s="298">
        <f>IF('Indicator Data'!AI150="No Data",1,IF('Indicator Data imputation'!Y141&lt;&gt;"",1,0))</f>
        <v>0</v>
      </c>
      <c r="Y138" s="298">
        <f>IF('Indicator Data'!AJ150="No Data",1,IF('Indicator Data imputation'!Z141&lt;&gt;"",1,0))</f>
        <v>0</v>
      </c>
      <c r="Z138" s="298">
        <f>IF('Indicator Data'!AP150="No Data",1,IF('Indicator Data imputation'!AA141&lt;&gt;"",1,0))</f>
        <v>0</v>
      </c>
      <c r="AA138" s="298">
        <f>IF('Indicator Data'!AQ150="No Data",1,IF('Indicator Data imputation'!AB141&lt;&gt;"",1,0))</f>
        <v>0</v>
      </c>
      <c r="AB138" s="298">
        <f>IF('Indicator Data'!AR150="No Data",1,IF('Indicator Data imputation'!AC141&lt;&gt;"",1,0))</f>
        <v>0</v>
      </c>
      <c r="AC138" s="298" t="str">
        <f>IF('Indicator Data'!#REF!="No Data",1,IF('Indicator Data imputation'!AD141&lt;&gt;"",1,0))</f>
        <v>#ERROR!</v>
      </c>
      <c r="AD138" s="298" t="str">
        <f>IF('Indicator Data'!#REF!="No Data",1,IF('Indicator Data imputation'!AE141&lt;&gt;"",1,0))</f>
        <v>#ERROR!</v>
      </c>
      <c r="AE138" s="298" t="str">
        <f>IF('Indicator Data'!#REF!="No Data",1,IF('Indicator Data imputation'!AF141&lt;&gt;"",1,0))</f>
        <v>#ERROR!</v>
      </c>
      <c r="AF138" s="298" t="str">
        <f>IF('Indicator Data'!#REF!="No Data",1,IF('Indicator Data imputation'!AG141&lt;&gt;"",1,0))</f>
        <v>#ERROR!</v>
      </c>
      <c r="AG138" s="298" t="str">
        <f>IF('Indicator Data'!#REF!="No Data",1,IF('Indicator Data imputation'!AH141&lt;&gt;"",1,0))</f>
        <v>#ERROR!</v>
      </c>
      <c r="AH138" s="298" t="str">
        <f>IF('Indicator Data'!#REF!="No Data",1,IF('Indicator Data imputation'!AI141&lt;&gt;"",1,0))</f>
        <v>#ERROR!</v>
      </c>
      <c r="AI138" s="298" t="str">
        <f>IF('Indicator Data'!#REF!="No Data",1,IF('Indicator Data imputation'!AJ141&lt;&gt;"",1,0))</f>
        <v>#ERROR!</v>
      </c>
      <c r="AJ138" s="298" t="str">
        <f>IF('Indicator Data'!#REF!="No Data",1,IF('Indicator Data imputation'!AK141&lt;&gt;"",1,0))</f>
        <v>#ERROR!</v>
      </c>
      <c r="AK138" s="298" t="str">
        <f>IF('Indicator Data'!#REF!="No Data",1,IF('Indicator Data imputation'!AL141&lt;&gt;"",1,0))</f>
        <v>#ERROR!</v>
      </c>
      <c r="AL138" s="298" t="str">
        <f>IF('Indicator Data'!#REF!="No Data",1,IF('Indicator Data imputation'!AM141&lt;&gt;"",1,0))</f>
        <v>#ERROR!</v>
      </c>
      <c r="AM138" s="298" t="str">
        <f>IF('Indicator Data'!#REF!="No Data",1,IF('Indicator Data imputation'!AN141&lt;&gt;"",1,0))</f>
        <v>#ERROR!</v>
      </c>
      <c r="AN138" s="298" t="str">
        <f>IF('Indicator Data'!#REF!="No Data",1,IF('Indicator Data imputation'!AO141&lt;&gt;"",1,0))</f>
        <v>#ERROR!</v>
      </c>
      <c r="AO138" s="298" t="str">
        <f>IF('Indicator Data'!#REF!="No Data",1,IF('Indicator Data imputation'!AP141&lt;&gt;"",1,0))</f>
        <v>#ERROR!</v>
      </c>
      <c r="AP138" s="298" t="str">
        <f>IF('Indicator Data'!#REF!="No Data",1,IF('Indicator Data imputation'!AQ141&lt;&gt;"",1,0))</f>
        <v>#ERROR!</v>
      </c>
      <c r="AQ138" s="298" t="str">
        <f>IF('Indicator Data'!#REF!="No Data",1,IF('Indicator Data imputation'!AR141&lt;&gt;"",1,0))</f>
        <v>#ERROR!</v>
      </c>
      <c r="AR138" s="298" t="str">
        <f>IF('Indicator Data'!#REF!="No Data",1,IF('Indicator Data imputation'!AS141&lt;&gt;"",1,0))</f>
        <v>#ERROR!</v>
      </c>
      <c r="AS138" s="298" t="str">
        <f>IF('Indicator Data'!#REF!="No Data",1,IF('Indicator Data imputation'!AT141&lt;&gt;"",1,0))</f>
        <v>#ERROR!</v>
      </c>
      <c r="AT138" s="298" t="str">
        <f>IF('Indicator Data'!#REF!="No Data",1,IF('Indicator Data imputation'!AU141&lt;&gt;"",1,0))</f>
        <v>#ERROR!</v>
      </c>
      <c r="AU138" s="298" t="str">
        <f>IF('Indicator Data'!#REF!="No Data",1,IF('Indicator Data imputation'!AV141&lt;&gt;"",1,0))</f>
        <v>#ERROR!</v>
      </c>
      <c r="AV138" s="298" t="str">
        <f>IF('Indicator Data'!#REF!="No Data",1,IF('Indicator Data imputation'!AW141&lt;&gt;"",1,0))</f>
        <v>#ERROR!</v>
      </c>
      <c r="AW138" s="298" t="str">
        <f>IF('Indicator Data'!#REF!="No Data",1,IF('Indicator Data imputation'!AX141&lt;&gt;"",1,0))</f>
        <v>#ERROR!</v>
      </c>
      <c r="AX138" s="298" t="str">
        <f>IF('Indicator Data'!#REF!="No Data",1,IF('Indicator Data imputation'!AY141&lt;&gt;"",1,0))</f>
        <v>#ERROR!</v>
      </c>
      <c r="AY138" s="298">
        <f>IF('Indicator Data'!AS150="No Data",1,IF('Indicator Data imputation'!AZ141&lt;&gt;"",1,0))</f>
        <v>0</v>
      </c>
      <c r="AZ138" s="298">
        <f>IF('Indicator Data'!BA150="No Data",1,IF('Indicator Data imputation'!BA141&lt;&gt;"",1,0))</f>
        <v>0</v>
      </c>
      <c r="BA138" s="10" t="str">
        <f t="shared" si="1"/>
        <v>#ERROR!</v>
      </c>
      <c r="BB138" s="302" t="str">
        <f t="shared" si="2"/>
        <v>#ERROR!</v>
      </c>
    </row>
    <row r="139" ht="15.75" customHeight="1">
      <c r="A139" s="10" t="s">
        <v>1124</v>
      </c>
      <c r="B139" s="298">
        <f>IF('Indicator Data'!I151="No Data",1,IF('Indicator Data imputation'!C142&lt;&gt;"",1,0))</f>
        <v>0</v>
      </c>
      <c r="C139" s="298">
        <f>IF('Indicator Data'!J151="No Data",1,IF('Indicator Data imputation'!D142&lt;&gt;"",1,0))</f>
        <v>0</v>
      </c>
      <c r="D139" s="298">
        <f>IF('Indicator Data'!K151="No Data",1,IF('Indicator Data imputation'!E142&lt;&gt;"",1,0))</f>
        <v>0</v>
      </c>
      <c r="E139" s="298">
        <f>IF('Indicator Data'!L151="No Data",1,IF('Indicator Data imputation'!F142&lt;&gt;"",1,0))</f>
        <v>0</v>
      </c>
      <c r="F139" s="298">
        <f>IF('Indicator Data'!M151="No Data",1,IF('Indicator Data imputation'!G142&lt;&gt;"",1,0))</f>
        <v>0</v>
      </c>
      <c r="G139" s="298">
        <f>IF('Indicator Data'!N151="No Data",1,IF('Indicator Data imputation'!H142&lt;&gt;"",1,0))</f>
        <v>0</v>
      </c>
      <c r="H139" s="298">
        <f>IF('Indicator Data'!O151="No Data",1,IF('Indicator Data imputation'!I142&lt;&gt;"",1,0))</f>
        <v>0</v>
      </c>
      <c r="I139" s="298">
        <f>IF('Indicator Data'!P151="No Data",1,IF('Indicator Data imputation'!J142&lt;&gt;"",1,0))</f>
        <v>0</v>
      </c>
      <c r="J139" s="298">
        <f>IF('Indicator Data'!Q151="No Data",1,IF('Indicator Data imputation'!K142&lt;&gt;"",1,0))</f>
        <v>0</v>
      </c>
      <c r="K139" s="298">
        <f>IF('Indicator Data'!R151="No Data",1,IF('Indicator Data imputation'!L142&lt;&gt;"",1,0))</f>
        <v>0</v>
      </c>
      <c r="L139" s="298">
        <f>IF('Indicator Data'!S151="No Data",1,IF('Indicator Data imputation'!M142&lt;&gt;"",1,0))</f>
        <v>0</v>
      </c>
      <c r="M139" s="298">
        <f>IF('Indicator Data'!T151="No Data",1,IF('Indicator Data imputation'!N142&lt;&gt;"",1,0))</f>
        <v>0</v>
      </c>
      <c r="N139" s="298">
        <f>IF('Indicator Data'!U151="No Data",1,IF('Indicator Data imputation'!O142&lt;&gt;"",1,0))</f>
        <v>0</v>
      </c>
      <c r="O139" s="298">
        <f>IF('Indicator Data'!V151="No Data",1,IF('Indicator Data imputation'!P142&lt;&gt;"",1,0))</f>
        <v>0</v>
      </c>
      <c r="P139" s="298">
        <f>IF('Indicator Data'!W151="No Data",1,IF('Indicator Data imputation'!Q142&lt;&gt;"",1,0))</f>
        <v>1</v>
      </c>
      <c r="Q139" s="298">
        <f>IF('Indicator Data'!X151="No Data",1,IF('Indicator Data imputation'!R142&lt;&gt;"",1,0))</f>
        <v>0</v>
      </c>
      <c r="R139" s="298">
        <f>IF('Indicator Data'!AC151="No Data",1,IF('Indicator Data imputation'!S142&lt;&gt;"",1,0))</f>
        <v>0</v>
      </c>
      <c r="S139" s="298">
        <f>IF('Indicator Data'!AD151="No Data",1,IF('Indicator Data imputation'!T142&lt;&gt;"",1,0))</f>
        <v>0</v>
      </c>
      <c r="T139" s="298">
        <f>IF('Indicator Data'!AE151="No Data",1,IF('Indicator Data imputation'!U142&lt;&gt;"",1,0))</f>
        <v>0</v>
      </c>
      <c r="U139" s="298">
        <f>IF('Indicator Data'!AF151="No Data",1,IF('Indicator Data imputation'!V142&lt;&gt;"",1,0))</f>
        <v>0</v>
      </c>
      <c r="V139" s="298">
        <f>IF('Indicator Data'!AG151="No Data",1,IF('Indicator Data imputation'!W142&lt;&gt;"",1,0))</f>
        <v>0</v>
      </c>
      <c r="W139" s="298">
        <f>IF('Indicator Data'!AH151="No Data",1,IF('Indicator Data imputation'!X142&lt;&gt;"",1,0))</f>
        <v>0</v>
      </c>
      <c r="X139" s="298">
        <f>IF('Indicator Data'!AI151="No Data",1,IF('Indicator Data imputation'!Y142&lt;&gt;"",1,0))</f>
        <v>0</v>
      </c>
      <c r="Y139" s="298">
        <f>IF('Indicator Data'!AJ151="No Data",1,IF('Indicator Data imputation'!Z142&lt;&gt;"",1,0))</f>
        <v>0</v>
      </c>
      <c r="Z139" s="298">
        <f>IF('Indicator Data'!AP151="No Data",1,IF('Indicator Data imputation'!AA142&lt;&gt;"",1,0))</f>
        <v>0</v>
      </c>
      <c r="AA139" s="298">
        <f>IF('Indicator Data'!AQ151="No Data",1,IF('Indicator Data imputation'!AB142&lt;&gt;"",1,0))</f>
        <v>0</v>
      </c>
      <c r="AB139" s="298">
        <f>IF('Indicator Data'!AR151="No Data",1,IF('Indicator Data imputation'!AC142&lt;&gt;"",1,0))</f>
        <v>0</v>
      </c>
      <c r="AC139" s="298" t="str">
        <f>IF('Indicator Data'!#REF!="No Data",1,IF('Indicator Data imputation'!AD142&lt;&gt;"",1,0))</f>
        <v>#ERROR!</v>
      </c>
      <c r="AD139" s="298" t="str">
        <f>IF('Indicator Data'!#REF!="No Data",1,IF('Indicator Data imputation'!AE142&lt;&gt;"",1,0))</f>
        <v>#ERROR!</v>
      </c>
      <c r="AE139" s="298" t="str">
        <f>IF('Indicator Data'!#REF!="No Data",1,IF('Indicator Data imputation'!AF142&lt;&gt;"",1,0))</f>
        <v>#ERROR!</v>
      </c>
      <c r="AF139" s="298" t="str">
        <f>IF('Indicator Data'!#REF!="No Data",1,IF('Indicator Data imputation'!AG142&lt;&gt;"",1,0))</f>
        <v>#ERROR!</v>
      </c>
      <c r="AG139" s="298" t="str">
        <f>IF('Indicator Data'!#REF!="No Data",1,IF('Indicator Data imputation'!AH142&lt;&gt;"",1,0))</f>
        <v>#ERROR!</v>
      </c>
      <c r="AH139" s="298" t="str">
        <f>IF('Indicator Data'!#REF!="No Data",1,IF('Indicator Data imputation'!AI142&lt;&gt;"",1,0))</f>
        <v>#ERROR!</v>
      </c>
      <c r="AI139" s="298" t="str">
        <f>IF('Indicator Data'!#REF!="No Data",1,IF('Indicator Data imputation'!AJ142&lt;&gt;"",1,0))</f>
        <v>#ERROR!</v>
      </c>
      <c r="AJ139" s="298" t="str">
        <f>IF('Indicator Data'!#REF!="No Data",1,IF('Indicator Data imputation'!AK142&lt;&gt;"",1,0))</f>
        <v>#ERROR!</v>
      </c>
      <c r="AK139" s="298" t="str">
        <f>IF('Indicator Data'!#REF!="No Data",1,IF('Indicator Data imputation'!AL142&lt;&gt;"",1,0))</f>
        <v>#ERROR!</v>
      </c>
      <c r="AL139" s="298" t="str">
        <f>IF('Indicator Data'!#REF!="No Data",1,IF('Indicator Data imputation'!AM142&lt;&gt;"",1,0))</f>
        <v>#ERROR!</v>
      </c>
      <c r="AM139" s="298" t="str">
        <f>IF('Indicator Data'!#REF!="No Data",1,IF('Indicator Data imputation'!AN142&lt;&gt;"",1,0))</f>
        <v>#ERROR!</v>
      </c>
      <c r="AN139" s="298" t="str">
        <f>IF('Indicator Data'!#REF!="No Data",1,IF('Indicator Data imputation'!AO142&lt;&gt;"",1,0))</f>
        <v>#ERROR!</v>
      </c>
      <c r="AO139" s="298" t="str">
        <f>IF('Indicator Data'!#REF!="No Data",1,IF('Indicator Data imputation'!AP142&lt;&gt;"",1,0))</f>
        <v>#ERROR!</v>
      </c>
      <c r="AP139" s="298" t="str">
        <f>IF('Indicator Data'!#REF!="No Data",1,IF('Indicator Data imputation'!AQ142&lt;&gt;"",1,0))</f>
        <v>#ERROR!</v>
      </c>
      <c r="AQ139" s="298" t="str">
        <f>IF('Indicator Data'!#REF!="No Data",1,IF('Indicator Data imputation'!AR142&lt;&gt;"",1,0))</f>
        <v>#ERROR!</v>
      </c>
      <c r="AR139" s="298" t="str">
        <f>IF('Indicator Data'!#REF!="No Data",1,IF('Indicator Data imputation'!AS142&lt;&gt;"",1,0))</f>
        <v>#ERROR!</v>
      </c>
      <c r="AS139" s="298" t="str">
        <f>IF('Indicator Data'!#REF!="No Data",1,IF('Indicator Data imputation'!AT142&lt;&gt;"",1,0))</f>
        <v>#ERROR!</v>
      </c>
      <c r="AT139" s="298" t="str">
        <f>IF('Indicator Data'!#REF!="No Data",1,IF('Indicator Data imputation'!AU142&lt;&gt;"",1,0))</f>
        <v>#ERROR!</v>
      </c>
      <c r="AU139" s="298" t="str">
        <f>IF('Indicator Data'!#REF!="No Data",1,IF('Indicator Data imputation'!AV142&lt;&gt;"",1,0))</f>
        <v>#ERROR!</v>
      </c>
      <c r="AV139" s="298" t="str">
        <f>IF('Indicator Data'!#REF!="No Data",1,IF('Indicator Data imputation'!AW142&lt;&gt;"",1,0))</f>
        <v>#ERROR!</v>
      </c>
      <c r="AW139" s="298" t="str">
        <f>IF('Indicator Data'!#REF!="No Data",1,IF('Indicator Data imputation'!AX142&lt;&gt;"",1,0))</f>
        <v>#ERROR!</v>
      </c>
      <c r="AX139" s="298" t="str">
        <f>IF('Indicator Data'!#REF!="No Data",1,IF('Indicator Data imputation'!AY142&lt;&gt;"",1,0))</f>
        <v>#ERROR!</v>
      </c>
      <c r="AY139" s="298">
        <f>IF('Indicator Data'!AS151="No Data",1,IF('Indicator Data imputation'!AZ142&lt;&gt;"",1,0))</f>
        <v>0</v>
      </c>
      <c r="AZ139" s="298">
        <f>IF('Indicator Data'!BA151="No Data",1,IF('Indicator Data imputation'!BA142&lt;&gt;"",1,0))</f>
        <v>0</v>
      </c>
      <c r="BA139" s="10" t="str">
        <f t="shared" si="1"/>
        <v>#ERROR!</v>
      </c>
      <c r="BB139" s="302" t="str">
        <f t="shared" si="2"/>
        <v>#ERROR!</v>
      </c>
    </row>
    <row r="140" ht="15.75" customHeight="1">
      <c r="A140" s="10" t="s">
        <v>1127</v>
      </c>
      <c r="B140" s="298">
        <f>IF('Indicator Data'!I152="No Data",1,IF('Indicator Data imputation'!C143&lt;&gt;"",1,0))</f>
        <v>0</v>
      </c>
      <c r="C140" s="298">
        <f>IF('Indicator Data'!J152="No Data",1,IF('Indicator Data imputation'!D143&lt;&gt;"",1,0))</f>
        <v>0</v>
      </c>
      <c r="D140" s="298">
        <f>IF('Indicator Data'!K152="No Data",1,IF('Indicator Data imputation'!E143&lt;&gt;"",1,0))</f>
        <v>0</v>
      </c>
      <c r="E140" s="298">
        <f>IF('Indicator Data'!L152="No Data",1,IF('Indicator Data imputation'!F143&lt;&gt;"",1,0))</f>
        <v>0</v>
      </c>
      <c r="F140" s="298">
        <f>IF('Indicator Data'!M152="No Data",1,IF('Indicator Data imputation'!G143&lt;&gt;"",1,0))</f>
        <v>0</v>
      </c>
      <c r="G140" s="298">
        <f>IF('Indicator Data'!N152="No Data",1,IF('Indicator Data imputation'!H143&lt;&gt;"",1,0))</f>
        <v>0</v>
      </c>
      <c r="H140" s="298">
        <f>IF('Indicator Data'!O152="No Data",1,IF('Indicator Data imputation'!I143&lt;&gt;"",1,0))</f>
        <v>0</v>
      </c>
      <c r="I140" s="298">
        <f>IF('Indicator Data'!P152="No Data",1,IF('Indicator Data imputation'!J143&lt;&gt;"",1,0))</f>
        <v>0</v>
      </c>
      <c r="J140" s="298">
        <f>IF('Indicator Data'!Q152="No Data",1,IF('Indicator Data imputation'!K143&lt;&gt;"",1,0))</f>
        <v>0</v>
      </c>
      <c r="K140" s="298">
        <f>IF('Indicator Data'!R152="No Data",1,IF('Indicator Data imputation'!L143&lt;&gt;"",1,0))</f>
        <v>0</v>
      </c>
      <c r="L140" s="298">
        <f>IF('Indicator Data'!S152="No Data",1,IF('Indicator Data imputation'!M143&lt;&gt;"",1,0))</f>
        <v>0</v>
      </c>
      <c r="M140" s="298">
        <f>IF('Indicator Data'!T152="No Data",1,IF('Indicator Data imputation'!N143&lt;&gt;"",1,0))</f>
        <v>0</v>
      </c>
      <c r="N140" s="298">
        <f>IF('Indicator Data'!U152="No Data",1,IF('Indicator Data imputation'!O143&lt;&gt;"",1,0))</f>
        <v>0</v>
      </c>
      <c r="O140" s="298">
        <f>IF('Indicator Data'!V152="No Data",1,IF('Indicator Data imputation'!P143&lt;&gt;"",1,0))</f>
        <v>0</v>
      </c>
      <c r="P140" s="298">
        <f>IF('Indicator Data'!W152="No Data",1,IF('Indicator Data imputation'!Q143&lt;&gt;"",1,0))</f>
        <v>1</v>
      </c>
      <c r="Q140" s="298">
        <f>IF('Indicator Data'!X152="No Data",1,IF('Indicator Data imputation'!R143&lt;&gt;"",1,0))</f>
        <v>0</v>
      </c>
      <c r="R140" s="298">
        <f>IF('Indicator Data'!AC152="No Data",1,IF('Indicator Data imputation'!S143&lt;&gt;"",1,0))</f>
        <v>0</v>
      </c>
      <c r="S140" s="298">
        <f>IF('Indicator Data'!AD152="No Data",1,IF('Indicator Data imputation'!T143&lt;&gt;"",1,0))</f>
        <v>0</v>
      </c>
      <c r="T140" s="298">
        <f>IF('Indicator Data'!AE152="No Data",1,IF('Indicator Data imputation'!U143&lt;&gt;"",1,0))</f>
        <v>0</v>
      </c>
      <c r="U140" s="298">
        <f>IF('Indicator Data'!AF152="No Data",1,IF('Indicator Data imputation'!V143&lt;&gt;"",1,0))</f>
        <v>0</v>
      </c>
      <c r="V140" s="298">
        <f>IF('Indicator Data'!AG152="No Data",1,IF('Indicator Data imputation'!W143&lt;&gt;"",1,0))</f>
        <v>0</v>
      </c>
      <c r="W140" s="298">
        <f>IF('Indicator Data'!AH152="No Data",1,IF('Indicator Data imputation'!X143&lt;&gt;"",1,0))</f>
        <v>0</v>
      </c>
      <c r="X140" s="298">
        <f>IF('Indicator Data'!AI152="No Data",1,IF('Indicator Data imputation'!Y143&lt;&gt;"",1,0))</f>
        <v>0</v>
      </c>
      <c r="Y140" s="298">
        <f>IF('Indicator Data'!AJ152="No Data",1,IF('Indicator Data imputation'!Z143&lt;&gt;"",1,0))</f>
        <v>0</v>
      </c>
      <c r="Z140" s="298">
        <f>IF('Indicator Data'!AP152="No Data",1,IF('Indicator Data imputation'!AA143&lt;&gt;"",1,0))</f>
        <v>0</v>
      </c>
      <c r="AA140" s="298">
        <f>IF('Indicator Data'!AQ152="No Data",1,IF('Indicator Data imputation'!AB143&lt;&gt;"",1,0))</f>
        <v>0</v>
      </c>
      <c r="AB140" s="298">
        <f>IF('Indicator Data'!AR152="No Data",1,IF('Indicator Data imputation'!AC143&lt;&gt;"",1,0))</f>
        <v>0</v>
      </c>
      <c r="AC140" s="298" t="str">
        <f>IF('Indicator Data'!#REF!="No Data",1,IF('Indicator Data imputation'!AD143&lt;&gt;"",1,0))</f>
        <v>#ERROR!</v>
      </c>
      <c r="AD140" s="298" t="str">
        <f>IF('Indicator Data'!#REF!="No Data",1,IF('Indicator Data imputation'!AE143&lt;&gt;"",1,0))</f>
        <v>#ERROR!</v>
      </c>
      <c r="AE140" s="298" t="str">
        <f>IF('Indicator Data'!#REF!="No Data",1,IF('Indicator Data imputation'!AF143&lt;&gt;"",1,0))</f>
        <v>#ERROR!</v>
      </c>
      <c r="AF140" s="298" t="str">
        <f>IF('Indicator Data'!#REF!="No Data",1,IF('Indicator Data imputation'!AG143&lt;&gt;"",1,0))</f>
        <v>#ERROR!</v>
      </c>
      <c r="AG140" s="298" t="str">
        <f>IF('Indicator Data'!#REF!="No Data",1,IF('Indicator Data imputation'!AH143&lt;&gt;"",1,0))</f>
        <v>#ERROR!</v>
      </c>
      <c r="AH140" s="298" t="str">
        <f>IF('Indicator Data'!#REF!="No Data",1,IF('Indicator Data imputation'!AI143&lt;&gt;"",1,0))</f>
        <v>#ERROR!</v>
      </c>
      <c r="AI140" s="298" t="str">
        <f>IF('Indicator Data'!#REF!="No Data",1,IF('Indicator Data imputation'!AJ143&lt;&gt;"",1,0))</f>
        <v>#ERROR!</v>
      </c>
      <c r="AJ140" s="298" t="str">
        <f>IF('Indicator Data'!#REF!="No Data",1,IF('Indicator Data imputation'!AK143&lt;&gt;"",1,0))</f>
        <v>#ERROR!</v>
      </c>
      <c r="AK140" s="298" t="str">
        <f>IF('Indicator Data'!#REF!="No Data",1,IF('Indicator Data imputation'!AL143&lt;&gt;"",1,0))</f>
        <v>#ERROR!</v>
      </c>
      <c r="AL140" s="298" t="str">
        <f>IF('Indicator Data'!#REF!="No Data",1,IF('Indicator Data imputation'!AM143&lt;&gt;"",1,0))</f>
        <v>#ERROR!</v>
      </c>
      <c r="AM140" s="298" t="str">
        <f>IF('Indicator Data'!#REF!="No Data",1,IF('Indicator Data imputation'!AN143&lt;&gt;"",1,0))</f>
        <v>#ERROR!</v>
      </c>
      <c r="AN140" s="298" t="str">
        <f>IF('Indicator Data'!#REF!="No Data",1,IF('Indicator Data imputation'!AO143&lt;&gt;"",1,0))</f>
        <v>#ERROR!</v>
      </c>
      <c r="AO140" s="298" t="str">
        <f>IF('Indicator Data'!#REF!="No Data",1,IF('Indicator Data imputation'!AP143&lt;&gt;"",1,0))</f>
        <v>#ERROR!</v>
      </c>
      <c r="AP140" s="298" t="str">
        <f>IF('Indicator Data'!#REF!="No Data",1,IF('Indicator Data imputation'!AQ143&lt;&gt;"",1,0))</f>
        <v>#ERROR!</v>
      </c>
      <c r="AQ140" s="298" t="str">
        <f>IF('Indicator Data'!#REF!="No Data",1,IF('Indicator Data imputation'!AR143&lt;&gt;"",1,0))</f>
        <v>#ERROR!</v>
      </c>
      <c r="AR140" s="298" t="str">
        <f>IF('Indicator Data'!#REF!="No Data",1,IF('Indicator Data imputation'!AS143&lt;&gt;"",1,0))</f>
        <v>#ERROR!</v>
      </c>
      <c r="AS140" s="298" t="str">
        <f>IF('Indicator Data'!#REF!="No Data",1,IF('Indicator Data imputation'!AT143&lt;&gt;"",1,0))</f>
        <v>#ERROR!</v>
      </c>
      <c r="AT140" s="298" t="str">
        <f>IF('Indicator Data'!#REF!="No Data",1,IF('Indicator Data imputation'!AU143&lt;&gt;"",1,0))</f>
        <v>#ERROR!</v>
      </c>
      <c r="AU140" s="298" t="str">
        <f>IF('Indicator Data'!#REF!="No Data",1,IF('Indicator Data imputation'!AV143&lt;&gt;"",1,0))</f>
        <v>#ERROR!</v>
      </c>
      <c r="AV140" s="298" t="str">
        <f>IF('Indicator Data'!#REF!="No Data",1,IF('Indicator Data imputation'!AW143&lt;&gt;"",1,0))</f>
        <v>#ERROR!</v>
      </c>
      <c r="AW140" s="298" t="str">
        <f>IF('Indicator Data'!#REF!="No Data",1,IF('Indicator Data imputation'!AX143&lt;&gt;"",1,0))</f>
        <v>#ERROR!</v>
      </c>
      <c r="AX140" s="298" t="str">
        <f>IF('Indicator Data'!#REF!="No Data",1,IF('Indicator Data imputation'!AY143&lt;&gt;"",1,0))</f>
        <v>#ERROR!</v>
      </c>
      <c r="AY140" s="298">
        <f>IF('Indicator Data'!AS152="No Data",1,IF('Indicator Data imputation'!AZ143&lt;&gt;"",1,0))</f>
        <v>0</v>
      </c>
      <c r="AZ140" s="298">
        <f>IF('Indicator Data'!BA152="No Data",1,IF('Indicator Data imputation'!BA143&lt;&gt;"",1,0))</f>
        <v>0</v>
      </c>
      <c r="BA140" s="10" t="str">
        <f t="shared" si="1"/>
        <v>#ERROR!</v>
      </c>
      <c r="BB140" s="302" t="str">
        <f t="shared" si="2"/>
        <v>#ERROR!</v>
      </c>
    </row>
    <row r="141" ht="15.75" customHeight="1">
      <c r="A141" s="10" t="s">
        <v>1130</v>
      </c>
      <c r="B141" s="298">
        <f>IF('Indicator Data'!I153="No Data",1,IF('Indicator Data imputation'!C144&lt;&gt;"",1,0))</f>
        <v>0</v>
      </c>
      <c r="C141" s="298">
        <f>IF('Indicator Data'!J153="No Data",1,IF('Indicator Data imputation'!D144&lt;&gt;"",1,0))</f>
        <v>0</v>
      </c>
      <c r="D141" s="298">
        <f>IF('Indicator Data'!K153="No Data",1,IF('Indicator Data imputation'!E144&lt;&gt;"",1,0))</f>
        <v>0</v>
      </c>
      <c r="E141" s="298">
        <f>IF('Indicator Data'!L153="No Data",1,IF('Indicator Data imputation'!F144&lt;&gt;"",1,0))</f>
        <v>0</v>
      </c>
      <c r="F141" s="298">
        <f>IF('Indicator Data'!M153="No Data",1,IF('Indicator Data imputation'!G144&lt;&gt;"",1,0))</f>
        <v>0</v>
      </c>
      <c r="G141" s="298">
        <f>IF('Indicator Data'!N153="No Data",1,IF('Indicator Data imputation'!H144&lt;&gt;"",1,0))</f>
        <v>0</v>
      </c>
      <c r="H141" s="298">
        <f>IF('Indicator Data'!O153="No Data",1,IF('Indicator Data imputation'!I144&lt;&gt;"",1,0))</f>
        <v>0</v>
      </c>
      <c r="I141" s="298">
        <f>IF('Indicator Data'!P153="No Data",1,IF('Indicator Data imputation'!J144&lt;&gt;"",1,0))</f>
        <v>0</v>
      </c>
      <c r="J141" s="298">
        <f>IF('Indicator Data'!Q153="No Data",1,IF('Indicator Data imputation'!K144&lt;&gt;"",1,0))</f>
        <v>0</v>
      </c>
      <c r="K141" s="298">
        <f>IF('Indicator Data'!R153="No Data",1,IF('Indicator Data imputation'!L144&lt;&gt;"",1,0))</f>
        <v>0</v>
      </c>
      <c r="L141" s="298">
        <f>IF('Indicator Data'!S153="No Data",1,IF('Indicator Data imputation'!M144&lt;&gt;"",1,0))</f>
        <v>0</v>
      </c>
      <c r="M141" s="298">
        <f>IF('Indicator Data'!T153="No Data",1,IF('Indicator Data imputation'!N144&lt;&gt;"",1,0))</f>
        <v>0</v>
      </c>
      <c r="N141" s="298">
        <f>IF('Indicator Data'!U153="No Data",1,IF('Indicator Data imputation'!O144&lt;&gt;"",1,0))</f>
        <v>0</v>
      </c>
      <c r="O141" s="298">
        <f>IF('Indicator Data'!V153="No Data",1,IF('Indicator Data imputation'!P144&lt;&gt;"",1,0))</f>
        <v>0</v>
      </c>
      <c r="P141" s="298">
        <f>IF('Indicator Data'!W153="No Data",1,IF('Indicator Data imputation'!Q144&lt;&gt;"",1,0))</f>
        <v>1</v>
      </c>
      <c r="Q141" s="298">
        <f>IF('Indicator Data'!X153="No Data",1,IF('Indicator Data imputation'!R144&lt;&gt;"",1,0))</f>
        <v>0</v>
      </c>
      <c r="R141" s="298">
        <f>IF('Indicator Data'!AC153="No Data",1,IF('Indicator Data imputation'!S144&lt;&gt;"",1,0))</f>
        <v>0</v>
      </c>
      <c r="S141" s="298">
        <f>IF('Indicator Data'!AD153="No Data",1,IF('Indicator Data imputation'!T144&lt;&gt;"",1,0))</f>
        <v>0</v>
      </c>
      <c r="T141" s="298">
        <f>IF('Indicator Data'!AE153="No Data",1,IF('Indicator Data imputation'!U144&lt;&gt;"",1,0))</f>
        <v>0</v>
      </c>
      <c r="U141" s="298">
        <f>IF('Indicator Data'!AF153="No Data",1,IF('Indicator Data imputation'!V144&lt;&gt;"",1,0))</f>
        <v>0</v>
      </c>
      <c r="V141" s="298">
        <f>IF('Indicator Data'!AG153="No Data",1,IF('Indicator Data imputation'!W144&lt;&gt;"",1,0))</f>
        <v>0</v>
      </c>
      <c r="W141" s="298">
        <f>IF('Indicator Data'!AH153="No Data",1,IF('Indicator Data imputation'!X144&lt;&gt;"",1,0))</f>
        <v>0</v>
      </c>
      <c r="X141" s="298">
        <f>IF('Indicator Data'!AI153="No Data",1,IF('Indicator Data imputation'!Y144&lt;&gt;"",1,0))</f>
        <v>0</v>
      </c>
      <c r="Y141" s="298">
        <f>IF('Indicator Data'!AJ153="No Data",1,IF('Indicator Data imputation'!Z144&lt;&gt;"",1,0))</f>
        <v>0</v>
      </c>
      <c r="Z141" s="298">
        <f>IF('Indicator Data'!AP153="No Data",1,IF('Indicator Data imputation'!AA144&lt;&gt;"",1,0))</f>
        <v>0</v>
      </c>
      <c r="AA141" s="298">
        <f>IF('Indicator Data'!AQ153="No Data",1,IF('Indicator Data imputation'!AB144&lt;&gt;"",1,0))</f>
        <v>0</v>
      </c>
      <c r="AB141" s="298">
        <f>IF('Indicator Data'!AR153="No Data",1,IF('Indicator Data imputation'!AC144&lt;&gt;"",1,0))</f>
        <v>0</v>
      </c>
      <c r="AC141" s="298" t="str">
        <f>IF('Indicator Data'!#REF!="No Data",1,IF('Indicator Data imputation'!AD144&lt;&gt;"",1,0))</f>
        <v>#ERROR!</v>
      </c>
      <c r="AD141" s="298" t="str">
        <f>IF('Indicator Data'!#REF!="No Data",1,IF('Indicator Data imputation'!AE144&lt;&gt;"",1,0))</f>
        <v>#ERROR!</v>
      </c>
      <c r="AE141" s="298" t="str">
        <f>IF('Indicator Data'!#REF!="No Data",1,IF('Indicator Data imputation'!AF144&lt;&gt;"",1,0))</f>
        <v>#ERROR!</v>
      </c>
      <c r="AF141" s="298" t="str">
        <f>IF('Indicator Data'!#REF!="No Data",1,IF('Indicator Data imputation'!AG144&lt;&gt;"",1,0))</f>
        <v>#ERROR!</v>
      </c>
      <c r="AG141" s="298" t="str">
        <f>IF('Indicator Data'!#REF!="No Data",1,IF('Indicator Data imputation'!AH144&lt;&gt;"",1,0))</f>
        <v>#ERROR!</v>
      </c>
      <c r="AH141" s="298" t="str">
        <f>IF('Indicator Data'!#REF!="No Data",1,IF('Indicator Data imputation'!AI144&lt;&gt;"",1,0))</f>
        <v>#ERROR!</v>
      </c>
      <c r="AI141" s="298" t="str">
        <f>IF('Indicator Data'!#REF!="No Data",1,IF('Indicator Data imputation'!AJ144&lt;&gt;"",1,0))</f>
        <v>#ERROR!</v>
      </c>
      <c r="AJ141" s="298" t="str">
        <f>IF('Indicator Data'!#REF!="No Data",1,IF('Indicator Data imputation'!AK144&lt;&gt;"",1,0))</f>
        <v>#ERROR!</v>
      </c>
      <c r="AK141" s="298" t="str">
        <f>IF('Indicator Data'!#REF!="No Data",1,IF('Indicator Data imputation'!AL144&lt;&gt;"",1,0))</f>
        <v>#ERROR!</v>
      </c>
      <c r="AL141" s="298" t="str">
        <f>IF('Indicator Data'!#REF!="No Data",1,IF('Indicator Data imputation'!AM144&lt;&gt;"",1,0))</f>
        <v>#ERROR!</v>
      </c>
      <c r="AM141" s="298" t="str">
        <f>IF('Indicator Data'!#REF!="No Data",1,IF('Indicator Data imputation'!AN144&lt;&gt;"",1,0))</f>
        <v>#ERROR!</v>
      </c>
      <c r="AN141" s="298" t="str">
        <f>IF('Indicator Data'!#REF!="No Data",1,IF('Indicator Data imputation'!AO144&lt;&gt;"",1,0))</f>
        <v>#ERROR!</v>
      </c>
      <c r="AO141" s="298" t="str">
        <f>IF('Indicator Data'!#REF!="No Data",1,IF('Indicator Data imputation'!AP144&lt;&gt;"",1,0))</f>
        <v>#ERROR!</v>
      </c>
      <c r="AP141" s="298" t="str">
        <f>IF('Indicator Data'!#REF!="No Data",1,IF('Indicator Data imputation'!AQ144&lt;&gt;"",1,0))</f>
        <v>#ERROR!</v>
      </c>
      <c r="AQ141" s="298" t="str">
        <f>IF('Indicator Data'!#REF!="No Data",1,IF('Indicator Data imputation'!AR144&lt;&gt;"",1,0))</f>
        <v>#ERROR!</v>
      </c>
      <c r="AR141" s="298" t="str">
        <f>IF('Indicator Data'!#REF!="No Data",1,IF('Indicator Data imputation'!AS144&lt;&gt;"",1,0))</f>
        <v>#ERROR!</v>
      </c>
      <c r="AS141" s="298" t="str">
        <f>IF('Indicator Data'!#REF!="No Data",1,IF('Indicator Data imputation'!AT144&lt;&gt;"",1,0))</f>
        <v>#ERROR!</v>
      </c>
      <c r="AT141" s="298" t="str">
        <f>IF('Indicator Data'!#REF!="No Data",1,IF('Indicator Data imputation'!AU144&lt;&gt;"",1,0))</f>
        <v>#ERROR!</v>
      </c>
      <c r="AU141" s="298" t="str">
        <f>IF('Indicator Data'!#REF!="No Data",1,IF('Indicator Data imputation'!AV144&lt;&gt;"",1,0))</f>
        <v>#ERROR!</v>
      </c>
      <c r="AV141" s="298" t="str">
        <f>IF('Indicator Data'!#REF!="No Data",1,IF('Indicator Data imputation'!AW144&lt;&gt;"",1,0))</f>
        <v>#ERROR!</v>
      </c>
      <c r="AW141" s="298" t="str">
        <f>IF('Indicator Data'!#REF!="No Data",1,IF('Indicator Data imputation'!AX144&lt;&gt;"",1,0))</f>
        <v>#ERROR!</v>
      </c>
      <c r="AX141" s="298" t="str">
        <f>IF('Indicator Data'!#REF!="No Data",1,IF('Indicator Data imputation'!AY144&lt;&gt;"",1,0))</f>
        <v>#ERROR!</v>
      </c>
      <c r="AY141" s="298">
        <f>IF('Indicator Data'!AS153="No Data",1,IF('Indicator Data imputation'!AZ144&lt;&gt;"",1,0))</f>
        <v>0</v>
      </c>
      <c r="AZ141" s="298">
        <f>IF('Indicator Data'!BA153="No Data",1,IF('Indicator Data imputation'!BA144&lt;&gt;"",1,0))</f>
        <v>0</v>
      </c>
      <c r="BA141" s="10" t="str">
        <f t="shared" si="1"/>
        <v>#ERROR!</v>
      </c>
      <c r="BB141" s="302" t="str">
        <f t="shared" si="2"/>
        <v>#ERROR!</v>
      </c>
    </row>
    <row r="142" ht="15.75" customHeight="1">
      <c r="A142" s="10" t="s">
        <v>1133</v>
      </c>
      <c r="B142" s="298">
        <f>IF('Indicator Data'!I154="No Data",1,IF('Indicator Data imputation'!C145&lt;&gt;"",1,0))</f>
        <v>0</v>
      </c>
      <c r="C142" s="298">
        <f>IF('Indicator Data'!J154="No Data",1,IF('Indicator Data imputation'!D145&lt;&gt;"",1,0))</f>
        <v>0</v>
      </c>
      <c r="D142" s="298">
        <f>IF('Indicator Data'!K154="No Data",1,IF('Indicator Data imputation'!E145&lt;&gt;"",1,0))</f>
        <v>0</v>
      </c>
      <c r="E142" s="298">
        <f>IF('Indicator Data'!L154="No Data",1,IF('Indicator Data imputation'!F145&lt;&gt;"",1,0))</f>
        <v>0</v>
      </c>
      <c r="F142" s="298">
        <f>IF('Indicator Data'!M154="No Data",1,IF('Indicator Data imputation'!G145&lt;&gt;"",1,0))</f>
        <v>0</v>
      </c>
      <c r="G142" s="298">
        <f>IF('Indicator Data'!N154="No Data",1,IF('Indicator Data imputation'!H145&lt;&gt;"",1,0))</f>
        <v>0</v>
      </c>
      <c r="H142" s="298">
        <f>IF('Indicator Data'!O154="No Data",1,IF('Indicator Data imputation'!I145&lt;&gt;"",1,0))</f>
        <v>0</v>
      </c>
      <c r="I142" s="298">
        <f>IF('Indicator Data'!P154="No Data",1,IF('Indicator Data imputation'!J145&lt;&gt;"",1,0))</f>
        <v>0</v>
      </c>
      <c r="J142" s="298">
        <f>IF('Indicator Data'!Q154="No Data",1,IF('Indicator Data imputation'!K145&lt;&gt;"",1,0))</f>
        <v>0</v>
      </c>
      <c r="K142" s="298">
        <f>IF('Indicator Data'!R154="No Data",1,IF('Indicator Data imputation'!L145&lt;&gt;"",1,0))</f>
        <v>0</v>
      </c>
      <c r="L142" s="298">
        <f>IF('Indicator Data'!S154="No Data",1,IF('Indicator Data imputation'!M145&lt;&gt;"",1,0))</f>
        <v>0</v>
      </c>
      <c r="M142" s="298">
        <f>IF('Indicator Data'!T154="No Data",1,IF('Indicator Data imputation'!N145&lt;&gt;"",1,0))</f>
        <v>0</v>
      </c>
      <c r="N142" s="298">
        <f>IF('Indicator Data'!U154="No Data",1,IF('Indicator Data imputation'!O145&lt;&gt;"",1,0))</f>
        <v>0</v>
      </c>
      <c r="O142" s="298">
        <f>IF('Indicator Data'!V154="No Data",1,IF('Indicator Data imputation'!P145&lt;&gt;"",1,0))</f>
        <v>0</v>
      </c>
      <c r="P142" s="298">
        <f>IF('Indicator Data'!W154="No Data",1,IF('Indicator Data imputation'!Q145&lt;&gt;"",1,0))</f>
        <v>1</v>
      </c>
      <c r="Q142" s="298">
        <f>IF('Indicator Data'!X154="No Data",1,IF('Indicator Data imputation'!R145&lt;&gt;"",1,0))</f>
        <v>0</v>
      </c>
      <c r="R142" s="298">
        <f>IF('Indicator Data'!AC154="No Data",1,IF('Indicator Data imputation'!S145&lt;&gt;"",1,0))</f>
        <v>0</v>
      </c>
      <c r="S142" s="298">
        <f>IF('Indicator Data'!AD154="No Data",1,IF('Indicator Data imputation'!T145&lt;&gt;"",1,0))</f>
        <v>0</v>
      </c>
      <c r="T142" s="298">
        <f>IF('Indicator Data'!AE154="No Data",1,IF('Indicator Data imputation'!U145&lt;&gt;"",1,0))</f>
        <v>0</v>
      </c>
      <c r="U142" s="298">
        <f>IF('Indicator Data'!AF154="No Data",1,IF('Indicator Data imputation'!V145&lt;&gt;"",1,0))</f>
        <v>0</v>
      </c>
      <c r="V142" s="298">
        <f>IF('Indicator Data'!AG154="No Data",1,IF('Indicator Data imputation'!W145&lt;&gt;"",1,0))</f>
        <v>0</v>
      </c>
      <c r="W142" s="298">
        <f>IF('Indicator Data'!AH154="No Data",1,IF('Indicator Data imputation'!X145&lt;&gt;"",1,0))</f>
        <v>0</v>
      </c>
      <c r="X142" s="298">
        <f>IF('Indicator Data'!AI154="No Data",1,IF('Indicator Data imputation'!Y145&lt;&gt;"",1,0))</f>
        <v>0</v>
      </c>
      <c r="Y142" s="298">
        <f>IF('Indicator Data'!AJ154="No Data",1,IF('Indicator Data imputation'!Z145&lt;&gt;"",1,0))</f>
        <v>0</v>
      </c>
      <c r="Z142" s="298">
        <f>IF('Indicator Data'!AP154="No Data",1,IF('Indicator Data imputation'!AA145&lt;&gt;"",1,0))</f>
        <v>0</v>
      </c>
      <c r="AA142" s="298">
        <f>IF('Indicator Data'!AQ154="No Data",1,IF('Indicator Data imputation'!AB145&lt;&gt;"",1,0))</f>
        <v>0</v>
      </c>
      <c r="AB142" s="298">
        <f>IF('Indicator Data'!AR154="No Data",1,IF('Indicator Data imputation'!AC145&lt;&gt;"",1,0))</f>
        <v>0</v>
      </c>
      <c r="AC142" s="298" t="str">
        <f>IF('Indicator Data'!#REF!="No Data",1,IF('Indicator Data imputation'!AD145&lt;&gt;"",1,0))</f>
        <v>#ERROR!</v>
      </c>
      <c r="AD142" s="298" t="str">
        <f>IF('Indicator Data'!#REF!="No Data",1,IF('Indicator Data imputation'!AE145&lt;&gt;"",1,0))</f>
        <v>#ERROR!</v>
      </c>
      <c r="AE142" s="298" t="str">
        <f>IF('Indicator Data'!#REF!="No Data",1,IF('Indicator Data imputation'!AF145&lt;&gt;"",1,0))</f>
        <v>#ERROR!</v>
      </c>
      <c r="AF142" s="298" t="str">
        <f>IF('Indicator Data'!#REF!="No Data",1,IF('Indicator Data imputation'!AG145&lt;&gt;"",1,0))</f>
        <v>#ERROR!</v>
      </c>
      <c r="AG142" s="298" t="str">
        <f>IF('Indicator Data'!#REF!="No Data",1,IF('Indicator Data imputation'!AH145&lt;&gt;"",1,0))</f>
        <v>#ERROR!</v>
      </c>
      <c r="AH142" s="298" t="str">
        <f>IF('Indicator Data'!#REF!="No Data",1,IF('Indicator Data imputation'!AI145&lt;&gt;"",1,0))</f>
        <v>#ERROR!</v>
      </c>
      <c r="AI142" s="298" t="str">
        <f>IF('Indicator Data'!#REF!="No Data",1,IF('Indicator Data imputation'!AJ145&lt;&gt;"",1,0))</f>
        <v>#ERROR!</v>
      </c>
      <c r="AJ142" s="298" t="str">
        <f>IF('Indicator Data'!#REF!="No Data",1,IF('Indicator Data imputation'!AK145&lt;&gt;"",1,0))</f>
        <v>#ERROR!</v>
      </c>
      <c r="AK142" s="298" t="str">
        <f>IF('Indicator Data'!#REF!="No Data",1,IF('Indicator Data imputation'!AL145&lt;&gt;"",1,0))</f>
        <v>#ERROR!</v>
      </c>
      <c r="AL142" s="298" t="str">
        <f>IF('Indicator Data'!#REF!="No Data",1,IF('Indicator Data imputation'!AM145&lt;&gt;"",1,0))</f>
        <v>#ERROR!</v>
      </c>
      <c r="AM142" s="298" t="str">
        <f>IF('Indicator Data'!#REF!="No Data",1,IF('Indicator Data imputation'!AN145&lt;&gt;"",1,0))</f>
        <v>#ERROR!</v>
      </c>
      <c r="AN142" s="298" t="str">
        <f>IF('Indicator Data'!#REF!="No Data",1,IF('Indicator Data imputation'!AO145&lt;&gt;"",1,0))</f>
        <v>#ERROR!</v>
      </c>
      <c r="AO142" s="298" t="str">
        <f>IF('Indicator Data'!#REF!="No Data",1,IF('Indicator Data imputation'!AP145&lt;&gt;"",1,0))</f>
        <v>#ERROR!</v>
      </c>
      <c r="AP142" s="298" t="str">
        <f>IF('Indicator Data'!#REF!="No Data",1,IF('Indicator Data imputation'!AQ145&lt;&gt;"",1,0))</f>
        <v>#ERROR!</v>
      </c>
      <c r="AQ142" s="298" t="str">
        <f>IF('Indicator Data'!#REF!="No Data",1,IF('Indicator Data imputation'!AR145&lt;&gt;"",1,0))</f>
        <v>#ERROR!</v>
      </c>
      <c r="AR142" s="298" t="str">
        <f>IF('Indicator Data'!#REF!="No Data",1,IF('Indicator Data imputation'!AS145&lt;&gt;"",1,0))</f>
        <v>#ERROR!</v>
      </c>
      <c r="AS142" s="298" t="str">
        <f>IF('Indicator Data'!#REF!="No Data",1,IF('Indicator Data imputation'!AT145&lt;&gt;"",1,0))</f>
        <v>#ERROR!</v>
      </c>
      <c r="AT142" s="298" t="str">
        <f>IF('Indicator Data'!#REF!="No Data",1,IF('Indicator Data imputation'!AU145&lt;&gt;"",1,0))</f>
        <v>#ERROR!</v>
      </c>
      <c r="AU142" s="298" t="str">
        <f>IF('Indicator Data'!#REF!="No Data",1,IF('Indicator Data imputation'!AV145&lt;&gt;"",1,0))</f>
        <v>#ERROR!</v>
      </c>
      <c r="AV142" s="298" t="str">
        <f>IF('Indicator Data'!#REF!="No Data",1,IF('Indicator Data imputation'!AW145&lt;&gt;"",1,0))</f>
        <v>#ERROR!</v>
      </c>
      <c r="AW142" s="298" t="str">
        <f>IF('Indicator Data'!#REF!="No Data",1,IF('Indicator Data imputation'!AX145&lt;&gt;"",1,0))</f>
        <v>#ERROR!</v>
      </c>
      <c r="AX142" s="298" t="str">
        <f>IF('Indicator Data'!#REF!="No Data",1,IF('Indicator Data imputation'!AY145&lt;&gt;"",1,0))</f>
        <v>#ERROR!</v>
      </c>
      <c r="AY142" s="298">
        <f>IF('Indicator Data'!AS154="No Data",1,IF('Indicator Data imputation'!AZ145&lt;&gt;"",1,0))</f>
        <v>0</v>
      </c>
      <c r="AZ142" s="298">
        <f>IF('Indicator Data'!BA154="No Data",1,IF('Indicator Data imputation'!BA145&lt;&gt;"",1,0))</f>
        <v>0</v>
      </c>
      <c r="BA142" s="10" t="str">
        <f t="shared" si="1"/>
        <v>#ERROR!</v>
      </c>
      <c r="BB142" s="302" t="str">
        <f t="shared" si="2"/>
        <v>#ERROR!</v>
      </c>
    </row>
    <row r="143" ht="15.75" customHeight="1">
      <c r="A143" s="10" t="s">
        <v>976</v>
      </c>
      <c r="B143" s="298">
        <f>IF('Indicator Data'!I155="No Data",1,IF('Indicator Data imputation'!C146&lt;&gt;"",1,0))</f>
        <v>0</v>
      </c>
      <c r="C143" s="298">
        <f>IF('Indicator Data'!J155="No Data",1,IF('Indicator Data imputation'!D146&lt;&gt;"",1,0))</f>
        <v>0</v>
      </c>
      <c r="D143" s="298">
        <f>IF('Indicator Data'!K155="No Data",1,IF('Indicator Data imputation'!E146&lt;&gt;"",1,0))</f>
        <v>0</v>
      </c>
      <c r="E143" s="298">
        <f>IF('Indicator Data'!L155="No Data",1,IF('Indicator Data imputation'!F146&lt;&gt;"",1,0))</f>
        <v>0</v>
      </c>
      <c r="F143" s="298">
        <f>IF('Indicator Data'!M155="No Data",1,IF('Indicator Data imputation'!G146&lt;&gt;"",1,0))</f>
        <v>0</v>
      </c>
      <c r="G143" s="298">
        <f>IF('Indicator Data'!N155="No Data",1,IF('Indicator Data imputation'!H146&lt;&gt;"",1,0))</f>
        <v>0</v>
      </c>
      <c r="H143" s="298">
        <f>IF('Indicator Data'!O155="No Data",1,IF('Indicator Data imputation'!I146&lt;&gt;"",1,0))</f>
        <v>0</v>
      </c>
      <c r="I143" s="298">
        <f>IF('Indicator Data'!P155="No Data",1,IF('Indicator Data imputation'!J146&lt;&gt;"",1,0))</f>
        <v>0</v>
      </c>
      <c r="J143" s="298">
        <f>IF('Indicator Data'!Q155="No Data",1,IF('Indicator Data imputation'!K146&lt;&gt;"",1,0))</f>
        <v>0</v>
      </c>
      <c r="K143" s="298">
        <f>IF('Indicator Data'!R155="No Data",1,IF('Indicator Data imputation'!L146&lt;&gt;"",1,0))</f>
        <v>0</v>
      </c>
      <c r="L143" s="298">
        <f>IF('Indicator Data'!S155="No Data",1,IF('Indicator Data imputation'!M146&lt;&gt;"",1,0))</f>
        <v>0</v>
      </c>
      <c r="M143" s="298">
        <f>IF('Indicator Data'!T155="No Data",1,IF('Indicator Data imputation'!N146&lt;&gt;"",1,0))</f>
        <v>0</v>
      </c>
      <c r="N143" s="298">
        <f>IF('Indicator Data'!U155="No Data",1,IF('Indicator Data imputation'!O146&lt;&gt;"",1,0))</f>
        <v>0</v>
      </c>
      <c r="O143" s="298">
        <f>IF('Indicator Data'!V155="No Data",1,IF('Indicator Data imputation'!P146&lt;&gt;"",1,0))</f>
        <v>0</v>
      </c>
      <c r="P143" s="298">
        <f>IF('Indicator Data'!W155="No Data",1,IF('Indicator Data imputation'!Q146&lt;&gt;"",1,0))</f>
        <v>1</v>
      </c>
      <c r="Q143" s="298">
        <f>IF('Indicator Data'!X155="No Data",1,IF('Indicator Data imputation'!R146&lt;&gt;"",1,0))</f>
        <v>0</v>
      </c>
      <c r="R143" s="298">
        <f>IF('Indicator Data'!AC155="No Data",1,IF('Indicator Data imputation'!S146&lt;&gt;"",1,0))</f>
        <v>0</v>
      </c>
      <c r="S143" s="298">
        <f>IF('Indicator Data'!AD155="No Data",1,IF('Indicator Data imputation'!T146&lt;&gt;"",1,0))</f>
        <v>0</v>
      </c>
      <c r="T143" s="298">
        <f>IF('Indicator Data'!AE155="No Data",1,IF('Indicator Data imputation'!U146&lt;&gt;"",1,0))</f>
        <v>0</v>
      </c>
      <c r="U143" s="298">
        <f>IF('Indicator Data'!AF155="No Data",1,IF('Indicator Data imputation'!V146&lt;&gt;"",1,0))</f>
        <v>0</v>
      </c>
      <c r="V143" s="298">
        <f>IF('Indicator Data'!AG155="No Data",1,IF('Indicator Data imputation'!W146&lt;&gt;"",1,0))</f>
        <v>0</v>
      </c>
      <c r="W143" s="298">
        <f>IF('Indicator Data'!AH155="No Data",1,IF('Indicator Data imputation'!X146&lt;&gt;"",1,0))</f>
        <v>0</v>
      </c>
      <c r="X143" s="298">
        <f>IF('Indicator Data'!AI155="No Data",1,IF('Indicator Data imputation'!Y146&lt;&gt;"",1,0))</f>
        <v>0</v>
      </c>
      <c r="Y143" s="298">
        <f>IF('Indicator Data'!AJ155="No Data",1,IF('Indicator Data imputation'!Z146&lt;&gt;"",1,0))</f>
        <v>0</v>
      </c>
      <c r="Z143" s="298">
        <f>IF('Indicator Data'!AP155="No Data",1,IF('Indicator Data imputation'!AA146&lt;&gt;"",1,0))</f>
        <v>0</v>
      </c>
      <c r="AA143" s="298">
        <f>IF('Indicator Data'!AQ155="No Data",1,IF('Indicator Data imputation'!AB146&lt;&gt;"",1,0))</f>
        <v>0</v>
      </c>
      <c r="AB143" s="298">
        <f>IF('Indicator Data'!AR155="No Data",1,IF('Indicator Data imputation'!AC146&lt;&gt;"",1,0))</f>
        <v>0</v>
      </c>
      <c r="AC143" s="298" t="str">
        <f>IF('Indicator Data'!#REF!="No Data",1,IF('Indicator Data imputation'!AD146&lt;&gt;"",1,0))</f>
        <v>#ERROR!</v>
      </c>
      <c r="AD143" s="298" t="str">
        <f>IF('Indicator Data'!#REF!="No Data",1,IF('Indicator Data imputation'!AE146&lt;&gt;"",1,0))</f>
        <v>#ERROR!</v>
      </c>
      <c r="AE143" s="298" t="str">
        <f>IF('Indicator Data'!#REF!="No Data",1,IF('Indicator Data imputation'!AF146&lt;&gt;"",1,0))</f>
        <v>#ERROR!</v>
      </c>
      <c r="AF143" s="298" t="str">
        <f>IF('Indicator Data'!#REF!="No Data",1,IF('Indicator Data imputation'!AG146&lt;&gt;"",1,0))</f>
        <v>#ERROR!</v>
      </c>
      <c r="AG143" s="298" t="str">
        <f>IF('Indicator Data'!#REF!="No Data",1,IF('Indicator Data imputation'!AH146&lt;&gt;"",1,0))</f>
        <v>#ERROR!</v>
      </c>
      <c r="AH143" s="298" t="str">
        <f>IF('Indicator Data'!#REF!="No Data",1,IF('Indicator Data imputation'!AI146&lt;&gt;"",1,0))</f>
        <v>#ERROR!</v>
      </c>
      <c r="AI143" s="298" t="str">
        <f>IF('Indicator Data'!#REF!="No Data",1,IF('Indicator Data imputation'!AJ146&lt;&gt;"",1,0))</f>
        <v>#ERROR!</v>
      </c>
      <c r="AJ143" s="298" t="str">
        <f>IF('Indicator Data'!#REF!="No Data",1,IF('Indicator Data imputation'!AK146&lt;&gt;"",1,0))</f>
        <v>#ERROR!</v>
      </c>
      <c r="AK143" s="298" t="str">
        <f>IF('Indicator Data'!#REF!="No Data",1,IF('Indicator Data imputation'!AL146&lt;&gt;"",1,0))</f>
        <v>#ERROR!</v>
      </c>
      <c r="AL143" s="298" t="str">
        <f>IF('Indicator Data'!#REF!="No Data",1,IF('Indicator Data imputation'!AM146&lt;&gt;"",1,0))</f>
        <v>#ERROR!</v>
      </c>
      <c r="AM143" s="298" t="str">
        <f>IF('Indicator Data'!#REF!="No Data",1,IF('Indicator Data imputation'!AN146&lt;&gt;"",1,0))</f>
        <v>#ERROR!</v>
      </c>
      <c r="AN143" s="298" t="str">
        <f>IF('Indicator Data'!#REF!="No Data",1,IF('Indicator Data imputation'!AO146&lt;&gt;"",1,0))</f>
        <v>#ERROR!</v>
      </c>
      <c r="AO143" s="298" t="str">
        <f>IF('Indicator Data'!#REF!="No Data",1,IF('Indicator Data imputation'!AP146&lt;&gt;"",1,0))</f>
        <v>#ERROR!</v>
      </c>
      <c r="AP143" s="298" t="str">
        <f>IF('Indicator Data'!#REF!="No Data",1,IF('Indicator Data imputation'!AQ146&lt;&gt;"",1,0))</f>
        <v>#ERROR!</v>
      </c>
      <c r="AQ143" s="298" t="str">
        <f>IF('Indicator Data'!#REF!="No Data",1,IF('Indicator Data imputation'!AR146&lt;&gt;"",1,0))</f>
        <v>#ERROR!</v>
      </c>
      <c r="AR143" s="298" t="str">
        <f>IF('Indicator Data'!#REF!="No Data",1,IF('Indicator Data imputation'!AS146&lt;&gt;"",1,0))</f>
        <v>#ERROR!</v>
      </c>
      <c r="AS143" s="298" t="str">
        <f>IF('Indicator Data'!#REF!="No Data",1,IF('Indicator Data imputation'!AT146&lt;&gt;"",1,0))</f>
        <v>#ERROR!</v>
      </c>
      <c r="AT143" s="298" t="str">
        <f>IF('Indicator Data'!#REF!="No Data",1,IF('Indicator Data imputation'!AU146&lt;&gt;"",1,0))</f>
        <v>#ERROR!</v>
      </c>
      <c r="AU143" s="298" t="str">
        <f>IF('Indicator Data'!#REF!="No Data",1,IF('Indicator Data imputation'!AV146&lt;&gt;"",1,0))</f>
        <v>#ERROR!</v>
      </c>
      <c r="AV143" s="298" t="str">
        <f>IF('Indicator Data'!#REF!="No Data",1,IF('Indicator Data imputation'!AW146&lt;&gt;"",1,0))</f>
        <v>#ERROR!</v>
      </c>
      <c r="AW143" s="298" t="str">
        <f>IF('Indicator Data'!#REF!="No Data",1,IF('Indicator Data imputation'!AX146&lt;&gt;"",1,0))</f>
        <v>#ERROR!</v>
      </c>
      <c r="AX143" s="298" t="str">
        <f>IF('Indicator Data'!#REF!="No Data",1,IF('Indicator Data imputation'!AY146&lt;&gt;"",1,0))</f>
        <v>#ERROR!</v>
      </c>
      <c r="AY143" s="298">
        <f>IF('Indicator Data'!AS155="No Data",1,IF('Indicator Data imputation'!AZ146&lt;&gt;"",1,0))</f>
        <v>0</v>
      </c>
      <c r="AZ143" s="298">
        <f>IF('Indicator Data'!BA155="No Data",1,IF('Indicator Data imputation'!BA146&lt;&gt;"",1,0))</f>
        <v>0</v>
      </c>
      <c r="BA143" s="10" t="str">
        <f t="shared" si="1"/>
        <v>#ERROR!</v>
      </c>
      <c r="BB143" s="302" t="str">
        <f t="shared" si="2"/>
        <v>#ERROR!</v>
      </c>
    </row>
    <row r="144" ht="15.75" customHeight="1">
      <c r="A144" s="10" t="s">
        <v>983</v>
      </c>
      <c r="B144" s="298">
        <f>IF('Indicator Data'!I156="No Data",1,IF('Indicator Data imputation'!C147&lt;&gt;"",1,0))</f>
        <v>0</v>
      </c>
      <c r="C144" s="298">
        <f>IF('Indicator Data'!J156="No Data",1,IF('Indicator Data imputation'!D147&lt;&gt;"",1,0))</f>
        <v>0</v>
      </c>
      <c r="D144" s="298">
        <f>IF('Indicator Data'!K156="No Data",1,IF('Indicator Data imputation'!E147&lt;&gt;"",1,0))</f>
        <v>0</v>
      </c>
      <c r="E144" s="298">
        <f>IF('Indicator Data'!L156="No Data",1,IF('Indicator Data imputation'!F147&lt;&gt;"",1,0))</f>
        <v>0</v>
      </c>
      <c r="F144" s="298">
        <f>IF('Indicator Data'!M156="No Data",1,IF('Indicator Data imputation'!G147&lt;&gt;"",1,0))</f>
        <v>0</v>
      </c>
      <c r="G144" s="298">
        <f>IF('Indicator Data'!N156="No Data",1,IF('Indicator Data imputation'!H147&lt;&gt;"",1,0))</f>
        <v>0</v>
      </c>
      <c r="H144" s="298">
        <f>IF('Indicator Data'!O156="No Data",1,IF('Indicator Data imputation'!I147&lt;&gt;"",1,0))</f>
        <v>0</v>
      </c>
      <c r="I144" s="298">
        <f>IF('Indicator Data'!P156="No Data",1,IF('Indicator Data imputation'!J147&lt;&gt;"",1,0))</f>
        <v>0</v>
      </c>
      <c r="J144" s="298">
        <f>IF('Indicator Data'!Q156="No Data",1,IF('Indicator Data imputation'!K147&lt;&gt;"",1,0))</f>
        <v>0</v>
      </c>
      <c r="K144" s="298">
        <f>IF('Indicator Data'!R156="No Data",1,IF('Indicator Data imputation'!L147&lt;&gt;"",1,0))</f>
        <v>0</v>
      </c>
      <c r="L144" s="298">
        <f>IF('Indicator Data'!S156="No Data",1,IF('Indicator Data imputation'!M147&lt;&gt;"",1,0))</f>
        <v>0</v>
      </c>
      <c r="M144" s="298">
        <f>IF('Indicator Data'!T156="No Data",1,IF('Indicator Data imputation'!N147&lt;&gt;"",1,0))</f>
        <v>0</v>
      </c>
      <c r="N144" s="298">
        <f>IF('Indicator Data'!U156="No Data",1,IF('Indicator Data imputation'!O147&lt;&gt;"",1,0))</f>
        <v>0</v>
      </c>
      <c r="O144" s="298">
        <f>IF('Indicator Data'!V156="No Data",1,IF('Indicator Data imputation'!P147&lt;&gt;"",1,0))</f>
        <v>0</v>
      </c>
      <c r="P144" s="298">
        <f>IF('Indicator Data'!W156="No Data",1,IF('Indicator Data imputation'!Q147&lt;&gt;"",1,0))</f>
        <v>1</v>
      </c>
      <c r="Q144" s="298">
        <f>IF('Indicator Data'!X156="No Data",1,IF('Indicator Data imputation'!R147&lt;&gt;"",1,0))</f>
        <v>0</v>
      </c>
      <c r="R144" s="298">
        <f>IF('Indicator Data'!AC156="No Data",1,IF('Indicator Data imputation'!S147&lt;&gt;"",1,0))</f>
        <v>0</v>
      </c>
      <c r="S144" s="298">
        <f>IF('Indicator Data'!AD156="No Data",1,IF('Indicator Data imputation'!T147&lt;&gt;"",1,0))</f>
        <v>0</v>
      </c>
      <c r="T144" s="298">
        <f>IF('Indicator Data'!AE156="No Data",1,IF('Indicator Data imputation'!U147&lt;&gt;"",1,0))</f>
        <v>0</v>
      </c>
      <c r="U144" s="298">
        <f>IF('Indicator Data'!AF156="No Data",1,IF('Indicator Data imputation'!V147&lt;&gt;"",1,0))</f>
        <v>0</v>
      </c>
      <c r="V144" s="298">
        <f>IF('Indicator Data'!AG156="No Data",1,IF('Indicator Data imputation'!W147&lt;&gt;"",1,0))</f>
        <v>0</v>
      </c>
      <c r="W144" s="298">
        <f>IF('Indicator Data'!AH156="No Data",1,IF('Indicator Data imputation'!X147&lt;&gt;"",1,0))</f>
        <v>0</v>
      </c>
      <c r="X144" s="298">
        <f>IF('Indicator Data'!AI156="No Data",1,IF('Indicator Data imputation'!Y147&lt;&gt;"",1,0))</f>
        <v>0</v>
      </c>
      <c r="Y144" s="298">
        <f>IF('Indicator Data'!AJ156="No Data",1,IF('Indicator Data imputation'!Z147&lt;&gt;"",1,0))</f>
        <v>0</v>
      </c>
      <c r="Z144" s="298">
        <f>IF('Indicator Data'!AP156="No Data",1,IF('Indicator Data imputation'!AA147&lt;&gt;"",1,0))</f>
        <v>0</v>
      </c>
      <c r="AA144" s="298">
        <f>IF('Indicator Data'!AQ156="No Data",1,IF('Indicator Data imputation'!AB147&lt;&gt;"",1,0))</f>
        <v>0</v>
      </c>
      <c r="AB144" s="298">
        <f>IF('Indicator Data'!AR156="No Data",1,IF('Indicator Data imputation'!AC147&lt;&gt;"",1,0))</f>
        <v>0</v>
      </c>
      <c r="AC144" s="298" t="str">
        <f>IF('Indicator Data'!#REF!="No Data",1,IF('Indicator Data imputation'!AD147&lt;&gt;"",1,0))</f>
        <v>#ERROR!</v>
      </c>
      <c r="AD144" s="298" t="str">
        <f>IF('Indicator Data'!#REF!="No Data",1,IF('Indicator Data imputation'!AE147&lt;&gt;"",1,0))</f>
        <v>#ERROR!</v>
      </c>
      <c r="AE144" s="298" t="str">
        <f>IF('Indicator Data'!#REF!="No Data",1,IF('Indicator Data imputation'!AF147&lt;&gt;"",1,0))</f>
        <v>#ERROR!</v>
      </c>
      <c r="AF144" s="298" t="str">
        <f>IF('Indicator Data'!#REF!="No Data",1,IF('Indicator Data imputation'!AG147&lt;&gt;"",1,0))</f>
        <v>#ERROR!</v>
      </c>
      <c r="AG144" s="298" t="str">
        <f>IF('Indicator Data'!#REF!="No Data",1,IF('Indicator Data imputation'!AH147&lt;&gt;"",1,0))</f>
        <v>#ERROR!</v>
      </c>
      <c r="AH144" s="298" t="str">
        <f>IF('Indicator Data'!#REF!="No Data",1,IF('Indicator Data imputation'!AI147&lt;&gt;"",1,0))</f>
        <v>#ERROR!</v>
      </c>
      <c r="AI144" s="298" t="str">
        <f>IF('Indicator Data'!#REF!="No Data",1,IF('Indicator Data imputation'!AJ147&lt;&gt;"",1,0))</f>
        <v>#ERROR!</v>
      </c>
      <c r="AJ144" s="298" t="str">
        <f>IF('Indicator Data'!#REF!="No Data",1,IF('Indicator Data imputation'!AK147&lt;&gt;"",1,0))</f>
        <v>#ERROR!</v>
      </c>
      <c r="AK144" s="298" t="str">
        <f>IF('Indicator Data'!#REF!="No Data",1,IF('Indicator Data imputation'!AL147&lt;&gt;"",1,0))</f>
        <v>#ERROR!</v>
      </c>
      <c r="AL144" s="298" t="str">
        <f>IF('Indicator Data'!#REF!="No Data",1,IF('Indicator Data imputation'!AM147&lt;&gt;"",1,0))</f>
        <v>#ERROR!</v>
      </c>
      <c r="AM144" s="298" t="str">
        <f>IF('Indicator Data'!#REF!="No Data",1,IF('Indicator Data imputation'!AN147&lt;&gt;"",1,0))</f>
        <v>#ERROR!</v>
      </c>
      <c r="AN144" s="298" t="str">
        <f>IF('Indicator Data'!#REF!="No Data",1,IF('Indicator Data imputation'!AO147&lt;&gt;"",1,0))</f>
        <v>#ERROR!</v>
      </c>
      <c r="AO144" s="298" t="str">
        <f>IF('Indicator Data'!#REF!="No Data",1,IF('Indicator Data imputation'!AP147&lt;&gt;"",1,0))</f>
        <v>#ERROR!</v>
      </c>
      <c r="AP144" s="298" t="str">
        <f>IF('Indicator Data'!#REF!="No Data",1,IF('Indicator Data imputation'!AQ147&lt;&gt;"",1,0))</f>
        <v>#ERROR!</v>
      </c>
      <c r="AQ144" s="298" t="str">
        <f>IF('Indicator Data'!#REF!="No Data",1,IF('Indicator Data imputation'!AR147&lt;&gt;"",1,0))</f>
        <v>#ERROR!</v>
      </c>
      <c r="AR144" s="298" t="str">
        <f>IF('Indicator Data'!#REF!="No Data",1,IF('Indicator Data imputation'!AS147&lt;&gt;"",1,0))</f>
        <v>#ERROR!</v>
      </c>
      <c r="AS144" s="298" t="str">
        <f>IF('Indicator Data'!#REF!="No Data",1,IF('Indicator Data imputation'!AT147&lt;&gt;"",1,0))</f>
        <v>#ERROR!</v>
      </c>
      <c r="AT144" s="298" t="str">
        <f>IF('Indicator Data'!#REF!="No Data",1,IF('Indicator Data imputation'!AU147&lt;&gt;"",1,0))</f>
        <v>#ERROR!</v>
      </c>
      <c r="AU144" s="298" t="str">
        <f>IF('Indicator Data'!#REF!="No Data",1,IF('Indicator Data imputation'!AV147&lt;&gt;"",1,0))</f>
        <v>#ERROR!</v>
      </c>
      <c r="AV144" s="298" t="str">
        <f>IF('Indicator Data'!#REF!="No Data",1,IF('Indicator Data imputation'!AW147&lt;&gt;"",1,0))</f>
        <v>#ERROR!</v>
      </c>
      <c r="AW144" s="298" t="str">
        <f>IF('Indicator Data'!#REF!="No Data",1,IF('Indicator Data imputation'!AX147&lt;&gt;"",1,0))</f>
        <v>#ERROR!</v>
      </c>
      <c r="AX144" s="298" t="str">
        <f>IF('Indicator Data'!#REF!="No Data",1,IF('Indicator Data imputation'!AY147&lt;&gt;"",1,0))</f>
        <v>#ERROR!</v>
      </c>
      <c r="AY144" s="298">
        <f>IF('Indicator Data'!AS156="No Data",1,IF('Indicator Data imputation'!AZ147&lt;&gt;"",1,0))</f>
        <v>0</v>
      </c>
      <c r="AZ144" s="298">
        <f>IF('Indicator Data'!BA156="No Data",1,IF('Indicator Data imputation'!BA147&lt;&gt;"",1,0))</f>
        <v>0</v>
      </c>
      <c r="BA144" s="10" t="str">
        <f t="shared" si="1"/>
        <v>#ERROR!</v>
      </c>
      <c r="BB144" s="302" t="str">
        <f t="shared" si="2"/>
        <v>#ERROR!</v>
      </c>
    </row>
    <row r="145" ht="15.75" customHeight="1">
      <c r="A145" s="10" t="s">
        <v>1222</v>
      </c>
      <c r="B145" s="298">
        <f>IF('Indicator Data'!I157="No Data",1,IF('Indicator Data imputation'!C148&lt;&gt;"",1,0))</f>
        <v>0</v>
      </c>
      <c r="C145" s="298">
        <f>IF('Indicator Data'!J157="No Data",1,IF('Indicator Data imputation'!D148&lt;&gt;"",1,0))</f>
        <v>0</v>
      </c>
      <c r="D145" s="298">
        <f>IF('Indicator Data'!K157="No Data",1,IF('Indicator Data imputation'!E148&lt;&gt;"",1,0))</f>
        <v>0</v>
      </c>
      <c r="E145" s="298">
        <f>IF('Indicator Data'!L157="No Data",1,IF('Indicator Data imputation'!F148&lt;&gt;"",1,0))</f>
        <v>0</v>
      </c>
      <c r="F145" s="298">
        <f>IF('Indicator Data'!M157="No Data",1,IF('Indicator Data imputation'!G148&lt;&gt;"",1,0))</f>
        <v>0</v>
      </c>
      <c r="G145" s="298">
        <f>IF('Indicator Data'!N157="No Data",1,IF('Indicator Data imputation'!H148&lt;&gt;"",1,0))</f>
        <v>0</v>
      </c>
      <c r="H145" s="298">
        <f>IF('Indicator Data'!O157="No Data",1,IF('Indicator Data imputation'!I148&lt;&gt;"",1,0))</f>
        <v>0</v>
      </c>
      <c r="I145" s="298">
        <f>IF('Indicator Data'!P157="No Data",1,IF('Indicator Data imputation'!J148&lt;&gt;"",1,0))</f>
        <v>0</v>
      </c>
      <c r="J145" s="298">
        <f>IF('Indicator Data'!Q157="No Data",1,IF('Indicator Data imputation'!K148&lt;&gt;"",1,0))</f>
        <v>0</v>
      </c>
      <c r="K145" s="298">
        <f>IF('Indicator Data'!R157="No Data",1,IF('Indicator Data imputation'!L148&lt;&gt;"",1,0))</f>
        <v>0</v>
      </c>
      <c r="L145" s="298">
        <f>IF('Indicator Data'!S157="No Data",1,IF('Indicator Data imputation'!M148&lt;&gt;"",1,0))</f>
        <v>0</v>
      </c>
      <c r="M145" s="298">
        <f>IF('Indicator Data'!T157="No Data",1,IF('Indicator Data imputation'!N148&lt;&gt;"",1,0))</f>
        <v>0</v>
      </c>
      <c r="N145" s="298">
        <f>IF('Indicator Data'!U157="No Data",1,IF('Indicator Data imputation'!O148&lt;&gt;"",1,0))</f>
        <v>0</v>
      </c>
      <c r="O145" s="298">
        <f>IF('Indicator Data'!V157="No Data",1,IF('Indicator Data imputation'!P148&lt;&gt;"",1,0))</f>
        <v>0</v>
      </c>
      <c r="P145" s="298">
        <f>IF('Indicator Data'!W157="No Data",1,IF('Indicator Data imputation'!Q148&lt;&gt;"",1,0))</f>
        <v>1</v>
      </c>
      <c r="Q145" s="298">
        <f>IF('Indicator Data'!X157="No Data",1,IF('Indicator Data imputation'!R148&lt;&gt;"",1,0))</f>
        <v>0</v>
      </c>
      <c r="R145" s="298">
        <f>IF('Indicator Data'!AC157="No Data",1,IF('Indicator Data imputation'!S148&lt;&gt;"",1,0))</f>
        <v>0</v>
      </c>
      <c r="S145" s="298">
        <f>IF('Indicator Data'!AD157="No Data",1,IF('Indicator Data imputation'!T148&lt;&gt;"",1,0))</f>
        <v>0</v>
      </c>
      <c r="T145" s="298">
        <f>IF('Indicator Data'!AE157="No Data",1,IF('Indicator Data imputation'!U148&lt;&gt;"",1,0))</f>
        <v>0</v>
      </c>
      <c r="U145" s="298">
        <f>IF('Indicator Data'!AF157="No Data",1,IF('Indicator Data imputation'!V148&lt;&gt;"",1,0))</f>
        <v>0</v>
      </c>
      <c r="V145" s="298">
        <f>IF('Indicator Data'!AG157="No Data",1,IF('Indicator Data imputation'!W148&lt;&gt;"",1,0))</f>
        <v>0</v>
      </c>
      <c r="W145" s="298">
        <f>IF('Indicator Data'!AH157="No Data",1,IF('Indicator Data imputation'!X148&lt;&gt;"",1,0))</f>
        <v>0</v>
      </c>
      <c r="X145" s="298">
        <f>IF('Indicator Data'!AI157="No Data",1,IF('Indicator Data imputation'!Y148&lt;&gt;"",1,0))</f>
        <v>0</v>
      </c>
      <c r="Y145" s="298">
        <f>IF('Indicator Data'!AJ157="No Data",1,IF('Indicator Data imputation'!Z148&lt;&gt;"",1,0))</f>
        <v>0</v>
      </c>
      <c r="Z145" s="298">
        <f>IF('Indicator Data'!AP157="No Data",1,IF('Indicator Data imputation'!AA148&lt;&gt;"",1,0))</f>
        <v>0</v>
      </c>
      <c r="AA145" s="298">
        <f>IF('Indicator Data'!AQ157="No Data",1,IF('Indicator Data imputation'!AB148&lt;&gt;"",1,0))</f>
        <v>0</v>
      </c>
      <c r="AB145" s="298">
        <f>IF('Indicator Data'!AR157="No Data",1,IF('Indicator Data imputation'!AC148&lt;&gt;"",1,0))</f>
        <v>0</v>
      </c>
      <c r="AC145" s="298" t="str">
        <f>IF('Indicator Data'!#REF!="No Data",1,IF('Indicator Data imputation'!AD148&lt;&gt;"",1,0))</f>
        <v>#ERROR!</v>
      </c>
      <c r="AD145" s="298" t="str">
        <f>IF('Indicator Data'!#REF!="No Data",1,IF('Indicator Data imputation'!AE148&lt;&gt;"",1,0))</f>
        <v>#ERROR!</v>
      </c>
      <c r="AE145" s="298" t="str">
        <f>IF('Indicator Data'!#REF!="No Data",1,IF('Indicator Data imputation'!AF148&lt;&gt;"",1,0))</f>
        <v>#ERROR!</v>
      </c>
      <c r="AF145" s="298" t="str">
        <f>IF('Indicator Data'!#REF!="No Data",1,IF('Indicator Data imputation'!AG148&lt;&gt;"",1,0))</f>
        <v>#ERROR!</v>
      </c>
      <c r="AG145" s="298" t="str">
        <f>IF('Indicator Data'!#REF!="No Data",1,IF('Indicator Data imputation'!AH148&lt;&gt;"",1,0))</f>
        <v>#ERROR!</v>
      </c>
      <c r="AH145" s="298" t="str">
        <f>IF('Indicator Data'!#REF!="No Data",1,IF('Indicator Data imputation'!AI148&lt;&gt;"",1,0))</f>
        <v>#ERROR!</v>
      </c>
      <c r="AI145" s="298" t="str">
        <f>IF('Indicator Data'!#REF!="No Data",1,IF('Indicator Data imputation'!AJ148&lt;&gt;"",1,0))</f>
        <v>#ERROR!</v>
      </c>
      <c r="AJ145" s="298" t="str">
        <f>IF('Indicator Data'!#REF!="No Data",1,IF('Indicator Data imputation'!AK148&lt;&gt;"",1,0))</f>
        <v>#ERROR!</v>
      </c>
      <c r="AK145" s="298" t="str">
        <f>IF('Indicator Data'!#REF!="No Data",1,IF('Indicator Data imputation'!AL148&lt;&gt;"",1,0))</f>
        <v>#ERROR!</v>
      </c>
      <c r="AL145" s="298" t="str">
        <f>IF('Indicator Data'!#REF!="No Data",1,IF('Indicator Data imputation'!AM148&lt;&gt;"",1,0))</f>
        <v>#ERROR!</v>
      </c>
      <c r="AM145" s="298" t="str">
        <f>IF('Indicator Data'!#REF!="No Data",1,IF('Indicator Data imputation'!AN148&lt;&gt;"",1,0))</f>
        <v>#ERROR!</v>
      </c>
      <c r="AN145" s="298" t="str">
        <f>IF('Indicator Data'!#REF!="No Data",1,IF('Indicator Data imputation'!AO148&lt;&gt;"",1,0))</f>
        <v>#ERROR!</v>
      </c>
      <c r="AO145" s="298" t="str">
        <f>IF('Indicator Data'!#REF!="No Data",1,IF('Indicator Data imputation'!AP148&lt;&gt;"",1,0))</f>
        <v>#ERROR!</v>
      </c>
      <c r="AP145" s="298" t="str">
        <f>IF('Indicator Data'!#REF!="No Data",1,IF('Indicator Data imputation'!AQ148&lt;&gt;"",1,0))</f>
        <v>#ERROR!</v>
      </c>
      <c r="AQ145" s="298" t="str">
        <f>IF('Indicator Data'!#REF!="No Data",1,IF('Indicator Data imputation'!AR148&lt;&gt;"",1,0))</f>
        <v>#ERROR!</v>
      </c>
      <c r="AR145" s="298" t="str">
        <f>IF('Indicator Data'!#REF!="No Data",1,IF('Indicator Data imputation'!AS148&lt;&gt;"",1,0))</f>
        <v>#ERROR!</v>
      </c>
      <c r="AS145" s="298" t="str">
        <f>IF('Indicator Data'!#REF!="No Data",1,IF('Indicator Data imputation'!AT148&lt;&gt;"",1,0))</f>
        <v>#ERROR!</v>
      </c>
      <c r="AT145" s="298" t="str">
        <f>IF('Indicator Data'!#REF!="No Data",1,IF('Indicator Data imputation'!AU148&lt;&gt;"",1,0))</f>
        <v>#ERROR!</v>
      </c>
      <c r="AU145" s="298" t="str">
        <f>IF('Indicator Data'!#REF!="No Data",1,IF('Indicator Data imputation'!AV148&lt;&gt;"",1,0))</f>
        <v>#ERROR!</v>
      </c>
      <c r="AV145" s="298" t="str">
        <f>IF('Indicator Data'!#REF!="No Data",1,IF('Indicator Data imputation'!AW148&lt;&gt;"",1,0))</f>
        <v>#ERROR!</v>
      </c>
      <c r="AW145" s="298" t="str">
        <f>IF('Indicator Data'!#REF!="No Data",1,IF('Indicator Data imputation'!AX148&lt;&gt;"",1,0))</f>
        <v>#ERROR!</v>
      </c>
      <c r="AX145" s="298" t="str">
        <f>IF('Indicator Data'!#REF!="No Data",1,IF('Indicator Data imputation'!AY148&lt;&gt;"",1,0))</f>
        <v>#ERROR!</v>
      </c>
      <c r="AY145" s="298">
        <f>IF('Indicator Data'!AS157="No Data",1,IF('Indicator Data imputation'!AZ148&lt;&gt;"",1,0))</f>
        <v>0</v>
      </c>
      <c r="AZ145" s="298">
        <f>IF('Indicator Data'!BA157="No Data",1,IF('Indicator Data imputation'!BA148&lt;&gt;"",1,0))</f>
        <v>0</v>
      </c>
      <c r="BA145" s="10" t="str">
        <f t="shared" si="1"/>
        <v>#ERROR!</v>
      </c>
      <c r="BB145" s="302" t="str">
        <f t="shared" si="2"/>
        <v>#ERROR!</v>
      </c>
    </row>
    <row r="146" ht="15.75" customHeight="1">
      <c r="A146" s="10" t="s">
        <v>1232</v>
      </c>
      <c r="B146" s="298">
        <f>IF('Indicator Data'!I158="No Data",1,IF('Indicator Data imputation'!C149&lt;&gt;"",1,0))</f>
        <v>0</v>
      </c>
      <c r="C146" s="298">
        <f>IF('Indicator Data'!J158="No Data",1,IF('Indicator Data imputation'!D149&lt;&gt;"",1,0))</f>
        <v>0</v>
      </c>
      <c r="D146" s="298">
        <f>IF('Indicator Data'!K158="No Data",1,IF('Indicator Data imputation'!E149&lt;&gt;"",1,0))</f>
        <v>0</v>
      </c>
      <c r="E146" s="298">
        <f>IF('Indicator Data'!L158="No Data",1,IF('Indicator Data imputation'!F149&lt;&gt;"",1,0))</f>
        <v>0</v>
      </c>
      <c r="F146" s="298">
        <f>IF('Indicator Data'!M158="No Data",1,IF('Indicator Data imputation'!G149&lt;&gt;"",1,0))</f>
        <v>0</v>
      </c>
      <c r="G146" s="298">
        <f>IF('Indicator Data'!N158="No Data",1,IF('Indicator Data imputation'!H149&lt;&gt;"",1,0))</f>
        <v>0</v>
      </c>
      <c r="H146" s="298">
        <f>IF('Indicator Data'!O158="No Data",1,IF('Indicator Data imputation'!I149&lt;&gt;"",1,0))</f>
        <v>0</v>
      </c>
      <c r="I146" s="298">
        <f>IF('Indicator Data'!P158="No Data",1,IF('Indicator Data imputation'!J149&lt;&gt;"",1,0))</f>
        <v>0</v>
      </c>
      <c r="J146" s="298">
        <f>IF('Indicator Data'!Q158="No Data",1,IF('Indicator Data imputation'!K149&lt;&gt;"",1,0))</f>
        <v>0</v>
      </c>
      <c r="K146" s="298">
        <f>IF('Indicator Data'!R158="No Data",1,IF('Indicator Data imputation'!L149&lt;&gt;"",1,0))</f>
        <v>0</v>
      </c>
      <c r="L146" s="298">
        <f>IF('Indicator Data'!S158="No Data",1,IF('Indicator Data imputation'!M149&lt;&gt;"",1,0))</f>
        <v>0</v>
      </c>
      <c r="M146" s="298">
        <f>IF('Indicator Data'!T158="No Data",1,IF('Indicator Data imputation'!N149&lt;&gt;"",1,0))</f>
        <v>0</v>
      </c>
      <c r="N146" s="298">
        <f>IF('Indicator Data'!U158="No Data",1,IF('Indicator Data imputation'!O149&lt;&gt;"",1,0))</f>
        <v>0</v>
      </c>
      <c r="O146" s="298">
        <f>IF('Indicator Data'!V158="No Data",1,IF('Indicator Data imputation'!P149&lt;&gt;"",1,0))</f>
        <v>0</v>
      </c>
      <c r="P146" s="298">
        <f>IF('Indicator Data'!W158="No Data",1,IF('Indicator Data imputation'!Q149&lt;&gt;"",1,0))</f>
        <v>1</v>
      </c>
      <c r="Q146" s="298">
        <f>IF('Indicator Data'!X158="No Data",1,IF('Indicator Data imputation'!R149&lt;&gt;"",1,0))</f>
        <v>0</v>
      </c>
      <c r="R146" s="298">
        <f>IF('Indicator Data'!AC158="No Data",1,IF('Indicator Data imputation'!S149&lt;&gt;"",1,0))</f>
        <v>0</v>
      </c>
      <c r="S146" s="298">
        <f>IF('Indicator Data'!AD158="No Data",1,IF('Indicator Data imputation'!T149&lt;&gt;"",1,0))</f>
        <v>0</v>
      </c>
      <c r="T146" s="298">
        <f>IF('Indicator Data'!AE158="No Data",1,IF('Indicator Data imputation'!U149&lt;&gt;"",1,0))</f>
        <v>0</v>
      </c>
      <c r="U146" s="298">
        <f>IF('Indicator Data'!AF158="No Data",1,IF('Indicator Data imputation'!V149&lt;&gt;"",1,0))</f>
        <v>0</v>
      </c>
      <c r="V146" s="298">
        <f>IF('Indicator Data'!AG158="No Data",1,IF('Indicator Data imputation'!W149&lt;&gt;"",1,0))</f>
        <v>0</v>
      </c>
      <c r="W146" s="298">
        <f>IF('Indicator Data'!AH158="No Data",1,IF('Indicator Data imputation'!X149&lt;&gt;"",1,0))</f>
        <v>0</v>
      </c>
      <c r="X146" s="298">
        <f>IF('Indicator Data'!AI158="No Data",1,IF('Indicator Data imputation'!Y149&lt;&gt;"",1,0))</f>
        <v>0</v>
      </c>
      <c r="Y146" s="298">
        <f>IF('Indicator Data'!AJ158="No Data",1,IF('Indicator Data imputation'!Z149&lt;&gt;"",1,0))</f>
        <v>0</v>
      </c>
      <c r="Z146" s="298">
        <f>IF('Indicator Data'!AP158="No Data",1,IF('Indicator Data imputation'!AA149&lt;&gt;"",1,0))</f>
        <v>0</v>
      </c>
      <c r="AA146" s="298">
        <f>IF('Indicator Data'!AQ158="No Data",1,IF('Indicator Data imputation'!AB149&lt;&gt;"",1,0))</f>
        <v>0</v>
      </c>
      <c r="AB146" s="298">
        <f>IF('Indicator Data'!AR158="No Data",1,IF('Indicator Data imputation'!AC149&lt;&gt;"",1,0))</f>
        <v>0</v>
      </c>
      <c r="AC146" s="298" t="str">
        <f>IF('Indicator Data'!#REF!="No Data",1,IF('Indicator Data imputation'!AD149&lt;&gt;"",1,0))</f>
        <v>#ERROR!</v>
      </c>
      <c r="AD146" s="298" t="str">
        <f>IF('Indicator Data'!#REF!="No Data",1,IF('Indicator Data imputation'!AE149&lt;&gt;"",1,0))</f>
        <v>#ERROR!</v>
      </c>
      <c r="AE146" s="298" t="str">
        <f>IF('Indicator Data'!#REF!="No Data",1,IF('Indicator Data imputation'!AF149&lt;&gt;"",1,0))</f>
        <v>#ERROR!</v>
      </c>
      <c r="AF146" s="298" t="str">
        <f>IF('Indicator Data'!#REF!="No Data",1,IF('Indicator Data imputation'!AG149&lt;&gt;"",1,0))</f>
        <v>#ERROR!</v>
      </c>
      <c r="AG146" s="298" t="str">
        <f>IF('Indicator Data'!#REF!="No Data",1,IF('Indicator Data imputation'!AH149&lt;&gt;"",1,0))</f>
        <v>#ERROR!</v>
      </c>
      <c r="AH146" s="298" t="str">
        <f>IF('Indicator Data'!#REF!="No Data",1,IF('Indicator Data imputation'!AI149&lt;&gt;"",1,0))</f>
        <v>#ERROR!</v>
      </c>
      <c r="AI146" s="298" t="str">
        <f>IF('Indicator Data'!#REF!="No Data",1,IF('Indicator Data imputation'!AJ149&lt;&gt;"",1,0))</f>
        <v>#ERROR!</v>
      </c>
      <c r="AJ146" s="298" t="str">
        <f>IF('Indicator Data'!#REF!="No Data",1,IF('Indicator Data imputation'!AK149&lt;&gt;"",1,0))</f>
        <v>#ERROR!</v>
      </c>
      <c r="AK146" s="298" t="str">
        <f>IF('Indicator Data'!#REF!="No Data",1,IF('Indicator Data imputation'!AL149&lt;&gt;"",1,0))</f>
        <v>#ERROR!</v>
      </c>
      <c r="AL146" s="298" t="str">
        <f>IF('Indicator Data'!#REF!="No Data",1,IF('Indicator Data imputation'!AM149&lt;&gt;"",1,0))</f>
        <v>#ERROR!</v>
      </c>
      <c r="AM146" s="298" t="str">
        <f>IF('Indicator Data'!#REF!="No Data",1,IF('Indicator Data imputation'!AN149&lt;&gt;"",1,0))</f>
        <v>#ERROR!</v>
      </c>
      <c r="AN146" s="298" t="str">
        <f>IF('Indicator Data'!#REF!="No Data",1,IF('Indicator Data imputation'!AO149&lt;&gt;"",1,0))</f>
        <v>#ERROR!</v>
      </c>
      <c r="AO146" s="298" t="str">
        <f>IF('Indicator Data'!#REF!="No Data",1,IF('Indicator Data imputation'!AP149&lt;&gt;"",1,0))</f>
        <v>#ERROR!</v>
      </c>
      <c r="AP146" s="298" t="str">
        <f>IF('Indicator Data'!#REF!="No Data",1,IF('Indicator Data imputation'!AQ149&lt;&gt;"",1,0))</f>
        <v>#ERROR!</v>
      </c>
      <c r="AQ146" s="298" t="str">
        <f>IF('Indicator Data'!#REF!="No Data",1,IF('Indicator Data imputation'!AR149&lt;&gt;"",1,0))</f>
        <v>#ERROR!</v>
      </c>
      <c r="AR146" s="298" t="str">
        <f>IF('Indicator Data'!#REF!="No Data",1,IF('Indicator Data imputation'!AS149&lt;&gt;"",1,0))</f>
        <v>#ERROR!</v>
      </c>
      <c r="AS146" s="298" t="str">
        <f>IF('Indicator Data'!#REF!="No Data",1,IF('Indicator Data imputation'!AT149&lt;&gt;"",1,0))</f>
        <v>#ERROR!</v>
      </c>
      <c r="AT146" s="298" t="str">
        <f>IF('Indicator Data'!#REF!="No Data",1,IF('Indicator Data imputation'!AU149&lt;&gt;"",1,0))</f>
        <v>#ERROR!</v>
      </c>
      <c r="AU146" s="298" t="str">
        <f>IF('Indicator Data'!#REF!="No Data",1,IF('Indicator Data imputation'!AV149&lt;&gt;"",1,0))</f>
        <v>#ERROR!</v>
      </c>
      <c r="AV146" s="298" t="str">
        <f>IF('Indicator Data'!#REF!="No Data",1,IF('Indicator Data imputation'!AW149&lt;&gt;"",1,0))</f>
        <v>#ERROR!</v>
      </c>
      <c r="AW146" s="298" t="str">
        <f>IF('Indicator Data'!#REF!="No Data",1,IF('Indicator Data imputation'!AX149&lt;&gt;"",1,0))</f>
        <v>#ERROR!</v>
      </c>
      <c r="AX146" s="298" t="str">
        <f>IF('Indicator Data'!#REF!="No Data",1,IF('Indicator Data imputation'!AY149&lt;&gt;"",1,0))</f>
        <v>#ERROR!</v>
      </c>
      <c r="AY146" s="298">
        <f>IF('Indicator Data'!AS158="No Data",1,IF('Indicator Data imputation'!AZ149&lt;&gt;"",1,0))</f>
        <v>0</v>
      </c>
      <c r="AZ146" s="298">
        <f>IF('Indicator Data'!BA158="No Data",1,IF('Indicator Data imputation'!BA149&lt;&gt;"",1,0))</f>
        <v>0</v>
      </c>
      <c r="BA146" s="10" t="str">
        <f t="shared" si="1"/>
        <v>#ERROR!</v>
      </c>
      <c r="BB146" s="302" t="str">
        <f t="shared" si="2"/>
        <v>#ERROR!</v>
      </c>
    </row>
    <row r="147" ht="15.75" customHeight="1">
      <c r="A147" s="10" t="s">
        <v>1162</v>
      </c>
      <c r="B147" s="298">
        <f>IF('Indicator Data'!I159="No Data",1,IF('Indicator Data imputation'!C150&lt;&gt;"",1,0))</f>
        <v>0</v>
      </c>
      <c r="C147" s="298">
        <f>IF('Indicator Data'!J159="No Data",1,IF('Indicator Data imputation'!D150&lt;&gt;"",1,0))</f>
        <v>0</v>
      </c>
      <c r="D147" s="298">
        <f>IF('Indicator Data'!K159="No Data",1,IF('Indicator Data imputation'!E150&lt;&gt;"",1,0))</f>
        <v>0</v>
      </c>
      <c r="E147" s="298">
        <f>IF('Indicator Data'!L159="No Data",1,IF('Indicator Data imputation'!F150&lt;&gt;"",1,0))</f>
        <v>0</v>
      </c>
      <c r="F147" s="298">
        <f>IF('Indicator Data'!M159="No Data",1,IF('Indicator Data imputation'!G150&lt;&gt;"",1,0))</f>
        <v>0</v>
      </c>
      <c r="G147" s="298">
        <f>IF('Indicator Data'!N159="No Data",1,IF('Indicator Data imputation'!H150&lt;&gt;"",1,0))</f>
        <v>0</v>
      </c>
      <c r="H147" s="298">
        <f>IF('Indicator Data'!O159="No Data",1,IF('Indicator Data imputation'!I150&lt;&gt;"",1,0))</f>
        <v>0</v>
      </c>
      <c r="I147" s="298">
        <f>IF('Indicator Data'!P159="No Data",1,IF('Indicator Data imputation'!J150&lt;&gt;"",1,0))</f>
        <v>0</v>
      </c>
      <c r="J147" s="298">
        <f>IF('Indicator Data'!Q159="No Data",1,IF('Indicator Data imputation'!K150&lt;&gt;"",1,0))</f>
        <v>0</v>
      </c>
      <c r="K147" s="298">
        <f>IF('Indicator Data'!R159="No Data",1,IF('Indicator Data imputation'!L150&lt;&gt;"",1,0))</f>
        <v>0</v>
      </c>
      <c r="L147" s="298">
        <f>IF('Indicator Data'!S159="No Data",1,IF('Indicator Data imputation'!M150&lt;&gt;"",1,0))</f>
        <v>0</v>
      </c>
      <c r="M147" s="298">
        <f>IF('Indicator Data'!T159="No Data",1,IF('Indicator Data imputation'!N150&lt;&gt;"",1,0))</f>
        <v>0</v>
      </c>
      <c r="N147" s="298">
        <f>IF('Indicator Data'!U159="No Data",1,IF('Indicator Data imputation'!O150&lt;&gt;"",1,0))</f>
        <v>0</v>
      </c>
      <c r="O147" s="298">
        <f>IF('Indicator Data'!V159="No Data",1,IF('Indicator Data imputation'!P150&lt;&gt;"",1,0))</f>
        <v>0</v>
      </c>
      <c r="P147" s="298">
        <f>IF('Indicator Data'!W159="No Data",1,IF('Indicator Data imputation'!Q150&lt;&gt;"",1,0))</f>
        <v>1</v>
      </c>
      <c r="Q147" s="298">
        <f>IF('Indicator Data'!X159="No Data",1,IF('Indicator Data imputation'!R150&lt;&gt;"",1,0))</f>
        <v>0</v>
      </c>
      <c r="R147" s="298">
        <f>IF('Indicator Data'!AC159="No Data",1,IF('Indicator Data imputation'!S150&lt;&gt;"",1,0))</f>
        <v>0</v>
      </c>
      <c r="S147" s="298">
        <f>IF('Indicator Data'!AD159="No Data",1,IF('Indicator Data imputation'!T150&lt;&gt;"",1,0))</f>
        <v>0</v>
      </c>
      <c r="T147" s="298">
        <f>IF('Indicator Data'!AE159="No Data",1,IF('Indicator Data imputation'!U150&lt;&gt;"",1,0))</f>
        <v>0</v>
      </c>
      <c r="U147" s="298">
        <f>IF('Indicator Data'!AF159="No Data",1,IF('Indicator Data imputation'!V150&lt;&gt;"",1,0))</f>
        <v>0</v>
      </c>
      <c r="V147" s="298">
        <f>IF('Indicator Data'!AG159="No Data",1,IF('Indicator Data imputation'!W150&lt;&gt;"",1,0))</f>
        <v>0</v>
      </c>
      <c r="W147" s="298">
        <f>IF('Indicator Data'!AH159="No Data",1,IF('Indicator Data imputation'!X150&lt;&gt;"",1,0))</f>
        <v>0</v>
      </c>
      <c r="X147" s="298">
        <f>IF('Indicator Data'!AI159="No Data",1,IF('Indicator Data imputation'!Y150&lt;&gt;"",1,0))</f>
        <v>0</v>
      </c>
      <c r="Y147" s="298">
        <f>IF('Indicator Data'!AJ159="No Data",1,IF('Indicator Data imputation'!Z150&lt;&gt;"",1,0))</f>
        <v>0</v>
      </c>
      <c r="Z147" s="298">
        <f>IF('Indicator Data'!AP159="No Data",1,IF('Indicator Data imputation'!AA150&lt;&gt;"",1,0))</f>
        <v>0</v>
      </c>
      <c r="AA147" s="298">
        <f>IF('Indicator Data'!AQ159="No Data",1,IF('Indicator Data imputation'!AB150&lt;&gt;"",1,0))</f>
        <v>0</v>
      </c>
      <c r="AB147" s="298">
        <f>IF('Indicator Data'!AR159="No Data",1,IF('Indicator Data imputation'!AC150&lt;&gt;"",1,0))</f>
        <v>0</v>
      </c>
      <c r="AC147" s="298" t="str">
        <f>IF('Indicator Data'!#REF!="No Data",1,IF('Indicator Data imputation'!AD150&lt;&gt;"",1,0))</f>
        <v>#ERROR!</v>
      </c>
      <c r="AD147" s="298" t="str">
        <f>IF('Indicator Data'!#REF!="No Data",1,IF('Indicator Data imputation'!AE150&lt;&gt;"",1,0))</f>
        <v>#ERROR!</v>
      </c>
      <c r="AE147" s="298" t="str">
        <f>IF('Indicator Data'!#REF!="No Data",1,IF('Indicator Data imputation'!AF150&lt;&gt;"",1,0))</f>
        <v>#ERROR!</v>
      </c>
      <c r="AF147" s="298" t="str">
        <f>IF('Indicator Data'!#REF!="No Data",1,IF('Indicator Data imputation'!AG150&lt;&gt;"",1,0))</f>
        <v>#ERROR!</v>
      </c>
      <c r="AG147" s="298" t="str">
        <f>IF('Indicator Data'!#REF!="No Data",1,IF('Indicator Data imputation'!AH150&lt;&gt;"",1,0))</f>
        <v>#ERROR!</v>
      </c>
      <c r="AH147" s="298" t="str">
        <f>IF('Indicator Data'!#REF!="No Data",1,IF('Indicator Data imputation'!AI150&lt;&gt;"",1,0))</f>
        <v>#ERROR!</v>
      </c>
      <c r="AI147" s="298" t="str">
        <f>IF('Indicator Data'!#REF!="No Data",1,IF('Indicator Data imputation'!AJ150&lt;&gt;"",1,0))</f>
        <v>#ERROR!</v>
      </c>
      <c r="AJ147" s="298" t="str">
        <f>IF('Indicator Data'!#REF!="No Data",1,IF('Indicator Data imputation'!AK150&lt;&gt;"",1,0))</f>
        <v>#ERROR!</v>
      </c>
      <c r="AK147" s="298" t="str">
        <f>IF('Indicator Data'!#REF!="No Data",1,IF('Indicator Data imputation'!AL150&lt;&gt;"",1,0))</f>
        <v>#ERROR!</v>
      </c>
      <c r="AL147" s="298" t="str">
        <f>IF('Indicator Data'!#REF!="No Data",1,IF('Indicator Data imputation'!AM150&lt;&gt;"",1,0))</f>
        <v>#ERROR!</v>
      </c>
      <c r="AM147" s="298" t="str">
        <f>IF('Indicator Data'!#REF!="No Data",1,IF('Indicator Data imputation'!AN150&lt;&gt;"",1,0))</f>
        <v>#ERROR!</v>
      </c>
      <c r="AN147" s="298" t="str">
        <f>IF('Indicator Data'!#REF!="No Data",1,IF('Indicator Data imputation'!AO150&lt;&gt;"",1,0))</f>
        <v>#ERROR!</v>
      </c>
      <c r="AO147" s="298" t="str">
        <f>IF('Indicator Data'!#REF!="No Data",1,IF('Indicator Data imputation'!AP150&lt;&gt;"",1,0))</f>
        <v>#ERROR!</v>
      </c>
      <c r="AP147" s="298" t="str">
        <f>IF('Indicator Data'!#REF!="No Data",1,IF('Indicator Data imputation'!AQ150&lt;&gt;"",1,0))</f>
        <v>#ERROR!</v>
      </c>
      <c r="AQ147" s="298" t="str">
        <f>IF('Indicator Data'!#REF!="No Data",1,IF('Indicator Data imputation'!AR150&lt;&gt;"",1,0))</f>
        <v>#ERROR!</v>
      </c>
      <c r="AR147" s="298" t="str">
        <f>IF('Indicator Data'!#REF!="No Data",1,IF('Indicator Data imputation'!AS150&lt;&gt;"",1,0))</f>
        <v>#ERROR!</v>
      </c>
      <c r="AS147" s="298" t="str">
        <f>IF('Indicator Data'!#REF!="No Data",1,IF('Indicator Data imputation'!AT150&lt;&gt;"",1,0))</f>
        <v>#ERROR!</v>
      </c>
      <c r="AT147" s="298" t="str">
        <f>IF('Indicator Data'!#REF!="No Data",1,IF('Indicator Data imputation'!AU150&lt;&gt;"",1,0))</f>
        <v>#ERROR!</v>
      </c>
      <c r="AU147" s="298" t="str">
        <f>IF('Indicator Data'!#REF!="No Data",1,IF('Indicator Data imputation'!AV150&lt;&gt;"",1,0))</f>
        <v>#ERROR!</v>
      </c>
      <c r="AV147" s="298" t="str">
        <f>IF('Indicator Data'!#REF!="No Data",1,IF('Indicator Data imputation'!AW150&lt;&gt;"",1,0))</f>
        <v>#ERROR!</v>
      </c>
      <c r="AW147" s="298" t="str">
        <f>IF('Indicator Data'!#REF!="No Data",1,IF('Indicator Data imputation'!AX150&lt;&gt;"",1,0))</f>
        <v>#ERROR!</v>
      </c>
      <c r="AX147" s="298" t="str">
        <f>IF('Indicator Data'!#REF!="No Data",1,IF('Indicator Data imputation'!AY150&lt;&gt;"",1,0))</f>
        <v>#ERROR!</v>
      </c>
      <c r="AY147" s="298">
        <f>IF('Indicator Data'!AS159="No Data",1,IF('Indicator Data imputation'!AZ150&lt;&gt;"",1,0))</f>
        <v>0</v>
      </c>
      <c r="AZ147" s="298">
        <f>IF('Indicator Data'!BA159="No Data",1,IF('Indicator Data imputation'!BA150&lt;&gt;"",1,0))</f>
        <v>0</v>
      </c>
      <c r="BA147" s="10" t="str">
        <f t="shared" si="1"/>
        <v>#ERROR!</v>
      </c>
      <c r="BB147" s="302" t="str">
        <f t="shared" si="2"/>
        <v>#ERROR!</v>
      </c>
    </row>
    <row r="148" ht="15.75" customHeight="1">
      <c r="A148" s="10" t="s">
        <v>1136</v>
      </c>
      <c r="B148" s="298">
        <f>IF('Indicator Data'!I160="No Data",1,IF('Indicator Data imputation'!C151&lt;&gt;"",1,0))</f>
        <v>0</v>
      </c>
      <c r="C148" s="298">
        <f>IF('Indicator Data'!J160="No Data",1,IF('Indicator Data imputation'!D151&lt;&gt;"",1,0))</f>
        <v>0</v>
      </c>
      <c r="D148" s="298">
        <f>IF('Indicator Data'!K160="No Data",1,IF('Indicator Data imputation'!E151&lt;&gt;"",1,0))</f>
        <v>0</v>
      </c>
      <c r="E148" s="298">
        <f>IF('Indicator Data'!L160="No Data",1,IF('Indicator Data imputation'!F151&lt;&gt;"",1,0))</f>
        <v>0</v>
      </c>
      <c r="F148" s="298">
        <f>IF('Indicator Data'!M160="No Data",1,IF('Indicator Data imputation'!G151&lt;&gt;"",1,0))</f>
        <v>0</v>
      </c>
      <c r="G148" s="298">
        <f>IF('Indicator Data'!N160="No Data",1,IF('Indicator Data imputation'!H151&lt;&gt;"",1,0))</f>
        <v>0</v>
      </c>
      <c r="H148" s="298">
        <f>IF('Indicator Data'!O160="No Data",1,IF('Indicator Data imputation'!I151&lt;&gt;"",1,0))</f>
        <v>0</v>
      </c>
      <c r="I148" s="298">
        <f>IF('Indicator Data'!P160="No Data",1,IF('Indicator Data imputation'!J151&lt;&gt;"",1,0))</f>
        <v>0</v>
      </c>
      <c r="J148" s="298">
        <f>IF('Indicator Data'!Q160="No Data",1,IF('Indicator Data imputation'!K151&lt;&gt;"",1,0))</f>
        <v>0</v>
      </c>
      <c r="K148" s="298">
        <f>IF('Indicator Data'!R160="No Data",1,IF('Indicator Data imputation'!L151&lt;&gt;"",1,0))</f>
        <v>0</v>
      </c>
      <c r="L148" s="298">
        <f>IF('Indicator Data'!S160="No Data",1,IF('Indicator Data imputation'!M151&lt;&gt;"",1,0))</f>
        <v>0</v>
      </c>
      <c r="M148" s="298">
        <f>IF('Indicator Data'!T160="No Data",1,IF('Indicator Data imputation'!N151&lt;&gt;"",1,0))</f>
        <v>0</v>
      </c>
      <c r="N148" s="298">
        <f>IF('Indicator Data'!U160="No Data",1,IF('Indicator Data imputation'!O151&lt;&gt;"",1,0))</f>
        <v>0</v>
      </c>
      <c r="O148" s="298">
        <f>IF('Indicator Data'!V160="No Data",1,IF('Indicator Data imputation'!P151&lt;&gt;"",1,0))</f>
        <v>0</v>
      </c>
      <c r="P148" s="298">
        <f>IF('Indicator Data'!W160="No Data",1,IF('Indicator Data imputation'!Q151&lt;&gt;"",1,0))</f>
        <v>1</v>
      </c>
      <c r="Q148" s="298">
        <f>IF('Indicator Data'!X160="No Data",1,IF('Indicator Data imputation'!R151&lt;&gt;"",1,0))</f>
        <v>0</v>
      </c>
      <c r="R148" s="298">
        <f>IF('Indicator Data'!AC160="No Data",1,IF('Indicator Data imputation'!S151&lt;&gt;"",1,0))</f>
        <v>0</v>
      </c>
      <c r="S148" s="298">
        <f>IF('Indicator Data'!AD160="No Data",1,IF('Indicator Data imputation'!T151&lt;&gt;"",1,0))</f>
        <v>0</v>
      </c>
      <c r="T148" s="298">
        <f>IF('Indicator Data'!AE160="No Data",1,IF('Indicator Data imputation'!U151&lt;&gt;"",1,0))</f>
        <v>0</v>
      </c>
      <c r="U148" s="298">
        <f>IF('Indicator Data'!AF160="No Data",1,IF('Indicator Data imputation'!V151&lt;&gt;"",1,0))</f>
        <v>0</v>
      </c>
      <c r="V148" s="298">
        <f>IF('Indicator Data'!AG160="No Data",1,IF('Indicator Data imputation'!W151&lt;&gt;"",1,0))</f>
        <v>0</v>
      </c>
      <c r="W148" s="298">
        <f>IF('Indicator Data'!AH160="No Data",1,IF('Indicator Data imputation'!X151&lt;&gt;"",1,0))</f>
        <v>0</v>
      </c>
      <c r="X148" s="298">
        <f>IF('Indicator Data'!AI160="No Data",1,IF('Indicator Data imputation'!Y151&lt;&gt;"",1,0))</f>
        <v>0</v>
      </c>
      <c r="Y148" s="298">
        <f>IF('Indicator Data'!AJ160="No Data",1,IF('Indicator Data imputation'!Z151&lt;&gt;"",1,0))</f>
        <v>0</v>
      </c>
      <c r="Z148" s="298">
        <f>IF('Indicator Data'!AP160="No Data",1,IF('Indicator Data imputation'!AA151&lt;&gt;"",1,0))</f>
        <v>0</v>
      </c>
      <c r="AA148" s="298">
        <f>IF('Indicator Data'!AQ160="No Data",1,IF('Indicator Data imputation'!AB151&lt;&gt;"",1,0))</f>
        <v>0</v>
      </c>
      <c r="AB148" s="298">
        <f>IF('Indicator Data'!AR160="No Data",1,IF('Indicator Data imputation'!AC151&lt;&gt;"",1,0))</f>
        <v>0</v>
      </c>
      <c r="AC148" s="298" t="str">
        <f>IF('Indicator Data'!#REF!="No Data",1,IF('Indicator Data imputation'!AD151&lt;&gt;"",1,0))</f>
        <v>#ERROR!</v>
      </c>
      <c r="AD148" s="298" t="str">
        <f>IF('Indicator Data'!#REF!="No Data",1,IF('Indicator Data imputation'!AE151&lt;&gt;"",1,0))</f>
        <v>#ERROR!</v>
      </c>
      <c r="AE148" s="298" t="str">
        <f>IF('Indicator Data'!#REF!="No Data",1,IF('Indicator Data imputation'!AF151&lt;&gt;"",1,0))</f>
        <v>#ERROR!</v>
      </c>
      <c r="AF148" s="298" t="str">
        <f>IF('Indicator Data'!#REF!="No Data",1,IF('Indicator Data imputation'!AG151&lt;&gt;"",1,0))</f>
        <v>#ERROR!</v>
      </c>
      <c r="AG148" s="298" t="str">
        <f>IF('Indicator Data'!#REF!="No Data",1,IF('Indicator Data imputation'!AH151&lt;&gt;"",1,0))</f>
        <v>#ERROR!</v>
      </c>
      <c r="AH148" s="298" t="str">
        <f>IF('Indicator Data'!#REF!="No Data",1,IF('Indicator Data imputation'!AI151&lt;&gt;"",1,0))</f>
        <v>#ERROR!</v>
      </c>
      <c r="AI148" s="298" t="str">
        <f>IF('Indicator Data'!#REF!="No Data",1,IF('Indicator Data imputation'!AJ151&lt;&gt;"",1,0))</f>
        <v>#ERROR!</v>
      </c>
      <c r="AJ148" s="298" t="str">
        <f>IF('Indicator Data'!#REF!="No Data",1,IF('Indicator Data imputation'!AK151&lt;&gt;"",1,0))</f>
        <v>#ERROR!</v>
      </c>
      <c r="AK148" s="298" t="str">
        <f>IF('Indicator Data'!#REF!="No Data",1,IF('Indicator Data imputation'!AL151&lt;&gt;"",1,0))</f>
        <v>#ERROR!</v>
      </c>
      <c r="AL148" s="298" t="str">
        <f>IF('Indicator Data'!#REF!="No Data",1,IF('Indicator Data imputation'!AM151&lt;&gt;"",1,0))</f>
        <v>#ERROR!</v>
      </c>
      <c r="AM148" s="298" t="str">
        <f>IF('Indicator Data'!#REF!="No Data",1,IF('Indicator Data imputation'!AN151&lt;&gt;"",1,0))</f>
        <v>#ERROR!</v>
      </c>
      <c r="AN148" s="298" t="str">
        <f>IF('Indicator Data'!#REF!="No Data",1,IF('Indicator Data imputation'!AO151&lt;&gt;"",1,0))</f>
        <v>#ERROR!</v>
      </c>
      <c r="AO148" s="298" t="str">
        <f>IF('Indicator Data'!#REF!="No Data",1,IF('Indicator Data imputation'!AP151&lt;&gt;"",1,0))</f>
        <v>#ERROR!</v>
      </c>
      <c r="AP148" s="298" t="str">
        <f>IF('Indicator Data'!#REF!="No Data",1,IF('Indicator Data imputation'!AQ151&lt;&gt;"",1,0))</f>
        <v>#ERROR!</v>
      </c>
      <c r="AQ148" s="298" t="str">
        <f>IF('Indicator Data'!#REF!="No Data",1,IF('Indicator Data imputation'!AR151&lt;&gt;"",1,0))</f>
        <v>#ERROR!</v>
      </c>
      <c r="AR148" s="298" t="str">
        <f>IF('Indicator Data'!#REF!="No Data",1,IF('Indicator Data imputation'!AS151&lt;&gt;"",1,0))</f>
        <v>#ERROR!</v>
      </c>
      <c r="AS148" s="298" t="str">
        <f>IF('Indicator Data'!#REF!="No Data",1,IF('Indicator Data imputation'!AT151&lt;&gt;"",1,0))</f>
        <v>#ERROR!</v>
      </c>
      <c r="AT148" s="298" t="str">
        <f>IF('Indicator Data'!#REF!="No Data",1,IF('Indicator Data imputation'!AU151&lt;&gt;"",1,0))</f>
        <v>#ERROR!</v>
      </c>
      <c r="AU148" s="298" t="str">
        <f>IF('Indicator Data'!#REF!="No Data",1,IF('Indicator Data imputation'!AV151&lt;&gt;"",1,0))</f>
        <v>#ERROR!</v>
      </c>
      <c r="AV148" s="298" t="str">
        <f>IF('Indicator Data'!#REF!="No Data",1,IF('Indicator Data imputation'!AW151&lt;&gt;"",1,0))</f>
        <v>#ERROR!</v>
      </c>
      <c r="AW148" s="298" t="str">
        <f>IF('Indicator Data'!#REF!="No Data",1,IF('Indicator Data imputation'!AX151&lt;&gt;"",1,0))</f>
        <v>#ERROR!</v>
      </c>
      <c r="AX148" s="298" t="str">
        <f>IF('Indicator Data'!#REF!="No Data",1,IF('Indicator Data imputation'!AY151&lt;&gt;"",1,0))</f>
        <v>#ERROR!</v>
      </c>
      <c r="AY148" s="298">
        <f>IF('Indicator Data'!AS160="No Data",1,IF('Indicator Data imputation'!AZ151&lt;&gt;"",1,0))</f>
        <v>0</v>
      </c>
      <c r="AZ148" s="298">
        <f>IF('Indicator Data'!BA160="No Data",1,IF('Indicator Data imputation'!BA151&lt;&gt;"",1,0))</f>
        <v>0</v>
      </c>
      <c r="BA148" s="10" t="str">
        <f t="shared" si="1"/>
        <v>#ERROR!</v>
      </c>
      <c r="BB148" s="302" t="str">
        <f t="shared" si="2"/>
        <v>#ERROR!</v>
      </c>
    </row>
    <row r="149" ht="15.75" customHeight="1">
      <c r="A149" s="10" t="s">
        <v>1141</v>
      </c>
      <c r="B149" s="298">
        <f>IF('Indicator Data'!I161="No Data",1,IF('Indicator Data imputation'!C152&lt;&gt;"",1,0))</f>
        <v>0</v>
      </c>
      <c r="C149" s="298">
        <f>IF('Indicator Data'!J161="No Data",1,IF('Indicator Data imputation'!D152&lt;&gt;"",1,0))</f>
        <v>0</v>
      </c>
      <c r="D149" s="298">
        <f>IF('Indicator Data'!K161="No Data",1,IF('Indicator Data imputation'!E152&lt;&gt;"",1,0))</f>
        <v>0</v>
      </c>
      <c r="E149" s="298">
        <f>IF('Indicator Data'!L161="No Data",1,IF('Indicator Data imputation'!F152&lt;&gt;"",1,0))</f>
        <v>0</v>
      </c>
      <c r="F149" s="298">
        <f>IF('Indicator Data'!M161="No Data",1,IF('Indicator Data imputation'!G152&lt;&gt;"",1,0))</f>
        <v>0</v>
      </c>
      <c r="G149" s="298">
        <f>IF('Indicator Data'!N161="No Data",1,IF('Indicator Data imputation'!H152&lt;&gt;"",1,0))</f>
        <v>0</v>
      </c>
      <c r="H149" s="298">
        <f>IF('Indicator Data'!O161="No Data",1,IF('Indicator Data imputation'!I152&lt;&gt;"",1,0))</f>
        <v>0</v>
      </c>
      <c r="I149" s="298">
        <f>IF('Indicator Data'!P161="No Data",1,IF('Indicator Data imputation'!J152&lt;&gt;"",1,0))</f>
        <v>0</v>
      </c>
      <c r="J149" s="298">
        <f>IF('Indicator Data'!Q161="No Data",1,IF('Indicator Data imputation'!K152&lt;&gt;"",1,0))</f>
        <v>0</v>
      </c>
      <c r="K149" s="298">
        <f>IF('Indicator Data'!R161="No Data",1,IF('Indicator Data imputation'!L152&lt;&gt;"",1,0))</f>
        <v>0</v>
      </c>
      <c r="L149" s="298">
        <f>IF('Indicator Data'!S161="No Data",1,IF('Indicator Data imputation'!M152&lt;&gt;"",1,0))</f>
        <v>0</v>
      </c>
      <c r="M149" s="298">
        <f>IF('Indicator Data'!T161="No Data",1,IF('Indicator Data imputation'!N152&lt;&gt;"",1,0))</f>
        <v>0</v>
      </c>
      <c r="N149" s="298">
        <f>IF('Indicator Data'!U161="No Data",1,IF('Indicator Data imputation'!O152&lt;&gt;"",1,0))</f>
        <v>0</v>
      </c>
      <c r="O149" s="298">
        <f>IF('Indicator Data'!V161="No Data",1,IF('Indicator Data imputation'!P152&lt;&gt;"",1,0))</f>
        <v>0</v>
      </c>
      <c r="P149" s="298">
        <f>IF('Indicator Data'!W161="No Data",1,IF('Indicator Data imputation'!Q152&lt;&gt;"",1,0))</f>
        <v>1</v>
      </c>
      <c r="Q149" s="298">
        <f>IF('Indicator Data'!X161="No Data",1,IF('Indicator Data imputation'!R152&lt;&gt;"",1,0))</f>
        <v>0</v>
      </c>
      <c r="R149" s="298">
        <f>IF('Indicator Data'!AC161="No Data",1,IF('Indicator Data imputation'!S152&lt;&gt;"",1,0))</f>
        <v>0</v>
      </c>
      <c r="S149" s="298">
        <f>IF('Indicator Data'!AD161="No Data",1,IF('Indicator Data imputation'!T152&lt;&gt;"",1,0))</f>
        <v>0</v>
      </c>
      <c r="T149" s="298">
        <f>IF('Indicator Data'!AE161="No Data",1,IF('Indicator Data imputation'!U152&lt;&gt;"",1,0))</f>
        <v>0</v>
      </c>
      <c r="U149" s="298">
        <f>IF('Indicator Data'!AF161="No Data",1,IF('Indicator Data imputation'!V152&lt;&gt;"",1,0))</f>
        <v>0</v>
      </c>
      <c r="V149" s="298">
        <f>IF('Indicator Data'!AG161="No Data",1,IF('Indicator Data imputation'!W152&lt;&gt;"",1,0))</f>
        <v>0</v>
      </c>
      <c r="W149" s="298">
        <f>IF('Indicator Data'!AH161="No Data",1,IF('Indicator Data imputation'!X152&lt;&gt;"",1,0))</f>
        <v>0</v>
      </c>
      <c r="X149" s="298">
        <f>IF('Indicator Data'!AI161="No Data",1,IF('Indicator Data imputation'!Y152&lt;&gt;"",1,0))</f>
        <v>0</v>
      </c>
      <c r="Y149" s="298">
        <f>IF('Indicator Data'!AJ161="No Data",1,IF('Indicator Data imputation'!Z152&lt;&gt;"",1,0))</f>
        <v>0</v>
      </c>
      <c r="Z149" s="298">
        <f>IF('Indicator Data'!AP161="No Data",1,IF('Indicator Data imputation'!AA152&lt;&gt;"",1,0))</f>
        <v>0</v>
      </c>
      <c r="AA149" s="298">
        <f>IF('Indicator Data'!AQ161="No Data",1,IF('Indicator Data imputation'!AB152&lt;&gt;"",1,0))</f>
        <v>0</v>
      </c>
      <c r="AB149" s="298">
        <f>IF('Indicator Data'!AR161="No Data",1,IF('Indicator Data imputation'!AC152&lt;&gt;"",1,0))</f>
        <v>0</v>
      </c>
      <c r="AC149" s="298" t="str">
        <f>IF('Indicator Data'!#REF!="No Data",1,IF('Indicator Data imputation'!AD152&lt;&gt;"",1,0))</f>
        <v>#ERROR!</v>
      </c>
      <c r="AD149" s="298" t="str">
        <f>IF('Indicator Data'!#REF!="No Data",1,IF('Indicator Data imputation'!AE152&lt;&gt;"",1,0))</f>
        <v>#ERROR!</v>
      </c>
      <c r="AE149" s="298" t="str">
        <f>IF('Indicator Data'!#REF!="No Data",1,IF('Indicator Data imputation'!AF152&lt;&gt;"",1,0))</f>
        <v>#ERROR!</v>
      </c>
      <c r="AF149" s="298" t="str">
        <f>IF('Indicator Data'!#REF!="No Data",1,IF('Indicator Data imputation'!AG152&lt;&gt;"",1,0))</f>
        <v>#ERROR!</v>
      </c>
      <c r="AG149" s="298" t="str">
        <f>IF('Indicator Data'!#REF!="No Data",1,IF('Indicator Data imputation'!AH152&lt;&gt;"",1,0))</f>
        <v>#ERROR!</v>
      </c>
      <c r="AH149" s="298" t="str">
        <f>IF('Indicator Data'!#REF!="No Data",1,IF('Indicator Data imputation'!AI152&lt;&gt;"",1,0))</f>
        <v>#ERROR!</v>
      </c>
      <c r="AI149" s="298" t="str">
        <f>IF('Indicator Data'!#REF!="No Data",1,IF('Indicator Data imputation'!AJ152&lt;&gt;"",1,0))</f>
        <v>#ERROR!</v>
      </c>
      <c r="AJ149" s="298" t="str">
        <f>IF('Indicator Data'!#REF!="No Data",1,IF('Indicator Data imputation'!AK152&lt;&gt;"",1,0))</f>
        <v>#ERROR!</v>
      </c>
      <c r="AK149" s="298" t="str">
        <f>IF('Indicator Data'!#REF!="No Data",1,IF('Indicator Data imputation'!AL152&lt;&gt;"",1,0))</f>
        <v>#ERROR!</v>
      </c>
      <c r="AL149" s="298" t="str">
        <f>IF('Indicator Data'!#REF!="No Data",1,IF('Indicator Data imputation'!AM152&lt;&gt;"",1,0))</f>
        <v>#ERROR!</v>
      </c>
      <c r="AM149" s="298" t="str">
        <f>IF('Indicator Data'!#REF!="No Data",1,IF('Indicator Data imputation'!AN152&lt;&gt;"",1,0))</f>
        <v>#ERROR!</v>
      </c>
      <c r="AN149" s="298" t="str">
        <f>IF('Indicator Data'!#REF!="No Data",1,IF('Indicator Data imputation'!AO152&lt;&gt;"",1,0))</f>
        <v>#ERROR!</v>
      </c>
      <c r="AO149" s="298" t="str">
        <f>IF('Indicator Data'!#REF!="No Data",1,IF('Indicator Data imputation'!AP152&lt;&gt;"",1,0))</f>
        <v>#ERROR!</v>
      </c>
      <c r="AP149" s="298" t="str">
        <f>IF('Indicator Data'!#REF!="No Data",1,IF('Indicator Data imputation'!AQ152&lt;&gt;"",1,0))</f>
        <v>#ERROR!</v>
      </c>
      <c r="AQ149" s="298" t="str">
        <f>IF('Indicator Data'!#REF!="No Data",1,IF('Indicator Data imputation'!AR152&lt;&gt;"",1,0))</f>
        <v>#ERROR!</v>
      </c>
      <c r="AR149" s="298" t="str">
        <f>IF('Indicator Data'!#REF!="No Data",1,IF('Indicator Data imputation'!AS152&lt;&gt;"",1,0))</f>
        <v>#ERROR!</v>
      </c>
      <c r="AS149" s="298" t="str">
        <f>IF('Indicator Data'!#REF!="No Data",1,IF('Indicator Data imputation'!AT152&lt;&gt;"",1,0))</f>
        <v>#ERROR!</v>
      </c>
      <c r="AT149" s="298" t="str">
        <f>IF('Indicator Data'!#REF!="No Data",1,IF('Indicator Data imputation'!AU152&lt;&gt;"",1,0))</f>
        <v>#ERROR!</v>
      </c>
      <c r="AU149" s="298" t="str">
        <f>IF('Indicator Data'!#REF!="No Data",1,IF('Indicator Data imputation'!AV152&lt;&gt;"",1,0))</f>
        <v>#ERROR!</v>
      </c>
      <c r="AV149" s="298" t="str">
        <f>IF('Indicator Data'!#REF!="No Data",1,IF('Indicator Data imputation'!AW152&lt;&gt;"",1,0))</f>
        <v>#ERROR!</v>
      </c>
      <c r="AW149" s="298" t="str">
        <f>IF('Indicator Data'!#REF!="No Data",1,IF('Indicator Data imputation'!AX152&lt;&gt;"",1,0))</f>
        <v>#ERROR!</v>
      </c>
      <c r="AX149" s="298" t="str">
        <f>IF('Indicator Data'!#REF!="No Data",1,IF('Indicator Data imputation'!AY152&lt;&gt;"",1,0))</f>
        <v>#ERROR!</v>
      </c>
      <c r="AY149" s="298">
        <f>IF('Indicator Data'!AS161="No Data",1,IF('Indicator Data imputation'!AZ152&lt;&gt;"",1,0))</f>
        <v>0</v>
      </c>
      <c r="AZ149" s="298">
        <f>IF('Indicator Data'!BA161="No Data",1,IF('Indicator Data imputation'!BA152&lt;&gt;"",1,0))</f>
        <v>0</v>
      </c>
      <c r="BA149" s="10" t="str">
        <f t="shared" si="1"/>
        <v>#ERROR!</v>
      </c>
      <c r="BB149" s="302" t="str">
        <f t="shared" si="2"/>
        <v>#ERROR!</v>
      </c>
    </row>
    <row r="150" ht="15.75" customHeight="1">
      <c r="A150" s="10" t="s">
        <v>1157</v>
      </c>
      <c r="B150" s="298">
        <f>IF('Indicator Data'!I162="No Data",1,IF('Indicator Data imputation'!C153&lt;&gt;"",1,0))</f>
        <v>0</v>
      </c>
      <c r="C150" s="298">
        <f>IF('Indicator Data'!J162="No Data",1,IF('Indicator Data imputation'!D153&lt;&gt;"",1,0))</f>
        <v>0</v>
      </c>
      <c r="D150" s="298">
        <f>IF('Indicator Data'!K162="No Data",1,IF('Indicator Data imputation'!E153&lt;&gt;"",1,0))</f>
        <v>0</v>
      </c>
      <c r="E150" s="298">
        <f>IF('Indicator Data'!L162="No Data",1,IF('Indicator Data imputation'!F153&lt;&gt;"",1,0))</f>
        <v>0</v>
      </c>
      <c r="F150" s="298">
        <f>IF('Indicator Data'!M162="No Data",1,IF('Indicator Data imputation'!G153&lt;&gt;"",1,0))</f>
        <v>0</v>
      </c>
      <c r="G150" s="298">
        <f>IF('Indicator Data'!N162="No Data",1,IF('Indicator Data imputation'!H153&lt;&gt;"",1,0))</f>
        <v>0</v>
      </c>
      <c r="H150" s="298">
        <f>IF('Indicator Data'!O162="No Data",1,IF('Indicator Data imputation'!I153&lt;&gt;"",1,0))</f>
        <v>0</v>
      </c>
      <c r="I150" s="298">
        <f>IF('Indicator Data'!P162="No Data",1,IF('Indicator Data imputation'!J153&lt;&gt;"",1,0))</f>
        <v>0</v>
      </c>
      <c r="J150" s="298">
        <f>IF('Indicator Data'!Q162="No Data",1,IF('Indicator Data imputation'!K153&lt;&gt;"",1,0))</f>
        <v>0</v>
      </c>
      <c r="K150" s="298">
        <f>IF('Indicator Data'!R162="No Data",1,IF('Indicator Data imputation'!L153&lt;&gt;"",1,0))</f>
        <v>0</v>
      </c>
      <c r="L150" s="298">
        <f>IF('Indicator Data'!S162="No Data",1,IF('Indicator Data imputation'!M153&lt;&gt;"",1,0))</f>
        <v>0</v>
      </c>
      <c r="M150" s="298">
        <f>IF('Indicator Data'!T162="No Data",1,IF('Indicator Data imputation'!N153&lt;&gt;"",1,0))</f>
        <v>0</v>
      </c>
      <c r="N150" s="298">
        <f>IF('Indicator Data'!U162="No Data",1,IF('Indicator Data imputation'!O153&lt;&gt;"",1,0))</f>
        <v>0</v>
      </c>
      <c r="O150" s="298">
        <f>IF('Indicator Data'!V162="No Data",1,IF('Indicator Data imputation'!P153&lt;&gt;"",1,0))</f>
        <v>0</v>
      </c>
      <c r="P150" s="298">
        <f>IF('Indicator Data'!W162="No Data",1,IF('Indicator Data imputation'!Q153&lt;&gt;"",1,0))</f>
        <v>1</v>
      </c>
      <c r="Q150" s="298">
        <f>IF('Indicator Data'!X162="No Data",1,IF('Indicator Data imputation'!R153&lt;&gt;"",1,0))</f>
        <v>0</v>
      </c>
      <c r="R150" s="298">
        <f>IF('Indicator Data'!AC162="No Data",1,IF('Indicator Data imputation'!S153&lt;&gt;"",1,0))</f>
        <v>0</v>
      </c>
      <c r="S150" s="298">
        <f>IF('Indicator Data'!AD162="No Data",1,IF('Indicator Data imputation'!T153&lt;&gt;"",1,0))</f>
        <v>0</v>
      </c>
      <c r="T150" s="298">
        <f>IF('Indicator Data'!AE162="No Data",1,IF('Indicator Data imputation'!U153&lt;&gt;"",1,0))</f>
        <v>0</v>
      </c>
      <c r="U150" s="298">
        <f>IF('Indicator Data'!AF162="No Data",1,IF('Indicator Data imputation'!V153&lt;&gt;"",1,0))</f>
        <v>0</v>
      </c>
      <c r="V150" s="298">
        <f>IF('Indicator Data'!AG162="No Data",1,IF('Indicator Data imputation'!W153&lt;&gt;"",1,0))</f>
        <v>0</v>
      </c>
      <c r="W150" s="298">
        <f>IF('Indicator Data'!AH162="No Data",1,IF('Indicator Data imputation'!X153&lt;&gt;"",1,0))</f>
        <v>0</v>
      </c>
      <c r="X150" s="298">
        <f>IF('Indicator Data'!AI162="No Data",1,IF('Indicator Data imputation'!Y153&lt;&gt;"",1,0))</f>
        <v>0</v>
      </c>
      <c r="Y150" s="298">
        <f>IF('Indicator Data'!AJ162="No Data",1,IF('Indicator Data imputation'!Z153&lt;&gt;"",1,0))</f>
        <v>0</v>
      </c>
      <c r="Z150" s="298">
        <f>IF('Indicator Data'!AP162="No Data",1,IF('Indicator Data imputation'!AA153&lt;&gt;"",1,0))</f>
        <v>0</v>
      </c>
      <c r="AA150" s="298">
        <f>IF('Indicator Data'!AQ162="No Data",1,IF('Indicator Data imputation'!AB153&lt;&gt;"",1,0))</f>
        <v>0</v>
      </c>
      <c r="AB150" s="298">
        <f>IF('Indicator Data'!AR162="No Data",1,IF('Indicator Data imputation'!AC153&lt;&gt;"",1,0))</f>
        <v>0</v>
      </c>
      <c r="AC150" s="298" t="str">
        <f>IF('Indicator Data'!#REF!="No Data",1,IF('Indicator Data imputation'!AD153&lt;&gt;"",1,0))</f>
        <v>#ERROR!</v>
      </c>
      <c r="AD150" s="298" t="str">
        <f>IF('Indicator Data'!#REF!="No Data",1,IF('Indicator Data imputation'!AE153&lt;&gt;"",1,0))</f>
        <v>#ERROR!</v>
      </c>
      <c r="AE150" s="298" t="str">
        <f>IF('Indicator Data'!#REF!="No Data",1,IF('Indicator Data imputation'!AF153&lt;&gt;"",1,0))</f>
        <v>#ERROR!</v>
      </c>
      <c r="AF150" s="298" t="str">
        <f>IF('Indicator Data'!#REF!="No Data",1,IF('Indicator Data imputation'!AG153&lt;&gt;"",1,0))</f>
        <v>#ERROR!</v>
      </c>
      <c r="AG150" s="298" t="str">
        <f>IF('Indicator Data'!#REF!="No Data",1,IF('Indicator Data imputation'!AH153&lt;&gt;"",1,0))</f>
        <v>#ERROR!</v>
      </c>
      <c r="AH150" s="298" t="str">
        <f>IF('Indicator Data'!#REF!="No Data",1,IF('Indicator Data imputation'!AI153&lt;&gt;"",1,0))</f>
        <v>#ERROR!</v>
      </c>
      <c r="AI150" s="298" t="str">
        <f>IF('Indicator Data'!#REF!="No Data",1,IF('Indicator Data imputation'!AJ153&lt;&gt;"",1,0))</f>
        <v>#ERROR!</v>
      </c>
      <c r="AJ150" s="298" t="str">
        <f>IF('Indicator Data'!#REF!="No Data",1,IF('Indicator Data imputation'!AK153&lt;&gt;"",1,0))</f>
        <v>#ERROR!</v>
      </c>
      <c r="AK150" s="298" t="str">
        <f>IF('Indicator Data'!#REF!="No Data",1,IF('Indicator Data imputation'!AL153&lt;&gt;"",1,0))</f>
        <v>#ERROR!</v>
      </c>
      <c r="AL150" s="298" t="str">
        <f>IF('Indicator Data'!#REF!="No Data",1,IF('Indicator Data imputation'!AM153&lt;&gt;"",1,0))</f>
        <v>#ERROR!</v>
      </c>
      <c r="AM150" s="298" t="str">
        <f>IF('Indicator Data'!#REF!="No Data",1,IF('Indicator Data imputation'!AN153&lt;&gt;"",1,0))</f>
        <v>#ERROR!</v>
      </c>
      <c r="AN150" s="298" t="str">
        <f>IF('Indicator Data'!#REF!="No Data",1,IF('Indicator Data imputation'!AO153&lt;&gt;"",1,0))</f>
        <v>#ERROR!</v>
      </c>
      <c r="AO150" s="298" t="str">
        <f>IF('Indicator Data'!#REF!="No Data",1,IF('Indicator Data imputation'!AP153&lt;&gt;"",1,0))</f>
        <v>#ERROR!</v>
      </c>
      <c r="AP150" s="298" t="str">
        <f>IF('Indicator Data'!#REF!="No Data",1,IF('Indicator Data imputation'!AQ153&lt;&gt;"",1,0))</f>
        <v>#ERROR!</v>
      </c>
      <c r="AQ150" s="298" t="str">
        <f>IF('Indicator Data'!#REF!="No Data",1,IF('Indicator Data imputation'!AR153&lt;&gt;"",1,0))</f>
        <v>#ERROR!</v>
      </c>
      <c r="AR150" s="298" t="str">
        <f>IF('Indicator Data'!#REF!="No Data",1,IF('Indicator Data imputation'!AS153&lt;&gt;"",1,0))</f>
        <v>#ERROR!</v>
      </c>
      <c r="AS150" s="298" t="str">
        <f>IF('Indicator Data'!#REF!="No Data",1,IF('Indicator Data imputation'!AT153&lt;&gt;"",1,0))</f>
        <v>#ERROR!</v>
      </c>
      <c r="AT150" s="298" t="str">
        <f>IF('Indicator Data'!#REF!="No Data",1,IF('Indicator Data imputation'!AU153&lt;&gt;"",1,0))</f>
        <v>#ERROR!</v>
      </c>
      <c r="AU150" s="298" t="str">
        <f>IF('Indicator Data'!#REF!="No Data",1,IF('Indicator Data imputation'!AV153&lt;&gt;"",1,0))</f>
        <v>#ERROR!</v>
      </c>
      <c r="AV150" s="298" t="str">
        <f>IF('Indicator Data'!#REF!="No Data",1,IF('Indicator Data imputation'!AW153&lt;&gt;"",1,0))</f>
        <v>#ERROR!</v>
      </c>
      <c r="AW150" s="298" t="str">
        <f>IF('Indicator Data'!#REF!="No Data",1,IF('Indicator Data imputation'!AX153&lt;&gt;"",1,0))</f>
        <v>#ERROR!</v>
      </c>
      <c r="AX150" s="298" t="str">
        <f>IF('Indicator Data'!#REF!="No Data",1,IF('Indicator Data imputation'!AY153&lt;&gt;"",1,0))</f>
        <v>#ERROR!</v>
      </c>
      <c r="AY150" s="298">
        <f>IF('Indicator Data'!AS162="No Data",1,IF('Indicator Data imputation'!AZ153&lt;&gt;"",1,0))</f>
        <v>0</v>
      </c>
      <c r="AZ150" s="298">
        <f>IF('Indicator Data'!BA162="No Data",1,IF('Indicator Data imputation'!BA153&lt;&gt;"",1,0))</f>
        <v>0</v>
      </c>
      <c r="BA150" s="10" t="str">
        <f t="shared" si="1"/>
        <v>#ERROR!</v>
      </c>
      <c r="BB150" s="302" t="str">
        <f t="shared" si="2"/>
        <v>#ERROR!</v>
      </c>
    </row>
    <row r="151" ht="15.75" customHeight="1">
      <c r="A151" s="10" t="s">
        <v>1176</v>
      </c>
      <c r="B151" s="298">
        <f>IF('Indicator Data'!I163="No Data",1,IF('Indicator Data imputation'!C154&lt;&gt;"",1,0))</f>
        <v>0</v>
      </c>
      <c r="C151" s="298">
        <f>IF('Indicator Data'!J163="No Data",1,IF('Indicator Data imputation'!D154&lt;&gt;"",1,0))</f>
        <v>0</v>
      </c>
      <c r="D151" s="298">
        <f>IF('Indicator Data'!K163="No Data",1,IF('Indicator Data imputation'!E154&lt;&gt;"",1,0))</f>
        <v>0</v>
      </c>
      <c r="E151" s="298">
        <f>IF('Indicator Data'!L163="No Data",1,IF('Indicator Data imputation'!F154&lt;&gt;"",1,0))</f>
        <v>0</v>
      </c>
      <c r="F151" s="298">
        <f>IF('Indicator Data'!M163="No Data",1,IF('Indicator Data imputation'!G154&lt;&gt;"",1,0))</f>
        <v>0</v>
      </c>
      <c r="G151" s="298">
        <f>IF('Indicator Data'!N163="No Data",1,IF('Indicator Data imputation'!H154&lt;&gt;"",1,0))</f>
        <v>0</v>
      </c>
      <c r="H151" s="298">
        <f>IF('Indicator Data'!O163="No Data",1,IF('Indicator Data imputation'!I154&lt;&gt;"",1,0))</f>
        <v>0</v>
      </c>
      <c r="I151" s="298">
        <f>IF('Indicator Data'!P163="No Data",1,IF('Indicator Data imputation'!J154&lt;&gt;"",1,0))</f>
        <v>0</v>
      </c>
      <c r="J151" s="298">
        <f>IF('Indicator Data'!Q163="No Data",1,IF('Indicator Data imputation'!K154&lt;&gt;"",1,0))</f>
        <v>0</v>
      </c>
      <c r="K151" s="298">
        <f>IF('Indicator Data'!R163="No Data",1,IF('Indicator Data imputation'!L154&lt;&gt;"",1,0))</f>
        <v>0</v>
      </c>
      <c r="L151" s="298">
        <f>IF('Indicator Data'!S163="No Data",1,IF('Indicator Data imputation'!M154&lt;&gt;"",1,0))</f>
        <v>0</v>
      </c>
      <c r="M151" s="298">
        <f>IF('Indicator Data'!T163="No Data",1,IF('Indicator Data imputation'!N154&lt;&gt;"",1,0))</f>
        <v>0</v>
      </c>
      <c r="N151" s="298">
        <f>IF('Indicator Data'!U163="No Data",1,IF('Indicator Data imputation'!O154&lt;&gt;"",1,0))</f>
        <v>0</v>
      </c>
      <c r="O151" s="298">
        <f>IF('Indicator Data'!V163="No Data",1,IF('Indicator Data imputation'!P154&lt;&gt;"",1,0))</f>
        <v>0</v>
      </c>
      <c r="P151" s="298">
        <f>IF('Indicator Data'!W163="No Data",1,IF('Indicator Data imputation'!Q154&lt;&gt;"",1,0))</f>
        <v>1</v>
      </c>
      <c r="Q151" s="298">
        <f>IF('Indicator Data'!X163="No Data",1,IF('Indicator Data imputation'!R154&lt;&gt;"",1,0))</f>
        <v>0</v>
      </c>
      <c r="R151" s="298">
        <f>IF('Indicator Data'!AC163="No Data",1,IF('Indicator Data imputation'!S154&lt;&gt;"",1,0))</f>
        <v>0</v>
      </c>
      <c r="S151" s="298">
        <f>IF('Indicator Data'!AD163="No Data",1,IF('Indicator Data imputation'!T154&lt;&gt;"",1,0))</f>
        <v>0</v>
      </c>
      <c r="T151" s="298">
        <f>IF('Indicator Data'!AE163="No Data",1,IF('Indicator Data imputation'!U154&lt;&gt;"",1,0))</f>
        <v>0</v>
      </c>
      <c r="U151" s="298">
        <f>IF('Indicator Data'!AF163="No Data",1,IF('Indicator Data imputation'!V154&lt;&gt;"",1,0))</f>
        <v>0</v>
      </c>
      <c r="V151" s="298">
        <f>IF('Indicator Data'!AG163="No Data",1,IF('Indicator Data imputation'!W154&lt;&gt;"",1,0))</f>
        <v>0</v>
      </c>
      <c r="W151" s="298">
        <f>IF('Indicator Data'!AH163="No Data",1,IF('Indicator Data imputation'!X154&lt;&gt;"",1,0))</f>
        <v>0</v>
      </c>
      <c r="X151" s="298">
        <f>IF('Indicator Data'!AI163="No Data",1,IF('Indicator Data imputation'!Y154&lt;&gt;"",1,0))</f>
        <v>0</v>
      </c>
      <c r="Y151" s="298">
        <f>IF('Indicator Data'!AJ163="No Data",1,IF('Indicator Data imputation'!Z154&lt;&gt;"",1,0))</f>
        <v>0</v>
      </c>
      <c r="Z151" s="298">
        <f>IF('Indicator Data'!AP163="No Data",1,IF('Indicator Data imputation'!AA154&lt;&gt;"",1,0))</f>
        <v>0</v>
      </c>
      <c r="AA151" s="298">
        <f>IF('Indicator Data'!AQ163="No Data",1,IF('Indicator Data imputation'!AB154&lt;&gt;"",1,0))</f>
        <v>0</v>
      </c>
      <c r="AB151" s="298">
        <f>IF('Indicator Data'!AR163="No Data",1,IF('Indicator Data imputation'!AC154&lt;&gt;"",1,0))</f>
        <v>0</v>
      </c>
      <c r="AC151" s="298" t="str">
        <f>IF('Indicator Data'!#REF!="No Data",1,IF('Indicator Data imputation'!AD154&lt;&gt;"",1,0))</f>
        <v>#ERROR!</v>
      </c>
      <c r="AD151" s="298" t="str">
        <f>IF('Indicator Data'!#REF!="No Data",1,IF('Indicator Data imputation'!AE154&lt;&gt;"",1,0))</f>
        <v>#ERROR!</v>
      </c>
      <c r="AE151" s="298" t="str">
        <f>IF('Indicator Data'!#REF!="No Data",1,IF('Indicator Data imputation'!AF154&lt;&gt;"",1,0))</f>
        <v>#ERROR!</v>
      </c>
      <c r="AF151" s="298" t="str">
        <f>IF('Indicator Data'!#REF!="No Data",1,IF('Indicator Data imputation'!AG154&lt;&gt;"",1,0))</f>
        <v>#ERROR!</v>
      </c>
      <c r="AG151" s="298" t="str">
        <f>IF('Indicator Data'!#REF!="No Data",1,IF('Indicator Data imputation'!AH154&lt;&gt;"",1,0))</f>
        <v>#ERROR!</v>
      </c>
      <c r="AH151" s="298" t="str">
        <f>IF('Indicator Data'!#REF!="No Data",1,IF('Indicator Data imputation'!AI154&lt;&gt;"",1,0))</f>
        <v>#ERROR!</v>
      </c>
      <c r="AI151" s="298" t="str">
        <f>IF('Indicator Data'!#REF!="No Data",1,IF('Indicator Data imputation'!AJ154&lt;&gt;"",1,0))</f>
        <v>#ERROR!</v>
      </c>
      <c r="AJ151" s="298" t="str">
        <f>IF('Indicator Data'!#REF!="No Data",1,IF('Indicator Data imputation'!AK154&lt;&gt;"",1,0))</f>
        <v>#ERROR!</v>
      </c>
      <c r="AK151" s="298" t="str">
        <f>IF('Indicator Data'!#REF!="No Data",1,IF('Indicator Data imputation'!AL154&lt;&gt;"",1,0))</f>
        <v>#ERROR!</v>
      </c>
      <c r="AL151" s="298" t="str">
        <f>IF('Indicator Data'!#REF!="No Data",1,IF('Indicator Data imputation'!AM154&lt;&gt;"",1,0))</f>
        <v>#ERROR!</v>
      </c>
      <c r="AM151" s="298" t="str">
        <f>IF('Indicator Data'!#REF!="No Data",1,IF('Indicator Data imputation'!AN154&lt;&gt;"",1,0))</f>
        <v>#ERROR!</v>
      </c>
      <c r="AN151" s="298" t="str">
        <f>IF('Indicator Data'!#REF!="No Data",1,IF('Indicator Data imputation'!AO154&lt;&gt;"",1,0))</f>
        <v>#ERROR!</v>
      </c>
      <c r="AO151" s="298" t="str">
        <f>IF('Indicator Data'!#REF!="No Data",1,IF('Indicator Data imputation'!AP154&lt;&gt;"",1,0))</f>
        <v>#ERROR!</v>
      </c>
      <c r="AP151" s="298" t="str">
        <f>IF('Indicator Data'!#REF!="No Data",1,IF('Indicator Data imputation'!AQ154&lt;&gt;"",1,0))</f>
        <v>#ERROR!</v>
      </c>
      <c r="AQ151" s="298" t="str">
        <f>IF('Indicator Data'!#REF!="No Data",1,IF('Indicator Data imputation'!AR154&lt;&gt;"",1,0))</f>
        <v>#ERROR!</v>
      </c>
      <c r="AR151" s="298" t="str">
        <f>IF('Indicator Data'!#REF!="No Data",1,IF('Indicator Data imputation'!AS154&lt;&gt;"",1,0))</f>
        <v>#ERROR!</v>
      </c>
      <c r="AS151" s="298" t="str">
        <f>IF('Indicator Data'!#REF!="No Data",1,IF('Indicator Data imputation'!AT154&lt;&gt;"",1,0))</f>
        <v>#ERROR!</v>
      </c>
      <c r="AT151" s="298" t="str">
        <f>IF('Indicator Data'!#REF!="No Data",1,IF('Indicator Data imputation'!AU154&lt;&gt;"",1,0))</f>
        <v>#ERROR!</v>
      </c>
      <c r="AU151" s="298" t="str">
        <f>IF('Indicator Data'!#REF!="No Data",1,IF('Indicator Data imputation'!AV154&lt;&gt;"",1,0))</f>
        <v>#ERROR!</v>
      </c>
      <c r="AV151" s="298" t="str">
        <f>IF('Indicator Data'!#REF!="No Data",1,IF('Indicator Data imputation'!AW154&lt;&gt;"",1,0))</f>
        <v>#ERROR!</v>
      </c>
      <c r="AW151" s="298" t="str">
        <f>IF('Indicator Data'!#REF!="No Data",1,IF('Indicator Data imputation'!AX154&lt;&gt;"",1,0))</f>
        <v>#ERROR!</v>
      </c>
      <c r="AX151" s="298" t="str">
        <f>IF('Indicator Data'!#REF!="No Data",1,IF('Indicator Data imputation'!AY154&lt;&gt;"",1,0))</f>
        <v>#ERROR!</v>
      </c>
      <c r="AY151" s="298">
        <f>IF('Indicator Data'!AS163="No Data",1,IF('Indicator Data imputation'!AZ154&lt;&gt;"",1,0))</f>
        <v>0</v>
      </c>
      <c r="AZ151" s="298">
        <f>IF('Indicator Data'!BA163="No Data",1,IF('Indicator Data imputation'!BA154&lt;&gt;"",1,0))</f>
        <v>0</v>
      </c>
      <c r="BA151" s="10" t="str">
        <f t="shared" si="1"/>
        <v>#ERROR!</v>
      </c>
      <c r="BB151" s="302" t="str">
        <f t="shared" si="2"/>
        <v>#ERROR!</v>
      </c>
    </row>
    <row r="152" ht="15.75" customHeight="1">
      <c r="A152" s="10" t="s">
        <v>1149</v>
      </c>
      <c r="B152" s="298">
        <f>IF('Indicator Data'!I164="No Data",1,IF('Indicator Data imputation'!C155&lt;&gt;"",1,0))</f>
        <v>0</v>
      </c>
      <c r="C152" s="298">
        <f>IF('Indicator Data'!J164="No Data",1,IF('Indicator Data imputation'!D155&lt;&gt;"",1,0))</f>
        <v>0</v>
      </c>
      <c r="D152" s="298">
        <f>IF('Indicator Data'!K164="No Data",1,IF('Indicator Data imputation'!E155&lt;&gt;"",1,0))</f>
        <v>0</v>
      </c>
      <c r="E152" s="298">
        <f>IF('Indicator Data'!L164="No Data",1,IF('Indicator Data imputation'!F155&lt;&gt;"",1,0))</f>
        <v>0</v>
      </c>
      <c r="F152" s="298">
        <f>IF('Indicator Data'!M164="No Data",1,IF('Indicator Data imputation'!G155&lt;&gt;"",1,0))</f>
        <v>0</v>
      </c>
      <c r="G152" s="298">
        <f>IF('Indicator Data'!N164="No Data",1,IF('Indicator Data imputation'!H155&lt;&gt;"",1,0))</f>
        <v>0</v>
      </c>
      <c r="H152" s="298">
        <f>IF('Indicator Data'!O164="No Data",1,IF('Indicator Data imputation'!I155&lt;&gt;"",1,0))</f>
        <v>0</v>
      </c>
      <c r="I152" s="298">
        <f>IF('Indicator Data'!P164="No Data",1,IF('Indicator Data imputation'!J155&lt;&gt;"",1,0))</f>
        <v>0</v>
      </c>
      <c r="J152" s="298">
        <f>IF('Indicator Data'!Q164="No Data",1,IF('Indicator Data imputation'!K155&lt;&gt;"",1,0))</f>
        <v>0</v>
      </c>
      <c r="K152" s="298">
        <f>IF('Indicator Data'!R164="No Data",1,IF('Indicator Data imputation'!L155&lt;&gt;"",1,0))</f>
        <v>0</v>
      </c>
      <c r="L152" s="298">
        <f>IF('Indicator Data'!S164="No Data",1,IF('Indicator Data imputation'!M155&lt;&gt;"",1,0))</f>
        <v>0</v>
      </c>
      <c r="M152" s="298">
        <f>IF('Indicator Data'!T164="No Data",1,IF('Indicator Data imputation'!N155&lt;&gt;"",1,0))</f>
        <v>0</v>
      </c>
      <c r="N152" s="298">
        <f>IF('Indicator Data'!U164="No Data",1,IF('Indicator Data imputation'!O155&lt;&gt;"",1,0))</f>
        <v>0</v>
      </c>
      <c r="O152" s="298">
        <f>IF('Indicator Data'!V164="No Data",1,IF('Indicator Data imputation'!P155&lt;&gt;"",1,0))</f>
        <v>0</v>
      </c>
      <c r="P152" s="298">
        <f>IF('Indicator Data'!W164="No Data",1,IF('Indicator Data imputation'!Q155&lt;&gt;"",1,0))</f>
        <v>1</v>
      </c>
      <c r="Q152" s="298">
        <f>IF('Indicator Data'!X164="No Data",1,IF('Indicator Data imputation'!R155&lt;&gt;"",1,0))</f>
        <v>0</v>
      </c>
      <c r="R152" s="298">
        <f>IF('Indicator Data'!AC164="No Data",1,IF('Indicator Data imputation'!S155&lt;&gt;"",1,0))</f>
        <v>0</v>
      </c>
      <c r="S152" s="298">
        <f>IF('Indicator Data'!AD164="No Data",1,IF('Indicator Data imputation'!T155&lt;&gt;"",1,0))</f>
        <v>0</v>
      </c>
      <c r="T152" s="298">
        <f>IF('Indicator Data'!AE164="No Data",1,IF('Indicator Data imputation'!U155&lt;&gt;"",1,0))</f>
        <v>0</v>
      </c>
      <c r="U152" s="298">
        <f>IF('Indicator Data'!AF164="No Data",1,IF('Indicator Data imputation'!V155&lt;&gt;"",1,0))</f>
        <v>0</v>
      </c>
      <c r="V152" s="298">
        <f>IF('Indicator Data'!AG164="No Data",1,IF('Indicator Data imputation'!W155&lt;&gt;"",1,0))</f>
        <v>0</v>
      </c>
      <c r="W152" s="298">
        <f>IF('Indicator Data'!AH164="No Data",1,IF('Indicator Data imputation'!X155&lt;&gt;"",1,0))</f>
        <v>0</v>
      </c>
      <c r="X152" s="298">
        <f>IF('Indicator Data'!AI164="No Data",1,IF('Indicator Data imputation'!Y155&lt;&gt;"",1,0))</f>
        <v>0</v>
      </c>
      <c r="Y152" s="298">
        <f>IF('Indicator Data'!AJ164="No Data",1,IF('Indicator Data imputation'!Z155&lt;&gt;"",1,0))</f>
        <v>0</v>
      </c>
      <c r="Z152" s="298">
        <f>IF('Indicator Data'!AP164="No Data",1,IF('Indicator Data imputation'!AA155&lt;&gt;"",1,0))</f>
        <v>0</v>
      </c>
      <c r="AA152" s="298">
        <f>IF('Indicator Data'!AQ164="No Data",1,IF('Indicator Data imputation'!AB155&lt;&gt;"",1,0))</f>
        <v>0</v>
      </c>
      <c r="AB152" s="298">
        <f>IF('Indicator Data'!AR164="No Data",1,IF('Indicator Data imputation'!AC155&lt;&gt;"",1,0))</f>
        <v>0</v>
      </c>
      <c r="AC152" s="298" t="str">
        <f>IF('Indicator Data'!#REF!="No Data",1,IF('Indicator Data imputation'!AD155&lt;&gt;"",1,0))</f>
        <v>#ERROR!</v>
      </c>
      <c r="AD152" s="298" t="str">
        <f>IF('Indicator Data'!#REF!="No Data",1,IF('Indicator Data imputation'!AE155&lt;&gt;"",1,0))</f>
        <v>#ERROR!</v>
      </c>
      <c r="AE152" s="298" t="str">
        <f>IF('Indicator Data'!#REF!="No Data",1,IF('Indicator Data imputation'!AF155&lt;&gt;"",1,0))</f>
        <v>#ERROR!</v>
      </c>
      <c r="AF152" s="298" t="str">
        <f>IF('Indicator Data'!#REF!="No Data",1,IF('Indicator Data imputation'!AG155&lt;&gt;"",1,0))</f>
        <v>#ERROR!</v>
      </c>
      <c r="AG152" s="298" t="str">
        <f>IF('Indicator Data'!#REF!="No Data",1,IF('Indicator Data imputation'!AH155&lt;&gt;"",1,0))</f>
        <v>#ERROR!</v>
      </c>
      <c r="AH152" s="298" t="str">
        <f>IF('Indicator Data'!#REF!="No Data",1,IF('Indicator Data imputation'!AI155&lt;&gt;"",1,0))</f>
        <v>#ERROR!</v>
      </c>
      <c r="AI152" s="298" t="str">
        <f>IF('Indicator Data'!#REF!="No Data",1,IF('Indicator Data imputation'!AJ155&lt;&gt;"",1,0))</f>
        <v>#ERROR!</v>
      </c>
      <c r="AJ152" s="298" t="str">
        <f>IF('Indicator Data'!#REF!="No Data",1,IF('Indicator Data imputation'!AK155&lt;&gt;"",1,0))</f>
        <v>#ERROR!</v>
      </c>
      <c r="AK152" s="298" t="str">
        <f>IF('Indicator Data'!#REF!="No Data",1,IF('Indicator Data imputation'!AL155&lt;&gt;"",1,0))</f>
        <v>#ERROR!</v>
      </c>
      <c r="AL152" s="298" t="str">
        <f>IF('Indicator Data'!#REF!="No Data",1,IF('Indicator Data imputation'!AM155&lt;&gt;"",1,0))</f>
        <v>#ERROR!</v>
      </c>
      <c r="AM152" s="298" t="str">
        <f>IF('Indicator Data'!#REF!="No Data",1,IF('Indicator Data imputation'!AN155&lt;&gt;"",1,0))</f>
        <v>#ERROR!</v>
      </c>
      <c r="AN152" s="298" t="str">
        <f>IF('Indicator Data'!#REF!="No Data",1,IF('Indicator Data imputation'!AO155&lt;&gt;"",1,0))</f>
        <v>#ERROR!</v>
      </c>
      <c r="AO152" s="298" t="str">
        <f>IF('Indicator Data'!#REF!="No Data",1,IF('Indicator Data imputation'!AP155&lt;&gt;"",1,0))</f>
        <v>#ERROR!</v>
      </c>
      <c r="AP152" s="298" t="str">
        <f>IF('Indicator Data'!#REF!="No Data",1,IF('Indicator Data imputation'!AQ155&lt;&gt;"",1,0))</f>
        <v>#ERROR!</v>
      </c>
      <c r="AQ152" s="298" t="str">
        <f>IF('Indicator Data'!#REF!="No Data",1,IF('Indicator Data imputation'!AR155&lt;&gt;"",1,0))</f>
        <v>#ERROR!</v>
      </c>
      <c r="AR152" s="298" t="str">
        <f>IF('Indicator Data'!#REF!="No Data",1,IF('Indicator Data imputation'!AS155&lt;&gt;"",1,0))</f>
        <v>#ERROR!</v>
      </c>
      <c r="AS152" s="298" t="str">
        <f>IF('Indicator Data'!#REF!="No Data",1,IF('Indicator Data imputation'!AT155&lt;&gt;"",1,0))</f>
        <v>#ERROR!</v>
      </c>
      <c r="AT152" s="298" t="str">
        <f>IF('Indicator Data'!#REF!="No Data",1,IF('Indicator Data imputation'!AU155&lt;&gt;"",1,0))</f>
        <v>#ERROR!</v>
      </c>
      <c r="AU152" s="298" t="str">
        <f>IF('Indicator Data'!#REF!="No Data",1,IF('Indicator Data imputation'!AV155&lt;&gt;"",1,0))</f>
        <v>#ERROR!</v>
      </c>
      <c r="AV152" s="298" t="str">
        <f>IF('Indicator Data'!#REF!="No Data",1,IF('Indicator Data imputation'!AW155&lt;&gt;"",1,0))</f>
        <v>#ERROR!</v>
      </c>
      <c r="AW152" s="298" t="str">
        <f>IF('Indicator Data'!#REF!="No Data",1,IF('Indicator Data imputation'!AX155&lt;&gt;"",1,0))</f>
        <v>#ERROR!</v>
      </c>
      <c r="AX152" s="298" t="str">
        <f>IF('Indicator Data'!#REF!="No Data",1,IF('Indicator Data imputation'!AY155&lt;&gt;"",1,0))</f>
        <v>#ERROR!</v>
      </c>
      <c r="AY152" s="298">
        <f>IF('Indicator Data'!AS164="No Data",1,IF('Indicator Data imputation'!AZ155&lt;&gt;"",1,0))</f>
        <v>0</v>
      </c>
      <c r="AZ152" s="298">
        <f>IF('Indicator Data'!BA164="No Data",1,IF('Indicator Data imputation'!BA155&lt;&gt;"",1,0))</f>
        <v>0</v>
      </c>
      <c r="BA152" s="10" t="str">
        <f t="shared" si="1"/>
        <v>#ERROR!</v>
      </c>
      <c r="BB152" s="302" t="str">
        <f t="shared" si="2"/>
        <v>#ERROR!</v>
      </c>
    </row>
    <row r="153" ht="15.75" customHeight="1">
      <c r="A153" s="10" t="s">
        <v>1143</v>
      </c>
      <c r="B153" s="298">
        <f>IF('Indicator Data'!I165="No Data",1,IF('Indicator Data imputation'!C156&lt;&gt;"",1,0))</f>
        <v>0</v>
      </c>
      <c r="C153" s="298">
        <f>IF('Indicator Data'!J165="No Data",1,IF('Indicator Data imputation'!D156&lt;&gt;"",1,0))</f>
        <v>0</v>
      </c>
      <c r="D153" s="298">
        <f>IF('Indicator Data'!K165="No Data",1,IF('Indicator Data imputation'!E156&lt;&gt;"",1,0))</f>
        <v>0</v>
      </c>
      <c r="E153" s="298">
        <f>IF('Indicator Data'!L165="No Data",1,IF('Indicator Data imputation'!F156&lt;&gt;"",1,0))</f>
        <v>0</v>
      </c>
      <c r="F153" s="298">
        <f>IF('Indicator Data'!M165="No Data",1,IF('Indicator Data imputation'!G156&lt;&gt;"",1,0))</f>
        <v>0</v>
      </c>
      <c r="G153" s="298">
        <f>IF('Indicator Data'!N165="No Data",1,IF('Indicator Data imputation'!H156&lt;&gt;"",1,0))</f>
        <v>0</v>
      </c>
      <c r="H153" s="298">
        <f>IF('Indicator Data'!O165="No Data",1,IF('Indicator Data imputation'!I156&lt;&gt;"",1,0))</f>
        <v>0</v>
      </c>
      <c r="I153" s="298">
        <f>IF('Indicator Data'!P165="No Data",1,IF('Indicator Data imputation'!J156&lt;&gt;"",1,0))</f>
        <v>0</v>
      </c>
      <c r="J153" s="298">
        <f>IF('Indicator Data'!Q165="No Data",1,IF('Indicator Data imputation'!K156&lt;&gt;"",1,0))</f>
        <v>0</v>
      </c>
      <c r="K153" s="298">
        <f>IF('Indicator Data'!R165="No Data",1,IF('Indicator Data imputation'!L156&lt;&gt;"",1,0))</f>
        <v>0</v>
      </c>
      <c r="L153" s="298">
        <f>IF('Indicator Data'!S165="No Data",1,IF('Indicator Data imputation'!M156&lt;&gt;"",1,0))</f>
        <v>0</v>
      </c>
      <c r="M153" s="298">
        <f>IF('Indicator Data'!T165="No Data",1,IF('Indicator Data imputation'!N156&lt;&gt;"",1,0))</f>
        <v>0</v>
      </c>
      <c r="N153" s="298">
        <f>IF('Indicator Data'!U165="No Data",1,IF('Indicator Data imputation'!O156&lt;&gt;"",1,0))</f>
        <v>0</v>
      </c>
      <c r="O153" s="298">
        <f>IF('Indicator Data'!V165="No Data",1,IF('Indicator Data imputation'!P156&lt;&gt;"",1,0))</f>
        <v>0</v>
      </c>
      <c r="P153" s="298">
        <f>IF('Indicator Data'!W165="No Data",1,IF('Indicator Data imputation'!Q156&lt;&gt;"",1,0))</f>
        <v>1</v>
      </c>
      <c r="Q153" s="298">
        <f>IF('Indicator Data'!X165="No Data",1,IF('Indicator Data imputation'!R156&lt;&gt;"",1,0))</f>
        <v>0</v>
      </c>
      <c r="R153" s="298">
        <f>IF('Indicator Data'!AC165="No Data",1,IF('Indicator Data imputation'!S156&lt;&gt;"",1,0))</f>
        <v>0</v>
      </c>
      <c r="S153" s="298">
        <f>IF('Indicator Data'!AD165="No Data",1,IF('Indicator Data imputation'!T156&lt;&gt;"",1,0))</f>
        <v>0</v>
      </c>
      <c r="T153" s="298">
        <f>IF('Indicator Data'!AE165="No Data",1,IF('Indicator Data imputation'!U156&lt;&gt;"",1,0))</f>
        <v>0</v>
      </c>
      <c r="U153" s="298">
        <f>IF('Indicator Data'!AF165="No Data",1,IF('Indicator Data imputation'!V156&lt;&gt;"",1,0))</f>
        <v>0</v>
      </c>
      <c r="V153" s="298">
        <f>IF('Indicator Data'!AG165="No Data",1,IF('Indicator Data imputation'!W156&lt;&gt;"",1,0))</f>
        <v>0</v>
      </c>
      <c r="W153" s="298">
        <f>IF('Indicator Data'!AH165="No Data",1,IF('Indicator Data imputation'!X156&lt;&gt;"",1,0))</f>
        <v>0</v>
      </c>
      <c r="X153" s="298">
        <f>IF('Indicator Data'!AI165="No Data",1,IF('Indicator Data imputation'!Y156&lt;&gt;"",1,0))</f>
        <v>0</v>
      </c>
      <c r="Y153" s="298">
        <f>IF('Indicator Data'!AJ165="No Data",1,IF('Indicator Data imputation'!Z156&lt;&gt;"",1,0))</f>
        <v>0</v>
      </c>
      <c r="Z153" s="298">
        <f>IF('Indicator Data'!AP165="No Data",1,IF('Indicator Data imputation'!AA156&lt;&gt;"",1,0))</f>
        <v>0</v>
      </c>
      <c r="AA153" s="298">
        <f>IF('Indicator Data'!AQ165="No Data",1,IF('Indicator Data imputation'!AB156&lt;&gt;"",1,0))</f>
        <v>0</v>
      </c>
      <c r="AB153" s="298">
        <f>IF('Indicator Data'!AR165="No Data",1,IF('Indicator Data imputation'!AC156&lt;&gt;"",1,0))</f>
        <v>0</v>
      </c>
      <c r="AC153" s="298" t="str">
        <f>IF('Indicator Data'!#REF!="No Data",1,IF('Indicator Data imputation'!AD156&lt;&gt;"",1,0))</f>
        <v>#ERROR!</v>
      </c>
      <c r="AD153" s="298" t="str">
        <f>IF('Indicator Data'!#REF!="No Data",1,IF('Indicator Data imputation'!AE156&lt;&gt;"",1,0))</f>
        <v>#ERROR!</v>
      </c>
      <c r="AE153" s="298" t="str">
        <f>IF('Indicator Data'!#REF!="No Data",1,IF('Indicator Data imputation'!AF156&lt;&gt;"",1,0))</f>
        <v>#ERROR!</v>
      </c>
      <c r="AF153" s="298" t="str">
        <f>IF('Indicator Data'!#REF!="No Data",1,IF('Indicator Data imputation'!AG156&lt;&gt;"",1,0))</f>
        <v>#ERROR!</v>
      </c>
      <c r="AG153" s="298" t="str">
        <f>IF('Indicator Data'!#REF!="No Data",1,IF('Indicator Data imputation'!AH156&lt;&gt;"",1,0))</f>
        <v>#ERROR!</v>
      </c>
      <c r="AH153" s="298" t="str">
        <f>IF('Indicator Data'!#REF!="No Data",1,IF('Indicator Data imputation'!AI156&lt;&gt;"",1,0))</f>
        <v>#ERROR!</v>
      </c>
      <c r="AI153" s="298" t="str">
        <f>IF('Indicator Data'!#REF!="No Data",1,IF('Indicator Data imputation'!AJ156&lt;&gt;"",1,0))</f>
        <v>#ERROR!</v>
      </c>
      <c r="AJ153" s="298" t="str">
        <f>IF('Indicator Data'!#REF!="No Data",1,IF('Indicator Data imputation'!AK156&lt;&gt;"",1,0))</f>
        <v>#ERROR!</v>
      </c>
      <c r="AK153" s="298" t="str">
        <f>IF('Indicator Data'!#REF!="No Data",1,IF('Indicator Data imputation'!AL156&lt;&gt;"",1,0))</f>
        <v>#ERROR!</v>
      </c>
      <c r="AL153" s="298" t="str">
        <f>IF('Indicator Data'!#REF!="No Data",1,IF('Indicator Data imputation'!AM156&lt;&gt;"",1,0))</f>
        <v>#ERROR!</v>
      </c>
      <c r="AM153" s="298" t="str">
        <f>IF('Indicator Data'!#REF!="No Data",1,IF('Indicator Data imputation'!AN156&lt;&gt;"",1,0))</f>
        <v>#ERROR!</v>
      </c>
      <c r="AN153" s="298" t="str">
        <f>IF('Indicator Data'!#REF!="No Data",1,IF('Indicator Data imputation'!AO156&lt;&gt;"",1,0))</f>
        <v>#ERROR!</v>
      </c>
      <c r="AO153" s="298" t="str">
        <f>IF('Indicator Data'!#REF!="No Data",1,IF('Indicator Data imputation'!AP156&lt;&gt;"",1,0))</f>
        <v>#ERROR!</v>
      </c>
      <c r="AP153" s="298" t="str">
        <f>IF('Indicator Data'!#REF!="No Data",1,IF('Indicator Data imputation'!AQ156&lt;&gt;"",1,0))</f>
        <v>#ERROR!</v>
      </c>
      <c r="AQ153" s="298" t="str">
        <f>IF('Indicator Data'!#REF!="No Data",1,IF('Indicator Data imputation'!AR156&lt;&gt;"",1,0))</f>
        <v>#ERROR!</v>
      </c>
      <c r="AR153" s="298" t="str">
        <f>IF('Indicator Data'!#REF!="No Data",1,IF('Indicator Data imputation'!AS156&lt;&gt;"",1,0))</f>
        <v>#ERROR!</v>
      </c>
      <c r="AS153" s="298" t="str">
        <f>IF('Indicator Data'!#REF!="No Data",1,IF('Indicator Data imputation'!AT156&lt;&gt;"",1,0))</f>
        <v>#ERROR!</v>
      </c>
      <c r="AT153" s="298" t="str">
        <f>IF('Indicator Data'!#REF!="No Data",1,IF('Indicator Data imputation'!AU156&lt;&gt;"",1,0))</f>
        <v>#ERROR!</v>
      </c>
      <c r="AU153" s="298" t="str">
        <f>IF('Indicator Data'!#REF!="No Data",1,IF('Indicator Data imputation'!AV156&lt;&gt;"",1,0))</f>
        <v>#ERROR!</v>
      </c>
      <c r="AV153" s="298" t="str">
        <f>IF('Indicator Data'!#REF!="No Data",1,IF('Indicator Data imputation'!AW156&lt;&gt;"",1,0))</f>
        <v>#ERROR!</v>
      </c>
      <c r="AW153" s="298" t="str">
        <f>IF('Indicator Data'!#REF!="No Data",1,IF('Indicator Data imputation'!AX156&lt;&gt;"",1,0))</f>
        <v>#ERROR!</v>
      </c>
      <c r="AX153" s="298" t="str">
        <f>IF('Indicator Data'!#REF!="No Data",1,IF('Indicator Data imputation'!AY156&lt;&gt;"",1,0))</f>
        <v>#ERROR!</v>
      </c>
      <c r="AY153" s="298">
        <f>IF('Indicator Data'!AS165="No Data",1,IF('Indicator Data imputation'!AZ156&lt;&gt;"",1,0))</f>
        <v>0</v>
      </c>
      <c r="AZ153" s="298">
        <f>IF('Indicator Data'!BA165="No Data",1,IF('Indicator Data imputation'!BA156&lt;&gt;"",1,0))</f>
        <v>0</v>
      </c>
      <c r="BA153" s="10" t="str">
        <f t="shared" si="1"/>
        <v>#ERROR!</v>
      </c>
      <c r="BB153" s="302" t="str">
        <f t="shared" si="2"/>
        <v>#ERROR!</v>
      </c>
    </row>
    <row r="154" ht="15.75" customHeight="1">
      <c r="A154" s="10" t="s">
        <v>1167</v>
      </c>
      <c r="B154" s="298">
        <f>IF('Indicator Data'!I166="No Data",1,IF('Indicator Data imputation'!C157&lt;&gt;"",1,0))</f>
        <v>0</v>
      </c>
      <c r="C154" s="298">
        <f>IF('Indicator Data'!J166="No Data",1,IF('Indicator Data imputation'!D157&lt;&gt;"",1,0))</f>
        <v>0</v>
      </c>
      <c r="D154" s="298">
        <f>IF('Indicator Data'!K166="No Data",1,IF('Indicator Data imputation'!E157&lt;&gt;"",1,0))</f>
        <v>0</v>
      </c>
      <c r="E154" s="298">
        <f>IF('Indicator Data'!L166="No Data",1,IF('Indicator Data imputation'!F157&lt;&gt;"",1,0))</f>
        <v>0</v>
      </c>
      <c r="F154" s="298">
        <f>IF('Indicator Data'!M166="No Data",1,IF('Indicator Data imputation'!G157&lt;&gt;"",1,0))</f>
        <v>0</v>
      </c>
      <c r="G154" s="298">
        <f>IF('Indicator Data'!N166="No Data",1,IF('Indicator Data imputation'!H157&lt;&gt;"",1,0))</f>
        <v>0</v>
      </c>
      <c r="H154" s="298">
        <f>IF('Indicator Data'!O166="No Data",1,IF('Indicator Data imputation'!I157&lt;&gt;"",1,0))</f>
        <v>0</v>
      </c>
      <c r="I154" s="298">
        <f>IF('Indicator Data'!P166="No Data",1,IF('Indicator Data imputation'!J157&lt;&gt;"",1,0))</f>
        <v>0</v>
      </c>
      <c r="J154" s="298">
        <f>IF('Indicator Data'!Q166="No Data",1,IF('Indicator Data imputation'!K157&lt;&gt;"",1,0))</f>
        <v>0</v>
      </c>
      <c r="K154" s="298">
        <f>IF('Indicator Data'!R166="No Data",1,IF('Indicator Data imputation'!L157&lt;&gt;"",1,0))</f>
        <v>0</v>
      </c>
      <c r="L154" s="298">
        <f>IF('Indicator Data'!S166="No Data",1,IF('Indicator Data imputation'!M157&lt;&gt;"",1,0))</f>
        <v>0</v>
      </c>
      <c r="M154" s="298">
        <f>IF('Indicator Data'!T166="No Data",1,IF('Indicator Data imputation'!N157&lt;&gt;"",1,0))</f>
        <v>0</v>
      </c>
      <c r="N154" s="298">
        <f>IF('Indicator Data'!U166="No Data",1,IF('Indicator Data imputation'!O157&lt;&gt;"",1,0))</f>
        <v>0</v>
      </c>
      <c r="O154" s="298">
        <f>IF('Indicator Data'!V166="No Data",1,IF('Indicator Data imputation'!P157&lt;&gt;"",1,0))</f>
        <v>0</v>
      </c>
      <c r="P154" s="298">
        <f>IF('Indicator Data'!W166="No Data",1,IF('Indicator Data imputation'!Q157&lt;&gt;"",1,0))</f>
        <v>1</v>
      </c>
      <c r="Q154" s="298">
        <f>IF('Indicator Data'!X166="No Data",1,IF('Indicator Data imputation'!R157&lt;&gt;"",1,0))</f>
        <v>0</v>
      </c>
      <c r="R154" s="298">
        <f>IF('Indicator Data'!AC166="No Data",1,IF('Indicator Data imputation'!S157&lt;&gt;"",1,0))</f>
        <v>0</v>
      </c>
      <c r="S154" s="298">
        <f>IF('Indicator Data'!AD166="No Data",1,IF('Indicator Data imputation'!T157&lt;&gt;"",1,0))</f>
        <v>0</v>
      </c>
      <c r="T154" s="298">
        <f>IF('Indicator Data'!AE166="No Data",1,IF('Indicator Data imputation'!U157&lt;&gt;"",1,0))</f>
        <v>0</v>
      </c>
      <c r="U154" s="298">
        <f>IF('Indicator Data'!AF166="No Data",1,IF('Indicator Data imputation'!V157&lt;&gt;"",1,0))</f>
        <v>0</v>
      </c>
      <c r="V154" s="298">
        <f>IF('Indicator Data'!AG166="No Data",1,IF('Indicator Data imputation'!W157&lt;&gt;"",1,0))</f>
        <v>0</v>
      </c>
      <c r="W154" s="298">
        <f>IF('Indicator Data'!AH166="No Data",1,IF('Indicator Data imputation'!X157&lt;&gt;"",1,0))</f>
        <v>0</v>
      </c>
      <c r="X154" s="298">
        <f>IF('Indicator Data'!AI166="No Data",1,IF('Indicator Data imputation'!Y157&lt;&gt;"",1,0))</f>
        <v>0</v>
      </c>
      <c r="Y154" s="298">
        <f>IF('Indicator Data'!AJ166="No Data",1,IF('Indicator Data imputation'!Z157&lt;&gt;"",1,0))</f>
        <v>0</v>
      </c>
      <c r="Z154" s="298">
        <f>IF('Indicator Data'!AP166="No Data",1,IF('Indicator Data imputation'!AA157&lt;&gt;"",1,0))</f>
        <v>0</v>
      </c>
      <c r="AA154" s="298">
        <f>IF('Indicator Data'!AQ166="No Data",1,IF('Indicator Data imputation'!AB157&lt;&gt;"",1,0))</f>
        <v>0</v>
      </c>
      <c r="AB154" s="298">
        <f>IF('Indicator Data'!AR166="No Data",1,IF('Indicator Data imputation'!AC157&lt;&gt;"",1,0))</f>
        <v>0</v>
      </c>
      <c r="AC154" s="298" t="str">
        <f>IF('Indicator Data'!#REF!="No Data",1,IF('Indicator Data imputation'!AD157&lt;&gt;"",1,0))</f>
        <v>#ERROR!</v>
      </c>
      <c r="AD154" s="298" t="str">
        <f>IF('Indicator Data'!#REF!="No Data",1,IF('Indicator Data imputation'!AE157&lt;&gt;"",1,0))</f>
        <v>#ERROR!</v>
      </c>
      <c r="AE154" s="298" t="str">
        <f>IF('Indicator Data'!#REF!="No Data",1,IF('Indicator Data imputation'!AF157&lt;&gt;"",1,0))</f>
        <v>#ERROR!</v>
      </c>
      <c r="AF154" s="298" t="str">
        <f>IF('Indicator Data'!#REF!="No Data",1,IF('Indicator Data imputation'!AG157&lt;&gt;"",1,0))</f>
        <v>#ERROR!</v>
      </c>
      <c r="AG154" s="298" t="str">
        <f>IF('Indicator Data'!#REF!="No Data",1,IF('Indicator Data imputation'!AH157&lt;&gt;"",1,0))</f>
        <v>#ERROR!</v>
      </c>
      <c r="AH154" s="298" t="str">
        <f>IF('Indicator Data'!#REF!="No Data",1,IF('Indicator Data imputation'!AI157&lt;&gt;"",1,0))</f>
        <v>#ERROR!</v>
      </c>
      <c r="AI154" s="298" t="str">
        <f>IF('Indicator Data'!#REF!="No Data",1,IF('Indicator Data imputation'!AJ157&lt;&gt;"",1,0))</f>
        <v>#ERROR!</v>
      </c>
      <c r="AJ154" s="298" t="str">
        <f>IF('Indicator Data'!#REF!="No Data",1,IF('Indicator Data imputation'!AK157&lt;&gt;"",1,0))</f>
        <v>#ERROR!</v>
      </c>
      <c r="AK154" s="298" t="str">
        <f>IF('Indicator Data'!#REF!="No Data",1,IF('Indicator Data imputation'!AL157&lt;&gt;"",1,0))</f>
        <v>#ERROR!</v>
      </c>
      <c r="AL154" s="298" t="str">
        <f>IF('Indicator Data'!#REF!="No Data",1,IF('Indicator Data imputation'!AM157&lt;&gt;"",1,0))</f>
        <v>#ERROR!</v>
      </c>
      <c r="AM154" s="298" t="str">
        <f>IF('Indicator Data'!#REF!="No Data",1,IF('Indicator Data imputation'!AN157&lt;&gt;"",1,0))</f>
        <v>#ERROR!</v>
      </c>
      <c r="AN154" s="298" t="str">
        <f>IF('Indicator Data'!#REF!="No Data",1,IF('Indicator Data imputation'!AO157&lt;&gt;"",1,0))</f>
        <v>#ERROR!</v>
      </c>
      <c r="AO154" s="298" t="str">
        <f>IF('Indicator Data'!#REF!="No Data",1,IF('Indicator Data imputation'!AP157&lt;&gt;"",1,0))</f>
        <v>#ERROR!</v>
      </c>
      <c r="AP154" s="298" t="str">
        <f>IF('Indicator Data'!#REF!="No Data",1,IF('Indicator Data imputation'!AQ157&lt;&gt;"",1,0))</f>
        <v>#ERROR!</v>
      </c>
      <c r="AQ154" s="298" t="str">
        <f>IF('Indicator Data'!#REF!="No Data",1,IF('Indicator Data imputation'!AR157&lt;&gt;"",1,0))</f>
        <v>#ERROR!</v>
      </c>
      <c r="AR154" s="298" t="str">
        <f>IF('Indicator Data'!#REF!="No Data",1,IF('Indicator Data imputation'!AS157&lt;&gt;"",1,0))</f>
        <v>#ERROR!</v>
      </c>
      <c r="AS154" s="298" t="str">
        <f>IF('Indicator Data'!#REF!="No Data",1,IF('Indicator Data imputation'!AT157&lt;&gt;"",1,0))</f>
        <v>#ERROR!</v>
      </c>
      <c r="AT154" s="298" t="str">
        <f>IF('Indicator Data'!#REF!="No Data",1,IF('Indicator Data imputation'!AU157&lt;&gt;"",1,0))</f>
        <v>#ERROR!</v>
      </c>
      <c r="AU154" s="298" t="str">
        <f>IF('Indicator Data'!#REF!="No Data",1,IF('Indicator Data imputation'!AV157&lt;&gt;"",1,0))</f>
        <v>#ERROR!</v>
      </c>
      <c r="AV154" s="298" t="str">
        <f>IF('Indicator Data'!#REF!="No Data",1,IF('Indicator Data imputation'!AW157&lt;&gt;"",1,0))</f>
        <v>#ERROR!</v>
      </c>
      <c r="AW154" s="298" t="str">
        <f>IF('Indicator Data'!#REF!="No Data",1,IF('Indicator Data imputation'!AX157&lt;&gt;"",1,0))</f>
        <v>#ERROR!</v>
      </c>
      <c r="AX154" s="298" t="str">
        <f>IF('Indicator Data'!#REF!="No Data",1,IF('Indicator Data imputation'!AY157&lt;&gt;"",1,0))</f>
        <v>#ERROR!</v>
      </c>
      <c r="AY154" s="298">
        <f>IF('Indicator Data'!AS166="No Data",1,IF('Indicator Data imputation'!AZ157&lt;&gt;"",1,0))</f>
        <v>0</v>
      </c>
      <c r="AZ154" s="298">
        <f>IF('Indicator Data'!BA166="No Data",1,IF('Indicator Data imputation'!BA157&lt;&gt;"",1,0))</f>
        <v>0</v>
      </c>
      <c r="BA154" s="10" t="str">
        <f t="shared" si="1"/>
        <v>#ERROR!</v>
      </c>
      <c r="BB154" s="302" t="str">
        <f t="shared" si="2"/>
        <v>#ERROR!</v>
      </c>
    </row>
    <row r="155" ht="15.75" customHeight="1">
      <c r="A155" s="10" t="s">
        <v>1169</v>
      </c>
      <c r="B155" s="298">
        <f>IF('Indicator Data'!I167="No Data",1,IF('Indicator Data imputation'!C158&lt;&gt;"",1,0))</f>
        <v>0</v>
      </c>
      <c r="C155" s="298">
        <f>IF('Indicator Data'!J167="No Data",1,IF('Indicator Data imputation'!D158&lt;&gt;"",1,0))</f>
        <v>0</v>
      </c>
      <c r="D155" s="298">
        <f>IF('Indicator Data'!K167="No Data",1,IF('Indicator Data imputation'!E158&lt;&gt;"",1,0))</f>
        <v>0</v>
      </c>
      <c r="E155" s="298">
        <f>IF('Indicator Data'!L167="No Data",1,IF('Indicator Data imputation'!F158&lt;&gt;"",1,0))</f>
        <v>0</v>
      </c>
      <c r="F155" s="298">
        <f>IF('Indicator Data'!M167="No Data",1,IF('Indicator Data imputation'!G158&lt;&gt;"",1,0))</f>
        <v>0</v>
      </c>
      <c r="G155" s="298">
        <f>IF('Indicator Data'!N167="No Data",1,IF('Indicator Data imputation'!H158&lt;&gt;"",1,0))</f>
        <v>0</v>
      </c>
      <c r="H155" s="298">
        <f>IF('Indicator Data'!O167="No Data",1,IF('Indicator Data imputation'!I158&lt;&gt;"",1,0))</f>
        <v>0</v>
      </c>
      <c r="I155" s="298">
        <f>IF('Indicator Data'!P167="No Data",1,IF('Indicator Data imputation'!J158&lt;&gt;"",1,0))</f>
        <v>0</v>
      </c>
      <c r="J155" s="298">
        <f>IF('Indicator Data'!Q167="No Data",1,IF('Indicator Data imputation'!K158&lt;&gt;"",1,0))</f>
        <v>0</v>
      </c>
      <c r="K155" s="298">
        <f>IF('Indicator Data'!R167="No Data",1,IF('Indicator Data imputation'!L158&lt;&gt;"",1,0))</f>
        <v>0</v>
      </c>
      <c r="L155" s="298">
        <f>IF('Indicator Data'!S167="No Data",1,IF('Indicator Data imputation'!M158&lt;&gt;"",1,0))</f>
        <v>0</v>
      </c>
      <c r="M155" s="298">
        <f>IF('Indicator Data'!T167="No Data",1,IF('Indicator Data imputation'!N158&lt;&gt;"",1,0))</f>
        <v>0</v>
      </c>
      <c r="N155" s="298">
        <f>IF('Indicator Data'!U167="No Data",1,IF('Indicator Data imputation'!O158&lt;&gt;"",1,0))</f>
        <v>0</v>
      </c>
      <c r="O155" s="298">
        <f>IF('Indicator Data'!V167="No Data",1,IF('Indicator Data imputation'!P158&lt;&gt;"",1,0))</f>
        <v>0</v>
      </c>
      <c r="P155" s="298">
        <f>IF('Indicator Data'!W167="No Data",1,IF('Indicator Data imputation'!Q158&lt;&gt;"",1,0))</f>
        <v>1</v>
      </c>
      <c r="Q155" s="298">
        <f>IF('Indicator Data'!X167="No Data",1,IF('Indicator Data imputation'!R158&lt;&gt;"",1,0))</f>
        <v>0</v>
      </c>
      <c r="R155" s="298">
        <f>IF('Indicator Data'!AC167="No Data",1,IF('Indicator Data imputation'!S158&lt;&gt;"",1,0))</f>
        <v>0</v>
      </c>
      <c r="S155" s="298">
        <f>IF('Indicator Data'!AD167="No Data",1,IF('Indicator Data imputation'!T158&lt;&gt;"",1,0))</f>
        <v>0</v>
      </c>
      <c r="T155" s="298">
        <f>IF('Indicator Data'!AE167="No Data",1,IF('Indicator Data imputation'!U158&lt;&gt;"",1,0))</f>
        <v>0</v>
      </c>
      <c r="U155" s="298">
        <f>IF('Indicator Data'!AF167="No Data",1,IF('Indicator Data imputation'!V158&lt;&gt;"",1,0))</f>
        <v>0</v>
      </c>
      <c r="V155" s="298">
        <f>IF('Indicator Data'!AG167="No Data",1,IF('Indicator Data imputation'!W158&lt;&gt;"",1,0))</f>
        <v>0</v>
      </c>
      <c r="W155" s="298">
        <f>IF('Indicator Data'!AH167="No Data",1,IF('Indicator Data imputation'!X158&lt;&gt;"",1,0))</f>
        <v>0</v>
      </c>
      <c r="X155" s="298">
        <f>IF('Indicator Data'!AI167="No Data",1,IF('Indicator Data imputation'!Y158&lt;&gt;"",1,0))</f>
        <v>0</v>
      </c>
      <c r="Y155" s="298">
        <f>IF('Indicator Data'!AJ167="No Data",1,IF('Indicator Data imputation'!Z158&lt;&gt;"",1,0))</f>
        <v>0</v>
      </c>
      <c r="Z155" s="298">
        <f>IF('Indicator Data'!AP167="No Data",1,IF('Indicator Data imputation'!AA158&lt;&gt;"",1,0))</f>
        <v>0</v>
      </c>
      <c r="AA155" s="298">
        <f>IF('Indicator Data'!AQ167="No Data",1,IF('Indicator Data imputation'!AB158&lt;&gt;"",1,0))</f>
        <v>0</v>
      </c>
      <c r="AB155" s="298">
        <f>IF('Indicator Data'!AR167="No Data",1,IF('Indicator Data imputation'!AC158&lt;&gt;"",1,0))</f>
        <v>0</v>
      </c>
      <c r="AC155" s="298" t="str">
        <f>IF('Indicator Data'!#REF!="No Data",1,IF('Indicator Data imputation'!AD158&lt;&gt;"",1,0))</f>
        <v>#ERROR!</v>
      </c>
      <c r="AD155" s="298" t="str">
        <f>IF('Indicator Data'!#REF!="No Data",1,IF('Indicator Data imputation'!AE158&lt;&gt;"",1,0))</f>
        <v>#ERROR!</v>
      </c>
      <c r="AE155" s="298" t="str">
        <f>IF('Indicator Data'!#REF!="No Data",1,IF('Indicator Data imputation'!AF158&lt;&gt;"",1,0))</f>
        <v>#ERROR!</v>
      </c>
      <c r="AF155" s="298" t="str">
        <f>IF('Indicator Data'!#REF!="No Data",1,IF('Indicator Data imputation'!AG158&lt;&gt;"",1,0))</f>
        <v>#ERROR!</v>
      </c>
      <c r="AG155" s="298" t="str">
        <f>IF('Indicator Data'!#REF!="No Data",1,IF('Indicator Data imputation'!AH158&lt;&gt;"",1,0))</f>
        <v>#ERROR!</v>
      </c>
      <c r="AH155" s="298" t="str">
        <f>IF('Indicator Data'!#REF!="No Data",1,IF('Indicator Data imputation'!AI158&lt;&gt;"",1,0))</f>
        <v>#ERROR!</v>
      </c>
      <c r="AI155" s="298" t="str">
        <f>IF('Indicator Data'!#REF!="No Data",1,IF('Indicator Data imputation'!AJ158&lt;&gt;"",1,0))</f>
        <v>#ERROR!</v>
      </c>
      <c r="AJ155" s="298" t="str">
        <f>IF('Indicator Data'!#REF!="No Data",1,IF('Indicator Data imputation'!AK158&lt;&gt;"",1,0))</f>
        <v>#ERROR!</v>
      </c>
      <c r="AK155" s="298" t="str">
        <f>IF('Indicator Data'!#REF!="No Data",1,IF('Indicator Data imputation'!AL158&lt;&gt;"",1,0))</f>
        <v>#ERROR!</v>
      </c>
      <c r="AL155" s="298" t="str">
        <f>IF('Indicator Data'!#REF!="No Data",1,IF('Indicator Data imputation'!AM158&lt;&gt;"",1,0))</f>
        <v>#ERROR!</v>
      </c>
      <c r="AM155" s="298" t="str">
        <f>IF('Indicator Data'!#REF!="No Data",1,IF('Indicator Data imputation'!AN158&lt;&gt;"",1,0))</f>
        <v>#ERROR!</v>
      </c>
      <c r="AN155" s="298" t="str">
        <f>IF('Indicator Data'!#REF!="No Data",1,IF('Indicator Data imputation'!AO158&lt;&gt;"",1,0))</f>
        <v>#ERROR!</v>
      </c>
      <c r="AO155" s="298" t="str">
        <f>IF('Indicator Data'!#REF!="No Data",1,IF('Indicator Data imputation'!AP158&lt;&gt;"",1,0))</f>
        <v>#ERROR!</v>
      </c>
      <c r="AP155" s="298" t="str">
        <f>IF('Indicator Data'!#REF!="No Data",1,IF('Indicator Data imputation'!AQ158&lt;&gt;"",1,0))</f>
        <v>#ERROR!</v>
      </c>
      <c r="AQ155" s="298" t="str">
        <f>IF('Indicator Data'!#REF!="No Data",1,IF('Indicator Data imputation'!AR158&lt;&gt;"",1,0))</f>
        <v>#ERROR!</v>
      </c>
      <c r="AR155" s="298" t="str">
        <f>IF('Indicator Data'!#REF!="No Data",1,IF('Indicator Data imputation'!AS158&lt;&gt;"",1,0))</f>
        <v>#ERROR!</v>
      </c>
      <c r="AS155" s="298" t="str">
        <f>IF('Indicator Data'!#REF!="No Data",1,IF('Indicator Data imputation'!AT158&lt;&gt;"",1,0))</f>
        <v>#ERROR!</v>
      </c>
      <c r="AT155" s="298" t="str">
        <f>IF('Indicator Data'!#REF!="No Data",1,IF('Indicator Data imputation'!AU158&lt;&gt;"",1,0))</f>
        <v>#ERROR!</v>
      </c>
      <c r="AU155" s="298" t="str">
        <f>IF('Indicator Data'!#REF!="No Data",1,IF('Indicator Data imputation'!AV158&lt;&gt;"",1,0))</f>
        <v>#ERROR!</v>
      </c>
      <c r="AV155" s="298" t="str">
        <f>IF('Indicator Data'!#REF!="No Data",1,IF('Indicator Data imputation'!AW158&lt;&gt;"",1,0))</f>
        <v>#ERROR!</v>
      </c>
      <c r="AW155" s="298" t="str">
        <f>IF('Indicator Data'!#REF!="No Data",1,IF('Indicator Data imputation'!AX158&lt;&gt;"",1,0))</f>
        <v>#ERROR!</v>
      </c>
      <c r="AX155" s="298" t="str">
        <f>IF('Indicator Data'!#REF!="No Data",1,IF('Indicator Data imputation'!AY158&lt;&gt;"",1,0))</f>
        <v>#ERROR!</v>
      </c>
      <c r="AY155" s="298">
        <f>IF('Indicator Data'!AS167="No Data",1,IF('Indicator Data imputation'!AZ158&lt;&gt;"",1,0))</f>
        <v>0</v>
      </c>
      <c r="AZ155" s="298">
        <f>IF('Indicator Data'!BA167="No Data",1,IF('Indicator Data imputation'!BA158&lt;&gt;"",1,0))</f>
        <v>0</v>
      </c>
      <c r="BA155" s="10" t="str">
        <f t="shared" si="1"/>
        <v>#ERROR!</v>
      </c>
      <c r="BB155" s="302" t="str">
        <f t="shared" si="2"/>
        <v>#ERROR!</v>
      </c>
    </row>
    <row r="156" ht="15.75" customHeight="1">
      <c r="A156" s="10" t="s">
        <v>1145</v>
      </c>
      <c r="B156" s="298">
        <f>IF('Indicator Data'!I168="No Data",1,IF('Indicator Data imputation'!C159&lt;&gt;"",1,0))</f>
        <v>0</v>
      </c>
      <c r="C156" s="298">
        <f>IF('Indicator Data'!J168="No Data",1,IF('Indicator Data imputation'!D159&lt;&gt;"",1,0))</f>
        <v>0</v>
      </c>
      <c r="D156" s="298">
        <f>IF('Indicator Data'!K168="No Data",1,IF('Indicator Data imputation'!E159&lt;&gt;"",1,0))</f>
        <v>0</v>
      </c>
      <c r="E156" s="298">
        <f>IF('Indicator Data'!L168="No Data",1,IF('Indicator Data imputation'!F159&lt;&gt;"",1,0))</f>
        <v>0</v>
      </c>
      <c r="F156" s="298">
        <f>IF('Indicator Data'!M168="No Data",1,IF('Indicator Data imputation'!G159&lt;&gt;"",1,0))</f>
        <v>0</v>
      </c>
      <c r="G156" s="298">
        <f>IF('Indicator Data'!N168="No Data",1,IF('Indicator Data imputation'!H159&lt;&gt;"",1,0))</f>
        <v>0</v>
      </c>
      <c r="H156" s="298">
        <f>IF('Indicator Data'!O168="No Data",1,IF('Indicator Data imputation'!I159&lt;&gt;"",1,0))</f>
        <v>0</v>
      </c>
      <c r="I156" s="298">
        <f>IF('Indicator Data'!P168="No Data",1,IF('Indicator Data imputation'!J159&lt;&gt;"",1,0))</f>
        <v>0</v>
      </c>
      <c r="J156" s="298">
        <f>IF('Indicator Data'!Q168="No Data",1,IF('Indicator Data imputation'!K159&lt;&gt;"",1,0))</f>
        <v>0</v>
      </c>
      <c r="K156" s="298">
        <f>IF('Indicator Data'!R168="No Data",1,IF('Indicator Data imputation'!L159&lt;&gt;"",1,0))</f>
        <v>0</v>
      </c>
      <c r="L156" s="298">
        <f>IF('Indicator Data'!S168="No Data",1,IF('Indicator Data imputation'!M159&lt;&gt;"",1,0))</f>
        <v>0</v>
      </c>
      <c r="M156" s="298">
        <f>IF('Indicator Data'!T168="No Data",1,IF('Indicator Data imputation'!N159&lt;&gt;"",1,0))</f>
        <v>0</v>
      </c>
      <c r="N156" s="298">
        <f>IF('Indicator Data'!U168="No Data",1,IF('Indicator Data imputation'!O159&lt;&gt;"",1,0))</f>
        <v>0</v>
      </c>
      <c r="O156" s="298">
        <f>IF('Indicator Data'!V168="No Data",1,IF('Indicator Data imputation'!P159&lt;&gt;"",1,0))</f>
        <v>0</v>
      </c>
      <c r="P156" s="298">
        <f>IF('Indicator Data'!W168="No Data",1,IF('Indicator Data imputation'!Q159&lt;&gt;"",1,0))</f>
        <v>1</v>
      </c>
      <c r="Q156" s="298">
        <f>IF('Indicator Data'!X168="No Data",1,IF('Indicator Data imputation'!R159&lt;&gt;"",1,0))</f>
        <v>0</v>
      </c>
      <c r="R156" s="298">
        <f>IF('Indicator Data'!AC168="No Data",1,IF('Indicator Data imputation'!S159&lt;&gt;"",1,0))</f>
        <v>0</v>
      </c>
      <c r="S156" s="298">
        <f>IF('Indicator Data'!AD168="No Data",1,IF('Indicator Data imputation'!T159&lt;&gt;"",1,0))</f>
        <v>0</v>
      </c>
      <c r="T156" s="298">
        <f>IF('Indicator Data'!AE168="No Data",1,IF('Indicator Data imputation'!U159&lt;&gt;"",1,0))</f>
        <v>0</v>
      </c>
      <c r="U156" s="298">
        <f>IF('Indicator Data'!AF168="No Data",1,IF('Indicator Data imputation'!V159&lt;&gt;"",1,0))</f>
        <v>0</v>
      </c>
      <c r="V156" s="298">
        <f>IF('Indicator Data'!AG168="No Data",1,IF('Indicator Data imputation'!W159&lt;&gt;"",1,0))</f>
        <v>0</v>
      </c>
      <c r="W156" s="298">
        <f>IF('Indicator Data'!AH168="No Data",1,IF('Indicator Data imputation'!X159&lt;&gt;"",1,0))</f>
        <v>0</v>
      </c>
      <c r="X156" s="298">
        <f>IF('Indicator Data'!AI168="No Data",1,IF('Indicator Data imputation'!Y159&lt;&gt;"",1,0))</f>
        <v>0</v>
      </c>
      <c r="Y156" s="298">
        <f>IF('Indicator Data'!AJ168="No Data",1,IF('Indicator Data imputation'!Z159&lt;&gt;"",1,0))</f>
        <v>0</v>
      </c>
      <c r="Z156" s="298">
        <f>IF('Indicator Data'!AP168="No Data",1,IF('Indicator Data imputation'!AA159&lt;&gt;"",1,0))</f>
        <v>0</v>
      </c>
      <c r="AA156" s="298">
        <f>IF('Indicator Data'!AQ168="No Data",1,IF('Indicator Data imputation'!AB159&lt;&gt;"",1,0))</f>
        <v>0</v>
      </c>
      <c r="AB156" s="298">
        <f>IF('Indicator Data'!AR168="No Data",1,IF('Indicator Data imputation'!AC159&lt;&gt;"",1,0))</f>
        <v>0</v>
      </c>
      <c r="AC156" s="298" t="str">
        <f>IF('Indicator Data'!#REF!="No Data",1,IF('Indicator Data imputation'!AD159&lt;&gt;"",1,0))</f>
        <v>#ERROR!</v>
      </c>
      <c r="AD156" s="298" t="str">
        <f>IF('Indicator Data'!#REF!="No Data",1,IF('Indicator Data imputation'!AE159&lt;&gt;"",1,0))</f>
        <v>#ERROR!</v>
      </c>
      <c r="AE156" s="298" t="str">
        <f>IF('Indicator Data'!#REF!="No Data",1,IF('Indicator Data imputation'!AF159&lt;&gt;"",1,0))</f>
        <v>#ERROR!</v>
      </c>
      <c r="AF156" s="298" t="str">
        <f>IF('Indicator Data'!#REF!="No Data",1,IF('Indicator Data imputation'!AG159&lt;&gt;"",1,0))</f>
        <v>#ERROR!</v>
      </c>
      <c r="AG156" s="298" t="str">
        <f>IF('Indicator Data'!#REF!="No Data",1,IF('Indicator Data imputation'!AH159&lt;&gt;"",1,0))</f>
        <v>#ERROR!</v>
      </c>
      <c r="AH156" s="298" t="str">
        <f>IF('Indicator Data'!#REF!="No Data",1,IF('Indicator Data imputation'!AI159&lt;&gt;"",1,0))</f>
        <v>#ERROR!</v>
      </c>
      <c r="AI156" s="298" t="str">
        <f>IF('Indicator Data'!#REF!="No Data",1,IF('Indicator Data imputation'!AJ159&lt;&gt;"",1,0))</f>
        <v>#ERROR!</v>
      </c>
      <c r="AJ156" s="298" t="str">
        <f>IF('Indicator Data'!#REF!="No Data",1,IF('Indicator Data imputation'!AK159&lt;&gt;"",1,0))</f>
        <v>#ERROR!</v>
      </c>
      <c r="AK156" s="298" t="str">
        <f>IF('Indicator Data'!#REF!="No Data",1,IF('Indicator Data imputation'!AL159&lt;&gt;"",1,0))</f>
        <v>#ERROR!</v>
      </c>
      <c r="AL156" s="298" t="str">
        <f>IF('Indicator Data'!#REF!="No Data",1,IF('Indicator Data imputation'!AM159&lt;&gt;"",1,0))</f>
        <v>#ERROR!</v>
      </c>
      <c r="AM156" s="298" t="str">
        <f>IF('Indicator Data'!#REF!="No Data",1,IF('Indicator Data imputation'!AN159&lt;&gt;"",1,0))</f>
        <v>#ERROR!</v>
      </c>
      <c r="AN156" s="298" t="str">
        <f>IF('Indicator Data'!#REF!="No Data",1,IF('Indicator Data imputation'!AO159&lt;&gt;"",1,0))</f>
        <v>#ERROR!</v>
      </c>
      <c r="AO156" s="298" t="str">
        <f>IF('Indicator Data'!#REF!="No Data",1,IF('Indicator Data imputation'!AP159&lt;&gt;"",1,0))</f>
        <v>#ERROR!</v>
      </c>
      <c r="AP156" s="298" t="str">
        <f>IF('Indicator Data'!#REF!="No Data",1,IF('Indicator Data imputation'!AQ159&lt;&gt;"",1,0))</f>
        <v>#ERROR!</v>
      </c>
      <c r="AQ156" s="298" t="str">
        <f>IF('Indicator Data'!#REF!="No Data",1,IF('Indicator Data imputation'!AR159&lt;&gt;"",1,0))</f>
        <v>#ERROR!</v>
      </c>
      <c r="AR156" s="298" t="str">
        <f>IF('Indicator Data'!#REF!="No Data",1,IF('Indicator Data imputation'!AS159&lt;&gt;"",1,0))</f>
        <v>#ERROR!</v>
      </c>
      <c r="AS156" s="298" t="str">
        <f>IF('Indicator Data'!#REF!="No Data",1,IF('Indicator Data imputation'!AT159&lt;&gt;"",1,0))</f>
        <v>#ERROR!</v>
      </c>
      <c r="AT156" s="298" t="str">
        <f>IF('Indicator Data'!#REF!="No Data",1,IF('Indicator Data imputation'!AU159&lt;&gt;"",1,0))</f>
        <v>#ERROR!</v>
      </c>
      <c r="AU156" s="298" t="str">
        <f>IF('Indicator Data'!#REF!="No Data",1,IF('Indicator Data imputation'!AV159&lt;&gt;"",1,0))</f>
        <v>#ERROR!</v>
      </c>
      <c r="AV156" s="298" t="str">
        <f>IF('Indicator Data'!#REF!="No Data",1,IF('Indicator Data imputation'!AW159&lt;&gt;"",1,0))</f>
        <v>#ERROR!</v>
      </c>
      <c r="AW156" s="298" t="str">
        <f>IF('Indicator Data'!#REF!="No Data",1,IF('Indicator Data imputation'!AX159&lt;&gt;"",1,0))</f>
        <v>#ERROR!</v>
      </c>
      <c r="AX156" s="298" t="str">
        <f>IF('Indicator Data'!#REF!="No Data",1,IF('Indicator Data imputation'!AY159&lt;&gt;"",1,0))</f>
        <v>#ERROR!</v>
      </c>
      <c r="AY156" s="298">
        <f>IF('Indicator Data'!AS168="No Data",1,IF('Indicator Data imputation'!AZ159&lt;&gt;"",1,0))</f>
        <v>0</v>
      </c>
      <c r="AZ156" s="298">
        <f>IF('Indicator Data'!BA168="No Data",1,IF('Indicator Data imputation'!BA159&lt;&gt;"",1,0))</f>
        <v>0</v>
      </c>
      <c r="BA156" s="10" t="str">
        <f t="shared" si="1"/>
        <v>#ERROR!</v>
      </c>
      <c r="BB156" s="302" t="str">
        <f t="shared" si="2"/>
        <v>#ERROR!</v>
      </c>
    </row>
    <row r="157" ht="15.75" customHeight="1">
      <c r="A157" s="10" t="s">
        <v>1155</v>
      </c>
      <c r="B157" s="298">
        <f>IF('Indicator Data'!I169="No Data",1,IF('Indicator Data imputation'!C160&lt;&gt;"",1,0))</f>
        <v>0</v>
      </c>
      <c r="C157" s="298">
        <f>IF('Indicator Data'!J169="No Data",1,IF('Indicator Data imputation'!D160&lt;&gt;"",1,0))</f>
        <v>0</v>
      </c>
      <c r="D157" s="298">
        <f>IF('Indicator Data'!K169="No Data",1,IF('Indicator Data imputation'!E160&lt;&gt;"",1,0))</f>
        <v>0</v>
      </c>
      <c r="E157" s="298">
        <f>IF('Indicator Data'!L169="No Data",1,IF('Indicator Data imputation'!F160&lt;&gt;"",1,0))</f>
        <v>0</v>
      </c>
      <c r="F157" s="298">
        <f>IF('Indicator Data'!M169="No Data",1,IF('Indicator Data imputation'!G160&lt;&gt;"",1,0))</f>
        <v>0</v>
      </c>
      <c r="G157" s="298">
        <f>IF('Indicator Data'!N169="No Data",1,IF('Indicator Data imputation'!H160&lt;&gt;"",1,0))</f>
        <v>0</v>
      </c>
      <c r="H157" s="298">
        <f>IF('Indicator Data'!O169="No Data",1,IF('Indicator Data imputation'!I160&lt;&gt;"",1,0))</f>
        <v>0</v>
      </c>
      <c r="I157" s="298">
        <f>IF('Indicator Data'!P169="No Data",1,IF('Indicator Data imputation'!J160&lt;&gt;"",1,0))</f>
        <v>0</v>
      </c>
      <c r="J157" s="298">
        <f>IF('Indicator Data'!Q169="No Data",1,IF('Indicator Data imputation'!K160&lt;&gt;"",1,0))</f>
        <v>0</v>
      </c>
      <c r="K157" s="298">
        <f>IF('Indicator Data'!R169="No Data",1,IF('Indicator Data imputation'!L160&lt;&gt;"",1,0))</f>
        <v>0</v>
      </c>
      <c r="L157" s="298">
        <f>IF('Indicator Data'!S169="No Data",1,IF('Indicator Data imputation'!M160&lt;&gt;"",1,0))</f>
        <v>0</v>
      </c>
      <c r="M157" s="298">
        <f>IF('Indicator Data'!T169="No Data",1,IF('Indicator Data imputation'!N160&lt;&gt;"",1,0))</f>
        <v>0</v>
      </c>
      <c r="N157" s="298">
        <f>IF('Indicator Data'!U169="No Data",1,IF('Indicator Data imputation'!O160&lt;&gt;"",1,0))</f>
        <v>0</v>
      </c>
      <c r="O157" s="298">
        <f>IF('Indicator Data'!V169="No Data",1,IF('Indicator Data imputation'!P160&lt;&gt;"",1,0))</f>
        <v>0</v>
      </c>
      <c r="P157" s="298">
        <f>IF('Indicator Data'!W169="No Data",1,IF('Indicator Data imputation'!Q160&lt;&gt;"",1,0))</f>
        <v>1</v>
      </c>
      <c r="Q157" s="298">
        <f>IF('Indicator Data'!X169="No Data",1,IF('Indicator Data imputation'!R160&lt;&gt;"",1,0))</f>
        <v>0</v>
      </c>
      <c r="R157" s="298">
        <f>IF('Indicator Data'!AC169="No Data",1,IF('Indicator Data imputation'!S160&lt;&gt;"",1,0))</f>
        <v>0</v>
      </c>
      <c r="S157" s="298">
        <f>IF('Indicator Data'!AD169="No Data",1,IF('Indicator Data imputation'!T160&lt;&gt;"",1,0))</f>
        <v>0</v>
      </c>
      <c r="T157" s="298">
        <f>IF('Indicator Data'!AE169="No Data",1,IF('Indicator Data imputation'!U160&lt;&gt;"",1,0))</f>
        <v>0</v>
      </c>
      <c r="U157" s="298">
        <f>IF('Indicator Data'!AF169="No Data",1,IF('Indicator Data imputation'!V160&lt;&gt;"",1,0))</f>
        <v>0</v>
      </c>
      <c r="V157" s="298">
        <f>IF('Indicator Data'!AG169="No Data",1,IF('Indicator Data imputation'!W160&lt;&gt;"",1,0))</f>
        <v>0</v>
      </c>
      <c r="W157" s="298">
        <f>IF('Indicator Data'!AH169="No Data",1,IF('Indicator Data imputation'!X160&lt;&gt;"",1,0))</f>
        <v>0</v>
      </c>
      <c r="X157" s="298">
        <f>IF('Indicator Data'!AI169="No Data",1,IF('Indicator Data imputation'!Y160&lt;&gt;"",1,0))</f>
        <v>0</v>
      </c>
      <c r="Y157" s="298">
        <f>IF('Indicator Data'!AJ169="No Data",1,IF('Indicator Data imputation'!Z160&lt;&gt;"",1,0))</f>
        <v>0</v>
      </c>
      <c r="Z157" s="298">
        <f>IF('Indicator Data'!AP169="No Data",1,IF('Indicator Data imputation'!AA160&lt;&gt;"",1,0))</f>
        <v>0</v>
      </c>
      <c r="AA157" s="298">
        <f>IF('Indicator Data'!AQ169="No Data",1,IF('Indicator Data imputation'!AB160&lt;&gt;"",1,0))</f>
        <v>0</v>
      </c>
      <c r="AB157" s="298">
        <f>IF('Indicator Data'!AR169="No Data",1,IF('Indicator Data imputation'!AC160&lt;&gt;"",1,0))</f>
        <v>0</v>
      </c>
      <c r="AC157" s="298" t="str">
        <f>IF('Indicator Data'!#REF!="No Data",1,IF('Indicator Data imputation'!AD160&lt;&gt;"",1,0))</f>
        <v>#ERROR!</v>
      </c>
      <c r="AD157" s="298" t="str">
        <f>IF('Indicator Data'!#REF!="No Data",1,IF('Indicator Data imputation'!AE160&lt;&gt;"",1,0))</f>
        <v>#ERROR!</v>
      </c>
      <c r="AE157" s="298" t="str">
        <f>IF('Indicator Data'!#REF!="No Data",1,IF('Indicator Data imputation'!AF160&lt;&gt;"",1,0))</f>
        <v>#ERROR!</v>
      </c>
      <c r="AF157" s="298" t="str">
        <f>IF('Indicator Data'!#REF!="No Data",1,IF('Indicator Data imputation'!AG160&lt;&gt;"",1,0))</f>
        <v>#ERROR!</v>
      </c>
      <c r="AG157" s="298" t="str">
        <f>IF('Indicator Data'!#REF!="No Data",1,IF('Indicator Data imputation'!AH160&lt;&gt;"",1,0))</f>
        <v>#ERROR!</v>
      </c>
      <c r="AH157" s="298" t="str">
        <f>IF('Indicator Data'!#REF!="No Data",1,IF('Indicator Data imputation'!AI160&lt;&gt;"",1,0))</f>
        <v>#ERROR!</v>
      </c>
      <c r="AI157" s="298" t="str">
        <f>IF('Indicator Data'!#REF!="No Data",1,IF('Indicator Data imputation'!AJ160&lt;&gt;"",1,0))</f>
        <v>#ERROR!</v>
      </c>
      <c r="AJ157" s="298" t="str">
        <f>IF('Indicator Data'!#REF!="No Data",1,IF('Indicator Data imputation'!AK160&lt;&gt;"",1,0))</f>
        <v>#ERROR!</v>
      </c>
      <c r="AK157" s="298" t="str">
        <f>IF('Indicator Data'!#REF!="No Data",1,IF('Indicator Data imputation'!AL160&lt;&gt;"",1,0))</f>
        <v>#ERROR!</v>
      </c>
      <c r="AL157" s="298" t="str">
        <f>IF('Indicator Data'!#REF!="No Data",1,IF('Indicator Data imputation'!AM160&lt;&gt;"",1,0))</f>
        <v>#ERROR!</v>
      </c>
      <c r="AM157" s="298" t="str">
        <f>IF('Indicator Data'!#REF!="No Data",1,IF('Indicator Data imputation'!AN160&lt;&gt;"",1,0))</f>
        <v>#ERROR!</v>
      </c>
      <c r="AN157" s="298" t="str">
        <f>IF('Indicator Data'!#REF!="No Data",1,IF('Indicator Data imputation'!AO160&lt;&gt;"",1,0))</f>
        <v>#ERROR!</v>
      </c>
      <c r="AO157" s="298" t="str">
        <f>IF('Indicator Data'!#REF!="No Data",1,IF('Indicator Data imputation'!AP160&lt;&gt;"",1,0))</f>
        <v>#ERROR!</v>
      </c>
      <c r="AP157" s="298" t="str">
        <f>IF('Indicator Data'!#REF!="No Data",1,IF('Indicator Data imputation'!AQ160&lt;&gt;"",1,0))</f>
        <v>#ERROR!</v>
      </c>
      <c r="AQ157" s="298" t="str">
        <f>IF('Indicator Data'!#REF!="No Data",1,IF('Indicator Data imputation'!AR160&lt;&gt;"",1,0))</f>
        <v>#ERROR!</v>
      </c>
      <c r="AR157" s="298" t="str">
        <f>IF('Indicator Data'!#REF!="No Data",1,IF('Indicator Data imputation'!AS160&lt;&gt;"",1,0))</f>
        <v>#ERROR!</v>
      </c>
      <c r="AS157" s="298" t="str">
        <f>IF('Indicator Data'!#REF!="No Data",1,IF('Indicator Data imputation'!AT160&lt;&gt;"",1,0))</f>
        <v>#ERROR!</v>
      </c>
      <c r="AT157" s="298" t="str">
        <f>IF('Indicator Data'!#REF!="No Data",1,IF('Indicator Data imputation'!AU160&lt;&gt;"",1,0))</f>
        <v>#ERROR!</v>
      </c>
      <c r="AU157" s="298" t="str">
        <f>IF('Indicator Data'!#REF!="No Data",1,IF('Indicator Data imputation'!AV160&lt;&gt;"",1,0))</f>
        <v>#ERROR!</v>
      </c>
      <c r="AV157" s="298" t="str">
        <f>IF('Indicator Data'!#REF!="No Data",1,IF('Indicator Data imputation'!AW160&lt;&gt;"",1,0))</f>
        <v>#ERROR!</v>
      </c>
      <c r="AW157" s="298" t="str">
        <f>IF('Indicator Data'!#REF!="No Data",1,IF('Indicator Data imputation'!AX160&lt;&gt;"",1,0))</f>
        <v>#ERROR!</v>
      </c>
      <c r="AX157" s="298" t="str">
        <f>IF('Indicator Data'!#REF!="No Data",1,IF('Indicator Data imputation'!AY160&lt;&gt;"",1,0))</f>
        <v>#ERROR!</v>
      </c>
      <c r="AY157" s="298">
        <f>IF('Indicator Data'!AS169="No Data",1,IF('Indicator Data imputation'!AZ160&lt;&gt;"",1,0))</f>
        <v>0</v>
      </c>
      <c r="AZ157" s="298">
        <f>IF('Indicator Data'!BA169="No Data",1,IF('Indicator Data imputation'!BA160&lt;&gt;"",1,0))</f>
        <v>0</v>
      </c>
      <c r="BA157" s="10" t="str">
        <f t="shared" si="1"/>
        <v>#ERROR!</v>
      </c>
      <c r="BB157" s="302" t="str">
        <f t="shared" si="2"/>
        <v>#ERROR!</v>
      </c>
    </row>
    <row r="158" ht="15.75" customHeight="1">
      <c r="A158" s="10" t="s">
        <v>1236</v>
      </c>
      <c r="B158" s="298">
        <f>IF('Indicator Data'!I170="No Data",1,IF('Indicator Data imputation'!C161&lt;&gt;"",1,0))</f>
        <v>0</v>
      </c>
      <c r="C158" s="298">
        <f>IF('Indicator Data'!J170="No Data",1,IF('Indicator Data imputation'!D161&lt;&gt;"",1,0))</f>
        <v>0</v>
      </c>
      <c r="D158" s="298">
        <f>IF('Indicator Data'!K170="No Data",1,IF('Indicator Data imputation'!E161&lt;&gt;"",1,0))</f>
        <v>0</v>
      </c>
      <c r="E158" s="298">
        <f>IF('Indicator Data'!L170="No Data",1,IF('Indicator Data imputation'!F161&lt;&gt;"",1,0))</f>
        <v>0</v>
      </c>
      <c r="F158" s="298">
        <f>IF('Indicator Data'!M170="No Data",1,IF('Indicator Data imputation'!G161&lt;&gt;"",1,0))</f>
        <v>0</v>
      </c>
      <c r="G158" s="298">
        <f>IF('Indicator Data'!N170="No Data",1,IF('Indicator Data imputation'!H161&lt;&gt;"",1,0))</f>
        <v>0</v>
      </c>
      <c r="H158" s="298">
        <f>IF('Indicator Data'!O170="No Data",1,IF('Indicator Data imputation'!I161&lt;&gt;"",1,0))</f>
        <v>0</v>
      </c>
      <c r="I158" s="298">
        <f>IF('Indicator Data'!P170="No Data",1,IF('Indicator Data imputation'!J161&lt;&gt;"",1,0))</f>
        <v>0</v>
      </c>
      <c r="J158" s="298">
        <f>IF('Indicator Data'!Q170="No Data",1,IF('Indicator Data imputation'!K161&lt;&gt;"",1,0))</f>
        <v>0</v>
      </c>
      <c r="K158" s="298">
        <f>IF('Indicator Data'!R170="No Data",1,IF('Indicator Data imputation'!L161&lt;&gt;"",1,0))</f>
        <v>0</v>
      </c>
      <c r="L158" s="298">
        <f>IF('Indicator Data'!S170="No Data",1,IF('Indicator Data imputation'!M161&lt;&gt;"",1,0))</f>
        <v>0</v>
      </c>
      <c r="M158" s="298">
        <f>IF('Indicator Data'!T170="No Data",1,IF('Indicator Data imputation'!N161&lt;&gt;"",1,0))</f>
        <v>0</v>
      </c>
      <c r="N158" s="298">
        <f>IF('Indicator Data'!U170="No Data",1,IF('Indicator Data imputation'!O161&lt;&gt;"",1,0))</f>
        <v>0</v>
      </c>
      <c r="O158" s="298">
        <f>IF('Indicator Data'!V170="No Data",1,IF('Indicator Data imputation'!P161&lt;&gt;"",1,0))</f>
        <v>0</v>
      </c>
      <c r="P158" s="298">
        <f>IF('Indicator Data'!W170="No Data",1,IF('Indicator Data imputation'!Q161&lt;&gt;"",1,0))</f>
        <v>1</v>
      </c>
      <c r="Q158" s="298">
        <f>IF('Indicator Data'!X170="No Data",1,IF('Indicator Data imputation'!R161&lt;&gt;"",1,0))</f>
        <v>0</v>
      </c>
      <c r="R158" s="298">
        <f>IF('Indicator Data'!AC170="No Data",1,IF('Indicator Data imputation'!S161&lt;&gt;"",1,0))</f>
        <v>0</v>
      </c>
      <c r="S158" s="298">
        <f>IF('Indicator Data'!AD170="No Data",1,IF('Indicator Data imputation'!T161&lt;&gt;"",1,0))</f>
        <v>0</v>
      </c>
      <c r="T158" s="298">
        <f>IF('Indicator Data'!AE170="No Data",1,IF('Indicator Data imputation'!U161&lt;&gt;"",1,0))</f>
        <v>0</v>
      </c>
      <c r="U158" s="298">
        <f>IF('Indicator Data'!AF170="No Data",1,IF('Indicator Data imputation'!V161&lt;&gt;"",1,0))</f>
        <v>0</v>
      </c>
      <c r="V158" s="298">
        <f>IF('Indicator Data'!AG170="No Data",1,IF('Indicator Data imputation'!W161&lt;&gt;"",1,0))</f>
        <v>0</v>
      </c>
      <c r="W158" s="298">
        <f>IF('Indicator Data'!AH170="No Data",1,IF('Indicator Data imputation'!X161&lt;&gt;"",1,0))</f>
        <v>0</v>
      </c>
      <c r="X158" s="298">
        <f>IF('Indicator Data'!AI170="No Data",1,IF('Indicator Data imputation'!Y161&lt;&gt;"",1,0))</f>
        <v>0</v>
      </c>
      <c r="Y158" s="298">
        <f>IF('Indicator Data'!AJ170="No Data",1,IF('Indicator Data imputation'!Z161&lt;&gt;"",1,0))</f>
        <v>0</v>
      </c>
      <c r="Z158" s="298">
        <f>IF('Indicator Data'!AP170="No Data",1,IF('Indicator Data imputation'!AA161&lt;&gt;"",1,0))</f>
        <v>0</v>
      </c>
      <c r="AA158" s="298">
        <f>IF('Indicator Data'!AQ170="No Data",1,IF('Indicator Data imputation'!AB161&lt;&gt;"",1,0))</f>
        <v>0</v>
      </c>
      <c r="AB158" s="298">
        <f>IF('Indicator Data'!AR170="No Data",1,IF('Indicator Data imputation'!AC161&lt;&gt;"",1,0))</f>
        <v>0</v>
      </c>
      <c r="AC158" s="298" t="str">
        <f>IF('Indicator Data'!#REF!="No Data",1,IF('Indicator Data imputation'!AD161&lt;&gt;"",1,0))</f>
        <v>#ERROR!</v>
      </c>
      <c r="AD158" s="298" t="str">
        <f>IF('Indicator Data'!#REF!="No Data",1,IF('Indicator Data imputation'!AE161&lt;&gt;"",1,0))</f>
        <v>#ERROR!</v>
      </c>
      <c r="AE158" s="298" t="str">
        <f>IF('Indicator Data'!#REF!="No Data",1,IF('Indicator Data imputation'!AF161&lt;&gt;"",1,0))</f>
        <v>#ERROR!</v>
      </c>
      <c r="AF158" s="298" t="str">
        <f>IF('Indicator Data'!#REF!="No Data",1,IF('Indicator Data imputation'!AG161&lt;&gt;"",1,0))</f>
        <v>#ERROR!</v>
      </c>
      <c r="AG158" s="298" t="str">
        <f>IF('Indicator Data'!#REF!="No Data",1,IF('Indicator Data imputation'!AH161&lt;&gt;"",1,0))</f>
        <v>#ERROR!</v>
      </c>
      <c r="AH158" s="298" t="str">
        <f>IF('Indicator Data'!#REF!="No Data",1,IF('Indicator Data imputation'!AI161&lt;&gt;"",1,0))</f>
        <v>#ERROR!</v>
      </c>
      <c r="AI158" s="298" t="str">
        <f>IF('Indicator Data'!#REF!="No Data",1,IF('Indicator Data imputation'!AJ161&lt;&gt;"",1,0))</f>
        <v>#ERROR!</v>
      </c>
      <c r="AJ158" s="298" t="str">
        <f>IF('Indicator Data'!#REF!="No Data",1,IF('Indicator Data imputation'!AK161&lt;&gt;"",1,0))</f>
        <v>#ERROR!</v>
      </c>
      <c r="AK158" s="298" t="str">
        <f>IF('Indicator Data'!#REF!="No Data",1,IF('Indicator Data imputation'!AL161&lt;&gt;"",1,0))</f>
        <v>#ERROR!</v>
      </c>
      <c r="AL158" s="298" t="str">
        <f>IF('Indicator Data'!#REF!="No Data",1,IF('Indicator Data imputation'!AM161&lt;&gt;"",1,0))</f>
        <v>#ERROR!</v>
      </c>
      <c r="AM158" s="298" t="str">
        <f>IF('Indicator Data'!#REF!="No Data",1,IF('Indicator Data imputation'!AN161&lt;&gt;"",1,0))</f>
        <v>#ERROR!</v>
      </c>
      <c r="AN158" s="298" t="str">
        <f>IF('Indicator Data'!#REF!="No Data",1,IF('Indicator Data imputation'!AO161&lt;&gt;"",1,0))</f>
        <v>#ERROR!</v>
      </c>
      <c r="AO158" s="298" t="str">
        <f>IF('Indicator Data'!#REF!="No Data",1,IF('Indicator Data imputation'!AP161&lt;&gt;"",1,0))</f>
        <v>#ERROR!</v>
      </c>
      <c r="AP158" s="298" t="str">
        <f>IF('Indicator Data'!#REF!="No Data",1,IF('Indicator Data imputation'!AQ161&lt;&gt;"",1,0))</f>
        <v>#ERROR!</v>
      </c>
      <c r="AQ158" s="298" t="str">
        <f>IF('Indicator Data'!#REF!="No Data",1,IF('Indicator Data imputation'!AR161&lt;&gt;"",1,0))</f>
        <v>#ERROR!</v>
      </c>
      <c r="AR158" s="298" t="str">
        <f>IF('Indicator Data'!#REF!="No Data",1,IF('Indicator Data imputation'!AS161&lt;&gt;"",1,0))</f>
        <v>#ERROR!</v>
      </c>
      <c r="AS158" s="298" t="str">
        <f>IF('Indicator Data'!#REF!="No Data",1,IF('Indicator Data imputation'!AT161&lt;&gt;"",1,0))</f>
        <v>#ERROR!</v>
      </c>
      <c r="AT158" s="298" t="str">
        <f>IF('Indicator Data'!#REF!="No Data",1,IF('Indicator Data imputation'!AU161&lt;&gt;"",1,0))</f>
        <v>#ERROR!</v>
      </c>
      <c r="AU158" s="298" t="str">
        <f>IF('Indicator Data'!#REF!="No Data",1,IF('Indicator Data imputation'!AV161&lt;&gt;"",1,0))</f>
        <v>#ERROR!</v>
      </c>
      <c r="AV158" s="298" t="str">
        <f>IF('Indicator Data'!#REF!="No Data",1,IF('Indicator Data imputation'!AW161&lt;&gt;"",1,0))</f>
        <v>#ERROR!</v>
      </c>
      <c r="AW158" s="298" t="str">
        <f>IF('Indicator Data'!#REF!="No Data",1,IF('Indicator Data imputation'!AX161&lt;&gt;"",1,0))</f>
        <v>#ERROR!</v>
      </c>
      <c r="AX158" s="298" t="str">
        <f>IF('Indicator Data'!#REF!="No Data",1,IF('Indicator Data imputation'!AY161&lt;&gt;"",1,0))</f>
        <v>#ERROR!</v>
      </c>
      <c r="AY158" s="298">
        <f>IF('Indicator Data'!AS170="No Data",1,IF('Indicator Data imputation'!AZ161&lt;&gt;"",1,0))</f>
        <v>0</v>
      </c>
      <c r="AZ158" s="298">
        <f>IF('Indicator Data'!BA170="No Data",1,IF('Indicator Data imputation'!BA161&lt;&gt;"",1,0))</f>
        <v>0</v>
      </c>
      <c r="BA158" s="10" t="str">
        <f t="shared" si="1"/>
        <v>#ERROR!</v>
      </c>
      <c r="BB158" s="302" t="str">
        <f t="shared" si="2"/>
        <v>#ERROR!</v>
      </c>
    </row>
    <row r="159" ht="15.75" customHeight="1">
      <c r="A159" s="10" t="s">
        <v>1160</v>
      </c>
      <c r="B159" s="298">
        <f>IF('Indicator Data'!I171="No Data",1,IF('Indicator Data imputation'!C162&lt;&gt;"",1,0))</f>
        <v>0</v>
      </c>
      <c r="C159" s="298">
        <f>IF('Indicator Data'!J171="No Data",1,IF('Indicator Data imputation'!D162&lt;&gt;"",1,0))</f>
        <v>0</v>
      </c>
      <c r="D159" s="298">
        <f>IF('Indicator Data'!K171="No Data",1,IF('Indicator Data imputation'!E162&lt;&gt;"",1,0))</f>
        <v>0</v>
      </c>
      <c r="E159" s="298">
        <f>IF('Indicator Data'!L171="No Data",1,IF('Indicator Data imputation'!F162&lt;&gt;"",1,0))</f>
        <v>0</v>
      </c>
      <c r="F159" s="298">
        <f>IF('Indicator Data'!M171="No Data",1,IF('Indicator Data imputation'!G162&lt;&gt;"",1,0))</f>
        <v>0</v>
      </c>
      <c r="G159" s="298">
        <f>IF('Indicator Data'!N171="No Data",1,IF('Indicator Data imputation'!H162&lt;&gt;"",1,0))</f>
        <v>0</v>
      </c>
      <c r="H159" s="298">
        <f>IF('Indicator Data'!O171="No Data",1,IF('Indicator Data imputation'!I162&lt;&gt;"",1,0))</f>
        <v>0</v>
      </c>
      <c r="I159" s="298">
        <f>IF('Indicator Data'!P171="No Data",1,IF('Indicator Data imputation'!J162&lt;&gt;"",1,0))</f>
        <v>0</v>
      </c>
      <c r="J159" s="298">
        <f>IF('Indicator Data'!Q171="No Data",1,IF('Indicator Data imputation'!K162&lt;&gt;"",1,0))</f>
        <v>0</v>
      </c>
      <c r="K159" s="298">
        <f>IF('Indicator Data'!R171="No Data",1,IF('Indicator Data imputation'!L162&lt;&gt;"",1,0))</f>
        <v>0</v>
      </c>
      <c r="L159" s="298">
        <f>IF('Indicator Data'!S171="No Data",1,IF('Indicator Data imputation'!M162&lt;&gt;"",1,0))</f>
        <v>0</v>
      </c>
      <c r="M159" s="298">
        <f>IF('Indicator Data'!T171="No Data",1,IF('Indicator Data imputation'!N162&lt;&gt;"",1,0))</f>
        <v>0</v>
      </c>
      <c r="N159" s="298">
        <f>IF('Indicator Data'!U171="No Data",1,IF('Indicator Data imputation'!O162&lt;&gt;"",1,0))</f>
        <v>0</v>
      </c>
      <c r="O159" s="298">
        <f>IF('Indicator Data'!V171="No Data",1,IF('Indicator Data imputation'!P162&lt;&gt;"",1,0))</f>
        <v>0</v>
      </c>
      <c r="P159" s="298">
        <f>IF('Indicator Data'!W171="No Data",1,IF('Indicator Data imputation'!Q162&lt;&gt;"",1,0))</f>
        <v>1</v>
      </c>
      <c r="Q159" s="298">
        <f>IF('Indicator Data'!X171="No Data",1,IF('Indicator Data imputation'!R162&lt;&gt;"",1,0))</f>
        <v>0</v>
      </c>
      <c r="R159" s="298">
        <f>IF('Indicator Data'!AC171="No Data",1,IF('Indicator Data imputation'!S162&lt;&gt;"",1,0))</f>
        <v>0</v>
      </c>
      <c r="S159" s="298">
        <f>IF('Indicator Data'!AD171="No Data",1,IF('Indicator Data imputation'!T162&lt;&gt;"",1,0))</f>
        <v>0</v>
      </c>
      <c r="T159" s="298">
        <f>IF('Indicator Data'!AE171="No Data",1,IF('Indicator Data imputation'!U162&lt;&gt;"",1,0))</f>
        <v>0</v>
      </c>
      <c r="U159" s="298">
        <f>IF('Indicator Data'!AF171="No Data",1,IF('Indicator Data imputation'!V162&lt;&gt;"",1,0))</f>
        <v>0</v>
      </c>
      <c r="V159" s="298">
        <f>IF('Indicator Data'!AG171="No Data",1,IF('Indicator Data imputation'!W162&lt;&gt;"",1,0))</f>
        <v>0</v>
      </c>
      <c r="W159" s="298">
        <f>IF('Indicator Data'!AH171="No Data",1,IF('Indicator Data imputation'!X162&lt;&gt;"",1,0))</f>
        <v>0</v>
      </c>
      <c r="X159" s="298">
        <f>IF('Indicator Data'!AI171="No Data",1,IF('Indicator Data imputation'!Y162&lt;&gt;"",1,0))</f>
        <v>0</v>
      </c>
      <c r="Y159" s="298">
        <f>IF('Indicator Data'!AJ171="No Data",1,IF('Indicator Data imputation'!Z162&lt;&gt;"",1,0))</f>
        <v>0</v>
      </c>
      <c r="Z159" s="298">
        <f>IF('Indicator Data'!AP171="No Data",1,IF('Indicator Data imputation'!AA162&lt;&gt;"",1,0))</f>
        <v>0</v>
      </c>
      <c r="AA159" s="298">
        <f>IF('Indicator Data'!AQ171="No Data",1,IF('Indicator Data imputation'!AB162&lt;&gt;"",1,0))</f>
        <v>0</v>
      </c>
      <c r="AB159" s="298">
        <f>IF('Indicator Data'!AR171="No Data",1,IF('Indicator Data imputation'!AC162&lt;&gt;"",1,0))</f>
        <v>0</v>
      </c>
      <c r="AC159" s="298" t="str">
        <f>IF('Indicator Data'!#REF!="No Data",1,IF('Indicator Data imputation'!AD162&lt;&gt;"",1,0))</f>
        <v>#ERROR!</v>
      </c>
      <c r="AD159" s="298" t="str">
        <f>IF('Indicator Data'!#REF!="No Data",1,IF('Indicator Data imputation'!AE162&lt;&gt;"",1,0))</f>
        <v>#ERROR!</v>
      </c>
      <c r="AE159" s="298" t="str">
        <f>IF('Indicator Data'!#REF!="No Data",1,IF('Indicator Data imputation'!AF162&lt;&gt;"",1,0))</f>
        <v>#ERROR!</v>
      </c>
      <c r="AF159" s="298" t="str">
        <f>IF('Indicator Data'!#REF!="No Data",1,IF('Indicator Data imputation'!AG162&lt;&gt;"",1,0))</f>
        <v>#ERROR!</v>
      </c>
      <c r="AG159" s="298" t="str">
        <f>IF('Indicator Data'!#REF!="No Data",1,IF('Indicator Data imputation'!AH162&lt;&gt;"",1,0))</f>
        <v>#ERROR!</v>
      </c>
      <c r="AH159" s="298" t="str">
        <f>IF('Indicator Data'!#REF!="No Data",1,IF('Indicator Data imputation'!AI162&lt;&gt;"",1,0))</f>
        <v>#ERROR!</v>
      </c>
      <c r="AI159" s="298" t="str">
        <f>IF('Indicator Data'!#REF!="No Data",1,IF('Indicator Data imputation'!AJ162&lt;&gt;"",1,0))</f>
        <v>#ERROR!</v>
      </c>
      <c r="AJ159" s="298" t="str">
        <f>IF('Indicator Data'!#REF!="No Data",1,IF('Indicator Data imputation'!AK162&lt;&gt;"",1,0))</f>
        <v>#ERROR!</v>
      </c>
      <c r="AK159" s="298" t="str">
        <f>IF('Indicator Data'!#REF!="No Data",1,IF('Indicator Data imputation'!AL162&lt;&gt;"",1,0))</f>
        <v>#ERROR!</v>
      </c>
      <c r="AL159" s="298" t="str">
        <f>IF('Indicator Data'!#REF!="No Data",1,IF('Indicator Data imputation'!AM162&lt;&gt;"",1,0))</f>
        <v>#ERROR!</v>
      </c>
      <c r="AM159" s="298" t="str">
        <f>IF('Indicator Data'!#REF!="No Data",1,IF('Indicator Data imputation'!AN162&lt;&gt;"",1,0))</f>
        <v>#ERROR!</v>
      </c>
      <c r="AN159" s="298" t="str">
        <f>IF('Indicator Data'!#REF!="No Data",1,IF('Indicator Data imputation'!AO162&lt;&gt;"",1,0))</f>
        <v>#ERROR!</v>
      </c>
      <c r="AO159" s="298" t="str">
        <f>IF('Indicator Data'!#REF!="No Data",1,IF('Indicator Data imputation'!AP162&lt;&gt;"",1,0))</f>
        <v>#ERROR!</v>
      </c>
      <c r="AP159" s="298" t="str">
        <f>IF('Indicator Data'!#REF!="No Data",1,IF('Indicator Data imputation'!AQ162&lt;&gt;"",1,0))</f>
        <v>#ERROR!</v>
      </c>
      <c r="AQ159" s="298" t="str">
        <f>IF('Indicator Data'!#REF!="No Data",1,IF('Indicator Data imputation'!AR162&lt;&gt;"",1,0))</f>
        <v>#ERROR!</v>
      </c>
      <c r="AR159" s="298" t="str">
        <f>IF('Indicator Data'!#REF!="No Data",1,IF('Indicator Data imputation'!AS162&lt;&gt;"",1,0))</f>
        <v>#ERROR!</v>
      </c>
      <c r="AS159" s="298" t="str">
        <f>IF('Indicator Data'!#REF!="No Data",1,IF('Indicator Data imputation'!AT162&lt;&gt;"",1,0))</f>
        <v>#ERROR!</v>
      </c>
      <c r="AT159" s="298" t="str">
        <f>IF('Indicator Data'!#REF!="No Data",1,IF('Indicator Data imputation'!AU162&lt;&gt;"",1,0))</f>
        <v>#ERROR!</v>
      </c>
      <c r="AU159" s="298" t="str">
        <f>IF('Indicator Data'!#REF!="No Data",1,IF('Indicator Data imputation'!AV162&lt;&gt;"",1,0))</f>
        <v>#ERROR!</v>
      </c>
      <c r="AV159" s="298" t="str">
        <f>IF('Indicator Data'!#REF!="No Data",1,IF('Indicator Data imputation'!AW162&lt;&gt;"",1,0))</f>
        <v>#ERROR!</v>
      </c>
      <c r="AW159" s="298" t="str">
        <f>IF('Indicator Data'!#REF!="No Data",1,IF('Indicator Data imputation'!AX162&lt;&gt;"",1,0))</f>
        <v>#ERROR!</v>
      </c>
      <c r="AX159" s="298" t="str">
        <f>IF('Indicator Data'!#REF!="No Data",1,IF('Indicator Data imputation'!AY162&lt;&gt;"",1,0))</f>
        <v>#ERROR!</v>
      </c>
      <c r="AY159" s="298">
        <f>IF('Indicator Data'!AS171="No Data",1,IF('Indicator Data imputation'!AZ162&lt;&gt;"",1,0))</f>
        <v>0</v>
      </c>
      <c r="AZ159" s="298">
        <f>IF('Indicator Data'!BA171="No Data",1,IF('Indicator Data imputation'!BA162&lt;&gt;"",1,0))</f>
        <v>0</v>
      </c>
      <c r="BA159" s="10" t="str">
        <f t="shared" si="1"/>
        <v>#ERROR!</v>
      </c>
      <c r="BB159" s="302" t="str">
        <f t="shared" si="2"/>
        <v>#ERROR!</v>
      </c>
    </row>
    <row r="160" ht="15.75" customHeight="1">
      <c r="A160" s="10" t="s">
        <v>937</v>
      </c>
      <c r="B160" s="298">
        <f>IF('Indicator Data'!I172="No Data",1,IF('Indicator Data imputation'!C163&lt;&gt;"",1,0))</f>
        <v>0</v>
      </c>
      <c r="C160" s="298">
        <f>IF('Indicator Data'!J172="No Data",1,IF('Indicator Data imputation'!D163&lt;&gt;"",1,0))</f>
        <v>0</v>
      </c>
      <c r="D160" s="298">
        <f>IF('Indicator Data'!K172="No Data",1,IF('Indicator Data imputation'!E163&lt;&gt;"",1,0))</f>
        <v>0</v>
      </c>
      <c r="E160" s="298">
        <f>IF('Indicator Data'!L172="No Data",1,IF('Indicator Data imputation'!F163&lt;&gt;"",1,0))</f>
        <v>0</v>
      </c>
      <c r="F160" s="298">
        <f>IF('Indicator Data'!M172="No Data",1,IF('Indicator Data imputation'!G163&lt;&gt;"",1,0))</f>
        <v>0</v>
      </c>
      <c r="G160" s="298">
        <f>IF('Indicator Data'!N172="No Data",1,IF('Indicator Data imputation'!H163&lt;&gt;"",1,0))</f>
        <v>0</v>
      </c>
      <c r="H160" s="298">
        <f>IF('Indicator Data'!O172="No Data",1,IF('Indicator Data imputation'!I163&lt;&gt;"",1,0))</f>
        <v>0</v>
      </c>
      <c r="I160" s="298">
        <f>IF('Indicator Data'!P172="No Data",1,IF('Indicator Data imputation'!J163&lt;&gt;"",1,0))</f>
        <v>0</v>
      </c>
      <c r="J160" s="298">
        <f>IF('Indicator Data'!Q172="No Data",1,IF('Indicator Data imputation'!K163&lt;&gt;"",1,0))</f>
        <v>0</v>
      </c>
      <c r="K160" s="298">
        <f>IF('Indicator Data'!R172="No Data",1,IF('Indicator Data imputation'!L163&lt;&gt;"",1,0))</f>
        <v>0</v>
      </c>
      <c r="L160" s="298">
        <f>IF('Indicator Data'!S172="No Data",1,IF('Indicator Data imputation'!M163&lt;&gt;"",1,0))</f>
        <v>0</v>
      </c>
      <c r="M160" s="298">
        <f>IF('Indicator Data'!T172="No Data",1,IF('Indicator Data imputation'!N163&lt;&gt;"",1,0))</f>
        <v>0</v>
      </c>
      <c r="N160" s="298">
        <f>IF('Indicator Data'!U172="No Data",1,IF('Indicator Data imputation'!O163&lt;&gt;"",1,0))</f>
        <v>0</v>
      </c>
      <c r="O160" s="298">
        <f>IF('Indicator Data'!V172="No Data",1,IF('Indicator Data imputation'!P163&lt;&gt;"",1,0))</f>
        <v>0</v>
      </c>
      <c r="P160" s="298">
        <f>IF('Indicator Data'!W172="No Data",1,IF('Indicator Data imputation'!Q163&lt;&gt;"",1,0))</f>
        <v>1</v>
      </c>
      <c r="Q160" s="298">
        <f>IF('Indicator Data'!X172="No Data",1,IF('Indicator Data imputation'!R163&lt;&gt;"",1,0))</f>
        <v>0</v>
      </c>
      <c r="R160" s="298">
        <f>IF('Indicator Data'!AC172="No Data",1,IF('Indicator Data imputation'!S163&lt;&gt;"",1,0))</f>
        <v>0</v>
      </c>
      <c r="S160" s="298">
        <f>IF('Indicator Data'!AD172="No Data",1,IF('Indicator Data imputation'!T163&lt;&gt;"",1,0))</f>
        <v>0</v>
      </c>
      <c r="T160" s="298">
        <f>IF('Indicator Data'!AE172="No Data",1,IF('Indicator Data imputation'!U163&lt;&gt;"",1,0))</f>
        <v>0</v>
      </c>
      <c r="U160" s="298">
        <f>IF('Indicator Data'!AF172="No Data",1,IF('Indicator Data imputation'!V163&lt;&gt;"",1,0))</f>
        <v>0</v>
      </c>
      <c r="V160" s="298">
        <f>IF('Indicator Data'!AG172="No Data",1,IF('Indicator Data imputation'!W163&lt;&gt;"",1,0))</f>
        <v>0</v>
      </c>
      <c r="W160" s="298">
        <f>IF('Indicator Data'!AH172="No Data",1,IF('Indicator Data imputation'!X163&lt;&gt;"",1,0))</f>
        <v>0</v>
      </c>
      <c r="X160" s="298">
        <f>IF('Indicator Data'!AI172="No Data",1,IF('Indicator Data imputation'!Y163&lt;&gt;"",1,0))</f>
        <v>0</v>
      </c>
      <c r="Y160" s="298">
        <f>IF('Indicator Data'!AJ172="No Data",1,IF('Indicator Data imputation'!Z163&lt;&gt;"",1,0))</f>
        <v>0</v>
      </c>
      <c r="Z160" s="298">
        <f>IF('Indicator Data'!AP172="No Data",1,IF('Indicator Data imputation'!AA163&lt;&gt;"",1,0))</f>
        <v>0</v>
      </c>
      <c r="AA160" s="298">
        <f>IF('Indicator Data'!AQ172="No Data",1,IF('Indicator Data imputation'!AB163&lt;&gt;"",1,0))</f>
        <v>0</v>
      </c>
      <c r="AB160" s="298">
        <f>IF('Indicator Data'!AR172="No Data",1,IF('Indicator Data imputation'!AC163&lt;&gt;"",1,0))</f>
        <v>0</v>
      </c>
      <c r="AC160" s="298" t="str">
        <f>IF('Indicator Data'!#REF!="No Data",1,IF('Indicator Data imputation'!AD163&lt;&gt;"",1,0))</f>
        <v>#ERROR!</v>
      </c>
      <c r="AD160" s="298" t="str">
        <f>IF('Indicator Data'!#REF!="No Data",1,IF('Indicator Data imputation'!AE163&lt;&gt;"",1,0))</f>
        <v>#ERROR!</v>
      </c>
      <c r="AE160" s="298" t="str">
        <f>IF('Indicator Data'!#REF!="No Data",1,IF('Indicator Data imputation'!AF163&lt;&gt;"",1,0))</f>
        <v>#ERROR!</v>
      </c>
      <c r="AF160" s="298" t="str">
        <f>IF('Indicator Data'!#REF!="No Data",1,IF('Indicator Data imputation'!AG163&lt;&gt;"",1,0))</f>
        <v>#ERROR!</v>
      </c>
      <c r="AG160" s="298" t="str">
        <f>IF('Indicator Data'!#REF!="No Data",1,IF('Indicator Data imputation'!AH163&lt;&gt;"",1,0))</f>
        <v>#ERROR!</v>
      </c>
      <c r="AH160" s="298" t="str">
        <f>IF('Indicator Data'!#REF!="No Data",1,IF('Indicator Data imputation'!AI163&lt;&gt;"",1,0))</f>
        <v>#ERROR!</v>
      </c>
      <c r="AI160" s="298" t="str">
        <f>IF('Indicator Data'!#REF!="No Data",1,IF('Indicator Data imputation'!AJ163&lt;&gt;"",1,0))</f>
        <v>#ERROR!</v>
      </c>
      <c r="AJ160" s="298" t="str">
        <f>IF('Indicator Data'!#REF!="No Data",1,IF('Indicator Data imputation'!AK163&lt;&gt;"",1,0))</f>
        <v>#ERROR!</v>
      </c>
      <c r="AK160" s="298" t="str">
        <f>IF('Indicator Data'!#REF!="No Data",1,IF('Indicator Data imputation'!AL163&lt;&gt;"",1,0))</f>
        <v>#ERROR!</v>
      </c>
      <c r="AL160" s="298" t="str">
        <f>IF('Indicator Data'!#REF!="No Data",1,IF('Indicator Data imputation'!AM163&lt;&gt;"",1,0))</f>
        <v>#ERROR!</v>
      </c>
      <c r="AM160" s="298" t="str">
        <f>IF('Indicator Data'!#REF!="No Data",1,IF('Indicator Data imputation'!AN163&lt;&gt;"",1,0))</f>
        <v>#ERROR!</v>
      </c>
      <c r="AN160" s="298" t="str">
        <f>IF('Indicator Data'!#REF!="No Data",1,IF('Indicator Data imputation'!AO163&lt;&gt;"",1,0))</f>
        <v>#ERROR!</v>
      </c>
      <c r="AO160" s="298" t="str">
        <f>IF('Indicator Data'!#REF!="No Data",1,IF('Indicator Data imputation'!AP163&lt;&gt;"",1,0))</f>
        <v>#ERROR!</v>
      </c>
      <c r="AP160" s="298" t="str">
        <f>IF('Indicator Data'!#REF!="No Data",1,IF('Indicator Data imputation'!AQ163&lt;&gt;"",1,0))</f>
        <v>#ERROR!</v>
      </c>
      <c r="AQ160" s="298" t="str">
        <f>IF('Indicator Data'!#REF!="No Data",1,IF('Indicator Data imputation'!AR163&lt;&gt;"",1,0))</f>
        <v>#ERROR!</v>
      </c>
      <c r="AR160" s="298" t="str">
        <f>IF('Indicator Data'!#REF!="No Data",1,IF('Indicator Data imputation'!AS163&lt;&gt;"",1,0))</f>
        <v>#ERROR!</v>
      </c>
      <c r="AS160" s="298" t="str">
        <f>IF('Indicator Data'!#REF!="No Data",1,IF('Indicator Data imputation'!AT163&lt;&gt;"",1,0))</f>
        <v>#ERROR!</v>
      </c>
      <c r="AT160" s="298" t="str">
        <f>IF('Indicator Data'!#REF!="No Data",1,IF('Indicator Data imputation'!AU163&lt;&gt;"",1,0))</f>
        <v>#ERROR!</v>
      </c>
      <c r="AU160" s="298" t="str">
        <f>IF('Indicator Data'!#REF!="No Data",1,IF('Indicator Data imputation'!AV163&lt;&gt;"",1,0))</f>
        <v>#ERROR!</v>
      </c>
      <c r="AV160" s="298" t="str">
        <f>IF('Indicator Data'!#REF!="No Data",1,IF('Indicator Data imputation'!AW163&lt;&gt;"",1,0))</f>
        <v>#ERROR!</v>
      </c>
      <c r="AW160" s="298" t="str">
        <f>IF('Indicator Data'!#REF!="No Data",1,IF('Indicator Data imputation'!AX163&lt;&gt;"",1,0))</f>
        <v>#ERROR!</v>
      </c>
      <c r="AX160" s="298" t="str">
        <f>IF('Indicator Data'!#REF!="No Data",1,IF('Indicator Data imputation'!AY163&lt;&gt;"",1,0))</f>
        <v>#ERROR!</v>
      </c>
      <c r="AY160" s="298">
        <f>IF('Indicator Data'!AS172="No Data",1,IF('Indicator Data imputation'!AZ163&lt;&gt;"",1,0))</f>
        <v>0</v>
      </c>
      <c r="AZ160" s="298">
        <f>IF('Indicator Data'!BA172="No Data",1,IF('Indicator Data imputation'!BA163&lt;&gt;"",1,0))</f>
        <v>0</v>
      </c>
      <c r="BA160" s="10" t="str">
        <f t="shared" si="1"/>
        <v>#ERROR!</v>
      </c>
      <c r="BB160" s="302" t="str">
        <f t="shared" si="2"/>
        <v>#ERROR!</v>
      </c>
    </row>
    <row r="161" ht="15.75" customHeight="1">
      <c r="A161" s="10" t="s">
        <v>985</v>
      </c>
      <c r="B161" s="298">
        <f>IF('Indicator Data'!I173="No Data",1,IF('Indicator Data imputation'!C164&lt;&gt;"",1,0))</f>
        <v>0</v>
      </c>
      <c r="C161" s="298">
        <f>IF('Indicator Data'!J173="No Data",1,IF('Indicator Data imputation'!D164&lt;&gt;"",1,0))</f>
        <v>0</v>
      </c>
      <c r="D161" s="298">
        <f>IF('Indicator Data'!K173="No Data",1,IF('Indicator Data imputation'!E164&lt;&gt;"",1,0))</f>
        <v>0</v>
      </c>
      <c r="E161" s="298">
        <f>IF('Indicator Data'!L173="No Data",1,IF('Indicator Data imputation'!F164&lt;&gt;"",1,0))</f>
        <v>0</v>
      </c>
      <c r="F161" s="298">
        <f>IF('Indicator Data'!M173="No Data",1,IF('Indicator Data imputation'!G164&lt;&gt;"",1,0))</f>
        <v>0</v>
      </c>
      <c r="G161" s="298">
        <f>IF('Indicator Data'!N173="No Data",1,IF('Indicator Data imputation'!H164&lt;&gt;"",1,0))</f>
        <v>0</v>
      </c>
      <c r="H161" s="298">
        <f>IF('Indicator Data'!O173="No Data",1,IF('Indicator Data imputation'!I164&lt;&gt;"",1,0))</f>
        <v>0</v>
      </c>
      <c r="I161" s="298">
        <f>IF('Indicator Data'!P173="No Data",1,IF('Indicator Data imputation'!J164&lt;&gt;"",1,0))</f>
        <v>0</v>
      </c>
      <c r="J161" s="298">
        <f>IF('Indicator Data'!Q173="No Data",1,IF('Indicator Data imputation'!K164&lt;&gt;"",1,0))</f>
        <v>0</v>
      </c>
      <c r="K161" s="298">
        <f>IF('Indicator Data'!R173="No Data",1,IF('Indicator Data imputation'!L164&lt;&gt;"",1,0))</f>
        <v>0</v>
      </c>
      <c r="L161" s="298">
        <f>IF('Indicator Data'!S173="No Data",1,IF('Indicator Data imputation'!M164&lt;&gt;"",1,0))</f>
        <v>0</v>
      </c>
      <c r="M161" s="298">
        <f>IF('Indicator Data'!T173="No Data",1,IF('Indicator Data imputation'!N164&lt;&gt;"",1,0))</f>
        <v>0</v>
      </c>
      <c r="N161" s="298">
        <f>IF('Indicator Data'!U173="No Data",1,IF('Indicator Data imputation'!O164&lt;&gt;"",1,0))</f>
        <v>0</v>
      </c>
      <c r="O161" s="298">
        <f>IF('Indicator Data'!V173="No Data",1,IF('Indicator Data imputation'!P164&lt;&gt;"",1,0))</f>
        <v>0</v>
      </c>
      <c r="P161" s="298">
        <f>IF('Indicator Data'!W173="No Data",1,IF('Indicator Data imputation'!Q164&lt;&gt;"",1,0))</f>
        <v>1</v>
      </c>
      <c r="Q161" s="298">
        <f>IF('Indicator Data'!X173="No Data",1,IF('Indicator Data imputation'!R164&lt;&gt;"",1,0))</f>
        <v>0</v>
      </c>
      <c r="R161" s="298">
        <f>IF('Indicator Data'!AC173="No Data",1,IF('Indicator Data imputation'!S164&lt;&gt;"",1,0))</f>
        <v>0</v>
      </c>
      <c r="S161" s="298">
        <f>IF('Indicator Data'!AD173="No Data",1,IF('Indicator Data imputation'!T164&lt;&gt;"",1,0))</f>
        <v>0</v>
      </c>
      <c r="T161" s="298">
        <f>IF('Indicator Data'!AE173="No Data",1,IF('Indicator Data imputation'!U164&lt;&gt;"",1,0))</f>
        <v>0</v>
      </c>
      <c r="U161" s="298">
        <f>IF('Indicator Data'!AF173="No Data",1,IF('Indicator Data imputation'!V164&lt;&gt;"",1,0))</f>
        <v>0</v>
      </c>
      <c r="V161" s="298">
        <f>IF('Indicator Data'!AG173="No Data",1,IF('Indicator Data imputation'!W164&lt;&gt;"",1,0))</f>
        <v>0</v>
      </c>
      <c r="W161" s="298">
        <f>IF('Indicator Data'!AH173="No Data",1,IF('Indicator Data imputation'!X164&lt;&gt;"",1,0))</f>
        <v>0</v>
      </c>
      <c r="X161" s="298">
        <f>IF('Indicator Data'!AI173="No Data",1,IF('Indicator Data imputation'!Y164&lt;&gt;"",1,0))</f>
        <v>0</v>
      </c>
      <c r="Y161" s="298">
        <f>IF('Indicator Data'!AJ173="No Data",1,IF('Indicator Data imputation'!Z164&lt;&gt;"",1,0))</f>
        <v>0</v>
      </c>
      <c r="Z161" s="298">
        <f>IF('Indicator Data'!AP173="No Data",1,IF('Indicator Data imputation'!AA164&lt;&gt;"",1,0))</f>
        <v>0</v>
      </c>
      <c r="AA161" s="298">
        <f>IF('Indicator Data'!AQ173="No Data",1,IF('Indicator Data imputation'!AB164&lt;&gt;"",1,0))</f>
        <v>0</v>
      </c>
      <c r="AB161" s="298">
        <f>IF('Indicator Data'!AR173="No Data",1,IF('Indicator Data imputation'!AC164&lt;&gt;"",1,0))</f>
        <v>0</v>
      </c>
      <c r="AC161" s="298" t="str">
        <f>IF('Indicator Data'!#REF!="No Data",1,IF('Indicator Data imputation'!AD164&lt;&gt;"",1,0))</f>
        <v>#ERROR!</v>
      </c>
      <c r="AD161" s="298" t="str">
        <f>IF('Indicator Data'!#REF!="No Data",1,IF('Indicator Data imputation'!AE164&lt;&gt;"",1,0))</f>
        <v>#ERROR!</v>
      </c>
      <c r="AE161" s="298" t="str">
        <f>IF('Indicator Data'!#REF!="No Data",1,IF('Indicator Data imputation'!AF164&lt;&gt;"",1,0))</f>
        <v>#ERROR!</v>
      </c>
      <c r="AF161" s="298" t="str">
        <f>IF('Indicator Data'!#REF!="No Data",1,IF('Indicator Data imputation'!AG164&lt;&gt;"",1,0))</f>
        <v>#ERROR!</v>
      </c>
      <c r="AG161" s="298" t="str">
        <f>IF('Indicator Data'!#REF!="No Data",1,IF('Indicator Data imputation'!AH164&lt;&gt;"",1,0))</f>
        <v>#ERROR!</v>
      </c>
      <c r="AH161" s="298" t="str">
        <f>IF('Indicator Data'!#REF!="No Data",1,IF('Indicator Data imputation'!AI164&lt;&gt;"",1,0))</f>
        <v>#ERROR!</v>
      </c>
      <c r="AI161" s="298" t="str">
        <f>IF('Indicator Data'!#REF!="No Data",1,IF('Indicator Data imputation'!AJ164&lt;&gt;"",1,0))</f>
        <v>#ERROR!</v>
      </c>
      <c r="AJ161" s="298" t="str">
        <f>IF('Indicator Data'!#REF!="No Data",1,IF('Indicator Data imputation'!AK164&lt;&gt;"",1,0))</f>
        <v>#ERROR!</v>
      </c>
      <c r="AK161" s="298" t="str">
        <f>IF('Indicator Data'!#REF!="No Data",1,IF('Indicator Data imputation'!AL164&lt;&gt;"",1,0))</f>
        <v>#ERROR!</v>
      </c>
      <c r="AL161" s="298" t="str">
        <f>IF('Indicator Data'!#REF!="No Data",1,IF('Indicator Data imputation'!AM164&lt;&gt;"",1,0))</f>
        <v>#ERROR!</v>
      </c>
      <c r="AM161" s="298" t="str">
        <f>IF('Indicator Data'!#REF!="No Data",1,IF('Indicator Data imputation'!AN164&lt;&gt;"",1,0))</f>
        <v>#ERROR!</v>
      </c>
      <c r="AN161" s="298" t="str">
        <f>IF('Indicator Data'!#REF!="No Data",1,IF('Indicator Data imputation'!AO164&lt;&gt;"",1,0))</f>
        <v>#ERROR!</v>
      </c>
      <c r="AO161" s="298" t="str">
        <f>IF('Indicator Data'!#REF!="No Data",1,IF('Indicator Data imputation'!AP164&lt;&gt;"",1,0))</f>
        <v>#ERROR!</v>
      </c>
      <c r="AP161" s="298" t="str">
        <f>IF('Indicator Data'!#REF!="No Data",1,IF('Indicator Data imputation'!AQ164&lt;&gt;"",1,0))</f>
        <v>#ERROR!</v>
      </c>
      <c r="AQ161" s="298" t="str">
        <f>IF('Indicator Data'!#REF!="No Data",1,IF('Indicator Data imputation'!AR164&lt;&gt;"",1,0))</f>
        <v>#ERROR!</v>
      </c>
      <c r="AR161" s="298" t="str">
        <f>IF('Indicator Data'!#REF!="No Data",1,IF('Indicator Data imputation'!AS164&lt;&gt;"",1,0))</f>
        <v>#ERROR!</v>
      </c>
      <c r="AS161" s="298" t="str">
        <f>IF('Indicator Data'!#REF!="No Data",1,IF('Indicator Data imputation'!AT164&lt;&gt;"",1,0))</f>
        <v>#ERROR!</v>
      </c>
      <c r="AT161" s="298" t="str">
        <f>IF('Indicator Data'!#REF!="No Data",1,IF('Indicator Data imputation'!AU164&lt;&gt;"",1,0))</f>
        <v>#ERROR!</v>
      </c>
      <c r="AU161" s="298" t="str">
        <f>IF('Indicator Data'!#REF!="No Data",1,IF('Indicator Data imputation'!AV164&lt;&gt;"",1,0))</f>
        <v>#ERROR!</v>
      </c>
      <c r="AV161" s="298" t="str">
        <f>IF('Indicator Data'!#REF!="No Data",1,IF('Indicator Data imputation'!AW164&lt;&gt;"",1,0))</f>
        <v>#ERROR!</v>
      </c>
      <c r="AW161" s="298" t="str">
        <f>IF('Indicator Data'!#REF!="No Data",1,IF('Indicator Data imputation'!AX164&lt;&gt;"",1,0))</f>
        <v>#ERROR!</v>
      </c>
      <c r="AX161" s="298" t="str">
        <f>IF('Indicator Data'!#REF!="No Data",1,IF('Indicator Data imputation'!AY164&lt;&gt;"",1,0))</f>
        <v>#ERROR!</v>
      </c>
      <c r="AY161" s="298">
        <f>IF('Indicator Data'!AS173="No Data",1,IF('Indicator Data imputation'!AZ164&lt;&gt;"",1,0))</f>
        <v>0</v>
      </c>
      <c r="AZ161" s="298">
        <f>IF('Indicator Data'!BA173="No Data",1,IF('Indicator Data imputation'!BA164&lt;&gt;"",1,0))</f>
        <v>0</v>
      </c>
      <c r="BA161" s="10" t="str">
        <f t="shared" si="1"/>
        <v>#ERROR!</v>
      </c>
      <c r="BB161" s="302" t="str">
        <f t="shared" si="2"/>
        <v>#ERROR!</v>
      </c>
    </row>
    <row r="162" ht="15.75" customHeight="1">
      <c r="A162" s="10" t="s">
        <v>1138</v>
      </c>
      <c r="B162" s="298">
        <f>IF('Indicator Data'!I174="No Data",1,IF('Indicator Data imputation'!C165&lt;&gt;"",1,0))</f>
        <v>0</v>
      </c>
      <c r="C162" s="298">
        <f>IF('Indicator Data'!J174="No Data",1,IF('Indicator Data imputation'!D165&lt;&gt;"",1,0))</f>
        <v>0</v>
      </c>
      <c r="D162" s="298">
        <f>IF('Indicator Data'!K174="No Data",1,IF('Indicator Data imputation'!E165&lt;&gt;"",1,0))</f>
        <v>0</v>
      </c>
      <c r="E162" s="298">
        <f>IF('Indicator Data'!L174="No Data",1,IF('Indicator Data imputation'!F165&lt;&gt;"",1,0))</f>
        <v>0</v>
      </c>
      <c r="F162" s="298">
        <f>IF('Indicator Data'!M174="No Data",1,IF('Indicator Data imputation'!G165&lt;&gt;"",1,0))</f>
        <v>0</v>
      </c>
      <c r="G162" s="298">
        <f>IF('Indicator Data'!N174="No Data",1,IF('Indicator Data imputation'!H165&lt;&gt;"",1,0))</f>
        <v>0</v>
      </c>
      <c r="H162" s="298">
        <f>IF('Indicator Data'!O174="No Data",1,IF('Indicator Data imputation'!I165&lt;&gt;"",1,0))</f>
        <v>0</v>
      </c>
      <c r="I162" s="298">
        <f>IF('Indicator Data'!P174="No Data",1,IF('Indicator Data imputation'!J165&lt;&gt;"",1,0))</f>
        <v>0</v>
      </c>
      <c r="J162" s="298">
        <f>IF('Indicator Data'!Q174="No Data",1,IF('Indicator Data imputation'!K165&lt;&gt;"",1,0))</f>
        <v>0</v>
      </c>
      <c r="K162" s="298">
        <f>IF('Indicator Data'!R174="No Data",1,IF('Indicator Data imputation'!L165&lt;&gt;"",1,0))</f>
        <v>0</v>
      </c>
      <c r="L162" s="298">
        <f>IF('Indicator Data'!S174="No Data",1,IF('Indicator Data imputation'!M165&lt;&gt;"",1,0))</f>
        <v>0</v>
      </c>
      <c r="M162" s="298">
        <f>IF('Indicator Data'!T174="No Data",1,IF('Indicator Data imputation'!N165&lt;&gt;"",1,0))</f>
        <v>0</v>
      </c>
      <c r="N162" s="298">
        <f>IF('Indicator Data'!U174="No Data",1,IF('Indicator Data imputation'!O165&lt;&gt;"",1,0))</f>
        <v>0</v>
      </c>
      <c r="O162" s="298">
        <f>IF('Indicator Data'!V174="No Data",1,IF('Indicator Data imputation'!P165&lt;&gt;"",1,0))</f>
        <v>0</v>
      </c>
      <c r="P162" s="298">
        <f>IF('Indicator Data'!W174="No Data",1,IF('Indicator Data imputation'!Q165&lt;&gt;"",1,0))</f>
        <v>1</v>
      </c>
      <c r="Q162" s="298">
        <f>IF('Indicator Data'!X174="No Data",1,IF('Indicator Data imputation'!R165&lt;&gt;"",1,0))</f>
        <v>0</v>
      </c>
      <c r="R162" s="298">
        <f>IF('Indicator Data'!AC174="No Data",1,IF('Indicator Data imputation'!S165&lt;&gt;"",1,0))</f>
        <v>0</v>
      </c>
      <c r="S162" s="298">
        <f>IF('Indicator Data'!AD174="No Data",1,IF('Indicator Data imputation'!T165&lt;&gt;"",1,0))</f>
        <v>0</v>
      </c>
      <c r="T162" s="298">
        <f>IF('Indicator Data'!AE174="No Data",1,IF('Indicator Data imputation'!U165&lt;&gt;"",1,0))</f>
        <v>0</v>
      </c>
      <c r="U162" s="298">
        <f>IF('Indicator Data'!AF174="No Data",1,IF('Indicator Data imputation'!V165&lt;&gt;"",1,0))</f>
        <v>0</v>
      </c>
      <c r="V162" s="298">
        <f>IF('Indicator Data'!AG174="No Data",1,IF('Indicator Data imputation'!W165&lt;&gt;"",1,0))</f>
        <v>0</v>
      </c>
      <c r="W162" s="298">
        <f>IF('Indicator Data'!AH174="No Data",1,IF('Indicator Data imputation'!X165&lt;&gt;"",1,0))</f>
        <v>0</v>
      </c>
      <c r="X162" s="298">
        <f>IF('Indicator Data'!AI174="No Data",1,IF('Indicator Data imputation'!Y165&lt;&gt;"",1,0))</f>
        <v>0</v>
      </c>
      <c r="Y162" s="298">
        <f>IF('Indicator Data'!AJ174="No Data",1,IF('Indicator Data imputation'!Z165&lt;&gt;"",1,0))</f>
        <v>0</v>
      </c>
      <c r="Z162" s="298">
        <f>IF('Indicator Data'!AP174="No Data",1,IF('Indicator Data imputation'!AA165&lt;&gt;"",1,0))</f>
        <v>0</v>
      </c>
      <c r="AA162" s="298">
        <f>IF('Indicator Data'!AQ174="No Data",1,IF('Indicator Data imputation'!AB165&lt;&gt;"",1,0))</f>
        <v>0</v>
      </c>
      <c r="AB162" s="298">
        <f>IF('Indicator Data'!AR174="No Data",1,IF('Indicator Data imputation'!AC165&lt;&gt;"",1,0))</f>
        <v>0</v>
      </c>
      <c r="AC162" s="298" t="str">
        <f>IF('Indicator Data'!#REF!="No Data",1,IF('Indicator Data imputation'!AD165&lt;&gt;"",1,0))</f>
        <v>#ERROR!</v>
      </c>
      <c r="AD162" s="298" t="str">
        <f>IF('Indicator Data'!#REF!="No Data",1,IF('Indicator Data imputation'!AE165&lt;&gt;"",1,0))</f>
        <v>#ERROR!</v>
      </c>
      <c r="AE162" s="298" t="str">
        <f>IF('Indicator Data'!#REF!="No Data",1,IF('Indicator Data imputation'!AF165&lt;&gt;"",1,0))</f>
        <v>#ERROR!</v>
      </c>
      <c r="AF162" s="298" t="str">
        <f>IF('Indicator Data'!#REF!="No Data",1,IF('Indicator Data imputation'!AG165&lt;&gt;"",1,0))</f>
        <v>#ERROR!</v>
      </c>
      <c r="AG162" s="298" t="str">
        <f>IF('Indicator Data'!#REF!="No Data",1,IF('Indicator Data imputation'!AH165&lt;&gt;"",1,0))</f>
        <v>#ERROR!</v>
      </c>
      <c r="AH162" s="298" t="str">
        <f>IF('Indicator Data'!#REF!="No Data",1,IF('Indicator Data imputation'!AI165&lt;&gt;"",1,0))</f>
        <v>#ERROR!</v>
      </c>
      <c r="AI162" s="298" t="str">
        <f>IF('Indicator Data'!#REF!="No Data",1,IF('Indicator Data imputation'!AJ165&lt;&gt;"",1,0))</f>
        <v>#ERROR!</v>
      </c>
      <c r="AJ162" s="298" t="str">
        <f>IF('Indicator Data'!#REF!="No Data",1,IF('Indicator Data imputation'!AK165&lt;&gt;"",1,0))</f>
        <v>#ERROR!</v>
      </c>
      <c r="AK162" s="298" t="str">
        <f>IF('Indicator Data'!#REF!="No Data",1,IF('Indicator Data imputation'!AL165&lt;&gt;"",1,0))</f>
        <v>#ERROR!</v>
      </c>
      <c r="AL162" s="298" t="str">
        <f>IF('Indicator Data'!#REF!="No Data",1,IF('Indicator Data imputation'!AM165&lt;&gt;"",1,0))</f>
        <v>#ERROR!</v>
      </c>
      <c r="AM162" s="298" t="str">
        <f>IF('Indicator Data'!#REF!="No Data",1,IF('Indicator Data imputation'!AN165&lt;&gt;"",1,0))</f>
        <v>#ERROR!</v>
      </c>
      <c r="AN162" s="298" t="str">
        <f>IF('Indicator Data'!#REF!="No Data",1,IF('Indicator Data imputation'!AO165&lt;&gt;"",1,0))</f>
        <v>#ERROR!</v>
      </c>
      <c r="AO162" s="298" t="str">
        <f>IF('Indicator Data'!#REF!="No Data",1,IF('Indicator Data imputation'!AP165&lt;&gt;"",1,0))</f>
        <v>#ERROR!</v>
      </c>
      <c r="AP162" s="298" t="str">
        <f>IF('Indicator Data'!#REF!="No Data",1,IF('Indicator Data imputation'!AQ165&lt;&gt;"",1,0))</f>
        <v>#ERROR!</v>
      </c>
      <c r="AQ162" s="298" t="str">
        <f>IF('Indicator Data'!#REF!="No Data",1,IF('Indicator Data imputation'!AR165&lt;&gt;"",1,0))</f>
        <v>#ERROR!</v>
      </c>
      <c r="AR162" s="298" t="str">
        <f>IF('Indicator Data'!#REF!="No Data",1,IF('Indicator Data imputation'!AS165&lt;&gt;"",1,0))</f>
        <v>#ERROR!</v>
      </c>
      <c r="AS162" s="298" t="str">
        <f>IF('Indicator Data'!#REF!="No Data",1,IF('Indicator Data imputation'!AT165&lt;&gt;"",1,0))</f>
        <v>#ERROR!</v>
      </c>
      <c r="AT162" s="298" t="str">
        <f>IF('Indicator Data'!#REF!="No Data",1,IF('Indicator Data imputation'!AU165&lt;&gt;"",1,0))</f>
        <v>#ERROR!</v>
      </c>
      <c r="AU162" s="298" t="str">
        <f>IF('Indicator Data'!#REF!="No Data",1,IF('Indicator Data imputation'!AV165&lt;&gt;"",1,0))</f>
        <v>#ERROR!</v>
      </c>
      <c r="AV162" s="298" t="str">
        <f>IF('Indicator Data'!#REF!="No Data",1,IF('Indicator Data imputation'!AW165&lt;&gt;"",1,0))</f>
        <v>#ERROR!</v>
      </c>
      <c r="AW162" s="298" t="str">
        <f>IF('Indicator Data'!#REF!="No Data",1,IF('Indicator Data imputation'!AX165&lt;&gt;"",1,0))</f>
        <v>#ERROR!</v>
      </c>
      <c r="AX162" s="298" t="str">
        <f>IF('Indicator Data'!#REF!="No Data",1,IF('Indicator Data imputation'!AY165&lt;&gt;"",1,0))</f>
        <v>#ERROR!</v>
      </c>
      <c r="AY162" s="298">
        <f>IF('Indicator Data'!AS174="No Data",1,IF('Indicator Data imputation'!AZ165&lt;&gt;"",1,0))</f>
        <v>0</v>
      </c>
      <c r="AZ162" s="298">
        <f>IF('Indicator Data'!BA174="No Data",1,IF('Indicator Data imputation'!BA165&lt;&gt;"",1,0))</f>
        <v>0</v>
      </c>
      <c r="BA162" s="10" t="str">
        <f t="shared" si="1"/>
        <v>#ERROR!</v>
      </c>
      <c r="BB162" s="302" t="str">
        <f t="shared" si="2"/>
        <v>#ERROR!</v>
      </c>
    </row>
    <row r="163" ht="15.75" customHeight="1">
      <c r="A163" s="10" t="s">
        <v>1164</v>
      </c>
      <c r="B163" s="298">
        <f>IF('Indicator Data'!I175="No Data",1,IF('Indicator Data imputation'!C166&lt;&gt;"",1,0))</f>
        <v>0</v>
      </c>
      <c r="C163" s="298">
        <f>IF('Indicator Data'!J175="No Data",1,IF('Indicator Data imputation'!D166&lt;&gt;"",1,0))</f>
        <v>0</v>
      </c>
      <c r="D163" s="298">
        <f>IF('Indicator Data'!K175="No Data",1,IF('Indicator Data imputation'!E166&lt;&gt;"",1,0))</f>
        <v>0</v>
      </c>
      <c r="E163" s="298">
        <f>IF('Indicator Data'!L175="No Data",1,IF('Indicator Data imputation'!F166&lt;&gt;"",1,0))</f>
        <v>0</v>
      </c>
      <c r="F163" s="298">
        <f>IF('Indicator Data'!M175="No Data",1,IF('Indicator Data imputation'!G166&lt;&gt;"",1,0))</f>
        <v>0</v>
      </c>
      <c r="G163" s="298">
        <f>IF('Indicator Data'!N175="No Data",1,IF('Indicator Data imputation'!H166&lt;&gt;"",1,0))</f>
        <v>0</v>
      </c>
      <c r="H163" s="298">
        <f>IF('Indicator Data'!O175="No Data",1,IF('Indicator Data imputation'!I166&lt;&gt;"",1,0))</f>
        <v>0</v>
      </c>
      <c r="I163" s="298">
        <f>IF('Indicator Data'!P175="No Data",1,IF('Indicator Data imputation'!J166&lt;&gt;"",1,0))</f>
        <v>0</v>
      </c>
      <c r="J163" s="298">
        <f>IF('Indicator Data'!Q175="No Data",1,IF('Indicator Data imputation'!K166&lt;&gt;"",1,0))</f>
        <v>0</v>
      </c>
      <c r="K163" s="298">
        <f>IF('Indicator Data'!R175="No Data",1,IF('Indicator Data imputation'!L166&lt;&gt;"",1,0))</f>
        <v>0</v>
      </c>
      <c r="L163" s="298">
        <f>IF('Indicator Data'!S175="No Data",1,IF('Indicator Data imputation'!M166&lt;&gt;"",1,0))</f>
        <v>0</v>
      </c>
      <c r="M163" s="298">
        <f>IF('Indicator Data'!T175="No Data",1,IF('Indicator Data imputation'!N166&lt;&gt;"",1,0))</f>
        <v>0</v>
      </c>
      <c r="N163" s="298">
        <f>IF('Indicator Data'!U175="No Data",1,IF('Indicator Data imputation'!O166&lt;&gt;"",1,0))</f>
        <v>0</v>
      </c>
      <c r="O163" s="298">
        <f>IF('Indicator Data'!V175="No Data",1,IF('Indicator Data imputation'!P166&lt;&gt;"",1,0))</f>
        <v>0</v>
      </c>
      <c r="P163" s="298">
        <f>IF('Indicator Data'!W175="No Data",1,IF('Indicator Data imputation'!Q166&lt;&gt;"",1,0))</f>
        <v>1</v>
      </c>
      <c r="Q163" s="298">
        <f>IF('Indicator Data'!X175="No Data",1,IF('Indicator Data imputation'!R166&lt;&gt;"",1,0))</f>
        <v>0</v>
      </c>
      <c r="R163" s="298">
        <f>IF('Indicator Data'!AC175="No Data",1,IF('Indicator Data imputation'!S166&lt;&gt;"",1,0))</f>
        <v>0</v>
      </c>
      <c r="S163" s="298">
        <f>IF('Indicator Data'!AD175="No Data",1,IF('Indicator Data imputation'!T166&lt;&gt;"",1,0))</f>
        <v>0</v>
      </c>
      <c r="T163" s="298">
        <f>IF('Indicator Data'!AE175="No Data",1,IF('Indicator Data imputation'!U166&lt;&gt;"",1,0))</f>
        <v>0</v>
      </c>
      <c r="U163" s="298">
        <f>IF('Indicator Data'!AF175="No Data",1,IF('Indicator Data imputation'!V166&lt;&gt;"",1,0))</f>
        <v>0</v>
      </c>
      <c r="V163" s="298">
        <f>IF('Indicator Data'!AG175="No Data",1,IF('Indicator Data imputation'!W166&lt;&gt;"",1,0))</f>
        <v>0</v>
      </c>
      <c r="W163" s="298">
        <f>IF('Indicator Data'!AH175="No Data",1,IF('Indicator Data imputation'!X166&lt;&gt;"",1,0))</f>
        <v>0</v>
      </c>
      <c r="X163" s="298">
        <f>IF('Indicator Data'!AI175="No Data",1,IF('Indicator Data imputation'!Y166&lt;&gt;"",1,0))</f>
        <v>0</v>
      </c>
      <c r="Y163" s="298">
        <f>IF('Indicator Data'!AJ175="No Data",1,IF('Indicator Data imputation'!Z166&lt;&gt;"",1,0))</f>
        <v>0</v>
      </c>
      <c r="Z163" s="298">
        <f>IF('Indicator Data'!AP175="No Data",1,IF('Indicator Data imputation'!AA166&lt;&gt;"",1,0))</f>
        <v>0</v>
      </c>
      <c r="AA163" s="298">
        <f>IF('Indicator Data'!AQ175="No Data",1,IF('Indicator Data imputation'!AB166&lt;&gt;"",1,0))</f>
        <v>0</v>
      </c>
      <c r="AB163" s="298">
        <f>IF('Indicator Data'!AR175="No Data",1,IF('Indicator Data imputation'!AC166&lt;&gt;"",1,0))</f>
        <v>0</v>
      </c>
      <c r="AC163" s="298" t="str">
        <f>IF('Indicator Data'!#REF!="No Data",1,IF('Indicator Data imputation'!AD166&lt;&gt;"",1,0))</f>
        <v>#ERROR!</v>
      </c>
      <c r="AD163" s="298" t="str">
        <f>IF('Indicator Data'!#REF!="No Data",1,IF('Indicator Data imputation'!AE166&lt;&gt;"",1,0))</f>
        <v>#ERROR!</v>
      </c>
      <c r="AE163" s="298" t="str">
        <f>IF('Indicator Data'!#REF!="No Data",1,IF('Indicator Data imputation'!AF166&lt;&gt;"",1,0))</f>
        <v>#ERROR!</v>
      </c>
      <c r="AF163" s="298" t="str">
        <f>IF('Indicator Data'!#REF!="No Data",1,IF('Indicator Data imputation'!AG166&lt;&gt;"",1,0))</f>
        <v>#ERROR!</v>
      </c>
      <c r="AG163" s="298" t="str">
        <f>IF('Indicator Data'!#REF!="No Data",1,IF('Indicator Data imputation'!AH166&lt;&gt;"",1,0))</f>
        <v>#ERROR!</v>
      </c>
      <c r="AH163" s="298" t="str">
        <f>IF('Indicator Data'!#REF!="No Data",1,IF('Indicator Data imputation'!AI166&lt;&gt;"",1,0))</f>
        <v>#ERROR!</v>
      </c>
      <c r="AI163" s="298" t="str">
        <f>IF('Indicator Data'!#REF!="No Data",1,IF('Indicator Data imputation'!AJ166&lt;&gt;"",1,0))</f>
        <v>#ERROR!</v>
      </c>
      <c r="AJ163" s="298" t="str">
        <f>IF('Indicator Data'!#REF!="No Data",1,IF('Indicator Data imputation'!AK166&lt;&gt;"",1,0))</f>
        <v>#ERROR!</v>
      </c>
      <c r="AK163" s="298" t="str">
        <f>IF('Indicator Data'!#REF!="No Data",1,IF('Indicator Data imputation'!AL166&lt;&gt;"",1,0))</f>
        <v>#ERROR!</v>
      </c>
      <c r="AL163" s="298" t="str">
        <f>IF('Indicator Data'!#REF!="No Data",1,IF('Indicator Data imputation'!AM166&lt;&gt;"",1,0))</f>
        <v>#ERROR!</v>
      </c>
      <c r="AM163" s="298" t="str">
        <f>IF('Indicator Data'!#REF!="No Data",1,IF('Indicator Data imputation'!AN166&lt;&gt;"",1,0))</f>
        <v>#ERROR!</v>
      </c>
      <c r="AN163" s="298" t="str">
        <f>IF('Indicator Data'!#REF!="No Data",1,IF('Indicator Data imputation'!AO166&lt;&gt;"",1,0))</f>
        <v>#ERROR!</v>
      </c>
      <c r="AO163" s="298" t="str">
        <f>IF('Indicator Data'!#REF!="No Data",1,IF('Indicator Data imputation'!AP166&lt;&gt;"",1,0))</f>
        <v>#ERROR!</v>
      </c>
      <c r="AP163" s="298" t="str">
        <f>IF('Indicator Data'!#REF!="No Data",1,IF('Indicator Data imputation'!AQ166&lt;&gt;"",1,0))</f>
        <v>#ERROR!</v>
      </c>
      <c r="AQ163" s="298" t="str">
        <f>IF('Indicator Data'!#REF!="No Data",1,IF('Indicator Data imputation'!AR166&lt;&gt;"",1,0))</f>
        <v>#ERROR!</v>
      </c>
      <c r="AR163" s="298" t="str">
        <f>IF('Indicator Data'!#REF!="No Data",1,IF('Indicator Data imputation'!AS166&lt;&gt;"",1,0))</f>
        <v>#ERROR!</v>
      </c>
      <c r="AS163" s="298" t="str">
        <f>IF('Indicator Data'!#REF!="No Data",1,IF('Indicator Data imputation'!AT166&lt;&gt;"",1,0))</f>
        <v>#ERROR!</v>
      </c>
      <c r="AT163" s="298" t="str">
        <f>IF('Indicator Data'!#REF!="No Data",1,IF('Indicator Data imputation'!AU166&lt;&gt;"",1,0))</f>
        <v>#ERROR!</v>
      </c>
      <c r="AU163" s="298" t="str">
        <f>IF('Indicator Data'!#REF!="No Data",1,IF('Indicator Data imputation'!AV166&lt;&gt;"",1,0))</f>
        <v>#ERROR!</v>
      </c>
      <c r="AV163" s="298" t="str">
        <f>IF('Indicator Data'!#REF!="No Data",1,IF('Indicator Data imputation'!AW166&lt;&gt;"",1,0))</f>
        <v>#ERROR!</v>
      </c>
      <c r="AW163" s="298" t="str">
        <f>IF('Indicator Data'!#REF!="No Data",1,IF('Indicator Data imputation'!AX166&lt;&gt;"",1,0))</f>
        <v>#ERROR!</v>
      </c>
      <c r="AX163" s="298" t="str">
        <f>IF('Indicator Data'!#REF!="No Data",1,IF('Indicator Data imputation'!AY166&lt;&gt;"",1,0))</f>
        <v>#ERROR!</v>
      </c>
      <c r="AY163" s="298">
        <f>IF('Indicator Data'!AS175="No Data",1,IF('Indicator Data imputation'!AZ166&lt;&gt;"",1,0))</f>
        <v>0</v>
      </c>
      <c r="AZ163" s="298">
        <f>IF('Indicator Data'!BA175="No Data",1,IF('Indicator Data imputation'!BA166&lt;&gt;"",1,0))</f>
        <v>0</v>
      </c>
      <c r="BA163" s="10" t="str">
        <f t="shared" si="1"/>
        <v>#ERROR!</v>
      </c>
      <c r="BB163" s="302" t="str">
        <f t="shared" si="2"/>
        <v>#ERROR!</v>
      </c>
    </row>
    <row r="164" ht="15.75" customHeight="1">
      <c r="A164" s="10" t="s">
        <v>1174</v>
      </c>
      <c r="B164" s="298">
        <f>IF('Indicator Data'!I176="No Data",1,IF('Indicator Data imputation'!C167&lt;&gt;"",1,0))</f>
        <v>0</v>
      </c>
      <c r="C164" s="298">
        <f>IF('Indicator Data'!J176="No Data",1,IF('Indicator Data imputation'!D167&lt;&gt;"",1,0))</f>
        <v>0</v>
      </c>
      <c r="D164" s="298">
        <f>IF('Indicator Data'!K176="No Data",1,IF('Indicator Data imputation'!E167&lt;&gt;"",1,0))</f>
        <v>0</v>
      </c>
      <c r="E164" s="298">
        <f>IF('Indicator Data'!L176="No Data",1,IF('Indicator Data imputation'!F167&lt;&gt;"",1,0))</f>
        <v>0</v>
      </c>
      <c r="F164" s="298">
        <f>IF('Indicator Data'!M176="No Data",1,IF('Indicator Data imputation'!G167&lt;&gt;"",1,0))</f>
        <v>0</v>
      </c>
      <c r="G164" s="298">
        <f>IF('Indicator Data'!N176="No Data",1,IF('Indicator Data imputation'!H167&lt;&gt;"",1,0))</f>
        <v>0</v>
      </c>
      <c r="H164" s="298">
        <f>IF('Indicator Data'!O176="No Data",1,IF('Indicator Data imputation'!I167&lt;&gt;"",1,0))</f>
        <v>0</v>
      </c>
      <c r="I164" s="298">
        <f>IF('Indicator Data'!P176="No Data",1,IF('Indicator Data imputation'!J167&lt;&gt;"",1,0))</f>
        <v>0</v>
      </c>
      <c r="J164" s="298">
        <f>IF('Indicator Data'!Q176="No Data",1,IF('Indicator Data imputation'!K167&lt;&gt;"",1,0))</f>
        <v>0</v>
      </c>
      <c r="K164" s="298">
        <f>IF('Indicator Data'!R176="No Data",1,IF('Indicator Data imputation'!L167&lt;&gt;"",1,0))</f>
        <v>0</v>
      </c>
      <c r="L164" s="298">
        <f>IF('Indicator Data'!S176="No Data",1,IF('Indicator Data imputation'!M167&lt;&gt;"",1,0))</f>
        <v>0</v>
      </c>
      <c r="M164" s="298">
        <f>IF('Indicator Data'!T176="No Data",1,IF('Indicator Data imputation'!N167&lt;&gt;"",1,0))</f>
        <v>0</v>
      </c>
      <c r="N164" s="298">
        <f>IF('Indicator Data'!U176="No Data",1,IF('Indicator Data imputation'!O167&lt;&gt;"",1,0))</f>
        <v>0</v>
      </c>
      <c r="O164" s="298">
        <f>IF('Indicator Data'!V176="No Data",1,IF('Indicator Data imputation'!P167&lt;&gt;"",1,0))</f>
        <v>0</v>
      </c>
      <c r="P164" s="298">
        <f>IF('Indicator Data'!W176="No Data",1,IF('Indicator Data imputation'!Q167&lt;&gt;"",1,0))</f>
        <v>1</v>
      </c>
      <c r="Q164" s="298">
        <f>IF('Indicator Data'!X176="No Data",1,IF('Indicator Data imputation'!R167&lt;&gt;"",1,0))</f>
        <v>0</v>
      </c>
      <c r="R164" s="298">
        <f>IF('Indicator Data'!AC176="No Data",1,IF('Indicator Data imputation'!S167&lt;&gt;"",1,0))</f>
        <v>0</v>
      </c>
      <c r="S164" s="298">
        <f>IF('Indicator Data'!AD176="No Data",1,IF('Indicator Data imputation'!T167&lt;&gt;"",1,0))</f>
        <v>0</v>
      </c>
      <c r="T164" s="298">
        <f>IF('Indicator Data'!AE176="No Data",1,IF('Indicator Data imputation'!U167&lt;&gt;"",1,0))</f>
        <v>0</v>
      </c>
      <c r="U164" s="298">
        <f>IF('Indicator Data'!AF176="No Data",1,IF('Indicator Data imputation'!V167&lt;&gt;"",1,0))</f>
        <v>0</v>
      </c>
      <c r="V164" s="298">
        <f>IF('Indicator Data'!AG176="No Data",1,IF('Indicator Data imputation'!W167&lt;&gt;"",1,0))</f>
        <v>0</v>
      </c>
      <c r="W164" s="298">
        <f>IF('Indicator Data'!AH176="No Data",1,IF('Indicator Data imputation'!X167&lt;&gt;"",1,0))</f>
        <v>0</v>
      </c>
      <c r="X164" s="298">
        <f>IF('Indicator Data'!AI176="No Data",1,IF('Indicator Data imputation'!Y167&lt;&gt;"",1,0))</f>
        <v>0</v>
      </c>
      <c r="Y164" s="298">
        <f>IF('Indicator Data'!AJ176="No Data",1,IF('Indicator Data imputation'!Z167&lt;&gt;"",1,0))</f>
        <v>0</v>
      </c>
      <c r="Z164" s="298">
        <f>IF('Indicator Data'!AP176="No Data",1,IF('Indicator Data imputation'!AA167&lt;&gt;"",1,0))</f>
        <v>0</v>
      </c>
      <c r="AA164" s="298">
        <f>IF('Indicator Data'!AQ176="No Data",1,IF('Indicator Data imputation'!AB167&lt;&gt;"",1,0))</f>
        <v>0</v>
      </c>
      <c r="AB164" s="298">
        <f>IF('Indicator Data'!AR176="No Data",1,IF('Indicator Data imputation'!AC167&lt;&gt;"",1,0))</f>
        <v>0</v>
      </c>
      <c r="AC164" s="298" t="str">
        <f>IF('Indicator Data'!#REF!="No Data",1,IF('Indicator Data imputation'!AD167&lt;&gt;"",1,0))</f>
        <v>#ERROR!</v>
      </c>
      <c r="AD164" s="298" t="str">
        <f>IF('Indicator Data'!#REF!="No Data",1,IF('Indicator Data imputation'!AE167&lt;&gt;"",1,0))</f>
        <v>#ERROR!</v>
      </c>
      <c r="AE164" s="298" t="str">
        <f>IF('Indicator Data'!#REF!="No Data",1,IF('Indicator Data imputation'!AF167&lt;&gt;"",1,0))</f>
        <v>#ERROR!</v>
      </c>
      <c r="AF164" s="298" t="str">
        <f>IF('Indicator Data'!#REF!="No Data",1,IF('Indicator Data imputation'!AG167&lt;&gt;"",1,0))</f>
        <v>#ERROR!</v>
      </c>
      <c r="AG164" s="298" t="str">
        <f>IF('Indicator Data'!#REF!="No Data",1,IF('Indicator Data imputation'!AH167&lt;&gt;"",1,0))</f>
        <v>#ERROR!</v>
      </c>
      <c r="AH164" s="298" t="str">
        <f>IF('Indicator Data'!#REF!="No Data",1,IF('Indicator Data imputation'!AI167&lt;&gt;"",1,0))</f>
        <v>#ERROR!</v>
      </c>
      <c r="AI164" s="298" t="str">
        <f>IF('Indicator Data'!#REF!="No Data",1,IF('Indicator Data imputation'!AJ167&lt;&gt;"",1,0))</f>
        <v>#ERROR!</v>
      </c>
      <c r="AJ164" s="298" t="str">
        <f>IF('Indicator Data'!#REF!="No Data",1,IF('Indicator Data imputation'!AK167&lt;&gt;"",1,0))</f>
        <v>#ERROR!</v>
      </c>
      <c r="AK164" s="298" t="str">
        <f>IF('Indicator Data'!#REF!="No Data",1,IF('Indicator Data imputation'!AL167&lt;&gt;"",1,0))</f>
        <v>#ERROR!</v>
      </c>
      <c r="AL164" s="298" t="str">
        <f>IF('Indicator Data'!#REF!="No Data",1,IF('Indicator Data imputation'!AM167&lt;&gt;"",1,0))</f>
        <v>#ERROR!</v>
      </c>
      <c r="AM164" s="298" t="str">
        <f>IF('Indicator Data'!#REF!="No Data",1,IF('Indicator Data imputation'!AN167&lt;&gt;"",1,0))</f>
        <v>#ERROR!</v>
      </c>
      <c r="AN164" s="298" t="str">
        <f>IF('Indicator Data'!#REF!="No Data",1,IF('Indicator Data imputation'!AO167&lt;&gt;"",1,0))</f>
        <v>#ERROR!</v>
      </c>
      <c r="AO164" s="298" t="str">
        <f>IF('Indicator Data'!#REF!="No Data",1,IF('Indicator Data imputation'!AP167&lt;&gt;"",1,0))</f>
        <v>#ERROR!</v>
      </c>
      <c r="AP164" s="298" t="str">
        <f>IF('Indicator Data'!#REF!="No Data",1,IF('Indicator Data imputation'!AQ167&lt;&gt;"",1,0))</f>
        <v>#ERROR!</v>
      </c>
      <c r="AQ164" s="298" t="str">
        <f>IF('Indicator Data'!#REF!="No Data",1,IF('Indicator Data imputation'!AR167&lt;&gt;"",1,0))</f>
        <v>#ERROR!</v>
      </c>
      <c r="AR164" s="298" t="str">
        <f>IF('Indicator Data'!#REF!="No Data",1,IF('Indicator Data imputation'!AS167&lt;&gt;"",1,0))</f>
        <v>#ERROR!</v>
      </c>
      <c r="AS164" s="298" t="str">
        <f>IF('Indicator Data'!#REF!="No Data",1,IF('Indicator Data imputation'!AT167&lt;&gt;"",1,0))</f>
        <v>#ERROR!</v>
      </c>
      <c r="AT164" s="298" t="str">
        <f>IF('Indicator Data'!#REF!="No Data",1,IF('Indicator Data imputation'!AU167&lt;&gt;"",1,0))</f>
        <v>#ERROR!</v>
      </c>
      <c r="AU164" s="298" t="str">
        <f>IF('Indicator Data'!#REF!="No Data",1,IF('Indicator Data imputation'!AV167&lt;&gt;"",1,0))</f>
        <v>#ERROR!</v>
      </c>
      <c r="AV164" s="298" t="str">
        <f>IF('Indicator Data'!#REF!="No Data",1,IF('Indicator Data imputation'!AW167&lt;&gt;"",1,0))</f>
        <v>#ERROR!</v>
      </c>
      <c r="AW164" s="298" t="str">
        <f>IF('Indicator Data'!#REF!="No Data",1,IF('Indicator Data imputation'!AX167&lt;&gt;"",1,0))</f>
        <v>#ERROR!</v>
      </c>
      <c r="AX164" s="298" t="str">
        <f>IF('Indicator Data'!#REF!="No Data",1,IF('Indicator Data imputation'!AY167&lt;&gt;"",1,0))</f>
        <v>#ERROR!</v>
      </c>
      <c r="AY164" s="298">
        <f>IF('Indicator Data'!AS176="No Data",1,IF('Indicator Data imputation'!AZ167&lt;&gt;"",1,0))</f>
        <v>0</v>
      </c>
      <c r="AZ164" s="298">
        <f>IF('Indicator Data'!BA176="No Data",1,IF('Indicator Data imputation'!BA167&lt;&gt;"",1,0))</f>
        <v>0</v>
      </c>
      <c r="BA164" s="10" t="str">
        <f t="shared" si="1"/>
        <v>#ERROR!</v>
      </c>
      <c r="BB164" s="302" t="str">
        <f t="shared" si="2"/>
        <v>#ERROR!</v>
      </c>
    </row>
    <row r="165" ht="15.75" customHeight="1">
      <c r="A165" s="10" t="s">
        <v>1172</v>
      </c>
      <c r="B165" s="298">
        <f>IF('Indicator Data'!I177="No Data",1,IF('Indicator Data imputation'!C168&lt;&gt;"",1,0))</f>
        <v>0</v>
      </c>
      <c r="C165" s="298">
        <f>IF('Indicator Data'!J177="No Data",1,IF('Indicator Data imputation'!D168&lt;&gt;"",1,0))</f>
        <v>0</v>
      </c>
      <c r="D165" s="298">
        <f>IF('Indicator Data'!K177="No Data",1,IF('Indicator Data imputation'!E168&lt;&gt;"",1,0))</f>
        <v>0</v>
      </c>
      <c r="E165" s="298">
        <f>IF('Indicator Data'!L177="No Data",1,IF('Indicator Data imputation'!F168&lt;&gt;"",1,0))</f>
        <v>0</v>
      </c>
      <c r="F165" s="298">
        <f>IF('Indicator Data'!M177="No Data",1,IF('Indicator Data imputation'!G168&lt;&gt;"",1,0))</f>
        <v>0</v>
      </c>
      <c r="G165" s="298">
        <f>IF('Indicator Data'!N177="No Data",1,IF('Indicator Data imputation'!H168&lt;&gt;"",1,0))</f>
        <v>0</v>
      </c>
      <c r="H165" s="298">
        <f>IF('Indicator Data'!O177="No Data",1,IF('Indicator Data imputation'!I168&lt;&gt;"",1,0))</f>
        <v>0</v>
      </c>
      <c r="I165" s="298">
        <f>IF('Indicator Data'!P177="No Data",1,IF('Indicator Data imputation'!J168&lt;&gt;"",1,0))</f>
        <v>0</v>
      </c>
      <c r="J165" s="298">
        <f>IF('Indicator Data'!Q177="No Data",1,IF('Indicator Data imputation'!K168&lt;&gt;"",1,0))</f>
        <v>0</v>
      </c>
      <c r="K165" s="298">
        <f>IF('Indicator Data'!R177="No Data",1,IF('Indicator Data imputation'!L168&lt;&gt;"",1,0))</f>
        <v>0</v>
      </c>
      <c r="L165" s="298">
        <f>IF('Indicator Data'!S177="No Data",1,IF('Indicator Data imputation'!M168&lt;&gt;"",1,0))</f>
        <v>0</v>
      </c>
      <c r="M165" s="298">
        <f>IF('Indicator Data'!T177="No Data",1,IF('Indicator Data imputation'!N168&lt;&gt;"",1,0))</f>
        <v>0</v>
      </c>
      <c r="N165" s="298">
        <f>IF('Indicator Data'!U177="No Data",1,IF('Indicator Data imputation'!O168&lt;&gt;"",1,0))</f>
        <v>0</v>
      </c>
      <c r="O165" s="298">
        <f>IF('Indicator Data'!V177="No Data",1,IF('Indicator Data imputation'!P168&lt;&gt;"",1,0))</f>
        <v>0</v>
      </c>
      <c r="P165" s="298">
        <f>IF('Indicator Data'!W177="No Data",1,IF('Indicator Data imputation'!Q168&lt;&gt;"",1,0))</f>
        <v>1</v>
      </c>
      <c r="Q165" s="298">
        <f>IF('Indicator Data'!X177="No Data",1,IF('Indicator Data imputation'!R168&lt;&gt;"",1,0))</f>
        <v>0</v>
      </c>
      <c r="R165" s="298">
        <f>IF('Indicator Data'!AC177="No Data",1,IF('Indicator Data imputation'!S168&lt;&gt;"",1,0))</f>
        <v>0</v>
      </c>
      <c r="S165" s="298">
        <f>IF('Indicator Data'!AD177="No Data",1,IF('Indicator Data imputation'!T168&lt;&gt;"",1,0))</f>
        <v>0</v>
      </c>
      <c r="T165" s="298">
        <f>IF('Indicator Data'!AE177="No Data",1,IF('Indicator Data imputation'!U168&lt;&gt;"",1,0))</f>
        <v>0</v>
      </c>
      <c r="U165" s="298">
        <f>IF('Indicator Data'!AF177="No Data",1,IF('Indicator Data imputation'!V168&lt;&gt;"",1,0))</f>
        <v>0</v>
      </c>
      <c r="V165" s="298">
        <f>IF('Indicator Data'!AG177="No Data",1,IF('Indicator Data imputation'!W168&lt;&gt;"",1,0))</f>
        <v>0</v>
      </c>
      <c r="W165" s="298">
        <f>IF('Indicator Data'!AH177="No Data",1,IF('Indicator Data imputation'!X168&lt;&gt;"",1,0))</f>
        <v>0</v>
      </c>
      <c r="X165" s="298">
        <f>IF('Indicator Data'!AI177="No Data",1,IF('Indicator Data imputation'!Y168&lt;&gt;"",1,0))</f>
        <v>0</v>
      </c>
      <c r="Y165" s="298">
        <f>IF('Indicator Data'!AJ177="No Data",1,IF('Indicator Data imputation'!Z168&lt;&gt;"",1,0))</f>
        <v>0</v>
      </c>
      <c r="Z165" s="298">
        <f>IF('Indicator Data'!AP177="No Data",1,IF('Indicator Data imputation'!AA168&lt;&gt;"",1,0))</f>
        <v>0</v>
      </c>
      <c r="AA165" s="298">
        <f>IF('Indicator Data'!AQ177="No Data",1,IF('Indicator Data imputation'!AB168&lt;&gt;"",1,0))</f>
        <v>0</v>
      </c>
      <c r="AB165" s="298">
        <f>IF('Indicator Data'!AR177="No Data",1,IF('Indicator Data imputation'!AC168&lt;&gt;"",1,0))</f>
        <v>0</v>
      </c>
      <c r="AC165" s="298" t="str">
        <f>IF('Indicator Data'!#REF!="No Data",1,IF('Indicator Data imputation'!AD168&lt;&gt;"",1,0))</f>
        <v>#ERROR!</v>
      </c>
      <c r="AD165" s="298" t="str">
        <f>IF('Indicator Data'!#REF!="No Data",1,IF('Indicator Data imputation'!AE168&lt;&gt;"",1,0))</f>
        <v>#ERROR!</v>
      </c>
      <c r="AE165" s="298" t="str">
        <f>IF('Indicator Data'!#REF!="No Data",1,IF('Indicator Data imputation'!AF168&lt;&gt;"",1,0))</f>
        <v>#ERROR!</v>
      </c>
      <c r="AF165" s="298" t="str">
        <f>IF('Indicator Data'!#REF!="No Data",1,IF('Indicator Data imputation'!AG168&lt;&gt;"",1,0))</f>
        <v>#ERROR!</v>
      </c>
      <c r="AG165" s="298" t="str">
        <f>IF('Indicator Data'!#REF!="No Data",1,IF('Indicator Data imputation'!AH168&lt;&gt;"",1,0))</f>
        <v>#ERROR!</v>
      </c>
      <c r="AH165" s="298" t="str">
        <f>IF('Indicator Data'!#REF!="No Data",1,IF('Indicator Data imputation'!AI168&lt;&gt;"",1,0))</f>
        <v>#ERROR!</v>
      </c>
      <c r="AI165" s="298" t="str">
        <f>IF('Indicator Data'!#REF!="No Data",1,IF('Indicator Data imputation'!AJ168&lt;&gt;"",1,0))</f>
        <v>#ERROR!</v>
      </c>
      <c r="AJ165" s="298" t="str">
        <f>IF('Indicator Data'!#REF!="No Data",1,IF('Indicator Data imputation'!AK168&lt;&gt;"",1,0))</f>
        <v>#ERROR!</v>
      </c>
      <c r="AK165" s="298" t="str">
        <f>IF('Indicator Data'!#REF!="No Data",1,IF('Indicator Data imputation'!AL168&lt;&gt;"",1,0))</f>
        <v>#ERROR!</v>
      </c>
      <c r="AL165" s="298" t="str">
        <f>IF('Indicator Data'!#REF!="No Data",1,IF('Indicator Data imputation'!AM168&lt;&gt;"",1,0))</f>
        <v>#ERROR!</v>
      </c>
      <c r="AM165" s="298" t="str">
        <f>IF('Indicator Data'!#REF!="No Data",1,IF('Indicator Data imputation'!AN168&lt;&gt;"",1,0))</f>
        <v>#ERROR!</v>
      </c>
      <c r="AN165" s="298" t="str">
        <f>IF('Indicator Data'!#REF!="No Data",1,IF('Indicator Data imputation'!AO168&lt;&gt;"",1,0))</f>
        <v>#ERROR!</v>
      </c>
      <c r="AO165" s="298" t="str">
        <f>IF('Indicator Data'!#REF!="No Data",1,IF('Indicator Data imputation'!AP168&lt;&gt;"",1,0))</f>
        <v>#ERROR!</v>
      </c>
      <c r="AP165" s="298" t="str">
        <f>IF('Indicator Data'!#REF!="No Data",1,IF('Indicator Data imputation'!AQ168&lt;&gt;"",1,0))</f>
        <v>#ERROR!</v>
      </c>
      <c r="AQ165" s="298" t="str">
        <f>IF('Indicator Data'!#REF!="No Data",1,IF('Indicator Data imputation'!AR168&lt;&gt;"",1,0))</f>
        <v>#ERROR!</v>
      </c>
      <c r="AR165" s="298" t="str">
        <f>IF('Indicator Data'!#REF!="No Data",1,IF('Indicator Data imputation'!AS168&lt;&gt;"",1,0))</f>
        <v>#ERROR!</v>
      </c>
      <c r="AS165" s="298" t="str">
        <f>IF('Indicator Data'!#REF!="No Data",1,IF('Indicator Data imputation'!AT168&lt;&gt;"",1,0))</f>
        <v>#ERROR!</v>
      </c>
      <c r="AT165" s="298" t="str">
        <f>IF('Indicator Data'!#REF!="No Data",1,IF('Indicator Data imputation'!AU168&lt;&gt;"",1,0))</f>
        <v>#ERROR!</v>
      </c>
      <c r="AU165" s="298" t="str">
        <f>IF('Indicator Data'!#REF!="No Data",1,IF('Indicator Data imputation'!AV168&lt;&gt;"",1,0))</f>
        <v>#ERROR!</v>
      </c>
      <c r="AV165" s="298" t="str">
        <f>IF('Indicator Data'!#REF!="No Data",1,IF('Indicator Data imputation'!AW168&lt;&gt;"",1,0))</f>
        <v>#ERROR!</v>
      </c>
      <c r="AW165" s="298" t="str">
        <f>IF('Indicator Data'!#REF!="No Data",1,IF('Indicator Data imputation'!AX168&lt;&gt;"",1,0))</f>
        <v>#ERROR!</v>
      </c>
      <c r="AX165" s="298" t="str">
        <f>IF('Indicator Data'!#REF!="No Data",1,IF('Indicator Data imputation'!AY168&lt;&gt;"",1,0))</f>
        <v>#ERROR!</v>
      </c>
      <c r="AY165" s="298">
        <f>IF('Indicator Data'!AS177="No Data",1,IF('Indicator Data imputation'!AZ168&lt;&gt;"",1,0))</f>
        <v>0</v>
      </c>
      <c r="AZ165" s="298">
        <f>IF('Indicator Data'!BA177="No Data",1,IF('Indicator Data imputation'!BA168&lt;&gt;"",1,0))</f>
        <v>0</v>
      </c>
      <c r="BA165" s="10" t="str">
        <f t="shared" si="1"/>
        <v>#ERROR!</v>
      </c>
      <c r="BB165" s="302" t="str">
        <f t="shared" si="2"/>
        <v>#ERROR!</v>
      </c>
    </row>
    <row r="166" ht="15.75" customHeight="1">
      <c r="A166" s="10" t="s">
        <v>914</v>
      </c>
      <c r="B166" s="298">
        <f>IF('Indicator Data'!I178="No Data",1,IF('Indicator Data imputation'!C169&lt;&gt;"",1,0))</f>
        <v>0</v>
      </c>
      <c r="C166" s="298">
        <f>IF('Indicator Data'!J178="No Data",1,IF('Indicator Data imputation'!D169&lt;&gt;"",1,0))</f>
        <v>0</v>
      </c>
      <c r="D166" s="298">
        <f>IF('Indicator Data'!K178="No Data",1,IF('Indicator Data imputation'!E169&lt;&gt;"",1,0))</f>
        <v>0</v>
      </c>
      <c r="E166" s="298">
        <f>IF('Indicator Data'!L178="No Data",1,IF('Indicator Data imputation'!F169&lt;&gt;"",1,0))</f>
        <v>0</v>
      </c>
      <c r="F166" s="298">
        <f>IF('Indicator Data'!M178="No Data",1,IF('Indicator Data imputation'!G169&lt;&gt;"",1,0))</f>
        <v>0</v>
      </c>
      <c r="G166" s="298">
        <f>IF('Indicator Data'!N178="No Data",1,IF('Indicator Data imputation'!H169&lt;&gt;"",1,0))</f>
        <v>0</v>
      </c>
      <c r="H166" s="298">
        <f>IF('Indicator Data'!O178="No Data",1,IF('Indicator Data imputation'!I169&lt;&gt;"",1,0))</f>
        <v>0</v>
      </c>
      <c r="I166" s="298">
        <f>IF('Indicator Data'!P178="No Data",1,IF('Indicator Data imputation'!J169&lt;&gt;"",1,0))</f>
        <v>0</v>
      </c>
      <c r="J166" s="298">
        <f>IF('Indicator Data'!Q178="No Data",1,IF('Indicator Data imputation'!K169&lt;&gt;"",1,0))</f>
        <v>0</v>
      </c>
      <c r="K166" s="298">
        <f>IF('Indicator Data'!R178="No Data",1,IF('Indicator Data imputation'!L169&lt;&gt;"",1,0))</f>
        <v>0</v>
      </c>
      <c r="L166" s="298">
        <f>IF('Indicator Data'!S178="No Data",1,IF('Indicator Data imputation'!M169&lt;&gt;"",1,0))</f>
        <v>0</v>
      </c>
      <c r="M166" s="298">
        <f>IF('Indicator Data'!T178="No Data",1,IF('Indicator Data imputation'!N169&lt;&gt;"",1,0))</f>
        <v>0</v>
      </c>
      <c r="N166" s="298">
        <f>IF('Indicator Data'!U178="No Data",1,IF('Indicator Data imputation'!O169&lt;&gt;"",1,0))</f>
        <v>0</v>
      </c>
      <c r="O166" s="298">
        <f>IF('Indicator Data'!V178="No Data",1,IF('Indicator Data imputation'!P169&lt;&gt;"",1,0))</f>
        <v>0</v>
      </c>
      <c r="P166" s="298">
        <f>IF('Indicator Data'!W178="No Data",1,IF('Indicator Data imputation'!Q169&lt;&gt;"",1,0))</f>
        <v>1</v>
      </c>
      <c r="Q166" s="298">
        <f>IF('Indicator Data'!X178="No Data",1,IF('Indicator Data imputation'!R169&lt;&gt;"",1,0))</f>
        <v>0</v>
      </c>
      <c r="R166" s="298">
        <f>IF('Indicator Data'!AC178="No Data",1,IF('Indicator Data imputation'!S169&lt;&gt;"",1,0))</f>
        <v>0</v>
      </c>
      <c r="S166" s="298">
        <f>IF('Indicator Data'!AD178="No Data",1,IF('Indicator Data imputation'!T169&lt;&gt;"",1,0))</f>
        <v>0</v>
      </c>
      <c r="T166" s="298">
        <f>IF('Indicator Data'!AE178="No Data",1,IF('Indicator Data imputation'!U169&lt;&gt;"",1,0))</f>
        <v>0</v>
      </c>
      <c r="U166" s="298">
        <f>IF('Indicator Data'!AF178="No Data",1,IF('Indicator Data imputation'!V169&lt;&gt;"",1,0))</f>
        <v>0</v>
      </c>
      <c r="V166" s="298">
        <f>IF('Indicator Data'!AG178="No Data",1,IF('Indicator Data imputation'!W169&lt;&gt;"",1,0))</f>
        <v>0</v>
      </c>
      <c r="W166" s="298">
        <f>IF('Indicator Data'!AH178="No Data",1,IF('Indicator Data imputation'!X169&lt;&gt;"",1,0))</f>
        <v>0</v>
      </c>
      <c r="X166" s="298">
        <f>IF('Indicator Data'!AI178="No Data",1,IF('Indicator Data imputation'!Y169&lt;&gt;"",1,0))</f>
        <v>0</v>
      </c>
      <c r="Y166" s="298">
        <f>IF('Indicator Data'!AJ178="No Data",1,IF('Indicator Data imputation'!Z169&lt;&gt;"",1,0))</f>
        <v>0</v>
      </c>
      <c r="Z166" s="298">
        <f>IF('Indicator Data'!AP178="No Data",1,IF('Indicator Data imputation'!AA169&lt;&gt;"",1,0))</f>
        <v>0</v>
      </c>
      <c r="AA166" s="298">
        <f>IF('Indicator Data'!AQ178="No Data",1,IF('Indicator Data imputation'!AB169&lt;&gt;"",1,0))</f>
        <v>0</v>
      </c>
      <c r="AB166" s="298">
        <f>IF('Indicator Data'!AR178="No Data",1,IF('Indicator Data imputation'!AC169&lt;&gt;"",1,0))</f>
        <v>0</v>
      </c>
      <c r="AC166" s="298" t="str">
        <f>IF('Indicator Data'!#REF!="No Data",1,IF('Indicator Data imputation'!AD169&lt;&gt;"",1,0))</f>
        <v>#ERROR!</v>
      </c>
      <c r="AD166" s="298" t="str">
        <f>IF('Indicator Data'!#REF!="No Data",1,IF('Indicator Data imputation'!AE169&lt;&gt;"",1,0))</f>
        <v>#ERROR!</v>
      </c>
      <c r="AE166" s="298" t="str">
        <f>IF('Indicator Data'!#REF!="No Data",1,IF('Indicator Data imputation'!AF169&lt;&gt;"",1,0))</f>
        <v>#ERROR!</v>
      </c>
      <c r="AF166" s="298" t="str">
        <f>IF('Indicator Data'!#REF!="No Data",1,IF('Indicator Data imputation'!AG169&lt;&gt;"",1,0))</f>
        <v>#ERROR!</v>
      </c>
      <c r="AG166" s="298" t="str">
        <f>IF('Indicator Data'!#REF!="No Data",1,IF('Indicator Data imputation'!AH169&lt;&gt;"",1,0))</f>
        <v>#ERROR!</v>
      </c>
      <c r="AH166" s="298" t="str">
        <f>IF('Indicator Data'!#REF!="No Data",1,IF('Indicator Data imputation'!AI169&lt;&gt;"",1,0))</f>
        <v>#ERROR!</v>
      </c>
      <c r="AI166" s="298" t="str">
        <f>IF('Indicator Data'!#REF!="No Data",1,IF('Indicator Data imputation'!AJ169&lt;&gt;"",1,0))</f>
        <v>#ERROR!</v>
      </c>
      <c r="AJ166" s="298" t="str">
        <f>IF('Indicator Data'!#REF!="No Data",1,IF('Indicator Data imputation'!AK169&lt;&gt;"",1,0))</f>
        <v>#ERROR!</v>
      </c>
      <c r="AK166" s="298" t="str">
        <f>IF('Indicator Data'!#REF!="No Data",1,IF('Indicator Data imputation'!AL169&lt;&gt;"",1,0))</f>
        <v>#ERROR!</v>
      </c>
      <c r="AL166" s="298" t="str">
        <f>IF('Indicator Data'!#REF!="No Data",1,IF('Indicator Data imputation'!AM169&lt;&gt;"",1,0))</f>
        <v>#ERROR!</v>
      </c>
      <c r="AM166" s="298" t="str">
        <f>IF('Indicator Data'!#REF!="No Data",1,IF('Indicator Data imputation'!AN169&lt;&gt;"",1,0))</f>
        <v>#ERROR!</v>
      </c>
      <c r="AN166" s="298" t="str">
        <f>IF('Indicator Data'!#REF!="No Data",1,IF('Indicator Data imputation'!AO169&lt;&gt;"",1,0))</f>
        <v>#ERROR!</v>
      </c>
      <c r="AO166" s="298" t="str">
        <f>IF('Indicator Data'!#REF!="No Data",1,IF('Indicator Data imputation'!AP169&lt;&gt;"",1,0))</f>
        <v>#ERROR!</v>
      </c>
      <c r="AP166" s="298" t="str">
        <f>IF('Indicator Data'!#REF!="No Data",1,IF('Indicator Data imputation'!AQ169&lt;&gt;"",1,0))</f>
        <v>#ERROR!</v>
      </c>
      <c r="AQ166" s="298" t="str">
        <f>IF('Indicator Data'!#REF!="No Data",1,IF('Indicator Data imputation'!AR169&lt;&gt;"",1,0))</f>
        <v>#ERROR!</v>
      </c>
      <c r="AR166" s="298" t="str">
        <f>IF('Indicator Data'!#REF!="No Data",1,IF('Indicator Data imputation'!AS169&lt;&gt;"",1,0))</f>
        <v>#ERROR!</v>
      </c>
      <c r="AS166" s="298" t="str">
        <f>IF('Indicator Data'!#REF!="No Data",1,IF('Indicator Data imputation'!AT169&lt;&gt;"",1,0))</f>
        <v>#ERROR!</v>
      </c>
      <c r="AT166" s="298" t="str">
        <f>IF('Indicator Data'!#REF!="No Data",1,IF('Indicator Data imputation'!AU169&lt;&gt;"",1,0))</f>
        <v>#ERROR!</v>
      </c>
      <c r="AU166" s="298" t="str">
        <f>IF('Indicator Data'!#REF!="No Data",1,IF('Indicator Data imputation'!AV169&lt;&gt;"",1,0))</f>
        <v>#ERROR!</v>
      </c>
      <c r="AV166" s="298" t="str">
        <f>IF('Indicator Data'!#REF!="No Data",1,IF('Indicator Data imputation'!AW169&lt;&gt;"",1,0))</f>
        <v>#ERROR!</v>
      </c>
      <c r="AW166" s="298" t="str">
        <f>IF('Indicator Data'!#REF!="No Data",1,IF('Indicator Data imputation'!AX169&lt;&gt;"",1,0))</f>
        <v>#ERROR!</v>
      </c>
      <c r="AX166" s="298" t="str">
        <f>IF('Indicator Data'!#REF!="No Data",1,IF('Indicator Data imputation'!AY169&lt;&gt;"",1,0))</f>
        <v>#ERROR!</v>
      </c>
      <c r="AY166" s="298">
        <f>IF('Indicator Data'!AS178="No Data",1,IF('Indicator Data imputation'!AZ169&lt;&gt;"",1,0))</f>
        <v>0</v>
      </c>
      <c r="AZ166" s="298">
        <f>IF('Indicator Data'!BA178="No Data",1,IF('Indicator Data imputation'!BA169&lt;&gt;"",1,0))</f>
        <v>0</v>
      </c>
      <c r="BA166" s="10" t="str">
        <f t="shared" si="1"/>
        <v>#ERROR!</v>
      </c>
      <c r="BB166" s="302" t="str">
        <f t="shared" si="2"/>
        <v>#ERROR!</v>
      </c>
    </row>
    <row r="167" ht="15.75" customHeight="1">
      <c r="A167" s="10" t="s">
        <v>1179</v>
      </c>
      <c r="B167" s="298">
        <f>IF('Indicator Data'!I179="No Data",1,IF('Indicator Data imputation'!C170&lt;&gt;"",1,0))</f>
        <v>0</v>
      </c>
      <c r="C167" s="298">
        <f>IF('Indicator Data'!J179="No Data",1,IF('Indicator Data imputation'!D170&lt;&gt;"",1,0))</f>
        <v>0</v>
      </c>
      <c r="D167" s="298">
        <f>IF('Indicator Data'!K179="No Data",1,IF('Indicator Data imputation'!E170&lt;&gt;"",1,0))</f>
        <v>0</v>
      </c>
      <c r="E167" s="298">
        <f>IF('Indicator Data'!L179="No Data",1,IF('Indicator Data imputation'!F170&lt;&gt;"",1,0))</f>
        <v>0</v>
      </c>
      <c r="F167" s="298">
        <f>IF('Indicator Data'!M179="No Data",1,IF('Indicator Data imputation'!G170&lt;&gt;"",1,0))</f>
        <v>0</v>
      </c>
      <c r="G167" s="298">
        <f>IF('Indicator Data'!N179="No Data",1,IF('Indicator Data imputation'!H170&lt;&gt;"",1,0))</f>
        <v>0</v>
      </c>
      <c r="H167" s="298">
        <f>IF('Indicator Data'!O179="No Data",1,IF('Indicator Data imputation'!I170&lt;&gt;"",1,0))</f>
        <v>0</v>
      </c>
      <c r="I167" s="298">
        <f>IF('Indicator Data'!P179="No Data",1,IF('Indicator Data imputation'!J170&lt;&gt;"",1,0))</f>
        <v>0</v>
      </c>
      <c r="J167" s="298">
        <f>IF('Indicator Data'!Q179="No Data",1,IF('Indicator Data imputation'!K170&lt;&gt;"",1,0))</f>
        <v>0</v>
      </c>
      <c r="K167" s="298">
        <f>IF('Indicator Data'!R179="No Data",1,IF('Indicator Data imputation'!L170&lt;&gt;"",1,0))</f>
        <v>0</v>
      </c>
      <c r="L167" s="298">
        <f>IF('Indicator Data'!S179="No Data",1,IF('Indicator Data imputation'!M170&lt;&gt;"",1,0))</f>
        <v>0</v>
      </c>
      <c r="M167" s="298">
        <f>IF('Indicator Data'!T179="No Data",1,IF('Indicator Data imputation'!N170&lt;&gt;"",1,0))</f>
        <v>0</v>
      </c>
      <c r="N167" s="298">
        <f>IF('Indicator Data'!U179="No Data",1,IF('Indicator Data imputation'!O170&lt;&gt;"",1,0))</f>
        <v>0</v>
      </c>
      <c r="O167" s="298">
        <f>IF('Indicator Data'!V179="No Data",1,IF('Indicator Data imputation'!P170&lt;&gt;"",1,0))</f>
        <v>0</v>
      </c>
      <c r="P167" s="298">
        <f>IF('Indicator Data'!W179="No Data",1,IF('Indicator Data imputation'!Q170&lt;&gt;"",1,0))</f>
        <v>1</v>
      </c>
      <c r="Q167" s="298">
        <f>IF('Indicator Data'!X179="No Data",1,IF('Indicator Data imputation'!R170&lt;&gt;"",1,0))</f>
        <v>0</v>
      </c>
      <c r="R167" s="298">
        <f>IF('Indicator Data'!AC179="No Data",1,IF('Indicator Data imputation'!S170&lt;&gt;"",1,0))</f>
        <v>0</v>
      </c>
      <c r="S167" s="298">
        <f>IF('Indicator Data'!AD179="No Data",1,IF('Indicator Data imputation'!T170&lt;&gt;"",1,0))</f>
        <v>0</v>
      </c>
      <c r="T167" s="298">
        <f>IF('Indicator Data'!AE179="No Data",1,IF('Indicator Data imputation'!U170&lt;&gt;"",1,0))</f>
        <v>0</v>
      </c>
      <c r="U167" s="298">
        <f>IF('Indicator Data'!AF179="No Data",1,IF('Indicator Data imputation'!V170&lt;&gt;"",1,0))</f>
        <v>0</v>
      </c>
      <c r="V167" s="298">
        <f>IF('Indicator Data'!AG179="No Data",1,IF('Indicator Data imputation'!W170&lt;&gt;"",1,0))</f>
        <v>0</v>
      </c>
      <c r="W167" s="298">
        <f>IF('Indicator Data'!AH179="No Data",1,IF('Indicator Data imputation'!X170&lt;&gt;"",1,0))</f>
        <v>0</v>
      </c>
      <c r="X167" s="298">
        <f>IF('Indicator Data'!AI179="No Data",1,IF('Indicator Data imputation'!Y170&lt;&gt;"",1,0))</f>
        <v>0</v>
      </c>
      <c r="Y167" s="298">
        <f>IF('Indicator Data'!AJ179="No Data",1,IF('Indicator Data imputation'!Z170&lt;&gt;"",1,0))</f>
        <v>0</v>
      </c>
      <c r="Z167" s="298">
        <f>IF('Indicator Data'!AP179="No Data",1,IF('Indicator Data imputation'!AA170&lt;&gt;"",1,0))</f>
        <v>0</v>
      </c>
      <c r="AA167" s="298">
        <f>IF('Indicator Data'!AQ179="No Data",1,IF('Indicator Data imputation'!AB170&lt;&gt;"",1,0))</f>
        <v>0</v>
      </c>
      <c r="AB167" s="298">
        <f>IF('Indicator Data'!AR179="No Data",1,IF('Indicator Data imputation'!AC170&lt;&gt;"",1,0))</f>
        <v>0</v>
      </c>
      <c r="AC167" s="298" t="str">
        <f>IF('Indicator Data'!#REF!="No Data",1,IF('Indicator Data imputation'!AD170&lt;&gt;"",1,0))</f>
        <v>#ERROR!</v>
      </c>
      <c r="AD167" s="298" t="str">
        <f>IF('Indicator Data'!#REF!="No Data",1,IF('Indicator Data imputation'!AE170&lt;&gt;"",1,0))</f>
        <v>#ERROR!</v>
      </c>
      <c r="AE167" s="298" t="str">
        <f>IF('Indicator Data'!#REF!="No Data",1,IF('Indicator Data imputation'!AF170&lt;&gt;"",1,0))</f>
        <v>#ERROR!</v>
      </c>
      <c r="AF167" s="298" t="str">
        <f>IF('Indicator Data'!#REF!="No Data",1,IF('Indicator Data imputation'!AG170&lt;&gt;"",1,0))</f>
        <v>#ERROR!</v>
      </c>
      <c r="AG167" s="298" t="str">
        <f>IF('Indicator Data'!#REF!="No Data",1,IF('Indicator Data imputation'!AH170&lt;&gt;"",1,0))</f>
        <v>#ERROR!</v>
      </c>
      <c r="AH167" s="298" t="str">
        <f>IF('Indicator Data'!#REF!="No Data",1,IF('Indicator Data imputation'!AI170&lt;&gt;"",1,0))</f>
        <v>#ERROR!</v>
      </c>
      <c r="AI167" s="298" t="str">
        <f>IF('Indicator Data'!#REF!="No Data",1,IF('Indicator Data imputation'!AJ170&lt;&gt;"",1,0))</f>
        <v>#ERROR!</v>
      </c>
      <c r="AJ167" s="298" t="str">
        <f>IF('Indicator Data'!#REF!="No Data",1,IF('Indicator Data imputation'!AK170&lt;&gt;"",1,0))</f>
        <v>#ERROR!</v>
      </c>
      <c r="AK167" s="298" t="str">
        <f>IF('Indicator Data'!#REF!="No Data",1,IF('Indicator Data imputation'!AL170&lt;&gt;"",1,0))</f>
        <v>#ERROR!</v>
      </c>
      <c r="AL167" s="298" t="str">
        <f>IF('Indicator Data'!#REF!="No Data",1,IF('Indicator Data imputation'!AM170&lt;&gt;"",1,0))</f>
        <v>#ERROR!</v>
      </c>
      <c r="AM167" s="298" t="str">
        <f>IF('Indicator Data'!#REF!="No Data",1,IF('Indicator Data imputation'!AN170&lt;&gt;"",1,0))</f>
        <v>#ERROR!</v>
      </c>
      <c r="AN167" s="298" t="str">
        <f>IF('Indicator Data'!#REF!="No Data",1,IF('Indicator Data imputation'!AO170&lt;&gt;"",1,0))</f>
        <v>#ERROR!</v>
      </c>
      <c r="AO167" s="298" t="str">
        <f>IF('Indicator Data'!#REF!="No Data",1,IF('Indicator Data imputation'!AP170&lt;&gt;"",1,0))</f>
        <v>#ERROR!</v>
      </c>
      <c r="AP167" s="298" t="str">
        <f>IF('Indicator Data'!#REF!="No Data",1,IF('Indicator Data imputation'!AQ170&lt;&gt;"",1,0))</f>
        <v>#ERROR!</v>
      </c>
      <c r="AQ167" s="298" t="str">
        <f>IF('Indicator Data'!#REF!="No Data",1,IF('Indicator Data imputation'!AR170&lt;&gt;"",1,0))</f>
        <v>#ERROR!</v>
      </c>
      <c r="AR167" s="298" t="str">
        <f>IF('Indicator Data'!#REF!="No Data",1,IF('Indicator Data imputation'!AS170&lt;&gt;"",1,0))</f>
        <v>#ERROR!</v>
      </c>
      <c r="AS167" s="298" t="str">
        <f>IF('Indicator Data'!#REF!="No Data",1,IF('Indicator Data imputation'!AT170&lt;&gt;"",1,0))</f>
        <v>#ERROR!</v>
      </c>
      <c r="AT167" s="298" t="str">
        <f>IF('Indicator Data'!#REF!="No Data",1,IF('Indicator Data imputation'!AU170&lt;&gt;"",1,0))</f>
        <v>#ERROR!</v>
      </c>
      <c r="AU167" s="298" t="str">
        <f>IF('Indicator Data'!#REF!="No Data",1,IF('Indicator Data imputation'!AV170&lt;&gt;"",1,0))</f>
        <v>#ERROR!</v>
      </c>
      <c r="AV167" s="298" t="str">
        <f>IF('Indicator Data'!#REF!="No Data",1,IF('Indicator Data imputation'!AW170&lt;&gt;"",1,0))</f>
        <v>#ERROR!</v>
      </c>
      <c r="AW167" s="298" t="str">
        <f>IF('Indicator Data'!#REF!="No Data",1,IF('Indicator Data imputation'!AX170&lt;&gt;"",1,0))</f>
        <v>#ERROR!</v>
      </c>
      <c r="AX167" s="298" t="str">
        <f>IF('Indicator Data'!#REF!="No Data",1,IF('Indicator Data imputation'!AY170&lt;&gt;"",1,0))</f>
        <v>#ERROR!</v>
      </c>
      <c r="AY167" s="298">
        <f>IF('Indicator Data'!AS179="No Data",1,IF('Indicator Data imputation'!AZ170&lt;&gt;"",1,0))</f>
        <v>0</v>
      </c>
      <c r="AZ167" s="298">
        <f>IF('Indicator Data'!BA179="No Data",1,IF('Indicator Data imputation'!BA170&lt;&gt;"",1,0))</f>
        <v>0</v>
      </c>
      <c r="BA167" s="10" t="str">
        <f t="shared" si="1"/>
        <v>#ERROR!</v>
      </c>
      <c r="BB167" s="302" t="str">
        <f t="shared" si="2"/>
        <v>#ERROR!</v>
      </c>
    </row>
    <row r="168" ht="15.75" customHeight="1">
      <c r="A168" s="10" t="s">
        <v>1187</v>
      </c>
      <c r="B168" s="298">
        <f>IF('Indicator Data'!I180="No Data",1,IF('Indicator Data imputation'!C171&lt;&gt;"",1,0))</f>
        <v>0</v>
      </c>
      <c r="C168" s="298">
        <f>IF('Indicator Data'!J180="No Data",1,IF('Indicator Data imputation'!D171&lt;&gt;"",1,0))</f>
        <v>0</v>
      </c>
      <c r="D168" s="298">
        <f>IF('Indicator Data'!K180="No Data",1,IF('Indicator Data imputation'!E171&lt;&gt;"",1,0))</f>
        <v>0</v>
      </c>
      <c r="E168" s="298">
        <f>IF('Indicator Data'!L180="No Data",1,IF('Indicator Data imputation'!F171&lt;&gt;"",1,0))</f>
        <v>0</v>
      </c>
      <c r="F168" s="298">
        <f>IF('Indicator Data'!M180="No Data",1,IF('Indicator Data imputation'!G171&lt;&gt;"",1,0))</f>
        <v>0</v>
      </c>
      <c r="G168" s="298">
        <f>IF('Indicator Data'!N180="No Data",1,IF('Indicator Data imputation'!H171&lt;&gt;"",1,0))</f>
        <v>0</v>
      </c>
      <c r="H168" s="298">
        <f>IF('Indicator Data'!O180="No Data",1,IF('Indicator Data imputation'!I171&lt;&gt;"",1,0))</f>
        <v>0</v>
      </c>
      <c r="I168" s="298">
        <f>IF('Indicator Data'!P180="No Data",1,IF('Indicator Data imputation'!J171&lt;&gt;"",1,0))</f>
        <v>0</v>
      </c>
      <c r="J168" s="298">
        <f>IF('Indicator Data'!Q180="No Data",1,IF('Indicator Data imputation'!K171&lt;&gt;"",1,0))</f>
        <v>0</v>
      </c>
      <c r="K168" s="298">
        <f>IF('Indicator Data'!R180="No Data",1,IF('Indicator Data imputation'!L171&lt;&gt;"",1,0))</f>
        <v>0</v>
      </c>
      <c r="L168" s="298">
        <f>IF('Indicator Data'!S180="No Data",1,IF('Indicator Data imputation'!M171&lt;&gt;"",1,0))</f>
        <v>0</v>
      </c>
      <c r="M168" s="298">
        <f>IF('Indicator Data'!T180="No Data",1,IF('Indicator Data imputation'!N171&lt;&gt;"",1,0))</f>
        <v>0</v>
      </c>
      <c r="N168" s="298">
        <f>IF('Indicator Data'!U180="No Data",1,IF('Indicator Data imputation'!O171&lt;&gt;"",1,0))</f>
        <v>0</v>
      </c>
      <c r="O168" s="298">
        <f>IF('Indicator Data'!V180="No Data",1,IF('Indicator Data imputation'!P171&lt;&gt;"",1,0))</f>
        <v>0</v>
      </c>
      <c r="P168" s="298">
        <f>IF('Indicator Data'!W180="No Data",1,IF('Indicator Data imputation'!Q171&lt;&gt;"",1,0))</f>
        <v>1</v>
      </c>
      <c r="Q168" s="298">
        <f>IF('Indicator Data'!X180="No Data",1,IF('Indicator Data imputation'!R171&lt;&gt;"",1,0))</f>
        <v>0</v>
      </c>
      <c r="R168" s="298">
        <f>IF('Indicator Data'!AC180="No Data",1,IF('Indicator Data imputation'!S171&lt;&gt;"",1,0))</f>
        <v>0</v>
      </c>
      <c r="S168" s="298">
        <f>IF('Indicator Data'!AD180="No Data",1,IF('Indicator Data imputation'!T171&lt;&gt;"",1,0))</f>
        <v>0</v>
      </c>
      <c r="T168" s="298">
        <f>IF('Indicator Data'!AE180="No Data",1,IF('Indicator Data imputation'!U171&lt;&gt;"",1,0))</f>
        <v>0</v>
      </c>
      <c r="U168" s="298">
        <f>IF('Indicator Data'!AF180="No Data",1,IF('Indicator Data imputation'!V171&lt;&gt;"",1,0))</f>
        <v>0</v>
      </c>
      <c r="V168" s="298">
        <f>IF('Indicator Data'!AG180="No Data",1,IF('Indicator Data imputation'!W171&lt;&gt;"",1,0))</f>
        <v>0</v>
      </c>
      <c r="W168" s="298">
        <f>IF('Indicator Data'!AH180="No Data",1,IF('Indicator Data imputation'!X171&lt;&gt;"",1,0))</f>
        <v>0</v>
      </c>
      <c r="X168" s="298">
        <f>IF('Indicator Data'!AI180="No Data",1,IF('Indicator Data imputation'!Y171&lt;&gt;"",1,0))</f>
        <v>0</v>
      </c>
      <c r="Y168" s="298">
        <f>IF('Indicator Data'!AJ180="No Data",1,IF('Indicator Data imputation'!Z171&lt;&gt;"",1,0))</f>
        <v>0</v>
      </c>
      <c r="Z168" s="298">
        <f>IF('Indicator Data'!AP180="No Data",1,IF('Indicator Data imputation'!AA171&lt;&gt;"",1,0))</f>
        <v>0</v>
      </c>
      <c r="AA168" s="298">
        <f>IF('Indicator Data'!AQ180="No Data",1,IF('Indicator Data imputation'!AB171&lt;&gt;"",1,0))</f>
        <v>0</v>
      </c>
      <c r="AB168" s="298">
        <f>IF('Indicator Data'!AR180="No Data",1,IF('Indicator Data imputation'!AC171&lt;&gt;"",1,0))</f>
        <v>0</v>
      </c>
      <c r="AC168" s="298" t="str">
        <f>IF('Indicator Data'!#REF!="No Data",1,IF('Indicator Data imputation'!AD171&lt;&gt;"",1,0))</f>
        <v>#ERROR!</v>
      </c>
      <c r="AD168" s="298" t="str">
        <f>IF('Indicator Data'!#REF!="No Data",1,IF('Indicator Data imputation'!AE171&lt;&gt;"",1,0))</f>
        <v>#ERROR!</v>
      </c>
      <c r="AE168" s="298" t="str">
        <f>IF('Indicator Data'!#REF!="No Data",1,IF('Indicator Data imputation'!AF171&lt;&gt;"",1,0))</f>
        <v>#ERROR!</v>
      </c>
      <c r="AF168" s="298" t="str">
        <f>IF('Indicator Data'!#REF!="No Data",1,IF('Indicator Data imputation'!AG171&lt;&gt;"",1,0))</f>
        <v>#ERROR!</v>
      </c>
      <c r="AG168" s="298" t="str">
        <f>IF('Indicator Data'!#REF!="No Data",1,IF('Indicator Data imputation'!AH171&lt;&gt;"",1,0))</f>
        <v>#ERROR!</v>
      </c>
      <c r="AH168" s="298" t="str">
        <f>IF('Indicator Data'!#REF!="No Data",1,IF('Indicator Data imputation'!AI171&lt;&gt;"",1,0))</f>
        <v>#ERROR!</v>
      </c>
      <c r="AI168" s="298" t="str">
        <f>IF('Indicator Data'!#REF!="No Data",1,IF('Indicator Data imputation'!AJ171&lt;&gt;"",1,0))</f>
        <v>#ERROR!</v>
      </c>
      <c r="AJ168" s="298" t="str">
        <f>IF('Indicator Data'!#REF!="No Data",1,IF('Indicator Data imputation'!AK171&lt;&gt;"",1,0))</f>
        <v>#ERROR!</v>
      </c>
      <c r="AK168" s="298" t="str">
        <f>IF('Indicator Data'!#REF!="No Data",1,IF('Indicator Data imputation'!AL171&lt;&gt;"",1,0))</f>
        <v>#ERROR!</v>
      </c>
      <c r="AL168" s="298" t="str">
        <f>IF('Indicator Data'!#REF!="No Data",1,IF('Indicator Data imputation'!AM171&lt;&gt;"",1,0))</f>
        <v>#ERROR!</v>
      </c>
      <c r="AM168" s="298" t="str">
        <f>IF('Indicator Data'!#REF!="No Data",1,IF('Indicator Data imputation'!AN171&lt;&gt;"",1,0))</f>
        <v>#ERROR!</v>
      </c>
      <c r="AN168" s="298" t="str">
        <f>IF('Indicator Data'!#REF!="No Data",1,IF('Indicator Data imputation'!AO171&lt;&gt;"",1,0))</f>
        <v>#ERROR!</v>
      </c>
      <c r="AO168" s="298" t="str">
        <f>IF('Indicator Data'!#REF!="No Data",1,IF('Indicator Data imputation'!AP171&lt;&gt;"",1,0))</f>
        <v>#ERROR!</v>
      </c>
      <c r="AP168" s="298" t="str">
        <f>IF('Indicator Data'!#REF!="No Data",1,IF('Indicator Data imputation'!AQ171&lt;&gt;"",1,0))</f>
        <v>#ERROR!</v>
      </c>
      <c r="AQ168" s="298" t="str">
        <f>IF('Indicator Data'!#REF!="No Data",1,IF('Indicator Data imputation'!AR171&lt;&gt;"",1,0))</f>
        <v>#ERROR!</v>
      </c>
      <c r="AR168" s="298" t="str">
        <f>IF('Indicator Data'!#REF!="No Data",1,IF('Indicator Data imputation'!AS171&lt;&gt;"",1,0))</f>
        <v>#ERROR!</v>
      </c>
      <c r="AS168" s="298" t="str">
        <f>IF('Indicator Data'!#REF!="No Data",1,IF('Indicator Data imputation'!AT171&lt;&gt;"",1,0))</f>
        <v>#ERROR!</v>
      </c>
      <c r="AT168" s="298" t="str">
        <f>IF('Indicator Data'!#REF!="No Data",1,IF('Indicator Data imputation'!AU171&lt;&gt;"",1,0))</f>
        <v>#ERROR!</v>
      </c>
      <c r="AU168" s="298" t="str">
        <f>IF('Indicator Data'!#REF!="No Data",1,IF('Indicator Data imputation'!AV171&lt;&gt;"",1,0))</f>
        <v>#ERROR!</v>
      </c>
      <c r="AV168" s="298" t="str">
        <f>IF('Indicator Data'!#REF!="No Data",1,IF('Indicator Data imputation'!AW171&lt;&gt;"",1,0))</f>
        <v>#ERROR!</v>
      </c>
      <c r="AW168" s="298" t="str">
        <f>IF('Indicator Data'!#REF!="No Data",1,IF('Indicator Data imputation'!AX171&lt;&gt;"",1,0))</f>
        <v>#ERROR!</v>
      </c>
      <c r="AX168" s="298" t="str">
        <f>IF('Indicator Data'!#REF!="No Data",1,IF('Indicator Data imputation'!AY171&lt;&gt;"",1,0))</f>
        <v>#ERROR!</v>
      </c>
      <c r="AY168" s="298">
        <f>IF('Indicator Data'!AS180="No Data",1,IF('Indicator Data imputation'!AZ171&lt;&gt;"",1,0))</f>
        <v>0</v>
      </c>
      <c r="AZ168" s="298">
        <f>IF('Indicator Data'!BA180="No Data",1,IF('Indicator Data imputation'!BA171&lt;&gt;"",1,0))</f>
        <v>0</v>
      </c>
      <c r="BA168" s="10" t="str">
        <f t="shared" si="1"/>
        <v>#ERROR!</v>
      </c>
      <c r="BB168" s="302" t="str">
        <f t="shared" si="2"/>
        <v>#ERROR!</v>
      </c>
    </row>
    <row r="169" ht="15.75" customHeight="1">
      <c r="A169" s="10" t="s">
        <v>1207</v>
      </c>
      <c r="B169" s="298">
        <f>IF('Indicator Data'!I181="No Data",1,IF('Indicator Data imputation'!C172&lt;&gt;"",1,0))</f>
        <v>0</v>
      </c>
      <c r="C169" s="298">
        <f>IF('Indicator Data'!J181="No Data",1,IF('Indicator Data imputation'!D172&lt;&gt;"",1,0))</f>
        <v>0</v>
      </c>
      <c r="D169" s="298">
        <f>IF('Indicator Data'!K181="No Data",1,IF('Indicator Data imputation'!E172&lt;&gt;"",1,0))</f>
        <v>0</v>
      </c>
      <c r="E169" s="298">
        <f>IF('Indicator Data'!L181="No Data",1,IF('Indicator Data imputation'!F172&lt;&gt;"",1,0))</f>
        <v>0</v>
      </c>
      <c r="F169" s="298">
        <f>IF('Indicator Data'!M181="No Data",1,IF('Indicator Data imputation'!G172&lt;&gt;"",1,0))</f>
        <v>0</v>
      </c>
      <c r="G169" s="298">
        <f>IF('Indicator Data'!N181="No Data",1,IF('Indicator Data imputation'!H172&lt;&gt;"",1,0))</f>
        <v>0</v>
      </c>
      <c r="H169" s="298">
        <f>IF('Indicator Data'!O181="No Data",1,IF('Indicator Data imputation'!I172&lt;&gt;"",1,0))</f>
        <v>0</v>
      </c>
      <c r="I169" s="298">
        <f>IF('Indicator Data'!P181="No Data",1,IF('Indicator Data imputation'!J172&lt;&gt;"",1,0))</f>
        <v>0</v>
      </c>
      <c r="J169" s="298">
        <f>IF('Indicator Data'!Q181="No Data",1,IF('Indicator Data imputation'!K172&lt;&gt;"",1,0))</f>
        <v>0</v>
      </c>
      <c r="K169" s="298">
        <f>IF('Indicator Data'!R181="No Data",1,IF('Indicator Data imputation'!L172&lt;&gt;"",1,0))</f>
        <v>0</v>
      </c>
      <c r="L169" s="298">
        <f>IF('Indicator Data'!S181="No Data",1,IF('Indicator Data imputation'!M172&lt;&gt;"",1,0))</f>
        <v>0</v>
      </c>
      <c r="M169" s="298">
        <f>IF('Indicator Data'!T181="No Data",1,IF('Indicator Data imputation'!N172&lt;&gt;"",1,0))</f>
        <v>0</v>
      </c>
      <c r="N169" s="298">
        <f>IF('Indicator Data'!U181="No Data",1,IF('Indicator Data imputation'!O172&lt;&gt;"",1,0))</f>
        <v>0</v>
      </c>
      <c r="O169" s="298">
        <f>IF('Indicator Data'!V181="No Data",1,IF('Indicator Data imputation'!P172&lt;&gt;"",1,0))</f>
        <v>0</v>
      </c>
      <c r="P169" s="298">
        <f>IF('Indicator Data'!W181="No Data",1,IF('Indicator Data imputation'!Q172&lt;&gt;"",1,0))</f>
        <v>1</v>
      </c>
      <c r="Q169" s="298">
        <f>IF('Indicator Data'!X181="No Data",1,IF('Indicator Data imputation'!R172&lt;&gt;"",1,0))</f>
        <v>0</v>
      </c>
      <c r="R169" s="298">
        <f>IF('Indicator Data'!AC181="No Data",1,IF('Indicator Data imputation'!S172&lt;&gt;"",1,0))</f>
        <v>0</v>
      </c>
      <c r="S169" s="298">
        <f>IF('Indicator Data'!AD181="No Data",1,IF('Indicator Data imputation'!T172&lt;&gt;"",1,0))</f>
        <v>0</v>
      </c>
      <c r="T169" s="298">
        <f>IF('Indicator Data'!AE181="No Data",1,IF('Indicator Data imputation'!U172&lt;&gt;"",1,0))</f>
        <v>0</v>
      </c>
      <c r="U169" s="298">
        <f>IF('Indicator Data'!AF181="No Data",1,IF('Indicator Data imputation'!V172&lt;&gt;"",1,0))</f>
        <v>0</v>
      </c>
      <c r="V169" s="298">
        <f>IF('Indicator Data'!AG181="No Data",1,IF('Indicator Data imputation'!W172&lt;&gt;"",1,0))</f>
        <v>0</v>
      </c>
      <c r="W169" s="298">
        <f>IF('Indicator Data'!AH181="No Data",1,IF('Indicator Data imputation'!X172&lt;&gt;"",1,0))</f>
        <v>0</v>
      </c>
      <c r="X169" s="298">
        <f>IF('Indicator Data'!AI181="No Data",1,IF('Indicator Data imputation'!Y172&lt;&gt;"",1,0))</f>
        <v>0</v>
      </c>
      <c r="Y169" s="298">
        <f>IF('Indicator Data'!AJ181="No Data",1,IF('Indicator Data imputation'!Z172&lt;&gt;"",1,0))</f>
        <v>0</v>
      </c>
      <c r="Z169" s="298">
        <f>IF('Indicator Data'!AP181="No Data",1,IF('Indicator Data imputation'!AA172&lt;&gt;"",1,0))</f>
        <v>0</v>
      </c>
      <c r="AA169" s="298">
        <f>IF('Indicator Data'!AQ181="No Data",1,IF('Indicator Data imputation'!AB172&lt;&gt;"",1,0))</f>
        <v>0</v>
      </c>
      <c r="AB169" s="298">
        <f>IF('Indicator Data'!AR181="No Data",1,IF('Indicator Data imputation'!AC172&lt;&gt;"",1,0))</f>
        <v>0</v>
      </c>
      <c r="AC169" s="298" t="str">
        <f>IF('Indicator Data'!#REF!="No Data",1,IF('Indicator Data imputation'!AD172&lt;&gt;"",1,0))</f>
        <v>#ERROR!</v>
      </c>
      <c r="AD169" s="298" t="str">
        <f>IF('Indicator Data'!#REF!="No Data",1,IF('Indicator Data imputation'!AE172&lt;&gt;"",1,0))</f>
        <v>#ERROR!</v>
      </c>
      <c r="AE169" s="298" t="str">
        <f>IF('Indicator Data'!#REF!="No Data",1,IF('Indicator Data imputation'!AF172&lt;&gt;"",1,0))</f>
        <v>#ERROR!</v>
      </c>
      <c r="AF169" s="298" t="str">
        <f>IF('Indicator Data'!#REF!="No Data",1,IF('Indicator Data imputation'!AG172&lt;&gt;"",1,0))</f>
        <v>#ERROR!</v>
      </c>
      <c r="AG169" s="298" t="str">
        <f>IF('Indicator Data'!#REF!="No Data",1,IF('Indicator Data imputation'!AH172&lt;&gt;"",1,0))</f>
        <v>#ERROR!</v>
      </c>
      <c r="AH169" s="298" t="str">
        <f>IF('Indicator Data'!#REF!="No Data",1,IF('Indicator Data imputation'!AI172&lt;&gt;"",1,0))</f>
        <v>#ERROR!</v>
      </c>
      <c r="AI169" s="298" t="str">
        <f>IF('Indicator Data'!#REF!="No Data",1,IF('Indicator Data imputation'!AJ172&lt;&gt;"",1,0))</f>
        <v>#ERROR!</v>
      </c>
      <c r="AJ169" s="298" t="str">
        <f>IF('Indicator Data'!#REF!="No Data",1,IF('Indicator Data imputation'!AK172&lt;&gt;"",1,0))</f>
        <v>#ERROR!</v>
      </c>
      <c r="AK169" s="298" t="str">
        <f>IF('Indicator Data'!#REF!="No Data",1,IF('Indicator Data imputation'!AL172&lt;&gt;"",1,0))</f>
        <v>#ERROR!</v>
      </c>
      <c r="AL169" s="298" t="str">
        <f>IF('Indicator Data'!#REF!="No Data",1,IF('Indicator Data imputation'!AM172&lt;&gt;"",1,0))</f>
        <v>#ERROR!</v>
      </c>
      <c r="AM169" s="298" t="str">
        <f>IF('Indicator Data'!#REF!="No Data",1,IF('Indicator Data imputation'!AN172&lt;&gt;"",1,0))</f>
        <v>#ERROR!</v>
      </c>
      <c r="AN169" s="298" t="str">
        <f>IF('Indicator Data'!#REF!="No Data",1,IF('Indicator Data imputation'!AO172&lt;&gt;"",1,0))</f>
        <v>#ERROR!</v>
      </c>
      <c r="AO169" s="298" t="str">
        <f>IF('Indicator Data'!#REF!="No Data",1,IF('Indicator Data imputation'!AP172&lt;&gt;"",1,0))</f>
        <v>#ERROR!</v>
      </c>
      <c r="AP169" s="298" t="str">
        <f>IF('Indicator Data'!#REF!="No Data",1,IF('Indicator Data imputation'!AQ172&lt;&gt;"",1,0))</f>
        <v>#ERROR!</v>
      </c>
      <c r="AQ169" s="298" t="str">
        <f>IF('Indicator Data'!#REF!="No Data",1,IF('Indicator Data imputation'!AR172&lt;&gt;"",1,0))</f>
        <v>#ERROR!</v>
      </c>
      <c r="AR169" s="298" t="str">
        <f>IF('Indicator Data'!#REF!="No Data",1,IF('Indicator Data imputation'!AS172&lt;&gt;"",1,0))</f>
        <v>#ERROR!</v>
      </c>
      <c r="AS169" s="298" t="str">
        <f>IF('Indicator Data'!#REF!="No Data",1,IF('Indicator Data imputation'!AT172&lt;&gt;"",1,0))</f>
        <v>#ERROR!</v>
      </c>
      <c r="AT169" s="298" t="str">
        <f>IF('Indicator Data'!#REF!="No Data",1,IF('Indicator Data imputation'!AU172&lt;&gt;"",1,0))</f>
        <v>#ERROR!</v>
      </c>
      <c r="AU169" s="298" t="str">
        <f>IF('Indicator Data'!#REF!="No Data",1,IF('Indicator Data imputation'!AV172&lt;&gt;"",1,0))</f>
        <v>#ERROR!</v>
      </c>
      <c r="AV169" s="298" t="str">
        <f>IF('Indicator Data'!#REF!="No Data",1,IF('Indicator Data imputation'!AW172&lt;&gt;"",1,0))</f>
        <v>#ERROR!</v>
      </c>
      <c r="AW169" s="298" t="str">
        <f>IF('Indicator Data'!#REF!="No Data",1,IF('Indicator Data imputation'!AX172&lt;&gt;"",1,0))</f>
        <v>#ERROR!</v>
      </c>
      <c r="AX169" s="298" t="str">
        <f>IF('Indicator Data'!#REF!="No Data",1,IF('Indicator Data imputation'!AY172&lt;&gt;"",1,0))</f>
        <v>#ERROR!</v>
      </c>
      <c r="AY169" s="298">
        <f>IF('Indicator Data'!AS181="No Data",1,IF('Indicator Data imputation'!AZ172&lt;&gt;"",1,0))</f>
        <v>0</v>
      </c>
      <c r="AZ169" s="298">
        <f>IF('Indicator Data'!BA181="No Data",1,IF('Indicator Data imputation'!BA172&lt;&gt;"",1,0))</f>
        <v>0</v>
      </c>
      <c r="BA169" s="10" t="str">
        <f t="shared" si="1"/>
        <v>#ERROR!</v>
      </c>
      <c r="BB169" s="302" t="str">
        <f t="shared" si="2"/>
        <v>#ERROR!</v>
      </c>
    </row>
    <row r="170" ht="15.75" customHeight="1">
      <c r="A170" s="10" t="s">
        <v>1184</v>
      </c>
      <c r="B170" s="298">
        <f>IF('Indicator Data'!I182="No Data",1,IF('Indicator Data imputation'!C173&lt;&gt;"",1,0))</f>
        <v>0</v>
      </c>
      <c r="C170" s="298">
        <f>IF('Indicator Data'!J182="No Data",1,IF('Indicator Data imputation'!D173&lt;&gt;"",1,0))</f>
        <v>0</v>
      </c>
      <c r="D170" s="298">
        <f>IF('Indicator Data'!K182="No Data",1,IF('Indicator Data imputation'!E173&lt;&gt;"",1,0))</f>
        <v>0</v>
      </c>
      <c r="E170" s="298">
        <f>IF('Indicator Data'!L182="No Data",1,IF('Indicator Data imputation'!F173&lt;&gt;"",1,0))</f>
        <v>0</v>
      </c>
      <c r="F170" s="298">
        <f>IF('Indicator Data'!M182="No Data",1,IF('Indicator Data imputation'!G173&lt;&gt;"",1,0))</f>
        <v>0</v>
      </c>
      <c r="G170" s="298">
        <f>IF('Indicator Data'!N182="No Data",1,IF('Indicator Data imputation'!H173&lt;&gt;"",1,0))</f>
        <v>0</v>
      </c>
      <c r="H170" s="298">
        <f>IF('Indicator Data'!O182="No Data",1,IF('Indicator Data imputation'!I173&lt;&gt;"",1,0))</f>
        <v>0</v>
      </c>
      <c r="I170" s="298">
        <f>IF('Indicator Data'!P182="No Data",1,IF('Indicator Data imputation'!J173&lt;&gt;"",1,0))</f>
        <v>0</v>
      </c>
      <c r="J170" s="298">
        <f>IF('Indicator Data'!Q182="No Data",1,IF('Indicator Data imputation'!K173&lt;&gt;"",1,0))</f>
        <v>0</v>
      </c>
      <c r="K170" s="298">
        <f>IF('Indicator Data'!R182="No Data",1,IF('Indicator Data imputation'!L173&lt;&gt;"",1,0))</f>
        <v>0</v>
      </c>
      <c r="L170" s="298">
        <f>IF('Indicator Data'!S182="No Data",1,IF('Indicator Data imputation'!M173&lt;&gt;"",1,0))</f>
        <v>0</v>
      </c>
      <c r="M170" s="298">
        <f>IF('Indicator Data'!T182="No Data",1,IF('Indicator Data imputation'!N173&lt;&gt;"",1,0))</f>
        <v>0</v>
      </c>
      <c r="N170" s="298">
        <f>IF('Indicator Data'!U182="No Data",1,IF('Indicator Data imputation'!O173&lt;&gt;"",1,0))</f>
        <v>0</v>
      </c>
      <c r="O170" s="298">
        <f>IF('Indicator Data'!V182="No Data",1,IF('Indicator Data imputation'!P173&lt;&gt;"",1,0))</f>
        <v>0</v>
      </c>
      <c r="P170" s="298">
        <f>IF('Indicator Data'!W182="No Data",1,IF('Indicator Data imputation'!Q173&lt;&gt;"",1,0))</f>
        <v>1</v>
      </c>
      <c r="Q170" s="298">
        <f>IF('Indicator Data'!X182="No Data",1,IF('Indicator Data imputation'!R173&lt;&gt;"",1,0))</f>
        <v>0</v>
      </c>
      <c r="R170" s="298">
        <f>IF('Indicator Data'!AC182="No Data",1,IF('Indicator Data imputation'!S173&lt;&gt;"",1,0))</f>
        <v>0</v>
      </c>
      <c r="S170" s="298">
        <f>IF('Indicator Data'!AD182="No Data",1,IF('Indicator Data imputation'!T173&lt;&gt;"",1,0))</f>
        <v>0</v>
      </c>
      <c r="T170" s="298">
        <f>IF('Indicator Data'!AE182="No Data",1,IF('Indicator Data imputation'!U173&lt;&gt;"",1,0))</f>
        <v>0</v>
      </c>
      <c r="U170" s="298">
        <f>IF('Indicator Data'!AF182="No Data",1,IF('Indicator Data imputation'!V173&lt;&gt;"",1,0))</f>
        <v>0</v>
      </c>
      <c r="V170" s="298">
        <f>IF('Indicator Data'!AG182="No Data",1,IF('Indicator Data imputation'!W173&lt;&gt;"",1,0))</f>
        <v>0</v>
      </c>
      <c r="W170" s="298">
        <f>IF('Indicator Data'!AH182="No Data",1,IF('Indicator Data imputation'!X173&lt;&gt;"",1,0))</f>
        <v>0</v>
      </c>
      <c r="X170" s="298">
        <f>IF('Indicator Data'!AI182="No Data",1,IF('Indicator Data imputation'!Y173&lt;&gt;"",1,0))</f>
        <v>0</v>
      </c>
      <c r="Y170" s="298">
        <f>IF('Indicator Data'!AJ182="No Data",1,IF('Indicator Data imputation'!Z173&lt;&gt;"",1,0))</f>
        <v>0</v>
      </c>
      <c r="Z170" s="298">
        <f>IF('Indicator Data'!AP182="No Data",1,IF('Indicator Data imputation'!AA173&lt;&gt;"",1,0))</f>
        <v>0</v>
      </c>
      <c r="AA170" s="298">
        <f>IF('Indicator Data'!AQ182="No Data",1,IF('Indicator Data imputation'!AB173&lt;&gt;"",1,0))</f>
        <v>0</v>
      </c>
      <c r="AB170" s="298">
        <f>IF('Indicator Data'!AR182="No Data",1,IF('Indicator Data imputation'!AC173&lt;&gt;"",1,0))</f>
        <v>0</v>
      </c>
      <c r="AC170" s="298" t="str">
        <f>IF('Indicator Data'!#REF!="No Data",1,IF('Indicator Data imputation'!AD173&lt;&gt;"",1,0))</f>
        <v>#ERROR!</v>
      </c>
      <c r="AD170" s="298" t="str">
        <f>IF('Indicator Data'!#REF!="No Data",1,IF('Indicator Data imputation'!AE173&lt;&gt;"",1,0))</f>
        <v>#ERROR!</v>
      </c>
      <c r="AE170" s="298" t="str">
        <f>IF('Indicator Data'!#REF!="No Data",1,IF('Indicator Data imputation'!AF173&lt;&gt;"",1,0))</f>
        <v>#ERROR!</v>
      </c>
      <c r="AF170" s="298" t="str">
        <f>IF('Indicator Data'!#REF!="No Data",1,IF('Indicator Data imputation'!AG173&lt;&gt;"",1,0))</f>
        <v>#ERROR!</v>
      </c>
      <c r="AG170" s="298" t="str">
        <f>IF('Indicator Data'!#REF!="No Data",1,IF('Indicator Data imputation'!AH173&lt;&gt;"",1,0))</f>
        <v>#ERROR!</v>
      </c>
      <c r="AH170" s="298" t="str">
        <f>IF('Indicator Data'!#REF!="No Data",1,IF('Indicator Data imputation'!AI173&lt;&gt;"",1,0))</f>
        <v>#ERROR!</v>
      </c>
      <c r="AI170" s="298" t="str">
        <f>IF('Indicator Data'!#REF!="No Data",1,IF('Indicator Data imputation'!AJ173&lt;&gt;"",1,0))</f>
        <v>#ERROR!</v>
      </c>
      <c r="AJ170" s="298" t="str">
        <f>IF('Indicator Data'!#REF!="No Data",1,IF('Indicator Data imputation'!AK173&lt;&gt;"",1,0))</f>
        <v>#ERROR!</v>
      </c>
      <c r="AK170" s="298" t="str">
        <f>IF('Indicator Data'!#REF!="No Data",1,IF('Indicator Data imputation'!AL173&lt;&gt;"",1,0))</f>
        <v>#ERROR!</v>
      </c>
      <c r="AL170" s="298" t="str">
        <f>IF('Indicator Data'!#REF!="No Data",1,IF('Indicator Data imputation'!AM173&lt;&gt;"",1,0))</f>
        <v>#ERROR!</v>
      </c>
      <c r="AM170" s="298" t="str">
        <f>IF('Indicator Data'!#REF!="No Data",1,IF('Indicator Data imputation'!AN173&lt;&gt;"",1,0))</f>
        <v>#ERROR!</v>
      </c>
      <c r="AN170" s="298" t="str">
        <f>IF('Indicator Data'!#REF!="No Data",1,IF('Indicator Data imputation'!AO173&lt;&gt;"",1,0))</f>
        <v>#ERROR!</v>
      </c>
      <c r="AO170" s="298" t="str">
        <f>IF('Indicator Data'!#REF!="No Data",1,IF('Indicator Data imputation'!AP173&lt;&gt;"",1,0))</f>
        <v>#ERROR!</v>
      </c>
      <c r="AP170" s="298" t="str">
        <f>IF('Indicator Data'!#REF!="No Data",1,IF('Indicator Data imputation'!AQ173&lt;&gt;"",1,0))</f>
        <v>#ERROR!</v>
      </c>
      <c r="AQ170" s="298" t="str">
        <f>IF('Indicator Data'!#REF!="No Data",1,IF('Indicator Data imputation'!AR173&lt;&gt;"",1,0))</f>
        <v>#ERROR!</v>
      </c>
      <c r="AR170" s="298" t="str">
        <f>IF('Indicator Data'!#REF!="No Data",1,IF('Indicator Data imputation'!AS173&lt;&gt;"",1,0))</f>
        <v>#ERROR!</v>
      </c>
      <c r="AS170" s="298" t="str">
        <f>IF('Indicator Data'!#REF!="No Data",1,IF('Indicator Data imputation'!AT173&lt;&gt;"",1,0))</f>
        <v>#ERROR!</v>
      </c>
      <c r="AT170" s="298" t="str">
        <f>IF('Indicator Data'!#REF!="No Data",1,IF('Indicator Data imputation'!AU173&lt;&gt;"",1,0))</f>
        <v>#ERROR!</v>
      </c>
      <c r="AU170" s="298" t="str">
        <f>IF('Indicator Data'!#REF!="No Data",1,IF('Indicator Data imputation'!AV173&lt;&gt;"",1,0))</f>
        <v>#ERROR!</v>
      </c>
      <c r="AV170" s="298" t="str">
        <f>IF('Indicator Data'!#REF!="No Data",1,IF('Indicator Data imputation'!AW173&lt;&gt;"",1,0))</f>
        <v>#ERROR!</v>
      </c>
      <c r="AW170" s="298" t="str">
        <f>IF('Indicator Data'!#REF!="No Data",1,IF('Indicator Data imputation'!AX173&lt;&gt;"",1,0))</f>
        <v>#ERROR!</v>
      </c>
      <c r="AX170" s="298" t="str">
        <f>IF('Indicator Data'!#REF!="No Data",1,IF('Indicator Data imputation'!AY173&lt;&gt;"",1,0))</f>
        <v>#ERROR!</v>
      </c>
      <c r="AY170" s="298">
        <f>IF('Indicator Data'!AS182="No Data",1,IF('Indicator Data imputation'!AZ173&lt;&gt;"",1,0))</f>
        <v>0</v>
      </c>
      <c r="AZ170" s="298">
        <f>IF('Indicator Data'!BA182="No Data",1,IF('Indicator Data imputation'!BA173&lt;&gt;"",1,0))</f>
        <v>0</v>
      </c>
      <c r="BA170" s="10" t="str">
        <f t="shared" si="1"/>
        <v>#ERROR!</v>
      </c>
      <c r="BB170" s="302" t="str">
        <f t="shared" si="2"/>
        <v>#ERROR!</v>
      </c>
    </row>
    <row r="171" ht="15.75" customHeight="1">
      <c r="A171" s="10" t="s">
        <v>996</v>
      </c>
      <c r="B171" s="298">
        <f>IF('Indicator Data'!I183="No Data",1,IF('Indicator Data imputation'!C174&lt;&gt;"",1,0))</f>
        <v>0</v>
      </c>
      <c r="C171" s="298">
        <f>IF('Indicator Data'!J183="No Data",1,IF('Indicator Data imputation'!D174&lt;&gt;"",1,0))</f>
        <v>0</v>
      </c>
      <c r="D171" s="298">
        <f>IF('Indicator Data'!K183="No Data",1,IF('Indicator Data imputation'!E174&lt;&gt;"",1,0))</f>
        <v>0</v>
      </c>
      <c r="E171" s="298">
        <f>IF('Indicator Data'!L183="No Data",1,IF('Indicator Data imputation'!F174&lt;&gt;"",1,0))</f>
        <v>0</v>
      </c>
      <c r="F171" s="298">
        <f>IF('Indicator Data'!M183="No Data",1,IF('Indicator Data imputation'!G174&lt;&gt;"",1,0))</f>
        <v>0</v>
      </c>
      <c r="G171" s="298">
        <f>IF('Indicator Data'!N183="No Data",1,IF('Indicator Data imputation'!H174&lt;&gt;"",1,0))</f>
        <v>0</v>
      </c>
      <c r="H171" s="298">
        <f>IF('Indicator Data'!O183="No Data",1,IF('Indicator Data imputation'!I174&lt;&gt;"",1,0))</f>
        <v>0</v>
      </c>
      <c r="I171" s="298">
        <f>IF('Indicator Data'!P183="No Data",1,IF('Indicator Data imputation'!J174&lt;&gt;"",1,0))</f>
        <v>0</v>
      </c>
      <c r="J171" s="298">
        <f>IF('Indicator Data'!Q183="No Data",1,IF('Indicator Data imputation'!K174&lt;&gt;"",1,0))</f>
        <v>0</v>
      </c>
      <c r="K171" s="298">
        <f>IF('Indicator Data'!R183="No Data",1,IF('Indicator Data imputation'!L174&lt;&gt;"",1,0))</f>
        <v>0</v>
      </c>
      <c r="L171" s="298">
        <f>IF('Indicator Data'!S183="No Data",1,IF('Indicator Data imputation'!M174&lt;&gt;"",1,0))</f>
        <v>0</v>
      </c>
      <c r="M171" s="298">
        <f>IF('Indicator Data'!T183="No Data",1,IF('Indicator Data imputation'!N174&lt;&gt;"",1,0))</f>
        <v>0</v>
      </c>
      <c r="N171" s="298">
        <f>IF('Indicator Data'!U183="No Data",1,IF('Indicator Data imputation'!O174&lt;&gt;"",1,0))</f>
        <v>0</v>
      </c>
      <c r="O171" s="298">
        <f>IF('Indicator Data'!V183="No Data",1,IF('Indicator Data imputation'!P174&lt;&gt;"",1,0))</f>
        <v>0</v>
      </c>
      <c r="P171" s="298">
        <f>IF('Indicator Data'!W183="No Data",1,IF('Indicator Data imputation'!Q174&lt;&gt;"",1,0))</f>
        <v>1</v>
      </c>
      <c r="Q171" s="298">
        <f>IF('Indicator Data'!X183="No Data",1,IF('Indicator Data imputation'!R174&lt;&gt;"",1,0))</f>
        <v>0</v>
      </c>
      <c r="R171" s="298">
        <f>IF('Indicator Data'!AC183="No Data",1,IF('Indicator Data imputation'!S174&lt;&gt;"",1,0))</f>
        <v>0</v>
      </c>
      <c r="S171" s="298">
        <f>IF('Indicator Data'!AD183="No Data",1,IF('Indicator Data imputation'!T174&lt;&gt;"",1,0))</f>
        <v>0</v>
      </c>
      <c r="T171" s="298">
        <f>IF('Indicator Data'!AE183="No Data",1,IF('Indicator Data imputation'!U174&lt;&gt;"",1,0))</f>
        <v>0</v>
      </c>
      <c r="U171" s="298">
        <f>IF('Indicator Data'!AF183="No Data",1,IF('Indicator Data imputation'!V174&lt;&gt;"",1,0))</f>
        <v>0</v>
      </c>
      <c r="V171" s="298">
        <f>IF('Indicator Data'!AG183="No Data",1,IF('Indicator Data imputation'!W174&lt;&gt;"",1,0))</f>
        <v>0</v>
      </c>
      <c r="W171" s="298">
        <f>IF('Indicator Data'!AH183="No Data",1,IF('Indicator Data imputation'!X174&lt;&gt;"",1,0))</f>
        <v>0</v>
      </c>
      <c r="X171" s="298">
        <f>IF('Indicator Data'!AI183="No Data",1,IF('Indicator Data imputation'!Y174&lt;&gt;"",1,0))</f>
        <v>0</v>
      </c>
      <c r="Y171" s="298">
        <f>IF('Indicator Data'!AJ183="No Data",1,IF('Indicator Data imputation'!Z174&lt;&gt;"",1,0))</f>
        <v>0</v>
      </c>
      <c r="Z171" s="298">
        <f>IF('Indicator Data'!AP183="No Data",1,IF('Indicator Data imputation'!AA174&lt;&gt;"",1,0))</f>
        <v>0</v>
      </c>
      <c r="AA171" s="298">
        <f>IF('Indicator Data'!AQ183="No Data",1,IF('Indicator Data imputation'!AB174&lt;&gt;"",1,0))</f>
        <v>0</v>
      </c>
      <c r="AB171" s="298">
        <f>IF('Indicator Data'!AR183="No Data",1,IF('Indicator Data imputation'!AC174&lt;&gt;"",1,0))</f>
        <v>0</v>
      </c>
      <c r="AC171" s="298" t="str">
        <f>IF('Indicator Data'!#REF!="No Data",1,IF('Indicator Data imputation'!AD174&lt;&gt;"",1,0))</f>
        <v>#ERROR!</v>
      </c>
      <c r="AD171" s="298" t="str">
        <f>IF('Indicator Data'!#REF!="No Data",1,IF('Indicator Data imputation'!AE174&lt;&gt;"",1,0))</f>
        <v>#ERROR!</v>
      </c>
      <c r="AE171" s="298" t="str">
        <f>IF('Indicator Data'!#REF!="No Data",1,IF('Indicator Data imputation'!AF174&lt;&gt;"",1,0))</f>
        <v>#ERROR!</v>
      </c>
      <c r="AF171" s="298" t="str">
        <f>IF('Indicator Data'!#REF!="No Data",1,IF('Indicator Data imputation'!AG174&lt;&gt;"",1,0))</f>
        <v>#ERROR!</v>
      </c>
      <c r="AG171" s="298" t="str">
        <f>IF('Indicator Data'!#REF!="No Data",1,IF('Indicator Data imputation'!AH174&lt;&gt;"",1,0))</f>
        <v>#ERROR!</v>
      </c>
      <c r="AH171" s="298" t="str">
        <f>IF('Indicator Data'!#REF!="No Data",1,IF('Indicator Data imputation'!AI174&lt;&gt;"",1,0))</f>
        <v>#ERROR!</v>
      </c>
      <c r="AI171" s="298" t="str">
        <f>IF('Indicator Data'!#REF!="No Data",1,IF('Indicator Data imputation'!AJ174&lt;&gt;"",1,0))</f>
        <v>#ERROR!</v>
      </c>
      <c r="AJ171" s="298" t="str">
        <f>IF('Indicator Data'!#REF!="No Data",1,IF('Indicator Data imputation'!AK174&lt;&gt;"",1,0))</f>
        <v>#ERROR!</v>
      </c>
      <c r="AK171" s="298" t="str">
        <f>IF('Indicator Data'!#REF!="No Data",1,IF('Indicator Data imputation'!AL174&lt;&gt;"",1,0))</f>
        <v>#ERROR!</v>
      </c>
      <c r="AL171" s="298" t="str">
        <f>IF('Indicator Data'!#REF!="No Data",1,IF('Indicator Data imputation'!AM174&lt;&gt;"",1,0))</f>
        <v>#ERROR!</v>
      </c>
      <c r="AM171" s="298" t="str">
        <f>IF('Indicator Data'!#REF!="No Data",1,IF('Indicator Data imputation'!AN174&lt;&gt;"",1,0))</f>
        <v>#ERROR!</v>
      </c>
      <c r="AN171" s="298" t="str">
        <f>IF('Indicator Data'!#REF!="No Data",1,IF('Indicator Data imputation'!AO174&lt;&gt;"",1,0))</f>
        <v>#ERROR!</v>
      </c>
      <c r="AO171" s="298" t="str">
        <f>IF('Indicator Data'!#REF!="No Data",1,IF('Indicator Data imputation'!AP174&lt;&gt;"",1,0))</f>
        <v>#ERROR!</v>
      </c>
      <c r="AP171" s="298" t="str">
        <f>IF('Indicator Data'!#REF!="No Data",1,IF('Indicator Data imputation'!AQ174&lt;&gt;"",1,0))</f>
        <v>#ERROR!</v>
      </c>
      <c r="AQ171" s="298" t="str">
        <f>IF('Indicator Data'!#REF!="No Data",1,IF('Indicator Data imputation'!AR174&lt;&gt;"",1,0))</f>
        <v>#ERROR!</v>
      </c>
      <c r="AR171" s="298" t="str">
        <f>IF('Indicator Data'!#REF!="No Data",1,IF('Indicator Data imputation'!AS174&lt;&gt;"",1,0))</f>
        <v>#ERROR!</v>
      </c>
      <c r="AS171" s="298" t="str">
        <f>IF('Indicator Data'!#REF!="No Data",1,IF('Indicator Data imputation'!AT174&lt;&gt;"",1,0))</f>
        <v>#ERROR!</v>
      </c>
      <c r="AT171" s="298" t="str">
        <f>IF('Indicator Data'!#REF!="No Data",1,IF('Indicator Data imputation'!AU174&lt;&gt;"",1,0))</f>
        <v>#ERROR!</v>
      </c>
      <c r="AU171" s="298" t="str">
        <f>IF('Indicator Data'!#REF!="No Data",1,IF('Indicator Data imputation'!AV174&lt;&gt;"",1,0))</f>
        <v>#ERROR!</v>
      </c>
      <c r="AV171" s="298" t="str">
        <f>IF('Indicator Data'!#REF!="No Data",1,IF('Indicator Data imputation'!AW174&lt;&gt;"",1,0))</f>
        <v>#ERROR!</v>
      </c>
      <c r="AW171" s="298" t="str">
        <f>IF('Indicator Data'!#REF!="No Data",1,IF('Indicator Data imputation'!AX174&lt;&gt;"",1,0))</f>
        <v>#ERROR!</v>
      </c>
      <c r="AX171" s="298" t="str">
        <f>IF('Indicator Data'!#REF!="No Data",1,IF('Indicator Data imputation'!AY174&lt;&gt;"",1,0))</f>
        <v>#ERROR!</v>
      </c>
      <c r="AY171" s="298">
        <f>IF('Indicator Data'!AS183="No Data",1,IF('Indicator Data imputation'!AZ174&lt;&gt;"",1,0))</f>
        <v>0</v>
      </c>
      <c r="AZ171" s="298">
        <f>IF('Indicator Data'!BA183="No Data",1,IF('Indicator Data imputation'!BA174&lt;&gt;"",1,0))</f>
        <v>0</v>
      </c>
      <c r="BA171" s="10" t="str">
        <f t="shared" si="1"/>
        <v>#ERROR!</v>
      </c>
      <c r="BB171" s="302" t="str">
        <f t="shared" si="2"/>
        <v>#ERROR!</v>
      </c>
    </row>
    <row r="172" ht="15.75" customHeight="1">
      <c r="A172" s="10" t="s">
        <v>1192</v>
      </c>
      <c r="B172" s="298">
        <f>IF('Indicator Data'!I184="No Data",1,IF('Indicator Data imputation'!C175&lt;&gt;"",1,0))</f>
        <v>0</v>
      </c>
      <c r="C172" s="298">
        <f>IF('Indicator Data'!J184="No Data",1,IF('Indicator Data imputation'!D175&lt;&gt;"",1,0))</f>
        <v>0</v>
      </c>
      <c r="D172" s="298">
        <f>IF('Indicator Data'!K184="No Data",1,IF('Indicator Data imputation'!E175&lt;&gt;"",1,0))</f>
        <v>0</v>
      </c>
      <c r="E172" s="298">
        <f>IF('Indicator Data'!L184="No Data",1,IF('Indicator Data imputation'!F175&lt;&gt;"",1,0))</f>
        <v>0</v>
      </c>
      <c r="F172" s="298">
        <f>IF('Indicator Data'!M184="No Data",1,IF('Indicator Data imputation'!G175&lt;&gt;"",1,0))</f>
        <v>0</v>
      </c>
      <c r="G172" s="298">
        <f>IF('Indicator Data'!N184="No Data",1,IF('Indicator Data imputation'!H175&lt;&gt;"",1,0))</f>
        <v>0</v>
      </c>
      <c r="H172" s="298">
        <f>IF('Indicator Data'!O184="No Data",1,IF('Indicator Data imputation'!I175&lt;&gt;"",1,0))</f>
        <v>0</v>
      </c>
      <c r="I172" s="298">
        <f>IF('Indicator Data'!P184="No Data",1,IF('Indicator Data imputation'!J175&lt;&gt;"",1,0))</f>
        <v>0</v>
      </c>
      <c r="J172" s="298">
        <f>IF('Indicator Data'!Q184="No Data",1,IF('Indicator Data imputation'!K175&lt;&gt;"",1,0))</f>
        <v>0</v>
      </c>
      <c r="K172" s="298">
        <f>IF('Indicator Data'!R184="No Data",1,IF('Indicator Data imputation'!L175&lt;&gt;"",1,0))</f>
        <v>0</v>
      </c>
      <c r="L172" s="298">
        <f>IF('Indicator Data'!S184="No Data",1,IF('Indicator Data imputation'!M175&lt;&gt;"",1,0))</f>
        <v>0</v>
      </c>
      <c r="M172" s="298">
        <f>IF('Indicator Data'!T184="No Data",1,IF('Indicator Data imputation'!N175&lt;&gt;"",1,0))</f>
        <v>0</v>
      </c>
      <c r="N172" s="298">
        <f>IF('Indicator Data'!U184="No Data",1,IF('Indicator Data imputation'!O175&lt;&gt;"",1,0))</f>
        <v>0</v>
      </c>
      <c r="O172" s="298">
        <f>IF('Indicator Data'!V184="No Data",1,IF('Indicator Data imputation'!P175&lt;&gt;"",1,0))</f>
        <v>0</v>
      </c>
      <c r="P172" s="298">
        <f>IF('Indicator Data'!W184="No Data",1,IF('Indicator Data imputation'!Q175&lt;&gt;"",1,0))</f>
        <v>1</v>
      </c>
      <c r="Q172" s="298">
        <f>IF('Indicator Data'!X184="No Data",1,IF('Indicator Data imputation'!R175&lt;&gt;"",1,0))</f>
        <v>0</v>
      </c>
      <c r="R172" s="298">
        <f>IF('Indicator Data'!AC184="No Data",1,IF('Indicator Data imputation'!S175&lt;&gt;"",1,0))</f>
        <v>0</v>
      </c>
      <c r="S172" s="298">
        <f>IF('Indicator Data'!AD184="No Data",1,IF('Indicator Data imputation'!T175&lt;&gt;"",1,0))</f>
        <v>0</v>
      </c>
      <c r="T172" s="298">
        <f>IF('Indicator Data'!AE184="No Data",1,IF('Indicator Data imputation'!U175&lt;&gt;"",1,0))</f>
        <v>0</v>
      </c>
      <c r="U172" s="298">
        <f>IF('Indicator Data'!AF184="No Data",1,IF('Indicator Data imputation'!V175&lt;&gt;"",1,0))</f>
        <v>0</v>
      </c>
      <c r="V172" s="298">
        <f>IF('Indicator Data'!AG184="No Data",1,IF('Indicator Data imputation'!W175&lt;&gt;"",1,0))</f>
        <v>0</v>
      </c>
      <c r="W172" s="298">
        <f>IF('Indicator Data'!AH184="No Data",1,IF('Indicator Data imputation'!X175&lt;&gt;"",1,0))</f>
        <v>0</v>
      </c>
      <c r="X172" s="298">
        <f>IF('Indicator Data'!AI184="No Data",1,IF('Indicator Data imputation'!Y175&lt;&gt;"",1,0))</f>
        <v>0</v>
      </c>
      <c r="Y172" s="298">
        <f>IF('Indicator Data'!AJ184="No Data",1,IF('Indicator Data imputation'!Z175&lt;&gt;"",1,0))</f>
        <v>0</v>
      </c>
      <c r="Z172" s="298">
        <f>IF('Indicator Data'!AP184="No Data",1,IF('Indicator Data imputation'!AA175&lt;&gt;"",1,0))</f>
        <v>0</v>
      </c>
      <c r="AA172" s="298">
        <f>IF('Indicator Data'!AQ184="No Data",1,IF('Indicator Data imputation'!AB175&lt;&gt;"",1,0))</f>
        <v>0</v>
      </c>
      <c r="AB172" s="298">
        <f>IF('Indicator Data'!AR184="No Data",1,IF('Indicator Data imputation'!AC175&lt;&gt;"",1,0))</f>
        <v>0</v>
      </c>
      <c r="AC172" s="298" t="str">
        <f>IF('Indicator Data'!#REF!="No Data",1,IF('Indicator Data imputation'!AD175&lt;&gt;"",1,0))</f>
        <v>#ERROR!</v>
      </c>
      <c r="AD172" s="298" t="str">
        <f>IF('Indicator Data'!#REF!="No Data",1,IF('Indicator Data imputation'!AE175&lt;&gt;"",1,0))</f>
        <v>#ERROR!</v>
      </c>
      <c r="AE172" s="298" t="str">
        <f>IF('Indicator Data'!#REF!="No Data",1,IF('Indicator Data imputation'!AF175&lt;&gt;"",1,0))</f>
        <v>#ERROR!</v>
      </c>
      <c r="AF172" s="298" t="str">
        <f>IF('Indicator Data'!#REF!="No Data",1,IF('Indicator Data imputation'!AG175&lt;&gt;"",1,0))</f>
        <v>#ERROR!</v>
      </c>
      <c r="AG172" s="298" t="str">
        <f>IF('Indicator Data'!#REF!="No Data",1,IF('Indicator Data imputation'!AH175&lt;&gt;"",1,0))</f>
        <v>#ERROR!</v>
      </c>
      <c r="AH172" s="298" t="str">
        <f>IF('Indicator Data'!#REF!="No Data",1,IF('Indicator Data imputation'!AI175&lt;&gt;"",1,0))</f>
        <v>#ERROR!</v>
      </c>
      <c r="AI172" s="298" t="str">
        <f>IF('Indicator Data'!#REF!="No Data",1,IF('Indicator Data imputation'!AJ175&lt;&gt;"",1,0))</f>
        <v>#ERROR!</v>
      </c>
      <c r="AJ172" s="298" t="str">
        <f>IF('Indicator Data'!#REF!="No Data",1,IF('Indicator Data imputation'!AK175&lt;&gt;"",1,0))</f>
        <v>#ERROR!</v>
      </c>
      <c r="AK172" s="298" t="str">
        <f>IF('Indicator Data'!#REF!="No Data",1,IF('Indicator Data imputation'!AL175&lt;&gt;"",1,0))</f>
        <v>#ERROR!</v>
      </c>
      <c r="AL172" s="298" t="str">
        <f>IF('Indicator Data'!#REF!="No Data",1,IF('Indicator Data imputation'!AM175&lt;&gt;"",1,0))</f>
        <v>#ERROR!</v>
      </c>
      <c r="AM172" s="298" t="str">
        <f>IF('Indicator Data'!#REF!="No Data",1,IF('Indicator Data imputation'!AN175&lt;&gt;"",1,0))</f>
        <v>#ERROR!</v>
      </c>
      <c r="AN172" s="298" t="str">
        <f>IF('Indicator Data'!#REF!="No Data",1,IF('Indicator Data imputation'!AO175&lt;&gt;"",1,0))</f>
        <v>#ERROR!</v>
      </c>
      <c r="AO172" s="298" t="str">
        <f>IF('Indicator Data'!#REF!="No Data",1,IF('Indicator Data imputation'!AP175&lt;&gt;"",1,0))</f>
        <v>#ERROR!</v>
      </c>
      <c r="AP172" s="298" t="str">
        <f>IF('Indicator Data'!#REF!="No Data",1,IF('Indicator Data imputation'!AQ175&lt;&gt;"",1,0))</f>
        <v>#ERROR!</v>
      </c>
      <c r="AQ172" s="298" t="str">
        <f>IF('Indicator Data'!#REF!="No Data",1,IF('Indicator Data imputation'!AR175&lt;&gt;"",1,0))</f>
        <v>#ERROR!</v>
      </c>
      <c r="AR172" s="298" t="str">
        <f>IF('Indicator Data'!#REF!="No Data",1,IF('Indicator Data imputation'!AS175&lt;&gt;"",1,0))</f>
        <v>#ERROR!</v>
      </c>
      <c r="AS172" s="298" t="str">
        <f>IF('Indicator Data'!#REF!="No Data",1,IF('Indicator Data imputation'!AT175&lt;&gt;"",1,0))</f>
        <v>#ERROR!</v>
      </c>
      <c r="AT172" s="298" t="str">
        <f>IF('Indicator Data'!#REF!="No Data",1,IF('Indicator Data imputation'!AU175&lt;&gt;"",1,0))</f>
        <v>#ERROR!</v>
      </c>
      <c r="AU172" s="298" t="str">
        <f>IF('Indicator Data'!#REF!="No Data",1,IF('Indicator Data imputation'!AV175&lt;&gt;"",1,0))</f>
        <v>#ERROR!</v>
      </c>
      <c r="AV172" s="298" t="str">
        <f>IF('Indicator Data'!#REF!="No Data",1,IF('Indicator Data imputation'!AW175&lt;&gt;"",1,0))</f>
        <v>#ERROR!</v>
      </c>
      <c r="AW172" s="298" t="str">
        <f>IF('Indicator Data'!#REF!="No Data",1,IF('Indicator Data imputation'!AX175&lt;&gt;"",1,0))</f>
        <v>#ERROR!</v>
      </c>
      <c r="AX172" s="298" t="str">
        <f>IF('Indicator Data'!#REF!="No Data",1,IF('Indicator Data imputation'!AY175&lt;&gt;"",1,0))</f>
        <v>#ERROR!</v>
      </c>
      <c r="AY172" s="298">
        <f>IF('Indicator Data'!AS184="No Data",1,IF('Indicator Data imputation'!AZ175&lt;&gt;"",1,0))</f>
        <v>0</v>
      </c>
      <c r="AZ172" s="298">
        <f>IF('Indicator Data'!BA184="No Data",1,IF('Indicator Data imputation'!BA175&lt;&gt;"",1,0))</f>
        <v>0</v>
      </c>
      <c r="BA172" s="10" t="str">
        <f t="shared" si="1"/>
        <v>#ERROR!</v>
      </c>
      <c r="BB172" s="302" t="str">
        <f t="shared" si="2"/>
        <v>#ERROR!</v>
      </c>
    </row>
    <row r="173" ht="15.75" customHeight="1">
      <c r="A173" s="10" t="s">
        <v>1182</v>
      </c>
      <c r="B173" s="298">
        <f>IF('Indicator Data'!I185="No Data",1,IF('Indicator Data imputation'!C176&lt;&gt;"",1,0))</f>
        <v>0</v>
      </c>
      <c r="C173" s="298">
        <f>IF('Indicator Data'!J185="No Data",1,IF('Indicator Data imputation'!D176&lt;&gt;"",1,0))</f>
        <v>0</v>
      </c>
      <c r="D173" s="298">
        <f>IF('Indicator Data'!K185="No Data",1,IF('Indicator Data imputation'!E176&lt;&gt;"",1,0))</f>
        <v>0</v>
      </c>
      <c r="E173" s="298">
        <f>IF('Indicator Data'!L185="No Data",1,IF('Indicator Data imputation'!F176&lt;&gt;"",1,0))</f>
        <v>0</v>
      </c>
      <c r="F173" s="298">
        <f>IF('Indicator Data'!M185="No Data",1,IF('Indicator Data imputation'!G176&lt;&gt;"",1,0))</f>
        <v>0</v>
      </c>
      <c r="G173" s="298">
        <f>IF('Indicator Data'!N185="No Data",1,IF('Indicator Data imputation'!H176&lt;&gt;"",1,0))</f>
        <v>0</v>
      </c>
      <c r="H173" s="298">
        <f>IF('Indicator Data'!O185="No Data",1,IF('Indicator Data imputation'!I176&lt;&gt;"",1,0))</f>
        <v>0</v>
      </c>
      <c r="I173" s="298">
        <f>IF('Indicator Data'!P185="No Data",1,IF('Indicator Data imputation'!J176&lt;&gt;"",1,0))</f>
        <v>0</v>
      </c>
      <c r="J173" s="298">
        <f>IF('Indicator Data'!Q185="No Data",1,IF('Indicator Data imputation'!K176&lt;&gt;"",1,0))</f>
        <v>0</v>
      </c>
      <c r="K173" s="298">
        <f>IF('Indicator Data'!R185="No Data",1,IF('Indicator Data imputation'!L176&lt;&gt;"",1,0))</f>
        <v>0</v>
      </c>
      <c r="L173" s="298">
        <f>IF('Indicator Data'!S185="No Data",1,IF('Indicator Data imputation'!M176&lt;&gt;"",1,0))</f>
        <v>0</v>
      </c>
      <c r="M173" s="298">
        <f>IF('Indicator Data'!T185="No Data",1,IF('Indicator Data imputation'!N176&lt;&gt;"",1,0))</f>
        <v>0</v>
      </c>
      <c r="N173" s="298">
        <f>IF('Indicator Data'!U185="No Data",1,IF('Indicator Data imputation'!O176&lt;&gt;"",1,0))</f>
        <v>0</v>
      </c>
      <c r="O173" s="298">
        <f>IF('Indicator Data'!V185="No Data",1,IF('Indicator Data imputation'!P176&lt;&gt;"",1,0))</f>
        <v>0</v>
      </c>
      <c r="P173" s="298">
        <f>IF('Indicator Data'!W185="No Data",1,IF('Indicator Data imputation'!Q176&lt;&gt;"",1,0))</f>
        <v>1</v>
      </c>
      <c r="Q173" s="298">
        <f>IF('Indicator Data'!X185="No Data",1,IF('Indicator Data imputation'!R176&lt;&gt;"",1,0))</f>
        <v>0</v>
      </c>
      <c r="R173" s="298">
        <f>IF('Indicator Data'!AC185="No Data",1,IF('Indicator Data imputation'!S176&lt;&gt;"",1,0))</f>
        <v>0</v>
      </c>
      <c r="S173" s="298">
        <f>IF('Indicator Data'!AD185="No Data",1,IF('Indicator Data imputation'!T176&lt;&gt;"",1,0))</f>
        <v>0</v>
      </c>
      <c r="T173" s="298">
        <f>IF('Indicator Data'!AE185="No Data",1,IF('Indicator Data imputation'!U176&lt;&gt;"",1,0))</f>
        <v>0</v>
      </c>
      <c r="U173" s="298">
        <f>IF('Indicator Data'!AF185="No Data",1,IF('Indicator Data imputation'!V176&lt;&gt;"",1,0))</f>
        <v>0</v>
      </c>
      <c r="V173" s="298">
        <f>IF('Indicator Data'!AG185="No Data",1,IF('Indicator Data imputation'!W176&lt;&gt;"",1,0))</f>
        <v>0</v>
      </c>
      <c r="W173" s="298">
        <f>IF('Indicator Data'!AH185="No Data",1,IF('Indicator Data imputation'!X176&lt;&gt;"",1,0))</f>
        <v>0</v>
      </c>
      <c r="X173" s="298">
        <f>IF('Indicator Data'!AI185="No Data",1,IF('Indicator Data imputation'!Y176&lt;&gt;"",1,0))</f>
        <v>0</v>
      </c>
      <c r="Y173" s="298">
        <f>IF('Indicator Data'!AJ185="No Data",1,IF('Indicator Data imputation'!Z176&lt;&gt;"",1,0))</f>
        <v>0</v>
      </c>
      <c r="Z173" s="298">
        <f>IF('Indicator Data'!AP185="No Data",1,IF('Indicator Data imputation'!AA176&lt;&gt;"",1,0))</f>
        <v>0</v>
      </c>
      <c r="AA173" s="298">
        <f>IF('Indicator Data'!AQ185="No Data",1,IF('Indicator Data imputation'!AB176&lt;&gt;"",1,0))</f>
        <v>0</v>
      </c>
      <c r="AB173" s="298">
        <f>IF('Indicator Data'!AR185="No Data",1,IF('Indicator Data imputation'!AC176&lt;&gt;"",1,0))</f>
        <v>0</v>
      </c>
      <c r="AC173" s="298" t="str">
        <f>IF('Indicator Data'!#REF!="No Data",1,IF('Indicator Data imputation'!AD176&lt;&gt;"",1,0))</f>
        <v>#ERROR!</v>
      </c>
      <c r="AD173" s="298" t="str">
        <f>IF('Indicator Data'!#REF!="No Data",1,IF('Indicator Data imputation'!AE176&lt;&gt;"",1,0))</f>
        <v>#ERROR!</v>
      </c>
      <c r="AE173" s="298" t="str">
        <f>IF('Indicator Data'!#REF!="No Data",1,IF('Indicator Data imputation'!AF176&lt;&gt;"",1,0))</f>
        <v>#ERROR!</v>
      </c>
      <c r="AF173" s="298" t="str">
        <f>IF('Indicator Data'!#REF!="No Data",1,IF('Indicator Data imputation'!AG176&lt;&gt;"",1,0))</f>
        <v>#ERROR!</v>
      </c>
      <c r="AG173" s="298" t="str">
        <f>IF('Indicator Data'!#REF!="No Data",1,IF('Indicator Data imputation'!AH176&lt;&gt;"",1,0))</f>
        <v>#ERROR!</v>
      </c>
      <c r="AH173" s="298" t="str">
        <f>IF('Indicator Data'!#REF!="No Data",1,IF('Indicator Data imputation'!AI176&lt;&gt;"",1,0))</f>
        <v>#ERROR!</v>
      </c>
      <c r="AI173" s="298" t="str">
        <f>IF('Indicator Data'!#REF!="No Data",1,IF('Indicator Data imputation'!AJ176&lt;&gt;"",1,0))</f>
        <v>#ERROR!</v>
      </c>
      <c r="AJ173" s="298" t="str">
        <f>IF('Indicator Data'!#REF!="No Data",1,IF('Indicator Data imputation'!AK176&lt;&gt;"",1,0))</f>
        <v>#ERROR!</v>
      </c>
      <c r="AK173" s="298" t="str">
        <f>IF('Indicator Data'!#REF!="No Data",1,IF('Indicator Data imputation'!AL176&lt;&gt;"",1,0))</f>
        <v>#ERROR!</v>
      </c>
      <c r="AL173" s="298" t="str">
        <f>IF('Indicator Data'!#REF!="No Data",1,IF('Indicator Data imputation'!AM176&lt;&gt;"",1,0))</f>
        <v>#ERROR!</v>
      </c>
      <c r="AM173" s="298" t="str">
        <f>IF('Indicator Data'!#REF!="No Data",1,IF('Indicator Data imputation'!AN176&lt;&gt;"",1,0))</f>
        <v>#ERROR!</v>
      </c>
      <c r="AN173" s="298" t="str">
        <f>IF('Indicator Data'!#REF!="No Data",1,IF('Indicator Data imputation'!AO176&lt;&gt;"",1,0))</f>
        <v>#ERROR!</v>
      </c>
      <c r="AO173" s="298" t="str">
        <f>IF('Indicator Data'!#REF!="No Data",1,IF('Indicator Data imputation'!AP176&lt;&gt;"",1,0))</f>
        <v>#ERROR!</v>
      </c>
      <c r="AP173" s="298" t="str">
        <f>IF('Indicator Data'!#REF!="No Data",1,IF('Indicator Data imputation'!AQ176&lt;&gt;"",1,0))</f>
        <v>#ERROR!</v>
      </c>
      <c r="AQ173" s="298" t="str">
        <f>IF('Indicator Data'!#REF!="No Data",1,IF('Indicator Data imputation'!AR176&lt;&gt;"",1,0))</f>
        <v>#ERROR!</v>
      </c>
      <c r="AR173" s="298" t="str">
        <f>IF('Indicator Data'!#REF!="No Data",1,IF('Indicator Data imputation'!AS176&lt;&gt;"",1,0))</f>
        <v>#ERROR!</v>
      </c>
      <c r="AS173" s="298" t="str">
        <f>IF('Indicator Data'!#REF!="No Data",1,IF('Indicator Data imputation'!AT176&lt;&gt;"",1,0))</f>
        <v>#ERROR!</v>
      </c>
      <c r="AT173" s="298" t="str">
        <f>IF('Indicator Data'!#REF!="No Data",1,IF('Indicator Data imputation'!AU176&lt;&gt;"",1,0))</f>
        <v>#ERROR!</v>
      </c>
      <c r="AU173" s="298" t="str">
        <f>IF('Indicator Data'!#REF!="No Data",1,IF('Indicator Data imputation'!AV176&lt;&gt;"",1,0))</f>
        <v>#ERROR!</v>
      </c>
      <c r="AV173" s="298" t="str">
        <f>IF('Indicator Data'!#REF!="No Data",1,IF('Indicator Data imputation'!AW176&lt;&gt;"",1,0))</f>
        <v>#ERROR!</v>
      </c>
      <c r="AW173" s="298" t="str">
        <f>IF('Indicator Data'!#REF!="No Data",1,IF('Indicator Data imputation'!AX176&lt;&gt;"",1,0))</f>
        <v>#ERROR!</v>
      </c>
      <c r="AX173" s="298" t="str">
        <f>IF('Indicator Data'!#REF!="No Data",1,IF('Indicator Data imputation'!AY176&lt;&gt;"",1,0))</f>
        <v>#ERROR!</v>
      </c>
      <c r="AY173" s="298">
        <f>IF('Indicator Data'!AS185="No Data",1,IF('Indicator Data imputation'!AZ176&lt;&gt;"",1,0))</f>
        <v>0</v>
      </c>
      <c r="AZ173" s="298">
        <f>IF('Indicator Data'!BA185="No Data",1,IF('Indicator Data imputation'!BA176&lt;&gt;"",1,0))</f>
        <v>0</v>
      </c>
      <c r="BA173" s="10" t="str">
        <f t="shared" si="1"/>
        <v>#ERROR!</v>
      </c>
      <c r="BB173" s="302" t="str">
        <f t="shared" si="2"/>
        <v>#ERROR!</v>
      </c>
    </row>
    <row r="174" ht="15.75" customHeight="1">
      <c r="A174" s="10" t="s">
        <v>1195</v>
      </c>
      <c r="B174" s="298">
        <f>IF('Indicator Data'!I186="No Data",1,IF('Indicator Data imputation'!C177&lt;&gt;"",1,0))</f>
        <v>0</v>
      </c>
      <c r="C174" s="298">
        <f>IF('Indicator Data'!J186="No Data",1,IF('Indicator Data imputation'!D177&lt;&gt;"",1,0))</f>
        <v>0</v>
      </c>
      <c r="D174" s="298">
        <f>IF('Indicator Data'!K186="No Data",1,IF('Indicator Data imputation'!E177&lt;&gt;"",1,0))</f>
        <v>0</v>
      </c>
      <c r="E174" s="298">
        <f>IF('Indicator Data'!L186="No Data",1,IF('Indicator Data imputation'!F177&lt;&gt;"",1,0))</f>
        <v>0</v>
      </c>
      <c r="F174" s="298">
        <f>IF('Indicator Data'!M186="No Data",1,IF('Indicator Data imputation'!G177&lt;&gt;"",1,0))</f>
        <v>0</v>
      </c>
      <c r="G174" s="298">
        <f>IF('Indicator Data'!N186="No Data",1,IF('Indicator Data imputation'!H177&lt;&gt;"",1,0))</f>
        <v>0</v>
      </c>
      <c r="H174" s="298">
        <f>IF('Indicator Data'!O186="No Data",1,IF('Indicator Data imputation'!I177&lt;&gt;"",1,0))</f>
        <v>0</v>
      </c>
      <c r="I174" s="298">
        <f>IF('Indicator Data'!P186="No Data",1,IF('Indicator Data imputation'!J177&lt;&gt;"",1,0))</f>
        <v>0</v>
      </c>
      <c r="J174" s="298">
        <f>IF('Indicator Data'!Q186="No Data",1,IF('Indicator Data imputation'!K177&lt;&gt;"",1,0))</f>
        <v>0</v>
      </c>
      <c r="K174" s="298">
        <f>IF('Indicator Data'!R186="No Data",1,IF('Indicator Data imputation'!L177&lt;&gt;"",1,0))</f>
        <v>0</v>
      </c>
      <c r="L174" s="298">
        <f>IF('Indicator Data'!S186="No Data",1,IF('Indicator Data imputation'!M177&lt;&gt;"",1,0))</f>
        <v>0</v>
      </c>
      <c r="M174" s="298">
        <f>IF('Indicator Data'!T186="No Data",1,IF('Indicator Data imputation'!N177&lt;&gt;"",1,0))</f>
        <v>0</v>
      </c>
      <c r="N174" s="298">
        <f>IF('Indicator Data'!U186="No Data",1,IF('Indicator Data imputation'!O177&lt;&gt;"",1,0))</f>
        <v>0</v>
      </c>
      <c r="O174" s="298">
        <f>IF('Indicator Data'!V186="No Data",1,IF('Indicator Data imputation'!P177&lt;&gt;"",1,0))</f>
        <v>0</v>
      </c>
      <c r="P174" s="298">
        <f>IF('Indicator Data'!W186="No Data",1,IF('Indicator Data imputation'!Q177&lt;&gt;"",1,0))</f>
        <v>1</v>
      </c>
      <c r="Q174" s="298">
        <f>IF('Indicator Data'!X186="No Data",1,IF('Indicator Data imputation'!R177&lt;&gt;"",1,0))</f>
        <v>0</v>
      </c>
      <c r="R174" s="298">
        <f>IF('Indicator Data'!AC186="No Data",1,IF('Indicator Data imputation'!S177&lt;&gt;"",1,0))</f>
        <v>0</v>
      </c>
      <c r="S174" s="298">
        <f>IF('Indicator Data'!AD186="No Data",1,IF('Indicator Data imputation'!T177&lt;&gt;"",1,0))</f>
        <v>0</v>
      </c>
      <c r="T174" s="298">
        <f>IF('Indicator Data'!AE186="No Data",1,IF('Indicator Data imputation'!U177&lt;&gt;"",1,0))</f>
        <v>0</v>
      </c>
      <c r="U174" s="298">
        <f>IF('Indicator Data'!AF186="No Data",1,IF('Indicator Data imputation'!V177&lt;&gt;"",1,0))</f>
        <v>0</v>
      </c>
      <c r="V174" s="298">
        <f>IF('Indicator Data'!AG186="No Data",1,IF('Indicator Data imputation'!W177&lt;&gt;"",1,0))</f>
        <v>0</v>
      </c>
      <c r="W174" s="298">
        <f>IF('Indicator Data'!AH186="No Data",1,IF('Indicator Data imputation'!X177&lt;&gt;"",1,0))</f>
        <v>0</v>
      </c>
      <c r="X174" s="298">
        <f>IF('Indicator Data'!AI186="No Data",1,IF('Indicator Data imputation'!Y177&lt;&gt;"",1,0))</f>
        <v>0</v>
      </c>
      <c r="Y174" s="298">
        <f>IF('Indicator Data'!AJ186="No Data",1,IF('Indicator Data imputation'!Z177&lt;&gt;"",1,0))</f>
        <v>0</v>
      </c>
      <c r="Z174" s="298">
        <f>IF('Indicator Data'!AP186="No Data",1,IF('Indicator Data imputation'!AA177&lt;&gt;"",1,0))</f>
        <v>0</v>
      </c>
      <c r="AA174" s="298">
        <f>IF('Indicator Data'!AQ186="No Data",1,IF('Indicator Data imputation'!AB177&lt;&gt;"",1,0))</f>
        <v>0</v>
      </c>
      <c r="AB174" s="298">
        <f>IF('Indicator Data'!AR186="No Data",1,IF('Indicator Data imputation'!AC177&lt;&gt;"",1,0))</f>
        <v>0</v>
      </c>
      <c r="AC174" s="298" t="str">
        <f>IF('Indicator Data'!#REF!="No Data",1,IF('Indicator Data imputation'!AD177&lt;&gt;"",1,0))</f>
        <v>#ERROR!</v>
      </c>
      <c r="AD174" s="298" t="str">
        <f>IF('Indicator Data'!#REF!="No Data",1,IF('Indicator Data imputation'!AE177&lt;&gt;"",1,0))</f>
        <v>#ERROR!</v>
      </c>
      <c r="AE174" s="298" t="str">
        <f>IF('Indicator Data'!#REF!="No Data",1,IF('Indicator Data imputation'!AF177&lt;&gt;"",1,0))</f>
        <v>#ERROR!</v>
      </c>
      <c r="AF174" s="298" t="str">
        <f>IF('Indicator Data'!#REF!="No Data",1,IF('Indicator Data imputation'!AG177&lt;&gt;"",1,0))</f>
        <v>#ERROR!</v>
      </c>
      <c r="AG174" s="298" t="str">
        <f>IF('Indicator Data'!#REF!="No Data",1,IF('Indicator Data imputation'!AH177&lt;&gt;"",1,0))</f>
        <v>#ERROR!</v>
      </c>
      <c r="AH174" s="298" t="str">
        <f>IF('Indicator Data'!#REF!="No Data",1,IF('Indicator Data imputation'!AI177&lt;&gt;"",1,0))</f>
        <v>#ERROR!</v>
      </c>
      <c r="AI174" s="298" t="str">
        <f>IF('Indicator Data'!#REF!="No Data",1,IF('Indicator Data imputation'!AJ177&lt;&gt;"",1,0))</f>
        <v>#ERROR!</v>
      </c>
      <c r="AJ174" s="298" t="str">
        <f>IF('Indicator Data'!#REF!="No Data",1,IF('Indicator Data imputation'!AK177&lt;&gt;"",1,0))</f>
        <v>#ERROR!</v>
      </c>
      <c r="AK174" s="298" t="str">
        <f>IF('Indicator Data'!#REF!="No Data",1,IF('Indicator Data imputation'!AL177&lt;&gt;"",1,0))</f>
        <v>#ERROR!</v>
      </c>
      <c r="AL174" s="298" t="str">
        <f>IF('Indicator Data'!#REF!="No Data",1,IF('Indicator Data imputation'!AM177&lt;&gt;"",1,0))</f>
        <v>#ERROR!</v>
      </c>
      <c r="AM174" s="298" t="str">
        <f>IF('Indicator Data'!#REF!="No Data",1,IF('Indicator Data imputation'!AN177&lt;&gt;"",1,0))</f>
        <v>#ERROR!</v>
      </c>
      <c r="AN174" s="298" t="str">
        <f>IF('Indicator Data'!#REF!="No Data",1,IF('Indicator Data imputation'!AO177&lt;&gt;"",1,0))</f>
        <v>#ERROR!</v>
      </c>
      <c r="AO174" s="298" t="str">
        <f>IF('Indicator Data'!#REF!="No Data",1,IF('Indicator Data imputation'!AP177&lt;&gt;"",1,0))</f>
        <v>#ERROR!</v>
      </c>
      <c r="AP174" s="298" t="str">
        <f>IF('Indicator Data'!#REF!="No Data",1,IF('Indicator Data imputation'!AQ177&lt;&gt;"",1,0))</f>
        <v>#ERROR!</v>
      </c>
      <c r="AQ174" s="298" t="str">
        <f>IF('Indicator Data'!#REF!="No Data",1,IF('Indicator Data imputation'!AR177&lt;&gt;"",1,0))</f>
        <v>#ERROR!</v>
      </c>
      <c r="AR174" s="298" t="str">
        <f>IF('Indicator Data'!#REF!="No Data",1,IF('Indicator Data imputation'!AS177&lt;&gt;"",1,0))</f>
        <v>#ERROR!</v>
      </c>
      <c r="AS174" s="298" t="str">
        <f>IF('Indicator Data'!#REF!="No Data",1,IF('Indicator Data imputation'!AT177&lt;&gt;"",1,0))</f>
        <v>#ERROR!</v>
      </c>
      <c r="AT174" s="298" t="str">
        <f>IF('Indicator Data'!#REF!="No Data",1,IF('Indicator Data imputation'!AU177&lt;&gt;"",1,0))</f>
        <v>#ERROR!</v>
      </c>
      <c r="AU174" s="298" t="str">
        <f>IF('Indicator Data'!#REF!="No Data",1,IF('Indicator Data imputation'!AV177&lt;&gt;"",1,0))</f>
        <v>#ERROR!</v>
      </c>
      <c r="AV174" s="298" t="str">
        <f>IF('Indicator Data'!#REF!="No Data",1,IF('Indicator Data imputation'!AW177&lt;&gt;"",1,0))</f>
        <v>#ERROR!</v>
      </c>
      <c r="AW174" s="298" t="str">
        <f>IF('Indicator Data'!#REF!="No Data",1,IF('Indicator Data imputation'!AX177&lt;&gt;"",1,0))</f>
        <v>#ERROR!</v>
      </c>
      <c r="AX174" s="298" t="str">
        <f>IF('Indicator Data'!#REF!="No Data",1,IF('Indicator Data imputation'!AY177&lt;&gt;"",1,0))</f>
        <v>#ERROR!</v>
      </c>
      <c r="AY174" s="298">
        <f>IF('Indicator Data'!AS186="No Data",1,IF('Indicator Data imputation'!AZ177&lt;&gt;"",1,0))</f>
        <v>0</v>
      </c>
      <c r="AZ174" s="298">
        <f>IF('Indicator Data'!BA186="No Data",1,IF('Indicator Data imputation'!BA177&lt;&gt;"",1,0))</f>
        <v>0</v>
      </c>
      <c r="BA174" s="10" t="str">
        <f t="shared" si="1"/>
        <v>#ERROR!</v>
      </c>
      <c r="BB174" s="302" t="str">
        <f t="shared" si="2"/>
        <v>#ERROR!</v>
      </c>
    </row>
    <row r="175" ht="15.75" customHeight="1">
      <c r="A175" s="10" t="s">
        <v>1197</v>
      </c>
      <c r="B175" s="298">
        <f>IF('Indicator Data'!I187="No Data",1,IF('Indicator Data imputation'!C178&lt;&gt;"",1,0))</f>
        <v>0</v>
      </c>
      <c r="C175" s="298">
        <f>IF('Indicator Data'!J187="No Data",1,IF('Indicator Data imputation'!D178&lt;&gt;"",1,0))</f>
        <v>0</v>
      </c>
      <c r="D175" s="298">
        <f>IF('Indicator Data'!K187="No Data",1,IF('Indicator Data imputation'!E178&lt;&gt;"",1,0))</f>
        <v>0</v>
      </c>
      <c r="E175" s="298">
        <f>IF('Indicator Data'!L187="No Data",1,IF('Indicator Data imputation'!F178&lt;&gt;"",1,0))</f>
        <v>0</v>
      </c>
      <c r="F175" s="298">
        <f>IF('Indicator Data'!M187="No Data",1,IF('Indicator Data imputation'!G178&lt;&gt;"",1,0))</f>
        <v>0</v>
      </c>
      <c r="G175" s="298">
        <f>IF('Indicator Data'!N187="No Data",1,IF('Indicator Data imputation'!H178&lt;&gt;"",1,0))</f>
        <v>0</v>
      </c>
      <c r="H175" s="298">
        <f>IF('Indicator Data'!O187="No Data",1,IF('Indicator Data imputation'!I178&lt;&gt;"",1,0))</f>
        <v>0</v>
      </c>
      <c r="I175" s="298">
        <f>IF('Indicator Data'!P187="No Data",1,IF('Indicator Data imputation'!J178&lt;&gt;"",1,0))</f>
        <v>0</v>
      </c>
      <c r="J175" s="298">
        <f>IF('Indicator Data'!Q187="No Data",1,IF('Indicator Data imputation'!K178&lt;&gt;"",1,0))</f>
        <v>0</v>
      </c>
      <c r="K175" s="298">
        <f>IF('Indicator Data'!R187="No Data",1,IF('Indicator Data imputation'!L178&lt;&gt;"",1,0))</f>
        <v>0</v>
      </c>
      <c r="L175" s="298">
        <f>IF('Indicator Data'!S187="No Data",1,IF('Indicator Data imputation'!M178&lt;&gt;"",1,0))</f>
        <v>0</v>
      </c>
      <c r="M175" s="298">
        <f>IF('Indicator Data'!T187="No Data",1,IF('Indicator Data imputation'!N178&lt;&gt;"",1,0))</f>
        <v>0</v>
      </c>
      <c r="N175" s="298">
        <f>IF('Indicator Data'!U187="No Data",1,IF('Indicator Data imputation'!O178&lt;&gt;"",1,0))</f>
        <v>0</v>
      </c>
      <c r="O175" s="298">
        <f>IF('Indicator Data'!V187="No Data",1,IF('Indicator Data imputation'!P178&lt;&gt;"",1,0))</f>
        <v>0</v>
      </c>
      <c r="P175" s="298">
        <f>IF('Indicator Data'!W187="No Data",1,IF('Indicator Data imputation'!Q178&lt;&gt;"",1,0))</f>
        <v>1</v>
      </c>
      <c r="Q175" s="298">
        <f>IF('Indicator Data'!X187="No Data",1,IF('Indicator Data imputation'!R178&lt;&gt;"",1,0))</f>
        <v>0</v>
      </c>
      <c r="R175" s="298">
        <f>IF('Indicator Data'!AC187="No Data",1,IF('Indicator Data imputation'!S178&lt;&gt;"",1,0))</f>
        <v>0</v>
      </c>
      <c r="S175" s="298">
        <f>IF('Indicator Data'!AD187="No Data",1,IF('Indicator Data imputation'!T178&lt;&gt;"",1,0))</f>
        <v>0</v>
      </c>
      <c r="T175" s="298">
        <f>IF('Indicator Data'!AE187="No Data",1,IF('Indicator Data imputation'!U178&lt;&gt;"",1,0))</f>
        <v>0</v>
      </c>
      <c r="U175" s="298">
        <f>IF('Indicator Data'!AF187="No Data",1,IF('Indicator Data imputation'!V178&lt;&gt;"",1,0))</f>
        <v>0</v>
      </c>
      <c r="V175" s="298">
        <f>IF('Indicator Data'!AG187="No Data",1,IF('Indicator Data imputation'!W178&lt;&gt;"",1,0))</f>
        <v>0</v>
      </c>
      <c r="W175" s="298">
        <f>IF('Indicator Data'!AH187="No Data",1,IF('Indicator Data imputation'!X178&lt;&gt;"",1,0))</f>
        <v>0</v>
      </c>
      <c r="X175" s="298">
        <f>IF('Indicator Data'!AI187="No Data",1,IF('Indicator Data imputation'!Y178&lt;&gt;"",1,0))</f>
        <v>0</v>
      </c>
      <c r="Y175" s="298">
        <f>IF('Indicator Data'!AJ187="No Data",1,IF('Indicator Data imputation'!Z178&lt;&gt;"",1,0))</f>
        <v>0</v>
      </c>
      <c r="Z175" s="298">
        <f>IF('Indicator Data'!AP187="No Data",1,IF('Indicator Data imputation'!AA178&lt;&gt;"",1,0))</f>
        <v>0</v>
      </c>
      <c r="AA175" s="298">
        <f>IF('Indicator Data'!AQ187="No Data",1,IF('Indicator Data imputation'!AB178&lt;&gt;"",1,0))</f>
        <v>0</v>
      </c>
      <c r="AB175" s="298">
        <f>IF('Indicator Data'!AR187="No Data",1,IF('Indicator Data imputation'!AC178&lt;&gt;"",1,0))</f>
        <v>0</v>
      </c>
      <c r="AC175" s="298" t="str">
        <f>IF('Indicator Data'!#REF!="No Data",1,IF('Indicator Data imputation'!AD178&lt;&gt;"",1,0))</f>
        <v>#ERROR!</v>
      </c>
      <c r="AD175" s="298" t="str">
        <f>IF('Indicator Data'!#REF!="No Data",1,IF('Indicator Data imputation'!AE178&lt;&gt;"",1,0))</f>
        <v>#ERROR!</v>
      </c>
      <c r="AE175" s="298" t="str">
        <f>IF('Indicator Data'!#REF!="No Data",1,IF('Indicator Data imputation'!AF178&lt;&gt;"",1,0))</f>
        <v>#ERROR!</v>
      </c>
      <c r="AF175" s="298" t="str">
        <f>IF('Indicator Data'!#REF!="No Data",1,IF('Indicator Data imputation'!AG178&lt;&gt;"",1,0))</f>
        <v>#ERROR!</v>
      </c>
      <c r="AG175" s="298" t="str">
        <f>IF('Indicator Data'!#REF!="No Data",1,IF('Indicator Data imputation'!AH178&lt;&gt;"",1,0))</f>
        <v>#ERROR!</v>
      </c>
      <c r="AH175" s="298" t="str">
        <f>IF('Indicator Data'!#REF!="No Data",1,IF('Indicator Data imputation'!AI178&lt;&gt;"",1,0))</f>
        <v>#ERROR!</v>
      </c>
      <c r="AI175" s="298" t="str">
        <f>IF('Indicator Data'!#REF!="No Data",1,IF('Indicator Data imputation'!AJ178&lt;&gt;"",1,0))</f>
        <v>#ERROR!</v>
      </c>
      <c r="AJ175" s="298" t="str">
        <f>IF('Indicator Data'!#REF!="No Data",1,IF('Indicator Data imputation'!AK178&lt;&gt;"",1,0))</f>
        <v>#ERROR!</v>
      </c>
      <c r="AK175" s="298" t="str">
        <f>IF('Indicator Data'!#REF!="No Data",1,IF('Indicator Data imputation'!AL178&lt;&gt;"",1,0))</f>
        <v>#ERROR!</v>
      </c>
      <c r="AL175" s="298" t="str">
        <f>IF('Indicator Data'!#REF!="No Data",1,IF('Indicator Data imputation'!AM178&lt;&gt;"",1,0))</f>
        <v>#ERROR!</v>
      </c>
      <c r="AM175" s="298" t="str">
        <f>IF('Indicator Data'!#REF!="No Data",1,IF('Indicator Data imputation'!AN178&lt;&gt;"",1,0))</f>
        <v>#ERROR!</v>
      </c>
      <c r="AN175" s="298" t="str">
        <f>IF('Indicator Data'!#REF!="No Data",1,IF('Indicator Data imputation'!AO178&lt;&gt;"",1,0))</f>
        <v>#ERROR!</v>
      </c>
      <c r="AO175" s="298" t="str">
        <f>IF('Indicator Data'!#REF!="No Data",1,IF('Indicator Data imputation'!AP178&lt;&gt;"",1,0))</f>
        <v>#ERROR!</v>
      </c>
      <c r="AP175" s="298" t="str">
        <f>IF('Indicator Data'!#REF!="No Data",1,IF('Indicator Data imputation'!AQ178&lt;&gt;"",1,0))</f>
        <v>#ERROR!</v>
      </c>
      <c r="AQ175" s="298" t="str">
        <f>IF('Indicator Data'!#REF!="No Data",1,IF('Indicator Data imputation'!AR178&lt;&gt;"",1,0))</f>
        <v>#ERROR!</v>
      </c>
      <c r="AR175" s="298" t="str">
        <f>IF('Indicator Data'!#REF!="No Data",1,IF('Indicator Data imputation'!AS178&lt;&gt;"",1,0))</f>
        <v>#ERROR!</v>
      </c>
      <c r="AS175" s="298" t="str">
        <f>IF('Indicator Data'!#REF!="No Data",1,IF('Indicator Data imputation'!AT178&lt;&gt;"",1,0))</f>
        <v>#ERROR!</v>
      </c>
      <c r="AT175" s="298" t="str">
        <f>IF('Indicator Data'!#REF!="No Data",1,IF('Indicator Data imputation'!AU178&lt;&gt;"",1,0))</f>
        <v>#ERROR!</v>
      </c>
      <c r="AU175" s="298" t="str">
        <f>IF('Indicator Data'!#REF!="No Data",1,IF('Indicator Data imputation'!AV178&lt;&gt;"",1,0))</f>
        <v>#ERROR!</v>
      </c>
      <c r="AV175" s="298" t="str">
        <f>IF('Indicator Data'!#REF!="No Data",1,IF('Indicator Data imputation'!AW178&lt;&gt;"",1,0))</f>
        <v>#ERROR!</v>
      </c>
      <c r="AW175" s="298" t="str">
        <f>IF('Indicator Data'!#REF!="No Data",1,IF('Indicator Data imputation'!AX178&lt;&gt;"",1,0))</f>
        <v>#ERROR!</v>
      </c>
      <c r="AX175" s="298" t="str">
        <f>IF('Indicator Data'!#REF!="No Data",1,IF('Indicator Data imputation'!AY178&lt;&gt;"",1,0))</f>
        <v>#ERROR!</v>
      </c>
      <c r="AY175" s="298">
        <f>IF('Indicator Data'!AS187="No Data",1,IF('Indicator Data imputation'!AZ178&lt;&gt;"",1,0))</f>
        <v>0</v>
      </c>
      <c r="AZ175" s="298">
        <f>IF('Indicator Data'!BA187="No Data",1,IF('Indicator Data imputation'!BA178&lt;&gt;"",1,0))</f>
        <v>0</v>
      </c>
      <c r="BA175" s="10" t="str">
        <f t="shared" si="1"/>
        <v>#ERROR!</v>
      </c>
      <c r="BB175" s="302" t="str">
        <f t="shared" si="2"/>
        <v>#ERROR!</v>
      </c>
    </row>
    <row r="176" ht="15.75" customHeight="1">
      <c r="A176" s="10" t="s">
        <v>1201</v>
      </c>
      <c r="B176" s="298">
        <f>IF('Indicator Data'!I188="No Data",1,IF('Indicator Data imputation'!C179&lt;&gt;"",1,0))</f>
        <v>0</v>
      </c>
      <c r="C176" s="298">
        <f>IF('Indicator Data'!J188="No Data",1,IF('Indicator Data imputation'!D179&lt;&gt;"",1,0))</f>
        <v>0</v>
      </c>
      <c r="D176" s="298">
        <f>IF('Indicator Data'!K188="No Data",1,IF('Indicator Data imputation'!E179&lt;&gt;"",1,0))</f>
        <v>0</v>
      </c>
      <c r="E176" s="298">
        <f>IF('Indicator Data'!L188="No Data",1,IF('Indicator Data imputation'!F179&lt;&gt;"",1,0))</f>
        <v>0</v>
      </c>
      <c r="F176" s="298">
        <f>IF('Indicator Data'!M188="No Data",1,IF('Indicator Data imputation'!G179&lt;&gt;"",1,0))</f>
        <v>0</v>
      </c>
      <c r="G176" s="298">
        <f>IF('Indicator Data'!N188="No Data",1,IF('Indicator Data imputation'!H179&lt;&gt;"",1,0))</f>
        <v>0</v>
      </c>
      <c r="H176" s="298">
        <f>IF('Indicator Data'!O188="No Data",1,IF('Indicator Data imputation'!I179&lt;&gt;"",1,0))</f>
        <v>0</v>
      </c>
      <c r="I176" s="298">
        <f>IF('Indicator Data'!P188="No Data",1,IF('Indicator Data imputation'!J179&lt;&gt;"",1,0))</f>
        <v>0</v>
      </c>
      <c r="J176" s="298">
        <f>IF('Indicator Data'!Q188="No Data",1,IF('Indicator Data imputation'!K179&lt;&gt;"",1,0))</f>
        <v>0</v>
      </c>
      <c r="K176" s="298">
        <f>IF('Indicator Data'!R188="No Data",1,IF('Indicator Data imputation'!L179&lt;&gt;"",1,0))</f>
        <v>0</v>
      </c>
      <c r="L176" s="298">
        <f>IF('Indicator Data'!S188="No Data",1,IF('Indicator Data imputation'!M179&lt;&gt;"",1,0))</f>
        <v>0</v>
      </c>
      <c r="M176" s="298">
        <f>IF('Indicator Data'!T188="No Data",1,IF('Indicator Data imputation'!N179&lt;&gt;"",1,0))</f>
        <v>0</v>
      </c>
      <c r="N176" s="298">
        <f>IF('Indicator Data'!U188="No Data",1,IF('Indicator Data imputation'!O179&lt;&gt;"",1,0))</f>
        <v>0</v>
      </c>
      <c r="O176" s="298">
        <f>IF('Indicator Data'!V188="No Data",1,IF('Indicator Data imputation'!P179&lt;&gt;"",1,0))</f>
        <v>0</v>
      </c>
      <c r="P176" s="298">
        <f>IF('Indicator Data'!W188="No Data",1,IF('Indicator Data imputation'!Q179&lt;&gt;"",1,0))</f>
        <v>1</v>
      </c>
      <c r="Q176" s="298">
        <f>IF('Indicator Data'!X188="No Data",1,IF('Indicator Data imputation'!R179&lt;&gt;"",1,0))</f>
        <v>0</v>
      </c>
      <c r="R176" s="298">
        <f>IF('Indicator Data'!AC188="No Data",1,IF('Indicator Data imputation'!S179&lt;&gt;"",1,0))</f>
        <v>0</v>
      </c>
      <c r="S176" s="298">
        <f>IF('Indicator Data'!AD188="No Data",1,IF('Indicator Data imputation'!T179&lt;&gt;"",1,0))</f>
        <v>0</v>
      </c>
      <c r="T176" s="298">
        <f>IF('Indicator Data'!AE188="No Data",1,IF('Indicator Data imputation'!U179&lt;&gt;"",1,0))</f>
        <v>0</v>
      </c>
      <c r="U176" s="298">
        <f>IF('Indicator Data'!AF188="No Data",1,IF('Indicator Data imputation'!V179&lt;&gt;"",1,0))</f>
        <v>0</v>
      </c>
      <c r="V176" s="298">
        <f>IF('Indicator Data'!AG188="No Data",1,IF('Indicator Data imputation'!W179&lt;&gt;"",1,0))</f>
        <v>0</v>
      </c>
      <c r="W176" s="298">
        <f>IF('Indicator Data'!AH188="No Data",1,IF('Indicator Data imputation'!X179&lt;&gt;"",1,0))</f>
        <v>0</v>
      </c>
      <c r="X176" s="298">
        <f>IF('Indicator Data'!AI188="No Data",1,IF('Indicator Data imputation'!Y179&lt;&gt;"",1,0))</f>
        <v>0</v>
      </c>
      <c r="Y176" s="298">
        <f>IF('Indicator Data'!AJ188="No Data",1,IF('Indicator Data imputation'!Z179&lt;&gt;"",1,0))</f>
        <v>0</v>
      </c>
      <c r="Z176" s="298">
        <f>IF('Indicator Data'!AP188="No Data",1,IF('Indicator Data imputation'!AA179&lt;&gt;"",1,0))</f>
        <v>0</v>
      </c>
      <c r="AA176" s="298">
        <f>IF('Indicator Data'!AQ188="No Data",1,IF('Indicator Data imputation'!AB179&lt;&gt;"",1,0))</f>
        <v>0</v>
      </c>
      <c r="AB176" s="298">
        <f>IF('Indicator Data'!AR188="No Data",1,IF('Indicator Data imputation'!AC179&lt;&gt;"",1,0))</f>
        <v>0</v>
      </c>
      <c r="AC176" s="298" t="str">
        <f>IF('Indicator Data'!#REF!="No Data",1,IF('Indicator Data imputation'!AD179&lt;&gt;"",1,0))</f>
        <v>#ERROR!</v>
      </c>
      <c r="AD176" s="298" t="str">
        <f>IF('Indicator Data'!#REF!="No Data",1,IF('Indicator Data imputation'!AE179&lt;&gt;"",1,0))</f>
        <v>#ERROR!</v>
      </c>
      <c r="AE176" s="298" t="str">
        <f>IF('Indicator Data'!#REF!="No Data",1,IF('Indicator Data imputation'!AF179&lt;&gt;"",1,0))</f>
        <v>#ERROR!</v>
      </c>
      <c r="AF176" s="298" t="str">
        <f>IF('Indicator Data'!#REF!="No Data",1,IF('Indicator Data imputation'!AG179&lt;&gt;"",1,0))</f>
        <v>#ERROR!</v>
      </c>
      <c r="AG176" s="298" t="str">
        <f>IF('Indicator Data'!#REF!="No Data",1,IF('Indicator Data imputation'!AH179&lt;&gt;"",1,0))</f>
        <v>#ERROR!</v>
      </c>
      <c r="AH176" s="298" t="str">
        <f>IF('Indicator Data'!#REF!="No Data",1,IF('Indicator Data imputation'!AI179&lt;&gt;"",1,0))</f>
        <v>#ERROR!</v>
      </c>
      <c r="AI176" s="298" t="str">
        <f>IF('Indicator Data'!#REF!="No Data",1,IF('Indicator Data imputation'!AJ179&lt;&gt;"",1,0))</f>
        <v>#ERROR!</v>
      </c>
      <c r="AJ176" s="298" t="str">
        <f>IF('Indicator Data'!#REF!="No Data",1,IF('Indicator Data imputation'!AK179&lt;&gt;"",1,0))</f>
        <v>#ERROR!</v>
      </c>
      <c r="AK176" s="298" t="str">
        <f>IF('Indicator Data'!#REF!="No Data",1,IF('Indicator Data imputation'!AL179&lt;&gt;"",1,0))</f>
        <v>#ERROR!</v>
      </c>
      <c r="AL176" s="298" t="str">
        <f>IF('Indicator Data'!#REF!="No Data",1,IF('Indicator Data imputation'!AM179&lt;&gt;"",1,0))</f>
        <v>#ERROR!</v>
      </c>
      <c r="AM176" s="298" t="str">
        <f>IF('Indicator Data'!#REF!="No Data",1,IF('Indicator Data imputation'!AN179&lt;&gt;"",1,0))</f>
        <v>#ERROR!</v>
      </c>
      <c r="AN176" s="298" t="str">
        <f>IF('Indicator Data'!#REF!="No Data",1,IF('Indicator Data imputation'!AO179&lt;&gt;"",1,0))</f>
        <v>#ERROR!</v>
      </c>
      <c r="AO176" s="298" t="str">
        <f>IF('Indicator Data'!#REF!="No Data",1,IF('Indicator Data imputation'!AP179&lt;&gt;"",1,0))</f>
        <v>#ERROR!</v>
      </c>
      <c r="AP176" s="298" t="str">
        <f>IF('Indicator Data'!#REF!="No Data",1,IF('Indicator Data imputation'!AQ179&lt;&gt;"",1,0))</f>
        <v>#ERROR!</v>
      </c>
      <c r="AQ176" s="298" t="str">
        <f>IF('Indicator Data'!#REF!="No Data",1,IF('Indicator Data imputation'!AR179&lt;&gt;"",1,0))</f>
        <v>#ERROR!</v>
      </c>
      <c r="AR176" s="298" t="str">
        <f>IF('Indicator Data'!#REF!="No Data",1,IF('Indicator Data imputation'!AS179&lt;&gt;"",1,0))</f>
        <v>#ERROR!</v>
      </c>
      <c r="AS176" s="298" t="str">
        <f>IF('Indicator Data'!#REF!="No Data",1,IF('Indicator Data imputation'!AT179&lt;&gt;"",1,0))</f>
        <v>#ERROR!</v>
      </c>
      <c r="AT176" s="298" t="str">
        <f>IF('Indicator Data'!#REF!="No Data",1,IF('Indicator Data imputation'!AU179&lt;&gt;"",1,0))</f>
        <v>#ERROR!</v>
      </c>
      <c r="AU176" s="298" t="str">
        <f>IF('Indicator Data'!#REF!="No Data",1,IF('Indicator Data imputation'!AV179&lt;&gt;"",1,0))</f>
        <v>#ERROR!</v>
      </c>
      <c r="AV176" s="298" t="str">
        <f>IF('Indicator Data'!#REF!="No Data",1,IF('Indicator Data imputation'!AW179&lt;&gt;"",1,0))</f>
        <v>#ERROR!</v>
      </c>
      <c r="AW176" s="298" t="str">
        <f>IF('Indicator Data'!#REF!="No Data",1,IF('Indicator Data imputation'!AX179&lt;&gt;"",1,0))</f>
        <v>#ERROR!</v>
      </c>
      <c r="AX176" s="298" t="str">
        <f>IF('Indicator Data'!#REF!="No Data",1,IF('Indicator Data imputation'!AY179&lt;&gt;"",1,0))</f>
        <v>#ERROR!</v>
      </c>
      <c r="AY176" s="298">
        <f>IF('Indicator Data'!AS188="No Data",1,IF('Indicator Data imputation'!AZ179&lt;&gt;"",1,0))</f>
        <v>0</v>
      </c>
      <c r="AZ176" s="298">
        <f>IF('Indicator Data'!BA188="No Data",1,IF('Indicator Data imputation'!BA179&lt;&gt;"",1,0))</f>
        <v>0</v>
      </c>
      <c r="BA176" s="10" t="str">
        <f t="shared" si="1"/>
        <v>#ERROR!</v>
      </c>
      <c r="BB176" s="302" t="str">
        <f t="shared" si="2"/>
        <v>#ERROR!</v>
      </c>
    </row>
    <row r="177" ht="15.75" customHeight="1">
      <c r="A177" s="10" t="s">
        <v>1203</v>
      </c>
      <c r="B177" s="298">
        <f>IF('Indicator Data'!I189="No Data",1,IF('Indicator Data imputation'!C180&lt;&gt;"",1,0))</f>
        <v>0</v>
      </c>
      <c r="C177" s="298">
        <f>IF('Indicator Data'!J189="No Data",1,IF('Indicator Data imputation'!D180&lt;&gt;"",1,0))</f>
        <v>0</v>
      </c>
      <c r="D177" s="298">
        <f>IF('Indicator Data'!K189="No Data",1,IF('Indicator Data imputation'!E180&lt;&gt;"",1,0))</f>
        <v>0</v>
      </c>
      <c r="E177" s="298">
        <f>IF('Indicator Data'!L189="No Data",1,IF('Indicator Data imputation'!F180&lt;&gt;"",1,0))</f>
        <v>0</v>
      </c>
      <c r="F177" s="298">
        <f>IF('Indicator Data'!M189="No Data",1,IF('Indicator Data imputation'!G180&lt;&gt;"",1,0))</f>
        <v>0</v>
      </c>
      <c r="G177" s="298">
        <f>IF('Indicator Data'!N189="No Data",1,IF('Indicator Data imputation'!H180&lt;&gt;"",1,0))</f>
        <v>0</v>
      </c>
      <c r="H177" s="298">
        <f>IF('Indicator Data'!O189="No Data",1,IF('Indicator Data imputation'!I180&lt;&gt;"",1,0))</f>
        <v>0</v>
      </c>
      <c r="I177" s="298">
        <f>IF('Indicator Data'!P189="No Data",1,IF('Indicator Data imputation'!J180&lt;&gt;"",1,0))</f>
        <v>0</v>
      </c>
      <c r="J177" s="298">
        <f>IF('Indicator Data'!Q189="No Data",1,IF('Indicator Data imputation'!K180&lt;&gt;"",1,0))</f>
        <v>0</v>
      </c>
      <c r="K177" s="298">
        <f>IF('Indicator Data'!R189="No Data",1,IF('Indicator Data imputation'!L180&lt;&gt;"",1,0))</f>
        <v>0</v>
      </c>
      <c r="L177" s="298">
        <f>IF('Indicator Data'!S189="No Data",1,IF('Indicator Data imputation'!M180&lt;&gt;"",1,0))</f>
        <v>0</v>
      </c>
      <c r="M177" s="298">
        <f>IF('Indicator Data'!T189="No Data",1,IF('Indicator Data imputation'!N180&lt;&gt;"",1,0))</f>
        <v>0</v>
      </c>
      <c r="N177" s="298">
        <f>IF('Indicator Data'!U189="No Data",1,IF('Indicator Data imputation'!O180&lt;&gt;"",1,0))</f>
        <v>0</v>
      </c>
      <c r="O177" s="298">
        <f>IF('Indicator Data'!V189="No Data",1,IF('Indicator Data imputation'!P180&lt;&gt;"",1,0))</f>
        <v>0</v>
      </c>
      <c r="P177" s="298">
        <f>IF('Indicator Data'!W189="No Data",1,IF('Indicator Data imputation'!Q180&lt;&gt;"",1,0))</f>
        <v>1</v>
      </c>
      <c r="Q177" s="298">
        <f>IF('Indicator Data'!X189="No Data",1,IF('Indicator Data imputation'!R180&lt;&gt;"",1,0))</f>
        <v>0</v>
      </c>
      <c r="R177" s="298">
        <f>IF('Indicator Data'!AC189="No Data",1,IF('Indicator Data imputation'!S180&lt;&gt;"",1,0))</f>
        <v>0</v>
      </c>
      <c r="S177" s="298">
        <f>IF('Indicator Data'!AD189="No Data",1,IF('Indicator Data imputation'!T180&lt;&gt;"",1,0))</f>
        <v>0</v>
      </c>
      <c r="T177" s="298">
        <f>IF('Indicator Data'!AE189="No Data",1,IF('Indicator Data imputation'!U180&lt;&gt;"",1,0))</f>
        <v>0</v>
      </c>
      <c r="U177" s="298">
        <f>IF('Indicator Data'!AF189="No Data",1,IF('Indicator Data imputation'!V180&lt;&gt;"",1,0))</f>
        <v>0</v>
      </c>
      <c r="V177" s="298">
        <f>IF('Indicator Data'!AG189="No Data",1,IF('Indicator Data imputation'!W180&lt;&gt;"",1,0))</f>
        <v>0</v>
      </c>
      <c r="W177" s="298">
        <f>IF('Indicator Data'!AH189="No Data",1,IF('Indicator Data imputation'!X180&lt;&gt;"",1,0))</f>
        <v>0</v>
      </c>
      <c r="X177" s="298">
        <f>IF('Indicator Data'!AI189="No Data",1,IF('Indicator Data imputation'!Y180&lt;&gt;"",1,0))</f>
        <v>0</v>
      </c>
      <c r="Y177" s="298">
        <f>IF('Indicator Data'!AJ189="No Data",1,IF('Indicator Data imputation'!Z180&lt;&gt;"",1,0))</f>
        <v>0</v>
      </c>
      <c r="Z177" s="298">
        <f>IF('Indicator Data'!AP189="No Data",1,IF('Indicator Data imputation'!AA180&lt;&gt;"",1,0))</f>
        <v>0</v>
      </c>
      <c r="AA177" s="298">
        <f>IF('Indicator Data'!AQ189="No Data",1,IF('Indicator Data imputation'!AB180&lt;&gt;"",1,0))</f>
        <v>0</v>
      </c>
      <c r="AB177" s="298">
        <f>IF('Indicator Data'!AR189="No Data",1,IF('Indicator Data imputation'!AC180&lt;&gt;"",1,0))</f>
        <v>0</v>
      </c>
      <c r="AC177" s="298" t="str">
        <f>IF('Indicator Data'!#REF!="No Data",1,IF('Indicator Data imputation'!AD180&lt;&gt;"",1,0))</f>
        <v>#ERROR!</v>
      </c>
      <c r="AD177" s="298" t="str">
        <f>IF('Indicator Data'!#REF!="No Data",1,IF('Indicator Data imputation'!AE180&lt;&gt;"",1,0))</f>
        <v>#ERROR!</v>
      </c>
      <c r="AE177" s="298" t="str">
        <f>IF('Indicator Data'!#REF!="No Data",1,IF('Indicator Data imputation'!AF180&lt;&gt;"",1,0))</f>
        <v>#ERROR!</v>
      </c>
      <c r="AF177" s="298" t="str">
        <f>IF('Indicator Data'!#REF!="No Data",1,IF('Indicator Data imputation'!AG180&lt;&gt;"",1,0))</f>
        <v>#ERROR!</v>
      </c>
      <c r="AG177" s="298" t="str">
        <f>IF('Indicator Data'!#REF!="No Data",1,IF('Indicator Data imputation'!AH180&lt;&gt;"",1,0))</f>
        <v>#ERROR!</v>
      </c>
      <c r="AH177" s="298" t="str">
        <f>IF('Indicator Data'!#REF!="No Data",1,IF('Indicator Data imputation'!AI180&lt;&gt;"",1,0))</f>
        <v>#ERROR!</v>
      </c>
      <c r="AI177" s="298" t="str">
        <f>IF('Indicator Data'!#REF!="No Data",1,IF('Indicator Data imputation'!AJ180&lt;&gt;"",1,0))</f>
        <v>#ERROR!</v>
      </c>
      <c r="AJ177" s="298" t="str">
        <f>IF('Indicator Data'!#REF!="No Data",1,IF('Indicator Data imputation'!AK180&lt;&gt;"",1,0))</f>
        <v>#ERROR!</v>
      </c>
      <c r="AK177" s="298" t="str">
        <f>IF('Indicator Data'!#REF!="No Data",1,IF('Indicator Data imputation'!AL180&lt;&gt;"",1,0))</f>
        <v>#ERROR!</v>
      </c>
      <c r="AL177" s="298" t="str">
        <f>IF('Indicator Data'!#REF!="No Data",1,IF('Indicator Data imputation'!AM180&lt;&gt;"",1,0))</f>
        <v>#ERROR!</v>
      </c>
      <c r="AM177" s="298" t="str">
        <f>IF('Indicator Data'!#REF!="No Data",1,IF('Indicator Data imputation'!AN180&lt;&gt;"",1,0))</f>
        <v>#ERROR!</v>
      </c>
      <c r="AN177" s="298" t="str">
        <f>IF('Indicator Data'!#REF!="No Data",1,IF('Indicator Data imputation'!AO180&lt;&gt;"",1,0))</f>
        <v>#ERROR!</v>
      </c>
      <c r="AO177" s="298" t="str">
        <f>IF('Indicator Data'!#REF!="No Data",1,IF('Indicator Data imputation'!AP180&lt;&gt;"",1,0))</f>
        <v>#ERROR!</v>
      </c>
      <c r="AP177" s="298" t="str">
        <f>IF('Indicator Data'!#REF!="No Data",1,IF('Indicator Data imputation'!AQ180&lt;&gt;"",1,0))</f>
        <v>#ERROR!</v>
      </c>
      <c r="AQ177" s="298" t="str">
        <f>IF('Indicator Data'!#REF!="No Data",1,IF('Indicator Data imputation'!AR180&lt;&gt;"",1,0))</f>
        <v>#ERROR!</v>
      </c>
      <c r="AR177" s="298" t="str">
        <f>IF('Indicator Data'!#REF!="No Data",1,IF('Indicator Data imputation'!AS180&lt;&gt;"",1,0))</f>
        <v>#ERROR!</v>
      </c>
      <c r="AS177" s="298" t="str">
        <f>IF('Indicator Data'!#REF!="No Data",1,IF('Indicator Data imputation'!AT180&lt;&gt;"",1,0))</f>
        <v>#ERROR!</v>
      </c>
      <c r="AT177" s="298" t="str">
        <f>IF('Indicator Data'!#REF!="No Data",1,IF('Indicator Data imputation'!AU180&lt;&gt;"",1,0))</f>
        <v>#ERROR!</v>
      </c>
      <c r="AU177" s="298" t="str">
        <f>IF('Indicator Data'!#REF!="No Data",1,IF('Indicator Data imputation'!AV180&lt;&gt;"",1,0))</f>
        <v>#ERROR!</v>
      </c>
      <c r="AV177" s="298" t="str">
        <f>IF('Indicator Data'!#REF!="No Data",1,IF('Indicator Data imputation'!AW180&lt;&gt;"",1,0))</f>
        <v>#ERROR!</v>
      </c>
      <c r="AW177" s="298" t="str">
        <f>IF('Indicator Data'!#REF!="No Data",1,IF('Indicator Data imputation'!AX180&lt;&gt;"",1,0))</f>
        <v>#ERROR!</v>
      </c>
      <c r="AX177" s="298" t="str">
        <f>IF('Indicator Data'!#REF!="No Data",1,IF('Indicator Data imputation'!AY180&lt;&gt;"",1,0))</f>
        <v>#ERROR!</v>
      </c>
      <c r="AY177" s="298">
        <f>IF('Indicator Data'!AS189="No Data",1,IF('Indicator Data imputation'!AZ180&lt;&gt;"",1,0))</f>
        <v>0</v>
      </c>
      <c r="AZ177" s="298">
        <f>IF('Indicator Data'!BA189="No Data",1,IF('Indicator Data imputation'!BA180&lt;&gt;"",1,0))</f>
        <v>0</v>
      </c>
      <c r="BA177" s="10" t="str">
        <f t="shared" si="1"/>
        <v>#ERROR!</v>
      </c>
      <c r="BB177" s="302" t="str">
        <f t="shared" si="2"/>
        <v>#ERROR!</v>
      </c>
    </row>
    <row r="178" ht="15.75" customHeight="1">
      <c r="A178" s="10" t="s">
        <v>1190</v>
      </c>
      <c r="B178" s="298">
        <f>IF('Indicator Data'!I190="No Data",1,IF('Indicator Data imputation'!C181&lt;&gt;"",1,0))</f>
        <v>0</v>
      </c>
      <c r="C178" s="298">
        <f>IF('Indicator Data'!J190="No Data",1,IF('Indicator Data imputation'!D181&lt;&gt;"",1,0))</f>
        <v>0</v>
      </c>
      <c r="D178" s="298">
        <f>IF('Indicator Data'!K190="No Data",1,IF('Indicator Data imputation'!E181&lt;&gt;"",1,0))</f>
        <v>0</v>
      </c>
      <c r="E178" s="298">
        <f>IF('Indicator Data'!L190="No Data",1,IF('Indicator Data imputation'!F181&lt;&gt;"",1,0))</f>
        <v>0</v>
      </c>
      <c r="F178" s="298">
        <f>IF('Indicator Data'!M190="No Data",1,IF('Indicator Data imputation'!G181&lt;&gt;"",1,0))</f>
        <v>0</v>
      </c>
      <c r="G178" s="298">
        <f>IF('Indicator Data'!N190="No Data",1,IF('Indicator Data imputation'!H181&lt;&gt;"",1,0))</f>
        <v>0</v>
      </c>
      <c r="H178" s="298">
        <f>IF('Indicator Data'!O190="No Data",1,IF('Indicator Data imputation'!I181&lt;&gt;"",1,0))</f>
        <v>0</v>
      </c>
      <c r="I178" s="298">
        <f>IF('Indicator Data'!P190="No Data",1,IF('Indicator Data imputation'!J181&lt;&gt;"",1,0))</f>
        <v>0</v>
      </c>
      <c r="J178" s="298">
        <f>IF('Indicator Data'!Q190="No Data",1,IF('Indicator Data imputation'!K181&lt;&gt;"",1,0))</f>
        <v>0</v>
      </c>
      <c r="K178" s="298">
        <f>IF('Indicator Data'!R190="No Data",1,IF('Indicator Data imputation'!L181&lt;&gt;"",1,0))</f>
        <v>0</v>
      </c>
      <c r="L178" s="298">
        <f>IF('Indicator Data'!S190="No Data",1,IF('Indicator Data imputation'!M181&lt;&gt;"",1,0))</f>
        <v>0</v>
      </c>
      <c r="M178" s="298">
        <f>IF('Indicator Data'!T190="No Data",1,IF('Indicator Data imputation'!N181&lt;&gt;"",1,0))</f>
        <v>0</v>
      </c>
      <c r="N178" s="298">
        <f>IF('Indicator Data'!U190="No Data",1,IF('Indicator Data imputation'!O181&lt;&gt;"",1,0))</f>
        <v>0</v>
      </c>
      <c r="O178" s="298">
        <f>IF('Indicator Data'!V190="No Data",1,IF('Indicator Data imputation'!P181&lt;&gt;"",1,0))</f>
        <v>0</v>
      </c>
      <c r="P178" s="298">
        <f>IF('Indicator Data'!W190="No Data",1,IF('Indicator Data imputation'!Q181&lt;&gt;"",1,0))</f>
        <v>1</v>
      </c>
      <c r="Q178" s="298">
        <f>IF('Indicator Data'!X190="No Data",1,IF('Indicator Data imputation'!R181&lt;&gt;"",1,0))</f>
        <v>0</v>
      </c>
      <c r="R178" s="298">
        <f>IF('Indicator Data'!AC190="No Data",1,IF('Indicator Data imputation'!S181&lt;&gt;"",1,0))</f>
        <v>0</v>
      </c>
      <c r="S178" s="298">
        <f>IF('Indicator Data'!AD190="No Data",1,IF('Indicator Data imputation'!T181&lt;&gt;"",1,0))</f>
        <v>0</v>
      </c>
      <c r="T178" s="298">
        <f>IF('Indicator Data'!AE190="No Data",1,IF('Indicator Data imputation'!U181&lt;&gt;"",1,0))</f>
        <v>0</v>
      </c>
      <c r="U178" s="298">
        <f>IF('Indicator Data'!AF190="No Data",1,IF('Indicator Data imputation'!V181&lt;&gt;"",1,0))</f>
        <v>0</v>
      </c>
      <c r="V178" s="298">
        <f>IF('Indicator Data'!AG190="No Data",1,IF('Indicator Data imputation'!W181&lt;&gt;"",1,0))</f>
        <v>0</v>
      </c>
      <c r="W178" s="298">
        <f>IF('Indicator Data'!AH190="No Data",1,IF('Indicator Data imputation'!X181&lt;&gt;"",1,0))</f>
        <v>0</v>
      </c>
      <c r="X178" s="298">
        <f>IF('Indicator Data'!AI190="No Data",1,IF('Indicator Data imputation'!Y181&lt;&gt;"",1,0))</f>
        <v>0</v>
      </c>
      <c r="Y178" s="298">
        <f>IF('Indicator Data'!AJ190="No Data",1,IF('Indicator Data imputation'!Z181&lt;&gt;"",1,0))</f>
        <v>0</v>
      </c>
      <c r="Z178" s="298">
        <f>IF('Indicator Data'!AP190="No Data",1,IF('Indicator Data imputation'!AA181&lt;&gt;"",1,0))</f>
        <v>0</v>
      </c>
      <c r="AA178" s="298">
        <f>IF('Indicator Data'!AQ190="No Data",1,IF('Indicator Data imputation'!AB181&lt;&gt;"",1,0))</f>
        <v>0</v>
      </c>
      <c r="AB178" s="298">
        <f>IF('Indicator Data'!AR190="No Data",1,IF('Indicator Data imputation'!AC181&lt;&gt;"",1,0))</f>
        <v>0</v>
      </c>
      <c r="AC178" s="298" t="str">
        <f>IF('Indicator Data'!#REF!="No Data",1,IF('Indicator Data imputation'!AD181&lt;&gt;"",1,0))</f>
        <v>#ERROR!</v>
      </c>
      <c r="AD178" s="298" t="str">
        <f>IF('Indicator Data'!#REF!="No Data",1,IF('Indicator Data imputation'!AE181&lt;&gt;"",1,0))</f>
        <v>#ERROR!</v>
      </c>
      <c r="AE178" s="298" t="str">
        <f>IF('Indicator Data'!#REF!="No Data",1,IF('Indicator Data imputation'!AF181&lt;&gt;"",1,0))</f>
        <v>#ERROR!</v>
      </c>
      <c r="AF178" s="298" t="str">
        <f>IF('Indicator Data'!#REF!="No Data",1,IF('Indicator Data imputation'!AG181&lt;&gt;"",1,0))</f>
        <v>#ERROR!</v>
      </c>
      <c r="AG178" s="298" t="str">
        <f>IF('Indicator Data'!#REF!="No Data",1,IF('Indicator Data imputation'!AH181&lt;&gt;"",1,0))</f>
        <v>#ERROR!</v>
      </c>
      <c r="AH178" s="298" t="str">
        <f>IF('Indicator Data'!#REF!="No Data",1,IF('Indicator Data imputation'!AI181&lt;&gt;"",1,0))</f>
        <v>#ERROR!</v>
      </c>
      <c r="AI178" s="298" t="str">
        <f>IF('Indicator Data'!#REF!="No Data",1,IF('Indicator Data imputation'!AJ181&lt;&gt;"",1,0))</f>
        <v>#ERROR!</v>
      </c>
      <c r="AJ178" s="298" t="str">
        <f>IF('Indicator Data'!#REF!="No Data",1,IF('Indicator Data imputation'!AK181&lt;&gt;"",1,0))</f>
        <v>#ERROR!</v>
      </c>
      <c r="AK178" s="298" t="str">
        <f>IF('Indicator Data'!#REF!="No Data",1,IF('Indicator Data imputation'!AL181&lt;&gt;"",1,0))</f>
        <v>#ERROR!</v>
      </c>
      <c r="AL178" s="298" t="str">
        <f>IF('Indicator Data'!#REF!="No Data",1,IF('Indicator Data imputation'!AM181&lt;&gt;"",1,0))</f>
        <v>#ERROR!</v>
      </c>
      <c r="AM178" s="298" t="str">
        <f>IF('Indicator Data'!#REF!="No Data",1,IF('Indicator Data imputation'!AN181&lt;&gt;"",1,0))</f>
        <v>#ERROR!</v>
      </c>
      <c r="AN178" s="298" t="str">
        <f>IF('Indicator Data'!#REF!="No Data",1,IF('Indicator Data imputation'!AO181&lt;&gt;"",1,0))</f>
        <v>#ERROR!</v>
      </c>
      <c r="AO178" s="298" t="str">
        <f>IF('Indicator Data'!#REF!="No Data",1,IF('Indicator Data imputation'!AP181&lt;&gt;"",1,0))</f>
        <v>#ERROR!</v>
      </c>
      <c r="AP178" s="298" t="str">
        <f>IF('Indicator Data'!#REF!="No Data",1,IF('Indicator Data imputation'!AQ181&lt;&gt;"",1,0))</f>
        <v>#ERROR!</v>
      </c>
      <c r="AQ178" s="298" t="str">
        <f>IF('Indicator Data'!#REF!="No Data",1,IF('Indicator Data imputation'!AR181&lt;&gt;"",1,0))</f>
        <v>#ERROR!</v>
      </c>
      <c r="AR178" s="298" t="str">
        <f>IF('Indicator Data'!#REF!="No Data",1,IF('Indicator Data imputation'!AS181&lt;&gt;"",1,0))</f>
        <v>#ERROR!</v>
      </c>
      <c r="AS178" s="298" t="str">
        <f>IF('Indicator Data'!#REF!="No Data",1,IF('Indicator Data imputation'!AT181&lt;&gt;"",1,0))</f>
        <v>#ERROR!</v>
      </c>
      <c r="AT178" s="298" t="str">
        <f>IF('Indicator Data'!#REF!="No Data",1,IF('Indicator Data imputation'!AU181&lt;&gt;"",1,0))</f>
        <v>#ERROR!</v>
      </c>
      <c r="AU178" s="298" t="str">
        <f>IF('Indicator Data'!#REF!="No Data",1,IF('Indicator Data imputation'!AV181&lt;&gt;"",1,0))</f>
        <v>#ERROR!</v>
      </c>
      <c r="AV178" s="298" t="str">
        <f>IF('Indicator Data'!#REF!="No Data",1,IF('Indicator Data imputation'!AW181&lt;&gt;"",1,0))</f>
        <v>#ERROR!</v>
      </c>
      <c r="AW178" s="298" t="str">
        <f>IF('Indicator Data'!#REF!="No Data",1,IF('Indicator Data imputation'!AX181&lt;&gt;"",1,0))</f>
        <v>#ERROR!</v>
      </c>
      <c r="AX178" s="298" t="str">
        <f>IF('Indicator Data'!#REF!="No Data",1,IF('Indicator Data imputation'!AY181&lt;&gt;"",1,0))</f>
        <v>#ERROR!</v>
      </c>
      <c r="AY178" s="298">
        <f>IF('Indicator Data'!AS190="No Data",1,IF('Indicator Data imputation'!AZ181&lt;&gt;"",1,0))</f>
        <v>0</v>
      </c>
      <c r="AZ178" s="298">
        <f>IF('Indicator Data'!BA190="No Data",1,IF('Indicator Data imputation'!BA181&lt;&gt;"",1,0))</f>
        <v>0</v>
      </c>
      <c r="BA178" s="10" t="str">
        <f t="shared" si="1"/>
        <v>#ERROR!</v>
      </c>
      <c r="BB178" s="302" t="str">
        <f t="shared" si="2"/>
        <v>#ERROR!</v>
      </c>
    </row>
    <row r="179" ht="15.75" customHeight="1">
      <c r="A179" s="10" t="s">
        <v>1205</v>
      </c>
      <c r="B179" s="298">
        <f>IF('Indicator Data'!I191="No Data",1,IF('Indicator Data imputation'!C182&lt;&gt;"",1,0))</f>
        <v>0</v>
      </c>
      <c r="C179" s="298">
        <f>IF('Indicator Data'!J191="No Data",1,IF('Indicator Data imputation'!D182&lt;&gt;"",1,0))</f>
        <v>0</v>
      </c>
      <c r="D179" s="298">
        <f>IF('Indicator Data'!K191="No Data",1,IF('Indicator Data imputation'!E182&lt;&gt;"",1,0))</f>
        <v>0</v>
      </c>
      <c r="E179" s="298">
        <f>IF('Indicator Data'!L191="No Data",1,IF('Indicator Data imputation'!F182&lt;&gt;"",1,0))</f>
        <v>0</v>
      </c>
      <c r="F179" s="298">
        <f>IF('Indicator Data'!M191="No Data",1,IF('Indicator Data imputation'!G182&lt;&gt;"",1,0))</f>
        <v>0</v>
      </c>
      <c r="G179" s="298">
        <f>IF('Indicator Data'!N191="No Data",1,IF('Indicator Data imputation'!H182&lt;&gt;"",1,0))</f>
        <v>0</v>
      </c>
      <c r="H179" s="298">
        <f>IF('Indicator Data'!O191="No Data",1,IF('Indicator Data imputation'!I182&lt;&gt;"",1,0))</f>
        <v>0</v>
      </c>
      <c r="I179" s="298">
        <f>IF('Indicator Data'!P191="No Data",1,IF('Indicator Data imputation'!J182&lt;&gt;"",1,0))</f>
        <v>0</v>
      </c>
      <c r="J179" s="298">
        <f>IF('Indicator Data'!Q191="No Data",1,IF('Indicator Data imputation'!K182&lt;&gt;"",1,0))</f>
        <v>0</v>
      </c>
      <c r="K179" s="298">
        <f>IF('Indicator Data'!R191="No Data",1,IF('Indicator Data imputation'!L182&lt;&gt;"",1,0))</f>
        <v>0</v>
      </c>
      <c r="L179" s="298">
        <f>IF('Indicator Data'!S191="No Data",1,IF('Indicator Data imputation'!M182&lt;&gt;"",1,0))</f>
        <v>0</v>
      </c>
      <c r="M179" s="298">
        <f>IF('Indicator Data'!T191="No Data",1,IF('Indicator Data imputation'!N182&lt;&gt;"",1,0))</f>
        <v>0</v>
      </c>
      <c r="N179" s="298">
        <f>IF('Indicator Data'!U191="No Data",1,IF('Indicator Data imputation'!O182&lt;&gt;"",1,0))</f>
        <v>0</v>
      </c>
      <c r="O179" s="298">
        <f>IF('Indicator Data'!V191="No Data",1,IF('Indicator Data imputation'!P182&lt;&gt;"",1,0))</f>
        <v>0</v>
      </c>
      <c r="P179" s="298">
        <f>IF('Indicator Data'!W191="No Data",1,IF('Indicator Data imputation'!Q182&lt;&gt;"",1,0))</f>
        <v>1</v>
      </c>
      <c r="Q179" s="298">
        <f>IF('Indicator Data'!X191="No Data",1,IF('Indicator Data imputation'!R182&lt;&gt;"",1,0))</f>
        <v>0</v>
      </c>
      <c r="R179" s="298">
        <f>IF('Indicator Data'!AC191="No Data",1,IF('Indicator Data imputation'!S182&lt;&gt;"",1,0))</f>
        <v>0</v>
      </c>
      <c r="S179" s="298">
        <f>IF('Indicator Data'!AD191="No Data",1,IF('Indicator Data imputation'!T182&lt;&gt;"",1,0))</f>
        <v>0</v>
      </c>
      <c r="T179" s="298">
        <f>IF('Indicator Data'!AE191="No Data",1,IF('Indicator Data imputation'!U182&lt;&gt;"",1,0))</f>
        <v>0</v>
      </c>
      <c r="U179" s="298">
        <f>IF('Indicator Data'!AF191="No Data",1,IF('Indicator Data imputation'!V182&lt;&gt;"",1,0))</f>
        <v>0</v>
      </c>
      <c r="V179" s="298">
        <f>IF('Indicator Data'!AG191="No Data",1,IF('Indicator Data imputation'!W182&lt;&gt;"",1,0))</f>
        <v>0</v>
      </c>
      <c r="W179" s="298">
        <f>IF('Indicator Data'!AH191="No Data",1,IF('Indicator Data imputation'!X182&lt;&gt;"",1,0))</f>
        <v>0</v>
      </c>
      <c r="X179" s="298">
        <f>IF('Indicator Data'!AI191="No Data",1,IF('Indicator Data imputation'!Y182&lt;&gt;"",1,0))</f>
        <v>0</v>
      </c>
      <c r="Y179" s="298">
        <f>IF('Indicator Data'!AJ191="No Data",1,IF('Indicator Data imputation'!Z182&lt;&gt;"",1,0))</f>
        <v>0</v>
      </c>
      <c r="Z179" s="298">
        <f>IF('Indicator Data'!AP191="No Data",1,IF('Indicator Data imputation'!AA182&lt;&gt;"",1,0))</f>
        <v>0</v>
      </c>
      <c r="AA179" s="298">
        <f>IF('Indicator Data'!AQ191="No Data",1,IF('Indicator Data imputation'!AB182&lt;&gt;"",1,0))</f>
        <v>0</v>
      </c>
      <c r="AB179" s="298">
        <f>IF('Indicator Data'!AR191="No Data",1,IF('Indicator Data imputation'!AC182&lt;&gt;"",1,0))</f>
        <v>0</v>
      </c>
      <c r="AC179" s="298" t="str">
        <f>IF('Indicator Data'!#REF!="No Data",1,IF('Indicator Data imputation'!AD182&lt;&gt;"",1,0))</f>
        <v>#ERROR!</v>
      </c>
      <c r="AD179" s="298" t="str">
        <f>IF('Indicator Data'!#REF!="No Data",1,IF('Indicator Data imputation'!AE182&lt;&gt;"",1,0))</f>
        <v>#ERROR!</v>
      </c>
      <c r="AE179" s="298" t="str">
        <f>IF('Indicator Data'!#REF!="No Data",1,IF('Indicator Data imputation'!AF182&lt;&gt;"",1,0))</f>
        <v>#ERROR!</v>
      </c>
      <c r="AF179" s="298" t="str">
        <f>IF('Indicator Data'!#REF!="No Data",1,IF('Indicator Data imputation'!AG182&lt;&gt;"",1,0))</f>
        <v>#ERROR!</v>
      </c>
      <c r="AG179" s="298" t="str">
        <f>IF('Indicator Data'!#REF!="No Data",1,IF('Indicator Data imputation'!AH182&lt;&gt;"",1,0))</f>
        <v>#ERROR!</v>
      </c>
      <c r="AH179" s="298" t="str">
        <f>IF('Indicator Data'!#REF!="No Data",1,IF('Indicator Data imputation'!AI182&lt;&gt;"",1,0))</f>
        <v>#ERROR!</v>
      </c>
      <c r="AI179" s="298" t="str">
        <f>IF('Indicator Data'!#REF!="No Data",1,IF('Indicator Data imputation'!AJ182&lt;&gt;"",1,0))</f>
        <v>#ERROR!</v>
      </c>
      <c r="AJ179" s="298" t="str">
        <f>IF('Indicator Data'!#REF!="No Data",1,IF('Indicator Data imputation'!AK182&lt;&gt;"",1,0))</f>
        <v>#ERROR!</v>
      </c>
      <c r="AK179" s="298" t="str">
        <f>IF('Indicator Data'!#REF!="No Data",1,IF('Indicator Data imputation'!AL182&lt;&gt;"",1,0))</f>
        <v>#ERROR!</v>
      </c>
      <c r="AL179" s="298" t="str">
        <f>IF('Indicator Data'!#REF!="No Data",1,IF('Indicator Data imputation'!AM182&lt;&gt;"",1,0))</f>
        <v>#ERROR!</v>
      </c>
      <c r="AM179" s="298" t="str">
        <f>IF('Indicator Data'!#REF!="No Data",1,IF('Indicator Data imputation'!AN182&lt;&gt;"",1,0))</f>
        <v>#ERROR!</v>
      </c>
      <c r="AN179" s="298" t="str">
        <f>IF('Indicator Data'!#REF!="No Data",1,IF('Indicator Data imputation'!AO182&lt;&gt;"",1,0))</f>
        <v>#ERROR!</v>
      </c>
      <c r="AO179" s="298" t="str">
        <f>IF('Indicator Data'!#REF!="No Data",1,IF('Indicator Data imputation'!AP182&lt;&gt;"",1,0))</f>
        <v>#ERROR!</v>
      </c>
      <c r="AP179" s="298" t="str">
        <f>IF('Indicator Data'!#REF!="No Data",1,IF('Indicator Data imputation'!AQ182&lt;&gt;"",1,0))</f>
        <v>#ERROR!</v>
      </c>
      <c r="AQ179" s="298" t="str">
        <f>IF('Indicator Data'!#REF!="No Data",1,IF('Indicator Data imputation'!AR182&lt;&gt;"",1,0))</f>
        <v>#ERROR!</v>
      </c>
      <c r="AR179" s="298" t="str">
        <f>IF('Indicator Data'!#REF!="No Data",1,IF('Indicator Data imputation'!AS182&lt;&gt;"",1,0))</f>
        <v>#ERROR!</v>
      </c>
      <c r="AS179" s="298" t="str">
        <f>IF('Indicator Data'!#REF!="No Data",1,IF('Indicator Data imputation'!AT182&lt;&gt;"",1,0))</f>
        <v>#ERROR!</v>
      </c>
      <c r="AT179" s="298" t="str">
        <f>IF('Indicator Data'!#REF!="No Data",1,IF('Indicator Data imputation'!AU182&lt;&gt;"",1,0))</f>
        <v>#ERROR!</v>
      </c>
      <c r="AU179" s="298" t="str">
        <f>IF('Indicator Data'!#REF!="No Data",1,IF('Indicator Data imputation'!AV182&lt;&gt;"",1,0))</f>
        <v>#ERROR!</v>
      </c>
      <c r="AV179" s="298" t="str">
        <f>IF('Indicator Data'!#REF!="No Data",1,IF('Indicator Data imputation'!AW182&lt;&gt;"",1,0))</f>
        <v>#ERROR!</v>
      </c>
      <c r="AW179" s="298" t="str">
        <f>IF('Indicator Data'!#REF!="No Data",1,IF('Indicator Data imputation'!AX182&lt;&gt;"",1,0))</f>
        <v>#ERROR!</v>
      </c>
      <c r="AX179" s="298" t="str">
        <f>IF('Indicator Data'!#REF!="No Data",1,IF('Indicator Data imputation'!AY182&lt;&gt;"",1,0))</f>
        <v>#ERROR!</v>
      </c>
      <c r="AY179" s="298">
        <f>IF('Indicator Data'!AS191="No Data",1,IF('Indicator Data imputation'!AZ182&lt;&gt;"",1,0))</f>
        <v>0</v>
      </c>
      <c r="AZ179" s="298">
        <f>IF('Indicator Data'!BA191="No Data",1,IF('Indicator Data imputation'!BA182&lt;&gt;"",1,0))</f>
        <v>0</v>
      </c>
      <c r="BA179" s="10" t="str">
        <f t="shared" si="1"/>
        <v>#ERROR!</v>
      </c>
      <c r="BB179" s="302" t="str">
        <f t="shared" si="2"/>
        <v>#ERROR!</v>
      </c>
    </row>
    <row r="180" ht="15.75" customHeight="1">
      <c r="A180" s="10" t="s">
        <v>1210</v>
      </c>
      <c r="B180" s="298">
        <f>IF('Indicator Data'!I192="No Data",1,IF('Indicator Data imputation'!C183&lt;&gt;"",1,0))</f>
        <v>0</v>
      </c>
      <c r="C180" s="298">
        <f>IF('Indicator Data'!J192="No Data",1,IF('Indicator Data imputation'!D183&lt;&gt;"",1,0))</f>
        <v>0</v>
      </c>
      <c r="D180" s="298">
        <f>IF('Indicator Data'!K192="No Data",1,IF('Indicator Data imputation'!E183&lt;&gt;"",1,0))</f>
        <v>0</v>
      </c>
      <c r="E180" s="298">
        <f>IF('Indicator Data'!L192="No Data",1,IF('Indicator Data imputation'!F183&lt;&gt;"",1,0))</f>
        <v>0</v>
      </c>
      <c r="F180" s="298">
        <f>IF('Indicator Data'!M192="No Data",1,IF('Indicator Data imputation'!G183&lt;&gt;"",1,0))</f>
        <v>0</v>
      </c>
      <c r="G180" s="298">
        <f>IF('Indicator Data'!N192="No Data",1,IF('Indicator Data imputation'!H183&lt;&gt;"",1,0))</f>
        <v>0</v>
      </c>
      <c r="H180" s="298">
        <f>IF('Indicator Data'!O192="No Data",1,IF('Indicator Data imputation'!I183&lt;&gt;"",1,0))</f>
        <v>0</v>
      </c>
      <c r="I180" s="298">
        <f>IF('Indicator Data'!P192="No Data",1,IF('Indicator Data imputation'!J183&lt;&gt;"",1,0))</f>
        <v>0</v>
      </c>
      <c r="J180" s="298">
        <f>IF('Indicator Data'!Q192="No Data",1,IF('Indicator Data imputation'!K183&lt;&gt;"",1,0))</f>
        <v>0</v>
      </c>
      <c r="K180" s="298">
        <f>IF('Indicator Data'!R192="No Data",1,IF('Indicator Data imputation'!L183&lt;&gt;"",1,0))</f>
        <v>0</v>
      </c>
      <c r="L180" s="298">
        <f>IF('Indicator Data'!S192="No Data",1,IF('Indicator Data imputation'!M183&lt;&gt;"",1,0))</f>
        <v>0</v>
      </c>
      <c r="M180" s="298">
        <f>IF('Indicator Data'!T192="No Data",1,IF('Indicator Data imputation'!N183&lt;&gt;"",1,0))</f>
        <v>0</v>
      </c>
      <c r="N180" s="298">
        <f>IF('Indicator Data'!U192="No Data",1,IF('Indicator Data imputation'!O183&lt;&gt;"",1,0))</f>
        <v>0</v>
      </c>
      <c r="O180" s="298">
        <f>IF('Indicator Data'!V192="No Data",1,IF('Indicator Data imputation'!P183&lt;&gt;"",1,0))</f>
        <v>0</v>
      </c>
      <c r="P180" s="298">
        <f>IF('Indicator Data'!W192="No Data",1,IF('Indicator Data imputation'!Q183&lt;&gt;"",1,0))</f>
        <v>1</v>
      </c>
      <c r="Q180" s="298">
        <f>IF('Indicator Data'!X192="No Data",1,IF('Indicator Data imputation'!R183&lt;&gt;"",1,0))</f>
        <v>0</v>
      </c>
      <c r="R180" s="298">
        <f>IF('Indicator Data'!AC192="No Data",1,IF('Indicator Data imputation'!S183&lt;&gt;"",1,0))</f>
        <v>0</v>
      </c>
      <c r="S180" s="298">
        <f>IF('Indicator Data'!AD192="No Data",1,IF('Indicator Data imputation'!T183&lt;&gt;"",1,0))</f>
        <v>0</v>
      </c>
      <c r="T180" s="298">
        <f>IF('Indicator Data'!AE192="No Data",1,IF('Indicator Data imputation'!U183&lt;&gt;"",1,0))</f>
        <v>0</v>
      </c>
      <c r="U180" s="298">
        <f>IF('Indicator Data'!AF192="No Data",1,IF('Indicator Data imputation'!V183&lt;&gt;"",1,0))</f>
        <v>0</v>
      </c>
      <c r="V180" s="298">
        <f>IF('Indicator Data'!AG192="No Data",1,IF('Indicator Data imputation'!W183&lt;&gt;"",1,0))</f>
        <v>0</v>
      </c>
      <c r="W180" s="298">
        <f>IF('Indicator Data'!AH192="No Data",1,IF('Indicator Data imputation'!X183&lt;&gt;"",1,0))</f>
        <v>0</v>
      </c>
      <c r="X180" s="298">
        <f>IF('Indicator Data'!AI192="No Data",1,IF('Indicator Data imputation'!Y183&lt;&gt;"",1,0))</f>
        <v>0</v>
      </c>
      <c r="Y180" s="298">
        <f>IF('Indicator Data'!AJ192="No Data",1,IF('Indicator Data imputation'!Z183&lt;&gt;"",1,0))</f>
        <v>0</v>
      </c>
      <c r="Z180" s="298">
        <f>IF('Indicator Data'!AP192="No Data",1,IF('Indicator Data imputation'!AA183&lt;&gt;"",1,0))</f>
        <v>0</v>
      </c>
      <c r="AA180" s="298">
        <f>IF('Indicator Data'!AQ192="No Data",1,IF('Indicator Data imputation'!AB183&lt;&gt;"",1,0))</f>
        <v>0</v>
      </c>
      <c r="AB180" s="298">
        <f>IF('Indicator Data'!AR192="No Data",1,IF('Indicator Data imputation'!AC183&lt;&gt;"",1,0))</f>
        <v>0</v>
      </c>
      <c r="AC180" s="298" t="str">
        <f>IF('Indicator Data'!#REF!="No Data",1,IF('Indicator Data imputation'!AD183&lt;&gt;"",1,0))</f>
        <v>#ERROR!</v>
      </c>
      <c r="AD180" s="298" t="str">
        <f>IF('Indicator Data'!#REF!="No Data",1,IF('Indicator Data imputation'!AE183&lt;&gt;"",1,0))</f>
        <v>#ERROR!</v>
      </c>
      <c r="AE180" s="298" t="str">
        <f>IF('Indicator Data'!#REF!="No Data",1,IF('Indicator Data imputation'!AF183&lt;&gt;"",1,0))</f>
        <v>#ERROR!</v>
      </c>
      <c r="AF180" s="298" t="str">
        <f>IF('Indicator Data'!#REF!="No Data",1,IF('Indicator Data imputation'!AG183&lt;&gt;"",1,0))</f>
        <v>#ERROR!</v>
      </c>
      <c r="AG180" s="298" t="str">
        <f>IF('Indicator Data'!#REF!="No Data",1,IF('Indicator Data imputation'!AH183&lt;&gt;"",1,0))</f>
        <v>#ERROR!</v>
      </c>
      <c r="AH180" s="298" t="str">
        <f>IF('Indicator Data'!#REF!="No Data",1,IF('Indicator Data imputation'!AI183&lt;&gt;"",1,0))</f>
        <v>#ERROR!</v>
      </c>
      <c r="AI180" s="298" t="str">
        <f>IF('Indicator Data'!#REF!="No Data",1,IF('Indicator Data imputation'!AJ183&lt;&gt;"",1,0))</f>
        <v>#ERROR!</v>
      </c>
      <c r="AJ180" s="298" t="str">
        <f>IF('Indicator Data'!#REF!="No Data",1,IF('Indicator Data imputation'!AK183&lt;&gt;"",1,0))</f>
        <v>#ERROR!</v>
      </c>
      <c r="AK180" s="298" t="str">
        <f>IF('Indicator Data'!#REF!="No Data",1,IF('Indicator Data imputation'!AL183&lt;&gt;"",1,0))</f>
        <v>#ERROR!</v>
      </c>
      <c r="AL180" s="298" t="str">
        <f>IF('Indicator Data'!#REF!="No Data",1,IF('Indicator Data imputation'!AM183&lt;&gt;"",1,0))</f>
        <v>#ERROR!</v>
      </c>
      <c r="AM180" s="298" t="str">
        <f>IF('Indicator Data'!#REF!="No Data",1,IF('Indicator Data imputation'!AN183&lt;&gt;"",1,0))</f>
        <v>#ERROR!</v>
      </c>
      <c r="AN180" s="298" t="str">
        <f>IF('Indicator Data'!#REF!="No Data",1,IF('Indicator Data imputation'!AO183&lt;&gt;"",1,0))</f>
        <v>#ERROR!</v>
      </c>
      <c r="AO180" s="298" t="str">
        <f>IF('Indicator Data'!#REF!="No Data",1,IF('Indicator Data imputation'!AP183&lt;&gt;"",1,0))</f>
        <v>#ERROR!</v>
      </c>
      <c r="AP180" s="298" t="str">
        <f>IF('Indicator Data'!#REF!="No Data",1,IF('Indicator Data imputation'!AQ183&lt;&gt;"",1,0))</f>
        <v>#ERROR!</v>
      </c>
      <c r="AQ180" s="298" t="str">
        <f>IF('Indicator Data'!#REF!="No Data",1,IF('Indicator Data imputation'!AR183&lt;&gt;"",1,0))</f>
        <v>#ERROR!</v>
      </c>
      <c r="AR180" s="298" t="str">
        <f>IF('Indicator Data'!#REF!="No Data",1,IF('Indicator Data imputation'!AS183&lt;&gt;"",1,0))</f>
        <v>#ERROR!</v>
      </c>
      <c r="AS180" s="298" t="str">
        <f>IF('Indicator Data'!#REF!="No Data",1,IF('Indicator Data imputation'!AT183&lt;&gt;"",1,0))</f>
        <v>#ERROR!</v>
      </c>
      <c r="AT180" s="298" t="str">
        <f>IF('Indicator Data'!#REF!="No Data",1,IF('Indicator Data imputation'!AU183&lt;&gt;"",1,0))</f>
        <v>#ERROR!</v>
      </c>
      <c r="AU180" s="298" t="str">
        <f>IF('Indicator Data'!#REF!="No Data",1,IF('Indicator Data imputation'!AV183&lt;&gt;"",1,0))</f>
        <v>#ERROR!</v>
      </c>
      <c r="AV180" s="298" t="str">
        <f>IF('Indicator Data'!#REF!="No Data",1,IF('Indicator Data imputation'!AW183&lt;&gt;"",1,0))</f>
        <v>#ERROR!</v>
      </c>
      <c r="AW180" s="298" t="str">
        <f>IF('Indicator Data'!#REF!="No Data",1,IF('Indicator Data imputation'!AX183&lt;&gt;"",1,0))</f>
        <v>#ERROR!</v>
      </c>
      <c r="AX180" s="298" t="str">
        <f>IF('Indicator Data'!#REF!="No Data",1,IF('Indicator Data imputation'!AY183&lt;&gt;"",1,0))</f>
        <v>#ERROR!</v>
      </c>
      <c r="AY180" s="298">
        <f>IF('Indicator Data'!AS192="No Data",1,IF('Indicator Data imputation'!AZ183&lt;&gt;"",1,0))</f>
        <v>0</v>
      </c>
      <c r="AZ180" s="298">
        <f>IF('Indicator Data'!BA192="No Data",1,IF('Indicator Data imputation'!BA183&lt;&gt;"",1,0))</f>
        <v>0</v>
      </c>
      <c r="BA180" s="10" t="str">
        <f t="shared" si="1"/>
        <v>#ERROR!</v>
      </c>
      <c r="BB180" s="302" t="str">
        <f t="shared" si="2"/>
        <v>#ERROR!</v>
      </c>
    </row>
    <row r="181" ht="15.75" customHeight="1">
      <c r="A181" s="10" t="s">
        <v>1213</v>
      </c>
      <c r="B181" s="298">
        <f>IF('Indicator Data'!I193="No Data",1,IF('Indicator Data imputation'!C184&lt;&gt;"",1,0))</f>
        <v>0</v>
      </c>
      <c r="C181" s="298">
        <f>IF('Indicator Data'!J193="No Data",1,IF('Indicator Data imputation'!D184&lt;&gt;"",1,0))</f>
        <v>0</v>
      </c>
      <c r="D181" s="298">
        <f>IF('Indicator Data'!K193="No Data",1,IF('Indicator Data imputation'!E184&lt;&gt;"",1,0))</f>
        <v>0</v>
      </c>
      <c r="E181" s="298">
        <f>IF('Indicator Data'!L193="No Data",1,IF('Indicator Data imputation'!F184&lt;&gt;"",1,0))</f>
        <v>0</v>
      </c>
      <c r="F181" s="298">
        <f>IF('Indicator Data'!M193="No Data",1,IF('Indicator Data imputation'!G184&lt;&gt;"",1,0))</f>
        <v>0</v>
      </c>
      <c r="G181" s="298">
        <f>IF('Indicator Data'!N193="No Data",1,IF('Indicator Data imputation'!H184&lt;&gt;"",1,0))</f>
        <v>0</v>
      </c>
      <c r="H181" s="298">
        <f>IF('Indicator Data'!O193="No Data",1,IF('Indicator Data imputation'!I184&lt;&gt;"",1,0))</f>
        <v>0</v>
      </c>
      <c r="I181" s="298">
        <f>IF('Indicator Data'!P193="No Data",1,IF('Indicator Data imputation'!J184&lt;&gt;"",1,0))</f>
        <v>0</v>
      </c>
      <c r="J181" s="298">
        <f>IF('Indicator Data'!Q193="No Data",1,IF('Indicator Data imputation'!K184&lt;&gt;"",1,0))</f>
        <v>0</v>
      </c>
      <c r="K181" s="298">
        <f>IF('Indicator Data'!R193="No Data",1,IF('Indicator Data imputation'!L184&lt;&gt;"",1,0))</f>
        <v>0</v>
      </c>
      <c r="L181" s="298">
        <f>IF('Indicator Data'!S193="No Data",1,IF('Indicator Data imputation'!M184&lt;&gt;"",1,0))</f>
        <v>0</v>
      </c>
      <c r="M181" s="298">
        <f>IF('Indicator Data'!T193="No Data",1,IF('Indicator Data imputation'!N184&lt;&gt;"",1,0))</f>
        <v>0</v>
      </c>
      <c r="N181" s="298">
        <f>IF('Indicator Data'!U193="No Data",1,IF('Indicator Data imputation'!O184&lt;&gt;"",1,0))</f>
        <v>0</v>
      </c>
      <c r="O181" s="298">
        <f>IF('Indicator Data'!V193="No Data",1,IF('Indicator Data imputation'!P184&lt;&gt;"",1,0))</f>
        <v>0</v>
      </c>
      <c r="P181" s="298">
        <f>IF('Indicator Data'!W193="No Data",1,IF('Indicator Data imputation'!Q184&lt;&gt;"",1,0))</f>
        <v>1</v>
      </c>
      <c r="Q181" s="298">
        <f>IF('Indicator Data'!X193="No Data",1,IF('Indicator Data imputation'!R184&lt;&gt;"",1,0))</f>
        <v>0</v>
      </c>
      <c r="R181" s="298">
        <f>IF('Indicator Data'!AC193="No Data",1,IF('Indicator Data imputation'!S184&lt;&gt;"",1,0))</f>
        <v>0</v>
      </c>
      <c r="S181" s="298">
        <f>IF('Indicator Data'!AD193="No Data",1,IF('Indicator Data imputation'!T184&lt;&gt;"",1,0))</f>
        <v>0</v>
      </c>
      <c r="T181" s="298">
        <f>IF('Indicator Data'!AE193="No Data",1,IF('Indicator Data imputation'!U184&lt;&gt;"",1,0))</f>
        <v>0</v>
      </c>
      <c r="U181" s="298">
        <f>IF('Indicator Data'!AF193="No Data",1,IF('Indicator Data imputation'!V184&lt;&gt;"",1,0))</f>
        <v>0</v>
      </c>
      <c r="V181" s="298">
        <f>IF('Indicator Data'!AG193="No Data",1,IF('Indicator Data imputation'!W184&lt;&gt;"",1,0))</f>
        <v>0</v>
      </c>
      <c r="W181" s="298">
        <f>IF('Indicator Data'!AH193="No Data",1,IF('Indicator Data imputation'!X184&lt;&gt;"",1,0))</f>
        <v>0</v>
      </c>
      <c r="X181" s="298">
        <f>IF('Indicator Data'!AI193="No Data",1,IF('Indicator Data imputation'!Y184&lt;&gt;"",1,0))</f>
        <v>0</v>
      </c>
      <c r="Y181" s="298">
        <f>IF('Indicator Data'!AJ193="No Data",1,IF('Indicator Data imputation'!Z184&lt;&gt;"",1,0))</f>
        <v>0</v>
      </c>
      <c r="Z181" s="298">
        <f>IF('Indicator Data'!AP193="No Data",1,IF('Indicator Data imputation'!AA184&lt;&gt;"",1,0))</f>
        <v>0</v>
      </c>
      <c r="AA181" s="298">
        <f>IF('Indicator Data'!AQ193="No Data",1,IF('Indicator Data imputation'!AB184&lt;&gt;"",1,0))</f>
        <v>0</v>
      </c>
      <c r="AB181" s="298">
        <f>IF('Indicator Data'!AR193="No Data",1,IF('Indicator Data imputation'!AC184&lt;&gt;"",1,0))</f>
        <v>0</v>
      </c>
      <c r="AC181" s="298" t="str">
        <f>IF('Indicator Data'!#REF!="No Data",1,IF('Indicator Data imputation'!AD184&lt;&gt;"",1,0))</f>
        <v>#ERROR!</v>
      </c>
      <c r="AD181" s="298" t="str">
        <f>IF('Indicator Data'!#REF!="No Data",1,IF('Indicator Data imputation'!AE184&lt;&gt;"",1,0))</f>
        <v>#ERROR!</v>
      </c>
      <c r="AE181" s="298" t="str">
        <f>IF('Indicator Data'!#REF!="No Data",1,IF('Indicator Data imputation'!AF184&lt;&gt;"",1,0))</f>
        <v>#ERROR!</v>
      </c>
      <c r="AF181" s="298" t="str">
        <f>IF('Indicator Data'!#REF!="No Data",1,IF('Indicator Data imputation'!AG184&lt;&gt;"",1,0))</f>
        <v>#ERROR!</v>
      </c>
      <c r="AG181" s="298" t="str">
        <f>IF('Indicator Data'!#REF!="No Data",1,IF('Indicator Data imputation'!AH184&lt;&gt;"",1,0))</f>
        <v>#ERROR!</v>
      </c>
      <c r="AH181" s="298" t="str">
        <f>IF('Indicator Data'!#REF!="No Data",1,IF('Indicator Data imputation'!AI184&lt;&gt;"",1,0))</f>
        <v>#ERROR!</v>
      </c>
      <c r="AI181" s="298" t="str">
        <f>IF('Indicator Data'!#REF!="No Data",1,IF('Indicator Data imputation'!AJ184&lt;&gt;"",1,0))</f>
        <v>#ERROR!</v>
      </c>
      <c r="AJ181" s="298" t="str">
        <f>IF('Indicator Data'!#REF!="No Data",1,IF('Indicator Data imputation'!AK184&lt;&gt;"",1,0))</f>
        <v>#ERROR!</v>
      </c>
      <c r="AK181" s="298" t="str">
        <f>IF('Indicator Data'!#REF!="No Data",1,IF('Indicator Data imputation'!AL184&lt;&gt;"",1,0))</f>
        <v>#ERROR!</v>
      </c>
      <c r="AL181" s="298" t="str">
        <f>IF('Indicator Data'!#REF!="No Data",1,IF('Indicator Data imputation'!AM184&lt;&gt;"",1,0))</f>
        <v>#ERROR!</v>
      </c>
      <c r="AM181" s="298" t="str">
        <f>IF('Indicator Data'!#REF!="No Data",1,IF('Indicator Data imputation'!AN184&lt;&gt;"",1,0))</f>
        <v>#ERROR!</v>
      </c>
      <c r="AN181" s="298" t="str">
        <f>IF('Indicator Data'!#REF!="No Data",1,IF('Indicator Data imputation'!AO184&lt;&gt;"",1,0))</f>
        <v>#ERROR!</v>
      </c>
      <c r="AO181" s="298" t="str">
        <f>IF('Indicator Data'!#REF!="No Data",1,IF('Indicator Data imputation'!AP184&lt;&gt;"",1,0))</f>
        <v>#ERROR!</v>
      </c>
      <c r="AP181" s="298" t="str">
        <f>IF('Indicator Data'!#REF!="No Data",1,IF('Indicator Data imputation'!AQ184&lt;&gt;"",1,0))</f>
        <v>#ERROR!</v>
      </c>
      <c r="AQ181" s="298" t="str">
        <f>IF('Indicator Data'!#REF!="No Data",1,IF('Indicator Data imputation'!AR184&lt;&gt;"",1,0))</f>
        <v>#ERROR!</v>
      </c>
      <c r="AR181" s="298" t="str">
        <f>IF('Indicator Data'!#REF!="No Data",1,IF('Indicator Data imputation'!AS184&lt;&gt;"",1,0))</f>
        <v>#ERROR!</v>
      </c>
      <c r="AS181" s="298" t="str">
        <f>IF('Indicator Data'!#REF!="No Data",1,IF('Indicator Data imputation'!AT184&lt;&gt;"",1,0))</f>
        <v>#ERROR!</v>
      </c>
      <c r="AT181" s="298" t="str">
        <f>IF('Indicator Data'!#REF!="No Data",1,IF('Indicator Data imputation'!AU184&lt;&gt;"",1,0))</f>
        <v>#ERROR!</v>
      </c>
      <c r="AU181" s="298" t="str">
        <f>IF('Indicator Data'!#REF!="No Data",1,IF('Indicator Data imputation'!AV184&lt;&gt;"",1,0))</f>
        <v>#ERROR!</v>
      </c>
      <c r="AV181" s="298" t="str">
        <f>IF('Indicator Data'!#REF!="No Data",1,IF('Indicator Data imputation'!AW184&lt;&gt;"",1,0))</f>
        <v>#ERROR!</v>
      </c>
      <c r="AW181" s="298" t="str">
        <f>IF('Indicator Data'!#REF!="No Data",1,IF('Indicator Data imputation'!AX184&lt;&gt;"",1,0))</f>
        <v>#ERROR!</v>
      </c>
      <c r="AX181" s="298" t="str">
        <f>IF('Indicator Data'!#REF!="No Data",1,IF('Indicator Data imputation'!AY184&lt;&gt;"",1,0))</f>
        <v>#ERROR!</v>
      </c>
      <c r="AY181" s="298">
        <f>IF('Indicator Data'!AS193="No Data",1,IF('Indicator Data imputation'!AZ184&lt;&gt;"",1,0))</f>
        <v>0</v>
      </c>
      <c r="AZ181" s="298">
        <f>IF('Indicator Data'!BA193="No Data",1,IF('Indicator Data imputation'!BA184&lt;&gt;"",1,0))</f>
        <v>0</v>
      </c>
      <c r="BA181" s="10" t="str">
        <f t="shared" si="1"/>
        <v>#ERROR!</v>
      </c>
      <c r="BB181" s="302" t="str">
        <f t="shared" si="2"/>
        <v>#ERROR!</v>
      </c>
    </row>
    <row r="182" ht="15.75" customHeight="1">
      <c r="A182" s="10" t="s">
        <v>888</v>
      </c>
      <c r="B182" s="298">
        <f>IF('Indicator Data'!I194="No Data",1,IF('Indicator Data imputation'!C185&lt;&gt;"",1,0))</f>
        <v>0</v>
      </c>
      <c r="C182" s="298">
        <f>IF('Indicator Data'!J194="No Data",1,IF('Indicator Data imputation'!D185&lt;&gt;"",1,0))</f>
        <v>0</v>
      </c>
      <c r="D182" s="298">
        <f>IF('Indicator Data'!K194="No Data",1,IF('Indicator Data imputation'!E185&lt;&gt;"",1,0))</f>
        <v>0</v>
      </c>
      <c r="E182" s="298">
        <f>IF('Indicator Data'!L194="No Data",1,IF('Indicator Data imputation'!F185&lt;&gt;"",1,0))</f>
        <v>0</v>
      </c>
      <c r="F182" s="298">
        <f>IF('Indicator Data'!M194="No Data",1,IF('Indicator Data imputation'!G185&lt;&gt;"",1,0))</f>
        <v>0</v>
      </c>
      <c r="G182" s="298">
        <f>IF('Indicator Data'!N194="No Data",1,IF('Indicator Data imputation'!H185&lt;&gt;"",1,0))</f>
        <v>0</v>
      </c>
      <c r="H182" s="298">
        <f>IF('Indicator Data'!O194="No Data",1,IF('Indicator Data imputation'!I185&lt;&gt;"",1,0))</f>
        <v>0</v>
      </c>
      <c r="I182" s="298">
        <f>IF('Indicator Data'!P194="No Data",1,IF('Indicator Data imputation'!J185&lt;&gt;"",1,0))</f>
        <v>0</v>
      </c>
      <c r="J182" s="298">
        <f>IF('Indicator Data'!Q194="No Data",1,IF('Indicator Data imputation'!K185&lt;&gt;"",1,0))</f>
        <v>0</v>
      </c>
      <c r="K182" s="298">
        <f>IF('Indicator Data'!R194="No Data",1,IF('Indicator Data imputation'!L185&lt;&gt;"",1,0))</f>
        <v>0</v>
      </c>
      <c r="L182" s="298">
        <f>IF('Indicator Data'!S194="No Data",1,IF('Indicator Data imputation'!M185&lt;&gt;"",1,0))</f>
        <v>0</v>
      </c>
      <c r="M182" s="298">
        <f>IF('Indicator Data'!T194="No Data",1,IF('Indicator Data imputation'!N185&lt;&gt;"",1,0))</f>
        <v>0</v>
      </c>
      <c r="N182" s="298">
        <f>IF('Indicator Data'!U194="No Data",1,IF('Indicator Data imputation'!O185&lt;&gt;"",1,0))</f>
        <v>0</v>
      </c>
      <c r="O182" s="298">
        <f>IF('Indicator Data'!V194="No Data",1,IF('Indicator Data imputation'!P185&lt;&gt;"",1,0))</f>
        <v>0</v>
      </c>
      <c r="P182" s="298">
        <f>IF('Indicator Data'!W194="No Data",1,IF('Indicator Data imputation'!Q185&lt;&gt;"",1,0))</f>
        <v>1</v>
      </c>
      <c r="Q182" s="298">
        <f>IF('Indicator Data'!X194="No Data",1,IF('Indicator Data imputation'!R185&lt;&gt;"",1,0))</f>
        <v>0</v>
      </c>
      <c r="R182" s="298">
        <f>IF('Indicator Data'!AC194="No Data",1,IF('Indicator Data imputation'!S185&lt;&gt;"",1,0))</f>
        <v>0</v>
      </c>
      <c r="S182" s="298">
        <f>IF('Indicator Data'!AD194="No Data",1,IF('Indicator Data imputation'!T185&lt;&gt;"",1,0))</f>
        <v>0</v>
      </c>
      <c r="T182" s="298">
        <f>IF('Indicator Data'!AE194="No Data",1,IF('Indicator Data imputation'!U185&lt;&gt;"",1,0))</f>
        <v>0</v>
      </c>
      <c r="U182" s="298">
        <f>IF('Indicator Data'!AF194="No Data",1,IF('Indicator Data imputation'!V185&lt;&gt;"",1,0))</f>
        <v>0</v>
      </c>
      <c r="V182" s="298">
        <f>IF('Indicator Data'!AG194="No Data",1,IF('Indicator Data imputation'!W185&lt;&gt;"",1,0))</f>
        <v>0</v>
      </c>
      <c r="W182" s="298">
        <f>IF('Indicator Data'!AH194="No Data",1,IF('Indicator Data imputation'!X185&lt;&gt;"",1,0))</f>
        <v>0</v>
      </c>
      <c r="X182" s="298">
        <f>IF('Indicator Data'!AI194="No Data",1,IF('Indicator Data imputation'!Y185&lt;&gt;"",1,0))</f>
        <v>0</v>
      </c>
      <c r="Y182" s="298">
        <f>IF('Indicator Data'!AJ194="No Data",1,IF('Indicator Data imputation'!Z185&lt;&gt;"",1,0))</f>
        <v>0</v>
      </c>
      <c r="Z182" s="298">
        <f>IF('Indicator Data'!AP194="No Data",1,IF('Indicator Data imputation'!AA185&lt;&gt;"",1,0))</f>
        <v>0</v>
      </c>
      <c r="AA182" s="298">
        <f>IF('Indicator Data'!AQ194="No Data",1,IF('Indicator Data imputation'!AB185&lt;&gt;"",1,0))</f>
        <v>0</v>
      </c>
      <c r="AB182" s="298">
        <f>IF('Indicator Data'!AR194="No Data",1,IF('Indicator Data imputation'!AC185&lt;&gt;"",1,0))</f>
        <v>0</v>
      </c>
      <c r="AC182" s="298" t="str">
        <f>IF('Indicator Data'!#REF!="No Data",1,IF('Indicator Data imputation'!AD185&lt;&gt;"",1,0))</f>
        <v>#ERROR!</v>
      </c>
      <c r="AD182" s="298" t="str">
        <f>IF('Indicator Data'!#REF!="No Data",1,IF('Indicator Data imputation'!AE185&lt;&gt;"",1,0))</f>
        <v>#ERROR!</v>
      </c>
      <c r="AE182" s="298" t="str">
        <f>IF('Indicator Data'!#REF!="No Data",1,IF('Indicator Data imputation'!AF185&lt;&gt;"",1,0))</f>
        <v>#ERROR!</v>
      </c>
      <c r="AF182" s="298" t="str">
        <f>IF('Indicator Data'!#REF!="No Data",1,IF('Indicator Data imputation'!AG185&lt;&gt;"",1,0))</f>
        <v>#ERROR!</v>
      </c>
      <c r="AG182" s="298" t="str">
        <f>IF('Indicator Data'!#REF!="No Data",1,IF('Indicator Data imputation'!AH185&lt;&gt;"",1,0))</f>
        <v>#ERROR!</v>
      </c>
      <c r="AH182" s="298" t="str">
        <f>IF('Indicator Data'!#REF!="No Data",1,IF('Indicator Data imputation'!AI185&lt;&gt;"",1,0))</f>
        <v>#ERROR!</v>
      </c>
      <c r="AI182" s="298" t="str">
        <f>IF('Indicator Data'!#REF!="No Data",1,IF('Indicator Data imputation'!AJ185&lt;&gt;"",1,0))</f>
        <v>#ERROR!</v>
      </c>
      <c r="AJ182" s="298" t="str">
        <f>IF('Indicator Data'!#REF!="No Data",1,IF('Indicator Data imputation'!AK185&lt;&gt;"",1,0))</f>
        <v>#ERROR!</v>
      </c>
      <c r="AK182" s="298" t="str">
        <f>IF('Indicator Data'!#REF!="No Data",1,IF('Indicator Data imputation'!AL185&lt;&gt;"",1,0))</f>
        <v>#ERROR!</v>
      </c>
      <c r="AL182" s="298" t="str">
        <f>IF('Indicator Data'!#REF!="No Data",1,IF('Indicator Data imputation'!AM185&lt;&gt;"",1,0))</f>
        <v>#ERROR!</v>
      </c>
      <c r="AM182" s="298" t="str">
        <f>IF('Indicator Data'!#REF!="No Data",1,IF('Indicator Data imputation'!AN185&lt;&gt;"",1,0))</f>
        <v>#ERROR!</v>
      </c>
      <c r="AN182" s="298" t="str">
        <f>IF('Indicator Data'!#REF!="No Data",1,IF('Indicator Data imputation'!AO185&lt;&gt;"",1,0))</f>
        <v>#ERROR!</v>
      </c>
      <c r="AO182" s="298" t="str">
        <f>IF('Indicator Data'!#REF!="No Data",1,IF('Indicator Data imputation'!AP185&lt;&gt;"",1,0))</f>
        <v>#ERROR!</v>
      </c>
      <c r="AP182" s="298" t="str">
        <f>IF('Indicator Data'!#REF!="No Data",1,IF('Indicator Data imputation'!AQ185&lt;&gt;"",1,0))</f>
        <v>#ERROR!</v>
      </c>
      <c r="AQ182" s="298" t="str">
        <f>IF('Indicator Data'!#REF!="No Data",1,IF('Indicator Data imputation'!AR185&lt;&gt;"",1,0))</f>
        <v>#ERROR!</v>
      </c>
      <c r="AR182" s="298" t="str">
        <f>IF('Indicator Data'!#REF!="No Data",1,IF('Indicator Data imputation'!AS185&lt;&gt;"",1,0))</f>
        <v>#ERROR!</v>
      </c>
      <c r="AS182" s="298" t="str">
        <f>IF('Indicator Data'!#REF!="No Data",1,IF('Indicator Data imputation'!AT185&lt;&gt;"",1,0))</f>
        <v>#ERROR!</v>
      </c>
      <c r="AT182" s="298" t="str">
        <f>IF('Indicator Data'!#REF!="No Data",1,IF('Indicator Data imputation'!AU185&lt;&gt;"",1,0))</f>
        <v>#ERROR!</v>
      </c>
      <c r="AU182" s="298" t="str">
        <f>IF('Indicator Data'!#REF!="No Data",1,IF('Indicator Data imputation'!AV185&lt;&gt;"",1,0))</f>
        <v>#ERROR!</v>
      </c>
      <c r="AV182" s="298" t="str">
        <f>IF('Indicator Data'!#REF!="No Data",1,IF('Indicator Data imputation'!AW185&lt;&gt;"",1,0))</f>
        <v>#ERROR!</v>
      </c>
      <c r="AW182" s="298" t="str">
        <f>IF('Indicator Data'!#REF!="No Data",1,IF('Indicator Data imputation'!AX185&lt;&gt;"",1,0))</f>
        <v>#ERROR!</v>
      </c>
      <c r="AX182" s="298" t="str">
        <f>IF('Indicator Data'!#REF!="No Data",1,IF('Indicator Data imputation'!AY185&lt;&gt;"",1,0))</f>
        <v>#ERROR!</v>
      </c>
      <c r="AY182" s="298">
        <f>IF('Indicator Data'!AS194="No Data",1,IF('Indicator Data imputation'!AZ185&lt;&gt;"",1,0))</f>
        <v>0</v>
      </c>
      <c r="AZ182" s="298">
        <f>IF('Indicator Data'!BA194="No Data",1,IF('Indicator Data imputation'!BA185&lt;&gt;"",1,0))</f>
        <v>0</v>
      </c>
      <c r="BA182" s="10" t="str">
        <f t="shared" si="1"/>
        <v>#ERROR!</v>
      </c>
      <c r="BB182" s="302" t="str">
        <f t="shared" si="2"/>
        <v>#ERROR!</v>
      </c>
    </row>
    <row r="183" ht="15.75" customHeight="1">
      <c r="A183" s="10" t="s">
        <v>945</v>
      </c>
      <c r="B183" s="298">
        <f>IF('Indicator Data'!I195="No Data",1,IF('Indicator Data imputation'!C186&lt;&gt;"",1,0))</f>
        <v>0</v>
      </c>
      <c r="C183" s="298">
        <f>IF('Indicator Data'!J195="No Data",1,IF('Indicator Data imputation'!D186&lt;&gt;"",1,0))</f>
        <v>0</v>
      </c>
      <c r="D183" s="298">
        <f>IF('Indicator Data'!K195="No Data",1,IF('Indicator Data imputation'!E186&lt;&gt;"",1,0))</f>
        <v>0</v>
      </c>
      <c r="E183" s="298">
        <f>IF('Indicator Data'!L195="No Data",1,IF('Indicator Data imputation'!F186&lt;&gt;"",1,0))</f>
        <v>0</v>
      </c>
      <c r="F183" s="298">
        <f>IF('Indicator Data'!M195="No Data",1,IF('Indicator Data imputation'!G186&lt;&gt;"",1,0))</f>
        <v>0</v>
      </c>
      <c r="G183" s="298">
        <f>IF('Indicator Data'!N195="No Data",1,IF('Indicator Data imputation'!H186&lt;&gt;"",1,0))</f>
        <v>0</v>
      </c>
      <c r="H183" s="298">
        <f>IF('Indicator Data'!O195="No Data",1,IF('Indicator Data imputation'!I186&lt;&gt;"",1,0))</f>
        <v>0</v>
      </c>
      <c r="I183" s="298">
        <f>IF('Indicator Data'!P195="No Data",1,IF('Indicator Data imputation'!J186&lt;&gt;"",1,0))</f>
        <v>0</v>
      </c>
      <c r="J183" s="298">
        <f>IF('Indicator Data'!Q195="No Data",1,IF('Indicator Data imputation'!K186&lt;&gt;"",1,0))</f>
        <v>0</v>
      </c>
      <c r="K183" s="298">
        <f>IF('Indicator Data'!R195="No Data",1,IF('Indicator Data imputation'!L186&lt;&gt;"",1,0))</f>
        <v>0</v>
      </c>
      <c r="L183" s="298">
        <f>IF('Indicator Data'!S195="No Data",1,IF('Indicator Data imputation'!M186&lt;&gt;"",1,0))</f>
        <v>0</v>
      </c>
      <c r="M183" s="298">
        <f>IF('Indicator Data'!T195="No Data",1,IF('Indicator Data imputation'!N186&lt;&gt;"",1,0))</f>
        <v>0</v>
      </c>
      <c r="N183" s="298">
        <f>IF('Indicator Data'!U195="No Data",1,IF('Indicator Data imputation'!O186&lt;&gt;"",1,0))</f>
        <v>0</v>
      </c>
      <c r="O183" s="298">
        <f>IF('Indicator Data'!V195="No Data",1,IF('Indicator Data imputation'!P186&lt;&gt;"",1,0))</f>
        <v>0</v>
      </c>
      <c r="P183" s="298">
        <f>IF('Indicator Data'!W195="No Data",1,IF('Indicator Data imputation'!Q186&lt;&gt;"",1,0))</f>
        <v>1</v>
      </c>
      <c r="Q183" s="298">
        <f>IF('Indicator Data'!X195="No Data",1,IF('Indicator Data imputation'!R186&lt;&gt;"",1,0))</f>
        <v>0</v>
      </c>
      <c r="R183" s="298">
        <f>IF('Indicator Data'!AC195="No Data",1,IF('Indicator Data imputation'!S186&lt;&gt;"",1,0))</f>
        <v>0</v>
      </c>
      <c r="S183" s="298">
        <f>IF('Indicator Data'!AD195="No Data",1,IF('Indicator Data imputation'!T186&lt;&gt;"",1,0))</f>
        <v>0</v>
      </c>
      <c r="T183" s="298">
        <f>IF('Indicator Data'!AE195="No Data",1,IF('Indicator Data imputation'!U186&lt;&gt;"",1,0))</f>
        <v>0</v>
      </c>
      <c r="U183" s="298">
        <f>IF('Indicator Data'!AF195="No Data",1,IF('Indicator Data imputation'!V186&lt;&gt;"",1,0))</f>
        <v>0</v>
      </c>
      <c r="V183" s="298">
        <f>IF('Indicator Data'!AG195="No Data",1,IF('Indicator Data imputation'!W186&lt;&gt;"",1,0))</f>
        <v>0</v>
      </c>
      <c r="W183" s="298">
        <f>IF('Indicator Data'!AH195="No Data",1,IF('Indicator Data imputation'!X186&lt;&gt;"",1,0))</f>
        <v>0</v>
      </c>
      <c r="X183" s="298">
        <f>IF('Indicator Data'!AI195="No Data",1,IF('Indicator Data imputation'!Y186&lt;&gt;"",1,0))</f>
        <v>0</v>
      </c>
      <c r="Y183" s="298">
        <f>IF('Indicator Data'!AJ195="No Data",1,IF('Indicator Data imputation'!Z186&lt;&gt;"",1,0))</f>
        <v>0</v>
      </c>
      <c r="Z183" s="298">
        <f>IF('Indicator Data'!AP195="No Data",1,IF('Indicator Data imputation'!AA186&lt;&gt;"",1,0))</f>
        <v>0</v>
      </c>
      <c r="AA183" s="298">
        <f>IF('Indicator Data'!AQ195="No Data",1,IF('Indicator Data imputation'!AB186&lt;&gt;"",1,0))</f>
        <v>0</v>
      </c>
      <c r="AB183" s="298">
        <f>IF('Indicator Data'!AR195="No Data",1,IF('Indicator Data imputation'!AC186&lt;&gt;"",1,0))</f>
        <v>0</v>
      </c>
      <c r="AC183" s="298" t="str">
        <f>IF('Indicator Data'!#REF!="No Data",1,IF('Indicator Data imputation'!AD186&lt;&gt;"",1,0))</f>
        <v>#ERROR!</v>
      </c>
      <c r="AD183" s="298" t="str">
        <f>IF('Indicator Data'!#REF!="No Data",1,IF('Indicator Data imputation'!AE186&lt;&gt;"",1,0))</f>
        <v>#ERROR!</v>
      </c>
      <c r="AE183" s="298" t="str">
        <f>IF('Indicator Data'!#REF!="No Data",1,IF('Indicator Data imputation'!AF186&lt;&gt;"",1,0))</f>
        <v>#ERROR!</v>
      </c>
      <c r="AF183" s="298" t="str">
        <f>IF('Indicator Data'!#REF!="No Data",1,IF('Indicator Data imputation'!AG186&lt;&gt;"",1,0))</f>
        <v>#ERROR!</v>
      </c>
      <c r="AG183" s="298" t="str">
        <f>IF('Indicator Data'!#REF!="No Data",1,IF('Indicator Data imputation'!AH186&lt;&gt;"",1,0))</f>
        <v>#ERROR!</v>
      </c>
      <c r="AH183" s="298" t="str">
        <f>IF('Indicator Data'!#REF!="No Data",1,IF('Indicator Data imputation'!AI186&lt;&gt;"",1,0))</f>
        <v>#ERROR!</v>
      </c>
      <c r="AI183" s="298" t="str">
        <f>IF('Indicator Data'!#REF!="No Data",1,IF('Indicator Data imputation'!AJ186&lt;&gt;"",1,0))</f>
        <v>#ERROR!</v>
      </c>
      <c r="AJ183" s="298" t="str">
        <f>IF('Indicator Data'!#REF!="No Data",1,IF('Indicator Data imputation'!AK186&lt;&gt;"",1,0))</f>
        <v>#ERROR!</v>
      </c>
      <c r="AK183" s="298" t="str">
        <f>IF('Indicator Data'!#REF!="No Data",1,IF('Indicator Data imputation'!AL186&lt;&gt;"",1,0))</f>
        <v>#ERROR!</v>
      </c>
      <c r="AL183" s="298" t="str">
        <f>IF('Indicator Data'!#REF!="No Data",1,IF('Indicator Data imputation'!AM186&lt;&gt;"",1,0))</f>
        <v>#ERROR!</v>
      </c>
      <c r="AM183" s="298" t="str">
        <f>IF('Indicator Data'!#REF!="No Data",1,IF('Indicator Data imputation'!AN186&lt;&gt;"",1,0))</f>
        <v>#ERROR!</v>
      </c>
      <c r="AN183" s="298" t="str">
        <f>IF('Indicator Data'!#REF!="No Data",1,IF('Indicator Data imputation'!AO186&lt;&gt;"",1,0))</f>
        <v>#ERROR!</v>
      </c>
      <c r="AO183" s="298" t="str">
        <f>IF('Indicator Data'!#REF!="No Data",1,IF('Indicator Data imputation'!AP186&lt;&gt;"",1,0))</f>
        <v>#ERROR!</v>
      </c>
      <c r="AP183" s="298" t="str">
        <f>IF('Indicator Data'!#REF!="No Data",1,IF('Indicator Data imputation'!AQ186&lt;&gt;"",1,0))</f>
        <v>#ERROR!</v>
      </c>
      <c r="AQ183" s="298" t="str">
        <f>IF('Indicator Data'!#REF!="No Data",1,IF('Indicator Data imputation'!AR186&lt;&gt;"",1,0))</f>
        <v>#ERROR!</v>
      </c>
      <c r="AR183" s="298" t="str">
        <f>IF('Indicator Data'!#REF!="No Data",1,IF('Indicator Data imputation'!AS186&lt;&gt;"",1,0))</f>
        <v>#ERROR!</v>
      </c>
      <c r="AS183" s="298" t="str">
        <f>IF('Indicator Data'!#REF!="No Data",1,IF('Indicator Data imputation'!AT186&lt;&gt;"",1,0))</f>
        <v>#ERROR!</v>
      </c>
      <c r="AT183" s="298" t="str">
        <f>IF('Indicator Data'!#REF!="No Data",1,IF('Indicator Data imputation'!AU186&lt;&gt;"",1,0))</f>
        <v>#ERROR!</v>
      </c>
      <c r="AU183" s="298" t="str">
        <f>IF('Indicator Data'!#REF!="No Data",1,IF('Indicator Data imputation'!AV186&lt;&gt;"",1,0))</f>
        <v>#ERROR!</v>
      </c>
      <c r="AV183" s="298" t="str">
        <f>IF('Indicator Data'!#REF!="No Data",1,IF('Indicator Data imputation'!AW186&lt;&gt;"",1,0))</f>
        <v>#ERROR!</v>
      </c>
      <c r="AW183" s="298" t="str">
        <f>IF('Indicator Data'!#REF!="No Data",1,IF('Indicator Data imputation'!AX186&lt;&gt;"",1,0))</f>
        <v>#ERROR!</v>
      </c>
      <c r="AX183" s="298" t="str">
        <f>IF('Indicator Data'!#REF!="No Data",1,IF('Indicator Data imputation'!AY186&lt;&gt;"",1,0))</f>
        <v>#ERROR!</v>
      </c>
      <c r="AY183" s="298">
        <f>IF('Indicator Data'!AS195="No Data",1,IF('Indicator Data imputation'!AZ186&lt;&gt;"",1,0))</f>
        <v>0</v>
      </c>
      <c r="AZ183" s="298">
        <f>IF('Indicator Data'!BA195="No Data",1,IF('Indicator Data imputation'!BA186&lt;&gt;"",1,0))</f>
        <v>0</v>
      </c>
      <c r="BA183" s="10" t="str">
        <f t="shared" si="1"/>
        <v>#ERROR!</v>
      </c>
      <c r="BB183" s="302" t="str">
        <f t="shared" si="2"/>
        <v>#ERROR!</v>
      </c>
    </row>
    <row r="184" ht="15.75" customHeight="1">
      <c r="A184" s="10" t="s">
        <v>1217</v>
      </c>
      <c r="B184" s="298">
        <f>IF('Indicator Data'!I196="No Data",1,IF('Indicator Data imputation'!C187&lt;&gt;"",1,0))</f>
        <v>0</v>
      </c>
      <c r="C184" s="298">
        <f>IF('Indicator Data'!J196="No Data",1,IF('Indicator Data imputation'!D187&lt;&gt;"",1,0))</f>
        <v>0</v>
      </c>
      <c r="D184" s="298">
        <f>IF('Indicator Data'!K196="No Data",1,IF('Indicator Data imputation'!E187&lt;&gt;"",1,0))</f>
        <v>0</v>
      </c>
      <c r="E184" s="298">
        <f>IF('Indicator Data'!L196="No Data",1,IF('Indicator Data imputation'!F187&lt;&gt;"",1,0))</f>
        <v>0</v>
      </c>
      <c r="F184" s="298">
        <f>IF('Indicator Data'!M196="No Data",1,IF('Indicator Data imputation'!G187&lt;&gt;"",1,0))</f>
        <v>0</v>
      </c>
      <c r="G184" s="298">
        <f>IF('Indicator Data'!N196="No Data",1,IF('Indicator Data imputation'!H187&lt;&gt;"",1,0))</f>
        <v>0</v>
      </c>
      <c r="H184" s="298">
        <f>IF('Indicator Data'!O196="No Data",1,IF('Indicator Data imputation'!I187&lt;&gt;"",1,0))</f>
        <v>0</v>
      </c>
      <c r="I184" s="298">
        <f>IF('Indicator Data'!P196="No Data",1,IF('Indicator Data imputation'!J187&lt;&gt;"",1,0))</f>
        <v>0</v>
      </c>
      <c r="J184" s="298">
        <f>IF('Indicator Data'!Q196="No Data",1,IF('Indicator Data imputation'!K187&lt;&gt;"",1,0))</f>
        <v>0</v>
      </c>
      <c r="K184" s="298">
        <f>IF('Indicator Data'!R196="No Data",1,IF('Indicator Data imputation'!L187&lt;&gt;"",1,0))</f>
        <v>0</v>
      </c>
      <c r="L184" s="298">
        <f>IF('Indicator Data'!S196="No Data",1,IF('Indicator Data imputation'!M187&lt;&gt;"",1,0))</f>
        <v>0</v>
      </c>
      <c r="M184" s="298">
        <f>IF('Indicator Data'!T196="No Data",1,IF('Indicator Data imputation'!N187&lt;&gt;"",1,0))</f>
        <v>0</v>
      </c>
      <c r="N184" s="298">
        <f>IF('Indicator Data'!U196="No Data",1,IF('Indicator Data imputation'!O187&lt;&gt;"",1,0))</f>
        <v>0</v>
      </c>
      <c r="O184" s="298">
        <f>IF('Indicator Data'!V196="No Data",1,IF('Indicator Data imputation'!P187&lt;&gt;"",1,0))</f>
        <v>0</v>
      </c>
      <c r="P184" s="298">
        <f>IF('Indicator Data'!W196="No Data",1,IF('Indicator Data imputation'!Q187&lt;&gt;"",1,0))</f>
        <v>1</v>
      </c>
      <c r="Q184" s="298">
        <f>IF('Indicator Data'!X196="No Data",1,IF('Indicator Data imputation'!R187&lt;&gt;"",1,0))</f>
        <v>0</v>
      </c>
      <c r="R184" s="298">
        <f>IF('Indicator Data'!AC196="No Data",1,IF('Indicator Data imputation'!S187&lt;&gt;"",1,0))</f>
        <v>0</v>
      </c>
      <c r="S184" s="298">
        <f>IF('Indicator Data'!AD196="No Data",1,IF('Indicator Data imputation'!T187&lt;&gt;"",1,0))</f>
        <v>0</v>
      </c>
      <c r="T184" s="298">
        <f>IF('Indicator Data'!AE196="No Data",1,IF('Indicator Data imputation'!U187&lt;&gt;"",1,0))</f>
        <v>0</v>
      </c>
      <c r="U184" s="298">
        <f>IF('Indicator Data'!AF196="No Data",1,IF('Indicator Data imputation'!V187&lt;&gt;"",1,0))</f>
        <v>0</v>
      </c>
      <c r="V184" s="298">
        <f>IF('Indicator Data'!AG196="No Data",1,IF('Indicator Data imputation'!W187&lt;&gt;"",1,0))</f>
        <v>0</v>
      </c>
      <c r="W184" s="298">
        <f>IF('Indicator Data'!AH196="No Data",1,IF('Indicator Data imputation'!X187&lt;&gt;"",1,0))</f>
        <v>0</v>
      </c>
      <c r="X184" s="298">
        <f>IF('Indicator Data'!AI196="No Data",1,IF('Indicator Data imputation'!Y187&lt;&gt;"",1,0))</f>
        <v>0</v>
      </c>
      <c r="Y184" s="298">
        <f>IF('Indicator Data'!AJ196="No Data",1,IF('Indicator Data imputation'!Z187&lt;&gt;"",1,0))</f>
        <v>0</v>
      </c>
      <c r="Z184" s="298">
        <f>IF('Indicator Data'!AP196="No Data",1,IF('Indicator Data imputation'!AA187&lt;&gt;"",1,0))</f>
        <v>0</v>
      </c>
      <c r="AA184" s="298">
        <f>IF('Indicator Data'!AQ196="No Data",1,IF('Indicator Data imputation'!AB187&lt;&gt;"",1,0))</f>
        <v>0</v>
      </c>
      <c r="AB184" s="298">
        <f>IF('Indicator Data'!AR196="No Data",1,IF('Indicator Data imputation'!AC187&lt;&gt;"",1,0))</f>
        <v>0</v>
      </c>
      <c r="AC184" s="298" t="str">
        <f>IF('Indicator Data'!#REF!="No Data",1,IF('Indicator Data imputation'!AD187&lt;&gt;"",1,0))</f>
        <v>#ERROR!</v>
      </c>
      <c r="AD184" s="298" t="str">
        <f>IF('Indicator Data'!#REF!="No Data",1,IF('Indicator Data imputation'!AE187&lt;&gt;"",1,0))</f>
        <v>#ERROR!</v>
      </c>
      <c r="AE184" s="298" t="str">
        <f>IF('Indicator Data'!#REF!="No Data",1,IF('Indicator Data imputation'!AF187&lt;&gt;"",1,0))</f>
        <v>#ERROR!</v>
      </c>
      <c r="AF184" s="298" t="str">
        <f>IF('Indicator Data'!#REF!="No Data",1,IF('Indicator Data imputation'!AG187&lt;&gt;"",1,0))</f>
        <v>#ERROR!</v>
      </c>
      <c r="AG184" s="298" t="str">
        <f>IF('Indicator Data'!#REF!="No Data",1,IF('Indicator Data imputation'!AH187&lt;&gt;"",1,0))</f>
        <v>#ERROR!</v>
      </c>
      <c r="AH184" s="298" t="str">
        <f>IF('Indicator Data'!#REF!="No Data",1,IF('Indicator Data imputation'!AI187&lt;&gt;"",1,0))</f>
        <v>#ERROR!</v>
      </c>
      <c r="AI184" s="298" t="str">
        <f>IF('Indicator Data'!#REF!="No Data",1,IF('Indicator Data imputation'!AJ187&lt;&gt;"",1,0))</f>
        <v>#ERROR!</v>
      </c>
      <c r="AJ184" s="298" t="str">
        <f>IF('Indicator Data'!#REF!="No Data",1,IF('Indicator Data imputation'!AK187&lt;&gt;"",1,0))</f>
        <v>#ERROR!</v>
      </c>
      <c r="AK184" s="298" t="str">
        <f>IF('Indicator Data'!#REF!="No Data",1,IF('Indicator Data imputation'!AL187&lt;&gt;"",1,0))</f>
        <v>#ERROR!</v>
      </c>
      <c r="AL184" s="298" t="str">
        <f>IF('Indicator Data'!#REF!="No Data",1,IF('Indicator Data imputation'!AM187&lt;&gt;"",1,0))</f>
        <v>#ERROR!</v>
      </c>
      <c r="AM184" s="298" t="str">
        <f>IF('Indicator Data'!#REF!="No Data",1,IF('Indicator Data imputation'!AN187&lt;&gt;"",1,0))</f>
        <v>#ERROR!</v>
      </c>
      <c r="AN184" s="298" t="str">
        <f>IF('Indicator Data'!#REF!="No Data",1,IF('Indicator Data imputation'!AO187&lt;&gt;"",1,0))</f>
        <v>#ERROR!</v>
      </c>
      <c r="AO184" s="298" t="str">
        <f>IF('Indicator Data'!#REF!="No Data",1,IF('Indicator Data imputation'!AP187&lt;&gt;"",1,0))</f>
        <v>#ERROR!</v>
      </c>
      <c r="AP184" s="298" t="str">
        <f>IF('Indicator Data'!#REF!="No Data",1,IF('Indicator Data imputation'!AQ187&lt;&gt;"",1,0))</f>
        <v>#ERROR!</v>
      </c>
      <c r="AQ184" s="298" t="str">
        <f>IF('Indicator Data'!#REF!="No Data",1,IF('Indicator Data imputation'!AR187&lt;&gt;"",1,0))</f>
        <v>#ERROR!</v>
      </c>
      <c r="AR184" s="298" t="str">
        <f>IF('Indicator Data'!#REF!="No Data",1,IF('Indicator Data imputation'!AS187&lt;&gt;"",1,0))</f>
        <v>#ERROR!</v>
      </c>
      <c r="AS184" s="298" t="str">
        <f>IF('Indicator Data'!#REF!="No Data",1,IF('Indicator Data imputation'!AT187&lt;&gt;"",1,0))</f>
        <v>#ERROR!</v>
      </c>
      <c r="AT184" s="298" t="str">
        <f>IF('Indicator Data'!#REF!="No Data",1,IF('Indicator Data imputation'!AU187&lt;&gt;"",1,0))</f>
        <v>#ERROR!</v>
      </c>
      <c r="AU184" s="298" t="str">
        <f>IF('Indicator Data'!#REF!="No Data",1,IF('Indicator Data imputation'!AV187&lt;&gt;"",1,0))</f>
        <v>#ERROR!</v>
      </c>
      <c r="AV184" s="298" t="str">
        <f>IF('Indicator Data'!#REF!="No Data",1,IF('Indicator Data imputation'!AW187&lt;&gt;"",1,0))</f>
        <v>#ERROR!</v>
      </c>
      <c r="AW184" s="298" t="str">
        <f>IF('Indicator Data'!#REF!="No Data",1,IF('Indicator Data imputation'!AX187&lt;&gt;"",1,0))</f>
        <v>#ERROR!</v>
      </c>
      <c r="AX184" s="298" t="str">
        <f>IF('Indicator Data'!#REF!="No Data",1,IF('Indicator Data imputation'!AY187&lt;&gt;"",1,0))</f>
        <v>#ERROR!</v>
      </c>
      <c r="AY184" s="298">
        <f>IF('Indicator Data'!AS196="No Data",1,IF('Indicator Data imputation'!AZ187&lt;&gt;"",1,0))</f>
        <v>0</v>
      </c>
      <c r="AZ184" s="298">
        <f>IF('Indicator Data'!BA196="No Data",1,IF('Indicator Data imputation'!BA187&lt;&gt;"",1,0))</f>
        <v>0</v>
      </c>
      <c r="BA184" s="10" t="str">
        <f t="shared" si="1"/>
        <v>#ERROR!</v>
      </c>
      <c r="BB184" s="302" t="str">
        <f t="shared" si="2"/>
        <v>#ERROR!</v>
      </c>
    </row>
    <row r="185" ht="15.75" customHeight="1">
      <c r="A185" s="10" t="s">
        <v>1215</v>
      </c>
      <c r="B185" s="298">
        <f>IF('Indicator Data'!I197="No Data",1,IF('Indicator Data imputation'!C188&lt;&gt;"",1,0))</f>
        <v>0</v>
      </c>
      <c r="C185" s="298">
        <f>IF('Indicator Data'!J197="No Data",1,IF('Indicator Data imputation'!D188&lt;&gt;"",1,0))</f>
        <v>0</v>
      </c>
      <c r="D185" s="298">
        <f>IF('Indicator Data'!K197="No Data",1,IF('Indicator Data imputation'!E188&lt;&gt;"",1,0))</f>
        <v>0</v>
      </c>
      <c r="E185" s="298">
        <f>IF('Indicator Data'!L197="No Data",1,IF('Indicator Data imputation'!F188&lt;&gt;"",1,0))</f>
        <v>0</v>
      </c>
      <c r="F185" s="298">
        <f>IF('Indicator Data'!M197="No Data",1,IF('Indicator Data imputation'!G188&lt;&gt;"",1,0))</f>
        <v>0</v>
      </c>
      <c r="G185" s="298">
        <f>IF('Indicator Data'!N197="No Data",1,IF('Indicator Data imputation'!H188&lt;&gt;"",1,0))</f>
        <v>0</v>
      </c>
      <c r="H185" s="298">
        <f>IF('Indicator Data'!O197="No Data",1,IF('Indicator Data imputation'!I188&lt;&gt;"",1,0))</f>
        <v>0</v>
      </c>
      <c r="I185" s="298">
        <f>IF('Indicator Data'!P197="No Data",1,IF('Indicator Data imputation'!J188&lt;&gt;"",1,0))</f>
        <v>0</v>
      </c>
      <c r="J185" s="298">
        <f>IF('Indicator Data'!Q197="No Data",1,IF('Indicator Data imputation'!K188&lt;&gt;"",1,0))</f>
        <v>0</v>
      </c>
      <c r="K185" s="298">
        <f>IF('Indicator Data'!R197="No Data",1,IF('Indicator Data imputation'!L188&lt;&gt;"",1,0))</f>
        <v>0</v>
      </c>
      <c r="L185" s="298">
        <f>IF('Indicator Data'!S197="No Data",1,IF('Indicator Data imputation'!M188&lt;&gt;"",1,0))</f>
        <v>0</v>
      </c>
      <c r="M185" s="298">
        <f>IF('Indicator Data'!T197="No Data",1,IF('Indicator Data imputation'!N188&lt;&gt;"",1,0))</f>
        <v>0</v>
      </c>
      <c r="N185" s="298">
        <f>IF('Indicator Data'!U197="No Data",1,IF('Indicator Data imputation'!O188&lt;&gt;"",1,0))</f>
        <v>0</v>
      </c>
      <c r="O185" s="298">
        <f>IF('Indicator Data'!V197="No Data",1,IF('Indicator Data imputation'!P188&lt;&gt;"",1,0))</f>
        <v>0</v>
      </c>
      <c r="P185" s="298">
        <f>IF('Indicator Data'!W197="No Data",1,IF('Indicator Data imputation'!Q188&lt;&gt;"",1,0))</f>
        <v>1</v>
      </c>
      <c r="Q185" s="298">
        <f>IF('Indicator Data'!X197="No Data",1,IF('Indicator Data imputation'!R188&lt;&gt;"",1,0))</f>
        <v>0</v>
      </c>
      <c r="R185" s="298">
        <f>IF('Indicator Data'!AC197="No Data",1,IF('Indicator Data imputation'!S188&lt;&gt;"",1,0))</f>
        <v>0</v>
      </c>
      <c r="S185" s="298">
        <f>IF('Indicator Data'!AD197="No Data",1,IF('Indicator Data imputation'!T188&lt;&gt;"",1,0))</f>
        <v>0</v>
      </c>
      <c r="T185" s="298">
        <f>IF('Indicator Data'!AE197="No Data",1,IF('Indicator Data imputation'!U188&lt;&gt;"",1,0))</f>
        <v>0</v>
      </c>
      <c r="U185" s="298">
        <f>IF('Indicator Data'!AF197="No Data",1,IF('Indicator Data imputation'!V188&lt;&gt;"",1,0))</f>
        <v>0</v>
      </c>
      <c r="V185" s="298">
        <f>IF('Indicator Data'!AG197="No Data",1,IF('Indicator Data imputation'!W188&lt;&gt;"",1,0))</f>
        <v>0</v>
      </c>
      <c r="W185" s="298">
        <f>IF('Indicator Data'!AH197="No Data",1,IF('Indicator Data imputation'!X188&lt;&gt;"",1,0))</f>
        <v>0</v>
      </c>
      <c r="X185" s="298">
        <f>IF('Indicator Data'!AI197="No Data",1,IF('Indicator Data imputation'!Y188&lt;&gt;"",1,0))</f>
        <v>0</v>
      </c>
      <c r="Y185" s="298">
        <f>IF('Indicator Data'!AJ197="No Data",1,IF('Indicator Data imputation'!Z188&lt;&gt;"",1,0))</f>
        <v>0</v>
      </c>
      <c r="Z185" s="298">
        <f>IF('Indicator Data'!AP197="No Data",1,IF('Indicator Data imputation'!AA188&lt;&gt;"",1,0))</f>
        <v>0</v>
      </c>
      <c r="AA185" s="298">
        <f>IF('Indicator Data'!AQ197="No Data",1,IF('Indicator Data imputation'!AB188&lt;&gt;"",1,0))</f>
        <v>0</v>
      </c>
      <c r="AB185" s="298">
        <f>IF('Indicator Data'!AR197="No Data",1,IF('Indicator Data imputation'!AC188&lt;&gt;"",1,0))</f>
        <v>0</v>
      </c>
      <c r="AC185" s="298" t="str">
        <f>IF('Indicator Data'!#REF!="No Data",1,IF('Indicator Data imputation'!AD188&lt;&gt;"",1,0))</f>
        <v>#ERROR!</v>
      </c>
      <c r="AD185" s="298" t="str">
        <f>IF('Indicator Data'!#REF!="No Data",1,IF('Indicator Data imputation'!AE188&lt;&gt;"",1,0))</f>
        <v>#ERROR!</v>
      </c>
      <c r="AE185" s="298" t="str">
        <f>IF('Indicator Data'!#REF!="No Data",1,IF('Indicator Data imputation'!AF188&lt;&gt;"",1,0))</f>
        <v>#ERROR!</v>
      </c>
      <c r="AF185" s="298" t="str">
        <f>IF('Indicator Data'!#REF!="No Data",1,IF('Indicator Data imputation'!AG188&lt;&gt;"",1,0))</f>
        <v>#ERROR!</v>
      </c>
      <c r="AG185" s="298" t="str">
        <f>IF('Indicator Data'!#REF!="No Data",1,IF('Indicator Data imputation'!AH188&lt;&gt;"",1,0))</f>
        <v>#ERROR!</v>
      </c>
      <c r="AH185" s="298" t="str">
        <f>IF('Indicator Data'!#REF!="No Data",1,IF('Indicator Data imputation'!AI188&lt;&gt;"",1,0))</f>
        <v>#ERROR!</v>
      </c>
      <c r="AI185" s="298" t="str">
        <f>IF('Indicator Data'!#REF!="No Data",1,IF('Indicator Data imputation'!AJ188&lt;&gt;"",1,0))</f>
        <v>#ERROR!</v>
      </c>
      <c r="AJ185" s="298" t="str">
        <f>IF('Indicator Data'!#REF!="No Data",1,IF('Indicator Data imputation'!AK188&lt;&gt;"",1,0))</f>
        <v>#ERROR!</v>
      </c>
      <c r="AK185" s="298" t="str">
        <f>IF('Indicator Data'!#REF!="No Data",1,IF('Indicator Data imputation'!AL188&lt;&gt;"",1,0))</f>
        <v>#ERROR!</v>
      </c>
      <c r="AL185" s="298" t="str">
        <f>IF('Indicator Data'!#REF!="No Data",1,IF('Indicator Data imputation'!AM188&lt;&gt;"",1,0))</f>
        <v>#ERROR!</v>
      </c>
      <c r="AM185" s="298" t="str">
        <f>IF('Indicator Data'!#REF!="No Data",1,IF('Indicator Data imputation'!AN188&lt;&gt;"",1,0))</f>
        <v>#ERROR!</v>
      </c>
      <c r="AN185" s="298" t="str">
        <f>IF('Indicator Data'!#REF!="No Data",1,IF('Indicator Data imputation'!AO188&lt;&gt;"",1,0))</f>
        <v>#ERROR!</v>
      </c>
      <c r="AO185" s="298" t="str">
        <f>IF('Indicator Data'!#REF!="No Data",1,IF('Indicator Data imputation'!AP188&lt;&gt;"",1,0))</f>
        <v>#ERROR!</v>
      </c>
      <c r="AP185" s="298" t="str">
        <f>IF('Indicator Data'!#REF!="No Data",1,IF('Indicator Data imputation'!AQ188&lt;&gt;"",1,0))</f>
        <v>#ERROR!</v>
      </c>
      <c r="AQ185" s="298" t="str">
        <f>IF('Indicator Data'!#REF!="No Data",1,IF('Indicator Data imputation'!AR188&lt;&gt;"",1,0))</f>
        <v>#ERROR!</v>
      </c>
      <c r="AR185" s="298" t="str">
        <f>IF('Indicator Data'!#REF!="No Data",1,IF('Indicator Data imputation'!AS188&lt;&gt;"",1,0))</f>
        <v>#ERROR!</v>
      </c>
      <c r="AS185" s="298" t="str">
        <f>IF('Indicator Data'!#REF!="No Data",1,IF('Indicator Data imputation'!AT188&lt;&gt;"",1,0))</f>
        <v>#ERROR!</v>
      </c>
      <c r="AT185" s="298" t="str">
        <f>IF('Indicator Data'!#REF!="No Data",1,IF('Indicator Data imputation'!AU188&lt;&gt;"",1,0))</f>
        <v>#ERROR!</v>
      </c>
      <c r="AU185" s="298" t="str">
        <f>IF('Indicator Data'!#REF!="No Data",1,IF('Indicator Data imputation'!AV188&lt;&gt;"",1,0))</f>
        <v>#ERROR!</v>
      </c>
      <c r="AV185" s="298" t="str">
        <f>IF('Indicator Data'!#REF!="No Data",1,IF('Indicator Data imputation'!AW188&lt;&gt;"",1,0))</f>
        <v>#ERROR!</v>
      </c>
      <c r="AW185" s="298" t="str">
        <f>IF('Indicator Data'!#REF!="No Data",1,IF('Indicator Data imputation'!AX188&lt;&gt;"",1,0))</f>
        <v>#ERROR!</v>
      </c>
      <c r="AX185" s="298" t="str">
        <f>IF('Indicator Data'!#REF!="No Data",1,IF('Indicator Data imputation'!AY188&lt;&gt;"",1,0))</f>
        <v>#ERROR!</v>
      </c>
      <c r="AY185" s="298">
        <f>IF('Indicator Data'!AS197="No Data",1,IF('Indicator Data imputation'!AZ188&lt;&gt;"",1,0))</f>
        <v>0</v>
      </c>
      <c r="AZ185" s="298">
        <f>IF('Indicator Data'!BA197="No Data",1,IF('Indicator Data imputation'!BA188&lt;&gt;"",1,0))</f>
        <v>0</v>
      </c>
      <c r="BA185" s="10" t="str">
        <f t="shared" si="1"/>
        <v>#ERROR!</v>
      </c>
      <c r="BB185" s="302" t="str">
        <f t="shared" si="2"/>
        <v>#ERROR!</v>
      </c>
    </row>
    <row r="186" ht="15.75" customHeight="1">
      <c r="A186" s="10" t="s">
        <v>1219</v>
      </c>
      <c r="B186" s="298">
        <f>IF('Indicator Data'!I198="No Data",1,IF('Indicator Data imputation'!C189&lt;&gt;"",1,0))</f>
        <v>0</v>
      </c>
      <c r="C186" s="298">
        <f>IF('Indicator Data'!J198="No Data",1,IF('Indicator Data imputation'!D189&lt;&gt;"",1,0))</f>
        <v>0</v>
      </c>
      <c r="D186" s="298">
        <f>IF('Indicator Data'!K198="No Data",1,IF('Indicator Data imputation'!E189&lt;&gt;"",1,0))</f>
        <v>0</v>
      </c>
      <c r="E186" s="298">
        <f>IF('Indicator Data'!L198="No Data",1,IF('Indicator Data imputation'!F189&lt;&gt;"",1,0))</f>
        <v>0</v>
      </c>
      <c r="F186" s="298">
        <f>IF('Indicator Data'!M198="No Data",1,IF('Indicator Data imputation'!G189&lt;&gt;"",1,0))</f>
        <v>0</v>
      </c>
      <c r="G186" s="298">
        <f>IF('Indicator Data'!N198="No Data",1,IF('Indicator Data imputation'!H189&lt;&gt;"",1,0))</f>
        <v>0</v>
      </c>
      <c r="H186" s="298">
        <f>IF('Indicator Data'!O198="No Data",1,IF('Indicator Data imputation'!I189&lt;&gt;"",1,0))</f>
        <v>0</v>
      </c>
      <c r="I186" s="298">
        <f>IF('Indicator Data'!P198="No Data",1,IF('Indicator Data imputation'!J189&lt;&gt;"",1,0))</f>
        <v>0</v>
      </c>
      <c r="J186" s="298">
        <f>IF('Indicator Data'!Q198="No Data",1,IF('Indicator Data imputation'!K189&lt;&gt;"",1,0))</f>
        <v>0</v>
      </c>
      <c r="K186" s="298">
        <f>IF('Indicator Data'!R198="No Data",1,IF('Indicator Data imputation'!L189&lt;&gt;"",1,0))</f>
        <v>0</v>
      </c>
      <c r="L186" s="298">
        <f>IF('Indicator Data'!S198="No Data",1,IF('Indicator Data imputation'!M189&lt;&gt;"",1,0))</f>
        <v>0</v>
      </c>
      <c r="M186" s="298">
        <f>IF('Indicator Data'!T198="No Data",1,IF('Indicator Data imputation'!N189&lt;&gt;"",1,0))</f>
        <v>0</v>
      </c>
      <c r="N186" s="298">
        <f>IF('Indicator Data'!U198="No Data",1,IF('Indicator Data imputation'!O189&lt;&gt;"",1,0))</f>
        <v>0</v>
      </c>
      <c r="O186" s="298">
        <f>IF('Indicator Data'!V198="No Data",1,IF('Indicator Data imputation'!P189&lt;&gt;"",1,0))</f>
        <v>0</v>
      </c>
      <c r="P186" s="298">
        <f>IF('Indicator Data'!W198="No Data",1,IF('Indicator Data imputation'!Q189&lt;&gt;"",1,0))</f>
        <v>1</v>
      </c>
      <c r="Q186" s="298">
        <f>IF('Indicator Data'!X198="No Data",1,IF('Indicator Data imputation'!R189&lt;&gt;"",1,0))</f>
        <v>0</v>
      </c>
      <c r="R186" s="298">
        <f>IF('Indicator Data'!AC198="No Data",1,IF('Indicator Data imputation'!S189&lt;&gt;"",1,0))</f>
        <v>0</v>
      </c>
      <c r="S186" s="298">
        <f>IF('Indicator Data'!AD198="No Data",1,IF('Indicator Data imputation'!T189&lt;&gt;"",1,0))</f>
        <v>0</v>
      </c>
      <c r="T186" s="298">
        <f>IF('Indicator Data'!AE198="No Data",1,IF('Indicator Data imputation'!U189&lt;&gt;"",1,0))</f>
        <v>0</v>
      </c>
      <c r="U186" s="298">
        <f>IF('Indicator Data'!AF198="No Data",1,IF('Indicator Data imputation'!V189&lt;&gt;"",1,0))</f>
        <v>0</v>
      </c>
      <c r="V186" s="298">
        <f>IF('Indicator Data'!AG198="No Data",1,IF('Indicator Data imputation'!W189&lt;&gt;"",1,0))</f>
        <v>0</v>
      </c>
      <c r="W186" s="298">
        <f>IF('Indicator Data'!AH198="No Data",1,IF('Indicator Data imputation'!X189&lt;&gt;"",1,0))</f>
        <v>0</v>
      </c>
      <c r="X186" s="298">
        <f>IF('Indicator Data'!AI198="No Data",1,IF('Indicator Data imputation'!Y189&lt;&gt;"",1,0))</f>
        <v>0</v>
      </c>
      <c r="Y186" s="298">
        <f>IF('Indicator Data'!AJ198="No Data",1,IF('Indicator Data imputation'!Z189&lt;&gt;"",1,0))</f>
        <v>0</v>
      </c>
      <c r="Z186" s="298">
        <f>IF('Indicator Data'!AP198="No Data",1,IF('Indicator Data imputation'!AA189&lt;&gt;"",1,0))</f>
        <v>0</v>
      </c>
      <c r="AA186" s="298">
        <f>IF('Indicator Data'!AQ198="No Data",1,IF('Indicator Data imputation'!AB189&lt;&gt;"",1,0))</f>
        <v>0</v>
      </c>
      <c r="AB186" s="298">
        <f>IF('Indicator Data'!AR198="No Data",1,IF('Indicator Data imputation'!AC189&lt;&gt;"",1,0))</f>
        <v>0</v>
      </c>
      <c r="AC186" s="298" t="str">
        <f>IF('Indicator Data'!#REF!="No Data",1,IF('Indicator Data imputation'!AD189&lt;&gt;"",1,0))</f>
        <v>#ERROR!</v>
      </c>
      <c r="AD186" s="298" t="str">
        <f>IF('Indicator Data'!#REF!="No Data",1,IF('Indicator Data imputation'!AE189&lt;&gt;"",1,0))</f>
        <v>#ERROR!</v>
      </c>
      <c r="AE186" s="298" t="str">
        <f>IF('Indicator Data'!#REF!="No Data",1,IF('Indicator Data imputation'!AF189&lt;&gt;"",1,0))</f>
        <v>#ERROR!</v>
      </c>
      <c r="AF186" s="298" t="str">
        <f>IF('Indicator Data'!#REF!="No Data",1,IF('Indicator Data imputation'!AG189&lt;&gt;"",1,0))</f>
        <v>#ERROR!</v>
      </c>
      <c r="AG186" s="298" t="str">
        <f>IF('Indicator Data'!#REF!="No Data",1,IF('Indicator Data imputation'!AH189&lt;&gt;"",1,0))</f>
        <v>#ERROR!</v>
      </c>
      <c r="AH186" s="298" t="str">
        <f>IF('Indicator Data'!#REF!="No Data",1,IF('Indicator Data imputation'!AI189&lt;&gt;"",1,0))</f>
        <v>#ERROR!</v>
      </c>
      <c r="AI186" s="298" t="str">
        <f>IF('Indicator Data'!#REF!="No Data",1,IF('Indicator Data imputation'!AJ189&lt;&gt;"",1,0))</f>
        <v>#ERROR!</v>
      </c>
      <c r="AJ186" s="298" t="str">
        <f>IF('Indicator Data'!#REF!="No Data",1,IF('Indicator Data imputation'!AK189&lt;&gt;"",1,0))</f>
        <v>#ERROR!</v>
      </c>
      <c r="AK186" s="298" t="str">
        <f>IF('Indicator Data'!#REF!="No Data",1,IF('Indicator Data imputation'!AL189&lt;&gt;"",1,0))</f>
        <v>#ERROR!</v>
      </c>
      <c r="AL186" s="298" t="str">
        <f>IF('Indicator Data'!#REF!="No Data",1,IF('Indicator Data imputation'!AM189&lt;&gt;"",1,0))</f>
        <v>#ERROR!</v>
      </c>
      <c r="AM186" s="298" t="str">
        <f>IF('Indicator Data'!#REF!="No Data",1,IF('Indicator Data imputation'!AN189&lt;&gt;"",1,0))</f>
        <v>#ERROR!</v>
      </c>
      <c r="AN186" s="298" t="str">
        <f>IF('Indicator Data'!#REF!="No Data",1,IF('Indicator Data imputation'!AO189&lt;&gt;"",1,0))</f>
        <v>#ERROR!</v>
      </c>
      <c r="AO186" s="298" t="str">
        <f>IF('Indicator Data'!#REF!="No Data",1,IF('Indicator Data imputation'!AP189&lt;&gt;"",1,0))</f>
        <v>#ERROR!</v>
      </c>
      <c r="AP186" s="298" t="str">
        <f>IF('Indicator Data'!#REF!="No Data",1,IF('Indicator Data imputation'!AQ189&lt;&gt;"",1,0))</f>
        <v>#ERROR!</v>
      </c>
      <c r="AQ186" s="298" t="str">
        <f>IF('Indicator Data'!#REF!="No Data",1,IF('Indicator Data imputation'!AR189&lt;&gt;"",1,0))</f>
        <v>#ERROR!</v>
      </c>
      <c r="AR186" s="298" t="str">
        <f>IF('Indicator Data'!#REF!="No Data",1,IF('Indicator Data imputation'!AS189&lt;&gt;"",1,0))</f>
        <v>#ERROR!</v>
      </c>
      <c r="AS186" s="298" t="str">
        <f>IF('Indicator Data'!#REF!="No Data",1,IF('Indicator Data imputation'!AT189&lt;&gt;"",1,0))</f>
        <v>#ERROR!</v>
      </c>
      <c r="AT186" s="298" t="str">
        <f>IF('Indicator Data'!#REF!="No Data",1,IF('Indicator Data imputation'!AU189&lt;&gt;"",1,0))</f>
        <v>#ERROR!</v>
      </c>
      <c r="AU186" s="298" t="str">
        <f>IF('Indicator Data'!#REF!="No Data",1,IF('Indicator Data imputation'!AV189&lt;&gt;"",1,0))</f>
        <v>#ERROR!</v>
      </c>
      <c r="AV186" s="298" t="str">
        <f>IF('Indicator Data'!#REF!="No Data",1,IF('Indicator Data imputation'!AW189&lt;&gt;"",1,0))</f>
        <v>#ERROR!</v>
      </c>
      <c r="AW186" s="298" t="str">
        <f>IF('Indicator Data'!#REF!="No Data",1,IF('Indicator Data imputation'!AX189&lt;&gt;"",1,0))</f>
        <v>#ERROR!</v>
      </c>
      <c r="AX186" s="298" t="str">
        <f>IF('Indicator Data'!#REF!="No Data",1,IF('Indicator Data imputation'!AY189&lt;&gt;"",1,0))</f>
        <v>#ERROR!</v>
      </c>
      <c r="AY186" s="298">
        <f>IF('Indicator Data'!AS198="No Data",1,IF('Indicator Data imputation'!AZ189&lt;&gt;"",1,0))</f>
        <v>0</v>
      </c>
      <c r="AZ186" s="298">
        <f>IF('Indicator Data'!BA198="No Data",1,IF('Indicator Data imputation'!BA189&lt;&gt;"",1,0))</f>
        <v>0</v>
      </c>
      <c r="BA186" s="10" t="str">
        <f t="shared" si="1"/>
        <v>#ERROR!</v>
      </c>
      <c r="BB186" s="302" t="str">
        <f t="shared" si="2"/>
        <v>#ERROR!</v>
      </c>
    </row>
    <row r="187" ht="15.75" customHeight="1">
      <c r="A187" s="10" t="s">
        <v>1228</v>
      </c>
      <c r="B187" s="298">
        <f>IF('Indicator Data'!I199="No Data",1,IF('Indicator Data imputation'!C190&lt;&gt;"",1,0))</f>
        <v>0</v>
      </c>
      <c r="C187" s="298">
        <f>IF('Indicator Data'!J199="No Data",1,IF('Indicator Data imputation'!D190&lt;&gt;"",1,0))</f>
        <v>0</v>
      </c>
      <c r="D187" s="298">
        <f>IF('Indicator Data'!K199="No Data",1,IF('Indicator Data imputation'!E190&lt;&gt;"",1,0))</f>
        <v>0</v>
      </c>
      <c r="E187" s="298">
        <f>IF('Indicator Data'!L199="No Data",1,IF('Indicator Data imputation'!F190&lt;&gt;"",1,0))</f>
        <v>0</v>
      </c>
      <c r="F187" s="298">
        <f>IF('Indicator Data'!M199="No Data",1,IF('Indicator Data imputation'!G190&lt;&gt;"",1,0))</f>
        <v>0</v>
      </c>
      <c r="G187" s="298">
        <f>IF('Indicator Data'!N199="No Data",1,IF('Indicator Data imputation'!H190&lt;&gt;"",1,0))</f>
        <v>0</v>
      </c>
      <c r="H187" s="298">
        <f>IF('Indicator Data'!O199="No Data",1,IF('Indicator Data imputation'!I190&lt;&gt;"",1,0))</f>
        <v>0</v>
      </c>
      <c r="I187" s="298">
        <f>IF('Indicator Data'!P199="No Data",1,IF('Indicator Data imputation'!J190&lt;&gt;"",1,0))</f>
        <v>0</v>
      </c>
      <c r="J187" s="298">
        <f>IF('Indicator Data'!Q199="No Data",1,IF('Indicator Data imputation'!K190&lt;&gt;"",1,0))</f>
        <v>0</v>
      </c>
      <c r="K187" s="298">
        <f>IF('Indicator Data'!R199="No Data",1,IF('Indicator Data imputation'!L190&lt;&gt;"",1,0))</f>
        <v>0</v>
      </c>
      <c r="L187" s="298">
        <f>IF('Indicator Data'!S199="No Data",1,IF('Indicator Data imputation'!M190&lt;&gt;"",1,0))</f>
        <v>0</v>
      </c>
      <c r="M187" s="298">
        <f>IF('Indicator Data'!T199="No Data",1,IF('Indicator Data imputation'!N190&lt;&gt;"",1,0))</f>
        <v>0</v>
      </c>
      <c r="N187" s="298">
        <f>IF('Indicator Data'!U199="No Data",1,IF('Indicator Data imputation'!O190&lt;&gt;"",1,0))</f>
        <v>0</v>
      </c>
      <c r="O187" s="298">
        <f>IF('Indicator Data'!V199="No Data",1,IF('Indicator Data imputation'!P190&lt;&gt;"",1,0))</f>
        <v>0</v>
      </c>
      <c r="P187" s="298">
        <f>IF('Indicator Data'!W199="No Data",1,IF('Indicator Data imputation'!Q190&lt;&gt;"",1,0))</f>
        <v>1</v>
      </c>
      <c r="Q187" s="298">
        <f>IF('Indicator Data'!X199="No Data",1,IF('Indicator Data imputation'!R190&lt;&gt;"",1,0))</f>
        <v>0</v>
      </c>
      <c r="R187" s="298">
        <f>IF('Indicator Data'!AC199="No Data",1,IF('Indicator Data imputation'!S190&lt;&gt;"",1,0))</f>
        <v>0</v>
      </c>
      <c r="S187" s="298">
        <f>IF('Indicator Data'!AD199="No Data",1,IF('Indicator Data imputation'!T190&lt;&gt;"",1,0))</f>
        <v>0</v>
      </c>
      <c r="T187" s="298">
        <f>IF('Indicator Data'!AE199="No Data",1,IF('Indicator Data imputation'!U190&lt;&gt;"",1,0))</f>
        <v>0</v>
      </c>
      <c r="U187" s="298">
        <f>IF('Indicator Data'!AF199="No Data",1,IF('Indicator Data imputation'!V190&lt;&gt;"",1,0))</f>
        <v>0</v>
      </c>
      <c r="V187" s="298">
        <f>IF('Indicator Data'!AG199="No Data",1,IF('Indicator Data imputation'!W190&lt;&gt;"",1,0))</f>
        <v>0</v>
      </c>
      <c r="W187" s="298">
        <f>IF('Indicator Data'!AH199="No Data",1,IF('Indicator Data imputation'!X190&lt;&gt;"",1,0))</f>
        <v>0</v>
      </c>
      <c r="X187" s="298">
        <f>IF('Indicator Data'!AI199="No Data",1,IF('Indicator Data imputation'!Y190&lt;&gt;"",1,0))</f>
        <v>0</v>
      </c>
      <c r="Y187" s="298">
        <f>IF('Indicator Data'!AJ199="No Data",1,IF('Indicator Data imputation'!Z190&lt;&gt;"",1,0))</f>
        <v>0</v>
      </c>
      <c r="Z187" s="298">
        <f>IF('Indicator Data'!AP199="No Data",1,IF('Indicator Data imputation'!AA190&lt;&gt;"",1,0))</f>
        <v>0</v>
      </c>
      <c r="AA187" s="298">
        <f>IF('Indicator Data'!AQ199="No Data",1,IF('Indicator Data imputation'!AB190&lt;&gt;"",1,0))</f>
        <v>0</v>
      </c>
      <c r="AB187" s="298">
        <f>IF('Indicator Data'!AR199="No Data",1,IF('Indicator Data imputation'!AC190&lt;&gt;"",1,0))</f>
        <v>0</v>
      </c>
      <c r="AC187" s="298" t="str">
        <f>IF('Indicator Data'!#REF!="No Data",1,IF('Indicator Data imputation'!AD190&lt;&gt;"",1,0))</f>
        <v>#ERROR!</v>
      </c>
      <c r="AD187" s="298" t="str">
        <f>IF('Indicator Data'!#REF!="No Data",1,IF('Indicator Data imputation'!AE190&lt;&gt;"",1,0))</f>
        <v>#ERROR!</v>
      </c>
      <c r="AE187" s="298" t="str">
        <f>IF('Indicator Data'!#REF!="No Data",1,IF('Indicator Data imputation'!AF190&lt;&gt;"",1,0))</f>
        <v>#ERROR!</v>
      </c>
      <c r="AF187" s="298" t="str">
        <f>IF('Indicator Data'!#REF!="No Data",1,IF('Indicator Data imputation'!AG190&lt;&gt;"",1,0))</f>
        <v>#ERROR!</v>
      </c>
      <c r="AG187" s="298" t="str">
        <f>IF('Indicator Data'!#REF!="No Data",1,IF('Indicator Data imputation'!AH190&lt;&gt;"",1,0))</f>
        <v>#ERROR!</v>
      </c>
      <c r="AH187" s="298" t="str">
        <f>IF('Indicator Data'!#REF!="No Data",1,IF('Indicator Data imputation'!AI190&lt;&gt;"",1,0))</f>
        <v>#ERROR!</v>
      </c>
      <c r="AI187" s="298" t="str">
        <f>IF('Indicator Data'!#REF!="No Data",1,IF('Indicator Data imputation'!AJ190&lt;&gt;"",1,0))</f>
        <v>#ERROR!</v>
      </c>
      <c r="AJ187" s="298" t="str">
        <f>IF('Indicator Data'!#REF!="No Data",1,IF('Indicator Data imputation'!AK190&lt;&gt;"",1,0))</f>
        <v>#ERROR!</v>
      </c>
      <c r="AK187" s="298" t="str">
        <f>IF('Indicator Data'!#REF!="No Data",1,IF('Indicator Data imputation'!AL190&lt;&gt;"",1,0))</f>
        <v>#ERROR!</v>
      </c>
      <c r="AL187" s="298" t="str">
        <f>IF('Indicator Data'!#REF!="No Data",1,IF('Indicator Data imputation'!AM190&lt;&gt;"",1,0))</f>
        <v>#ERROR!</v>
      </c>
      <c r="AM187" s="298" t="str">
        <f>IF('Indicator Data'!#REF!="No Data",1,IF('Indicator Data imputation'!AN190&lt;&gt;"",1,0))</f>
        <v>#ERROR!</v>
      </c>
      <c r="AN187" s="298" t="str">
        <f>IF('Indicator Data'!#REF!="No Data",1,IF('Indicator Data imputation'!AO190&lt;&gt;"",1,0))</f>
        <v>#ERROR!</v>
      </c>
      <c r="AO187" s="298" t="str">
        <f>IF('Indicator Data'!#REF!="No Data",1,IF('Indicator Data imputation'!AP190&lt;&gt;"",1,0))</f>
        <v>#ERROR!</v>
      </c>
      <c r="AP187" s="298" t="str">
        <f>IF('Indicator Data'!#REF!="No Data",1,IF('Indicator Data imputation'!AQ190&lt;&gt;"",1,0))</f>
        <v>#ERROR!</v>
      </c>
      <c r="AQ187" s="298" t="str">
        <f>IF('Indicator Data'!#REF!="No Data",1,IF('Indicator Data imputation'!AR190&lt;&gt;"",1,0))</f>
        <v>#ERROR!</v>
      </c>
      <c r="AR187" s="298" t="str">
        <f>IF('Indicator Data'!#REF!="No Data",1,IF('Indicator Data imputation'!AS190&lt;&gt;"",1,0))</f>
        <v>#ERROR!</v>
      </c>
      <c r="AS187" s="298" t="str">
        <f>IF('Indicator Data'!#REF!="No Data",1,IF('Indicator Data imputation'!AT190&lt;&gt;"",1,0))</f>
        <v>#ERROR!</v>
      </c>
      <c r="AT187" s="298" t="str">
        <f>IF('Indicator Data'!#REF!="No Data",1,IF('Indicator Data imputation'!AU190&lt;&gt;"",1,0))</f>
        <v>#ERROR!</v>
      </c>
      <c r="AU187" s="298" t="str">
        <f>IF('Indicator Data'!#REF!="No Data",1,IF('Indicator Data imputation'!AV190&lt;&gt;"",1,0))</f>
        <v>#ERROR!</v>
      </c>
      <c r="AV187" s="298" t="str">
        <f>IF('Indicator Data'!#REF!="No Data",1,IF('Indicator Data imputation'!AW190&lt;&gt;"",1,0))</f>
        <v>#ERROR!</v>
      </c>
      <c r="AW187" s="298" t="str">
        <f>IF('Indicator Data'!#REF!="No Data",1,IF('Indicator Data imputation'!AX190&lt;&gt;"",1,0))</f>
        <v>#ERROR!</v>
      </c>
      <c r="AX187" s="298" t="str">
        <f>IF('Indicator Data'!#REF!="No Data",1,IF('Indicator Data imputation'!AY190&lt;&gt;"",1,0))</f>
        <v>#ERROR!</v>
      </c>
      <c r="AY187" s="298">
        <f>IF('Indicator Data'!AS199="No Data",1,IF('Indicator Data imputation'!AZ190&lt;&gt;"",1,0))</f>
        <v>0</v>
      </c>
      <c r="AZ187" s="298">
        <f>IF('Indicator Data'!BA199="No Data",1,IF('Indicator Data imputation'!BA190&lt;&gt;"",1,0))</f>
        <v>0</v>
      </c>
      <c r="BA187" s="10" t="str">
        <f t="shared" si="1"/>
        <v>#ERROR!</v>
      </c>
      <c r="BB187" s="302" t="str">
        <f t="shared" si="2"/>
        <v>#ERROR!</v>
      </c>
    </row>
    <row r="188" ht="15.75" customHeight="1">
      <c r="A188" s="10" t="s">
        <v>1224</v>
      </c>
      <c r="B188" s="298">
        <f>IF('Indicator Data'!I200="No Data",1,IF('Indicator Data imputation'!C191&lt;&gt;"",1,0))</f>
        <v>0</v>
      </c>
      <c r="C188" s="298">
        <f>IF('Indicator Data'!J200="No Data",1,IF('Indicator Data imputation'!D191&lt;&gt;"",1,0))</f>
        <v>0</v>
      </c>
      <c r="D188" s="298">
        <f>IF('Indicator Data'!K200="No Data",1,IF('Indicator Data imputation'!E191&lt;&gt;"",1,0))</f>
        <v>0</v>
      </c>
      <c r="E188" s="298">
        <f>IF('Indicator Data'!L200="No Data",1,IF('Indicator Data imputation'!F191&lt;&gt;"",1,0))</f>
        <v>0</v>
      </c>
      <c r="F188" s="298">
        <f>IF('Indicator Data'!M200="No Data",1,IF('Indicator Data imputation'!G191&lt;&gt;"",1,0))</f>
        <v>0</v>
      </c>
      <c r="G188" s="298">
        <f>IF('Indicator Data'!N200="No Data",1,IF('Indicator Data imputation'!H191&lt;&gt;"",1,0))</f>
        <v>0</v>
      </c>
      <c r="H188" s="298">
        <f>IF('Indicator Data'!O200="No Data",1,IF('Indicator Data imputation'!I191&lt;&gt;"",1,0))</f>
        <v>0</v>
      </c>
      <c r="I188" s="298">
        <f>IF('Indicator Data'!P200="No Data",1,IF('Indicator Data imputation'!J191&lt;&gt;"",1,0))</f>
        <v>0</v>
      </c>
      <c r="J188" s="298">
        <f>IF('Indicator Data'!Q200="No Data",1,IF('Indicator Data imputation'!K191&lt;&gt;"",1,0))</f>
        <v>0</v>
      </c>
      <c r="K188" s="298">
        <f>IF('Indicator Data'!R200="No Data",1,IF('Indicator Data imputation'!L191&lt;&gt;"",1,0))</f>
        <v>0</v>
      </c>
      <c r="L188" s="298">
        <f>IF('Indicator Data'!S200="No Data",1,IF('Indicator Data imputation'!M191&lt;&gt;"",1,0))</f>
        <v>0</v>
      </c>
      <c r="M188" s="298">
        <f>IF('Indicator Data'!T200="No Data",1,IF('Indicator Data imputation'!N191&lt;&gt;"",1,0))</f>
        <v>0</v>
      </c>
      <c r="N188" s="298">
        <f>IF('Indicator Data'!U200="No Data",1,IF('Indicator Data imputation'!O191&lt;&gt;"",1,0))</f>
        <v>0</v>
      </c>
      <c r="O188" s="298">
        <f>IF('Indicator Data'!V200="No Data",1,IF('Indicator Data imputation'!P191&lt;&gt;"",1,0))</f>
        <v>0</v>
      </c>
      <c r="P188" s="298">
        <f>IF('Indicator Data'!W200="No Data",1,IF('Indicator Data imputation'!Q191&lt;&gt;"",1,0))</f>
        <v>1</v>
      </c>
      <c r="Q188" s="298">
        <f>IF('Indicator Data'!X200="No Data",1,IF('Indicator Data imputation'!R191&lt;&gt;"",1,0))</f>
        <v>0</v>
      </c>
      <c r="R188" s="298">
        <f>IF('Indicator Data'!AC200="No Data",1,IF('Indicator Data imputation'!S191&lt;&gt;"",1,0))</f>
        <v>0</v>
      </c>
      <c r="S188" s="298">
        <f>IF('Indicator Data'!AD200="No Data",1,IF('Indicator Data imputation'!T191&lt;&gt;"",1,0))</f>
        <v>0</v>
      </c>
      <c r="T188" s="298">
        <f>IF('Indicator Data'!AE200="No Data",1,IF('Indicator Data imputation'!U191&lt;&gt;"",1,0))</f>
        <v>0</v>
      </c>
      <c r="U188" s="298">
        <f>IF('Indicator Data'!AF200="No Data",1,IF('Indicator Data imputation'!V191&lt;&gt;"",1,0))</f>
        <v>0</v>
      </c>
      <c r="V188" s="298">
        <f>IF('Indicator Data'!AG200="No Data",1,IF('Indicator Data imputation'!W191&lt;&gt;"",1,0))</f>
        <v>0</v>
      </c>
      <c r="W188" s="298">
        <f>IF('Indicator Data'!AH200="No Data",1,IF('Indicator Data imputation'!X191&lt;&gt;"",1,0))</f>
        <v>0</v>
      </c>
      <c r="X188" s="298">
        <f>IF('Indicator Data'!AI200="No Data",1,IF('Indicator Data imputation'!Y191&lt;&gt;"",1,0))</f>
        <v>0</v>
      </c>
      <c r="Y188" s="298">
        <f>IF('Indicator Data'!AJ200="No Data",1,IF('Indicator Data imputation'!Z191&lt;&gt;"",1,0))</f>
        <v>0</v>
      </c>
      <c r="Z188" s="298">
        <f>IF('Indicator Data'!AP200="No Data",1,IF('Indicator Data imputation'!AA191&lt;&gt;"",1,0))</f>
        <v>0</v>
      </c>
      <c r="AA188" s="298">
        <f>IF('Indicator Data'!AQ200="No Data",1,IF('Indicator Data imputation'!AB191&lt;&gt;"",1,0))</f>
        <v>0</v>
      </c>
      <c r="AB188" s="298">
        <f>IF('Indicator Data'!AR200="No Data",1,IF('Indicator Data imputation'!AC191&lt;&gt;"",1,0))</f>
        <v>0</v>
      </c>
      <c r="AC188" s="298" t="str">
        <f>IF('Indicator Data'!#REF!="No Data",1,IF('Indicator Data imputation'!AD191&lt;&gt;"",1,0))</f>
        <v>#ERROR!</v>
      </c>
      <c r="AD188" s="298" t="str">
        <f>IF('Indicator Data'!#REF!="No Data",1,IF('Indicator Data imputation'!AE191&lt;&gt;"",1,0))</f>
        <v>#ERROR!</v>
      </c>
      <c r="AE188" s="298" t="str">
        <f>IF('Indicator Data'!#REF!="No Data",1,IF('Indicator Data imputation'!AF191&lt;&gt;"",1,0))</f>
        <v>#ERROR!</v>
      </c>
      <c r="AF188" s="298" t="str">
        <f>IF('Indicator Data'!#REF!="No Data",1,IF('Indicator Data imputation'!AG191&lt;&gt;"",1,0))</f>
        <v>#ERROR!</v>
      </c>
      <c r="AG188" s="298" t="str">
        <f>IF('Indicator Data'!#REF!="No Data",1,IF('Indicator Data imputation'!AH191&lt;&gt;"",1,0))</f>
        <v>#ERROR!</v>
      </c>
      <c r="AH188" s="298" t="str">
        <f>IF('Indicator Data'!#REF!="No Data",1,IF('Indicator Data imputation'!AI191&lt;&gt;"",1,0))</f>
        <v>#ERROR!</v>
      </c>
      <c r="AI188" s="298" t="str">
        <f>IF('Indicator Data'!#REF!="No Data",1,IF('Indicator Data imputation'!AJ191&lt;&gt;"",1,0))</f>
        <v>#ERROR!</v>
      </c>
      <c r="AJ188" s="298" t="str">
        <f>IF('Indicator Data'!#REF!="No Data",1,IF('Indicator Data imputation'!AK191&lt;&gt;"",1,0))</f>
        <v>#ERROR!</v>
      </c>
      <c r="AK188" s="298" t="str">
        <f>IF('Indicator Data'!#REF!="No Data",1,IF('Indicator Data imputation'!AL191&lt;&gt;"",1,0))</f>
        <v>#ERROR!</v>
      </c>
      <c r="AL188" s="298" t="str">
        <f>IF('Indicator Data'!#REF!="No Data",1,IF('Indicator Data imputation'!AM191&lt;&gt;"",1,0))</f>
        <v>#ERROR!</v>
      </c>
      <c r="AM188" s="298" t="str">
        <f>IF('Indicator Data'!#REF!="No Data",1,IF('Indicator Data imputation'!AN191&lt;&gt;"",1,0))</f>
        <v>#ERROR!</v>
      </c>
      <c r="AN188" s="298" t="str">
        <f>IF('Indicator Data'!#REF!="No Data",1,IF('Indicator Data imputation'!AO191&lt;&gt;"",1,0))</f>
        <v>#ERROR!</v>
      </c>
      <c r="AO188" s="298" t="str">
        <f>IF('Indicator Data'!#REF!="No Data",1,IF('Indicator Data imputation'!AP191&lt;&gt;"",1,0))</f>
        <v>#ERROR!</v>
      </c>
      <c r="AP188" s="298" t="str">
        <f>IF('Indicator Data'!#REF!="No Data",1,IF('Indicator Data imputation'!AQ191&lt;&gt;"",1,0))</f>
        <v>#ERROR!</v>
      </c>
      <c r="AQ188" s="298" t="str">
        <f>IF('Indicator Data'!#REF!="No Data",1,IF('Indicator Data imputation'!AR191&lt;&gt;"",1,0))</f>
        <v>#ERROR!</v>
      </c>
      <c r="AR188" s="298" t="str">
        <f>IF('Indicator Data'!#REF!="No Data",1,IF('Indicator Data imputation'!AS191&lt;&gt;"",1,0))</f>
        <v>#ERROR!</v>
      </c>
      <c r="AS188" s="298" t="str">
        <f>IF('Indicator Data'!#REF!="No Data",1,IF('Indicator Data imputation'!AT191&lt;&gt;"",1,0))</f>
        <v>#ERROR!</v>
      </c>
      <c r="AT188" s="298" t="str">
        <f>IF('Indicator Data'!#REF!="No Data",1,IF('Indicator Data imputation'!AU191&lt;&gt;"",1,0))</f>
        <v>#ERROR!</v>
      </c>
      <c r="AU188" s="298" t="str">
        <f>IF('Indicator Data'!#REF!="No Data",1,IF('Indicator Data imputation'!AV191&lt;&gt;"",1,0))</f>
        <v>#ERROR!</v>
      </c>
      <c r="AV188" s="298" t="str">
        <f>IF('Indicator Data'!#REF!="No Data",1,IF('Indicator Data imputation'!AW191&lt;&gt;"",1,0))</f>
        <v>#ERROR!</v>
      </c>
      <c r="AW188" s="298" t="str">
        <f>IF('Indicator Data'!#REF!="No Data",1,IF('Indicator Data imputation'!AX191&lt;&gt;"",1,0))</f>
        <v>#ERROR!</v>
      </c>
      <c r="AX188" s="298" t="str">
        <f>IF('Indicator Data'!#REF!="No Data",1,IF('Indicator Data imputation'!AY191&lt;&gt;"",1,0))</f>
        <v>#ERROR!</v>
      </c>
      <c r="AY188" s="298">
        <f>IF('Indicator Data'!AS200="No Data",1,IF('Indicator Data imputation'!AZ191&lt;&gt;"",1,0))</f>
        <v>0</v>
      </c>
      <c r="AZ188" s="298">
        <f>IF('Indicator Data'!BA200="No Data",1,IF('Indicator Data imputation'!BA191&lt;&gt;"",1,0))</f>
        <v>0</v>
      </c>
      <c r="BA188" s="10" t="str">
        <f t="shared" si="1"/>
        <v>#ERROR!</v>
      </c>
      <c r="BB188" s="302" t="str">
        <f t="shared" si="2"/>
        <v>#ERROR!</v>
      </c>
    </row>
    <row r="189" ht="15.75" customHeight="1">
      <c r="A189" s="10" t="s">
        <v>1226</v>
      </c>
      <c r="B189" s="298">
        <f>IF('Indicator Data'!I201="No Data",1,IF('Indicator Data imputation'!C192&lt;&gt;"",1,0))</f>
        <v>0</v>
      </c>
      <c r="C189" s="298">
        <f>IF('Indicator Data'!J201="No Data",1,IF('Indicator Data imputation'!D192&lt;&gt;"",1,0))</f>
        <v>0</v>
      </c>
      <c r="D189" s="298">
        <f>IF('Indicator Data'!K201="No Data",1,IF('Indicator Data imputation'!E192&lt;&gt;"",1,0))</f>
        <v>0</v>
      </c>
      <c r="E189" s="298">
        <f>IF('Indicator Data'!L201="No Data",1,IF('Indicator Data imputation'!F192&lt;&gt;"",1,0))</f>
        <v>0</v>
      </c>
      <c r="F189" s="298">
        <f>IF('Indicator Data'!M201="No Data",1,IF('Indicator Data imputation'!G192&lt;&gt;"",1,0))</f>
        <v>0</v>
      </c>
      <c r="G189" s="298">
        <f>IF('Indicator Data'!N201="No Data",1,IF('Indicator Data imputation'!H192&lt;&gt;"",1,0))</f>
        <v>0</v>
      </c>
      <c r="H189" s="298">
        <f>IF('Indicator Data'!O201="No Data",1,IF('Indicator Data imputation'!I192&lt;&gt;"",1,0))</f>
        <v>0</v>
      </c>
      <c r="I189" s="298">
        <f>IF('Indicator Data'!P201="No Data",1,IF('Indicator Data imputation'!J192&lt;&gt;"",1,0))</f>
        <v>0</v>
      </c>
      <c r="J189" s="298">
        <f>IF('Indicator Data'!Q201="No Data",1,IF('Indicator Data imputation'!K192&lt;&gt;"",1,0))</f>
        <v>0</v>
      </c>
      <c r="K189" s="298">
        <f>IF('Indicator Data'!R201="No Data",1,IF('Indicator Data imputation'!L192&lt;&gt;"",1,0))</f>
        <v>0</v>
      </c>
      <c r="L189" s="298">
        <f>IF('Indicator Data'!S201="No Data",1,IF('Indicator Data imputation'!M192&lt;&gt;"",1,0))</f>
        <v>0</v>
      </c>
      <c r="M189" s="298">
        <f>IF('Indicator Data'!T201="No Data",1,IF('Indicator Data imputation'!N192&lt;&gt;"",1,0))</f>
        <v>0</v>
      </c>
      <c r="N189" s="298">
        <f>IF('Indicator Data'!U201="No Data",1,IF('Indicator Data imputation'!O192&lt;&gt;"",1,0))</f>
        <v>0</v>
      </c>
      <c r="O189" s="298">
        <f>IF('Indicator Data'!V201="No Data",1,IF('Indicator Data imputation'!P192&lt;&gt;"",1,0))</f>
        <v>0</v>
      </c>
      <c r="P189" s="298">
        <f>IF('Indicator Data'!W201="No Data",1,IF('Indicator Data imputation'!Q192&lt;&gt;"",1,0))</f>
        <v>1</v>
      </c>
      <c r="Q189" s="298">
        <f>IF('Indicator Data'!X201="No Data",1,IF('Indicator Data imputation'!R192&lt;&gt;"",1,0))</f>
        <v>0</v>
      </c>
      <c r="R189" s="298">
        <f>IF('Indicator Data'!AC201="No Data",1,IF('Indicator Data imputation'!S192&lt;&gt;"",1,0))</f>
        <v>0</v>
      </c>
      <c r="S189" s="298">
        <f>IF('Indicator Data'!AD201="No Data",1,IF('Indicator Data imputation'!T192&lt;&gt;"",1,0))</f>
        <v>0</v>
      </c>
      <c r="T189" s="298">
        <f>IF('Indicator Data'!AE201="No Data",1,IF('Indicator Data imputation'!U192&lt;&gt;"",1,0))</f>
        <v>0</v>
      </c>
      <c r="U189" s="298">
        <f>IF('Indicator Data'!AF201="No Data",1,IF('Indicator Data imputation'!V192&lt;&gt;"",1,0))</f>
        <v>0</v>
      </c>
      <c r="V189" s="298">
        <f>IF('Indicator Data'!AG201="No Data",1,IF('Indicator Data imputation'!W192&lt;&gt;"",1,0))</f>
        <v>0</v>
      </c>
      <c r="W189" s="298">
        <f>IF('Indicator Data'!AH201="No Data",1,IF('Indicator Data imputation'!X192&lt;&gt;"",1,0))</f>
        <v>0</v>
      </c>
      <c r="X189" s="298">
        <f>IF('Indicator Data'!AI201="No Data",1,IF('Indicator Data imputation'!Y192&lt;&gt;"",1,0))</f>
        <v>0</v>
      </c>
      <c r="Y189" s="298">
        <f>IF('Indicator Data'!AJ201="No Data",1,IF('Indicator Data imputation'!Z192&lt;&gt;"",1,0))</f>
        <v>0</v>
      </c>
      <c r="Z189" s="298">
        <f>IF('Indicator Data'!AP201="No Data",1,IF('Indicator Data imputation'!AA192&lt;&gt;"",1,0))</f>
        <v>0</v>
      </c>
      <c r="AA189" s="298">
        <f>IF('Indicator Data'!AQ201="No Data",1,IF('Indicator Data imputation'!AB192&lt;&gt;"",1,0))</f>
        <v>0</v>
      </c>
      <c r="AB189" s="298">
        <f>IF('Indicator Data'!AR201="No Data",1,IF('Indicator Data imputation'!AC192&lt;&gt;"",1,0))</f>
        <v>0</v>
      </c>
      <c r="AC189" s="298" t="str">
        <f>IF('Indicator Data'!#REF!="No Data",1,IF('Indicator Data imputation'!AD192&lt;&gt;"",1,0))</f>
        <v>#ERROR!</v>
      </c>
      <c r="AD189" s="298" t="str">
        <f>IF('Indicator Data'!#REF!="No Data",1,IF('Indicator Data imputation'!AE192&lt;&gt;"",1,0))</f>
        <v>#ERROR!</v>
      </c>
      <c r="AE189" s="298" t="str">
        <f>IF('Indicator Data'!#REF!="No Data",1,IF('Indicator Data imputation'!AF192&lt;&gt;"",1,0))</f>
        <v>#ERROR!</v>
      </c>
      <c r="AF189" s="298" t="str">
        <f>IF('Indicator Data'!#REF!="No Data",1,IF('Indicator Data imputation'!AG192&lt;&gt;"",1,0))</f>
        <v>#ERROR!</v>
      </c>
      <c r="AG189" s="298" t="str">
        <f>IF('Indicator Data'!#REF!="No Data",1,IF('Indicator Data imputation'!AH192&lt;&gt;"",1,0))</f>
        <v>#ERROR!</v>
      </c>
      <c r="AH189" s="298" t="str">
        <f>IF('Indicator Data'!#REF!="No Data",1,IF('Indicator Data imputation'!AI192&lt;&gt;"",1,0))</f>
        <v>#ERROR!</v>
      </c>
      <c r="AI189" s="298" t="str">
        <f>IF('Indicator Data'!#REF!="No Data",1,IF('Indicator Data imputation'!AJ192&lt;&gt;"",1,0))</f>
        <v>#ERROR!</v>
      </c>
      <c r="AJ189" s="298" t="str">
        <f>IF('Indicator Data'!#REF!="No Data",1,IF('Indicator Data imputation'!AK192&lt;&gt;"",1,0))</f>
        <v>#ERROR!</v>
      </c>
      <c r="AK189" s="298" t="str">
        <f>IF('Indicator Data'!#REF!="No Data",1,IF('Indicator Data imputation'!AL192&lt;&gt;"",1,0))</f>
        <v>#ERROR!</v>
      </c>
      <c r="AL189" s="298" t="str">
        <f>IF('Indicator Data'!#REF!="No Data",1,IF('Indicator Data imputation'!AM192&lt;&gt;"",1,0))</f>
        <v>#ERROR!</v>
      </c>
      <c r="AM189" s="298" t="str">
        <f>IF('Indicator Data'!#REF!="No Data",1,IF('Indicator Data imputation'!AN192&lt;&gt;"",1,0))</f>
        <v>#ERROR!</v>
      </c>
      <c r="AN189" s="298" t="str">
        <f>IF('Indicator Data'!#REF!="No Data",1,IF('Indicator Data imputation'!AO192&lt;&gt;"",1,0))</f>
        <v>#ERROR!</v>
      </c>
      <c r="AO189" s="298" t="str">
        <f>IF('Indicator Data'!#REF!="No Data",1,IF('Indicator Data imputation'!AP192&lt;&gt;"",1,0))</f>
        <v>#ERROR!</v>
      </c>
      <c r="AP189" s="298" t="str">
        <f>IF('Indicator Data'!#REF!="No Data",1,IF('Indicator Data imputation'!AQ192&lt;&gt;"",1,0))</f>
        <v>#ERROR!</v>
      </c>
      <c r="AQ189" s="298" t="str">
        <f>IF('Indicator Data'!#REF!="No Data",1,IF('Indicator Data imputation'!AR192&lt;&gt;"",1,0))</f>
        <v>#ERROR!</v>
      </c>
      <c r="AR189" s="298" t="str">
        <f>IF('Indicator Data'!#REF!="No Data",1,IF('Indicator Data imputation'!AS192&lt;&gt;"",1,0))</f>
        <v>#ERROR!</v>
      </c>
      <c r="AS189" s="298" t="str">
        <f>IF('Indicator Data'!#REF!="No Data",1,IF('Indicator Data imputation'!AT192&lt;&gt;"",1,0))</f>
        <v>#ERROR!</v>
      </c>
      <c r="AT189" s="298" t="str">
        <f>IF('Indicator Data'!#REF!="No Data",1,IF('Indicator Data imputation'!AU192&lt;&gt;"",1,0))</f>
        <v>#ERROR!</v>
      </c>
      <c r="AU189" s="298" t="str">
        <f>IF('Indicator Data'!#REF!="No Data",1,IF('Indicator Data imputation'!AV192&lt;&gt;"",1,0))</f>
        <v>#ERROR!</v>
      </c>
      <c r="AV189" s="298" t="str">
        <f>IF('Indicator Data'!#REF!="No Data",1,IF('Indicator Data imputation'!AW192&lt;&gt;"",1,0))</f>
        <v>#ERROR!</v>
      </c>
      <c r="AW189" s="298" t="str">
        <f>IF('Indicator Data'!#REF!="No Data",1,IF('Indicator Data imputation'!AX192&lt;&gt;"",1,0))</f>
        <v>#ERROR!</v>
      </c>
      <c r="AX189" s="298" t="str">
        <f>IF('Indicator Data'!#REF!="No Data",1,IF('Indicator Data imputation'!AY192&lt;&gt;"",1,0))</f>
        <v>#ERROR!</v>
      </c>
      <c r="AY189" s="298">
        <f>IF('Indicator Data'!AS201="No Data",1,IF('Indicator Data imputation'!AZ192&lt;&gt;"",1,0))</f>
        <v>0</v>
      </c>
      <c r="AZ189" s="298">
        <f>IF('Indicator Data'!BA201="No Data",1,IF('Indicator Data imputation'!BA192&lt;&gt;"",1,0))</f>
        <v>0</v>
      </c>
      <c r="BA189" s="10" t="str">
        <f t="shared" si="1"/>
        <v>#ERROR!</v>
      </c>
      <c r="BB189" s="302" t="str">
        <f t="shared" si="2"/>
        <v>#ERROR!</v>
      </c>
    </row>
    <row r="190" ht="15.75" customHeight="1">
      <c r="A190" s="10" t="s">
        <v>1234</v>
      </c>
      <c r="B190" s="298">
        <f>IF('Indicator Data'!I202="No Data",1,IF('Indicator Data imputation'!C193&lt;&gt;"",1,0))</f>
        <v>0</v>
      </c>
      <c r="C190" s="298">
        <f>IF('Indicator Data'!J202="No Data",1,IF('Indicator Data imputation'!D193&lt;&gt;"",1,0))</f>
        <v>0</v>
      </c>
      <c r="D190" s="298">
        <f>IF('Indicator Data'!K202="No Data",1,IF('Indicator Data imputation'!E193&lt;&gt;"",1,0))</f>
        <v>0</v>
      </c>
      <c r="E190" s="298">
        <f>IF('Indicator Data'!L202="No Data",1,IF('Indicator Data imputation'!F193&lt;&gt;"",1,0))</f>
        <v>0</v>
      </c>
      <c r="F190" s="298">
        <f>IF('Indicator Data'!M202="No Data",1,IF('Indicator Data imputation'!G193&lt;&gt;"",1,0))</f>
        <v>0</v>
      </c>
      <c r="G190" s="298">
        <f>IF('Indicator Data'!N202="No Data",1,IF('Indicator Data imputation'!H193&lt;&gt;"",1,0))</f>
        <v>0</v>
      </c>
      <c r="H190" s="298">
        <f>IF('Indicator Data'!O202="No Data",1,IF('Indicator Data imputation'!I193&lt;&gt;"",1,0))</f>
        <v>0</v>
      </c>
      <c r="I190" s="298">
        <f>IF('Indicator Data'!P202="No Data",1,IF('Indicator Data imputation'!J193&lt;&gt;"",1,0))</f>
        <v>0</v>
      </c>
      <c r="J190" s="298">
        <f>IF('Indicator Data'!Q202="No Data",1,IF('Indicator Data imputation'!K193&lt;&gt;"",1,0))</f>
        <v>0</v>
      </c>
      <c r="K190" s="298">
        <f>IF('Indicator Data'!R202="No Data",1,IF('Indicator Data imputation'!L193&lt;&gt;"",1,0))</f>
        <v>0</v>
      </c>
      <c r="L190" s="298">
        <f>IF('Indicator Data'!S202="No Data",1,IF('Indicator Data imputation'!M193&lt;&gt;"",1,0))</f>
        <v>0</v>
      </c>
      <c r="M190" s="298">
        <f>IF('Indicator Data'!T202="No Data",1,IF('Indicator Data imputation'!N193&lt;&gt;"",1,0))</f>
        <v>0</v>
      </c>
      <c r="N190" s="298">
        <f>IF('Indicator Data'!U202="No Data",1,IF('Indicator Data imputation'!O193&lt;&gt;"",1,0))</f>
        <v>0</v>
      </c>
      <c r="O190" s="298">
        <f>IF('Indicator Data'!V202="No Data",1,IF('Indicator Data imputation'!P193&lt;&gt;"",1,0))</f>
        <v>0</v>
      </c>
      <c r="P190" s="298">
        <f>IF('Indicator Data'!W202="No Data",1,IF('Indicator Data imputation'!Q193&lt;&gt;"",1,0))</f>
        <v>1</v>
      </c>
      <c r="Q190" s="298">
        <f>IF('Indicator Data'!X202="No Data",1,IF('Indicator Data imputation'!R193&lt;&gt;"",1,0))</f>
        <v>0</v>
      </c>
      <c r="R190" s="298">
        <f>IF('Indicator Data'!AC202="No Data",1,IF('Indicator Data imputation'!S193&lt;&gt;"",1,0))</f>
        <v>0</v>
      </c>
      <c r="S190" s="298">
        <f>IF('Indicator Data'!AD202="No Data",1,IF('Indicator Data imputation'!T193&lt;&gt;"",1,0))</f>
        <v>0</v>
      </c>
      <c r="T190" s="298">
        <f>IF('Indicator Data'!AE202="No Data",1,IF('Indicator Data imputation'!U193&lt;&gt;"",1,0))</f>
        <v>0</v>
      </c>
      <c r="U190" s="298">
        <f>IF('Indicator Data'!AF202="No Data",1,IF('Indicator Data imputation'!V193&lt;&gt;"",1,0))</f>
        <v>0</v>
      </c>
      <c r="V190" s="298">
        <f>IF('Indicator Data'!AG202="No Data",1,IF('Indicator Data imputation'!W193&lt;&gt;"",1,0))</f>
        <v>0</v>
      </c>
      <c r="W190" s="298">
        <f>IF('Indicator Data'!AH202="No Data",1,IF('Indicator Data imputation'!X193&lt;&gt;"",1,0))</f>
        <v>0</v>
      </c>
      <c r="X190" s="298">
        <f>IF('Indicator Data'!AI202="No Data",1,IF('Indicator Data imputation'!Y193&lt;&gt;"",1,0))</f>
        <v>0</v>
      </c>
      <c r="Y190" s="298">
        <f>IF('Indicator Data'!AJ202="No Data",1,IF('Indicator Data imputation'!Z193&lt;&gt;"",1,0))</f>
        <v>0</v>
      </c>
      <c r="Z190" s="298">
        <f>IF('Indicator Data'!AP202="No Data",1,IF('Indicator Data imputation'!AA193&lt;&gt;"",1,0))</f>
        <v>0</v>
      </c>
      <c r="AA190" s="298">
        <f>IF('Indicator Data'!AQ202="No Data",1,IF('Indicator Data imputation'!AB193&lt;&gt;"",1,0))</f>
        <v>0</v>
      </c>
      <c r="AB190" s="298">
        <f>IF('Indicator Data'!AR202="No Data",1,IF('Indicator Data imputation'!AC193&lt;&gt;"",1,0))</f>
        <v>0</v>
      </c>
      <c r="AC190" s="298" t="str">
        <f>IF('Indicator Data'!#REF!="No Data",1,IF('Indicator Data imputation'!AD193&lt;&gt;"",1,0))</f>
        <v>#ERROR!</v>
      </c>
      <c r="AD190" s="298" t="str">
        <f>IF('Indicator Data'!#REF!="No Data",1,IF('Indicator Data imputation'!AE193&lt;&gt;"",1,0))</f>
        <v>#ERROR!</v>
      </c>
      <c r="AE190" s="298" t="str">
        <f>IF('Indicator Data'!#REF!="No Data",1,IF('Indicator Data imputation'!AF193&lt;&gt;"",1,0))</f>
        <v>#ERROR!</v>
      </c>
      <c r="AF190" s="298" t="str">
        <f>IF('Indicator Data'!#REF!="No Data",1,IF('Indicator Data imputation'!AG193&lt;&gt;"",1,0))</f>
        <v>#ERROR!</v>
      </c>
      <c r="AG190" s="298" t="str">
        <f>IF('Indicator Data'!#REF!="No Data",1,IF('Indicator Data imputation'!AH193&lt;&gt;"",1,0))</f>
        <v>#ERROR!</v>
      </c>
      <c r="AH190" s="298" t="str">
        <f>IF('Indicator Data'!#REF!="No Data",1,IF('Indicator Data imputation'!AI193&lt;&gt;"",1,0))</f>
        <v>#ERROR!</v>
      </c>
      <c r="AI190" s="298" t="str">
        <f>IF('Indicator Data'!#REF!="No Data",1,IF('Indicator Data imputation'!AJ193&lt;&gt;"",1,0))</f>
        <v>#ERROR!</v>
      </c>
      <c r="AJ190" s="298" t="str">
        <f>IF('Indicator Data'!#REF!="No Data",1,IF('Indicator Data imputation'!AK193&lt;&gt;"",1,0))</f>
        <v>#ERROR!</v>
      </c>
      <c r="AK190" s="298" t="str">
        <f>IF('Indicator Data'!#REF!="No Data",1,IF('Indicator Data imputation'!AL193&lt;&gt;"",1,0))</f>
        <v>#ERROR!</v>
      </c>
      <c r="AL190" s="298" t="str">
        <f>IF('Indicator Data'!#REF!="No Data",1,IF('Indicator Data imputation'!AM193&lt;&gt;"",1,0))</f>
        <v>#ERROR!</v>
      </c>
      <c r="AM190" s="298" t="str">
        <f>IF('Indicator Data'!#REF!="No Data",1,IF('Indicator Data imputation'!AN193&lt;&gt;"",1,0))</f>
        <v>#ERROR!</v>
      </c>
      <c r="AN190" s="298" t="str">
        <f>IF('Indicator Data'!#REF!="No Data",1,IF('Indicator Data imputation'!AO193&lt;&gt;"",1,0))</f>
        <v>#ERROR!</v>
      </c>
      <c r="AO190" s="298" t="str">
        <f>IF('Indicator Data'!#REF!="No Data",1,IF('Indicator Data imputation'!AP193&lt;&gt;"",1,0))</f>
        <v>#ERROR!</v>
      </c>
      <c r="AP190" s="298" t="str">
        <f>IF('Indicator Data'!#REF!="No Data",1,IF('Indicator Data imputation'!AQ193&lt;&gt;"",1,0))</f>
        <v>#ERROR!</v>
      </c>
      <c r="AQ190" s="298" t="str">
        <f>IF('Indicator Data'!#REF!="No Data",1,IF('Indicator Data imputation'!AR193&lt;&gt;"",1,0))</f>
        <v>#ERROR!</v>
      </c>
      <c r="AR190" s="298" t="str">
        <f>IF('Indicator Data'!#REF!="No Data",1,IF('Indicator Data imputation'!AS193&lt;&gt;"",1,0))</f>
        <v>#ERROR!</v>
      </c>
      <c r="AS190" s="298" t="str">
        <f>IF('Indicator Data'!#REF!="No Data",1,IF('Indicator Data imputation'!AT193&lt;&gt;"",1,0))</f>
        <v>#ERROR!</v>
      </c>
      <c r="AT190" s="298" t="str">
        <f>IF('Indicator Data'!#REF!="No Data",1,IF('Indicator Data imputation'!AU193&lt;&gt;"",1,0))</f>
        <v>#ERROR!</v>
      </c>
      <c r="AU190" s="298" t="str">
        <f>IF('Indicator Data'!#REF!="No Data",1,IF('Indicator Data imputation'!AV193&lt;&gt;"",1,0))</f>
        <v>#ERROR!</v>
      </c>
      <c r="AV190" s="298" t="str">
        <f>IF('Indicator Data'!#REF!="No Data",1,IF('Indicator Data imputation'!AW193&lt;&gt;"",1,0))</f>
        <v>#ERROR!</v>
      </c>
      <c r="AW190" s="298" t="str">
        <f>IF('Indicator Data'!#REF!="No Data",1,IF('Indicator Data imputation'!AX193&lt;&gt;"",1,0))</f>
        <v>#ERROR!</v>
      </c>
      <c r="AX190" s="298" t="str">
        <f>IF('Indicator Data'!#REF!="No Data",1,IF('Indicator Data imputation'!AY193&lt;&gt;"",1,0))</f>
        <v>#ERROR!</v>
      </c>
      <c r="AY190" s="298">
        <f>IF('Indicator Data'!AS202="No Data",1,IF('Indicator Data imputation'!AZ193&lt;&gt;"",1,0))</f>
        <v>0</v>
      </c>
      <c r="AZ190" s="298">
        <f>IF('Indicator Data'!BA202="No Data",1,IF('Indicator Data imputation'!BA193&lt;&gt;"",1,0))</f>
        <v>0</v>
      </c>
      <c r="BA190" s="10" t="str">
        <f t="shared" si="1"/>
        <v>#ERROR!</v>
      </c>
      <c r="BB190" s="302" t="str">
        <f t="shared" si="2"/>
        <v>#ERROR!</v>
      </c>
    </row>
    <row r="191" ht="15.75" customHeight="1">
      <c r="A191" s="10" t="s">
        <v>1238</v>
      </c>
      <c r="B191" s="298">
        <f>IF('Indicator Data'!I203="No Data",1,IF('Indicator Data imputation'!C194&lt;&gt;"",1,0))</f>
        <v>0</v>
      </c>
      <c r="C191" s="298">
        <f>IF('Indicator Data'!J203="No Data",1,IF('Indicator Data imputation'!D194&lt;&gt;"",1,0))</f>
        <v>0</v>
      </c>
      <c r="D191" s="298">
        <f>IF('Indicator Data'!K203="No Data",1,IF('Indicator Data imputation'!E194&lt;&gt;"",1,0))</f>
        <v>0</v>
      </c>
      <c r="E191" s="298">
        <f>IF('Indicator Data'!L203="No Data",1,IF('Indicator Data imputation'!F194&lt;&gt;"",1,0))</f>
        <v>0</v>
      </c>
      <c r="F191" s="298">
        <f>IF('Indicator Data'!M203="No Data",1,IF('Indicator Data imputation'!G194&lt;&gt;"",1,0))</f>
        <v>0</v>
      </c>
      <c r="G191" s="298">
        <f>IF('Indicator Data'!N203="No Data",1,IF('Indicator Data imputation'!H194&lt;&gt;"",1,0))</f>
        <v>0</v>
      </c>
      <c r="H191" s="298">
        <f>IF('Indicator Data'!O203="No Data",1,IF('Indicator Data imputation'!I194&lt;&gt;"",1,0))</f>
        <v>0</v>
      </c>
      <c r="I191" s="298">
        <f>IF('Indicator Data'!P203="No Data",1,IF('Indicator Data imputation'!J194&lt;&gt;"",1,0))</f>
        <v>0</v>
      </c>
      <c r="J191" s="298">
        <f>IF('Indicator Data'!Q203="No Data",1,IF('Indicator Data imputation'!K194&lt;&gt;"",1,0))</f>
        <v>0</v>
      </c>
      <c r="K191" s="298">
        <f>IF('Indicator Data'!R203="No Data",1,IF('Indicator Data imputation'!L194&lt;&gt;"",1,0))</f>
        <v>0</v>
      </c>
      <c r="L191" s="298">
        <f>IF('Indicator Data'!S203="No Data",1,IF('Indicator Data imputation'!M194&lt;&gt;"",1,0))</f>
        <v>0</v>
      </c>
      <c r="M191" s="298">
        <f>IF('Indicator Data'!T203="No Data",1,IF('Indicator Data imputation'!N194&lt;&gt;"",1,0))</f>
        <v>0</v>
      </c>
      <c r="N191" s="298">
        <f>IF('Indicator Data'!U203="No Data",1,IF('Indicator Data imputation'!O194&lt;&gt;"",1,0))</f>
        <v>0</v>
      </c>
      <c r="O191" s="298">
        <f>IF('Indicator Data'!V203="No Data",1,IF('Indicator Data imputation'!P194&lt;&gt;"",1,0))</f>
        <v>0</v>
      </c>
      <c r="P191" s="298">
        <f>IF('Indicator Data'!W203="No Data",1,IF('Indicator Data imputation'!Q194&lt;&gt;"",1,0))</f>
        <v>1</v>
      </c>
      <c r="Q191" s="298">
        <f>IF('Indicator Data'!X203="No Data",1,IF('Indicator Data imputation'!R194&lt;&gt;"",1,0))</f>
        <v>0</v>
      </c>
      <c r="R191" s="298">
        <f>IF('Indicator Data'!AC203="No Data",1,IF('Indicator Data imputation'!S194&lt;&gt;"",1,0))</f>
        <v>0</v>
      </c>
      <c r="S191" s="298">
        <f>IF('Indicator Data'!AD203="No Data",1,IF('Indicator Data imputation'!T194&lt;&gt;"",1,0))</f>
        <v>0</v>
      </c>
      <c r="T191" s="298">
        <f>IF('Indicator Data'!AE203="No Data",1,IF('Indicator Data imputation'!U194&lt;&gt;"",1,0))</f>
        <v>0</v>
      </c>
      <c r="U191" s="298">
        <f>IF('Indicator Data'!AF203="No Data",1,IF('Indicator Data imputation'!V194&lt;&gt;"",1,0))</f>
        <v>0</v>
      </c>
      <c r="V191" s="298">
        <f>IF('Indicator Data'!AG203="No Data",1,IF('Indicator Data imputation'!W194&lt;&gt;"",1,0))</f>
        <v>0</v>
      </c>
      <c r="W191" s="298">
        <f>IF('Indicator Data'!AH203="No Data",1,IF('Indicator Data imputation'!X194&lt;&gt;"",1,0))</f>
        <v>0</v>
      </c>
      <c r="X191" s="298">
        <f>IF('Indicator Data'!AI203="No Data",1,IF('Indicator Data imputation'!Y194&lt;&gt;"",1,0))</f>
        <v>0</v>
      </c>
      <c r="Y191" s="298">
        <f>IF('Indicator Data'!AJ203="No Data",1,IF('Indicator Data imputation'!Z194&lt;&gt;"",1,0))</f>
        <v>0</v>
      </c>
      <c r="Z191" s="298">
        <f>IF('Indicator Data'!AP203="No Data",1,IF('Indicator Data imputation'!AA194&lt;&gt;"",1,0))</f>
        <v>0</v>
      </c>
      <c r="AA191" s="298">
        <f>IF('Indicator Data'!AQ203="No Data",1,IF('Indicator Data imputation'!AB194&lt;&gt;"",1,0))</f>
        <v>0</v>
      </c>
      <c r="AB191" s="298">
        <f>IF('Indicator Data'!AR203="No Data",1,IF('Indicator Data imputation'!AC194&lt;&gt;"",1,0))</f>
        <v>0</v>
      </c>
      <c r="AC191" s="298" t="str">
        <f>IF('Indicator Data'!#REF!="No Data",1,IF('Indicator Data imputation'!AD194&lt;&gt;"",1,0))</f>
        <v>#ERROR!</v>
      </c>
      <c r="AD191" s="298" t="str">
        <f>IF('Indicator Data'!#REF!="No Data",1,IF('Indicator Data imputation'!AE194&lt;&gt;"",1,0))</f>
        <v>#ERROR!</v>
      </c>
      <c r="AE191" s="298" t="str">
        <f>IF('Indicator Data'!#REF!="No Data",1,IF('Indicator Data imputation'!AF194&lt;&gt;"",1,0))</f>
        <v>#ERROR!</v>
      </c>
      <c r="AF191" s="298" t="str">
        <f>IF('Indicator Data'!#REF!="No Data",1,IF('Indicator Data imputation'!AG194&lt;&gt;"",1,0))</f>
        <v>#ERROR!</v>
      </c>
      <c r="AG191" s="298" t="str">
        <f>IF('Indicator Data'!#REF!="No Data",1,IF('Indicator Data imputation'!AH194&lt;&gt;"",1,0))</f>
        <v>#ERROR!</v>
      </c>
      <c r="AH191" s="298" t="str">
        <f>IF('Indicator Data'!#REF!="No Data",1,IF('Indicator Data imputation'!AI194&lt;&gt;"",1,0))</f>
        <v>#ERROR!</v>
      </c>
      <c r="AI191" s="298" t="str">
        <f>IF('Indicator Data'!#REF!="No Data",1,IF('Indicator Data imputation'!AJ194&lt;&gt;"",1,0))</f>
        <v>#ERROR!</v>
      </c>
      <c r="AJ191" s="298" t="str">
        <f>IF('Indicator Data'!#REF!="No Data",1,IF('Indicator Data imputation'!AK194&lt;&gt;"",1,0))</f>
        <v>#ERROR!</v>
      </c>
      <c r="AK191" s="298" t="str">
        <f>IF('Indicator Data'!#REF!="No Data",1,IF('Indicator Data imputation'!AL194&lt;&gt;"",1,0))</f>
        <v>#ERROR!</v>
      </c>
      <c r="AL191" s="298" t="str">
        <f>IF('Indicator Data'!#REF!="No Data",1,IF('Indicator Data imputation'!AM194&lt;&gt;"",1,0))</f>
        <v>#ERROR!</v>
      </c>
      <c r="AM191" s="298" t="str">
        <f>IF('Indicator Data'!#REF!="No Data",1,IF('Indicator Data imputation'!AN194&lt;&gt;"",1,0))</f>
        <v>#ERROR!</v>
      </c>
      <c r="AN191" s="298" t="str">
        <f>IF('Indicator Data'!#REF!="No Data",1,IF('Indicator Data imputation'!AO194&lt;&gt;"",1,0))</f>
        <v>#ERROR!</v>
      </c>
      <c r="AO191" s="298" t="str">
        <f>IF('Indicator Data'!#REF!="No Data",1,IF('Indicator Data imputation'!AP194&lt;&gt;"",1,0))</f>
        <v>#ERROR!</v>
      </c>
      <c r="AP191" s="298" t="str">
        <f>IF('Indicator Data'!#REF!="No Data",1,IF('Indicator Data imputation'!AQ194&lt;&gt;"",1,0))</f>
        <v>#ERROR!</v>
      </c>
      <c r="AQ191" s="298" t="str">
        <f>IF('Indicator Data'!#REF!="No Data",1,IF('Indicator Data imputation'!AR194&lt;&gt;"",1,0))</f>
        <v>#ERROR!</v>
      </c>
      <c r="AR191" s="298" t="str">
        <f>IF('Indicator Data'!#REF!="No Data",1,IF('Indicator Data imputation'!AS194&lt;&gt;"",1,0))</f>
        <v>#ERROR!</v>
      </c>
      <c r="AS191" s="298" t="str">
        <f>IF('Indicator Data'!#REF!="No Data",1,IF('Indicator Data imputation'!AT194&lt;&gt;"",1,0))</f>
        <v>#ERROR!</v>
      </c>
      <c r="AT191" s="298" t="str">
        <f>IF('Indicator Data'!#REF!="No Data",1,IF('Indicator Data imputation'!AU194&lt;&gt;"",1,0))</f>
        <v>#ERROR!</v>
      </c>
      <c r="AU191" s="298" t="str">
        <f>IF('Indicator Data'!#REF!="No Data",1,IF('Indicator Data imputation'!AV194&lt;&gt;"",1,0))</f>
        <v>#ERROR!</v>
      </c>
      <c r="AV191" s="298" t="str">
        <f>IF('Indicator Data'!#REF!="No Data",1,IF('Indicator Data imputation'!AW194&lt;&gt;"",1,0))</f>
        <v>#ERROR!</v>
      </c>
      <c r="AW191" s="298" t="str">
        <f>IF('Indicator Data'!#REF!="No Data",1,IF('Indicator Data imputation'!AX194&lt;&gt;"",1,0))</f>
        <v>#ERROR!</v>
      </c>
      <c r="AX191" s="298" t="str">
        <f>IF('Indicator Data'!#REF!="No Data",1,IF('Indicator Data imputation'!AY194&lt;&gt;"",1,0))</f>
        <v>#ERROR!</v>
      </c>
      <c r="AY191" s="298">
        <f>IF('Indicator Data'!AS203="No Data",1,IF('Indicator Data imputation'!AZ194&lt;&gt;"",1,0))</f>
        <v>0</v>
      </c>
      <c r="AZ191" s="298">
        <f>IF('Indicator Data'!BA203="No Data",1,IF('Indicator Data imputation'!BA194&lt;&gt;"",1,0))</f>
        <v>0</v>
      </c>
      <c r="BA191" s="10" t="str">
        <f t="shared" si="1"/>
        <v>#ERROR!</v>
      </c>
      <c r="BB191" s="302" t="str">
        <f t="shared" si="2"/>
        <v>#ERROR!</v>
      </c>
    </row>
    <row r="192" ht="15.75" customHeight="1">
      <c r="A192" s="10" t="s">
        <v>1240</v>
      </c>
      <c r="B192" s="298">
        <f>IF('Indicator Data'!I204="No Data",1,IF('Indicator Data imputation'!C195&lt;&gt;"",1,0))</f>
        <v>0</v>
      </c>
      <c r="C192" s="298">
        <f>IF('Indicator Data'!J204="No Data",1,IF('Indicator Data imputation'!D195&lt;&gt;"",1,0))</f>
        <v>0</v>
      </c>
      <c r="D192" s="298">
        <f>IF('Indicator Data'!K204="No Data",1,IF('Indicator Data imputation'!E195&lt;&gt;"",1,0))</f>
        <v>0</v>
      </c>
      <c r="E192" s="298">
        <f>IF('Indicator Data'!L204="No Data",1,IF('Indicator Data imputation'!F195&lt;&gt;"",1,0))</f>
        <v>0</v>
      </c>
      <c r="F192" s="298">
        <f>IF('Indicator Data'!M204="No Data",1,IF('Indicator Data imputation'!G195&lt;&gt;"",1,0))</f>
        <v>0</v>
      </c>
      <c r="G192" s="298">
        <f>IF('Indicator Data'!N204="No Data",1,IF('Indicator Data imputation'!H195&lt;&gt;"",1,0))</f>
        <v>0</v>
      </c>
      <c r="H192" s="298">
        <f>IF('Indicator Data'!O204="No Data",1,IF('Indicator Data imputation'!I195&lt;&gt;"",1,0))</f>
        <v>0</v>
      </c>
      <c r="I192" s="298">
        <f>IF('Indicator Data'!P204="No Data",1,IF('Indicator Data imputation'!J195&lt;&gt;"",1,0))</f>
        <v>0</v>
      </c>
      <c r="J192" s="298">
        <f>IF('Indicator Data'!Q204="No Data",1,IF('Indicator Data imputation'!K195&lt;&gt;"",1,0))</f>
        <v>0</v>
      </c>
      <c r="K192" s="298">
        <f>IF('Indicator Data'!R204="No Data",1,IF('Indicator Data imputation'!L195&lt;&gt;"",1,0))</f>
        <v>0</v>
      </c>
      <c r="L192" s="298">
        <f>IF('Indicator Data'!S204="No Data",1,IF('Indicator Data imputation'!M195&lt;&gt;"",1,0))</f>
        <v>0</v>
      </c>
      <c r="M192" s="298">
        <f>IF('Indicator Data'!T204="No Data",1,IF('Indicator Data imputation'!N195&lt;&gt;"",1,0))</f>
        <v>0</v>
      </c>
      <c r="N192" s="298">
        <f>IF('Indicator Data'!U204="No Data",1,IF('Indicator Data imputation'!O195&lt;&gt;"",1,0))</f>
        <v>0</v>
      </c>
      <c r="O192" s="298">
        <f>IF('Indicator Data'!V204="No Data",1,IF('Indicator Data imputation'!P195&lt;&gt;"",1,0))</f>
        <v>0</v>
      </c>
      <c r="P192" s="298">
        <f>IF('Indicator Data'!W204="No Data",1,IF('Indicator Data imputation'!Q195&lt;&gt;"",1,0))</f>
        <v>1</v>
      </c>
      <c r="Q192" s="298">
        <f>IF('Indicator Data'!X204="No Data",1,IF('Indicator Data imputation'!R195&lt;&gt;"",1,0))</f>
        <v>0</v>
      </c>
      <c r="R192" s="298">
        <f>IF('Indicator Data'!AC204="No Data",1,IF('Indicator Data imputation'!S195&lt;&gt;"",1,0))</f>
        <v>0</v>
      </c>
      <c r="S192" s="298">
        <f>IF('Indicator Data'!AD204="No Data",1,IF('Indicator Data imputation'!T195&lt;&gt;"",1,0))</f>
        <v>0</v>
      </c>
      <c r="T192" s="298">
        <f>IF('Indicator Data'!AE204="No Data",1,IF('Indicator Data imputation'!U195&lt;&gt;"",1,0))</f>
        <v>0</v>
      </c>
      <c r="U192" s="298">
        <f>IF('Indicator Data'!AF204="No Data",1,IF('Indicator Data imputation'!V195&lt;&gt;"",1,0))</f>
        <v>0</v>
      </c>
      <c r="V192" s="298">
        <f>IF('Indicator Data'!AG204="No Data",1,IF('Indicator Data imputation'!W195&lt;&gt;"",1,0))</f>
        <v>0</v>
      </c>
      <c r="W192" s="298">
        <f>IF('Indicator Data'!AH204="No Data",1,IF('Indicator Data imputation'!X195&lt;&gt;"",1,0))</f>
        <v>0</v>
      </c>
      <c r="X192" s="298">
        <f>IF('Indicator Data'!AI204="No Data",1,IF('Indicator Data imputation'!Y195&lt;&gt;"",1,0))</f>
        <v>0</v>
      </c>
      <c r="Y192" s="298">
        <f>IF('Indicator Data'!AJ204="No Data",1,IF('Indicator Data imputation'!Z195&lt;&gt;"",1,0))</f>
        <v>0</v>
      </c>
      <c r="Z192" s="298">
        <f>IF('Indicator Data'!AP204="No Data",1,IF('Indicator Data imputation'!AA195&lt;&gt;"",1,0))</f>
        <v>0</v>
      </c>
      <c r="AA192" s="298">
        <f>IF('Indicator Data'!AQ204="No Data",1,IF('Indicator Data imputation'!AB195&lt;&gt;"",1,0))</f>
        <v>0</v>
      </c>
      <c r="AB192" s="298">
        <f>IF('Indicator Data'!AR204="No Data",1,IF('Indicator Data imputation'!AC195&lt;&gt;"",1,0))</f>
        <v>0</v>
      </c>
      <c r="AC192" s="298" t="str">
        <f>IF('Indicator Data'!#REF!="No Data",1,IF('Indicator Data imputation'!AD195&lt;&gt;"",1,0))</f>
        <v>#ERROR!</v>
      </c>
      <c r="AD192" s="298" t="str">
        <f>IF('Indicator Data'!#REF!="No Data",1,IF('Indicator Data imputation'!AE195&lt;&gt;"",1,0))</f>
        <v>#ERROR!</v>
      </c>
      <c r="AE192" s="298" t="str">
        <f>IF('Indicator Data'!#REF!="No Data",1,IF('Indicator Data imputation'!AF195&lt;&gt;"",1,0))</f>
        <v>#ERROR!</v>
      </c>
      <c r="AF192" s="298" t="str">
        <f>IF('Indicator Data'!#REF!="No Data",1,IF('Indicator Data imputation'!AG195&lt;&gt;"",1,0))</f>
        <v>#ERROR!</v>
      </c>
      <c r="AG192" s="298" t="str">
        <f>IF('Indicator Data'!#REF!="No Data",1,IF('Indicator Data imputation'!AH195&lt;&gt;"",1,0))</f>
        <v>#ERROR!</v>
      </c>
      <c r="AH192" s="298" t="str">
        <f>IF('Indicator Data'!#REF!="No Data",1,IF('Indicator Data imputation'!AI195&lt;&gt;"",1,0))</f>
        <v>#ERROR!</v>
      </c>
      <c r="AI192" s="298" t="str">
        <f>IF('Indicator Data'!#REF!="No Data",1,IF('Indicator Data imputation'!AJ195&lt;&gt;"",1,0))</f>
        <v>#ERROR!</v>
      </c>
      <c r="AJ192" s="298" t="str">
        <f>IF('Indicator Data'!#REF!="No Data",1,IF('Indicator Data imputation'!AK195&lt;&gt;"",1,0))</f>
        <v>#ERROR!</v>
      </c>
      <c r="AK192" s="298" t="str">
        <f>IF('Indicator Data'!#REF!="No Data",1,IF('Indicator Data imputation'!AL195&lt;&gt;"",1,0))</f>
        <v>#ERROR!</v>
      </c>
      <c r="AL192" s="298" t="str">
        <f>IF('Indicator Data'!#REF!="No Data",1,IF('Indicator Data imputation'!AM195&lt;&gt;"",1,0))</f>
        <v>#ERROR!</v>
      </c>
      <c r="AM192" s="298" t="str">
        <f>IF('Indicator Data'!#REF!="No Data",1,IF('Indicator Data imputation'!AN195&lt;&gt;"",1,0))</f>
        <v>#ERROR!</v>
      </c>
      <c r="AN192" s="298" t="str">
        <f>IF('Indicator Data'!#REF!="No Data",1,IF('Indicator Data imputation'!AO195&lt;&gt;"",1,0))</f>
        <v>#ERROR!</v>
      </c>
      <c r="AO192" s="298" t="str">
        <f>IF('Indicator Data'!#REF!="No Data",1,IF('Indicator Data imputation'!AP195&lt;&gt;"",1,0))</f>
        <v>#ERROR!</v>
      </c>
      <c r="AP192" s="298" t="str">
        <f>IF('Indicator Data'!#REF!="No Data",1,IF('Indicator Data imputation'!AQ195&lt;&gt;"",1,0))</f>
        <v>#ERROR!</v>
      </c>
      <c r="AQ192" s="298" t="str">
        <f>IF('Indicator Data'!#REF!="No Data",1,IF('Indicator Data imputation'!AR195&lt;&gt;"",1,0))</f>
        <v>#ERROR!</v>
      </c>
      <c r="AR192" s="298" t="str">
        <f>IF('Indicator Data'!#REF!="No Data",1,IF('Indicator Data imputation'!AS195&lt;&gt;"",1,0))</f>
        <v>#ERROR!</v>
      </c>
      <c r="AS192" s="298" t="str">
        <f>IF('Indicator Data'!#REF!="No Data",1,IF('Indicator Data imputation'!AT195&lt;&gt;"",1,0))</f>
        <v>#ERROR!</v>
      </c>
      <c r="AT192" s="298" t="str">
        <f>IF('Indicator Data'!#REF!="No Data",1,IF('Indicator Data imputation'!AU195&lt;&gt;"",1,0))</f>
        <v>#ERROR!</v>
      </c>
      <c r="AU192" s="298" t="str">
        <f>IF('Indicator Data'!#REF!="No Data",1,IF('Indicator Data imputation'!AV195&lt;&gt;"",1,0))</f>
        <v>#ERROR!</v>
      </c>
      <c r="AV192" s="298" t="str">
        <f>IF('Indicator Data'!#REF!="No Data",1,IF('Indicator Data imputation'!AW195&lt;&gt;"",1,0))</f>
        <v>#ERROR!</v>
      </c>
      <c r="AW192" s="298" t="str">
        <f>IF('Indicator Data'!#REF!="No Data",1,IF('Indicator Data imputation'!AX195&lt;&gt;"",1,0))</f>
        <v>#ERROR!</v>
      </c>
      <c r="AX192" s="298" t="str">
        <f>IF('Indicator Data'!#REF!="No Data",1,IF('Indicator Data imputation'!AY195&lt;&gt;"",1,0))</f>
        <v>#ERROR!</v>
      </c>
      <c r="AY192" s="298">
        <f>IF('Indicator Data'!AS204="No Data",1,IF('Indicator Data imputation'!AZ195&lt;&gt;"",1,0))</f>
        <v>0</v>
      </c>
      <c r="AZ192" s="298">
        <f>IF('Indicator Data'!BA204="No Data",1,IF('Indicator Data imputation'!BA195&lt;&gt;"",1,0))</f>
        <v>0</v>
      </c>
      <c r="BA192" s="10" t="str">
        <f t="shared" si="1"/>
        <v>#ERROR!</v>
      </c>
      <c r="BB192" s="302" t="str">
        <f t="shared" si="2"/>
        <v>#ERROR!</v>
      </c>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49.43"/>
    <col customWidth="1" min="2" max="2" width="7.29"/>
    <col customWidth="1" min="3" max="3" width="24.71"/>
    <col customWidth="1" min="4" max="4" width="21.71"/>
    <col customWidth="1" min="5" max="5" width="18.57"/>
    <col customWidth="1" min="6" max="6" width="37.14"/>
    <col customWidth="1" min="7" max="7" width="22.71"/>
    <col customWidth="1" min="8" max="8" width="26.86"/>
    <col customWidth="1" min="9" max="26" width="9.14"/>
  </cols>
  <sheetData>
    <row r="1">
      <c r="A1" s="263"/>
      <c r="B1" s="264"/>
      <c r="C1" s="264"/>
      <c r="D1" s="264"/>
      <c r="E1" s="264"/>
      <c r="F1" s="264"/>
      <c r="G1" s="264"/>
      <c r="H1" s="265"/>
      <c r="I1" s="10"/>
      <c r="J1" s="10"/>
      <c r="K1" s="10"/>
      <c r="L1" s="10"/>
      <c r="M1" s="10"/>
      <c r="N1" s="10"/>
      <c r="O1" s="10"/>
      <c r="P1" s="10"/>
      <c r="Q1" s="10"/>
      <c r="R1" s="10"/>
      <c r="S1" s="10"/>
      <c r="T1" s="10"/>
      <c r="U1" s="10"/>
      <c r="V1" s="10"/>
      <c r="W1" s="10"/>
      <c r="X1" s="10"/>
      <c r="Y1" s="10"/>
      <c r="Z1" s="10"/>
    </row>
    <row r="2">
      <c r="A2" s="303" t="s">
        <v>1000</v>
      </c>
      <c r="B2" s="303" t="s">
        <v>1001</v>
      </c>
      <c r="C2" s="303" t="s">
        <v>1400</v>
      </c>
      <c r="D2" s="303" t="s">
        <v>1401</v>
      </c>
      <c r="E2" s="303" t="s">
        <v>1402</v>
      </c>
      <c r="F2" s="303" t="s">
        <v>1403</v>
      </c>
      <c r="G2" s="303" t="s">
        <v>1404</v>
      </c>
      <c r="H2" s="303" t="s">
        <v>1405</v>
      </c>
      <c r="I2" s="10"/>
      <c r="J2" s="10"/>
      <c r="K2" s="10"/>
      <c r="L2" s="10"/>
      <c r="M2" s="10"/>
      <c r="N2" s="10"/>
      <c r="O2" s="10"/>
      <c r="P2" s="10"/>
      <c r="Q2" s="10"/>
      <c r="R2" s="10"/>
      <c r="S2" s="10"/>
      <c r="T2" s="10"/>
      <c r="U2" s="10"/>
      <c r="V2" s="10"/>
      <c r="W2" s="10"/>
      <c r="X2" s="10"/>
      <c r="Y2" s="10"/>
      <c r="Z2" s="10"/>
    </row>
    <row r="3">
      <c r="A3" s="157" t="s">
        <v>1043</v>
      </c>
      <c r="B3" s="157" t="s">
        <v>885</v>
      </c>
      <c r="C3" s="157" t="s">
        <v>1406</v>
      </c>
      <c r="D3" s="157" t="s">
        <v>1407</v>
      </c>
      <c r="E3" s="157" t="s">
        <v>1408</v>
      </c>
      <c r="F3" s="157" t="s">
        <v>1406</v>
      </c>
      <c r="G3" s="157" t="s">
        <v>1409</v>
      </c>
      <c r="H3" s="157" t="s">
        <v>1410</v>
      </c>
      <c r="I3" s="10"/>
      <c r="J3" s="10"/>
      <c r="K3" s="10"/>
      <c r="L3" s="10"/>
      <c r="M3" s="10"/>
      <c r="N3" s="10"/>
      <c r="O3" s="10"/>
      <c r="P3" s="10"/>
      <c r="Q3" s="10"/>
      <c r="R3" s="10"/>
      <c r="S3" s="10"/>
      <c r="T3" s="10"/>
      <c r="U3" s="10"/>
      <c r="V3" s="10"/>
      <c r="W3" s="10"/>
      <c r="X3" s="10"/>
      <c r="Y3" s="10"/>
      <c r="Z3" s="10"/>
    </row>
    <row r="4">
      <c r="A4" s="157" t="s">
        <v>1049</v>
      </c>
      <c r="B4" s="157" t="s">
        <v>887</v>
      </c>
      <c r="C4" s="157" t="s">
        <v>1411</v>
      </c>
      <c r="D4" s="157" t="s">
        <v>1412</v>
      </c>
      <c r="E4" s="157" t="s">
        <v>1413</v>
      </c>
      <c r="F4" s="157" t="s">
        <v>1414</v>
      </c>
      <c r="G4" s="157" t="s">
        <v>1415</v>
      </c>
      <c r="H4" s="157" t="s">
        <v>1416</v>
      </c>
      <c r="I4" s="10"/>
      <c r="J4" s="10"/>
      <c r="K4" s="10"/>
      <c r="L4" s="10"/>
      <c r="M4" s="10"/>
      <c r="N4" s="10"/>
      <c r="O4" s="10"/>
      <c r="P4" s="10"/>
      <c r="Q4" s="10"/>
      <c r="R4" s="10"/>
      <c r="S4" s="10"/>
      <c r="T4" s="10"/>
      <c r="U4" s="10"/>
      <c r="V4" s="10"/>
      <c r="W4" s="10"/>
      <c r="X4" s="10"/>
      <c r="Y4" s="10"/>
      <c r="Z4" s="10"/>
    </row>
    <row r="5">
      <c r="A5" s="157" t="s">
        <v>1052</v>
      </c>
      <c r="B5" s="157" t="s">
        <v>933</v>
      </c>
      <c r="C5" s="157" t="s">
        <v>1417</v>
      </c>
      <c r="D5" s="157" t="s">
        <v>1412</v>
      </c>
      <c r="E5" s="157" t="s">
        <v>1408</v>
      </c>
      <c r="F5" s="157" t="s">
        <v>1417</v>
      </c>
      <c r="G5" s="157" t="s">
        <v>1418</v>
      </c>
      <c r="H5" s="157" t="s">
        <v>1419</v>
      </c>
      <c r="I5" s="10"/>
      <c r="J5" s="10"/>
      <c r="K5" s="10"/>
      <c r="L5" s="10"/>
      <c r="M5" s="10"/>
      <c r="N5" s="10"/>
      <c r="O5" s="10"/>
      <c r="P5" s="10"/>
      <c r="Q5" s="10"/>
      <c r="R5" s="10"/>
      <c r="S5" s="10"/>
      <c r="T5" s="10"/>
      <c r="U5" s="10"/>
      <c r="V5" s="10"/>
      <c r="W5" s="10"/>
      <c r="X5" s="10"/>
      <c r="Y5" s="10"/>
      <c r="Z5" s="10"/>
    </row>
    <row r="6">
      <c r="A6" s="157" t="s">
        <v>1054</v>
      </c>
      <c r="B6" s="157" t="s">
        <v>886</v>
      </c>
      <c r="C6" s="157" t="s">
        <v>1420</v>
      </c>
      <c r="D6" s="157" t="s">
        <v>1412</v>
      </c>
      <c r="E6" s="157" t="s">
        <v>1421</v>
      </c>
      <c r="F6" s="157" t="s">
        <v>1420</v>
      </c>
      <c r="G6" s="157" t="s">
        <v>1418</v>
      </c>
      <c r="H6" s="157" t="s">
        <v>1422</v>
      </c>
      <c r="I6" s="10"/>
      <c r="J6" s="10"/>
      <c r="K6" s="10"/>
      <c r="L6" s="10"/>
      <c r="M6" s="10"/>
      <c r="N6" s="10"/>
      <c r="O6" s="10"/>
      <c r="P6" s="10"/>
      <c r="Q6" s="10"/>
      <c r="R6" s="10"/>
      <c r="S6" s="10"/>
      <c r="T6" s="10"/>
      <c r="U6" s="10"/>
      <c r="V6" s="10"/>
      <c r="W6" s="10"/>
      <c r="X6" s="10"/>
      <c r="Y6" s="10"/>
      <c r="Z6" s="10"/>
    </row>
    <row r="7">
      <c r="A7" s="157" t="s">
        <v>1055</v>
      </c>
      <c r="B7" s="157" t="s">
        <v>891</v>
      </c>
      <c r="C7" s="157" t="s">
        <v>1423</v>
      </c>
      <c r="D7" s="157" t="s">
        <v>1424</v>
      </c>
      <c r="E7" s="157" t="s">
        <v>1425</v>
      </c>
      <c r="F7" s="157" t="s">
        <v>1426</v>
      </c>
      <c r="G7" s="157" t="s">
        <v>1427</v>
      </c>
      <c r="H7" s="157" t="s">
        <v>1428</v>
      </c>
      <c r="I7" s="10"/>
      <c r="J7" s="10"/>
      <c r="K7" s="10"/>
      <c r="L7" s="10"/>
      <c r="M7" s="10"/>
      <c r="N7" s="10"/>
      <c r="O7" s="10"/>
      <c r="P7" s="10"/>
      <c r="Q7" s="10"/>
      <c r="R7" s="10"/>
      <c r="S7" s="10"/>
      <c r="T7" s="10"/>
      <c r="U7" s="10"/>
      <c r="V7" s="10"/>
      <c r="W7" s="10"/>
      <c r="X7" s="10"/>
      <c r="Y7" s="10"/>
      <c r="Z7" s="10"/>
    </row>
    <row r="8">
      <c r="A8" s="157" t="s">
        <v>1057</v>
      </c>
      <c r="B8" s="157" t="s">
        <v>889</v>
      </c>
      <c r="C8" s="157" t="s">
        <v>1423</v>
      </c>
      <c r="D8" s="157" t="s">
        <v>1412</v>
      </c>
      <c r="E8" s="157" t="s">
        <v>1425</v>
      </c>
      <c r="F8" s="157" t="s">
        <v>1429</v>
      </c>
      <c r="G8" s="157" t="s">
        <v>1427</v>
      </c>
      <c r="H8" s="157" t="s">
        <v>1430</v>
      </c>
      <c r="I8" s="10"/>
      <c r="J8" s="10"/>
      <c r="K8" s="10"/>
      <c r="L8" s="10"/>
      <c r="M8" s="10"/>
      <c r="N8" s="10"/>
      <c r="O8" s="10"/>
      <c r="P8" s="10"/>
      <c r="Q8" s="10"/>
      <c r="R8" s="10"/>
      <c r="S8" s="10"/>
      <c r="T8" s="10"/>
      <c r="U8" s="10"/>
      <c r="V8" s="10"/>
      <c r="W8" s="10"/>
      <c r="X8" s="10"/>
      <c r="Y8" s="10"/>
      <c r="Z8" s="10"/>
    </row>
    <row r="9">
      <c r="A9" s="157" t="s">
        <v>1060</v>
      </c>
      <c r="B9" s="157" t="s">
        <v>890</v>
      </c>
      <c r="C9" s="157" t="s">
        <v>1411</v>
      </c>
      <c r="D9" s="157" t="s">
        <v>1431</v>
      </c>
      <c r="E9" s="157" t="s">
        <v>1432</v>
      </c>
      <c r="F9" s="157" t="s">
        <v>1414</v>
      </c>
      <c r="G9" s="157" t="s">
        <v>1409</v>
      </c>
      <c r="H9" s="157" t="s">
        <v>1433</v>
      </c>
      <c r="I9" s="10"/>
      <c r="J9" s="10"/>
      <c r="K9" s="10"/>
      <c r="L9" s="10"/>
      <c r="M9" s="10"/>
      <c r="N9" s="10"/>
      <c r="O9" s="10"/>
      <c r="P9" s="10"/>
      <c r="Q9" s="10"/>
      <c r="R9" s="10"/>
      <c r="S9" s="10"/>
      <c r="T9" s="10"/>
      <c r="U9" s="10"/>
      <c r="V9" s="10"/>
      <c r="W9" s="10"/>
      <c r="X9" s="10"/>
      <c r="Y9" s="10"/>
      <c r="Z9" s="10"/>
    </row>
    <row r="10">
      <c r="A10" s="157" t="s">
        <v>1063</v>
      </c>
      <c r="B10" s="157" t="s">
        <v>892</v>
      </c>
      <c r="C10" s="157" t="s">
        <v>1434</v>
      </c>
      <c r="D10" s="157" t="s">
        <v>1435</v>
      </c>
      <c r="E10" s="157" t="s">
        <v>1436</v>
      </c>
      <c r="F10" s="157" t="s">
        <v>1434</v>
      </c>
      <c r="G10" s="157" t="s">
        <v>1437</v>
      </c>
      <c r="H10" s="157" t="s">
        <v>1438</v>
      </c>
      <c r="I10" s="10"/>
      <c r="J10" s="10"/>
      <c r="K10" s="10"/>
      <c r="L10" s="10"/>
      <c r="M10" s="10"/>
      <c r="N10" s="10"/>
      <c r="O10" s="10"/>
      <c r="P10" s="10"/>
      <c r="Q10" s="10"/>
      <c r="R10" s="10"/>
      <c r="S10" s="10"/>
      <c r="T10" s="10"/>
      <c r="U10" s="10"/>
      <c r="V10" s="10"/>
      <c r="W10" s="10"/>
      <c r="X10" s="10"/>
      <c r="Y10" s="10"/>
      <c r="Z10" s="10"/>
    </row>
    <row r="11">
      <c r="A11" s="157" t="s">
        <v>1065</v>
      </c>
      <c r="B11" s="157" t="s">
        <v>893</v>
      </c>
      <c r="C11" s="157" t="s">
        <v>1411</v>
      </c>
      <c r="D11" s="157" t="s">
        <v>1435</v>
      </c>
      <c r="E11" s="157" t="s">
        <v>1413</v>
      </c>
      <c r="F11" s="157" t="s">
        <v>1439</v>
      </c>
      <c r="G11" s="157" t="s">
        <v>1415</v>
      </c>
      <c r="H11" s="157" t="s">
        <v>1440</v>
      </c>
      <c r="I11" s="10"/>
      <c r="J11" s="10"/>
      <c r="K11" s="10"/>
      <c r="L11" s="10"/>
      <c r="M11" s="10"/>
      <c r="N11" s="10"/>
      <c r="O11" s="10"/>
      <c r="P11" s="10"/>
      <c r="Q11" s="10"/>
      <c r="R11" s="10"/>
      <c r="S11" s="10"/>
      <c r="T11" s="10"/>
      <c r="U11" s="10"/>
      <c r="V11" s="10"/>
      <c r="W11" s="10"/>
      <c r="X11" s="10"/>
      <c r="Y11" s="10"/>
      <c r="Z11" s="10"/>
    </row>
    <row r="12">
      <c r="A12" s="157" t="s">
        <v>1067</v>
      </c>
      <c r="B12" s="157" t="s">
        <v>894</v>
      </c>
      <c r="C12" s="157" t="s">
        <v>1411</v>
      </c>
      <c r="D12" s="157" t="s">
        <v>1412</v>
      </c>
      <c r="E12" s="157" t="s">
        <v>1432</v>
      </c>
      <c r="F12" s="157" t="s">
        <v>1414</v>
      </c>
      <c r="G12" s="157" t="s">
        <v>1409</v>
      </c>
      <c r="H12" s="157" t="s">
        <v>1433</v>
      </c>
      <c r="I12" s="10"/>
      <c r="J12" s="10"/>
      <c r="K12" s="10"/>
      <c r="L12" s="10"/>
      <c r="M12" s="10"/>
      <c r="N12" s="10"/>
      <c r="O12" s="10"/>
      <c r="P12" s="10"/>
      <c r="Q12" s="10"/>
      <c r="R12" s="10"/>
      <c r="S12" s="10"/>
      <c r="T12" s="10"/>
      <c r="U12" s="10"/>
      <c r="V12" s="10"/>
      <c r="W12" s="10"/>
      <c r="X12" s="10"/>
      <c r="Y12" s="10"/>
      <c r="Z12" s="10"/>
    </row>
    <row r="13">
      <c r="A13" s="157" t="s">
        <v>1070</v>
      </c>
      <c r="B13" s="157" t="s">
        <v>902</v>
      </c>
      <c r="C13" s="157" t="s">
        <v>1423</v>
      </c>
      <c r="D13" s="157" t="s">
        <v>1424</v>
      </c>
      <c r="E13" s="157" t="s">
        <v>1425</v>
      </c>
      <c r="F13" s="157" t="s">
        <v>1426</v>
      </c>
      <c r="G13" s="157" t="s">
        <v>1427</v>
      </c>
      <c r="H13" s="157" t="s">
        <v>1428</v>
      </c>
      <c r="I13" s="10"/>
      <c r="J13" s="10"/>
      <c r="K13" s="10"/>
      <c r="L13" s="10"/>
      <c r="M13" s="10"/>
      <c r="N13" s="10"/>
      <c r="O13" s="10"/>
      <c r="P13" s="10"/>
      <c r="Q13" s="10"/>
      <c r="R13" s="10"/>
      <c r="S13" s="10"/>
      <c r="T13" s="10"/>
      <c r="U13" s="10"/>
      <c r="V13" s="10"/>
      <c r="W13" s="10"/>
      <c r="X13" s="10"/>
      <c r="Y13" s="10"/>
      <c r="Z13" s="10"/>
    </row>
    <row r="14">
      <c r="A14" s="157" t="s">
        <v>1071</v>
      </c>
      <c r="B14" s="157" t="s">
        <v>901</v>
      </c>
      <c r="C14" s="157" t="s">
        <v>1417</v>
      </c>
      <c r="D14" s="157" t="s">
        <v>1424</v>
      </c>
      <c r="E14" s="157" t="s">
        <v>1408</v>
      </c>
      <c r="F14" s="157" t="s">
        <v>1417</v>
      </c>
      <c r="G14" s="157" t="s">
        <v>1409</v>
      </c>
      <c r="H14" s="157" t="s">
        <v>1433</v>
      </c>
      <c r="I14" s="10"/>
      <c r="J14" s="10"/>
      <c r="K14" s="10"/>
      <c r="L14" s="10"/>
      <c r="M14" s="10"/>
      <c r="N14" s="10"/>
      <c r="O14" s="10"/>
      <c r="P14" s="10"/>
      <c r="Q14" s="10"/>
      <c r="R14" s="10"/>
      <c r="S14" s="10"/>
      <c r="T14" s="10"/>
      <c r="U14" s="10"/>
      <c r="V14" s="10"/>
      <c r="W14" s="10"/>
      <c r="X14" s="10"/>
      <c r="Y14" s="10"/>
      <c r="Z14" s="10"/>
    </row>
    <row r="15">
      <c r="A15" s="157" t="s">
        <v>1073</v>
      </c>
      <c r="B15" s="157" t="s">
        <v>899</v>
      </c>
      <c r="C15" s="157" t="s">
        <v>1406</v>
      </c>
      <c r="D15" s="157" t="s">
        <v>1407</v>
      </c>
      <c r="E15" s="157" t="s">
        <v>1436</v>
      </c>
      <c r="F15" s="157" t="s">
        <v>1406</v>
      </c>
      <c r="G15" s="157" t="s">
        <v>1409</v>
      </c>
      <c r="H15" s="157" t="s">
        <v>1410</v>
      </c>
      <c r="I15" s="10"/>
      <c r="J15" s="10"/>
      <c r="K15" s="10"/>
      <c r="L15" s="10"/>
      <c r="M15" s="10"/>
      <c r="N15" s="10"/>
      <c r="O15" s="10"/>
      <c r="P15" s="10"/>
      <c r="Q15" s="10"/>
      <c r="R15" s="10"/>
      <c r="S15" s="10"/>
      <c r="T15" s="10"/>
      <c r="U15" s="10"/>
      <c r="V15" s="10"/>
      <c r="W15" s="10"/>
      <c r="X15" s="10"/>
      <c r="Y15" s="10"/>
      <c r="Z15" s="10"/>
    </row>
    <row r="16">
      <c r="A16" s="157" t="s">
        <v>1076</v>
      </c>
      <c r="B16" s="157" t="s">
        <v>908</v>
      </c>
      <c r="C16" s="157" t="s">
        <v>1423</v>
      </c>
      <c r="D16" s="157" t="s">
        <v>1424</v>
      </c>
      <c r="E16" s="157" t="s">
        <v>1425</v>
      </c>
      <c r="F16" s="157" t="s">
        <v>1426</v>
      </c>
      <c r="G16" s="157" t="s">
        <v>1427</v>
      </c>
      <c r="H16" s="157" t="s">
        <v>1428</v>
      </c>
      <c r="I16" s="10"/>
      <c r="J16" s="10"/>
      <c r="K16" s="10"/>
      <c r="L16" s="10"/>
      <c r="M16" s="10"/>
      <c r="N16" s="10"/>
      <c r="O16" s="10"/>
      <c r="P16" s="10"/>
      <c r="Q16" s="10"/>
      <c r="R16" s="10"/>
      <c r="S16" s="10"/>
      <c r="T16" s="10"/>
      <c r="U16" s="10"/>
      <c r="V16" s="10"/>
      <c r="W16" s="10"/>
      <c r="X16" s="10"/>
      <c r="Y16" s="10"/>
      <c r="Z16" s="10"/>
    </row>
    <row r="17">
      <c r="A17" s="157" t="s">
        <v>1079</v>
      </c>
      <c r="B17" s="157" t="s">
        <v>904</v>
      </c>
      <c r="C17" s="157" t="s">
        <v>1411</v>
      </c>
      <c r="D17" s="157" t="s">
        <v>1412</v>
      </c>
      <c r="E17" s="157" t="s">
        <v>1413</v>
      </c>
      <c r="F17" s="157" t="s">
        <v>1414</v>
      </c>
      <c r="G17" s="157" t="s">
        <v>1415</v>
      </c>
      <c r="H17" s="157" t="s">
        <v>1441</v>
      </c>
      <c r="I17" s="10"/>
      <c r="J17" s="10"/>
      <c r="K17" s="10"/>
      <c r="L17" s="10"/>
      <c r="M17" s="10"/>
      <c r="N17" s="10"/>
      <c r="O17" s="10"/>
      <c r="P17" s="10"/>
      <c r="Q17" s="10"/>
      <c r="R17" s="10"/>
      <c r="S17" s="10"/>
      <c r="T17" s="10"/>
      <c r="U17" s="10"/>
      <c r="V17" s="10"/>
      <c r="W17" s="10"/>
      <c r="X17" s="10"/>
      <c r="Y17" s="10"/>
      <c r="Z17" s="10"/>
    </row>
    <row r="18">
      <c r="A18" s="157" t="s">
        <v>1081</v>
      </c>
      <c r="B18" s="157" t="s">
        <v>896</v>
      </c>
      <c r="C18" s="157" t="s">
        <v>1411</v>
      </c>
      <c r="D18" s="157" t="s">
        <v>1435</v>
      </c>
      <c r="E18" s="157" t="s">
        <v>1413</v>
      </c>
      <c r="F18" s="157" t="s">
        <v>1439</v>
      </c>
      <c r="G18" s="157" t="s">
        <v>1415</v>
      </c>
      <c r="H18" s="157" t="s">
        <v>1440</v>
      </c>
      <c r="I18" s="10"/>
      <c r="J18" s="10"/>
      <c r="K18" s="10"/>
      <c r="L18" s="10"/>
      <c r="M18" s="10"/>
      <c r="N18" s="10"/>
      <c r="O18" s="10"/>
      <c r="P18" s="10"/>
      <c r="Q18" s="10"/>
      <c r="R18" s="10"/>
      <c r="S18" s="10"/>
      <c r="T18" s="10"/>
      <c r="U18" s="10"/>
      <c r="V18" s="10"/>
      <c r="W18" s="10"/>
      <c r="X18" s="10"/>
      <c r="Y18" s="10"/>
      <c r="Z18" s="10"/>
    </row>
    <row r="19">
      <c r="A19" s="157" t="s">
        <v>1083</v>
      </c>
      <c r="B19" s="157" t="s">
        <v>905</v>
      </c>
      <c r="C19" s="157" t="s">
        <v>1423</v>
      </c>
      <c r="D19" s="157" t="s">
        <v>1412</v>
      </c>
      <c r="E19" s="157" t="s">
        <v>1425</v>
      </c>
      <c r="F19" s="157" t="s">
        <v>1426</v>
      </c>
      <c r="G19" s="157" t="s">
        <v>1427</v>
      </c>
      <c r="H19" s="157" t="s">
        <v>1442</v>
      </c>
      <c r="I19" s="10"/>
      <c r="J19" s="10"/>
      <c r="K19" s="10"/>
      <c r="L19" s="10"/>
      <c r="M19" s="10"/>
      <c r="N19" s="10"/>
      <c r="O19" s="10"/>
      <c r="P19" s="10"/>
      <c r="Q19" s="10"/>
      <c r="R19" s="10"/>
      <c r="S19" s="10"/>
      <c r="T19" s="10"/>
      <c r="U19" s="10"/>
      <c r="V19" s="10"/>
      <c r="W19" s="10"/>
      <c r="X19" s="10"/>
      <c r="Y19" s="10"/>
      <c r="Z19" s="10"/>
    </row>
    <row r="20">
      <c r="A20" s="157" t="s">
        <v>1086</v>
      </c>
      <c r="B20" s="157" t="s">
        <v>897</v>
      </c>
      <c r="C20" s="157" t="s">
        <v>1420</v>
      </c>
      <c r="D20" s="157" t="s">
        <v>1407</v>
      </c>
      <c r="E20" s="157" t="s">
        <v>1443</v>
      </c>
      <c r="F20" s="157" t="s">
        <v>1420</v>
      </c>
      <c r="G20" s="157" t="s">
        <v>1418</v>
      </c>
      <c r="H20" s="157" t="s">
        <v>1444</v>
      </c>
      <c r="I20" s="10"/>
      <c r="J20" s="10"/>
      <c r="K20" s="10"/>
      <c r="L20" s="10"/>
      <c r="M20" s="10"/>
      <c r="N20" s="10"/>
      <c r="O20" s="10"/>
      <c r="P20" s="10"/>
      <c r="Q20" s="10"/>
      <c r="R20" s="10"/>
      <c r="S20" s="10"/>
      <c r="T20" s="10"/>
      <c r="U20" s="10"/>
      <c r="V20" s="10"/>
      <c r="W20" s="10"/>
      <c r="X20" s="10"/>
      <c r="Y20" s="10"/>
      <c r="Z20" s="10"/>
    </row>
    <row r="21" ht="15.75" customHeight="1">
      <c r="A21" s="157" t="s">
        <v>1089</v>
      </c>
      <c r="B21" s="157" t="s">
        <v>910</v>
      </c>
      <c r="C21" s="157" t="s">
        <v>1406</v>
      </c>
      <c r="D21" s="157" t="s">
        <v>1431</v>
      </c>
      <c r="E21" s="157" t="s">
        <v>1436</v>
      </c>
      <c r="F21" s="157" t="s">
        <v>1406</v>
      </c>
      <c r="G21" s="157" t="s">
        <v>1409</v>
      </c>
      <c r="H21" s="157" t="s">
        <v>1410</v>
      </c>
      <c r="I21" s="10"/>
      <c r="J21" s="10"/>
      <c r="K21" s="10"/>
      <c r="L21" s="10"/>
      <c r="M21" s="10"/>
      <c r="N21" s="10"/>
      <c r="O21" s="10"/>
      <c r="P21" s="10"/>
      <c r="Q21" s="10"/>
      <c r="R21" s="10"/>
      <c r="S21" s="10"/>
      <c r="T21" s="10"/>
      <c r="U21" s="10"/>
      <c r="V21" s="10"/>
      <c r="W21" s="10"/>
      <c r="X21" s="10"/>
      <c r="Y21" s="10"/>
      <c r="Z21" s="10"/>
    </row>
    <row r="22" ht="15.75" customHeight="1">
      <c r="A22" s="157" t="s">
        <v>1091</v>
      </c>
      <c r="B22" s="157" t="s">
        <v>906</v>
      </c>
      <c r="C22" s="157" t="s">
        <v>1423</v>
      </c>
      <c r="D22" s="157" t="s">
        <v>1431</v>
      </c>
      <c r="E22" s="157" t="s">
        <v>1425</v>
      </c>
      <c r="F22" s="157" t="s">
        <v>1426</v>
      </c>
      <c r="G22" s="157" t="s">
        <v>1427</v>
      </c>
      <c r="H22" s="157" t="s">
        <v>1430</v>
      </c>
      <c r="I22" s="10"/>
      <c r="J22" s="10"/>
      <c r="K22" s="10"/>
      <c r="L22" s="10"/>
      <c r="M22" s="10"/>
      <c r="N22" s="10"/>
      <c r="O22" s="10"/>
      <c r="P22" s="10"/>
      <c r="Q22" s="10"/>
      <c r="R22" s="10"/>
      <c r="S22" s="10"/>
      <c r="T22" s="10"/>
      <c r="U22" s="10"/>
      <c r="V22" s="10"/>
      <c r="W22" s="10"/>
      <c r="X22" s="10"/>
      <c r="Y22" s="10"/>
      <c r="Z22" s="10"/>
    </row>
    <row r="23" ht="15.75" customHeight="1">
      <c r="A23" s="157" t="s">
        <v>1094</v>
      </c>
      <c r="B23" s="157" t="s">
        <v>903</v>
      </c>
      <c r="C23" s="157" t="s">
        <v>1411</v>
      </c>
      <c r="D23" s="157" t="s">
        <v>1412</v>
      </c>
      <c r="E23" s="157" t="s">
        <v>1413</v>
      </c>
      <c r="F23" s="157" t="s">
        <v>1414</v>
      </c>
      <c r="G23" s="157" t="s">
        <v>1415</v>
      </c>
      <c r="H23" s="157" t="s">
        <v>1416</v>
      </c>
      <c r="I23" s="10"/>
      <c r="J23" s="10"/>
      <c r="K23" s="10"/>
      <c r="L23" s="10"/>
      <c r="M23" s="10"/>
      <c r="N23" s="10"/>
      <c r="O23" s="10"/>
      <c r="P23" s="10"/>
      <c r="Q23" s="10"/>
      <c r="R23" s="10"/>
      <c r="S23" s="10"/>
      <c r="T23" s="10"/>
      <c r="U23" s="10"/>
      <c r="V23" s="10"/>
      <c r="W23" s="10"/>
      <c r="X23" s="10"/>
      <c r="Y23" s="10"/>
      <c r="Z23" s="10"/>
    </row>
    <row r="24" ht="15.75" customHeight="1">
      <c r="A24" s="157" t="s">
        <v>1097</v>
      </c>
      <c r="B24" s="157" t="s">
        <v>911</v>
      </c>
      <c r="C24" s="157" t="s">
        <v>1420</v>
      </c>
      <c r="D24" s="157" t="s">
        <v>1412</v>
      </c>
      <c r="E24" s="157" t="s">
        <v>1421</v>
      </c>
      <c r="F24" s="157" t="s">
        <v>1420</v>
      </c>
      <c r="G24" s="157" t="s">
        <v>1418</v>
      </c>
      <c r="H24" s="157" t="s">
        <v>1445</v>
      </c>
      <c r="I24" s="10"/>
      <c r="J24" s="10"/>
      <c r="K24" s="10"/>
      <c r="L24" s="10"/>
      <c r="M24" s="10"/>
      <c r="N24" s="10"/>
      <c r="O24" s="10"/>
      <c r="P24" s="10"/>
      <c r="Q24" s="10"/>
      <c r="R24" s="10"/>
      <c r="S24" s="10"/>
      <c r="T24" s="10"/>
      <c r="U24" s="10"/>
      <c r="V24" s="10"/>
      <c r="W24" s="10"/>
      <c r="X24" s="10"/>
      <c r="Y24" s="10"/>
      <c r="Z24" s="10"/>
    </row>
    <row r="25" ht="15.75" customHeight="1">
      <c r="A25" s="157" t="s">
        <v>1099</v>
      </c>
      <c r="B25" s="157" t="s">
        <v>907</v>
      </c>
      <c r="C25" s="157" t="s">
        <v>1423</v>
      </c>
      <c r="D25" s="157" t="s">
        <v>1412</v>
      </c>
      <c r="E25" s="157" t="s">
        <v>1425</v>
      </c>
      <c r="F25" s="157" t="s">
        <v>1429</v>
      </c>
      <c r="G25" s="157" t="s">
        <v>1427</v>
      </c>
      <c r="H25" s="157" t="s">
        <v>1430</v>
      </c>
      <c r="I25" s="10"/>
      <c r="J25" s="10"/>
      <c r="K25" s="10"/>
      <c r="L25" s="10"/>
      <c r="M25" s="10"/>
      <c r="N25" s="10"/>
      <c r="O25" s="10"/>
      <c r="P25" s="10"/>
      <c r="Q25" s="10"/>
      <c r="R25" s="10"/>
      <c r="S25" s="10"/>
      <c r="T25" s="10"/>
      <c r="U25" s="10"/>
      <c r="V25" s="10"/>
      <c r="W25" s="10"/>
      <c r="X25" s="10"/>
      <c r="Y25" s="10"/>
      <c r="Z25" s="10"/>
    </row>
    <row r="26" ht="15.75" customHeight="1">
      <c r="A26" s="157" t="s">
        <v>1101</v>
      </c>
      <c r="B26" s="157" t="s">
        <v>909</v>
      </c>
      <c r="C26" s="157" t="s">
        <v>1434</v>
      </c>
      <c r="D26" s="157" t="s">
        <v>1424</v>
      </c>
      <c r="E26" s="157" t="s">
        <v>1436</v>
      </c>
      <c r="F26" s="157" t="s">
        <v>1434</v>
      </c>
      <c r="G26" s="157" t="s">
        <v>1409</v>
      </c>
      <c r="H26" s="157" t="s">
        <v>1446</v>
      </c>
      <c r="I26" s="10"/>
      <c r="J26" s="10"/>
      <c r="K26" s="10"/>
      <c r="L26" s="10"/>
      <c r="M26" s="10"/>
      <c r="N26" s="10"/>
      <c r="O26" s="10"/>
      <c r="P26" s="10"/>
      <c r="Q26" s="10"/>
      <c r="R26" s="10"/>
      <c r="S26" s="10"/>
      <c r="T26" s="10"/>
      <c r="U26" s="10"/>
      <c r="V26" s="10"/>
      <c r="W26" s="10"/>
      <c r="X26" s="10"/>
      <c r="Y26" s="10"/>
      <c r="Z26" s="10"/>
    </row>
    <row r="27" ht="15.75" customHeight="1">
      <c r="A27" s="157" t="s">
        <v>1103</v>
      </c>
      <c r="B27" s="157" t="s">
        <v>900</v>
      </c>
      <c r="C27" s="157" t="s">
        <v>1411</v>
      </c>
      <c r="D27" s="157" t="s">
        <v>1412</v>
      </c>
      <c r="E27" s="157" t="s">
        <v>1413</v>
      </c>
      <c r="F27" s="157" t="s">
        <v>1439</v>
      </c>
      <c r="G27" s="157" t="s">
        <v>1415</v>
      </c>
      <c r="H27" s="157" t="s">
        <v>1441</v>
      </c>
      <c r="I27" s="10"/>
      <c r="J27" s="10"/>
      <c r="K27" s="10"/>
      <c r="L27" s="10"/>
      <c r="M27" s="10"/>
      <c r="N27" s="10"/>
      <c r="O27" s="10"/>
      <c r="P27" s="10"/>
      <c r="Q27" s="10"/>
      <c r="R27" s="10"/>
      <c r="S27" s="10"/>
      <c r="T27" s="10"/>
      <c r="U27" s="10"/>
      <c r="V27" s="10"/>
      <c r="W27" s="10"/>
      <c r="X27" s="10"/>
      <c r="Y27" s="10"/>
      <c r="Z27" s="10"/>
    </row>
    <row r="28" ht="15.75" customHeight="1">
      <c r="A28" s="157" t="s">
        <v>1105</v>
      </c>
      <c r="B28" s="157" t="s">
        <v>898</v>
      </c>
      <c r="C28" s="157" t="s">
        <v>1420</v>
      </c>
      <c r="D28" s="157" t="s">
        <v>1407</v>
      </c>
      <c r="E28" s="157" t="s">
        <v>1443</v>
      </c>
      <c r="F28" s="157" t="s">
        <v>1420</v>
      </c>
      <c r="G28" s="157" t="s">
        <v>1418</v>
      </c>
      <c r="H28" s="157" t="s">
        <v>1444</v>
      </c>
      <c r="I28" s="10"/>
      <c r="J28" s="10"/>
      <c r="K28" s="10"/>
      <c r="L28" s="10"/>
      <c r="M28" s="10"/>
      <c r="N28" s="10"/>
      <c r="O28" s="10"/>
      <c r="P28" s="10"/>
      <c r="Q28" s="10"/>
      <c r="R28" s="10"/>
      <c r="S28" s="10"/>
      <c r="T28" s="10"/>
      <c r="U28" s="10"/>
      <c r="V28" s="10"/>
      <c r="W28" s="10"/>
      <c r="X28" s="10"/>
      <c r="Y28" s="10"/>
      <c r="Z28" s="10"/>
    </row>
    <row r="29" ht="15.75" customHeight="1">
      <c r="A29" s="157" t="s">
        <v>1106</v>
      </c>
      <c r="B29" s="157" t="s">
        <v>895</v>
      </c>
      <c r="C29" s="157" t="s">
        <v>1420</v>
      </c>
      <c r="D29" s="157" t="s">
        <v>1407</v>
      </c>
      <c r="E29" s="157" t="s">
        <v>1447</v>
      </c>
      <c r="F29" s="157" t="s">
        <v>1420</v>
      </c>
      <c r="G29" s="157" t="s">
        <v>1418</v>
      </c>
      <c r="H29" s="157" t="s">
        <v>1448</v>
      </c>
      <c r="I29" s="10"/>
      <c r="J29" s="10"/>
      <c r="K29" s="10"/>
      <c r="L29" s="10"/>
      <c r="M29" s="10"/>
      <c r="N29" s="10"/>
      <c r="O29" s="10"/>
      <c r="P29" s="10"/>
      <c r="Q29" s="10"/>
      <c r="R29" s="10"/>
      <c r="S29" s="10"/>
      <c r="T29" s="10"/>
      <c r="U29" s="10"/>
      <c r="V29" s="10"/>
      <c r="W29" s="10"/>
      <c r="X29" s="10"/>
      <c r="Y29" s="10"/>
      <c r="Z29" s="10"/>
    </row>
    <row r="30" ht="15.75" customHeight="1">
      <c r="A30" s="157" t="s">
        <v>1108</v>
      </c>
      <c r="B30" s="157" t="s">
        <v>923</v>
      </c>
      <c r="C30" s="157" t="s">
        <v>1420</v>
      </c>
      <c r="D30" s="157" t="s">
        <v>1431</v>
      </c>
      <c r="E30" s="157" t="s">
        <v>1443</v>
      </c>
      <c r="F30" s="157" t="s">
        <v>1420</v>
      </c>
      <c r="G30" s="157" t="s">
        <v>1418</v>
      </c>
      <c r="H30" s="157" t="s">
        <v>1444</v>
      </c>
      <c r="I30" s="10"/>
      <c r="J30" s="10"/>
      <c r="K30" s="10"/>
      <c r="L30" s="10"/>
      <c r="M30" s="10"/>
      <c r="N30" s="10"/>
      <c r="O30" s="10"/>
      <c r="P30" s="10"/>
      <c r="Q30" s="10"/>
      <c r="R30" s="10"/>
      <c r="S30" s="10"/>
      <c r="T30" s="10"/>
      <c r="U30" s="10"/>
      <c r="V30" s="10"/>
      <c r="W30" s="10"/>
      <c r="X30" s="10"/>
      <c r="Y30" s="10"/>
      <c r="Z30" s="10"/>
    </row>
    <row r="31" ht="15.75" customHeight="1">
      <c r="A31" s="157" t="s">
        <v>1110</v>
      </c>
      <c r="B31" s="157" t="s">
        <v>974</v>
      </c>
      <c r="C31" s="157" t="s">
        <v>1434</v>
      </c>
      <c r="D31" s="157" t="s">
        <v>1407</v>
      </c>
      <c r="E31" s="157" t="s">
        <v>1436</v>
      </c>
      <c r="F31" s="157" t="s">
        <v>1434</v>
      </c>
      <c r="G31" s="157" t="s">
        <v>1409</v>
      </c>
      <c r="H31" s="157" t="s">
        <v>1446</v>
      </c>
      <c r="I31" s="10"/>
      <c r="J31" s="10"/>
      <c r="K31" s="10"/>
      <c r="L31" s="10"/>
      <c r="M31" s="10"/>
      <c r="N31" s="10"/>
      <c r="O31" s="10"/>
      <c r="P31" s="10"/>
      <c r="Q31" s="10"/>
      <c r="R31" s="10"/>
      <c r="S31" s="10"/>
      <c r="T31" s="10"/>
      <c r="U31" s="10"/>
      <c r="V31" s="10"/>
      <c r="W31" s="10"/>
      <c r="X31" s="10"/>
      <c r="Y31" s="10"/>
      <c r="Z31" s="10"/>
    </row>
    <row r="32" ht="15.75" customHeight="1">
      <c r="A32" s="157" t="s">
        <v>1111</v>
      </c>
      <c r="B32" s="157" t="s">
        <v>918</v>
      </c>
      <c r="C32" s="157" t="s">
        <v>1420</v>
      </c>
      <c r="D32" s="157" t="s">
        <v>1431</v>
      </c>
      <c r="E32" s="157" t="s">
        <v>1443</v>
      </c>
      <c r="F32" s="157" t="s">
        <v>1420</v>
      </c>
      <c r="G32" s="157" t="s">
        <v>1418</v>
      </c>
      <c r="H32" s="157" t="s">
        <v>1422</v>
      </c>
      <c r="I32" s="10"/>
      <c r="J32" s="10"/>
      <c r="K32" s="10"/>
      <c r="L32" s="10"/>
      <c r="M32" s="10"/>
      <c r="N32" s="10"/>
      <c r="O32" s="10"/>
      <c r="P32" s="10"/>
      <c r="Q32" s="10"/>
      <c r="R32" s="10"/>
      <c r="S32" s="10"/>
      <c r="T32" s="10"/>
      <c r="U32" s="10"/>
      <c r="V32" s="10"/>
      <c r="W32" s="10"/>
      <c r="X32" s="10"/>
      <c r="Y32" s="10"/>
      <c r="Z32" s="10"/>
    </row>
    <row r="33" ht="15.75" customHeight="1">
      <c r="A33" s="157" t="s">
        <v>1114</v>
      </c>
      <c r="B33" s="157" t="s">
        <v>913</v>
      </c>
      <c r="C33" s="157" t="s">
        <v>1449</v>
      </c>
      <c r="D33" s="157" t="s">
        <v>1435</v>
      </c>
      <c r="E33" s="157" t="s">
        <v>1413</v>
      </c>
      <c r="F33" s="157" t="s">
        <v>1449</v>
      </c>
      <c r="G33" s="157" t="s">
        <v>1427</v>
      </c>
      <c r="H33" s="157" t="s">
        <v>1450</v>
      </c>
      <c r="I33" s="10"/>
      <c r="J33" s="10"/>
      <c r="K33" s="10"/>
      <c r="L33" s="10"/>
      <c r="M33" s="10"/>
      <c r="N33" s="10"/>
      <c r="O33" s="10"/>
      <c r="P33" s="10"/>
      <c r="Q33" s="10"/>
      <c r="R33" s="10"/>
      <c r="S33" s="10"/>
      <c r="T33" s="10"/>
      <c r="U33" s="10"/>
      <c r="V33" s="10"/>
      <c r="W33" s="10"/>
      <c r="X33" s="10"/>
      <c r="Y33" s="10"/>
      <c r="Z33" s="10"/>
    </row>
    <row r="34" ht="15.75" customHeight="1">
      <c r="A34" s="157" t="s">
        <v>1116</v>
      </c>
      <c r="B34" s="157" t="s">
        <v>912</v>
      </c>
      <c r="C34" s="157" t="s">
        <v>1420</v>
      </c>
      <c r="D34" s="157" t="s">
        <v>1407</v>
      </c>
      <c r="E34" s="157" t="s">
        <v>1443</v>
      </c>
      <c r="F34" s="157" t="s">
        <v>1420</v>
      </c>
      <c r="G34" s="157" t="s">
        <v>1418</v>
      </c>
      <c r="H34" s="157" t="s">
        <v>1422</v>
      </c>
      <c r="I34" s="10"/>
      <c r="J34" s="10"/>
      <c r="K34" s="10"/>
      <c r="L34" s="10"/>
      <c r="M34" s="10"/>
      <c r="N34" s="10"/>
      <c r="O34" s="10"/>
      <c r="P34" s="10"/>
      <c r="Q34" s="10"/>
      <c r="R34" s="10"/>
      <c r="S34" s="10"/>
      <c r="T34" s="10"/>
      <c r="U34" s="10"/>
      <c r="V34" s="10"/>
      <c r="W34" s="10"/>
      <c r="X34" s="10"/>
      <c r="Y34" s="10"/>
      <c r="Z34" s="10"/>
    </row>
    <row r="35" ht="15.75" customHeight="1">
      <c r="A35" s="157" t="s">
        <v>1117</v>
      </c>
      <c r="B35" s="157" t="s">
        <v>1118</v>
      </c>
      <c r="C35" s="157" t="s">
        <v>1420</v>
      </c>
      <c r="D35" s="157" t="s">
        <v>1407</v>
      </c>
      <c r="E35" s="157" t="s">
        <v>1443</v>
      </c>
      <c r="F35" s="157" t="s">
        <v>1420</v>
      </c>
      <c r="G35" s="157" t="s">
        <v>1418</v>
      </c>
      <c r="H35" s="157" t="s">
        <v>1422</v>
      </c>
      <c r="I35" s="10"/>
      <c r="J35" s="10"/>
      <c r="K35" s="10"/>
      <c r="L35" s="10"/>
      <c r="M35" s="10"/>
      <c r="N35" s="10"/>
      <c r="O35" s="10"/>
      <c r="P35" s="10"/>
      <c r="Q35" s="10"/>
      <c r="R35" s="10"/>
      <c r="S35" s="10"/>
      <c r="T35" s="10"/>
      <c r="U35" s="10"/>
      <c r="V35" s="10"/>
      <c r="W35" s="10"/>
      <c r="X35" s="10"/>
      <c r="Y35" s="10"/>
      <c r="Z35" s="10"/>
    </row>
    <row r="36" ht="15.75" customHeight="1">
      <c r="A36" s="157" t="s">
        <v>1120</v>
      </c>
      <c r="B36" s="157" t="s">
        <v>915</v>
      </c>
      <c r="C36" s="157" t="s">
        <v>1423</v>
      </c>
      <c r="D36" s="157" t="s">
        <v>1435</v>
      </c>
      <c r="E36" s="157" t="s">
        <v>1425</v>
      </c>
      <c r="F36" s="157" t="s">
        <v>1429</v>
      </c>
      <c r="G36" s="157" t="s">
        <v>1427</v>
      </c>
      <c r="H36" s="157" t="s">
        <v>1430</v>
      </c>
      <c r="I36" s="10"/>
      <c r="J36" s="10"/>
      <c r="K36" s="10"/>
      <c r="L36" s="10"/>
      <c r="M36" s="10"/>
      <c r="N36" s="10"/>
      <c r="O36" s="10"/>
      <c r="P36" s="10"/>
      <c r="Q36" s="10"/>
      <c r="R36" s="10"/>
      <c r="S36" s="10"/>
      <c r="T36" s="10"/>
      <c r="U36" s="10"/>
      <c r="V36" s="10"/>
      <c r="W36" s="10"/>
      <c r="X36" s="10"/>
      <c r="Y36" s="10"/>
      <c r="Z36" s="10"/>
    </row>
    <row r="37" ht="15.75" customHeight="1">
      <c r="A37" s="157" t="s">
        <v>1122</v>
      </c>
      <c r="B37" s="157" t="s">
        <v>916</v>
      </c>
      <c r="C37" s="157" t="s">
        <v>1434</v>
      </c>
      <c r="D37" s="157" t="s">
        <v>1412</v>
      </c>
      <c r="E37" s="157" t="s">
        <v>1436</v>
      </c>
      <c r="F37" s="157" t="s">
        <v>1434</v>
      </c>
      <c r="G37" s="157" t="s">
        <v>1409</v>
      </c>
      <c r="H37" s="157" t="s">
        <v>1451</v>
      </c>
      <c r="I37" s="10"/>
      <c r="J37" s="10"/>
      <c r="K37" s="10"/>
      <c r="L37" s="10"/>
      <c r="M37" s="10"/>
      <c r="N37" s="10"/>
      <c r="O37" s="10"/>
      <c r="P37" s="10"/>
      <c r="Q37" s="10"/>
      <c r="R37" s="10"/>
      <c r="S37" s="10"/>
      <c r="T37" s="10"/>
      <c r="U37" s="10"/>
      <c r="V37" s="10"/>
      <c r="W37" s="10"/>
      <c r="X37" s="10"/>
      <c r="Y37" s="10"/>
      <c r="Z37" s="10"/>
    </row>
    <row r="38" ht="15.75" customHeight="1">
      <c r="A38" s="157" t="s">
        <v>1125</v>
      </c>
      <c r="B38" s="157" t="s">
        <v>921</v>
      </c>
      <c r="C38" s="157" t="s">
        <v>1423</v>
      </c>
      <c r="D38" s="157" t="s">
        <v>1412</v>
      </c>
      <c r="E38" s="157" t="s">
        <v>1425</v>
      </c>
      <c r="F38" s="157" t="s">
        <v>1429</v>
      </c>
      <c r="G38" s="157" t="s">
        <v>1427</v>
      </c>
      <c r="H38" s="157" t="s">
        <v>1430</v>
      </c>
      <c r="I38" s="10"/>
      <c r="J38" s="10"/>
      <c r="K38" s="10"/>
      <c r="L38" s="10"/>
      <c r="M38" s="10"/>
      <c r="N38" s="10"/>
      <c r="O38" s="10"/>
      <c r="P38" s="10"/>
      <c r="Q38" s="10"/>
      <c r="R38" s="10"/>
      <c r="S38" s="10"/>
      <c r="T38" s="10"/>
      <c r="U38" s="10"/>
      <c r="V38" s="10"/>
      <c r="W38" s="10"/>
      <c r="X38" s="10"/>
      <c r="Y38" s="10"/>
      <c r="Z38" s="10"/>
    </row>
    <row r="39" ht="15.75" customHeight="1">
      <c r="A39" s="157" t="s">
        <v>1126</v>
      </c>
      <c r="B39" s="157" t="s">
        <v>922</v>
      </c>
      <c r="C39" s="157" t="s">
        <v>1420</v>
      </c>
      <c r="D39" s="157" t="s">
        <v>1407</v>
      </c>
      <c r="E39" s="157" t="s">
        <v>1421</v>
      </c>
      <c r="F39" s="157" t="s">
        <v>1420</v>
      </c>
      <c r="G39" s="157" t="s">
        <v>1418</v>
      </c>
      <c r="H39" s="157" t="s">
        <v>1448</v>
      </c>
      <c r="I39" s="10"/>
      <c r="J39" s="10"/>
      <c r="K39" s="10"/>
      <c r="L39" s="10"/>
      <c r="M39" s="10"/>
      <c r="N39" s="10"/>
      <c r="O39" s="10"/>
      <c r="P39" s="10"/>
      <c r="Q39" s="10"/>
      <c r="R39" s="10"/>
      <c r="S39" s="10"/>
      <c r="T39" s="10"/>
      <c r="U39" s="10"/>
      <c r="V39" s="10"/>
      <c r="W39" s="10"/>
      <c r="X39" s="10"/>
      <c r="Y39" s="10"/>
      <c r="Z39" s="10"/>
    </row>
    <row r="40" ht="15.75" customHeight="1">
      <c r="A40" s="157" t="s">
        <v>1129</v>
      </c>
      <c r="B40" s="157" t="s">
        <v>920</v>
      </c>
      <c r="C40" s="157" t="s">
        <v>1420</v>
      </c>
      <c r="D40" s="157" t="s">
        <v>1431</v>
      </c>
      <c r="E40" s="157" t="s">
        <v>1443</v>
      </c>
      <c r="F40" s="157" t="s">
        <v>1420</v>
      </c>
      <c r="G40" s="157" t="s">
        <v>1418</v>
      </c>
      <c r="H40" s="157" t="s">
        <v>1422</v>
      </c>
      <c r="I40" s="10"/>
      <c r="J40" s="10"/>
      <c r="K40" s="10"/>
      <c r="L40" s="10"/>
      <c r="M40" s="10"/>
      <c r="N40" s="10"/>
      <c r="O40" s="10"/>
      <c r="P40" s="10"/>
      <c r="Q40" s="10"/>
      <c r="R40" s="10"/>
      <c r="S40" s="10"/>
      <c r="T40" s="10"/>
      <c r="U40" s="10"/>
      <c r="V40" s="10"/>
      <c r="W40" s="10"/>
      <c r="X40" s="10"/>
      <c r="Y40" s="10"/>
      <c r="Z40" s="10"/>
    </row>
    <row r="41" ht="15.75" customHeight="1">
      <c r="A41" s="157" t="s">
        <v>1131</v>
      </c>
      <c r="B41" s="157" t="s">
        <v>919</v>
      </c>
      <c r="C41" s="157" t="s">
        <v>1420</v>
      </c>
      <c r="D41" s="157" t="s">
        <v>1407</v>
      </c>
      <c r="E41" s="157" t="s">
        <v>1443</v>
      </c>
      <c r="F41" s="157" t="s">
        <v>1420</v>
      </c>
      <c r="G41" s="157" t="s">
        <v>1418</v>
      </c>
      <c r="H41" s="157" t="s">
        <v>1422</v>
      </c>
      <c r="I41" s="10"/>
      <c r="J41" s="10"/>
      <c r="K41" s="10"/>
      <c r="L41" s="10"/>
      <c r="M41" s="10"/>
      <c r="N41" s="10"/>
      <c r="O41" s="10"/>
      <c r="P41" s="10"/>
      <c r="Q41" s="10"/>
      <c r="R41" s="10"/>
      <c r="S41" s="10"/>
      <c r="T41" s="10"/>
      <c r="U41" s="10"/>
      <c r="V41" s="10"/>
      <c r="W41" s="10"/>
      <c r="X41" s="10"/>
      <c r="Y41" s="10"/>
      <c r="Z41" s="10"/>
    </row>
    <row r="42" ht="15.75" customHeight="1">
      <c r="A42" s="157" t="s">
        <v>1134</v>
      </c>
      <c r="B42" s="157" t="s">
        <v>924</v>
      </c>
      <c r="C42" s="157" t="s">
        <v>1423</v>
      </c>
      <c r="D42" s="157" t="s">
        <v>1412</v>
      </c>
      <c r="E42" s="157" t="s">
        <v>1425</v>
      </c>
      <c r="F42" s="157" t="s">
        <v>1426</v>
      </c>
      <c r="G42" s="157" t="s">
        <v>1427</v>
      </c>
      <c r="H42" s="157" t="s">
        <v>1442</v>
      </c>
      <c r="I42" s="10"/>
      <c r="J42" s="10"/>
      <c r="K42" s="10"/>
      <c r="L42" s="10"/>
      <c r="M42" s="10"/>
      <c r="N42" s="10"/>
      <c r="O42" s="10"/>
      <c r="P42" s="10"/>
      <c r="Q42" s="10"/>
      <c r="R42" s="10"/>
      <c r="S42" s="10"/>
      <c r="T42" s="10"/>
      <c r="U42" s="10"/>
      <c r="V42" s="10"/>
      <c r="W42" s="10"/>
      <c r="X42" s="10"/>
      <c r="Y42" s="10"/>
      <c r="Z42" s="10"/>
    </row>
    <row r="43" ht="15.75" customHeight="1">
      <c r="A43" s="157" t="s">
        <v>1135</v>
      </c>
      <c r="B43" s="157" t="s">
        <v>917</v>
      </c>
      <c r="C43" s="157" t="s">
        <v>1420</v>
      </c>
      <c r="D43" s="157" t="s">
        <v>1431</v>
      </c>
      <c r="E43" s="157" t="s">
        <v>1443</v>
      </c>
      <c r="F43" s="157" t="s">
        <v>1420</v>
      </c>
      <c r="G43" s="157" t="s">
        <v>1418</v>
      </c>
      <c r="H43" s="157" t="s">
        <v>1444</v>
      </c>
      <c r="I43" s="10"/>
      <c r="J43" s="10"/>
      <c r="K43" s="10"/>
      <c r="L43" s="10"/>
      <c r="M43" s="10"/>
      <c r="N43" s="10"/>
      <c r="O43" s="10"/>
      <c r="P43" s="10"/>
      <c r="Q43" s="10"/>
      <c r="R43" s="10"/>
      <c r="S43" s="10"/>
      <c r="T43" s="10"/>
      <c r="U43" s="10"/>
      <c r="V43" s="10"/>
      <c r="W43" s="10"/>
      <c r="X43" s="10"/>
      <c r="Y43" s="10"/>
      <c r="Z43" s="10"/>
    </row>
    <row r="44" ht="15.75" customHeight="1">
      <c r="A44" s="157" t="s">
        <v>1137</v>
      </c>
      <c r="B44" s="157" t="s">
        <v>957</v>
      </c>
      <c r="C44" s="157" t="s">
        <v>1411</v>
      </c>
      <c r="D44" s="157" t="s">
        <v>1424</v>
      </c>
      <c r="E44" s="157" t="s">
        <v>1413</v>
      </c>
      <c r="F44" s="157" t="s">
        <v>1439</v>
      </c>
      <c r="G44" s="157" t="s">
        <v>1415</v>
      </c>
      <c r="H44" s="157" t="s">
        <v>1416</v>
      </c>
      <c r="I44" s="10"/>
      <c r="J44" s="10"/>
      <c r="K44" s="10"/>
      <c r="L44" s="10"/>
      <c r="M44" s="10"/>
      <c r="N44" s="10"/>
      <c r="O44" s="10"/>
      <c r="P44" s="10"/>
      <c r="Q44" s="10"/>
      <c r="R44" s="10"/>
      <c r="S44" s="10"/>
      <c r="T44" s="10"/>
      <c r="U44" s="10"/>
      <c r="V44" s="10"/>
      <c r="W44" s="10"/>
      <c r="X44" s="10"/>
      <c r="Y44" s="10"/>
      <c r="Z44" s="10"/>
    </row>
    <row r="45" ht="15.75" customHeight="1">
      <c r="A45" s="157" t="s">
        <v>1139</v>
      </c>
      <c r="B45" s="157" t="s">
        <v>925</v>
      </c>
      <c r="C45" s="157" t="s">
        <v>1423</v>
      </c>
      <c r="D45" s="157" t="s">
        <v>1412</v>
      </c>
      <c r="E45" s="157" t="s">
        <v>1425</v>
      </c>
      <c r="F45" s="157" t="s">
        <v>1426</v>
      </c>
      <c r="G45" s="157" t="s">
        <v>1427</v>
      </c>
      <c r="H45" s="157" t="s">
        <v>1428</v>
      </c>
      <c r="I45" s="10"/>
      <c r="J45" s="10"/>
      <c r="K45" s="10"/>
      <c r="L45" s="10"/>
      <c r="M45" s="10"/>
      <c r="N45" s="10"/>
      <c r="O45" s="10"/>
      <c r="P45" s="10"/>
      <c r="Q45" s="10"/>
      <c r="R45" s="10"/>
      <c r="S45" s="10"/>
      <c r="T45" s="10"/>
      <c r="U45" s="10"/>
      <c r="V45" s="10"/>
      <c r="W45" s="10"/>
      <c r="X45" s="10"/>
      <c r="Y45" s="10"/>
      <c r="Z45" s="10"/>
    </row>
    <row r="46" ht="15.75" customHeight="1">
      <c r="A46" s="157" t="s">
        <v>1140</v>
      </c>
      <c r="B46" s="157" t="s">
        <v>926</v>
      </c>
      <c r="C46" s="157" t="s">
        <v>1411</v>
      </c>
      <c r="D46" s="157" t="s">
        <v>1424</v>
      </c>
      <c r="E46" s="157" t="s">
        <v>1413</v>
      </c>
      <c r="F46" s="157" t="s">
        <v>1439</v>
      </c>
      <c r="G46" s="157" t="s">
        <v>1409</v>
      </c>
      <c r="H46" s="157" t="s">
        <v>1433</v>
      </c>
      <c r="I46" s="10"/>
      <c r="J46" s="10"/>
      <c r="K46" s="10"/>
      <c r="L46" s="10"/>
      <c r="M46" s="10"/>
      <c r="N46" s="10"/>
      <c r="O46" s="10"/>
      <c r="P46" s="10"/>
      <c r="Q46" s="10"/>
      <c r="R46" s="10"/>
      <c r="S46" s="10"/>
      <c r="T46" s="10"/>
      <c r="U46" s="10"/>
      <c r="V46" s="10"/>
      <c r="W46" s="10"/>
      <c r="X46" s="10"/>
      <c r="Y46" s="10"/>
      <c r="Z46" s="10"/>
    </row>
    <row r="47" ht="15.75" customHeight="1">
      <c r="A47" s="157" t="s">
        <v>1142</v>
      </c>
      <c r="B47" s="157" t="s">
        <v>927</v>
      </c>
      <c r="C47" s="157" t="s">
        <v>1411</v>
      </c>
      <c r="D47" s="157" t="s">
        <v>1435</v>
      </c>
      <c r="E47" s="157" t="s">
        <v>1413</v>
      </c>
      <c r="F47" s="157" t="s">
        <v>1439</v>
      </c>
      <c r="G47" s="157" t="s">
        <v>1415</v>
      </c>
      <c r="H47" s="157" t="s">
        <v>1441</v>
      </c>
      <c r="I47" s="10"/>
      <c r="J47" s="10"/>
      <c r="K47" s="10"/>
      <c r="L47" s="10"/>
      <c r="M47" s="10"/>
      <c r="N47" s="10"/>
      <c r="O47" s="10"/>
      <c r="P47" s="10"/>
      <c r="Q47" s="10"/>
      <c r="R47" s="10"/>
      <c r="S47" s="10"/>
      <c r="T47" s="10"/>
      <c r="U47" s="10"/>
      <c r="V47" s="10"/>
      <c r="W47" s="10"/>
      <c r="X47" s="10"/>
      <c r="Y47" s="10"/>
      <c r="Z47" s="10"/>
    </row>
    <row r="48" ht="15.75" customHeight="1">
      <c r="A48" s="157" t="s">
        <v>1144</v>
      </c>
      <c r="B48" s="157" t="s">
        <v>931</v>
      </c>
      <c r="C48" s="157" t="s">
        <v>1411</v>
      </c>
      <c r="D48" s="157" t="s">
        <v>1435</v>
      </c>
      <c r="E48" s="157" t="s">
        <v>1413</v>
      </c>
      <c r="F48" s="157" t="s">
        <v>1439</v>
      </c>
      <c r="G48" s="157" t="s">
        <v>1415</v>
      </c>
      <c r="H48" s="157" t="s">
        <v>1452</v>
      </c>
      <c r="I48" s="10"/>
      <c r="J48" s="10"/>
      <c r="K48" s="10"/>
      <c r="L48" s="10"/>
      <c r="M48" s="10"/>
      <c r="N48" s="10"/>
      <c r="O48" s="10"/>
      <c r="P48" s="10"/>
      <c r="Q48" s="10"/>
      <c r="R48" s="10"/>
      <c r="S48" s="10"/>
      <c r="T48" s="10"/>
      <c r="U48" s="10"/>
      <c r="V48" s="10"/>
      <c r="W48" s="10"/>
      <c r="X48" s="10"/>
      <c r="Y48" s="10"/>
      <c r="Z48" s="10"/>
    </row>
    <row r="49" ht="15.75" customHeight="1">
      <c r="A49" s="157" t="s">
        <v>1146</v>
      </c>
      <c r="B49" s="157" t="s">
        <v>929</v>
      </c>
      <c r="C49" s="157" t="s">
        <v>1417</v>
      </c>
      <c r="D49" s="157" t="s">
        <v>1431</v>
      </c>
      <c r="E49" s="157" t="s">
        <v>1447</v>
      </c>
      <c r="F49" s="157" t="s">
        <v>1417</v>
      </c>
      <c r="G49" s="157" t="s">
        <v>1418</v>
      </c>
      <c r="H49" s="157" t="s">
        <v>1448</v>
      </c>
      <c r="I49" s="10"/>
      <c r="J49" s="10"/>
      <c r="K49" s="10"/>
      <c r="L49" s="10"/>
      <c r="M49" s="10"/>
      <c r="N49" s="10"/>
      <c r="O49" s="10"/>
      <c r="P49" s="10"/>
      <c r="Q49" s="10"/>
      <c r="R49" s="10"/>
      <c r="S49" s="10"/>
      <c r="T49" s="10"/>
      <c r="U49" s="10"/>
      <c r="V49" s="10"/>
      <c r="W49" s="10"/>
      <c r="X49" s="10"/>
      <c r="Y49" s="10"/>
      <c r="Z49" s="10"/>
    </row>
    <row r="50" ht="15.75" customHeight="1">
      <c r="A50" s="157" t="s">
        <v>1148</v>
      </c>
      <c r="B50" s="157" t="s">
        <v>930</v>
      </c>
      <c r="C50" s="157" t="s">
        <v>1423</v>
      </c>
      <c r="D50" s="157" t="s">
        <v>1412</v>
      </c>
      <c r="E50" s="157" t="s">
        <v>1425</v>
      </c>
      <c r="F50" s="157" t="s">
        <v>1426</v>
      </c>
      <c r="G50" s="157" t="s">
        <v>1427</v>
      </c>
      <c r="H50" s="157" t="s">
        <v>1428</v>
      </c>
      <c r="I50" s="10"/>
      <c r="J50" s="10"/>
      <c r="K50" s="10"/>
      <c r="L50" s="10"/>
      <c r="M50" s="10"/>
      <c r="N50" s="10"/>
      <c r="O50" s="10"/>
      <c r="P50" s="10"/>
      <c r="Q50" s="10"/>
      <c r="R50" s="10"/>
      <c r="S50" s="10"/>
      <c r="T50" s="10"/>
      <c r="U50" s="10"/>
      <c r="V50" s="10"/>
      <c r="W50" s="10"/>
      <c r="X50" s="10"/>
      <c r="Y50" s="10"/>
      <c r="Z50" s="10"/>
    </row>
    <row r="51" ht="15.75" customHeight="1">
      <c r="A51" s="157" t="s">
        <v>1150</v>
      </c>
      <c r="B51" s="157" t="s">
        <v>932</v>
      </c>
      <c r="C51" s="157" t="s">
        <v>1423</v>
      </c>
      <c r="D51" s="157" t="s">
        <v>1412</v>
      </c>
      <c r="E51" s="157" t="s">
        <v>1425</v>
      </c>
      <c r="F51" s="157" t="s">
        <v>1426</v>
      </c>
      <c r="G51" s="157" t="s">
        <v>1427</v>
      </c>
      <c r="H51" s="157" t="s">
        <v>1428</v>
      </c>
      <c r="I51" s="10"/>
      <c r="J51" s="10"/>
      <c r="K51" s="10"/>
      <c r="L51" s="10"/>
      <c r="M51" s="10"/>
      <c r="N51" s="10"/>
      <c r="O51" s="10"/>
      <c r="P51" s="10"/>
      <c r="Q51" s="10"/>
      <c r="R51" s="10"/>
      <c r="S51" s="10"/>
      <c r="T51" s="10"/>
      <c r="U51" s="10"/>
      <c r="V51" s="10"/>
      <c r="W51" s="10"/>
      <c r="X51" s="10"/>
      <c r="Y51" s="10"/>
      <c r="Z51" s="10"/>
    </row>
    <row r="52" ht="15.75" customHeight="1">
      <c r="A52" s="157" t="s">
        <v>1153</v>
      </c>
      <c r="B52" s="157" t="s">
        <v>934</v>
      </c>
      <c r="C52" s="157" t="s">
        <v>1423</v>
      </c>
      <c r="D52" s="157" t="s">
        <v>1412</v>
      </c>
      <c r="E52" s="157" t="s">
        <v>1425</v>
      </c>
      <c r="F52" s="157" t="s">
        <v>1426</v>
      </c>
      <c r="G52" s="157" t="s">
        <v>1427</v>
      </c>
      <c r="H52" s="157" t="s">
        <v>1430</v>
      </c>
      <c r="I52" s="10"/>
      <c r="J52" s="10"/>
      <c r="K52" s="10"/>
      <c r="L52" s="10"/>
      <c r="M52" s="10"/>
      <c r="N52" s="10"/>
      <c r="O52" s="10"/>
      <c r="P52" s="10"/>
      <c r="Q52" s="10"/>
      <c r="R52" s="10"/>
      <c r="S52" s="10"/>
      <c r="T52" s="10"/>
      <c r="U52" s="10"/>
      <c r="V52" s="10"/>
      <c r="W52" s="10"/>
      <c r="X52" s="10"/>
      <c r="Y52" s="10"/>
      <c r="Z52" s="10"/>
    </row>
    <row r="53" ht="15.75" customHeight="1">
      <c r="A53" s="157" t="s">
        <v>1156</v>
      </c>
      <c r="B53" s="157" t="s">
        <v>935</v>
      </c>
      <c r="C53" s="157" t="s">
        <v>1417</v>
      </c>
      <c r="D53" s="157" t="s">
        <v>1431</v>
      </c>
      <c r="E53" s="157" t="s">
        <v>1408</v>
      </c>
      <c r="F53" s="157" t="s">
        <v>1417</v>
      </c>
      <c r="G53" s="157" t="s">
        <v>1418</v>
      </c>
      <c r="H53" s="157" t="s">
        <v>1419</v>
      </c>
      <c r="I53" s="10"/>
      <c r="J53" s="10"/>
      <c r="K53" s="10"/>
      <c r="L53" s="10"/>
      <c r="M53" s="10"/>
      <c r="N53" s="10"/>
      <c r="O53" s="10"/>
      <c r="P53" s="10"/>
      <c r="Q53" s="10"/>
      <c r="R53" s="10"/>
      <c r="S53" s="10"/>
      <c r="T53" s="10"/>
      <c r="U53" s="10"/>
      <c r="V53" s="10"/>
      <c r="W53" s="10"/>
      <c r="X53" s="10"/>
      <c r="Y53" s="10"/>
      <c r="Z53" s="10"/>
    </row>
    <row r="54" ht="15.75" customHeight="1">
      <c r="A54" s="157" t="s">
        <v>1158</v>
      </c>
      <c r="B54" s="157" t="s">
        <v>1151</v>
      </c>
      <c r="C54" s="157" t="s">
        <v>1423</v>
      </c>
      <c r="D54" s="157" t="s">
        <v>1431</v>
      </c>
      <c r="E54" s="157" t="s">
        <v>1425</v>
      </c>
      <c r="F54" s="157" t="s">
        <v>1426</v>
      </c>
      <c r="G54" s="157" t="s">
        <v>1427</v>
      </c>
      <c r="H54" s="157" t="s">
        <v>1442</v>
      </c>
      <c r="I54" s="10"/>
      <c r="J54" s="10"/>
      <c r="K54" s="10"/>
      <c r="L54" s="10"/>
      <c r="M54" s="10"/>
      <c r="N54" s="10"/>
      <c r="O54" s="10"/>
      <c r="P54" s="10"/>
      <c r="Q54" s="10"/>
      <c r="R54" s="10"/>
      <c r="S54" s="10"/>
      <c r="T54" s="10"/>
      <c r="U54" s="10"/>
      <c r="V54" s="10"/>
      <c r="W54" s="10"/>
      <c r="X54" s="10"/>
      <c r="Y54" s="10"/>
      <c r="Z54" s="10"/>
    </row>
    <row r="55" ht="15.75" customHeight="1">
      <c r="A55" s="157" t="s">
        <v>1159</v>
      </c>
      <c r="B55" s="157" t="s">
        <v>951</v>
      </c>
      <c r="C55" s="157" t="s">
        <v>1420</v>
      </c>
      <c r="D55" s="157" t="s">
        <v>1424</v>
      </c>
      <c r="E55" s="157" t="s">
        <v>1443</v>
      </c>
      <c r="F55" s="157" t="s">
        <v>1420</v>
      </c>
      <c r="G55" s="157" t="s">
        <v>1418</v>
      </c>
      <c r="H55" s="157" t="s">
        <v>1422</v>
      </c>
      <c r="I55" s="10"/>
      <c r="J55" s="10"/>
      <c r="K55" s="10"/>
      <c r="L55" s="10"/>
      <c r="M55" s="10"/>
      <c r="N55" s="10"/>
      <c r="O55" s="10"/>
      <c r="P55" s="10"/>
      <c r="Q55" s="10"/>
      <c r="R55" s="10"/>
      <c r="S55" s="10"/>
      <c r="T55" s="10"/>
      <c r="U55" s="10"/>
      <c r="V55" s="10"/>
      <c r="W55" s="10"/>
      <c r="X55" s="10"/>
      <c r="Y55" s="10"/>
      <c r="Z55" s="10"/>
    </row>
    <row r="56" ht="15.75" customHeight="1">
      <c r="A56" s="157" t="s">
        <v>1161</v>
      </c>
      <c r="B56" s="157" t="s">
        <v>936</v>
      </c>
      <c r="C56" s="157" t="s">
        <v>1420</v>
      </c>
      <c r="D56" s="157" t="s">
        <v>1407</v>
      </c>
      <c r="E56" s="157" t="s">
        <v>1447</v>
      </c>
      <c r="F56" s="157" t="s">
        <v>1420</v>
      </c>
      <c r="G56" s="157" t="s">
        <v>1418</v>
      </c>
      <c r="H56" s="157" t="s">
        <v>1448</v>
      </c>
      <c r="I56" s="10"/>
      <c r="J56" s="10"/>
      <c r="K56" s="10"/>
      <c r="L56" s="10"/>
      <c r="M56" s="10"/>
      <c r="N56" s="10"/>
      <c r="O56" s="10"/>
      <c r="P56" s="10"/>
      <c r="Q56" s="10"/>
      <c r="R56" s="10"/>
      <c r="S56" s="10"/>
      <c r="T56" s="10"/>
      <c r="U56" s="10"/>
      <c r="V56" s="10"/>
      <c r="W56" s="10"/>
      <c r="X56" s="10"/>
      <c r="Y56" s="10"/>
      <c r="Z56" s="10"/>
    </row>
    <row r="57" ht="15.75" customHeight="1">
      <c r="A57" s="157" t="s">
        <v>1163</v>
      </c>
      <c r="B57" s="157" t="s">
        <v>938</v>
      </c>
      <c r="C57" s="157" t="s">
        <v>1411</v>
      </c>
      <c r="D57" s="157" t="s">
        <v>1435</v>
      </c>
      <c r="E57" s="157" t="s">
        <v>1413</v>
      </c>
      <c r="F57" s="157" t="s">
        <v>1439</v>
      </c>
      <c r="G57" s="157" t="s">
        <v>1415</v>
      </c>
      <c r="H57" s="157" t="s">
        <v>1452</v>
      </c>
      <c r="I57" s="10"/>
      <c r="J57" s="10"/>
      <c r="K57" s="10"/>
      <c r="L57" s="10"/>
      <c r="M57" s="10"/>
      <c r="N57" s="10"/>
      <c r="O57" s="10"/>
      <c r="P57" s="10"/>
      <c r="Q57" s="10"/>
      <c r="R57" s="10"/>
      <c r="S57" s="10"/>
      <c r="T57" s="10"/>
      <c r="U57" s="10"/>
      <c r="V57" s="10"/>
      <c r="W57" s="10"/>
      <c r="X57" s="10"/>
      <c r="Y57" s="10"/>
      <c r="Z57" s="10"/>
    </row>
    <row r="58" ht="15.75" customHeight="1">
      <c r="A58" s="157" t="s">
        <v>1165</v>
      </c>
      <c r="B58" s="157" t="s">
        <v>939</v>
      </c>
      <c r="C58" s="157" t="s">
        <v>1420</v>
      </c>
      <c r="D58" s="157" t="s">
        <v>1407</v>
      </c>
      <c r="E58" s="157" t="s">
        <v>1447</v>
      </c>
      <c r="F58" s="157" t="s">
        <v>1420</v>
      </c>
      <c r="G58" s="157" t="s">
        <v>1418</v>
      </c>
      <c r="H58" s="157" t="s">
        <v>1448</v>
      </c>
      <c r="I58" s="10"/>
      <c r="J58" s="10"/>
      <c r="K58" s="10"/>
      <c r="L58" s="10"/>
      <c r="M58" s="10"/>
      <c r="N58" s="10"/>
      <c r="O58" s="10"/>
      <c r="P58" s="10"/>
      <c r="Q58" s="10"/>
      <c r="R58" s="10"/>
      <c r="S58" s="10"/>
      <c r="T58" s="10"/>
      <c r="U58" s="10"/>
      <c r="V58" s="10"/>
      <c r="W58" s="10"/>
      <c r="X58" s="10"/>
      <c r="Y58" s="10"/>
      <c r="Z58" s="10"/>
    </row>
    <row r="59" ht="15.75" customHeight="1">
      <c r="A59" s="157" t="s">
        <v>1166</v>
      </c>
      <c r="B59" s="157" t="s">
        <v>941</v>
      </c>
      <c r="C59" s="157" t="s">
        <v>1434</v>
      </c>
      <c r="D59" s="157" t="s">
        <v>1412</v>
      </c>
      <c r="E59" s="157" t="s">
        <v>1453</v>
      </c>
      <c r="F59" s="157" t="s">
        <v>1434</v>
      </c>
      <c r="G59" s="157" t="s">
        <v>1437</v>
      </c>
      <c r="H59" s="157" t="s">
        <v>1454</v>
      </c>
      <c r="I59" s="10"/>
      <c r="J59" s="10"/>
      <c r="K59" s="10"/>
      <c r="L59" s="10"/>
      <c r="M59" s="10"/>
      <c r="N59" s="10"/>
      <c r="O59" s="10"/>
      <c r="P59" s="10"/>
      <c r="Q59" s="10"/>
      <c r="R59" s="10"/>
      <c r="S59" s="10"/>
      <c r="T59" s="10"/>
      <c r="U59" s="10"/>
      <c r="V59" s="10"/>
      <c r="W59" s="10"/>
      <c r="X59" s="10"/>
      <c r="Y59" s="10"/>
      <c r="Z59" s="10"/>
    </row>
    <row r="60" ht="15.75" customHeight="1">
      <c r="A60" s="157" t="s">
        <v>1168</v>
      </c>
      <c r="B60" s="157" t="s">
        <v>940</v>
      </c>
      <c r="C60" s="157" t="s">
        <v>1411</v>
      </c>
      <c r="D60" s="157" t="s">
        <v>1435</v>
      </c>
      <c r="E60" s="157" t="s">
        <v>1413</v>
      </c>
      <c r="F60" s="157" t="s">
        <v>1439</v>
      </c>
      <c r="G60" s="157" t="s">
        <v>1415</v>
      </c>
      <c r="H60" s="157" t="s">
        <v>1452</v>
      </c>
      <c r="I60" s="10"/>
      <c r="J60" s="10"/>
      <c r="K60" s="10"/>
      <c r="L60" s="10"/>
      <c r="M60" s="10"/>
      <c r="N60" s="10"/>
      <c r="O60" s="10"/>
      <c r="P60" s="10"/>
      <c r="Q60" s="10"/>
      <c r="R60" s="10"/>
      <c r="S60" s="10"/>
      <c r="T60" s="10"/>
      <c r="U60" s="10"/>
      <c r="V60" s="10"/>
      <c r="W60" s="10"/>
      <c r="X60" s="10"/>
      <c r="Y60" s="10"/>
      <c r="Z60" s="10"/>
    </row>
    <row r="61" ht="15.75" customHeight="1">
      <c r="A61" s="157" t="s">
        <v>1170</v>
      </c>
      <c r="B61" s="157" t="s">
        <v>942</v>
      </c>
      <c r="C61" s="157" t="s">
        <v>1411</v>
      </c>
      <c r="D61" s="157" t="s">
        <v>1435</v>
      </c>
      <c r="E61" s="157" t="s">
        <v>1413</v>
      </c>
      <c r="F61" s="157" t="s">
        <v>1439</v>
      </c>
      <c r="G61" s="157" t="s">
        <v>1415</v>
      </c>
      <c r="H61" s="157" t="s">
        <v>1440</v>
      </c>
      <c r="I61" s="10"/>
      <c r="J61" s="10"/>
      <c r="K61" s="10"/>
      <c r="L61" s="10"/>
      <c r="M61" s="10"/>
      <c r="N61" s="10"/>
      <c r="O61" s="10"/>
      <c r="P61" s="10"/>
      <c r="Q61" s="10"/>
      <c r="R61" s="10"/>
      <c r="S61" s="10"/>
      <c r="T61" s="10"/>
      <c r="U61" s="10"/>
      <c r="V61" s="10"/>
      <c r="W61" s="10"/>
      <c r="X61" s="10"/>
      <c r="Y61" s="10"/>
      <c r="Z61" s="10"/>
    </row>
    <row r="62" ht="15.75" customHeight="1">
      <c r="A62" s="157" t="s">
        <v>1171</v>
      </c>
      <c r="B62" s="157" t="s">
        <v>944</v>
      </c>
      <c r="C62" s="157" t="s">
        <v>1420</v>
      </c>
      <c r="D62" s="157" t="s">
        <v>1412</v>
      </c>
      <c r="E62" s="157" t="s">
        <v>1443</v>
      </c>
      <c r="F62" s="157" t="s">
        <v>1420</v>
      </c>
      <c r="G62" s="157" t="s">
        <v>1418</v>
      </c>
      <c r="H62" s="157" t="s">
        <v>1422</v>
      </c>
      <c r="I62" s="10"/>
      <c r="J62" s="10"/>
      <c r="K62" s="10"/>
      <c r="L62" s="10"/>
      <c r="M62" s="10"/>
      <c r="N62" s="10"/>
      <c r="O62" s="10"/>
      <c r="P62" s="10"/>
      <c r="Q62" s="10"/>
      <c r="R62" s="10"/>
      <c r="S62" s="10"/>
      <c r="T62" s="10"/>
      <c r="U62" s="10"/>
      <c r="V62" s="10"/>
      <c r="W62" s="10"/>
      <c r="X62" s="10"/>
      <c r="Y62" s="10"/>
      <c r="Z62" s="10"/>
    </row>
    <row r="63" ht="15.75" customHeight="1">
      <c r="A63" s="157" t="s">
        <v>1173</v>
      </c>
      <c r="B63" s="157" t="s">
        <v>949</v>
      </c>
      <c r="C63" s="157" t="s">
        <v>1420</v>
      </c>
      <c r="D63" s="157" t="s">
        <v>1407</v>
      </c>
      <c r="E63" s="157" t="s">
        <v>1443</v>
      </c>
      <c r="F63" s="157" t="s">
        <v>1420</v>
      </c>
      <c r="G63" s="157" t="s">
        <v>1418</v>
      </c>
      <c r="H63" s="157" t="s">
        <v>1444</v>
      </c>
      <c r="I63" s="10"/>
      <c r="J63" s="10"/>
      <c r="K63" s="10"/>
      <c r="L63" s="10"/>
      <c r="M63" s="10"/>
      <c r="N63" s="10"/>
      <c r="O63" s="10"/>
      <c r="P63" s="10"/>
      <c r="Q63" s="10"/>
      <c r="R63" s="10"/>
      <c r="S63" s="10"/>
      <c r="T63" s="10"/>
      <c r="U63" s="10"/>
      <c r="V63" s="10"/>
      <c r="W63" s="10"/>
      <c r="X63" s="10"/>
      <c r="Y63" s="10"/>
      <c r="Z63" s="10"/>
    </row>
    <row r="64" ht="15.75" customHeight="1">
      <c r="A64" s="157" t="s">
        <v>1175</v>
      </c>
      <c r="B64" s="157" t="s">
        <v>946</v>
      </c>
      <c r="C64" s="157" t="s">
        <v>1411</v>
      </c>
      <c r="D64" s="157" t="s">
        <v>1431</v>
      </c>
      <c r="E64" s="157" t="s">
        <v>1432</v>
      </c>
      <c r="F64" s="157" t="s">
        <v>1414</v>
      </c>
      <c r="G64" s="157" t="s">
        <v>1409</v>
      </c>
      <c r="H64" s="157" t="s">
        <v>1433</v>
      </c>
      <c r="I64" s="10"/>
      <c r="J64" s="10"/>
      <c r="K64" s="10"/>
      <c r="L64" s="10"/>
      <c r="M64" s="10"/>
      <c r="N64" s="10"/>
      <c r="O64" s="10"/>
      <c r="P64" s="10"/>
      <c r="Q64" s="10"/>
      <c r="R64" s="10"/>
      <c r="S64" s="10"/>
      <c r="T64" s="10"/>
      <c r="U64" s="10"/>
      <c r="V64" s="10"/>
      <c r="W64" s="10"/>
      <c r="X64" s="10"/>
      <c r="Y64" s="10"/>
      <c r="Z64" s="10"/>
    </row>
    <row r="65" ht="15.75" customHeight="1">
      <c r="A65" s="157" t="s">
        <v>1177</v>
      </c>
      <c r="B65" s="157" t="s">
        <v>928</v>
      </c>
      <c r="C65" s="157" t="s">
        <v>1411</v>
      </c>
      <c r="D65" s="157" t="s">
        <v>1435</v>
      </c>
      <c r="E65" s="157" t="s">
        <v>1413</v>
      </c>
      <c r="F65" s="157" t="s">
        <v>1439</v>
      </c>
      <c r="G65" s="157" t="s">
        <v>1415</v>
      </c>
      <c r="H65" s="157" t="s">
        <v>1440</v>
      </c>
      <c r="I65" s="10"/>
      <c r="J65" s="10"/>
      <c r="K65" s="10"/>
      <c r="L65" s="10"/>
      <c r="M65" s="10"/>
      <c r="N65" s="10"/>
      <c r="O65" s="10"/>
      <c r="P65" s="10"/>
      <c r="Q65" s="10"/>
      <c r="R65" s="10"/>
      <c r="S65" s="10"/>
      <c r="T65" s="10"/>
      <c r="U65" s="10"/>
      <c r="V65" s="10"/>
      <c r="W65" s="10"/>
      <c r="X65" s="10"/>
      <c r="Y65" s="10"/>
      <c r="Z65" s="10"/>
    </row>
    <row r="66" ht="15.75" customHeight="1">
      <c r="A66" s="157" t="s">
        <v>1178</v>
      </c>
      <c r="B66" s="157" t="s">
        <v>947</v>
      </c>
      <c r="C66" s="157" t="s">
        <v>1420</v>
      </c>
      <c r="D66" s="157" t="s">
        <v>1431</v>
      </c>
      <c r="E66" s="157" t="s">
        <v>1443</v>
      </c>
      <c r="F66" s="157" t="s">
        <v>1420</v>
      </c>
      <c r="G66" s="157" t="s">
        <v>1418</v>
      </c>
      <c r="H66" s="157" t="s">
        <v>1444</v>
      </c>
      <c r="I66" s="10"/>
      <c r="J66" s="10"/>
      <c r="K66" s="10"/>
      <c r="L66" s="10"/>
      <c r="M66" s="10"/>
      <c r="N66" s="10"/>
      <c r="O66" s="10"/>
      <c r="P66" s="10"/>
      <c r="Q66" s="10"/>
      <c r="R66" s="10"/>
      <c r="S66" s="10"/>
      <c r="T66" s="10"/>
      <c r="U66" s="10"/>
      <c r="V66" s="10"/>
      <c r="W66" s="10"/>
      <c r="X66" s="10"/>
      <c r="Y66" s="10"/>
      <c r="Z66" s="10"/>
    </row>
    <row r="67" ht="15.75" customHeight="1">
      <c r="A67" s="157" t="s">
        <v>1180</v>
      </c>
      <c r="B67" s="157" t="s">
        <v>952</v>
      </c>
      <c r="C67" s="157" t="s">
        <v>1411</v>
      </c>
      <c r="D67" s="157" t="s">
        <v>1435</v>
      </c>
      <c r="E67" s="157" t="s">
        <v>1413</v>
      </c>
      <c r="F67" s="157" t="s">
        <v>1439</v>
      </c>
      <c r="G67" s="157" t="s">
        <v>1415</v>
      </c>
      <c r="H67" s="157" t="s">
        <v>1416</v>
      </c>
      <c r="I67" s="10"/>
      <c r="J67" s="10"/>
      <c r="K67" s="10"/>
      <c r="L67" s="10"/>
      <c r="M67" s="10"/>
      <c r="N67" s="10"/>
      <c r="O67" s="10"/>
      <c r="P67" s="10"/>
      <c r="Q67" s="10"/>
      <c r="R67" s="10"/>
      <c r="S67" s="10"/>
      <c r="T67" s="10"/>
      <c r="U67" s="10"/>
      <c r="V67" s="10"/>
      <c r="W67" s="10"/>
      <c r="X67" s="10"/>
      <c r="Y67" s="10"/>
      <c r="Z67" s="10"/>
    </row>
    <row r="68" ht="15.75" customHeight="1">
      <c r="A68" s="157" t="s">
        <v>1181</v>
      </c>
      <c r="B68" s="157" t="s">
        <v>953</v>
      </c>
      <c r="C68" s="157" t="s">
        <v>1423</v>
      </c>
      <c r="D68" s="157" t="s">
        <v>1412</v>
      </c>
      <c r="E68" s="157" t="s">
        <v>1425</v>
      </c>
      <c r="F68" s="157" t="s">
        <v>1426</v>
      </c>
      <c r="G68" s="157" t="s">
        <v>1427</v>
      </c>
      <c r="H68" s="157" t="s">
        <v>1428</v>
      </c>
      <c r="I68" s="10"/>
      <c r="J68" s="10"/>
      <c r="K68" s="10"/>
      <c r="L68" s="10"/>
      <c r="M68" s="10"/>
      <c r="N68" s="10"/>
      <c r="O68" s="10"/>
      <c r="P68" s="10"/>
      <c r="Q68" s="10"/>
      <c r="R68" s="10"/>
      <c r="S68" s="10"/>
      <c r="T68" s="10"/>
      <c r="U68" s="10"/>
      <c r="V68" s="10"/>
      <c r="W68" s="10"/>
      <c r="X68" s="10"/>
      <c r="Y68" s="10"/>
      <c r="Z68" s="10"/>
    </row>
    <row r="69" ht="15.75" customHeight="1">
      <c r="A69" s="157" t="s">
        <v>1183</v>
      </c>
      <c r="B69" s="157" t="s">
        <v>954</v>
      </c>
      <c r="C69" s="157" t="s">
        <v>1423</v>
      </c>
      <c r="D69" s="157" t="s">
        <v>1431</v>
      </c>
      <c r="E69" s="157" t="s">
        <v>1425</v>
      </c>
      <c r="F69" s="157" t="s">
        <v>1426</v>
      </c>
      <c r="G69" s="157" t="s">
        <v>1427</v>
      </c>
      <c r="H69" s="157" t="s">
        <v>1442</v>
      </c>
      <c r="I69" s="10"/>
      <c r="J69" s="10"/>
      <c r="K69" s="10"/>
      <c r="L69" s="10"/>
      <c r="M69" s="10"/>
      <c r="N69" s="10"/>
      <c r="O69" s="10"/>
      <c r="P69" s="10"/>
      <c r="Q69" s="10"/>
      <c r="R69" s="10"/>
      <c r="S69" s="10"/>
      <c r="T69" s="10"/>
      <c r="U69" s="10"/>
      <c r="V69" s="10"/>
      <c r="W69" s="10"/>
      <c r="X69" s="10"/>
      <c r="Y69" s="10"/>
      <c r="Z69" s="10"/>
    </row>
    <row r="70" ht="15.75" customHeight="1">
      <c r="A70" s="157" t="s">
        <v>1185</v>
      </c>
      <c r="B70" s="157" t="s">
        <v>948</v>
      </c>
      <c r="C70" s="157" t="s">
        <v>1420</v>
      </c>
      <c r="D70" s="157" t="s">
        <v>1407</v>
      </c>
      <c r="E70" s="157" t="s">
        <v>1443</v>
      </c>
      <c r="F70" s="157" t="s">
        <v>1420</v>
      </c>
      <c r="G70" s="157" t="s">
        <v>1418</v>
      </c>
      <c r="H70" s="157" t="s">
        <v>1444</v>
      </c>
      <c r="I70" s="10"/>
      <c r="J70" s="10"/>
      <c r="K70" s="10"/>
      <c r="L70" s="10"/>
      <c r="M70" s="10"/>
      <c r="N70" s="10"/>
      <c r="O70" s="10"/>
      <c r="P70" s="10"/>
      <c r="Q70" s="10"/>
      <c r="R70" s="10"/>
      <c r="S70" s="10"/>
      <c r="T70" s="10"/>
      <c r="U70" s="10"/>
      <c r="V70" s="10"/>
      <c r="W70" s="10"/>
      <c r="X70" s="10"/>
      <c r="Y70" s="10"/>
      <c r="Z70" s="10"/>
    </row>
    <row r="71" ht="15.75" customHeight="1">
      <c r="A71" s="157" t="s">
        <v>1186</v>
      </c>
      <c r="B71" s="157" t="s">
        <v>950</v>
      </c>
      <c r="C71" s="157" t="s">
        <v>1420</v>
      </c>
      <c r="D71" s="157" t="s">
        <v>1407</v>
      </c>
      <c r="E71" s="157" t="s">
        <v>1443</v>
      </c>
      <c r="F71" s="157" t="s">
        <v>1420</v>
      </c>
      <c r="G71" s="157" t="s">
        <v>1418</v>
      </c>
      <c r="H71" s="157" t="s">
        <v>1444</v>
      </c>
      <c r="I71" s="10"/>
      <c r="J71" s="10"/>
      <c r="K71" s="10"/>
      <c r="L71" s="10"/>
      <c r="M71" s="10"/>
      <c r="N71" s="10"/>
      <c r="O71" s="10"/>
      <c r="P71" s="10"/>
      <c r="Q71" s="10"/>
      <c r="R71" s="10"/>
      <c r="S71" s="10"/>
      <c r="T71" s="10"/>
      <c r="U71" s="10"/>
      <c r="V71" s="10"/>
      <c r="W71" s="10"/>
      <c r="X71" s="10"/>
      <c r="Y71" s="10"/>
      <c r="Z71" s="10"/>
    </row>
    <row r="72" ht="15.75" customHeight="1">
      <c r="A72" s="157" t="s">
        <v>1188</v>
      </c>
      <c r="B72" s="157" t="s">
        <v>955</v>
      </c>
      <c r="C72" s="157" t="s">
        <v>1423</v>
      </c>
      <c r="D72" s="157" t="s">
        <v>1431</v>
      </c>
      <c r="E72" s="157" t="s">
        <v>1425</v>
      </c>
      <c r="F72" s="157" t="s">
        <v>1429</v>
      </c>
      <c r="G72" s="157" t="s">
        <v>1427</v>
      </c>
      <c r="H72" s="157" t="s">
        <v>1430</v>
      </c>
      <c r="I72" s="10"/>
      <c r="J72" s="10"/>
      <c r="K72" s="10"/>
      <c r="L72" s="10"/>
      <c r="M72" s="10"/>
      <c r="N72" s="10"/>
      <c r="O72" s="10"/>
      <c r="P72" s="10"/>
      <c r="Q72" s="10"/>
      <c r="R72" s="10"/>
      <c r="S72" s="10"/>
      <c r="T72" s="10"/>
      <c r="U72" s="10"/>
      <c r="V72" s="10"/>
      <c r="W72" s="10"/>
      <c r="X72" s="10"/>
      <c r="Y72" s="10"/>
      <c r="Z72" s="10"/>
    </row>
    <row r="73" ht="15.75" customHeight="1">
      <c r="A73" s="157" t="s">
        <v>1191</v>
      </c>
      <c r="B73" s="157" t="s">
        <v>958</v>
      </c>
      <c r="C73" s="157" t="s">
        <v>1423</v>
      </c>
      <c r="D73" s="157" t="s">
        <v>1407</v>
      </c>
      <c r="E73" s="157" t="s">
        <v>1425</v>
      </c>
      <c r="F73" s="157" t="s">
        <v>1426</v>
      </c>
      <c r="G73" s="157" t="s">
        <v>1427</v>
      </c>
      <c r="H73" s="157" t="s">
        <v>1428</v>
      </c>
      <c r="I73" s="10"/>
      <c r="J73" s="10"/>
      <c r="K73" s="10"/>
      <c r="L73" s="10"/>
      <c r="M73" s="10"/>
      <c r="N73" s="10"/>
      <c r="O73" s="10"/>
      <c r="P73" s="10"/>
      <c r="Q73" s="10"/>
      <c r="R73" s="10"/>
      <c r="S73" s="10"/>
      <c r="T73" s="10"/>
      <c r="U73" s="10"/>
      <c r="V73" s="10"/>
      <c r="W73" s="10"/>
      <c r="X73" s="10"/>
      <c r="Y73" s="10"/>
      <c r="Z73" s="10"/>
    </row>
    <row r="74" ht="15.75" customHeight="1">
      <c r="A74" s="157" t="s">
        <v>1193</v>
      </c>
      <c r="B74" s="157" t="s">
        <v>956</v>
      </c>
      <c r="C74" s="157" t="s">
        <v>1423</v>
      </c>
      <c r="D74" s="157" t="s">
        <v>1431</v>
      </c>
      <c r="E74" s="157" t="s">
        <v>1425</v>
      </c>
      <c r="F74" s="157" t="s">
        <v>1426</v>
      </c>
      <c r="G74" s="157" t="s">
        <v>1427</v>
      </c>
      <c r="H74" s="157" t="s">
        <v>1442</v>
      </c>
      <c r="I74" s="10"/>
      <c r="J74" s="10"/>
      <c r="K74" s="10"/>
      <c r="L74" s="10"/>
      <c r="M74" s="10"/>
      <c r="N74" s="10"/>
      <c r="O74" s="10"/>
      <c r="P74" s="10"/>
      <c r="Q74" s="10"/>
      <c r="R74" s="10"/>
      <c r="S74" s="10"/>
      <c r="T74" s="10"/>
      <c r="U74" s="10"/>
      <c r="V74" s="10"/>
      <c r="W74" s="10"/>
      <c r="X74" s="10"/>
      <c r="Y74" s="10"/>
      <c r="Z74" s="10"/>
    </row>
    <row r="75" ht="15.75" customHeight="1">
      <c r="A75" s="157" t="s">
        <v>1194</v>
      </c>
      <c r="B75" s="157" t="s">
        <v>959</v>
      </c>
      <c r="C75" s="157" t="s">
        <v>1411</v>
      </c>
      <c r="D75" s="157" t="s">
        <v>1412</v>
      </c>
      <c r="E75" s="157" t="s">
        <v>1413</v>
      </c>
      <c r="F75" s="157" t="s">
        <v>1439</v>
      </c>
      <c r="G75" s="157" t="s">
        <v>1415</v>
      </c>
      <c r="H75" s="157" t="s">
        <v>1441</v>
      </c>
      <c r="I75" s="10"/>
      <c r="J75" s="10"/>
      <c r="K75" s="10"/>
      <c r="L75" s="10"/>
      <c r="M75" s="10"/>
      <c r="N75" s="10"/>
      <c r="O75" s="10"/>
      <c r="P75" s="10"/>
      <c r="Q75" s="10"/>
      <c r="R75" s="10"/>
      <c r="S75" s="10"/>
      <c r="T75" s="10"/>
      <c r="U75" s="10"/>
      <c r="V75" s="10"/>
      <c r="W75" s="10"/>
      <c r="X75" s="10"/>
      <c r="Y75" s="10"/>
      <c r="Z75" s="10"/>
    </row>
    <row r="76" ht="15.75" customHeight="1">
      <c r="A76" s="157" t="s">
        <v>1196</v>
      </c>
      <c r="B76" s="157" t="s">
        <v>965</v>
      </c>
      <c r="C76" s="157" t="s">
        <v>1411</v>
      </c>
      <c r="D76" s="157" t="s">
        <v>1435</v>
      </c>
      <c r="E76" s="157" t="s">
        <v>1413</v>
      </c>
      <c r="F76" s="157" t="s">
        <v>1455</v>
      </c>
      <c r="G76" s="157" t="s">
        <v>1415</v>
      </c>
      <c r="H76" s="157" t="s">
        <v>1452</v>
      </c>
      <c r="I76" s="10"/>
      <c r="J76" s="10"/>
      <c r="K76" s="10"/>
      <c r="L76" s="10"/>
      <c r="M76" s="10"/>
      <c r="N76" s="10"/>
      <c r="O76" s="10"/>
      <c r="P76" s="10"/>
      <c r="Q76" s="10"/>
      <c r="R76" s="10"/>
      <c r="S76" s="10"/>
      <c r="T76" s="10"/>
      <c r="U76" s="10"/>
      <c r="V76" s="10"/>
      <c r="W76" s="10"/>
      <c r="X76" s="10"/>
      <c r="Y76" s="10"/>
      <c r="Z76" s="10"/>
    </row>
    <row r="77" ht="15.75" customHeight="1">
      <c r="A77" s="157" t="s">
        <v>1198</v>
      </c>
      <c r="B77" s="157" t="s">
        <v>961</v>
      </c>
      <c r="C77" s="157" t="s">
        <v>1406</v>
      </c>
      <c r="D77" s="157" t="s">
        <v>1431</v>
      </c>
      <c r="E77" s="157" t="s">
        <v>1436</v>
      </c>
      <c r="F77" s="157" t="s">
        <v>1406</v>
      </c>
      <c r="G77" s="157" t="s">
        <v>1409</v>
      </c>
      <c r="H77" s="157" t="s">
        <v>1410</v>
      </c>
      <c r="I77" s="10"/>
      <c r="J77" s="10"/>
      <c r="K77" s="10"/>
      <c r="L77" s="10"/>
      <c r="M77" s="10"/>
      <c r="N77" s="10"/>
      <c r="O77" s="10"/>
      <c r="P77" s="10"/>
      <c r="Q77" s="10"/>
      <c r="R77" s="10"/>
      <c r="S77" s="10"/>
      <c r="T77" s="10"/>
      <c r="U77" s="10"/>
      <c r="V77" s="10"/>
      <c r="W77" s="10"/>
      <c r="X77" s="10"/>
      <c r="Y77" s="10"/>
      <c r="Z77" s="10"/>
    </row>
    <row r="78" ht="15.75" customHeight="1">
      <c r="A78" s="157" t="s">
        <v>1200</v>
      </c>
      <c r="B78" s="157" t="s">
        <v>960</v>
      </c>
      <c r="C78" s="157" t="s">
        <v>1434</v>
      </c>
      <c r="D78" s="157" t="s">
        <v>1431</v>
      </c>
      <c r="E78" s="157" t="s">
        <v>1436</v>
      </c>
      <c r="F78" s="157" t="s">
        <v>1434</v>
      </c>
      <c r="G78" s="157" t="s">
        <v>1409</v>
      </c>
      <c r="H78" s="157" t="s">
        <v>1446</v>
      </c>
      <c r="I78" s="10"/>
      <c r="J78" s="10"/>
      <c r="K78" s="10"/>
      <c r="L78" s="10"/>
      <c r="M78" s="10"/>
      <c r="N78" s="10"/>
      <c r="O78" s="10"/>
      <c r="P78" s="10"/>
      <c r="Q78" s="10"/>
      <c r="R78" s="10"/>
      <c r="S78" s="10"/>
      <c r="T78" s="10"/>
      <c r="U78" s="10"/>
      <c r="V78" s="10"/>
      <c r="W78" s="10"/>
      <c r="X78" s="10"/>
      <c r="Y78" s="10"/>
      <c r="Z78" s="10"/>
    </row>
    <row r="79" ht="15.75" customHeight="1">
      <c r="A79" s="157" t="s">
        <v>1202</v>
      </c>
      <c r="B79" s="157" t="s">
        <v>963</v>
      </c>
      <c r="C79" s="157" t="s">
        <v>1417</v>
      </c>
      <c r="D79" s="157" t="s">
        <v>1412</v>
      </c>
      <c r="E79" s="157" t="s">
        <v>1408</v>
      </c>
      <c r="F79" s="157" t="s">
        <v>1417</v>
      </c>
      <c r="G79" s="157" t="s">
        <v>1409</v>
      </c>
      <c r="H79" s="157" t="s">
        <v>1410</v>
      </c>
      <c r="I79" s="10"/>
      <c r="J79" s="10"/>
      <c r="K79" s="10"/>
      <c r="L79" s="10"/>
      <c r="M79" s="10"/>
      <c r="N79" s="10"/>
      <c r="O79" s="10"/>
      <c r="P79" s="10"/>
      <c r="Q79" s="10"/>
      <c r="R79" s="10"/>
      <c r="S79" s="10"/>
      <c r="T79" s="10"/>
      <c r="U79" s="10"/>
      <c r="V79" s="10"/>
      <c r="W79" s="10"/>
      <c r="X79" s="10"/>
      <c r="Y79" s="10"/>
      <c r="Z79" s="10"/>
    </row>
    <row r="80" ht="15.75" customHeight="1">
      <c r="A80" s="157" t="s">
        <v>1204</v>
      </c>
      <c r="B80" s="157" t="s">
        <v>964</v>
      </c>
      <c r="C80" s="157" t="s">
        <v>1417</v>
      </c>
      <c r="D80" s="157" t="s">
        <v>1412</v>
      </c>
      <c r="E80" s="157" t="s">
        <v>1408</v>
      </c>
      <c r="F80" s="157" t="s">
        <v>1417</v>
      </c>
      <c r="G80" s="157" t="s">
        <v>1409</v>
      </c>
      <c r="H80" s="157" t="s">
        <v>1433</v>
      </c>
      <c r="I80" s="10"/>
      <c r="J80" s="10"/>
      <c r="K80" s="10"/>
      <c r="L80" s="10"/>
      <c r="M80" s="10"/>
      <c r="N80" s="10"/>
      <c r="O80" s="10"/>
      <c r="P80" s="10"/>
      <c r="Q80" s="10"/>
      <c r="R80" s="10"/>
      <c r="S80" s="10"/>
      <c r="T80" s="10"/>
      <c r="U80" s="10"/>
      <c r="V80" s="10"/>
      <c r="W80" s="10"/>
      <c r="X80" s="10"/>
      <c r="Y80" s="10"/>
      <c r="Z80" s="10"/>
    </row>
    <row r="81" ht="15.75" customHeight="1">
      <c r="A81" s="157" t="s">
        <v>1206</v>
      </c>
      <c r="B81" s="157" t="s">
        <v>962</v>
      </c>
      <c r="C81" s="157" t="s">
        <v>1411</v>
      </c>
      <c r="D81" s="157" t="s">
        <v>1435</v>
      </c>
      <c r="E81" s="157" t="s">
        <v>1413</v>
      </c>
      <c r="F81" s="157" t="s">
        <v>1439</v>
      </c>
      <c r="G81" s="157" t="s">
        <v>1415</v>
      </c>
      <c r="H81" s="157" t="s">
        <v>1452</v>
      </c>
      <c r="I81" s="10"/>
      <c r="J81" s="10"/>
      <c r="K81" s="10"/>
      <c r="L81" s="10"/>
      <c r="M81" s="10"/>
      <c r="N81" s="10"/>
      <c r="O81" s="10"/>
      <c r="P81" s="10"/>
      <c r="Q81" s="10"/>
      <c r="R81" s="10"/>
      <c r="S81" s="10"/>
      <c r="T81" s="10"/>
      <c r="U81" s="10"/>
      <c r="V81" s="10"/>
      <c r="W81" s="10"/>
      <c r="X81" s="10"/>
      <c r="Y81" s="10"/>
      <c r="Z81" s="10"/>
    </row>
    <row r="82" ht="15.75" customHeight="1">
      <c r="A82" s="157" t="s">
        <v>1208</v>
      </c>
      <c r="B82" s="157" t="s">
        <v>966</v>
      </c>
      <c r="C82" s="157" t="s">
        <v>1417</v>
      </c>
      <c r="D82" s="157" t="s">
        <v>1435</v>
      </c>
      <c r="E82" s="157" t="s">
        <v>1408</v>
      </c>
      <c r="F82" s="157" t="s">
        <v>1417</v>
      </c>
      <c r="G82" s="157" t="s">
        <v>1409</v>
      </c>
      <c r="H82" s="157" t="s">
        <v>1433</v>
      </c>
      <c r="I82" s="10"/>
      <c r="J82" s="10"/>
      <c r="K82" s="10"/>
      <c r="L82" s="10"/>
      <c r="M82" s="10"/>
      <c r="N82" s="10"/>
      <c r="O82" s="10"/>
      <c r="P82" s="10"/>
      <c r="Q82" s="10"/>
      <c r="R82" s="10"/>
      <c r="S82" s="10"/>
      <c r="T82" s="10"/>
      <c r="U82" s="10"/>
      <c r="V82" s="10"/>
      <c r="W82" s="10"/>
      <c r="X82" s="10"/>
      <c r="Y82" s="10"/>
      <c r="Z82" s="10"/>
    </row>
    <row r="83" ht="15.75" customHeight="1">
      <c r="A83" s="157" t="s">
        <v>1209</v>
      </c>
      <c r="B83" s="157" t="s">
        <v>967</v>
      </c>
      <c r="C83" s="157" t="s">
        <v>1411</v>
      </c>
      <c r="D83" s="157" t="s">
        <v>1435</v>
      </c>
      <c r="E83" s="157" t="s">
        <v>1413</v>
      </c>
      <c r="F83" s="157" t="s">
        <v>1439</v>
      </c>
      <c r="G83" s="157" t="s">
        <v>1415</v>
      </c>
      <c r="H83" s="157" t="s">
        <v>1416</v>
      </c>
      <c r="I83" s="10"/>
      <c r="J83" s="10"/>
      <c r="K83" s="10"/>
      <c r="L83" s="10"/>
      <c r="M83" s="10"/>
      <c r="N83" s="10"/>
      <c r="O83" s="10"/>
      <c r="P83" s="10"/>
      <c r="Q83" s="10"/>
      <c r="R83" s="10"/>
      <c r="S83" s="10"/>
      <c r="T83" s="10"/>
      <c r="U83" s="10"/>
      <c r="V83" s="10"/>
      <c r="W83" s="10"/>
      <c r="X83" s="10"/>
      <c r="Y83" s="10"/>
      <c r="Z83" s="10"/>
    </row>
    <row r="84" ht="15.75" customHeight="1">
      <c r="A84" s="157" t="s">
        <v>1211</v>
      </c>
      <c r="B84" s="157" t="s">
        <v>968</v>
      </c>
      <c r="C84" s="157" t="s">
        <v>1423</v>
      </c>
      <c r="D84" s="157" t="s">
        <v>1412</v>
      </c>
      <c r="E84" s="157" t="s">
        <v>1425</v>
      </c>
      <c r="F84" s="157" t="s">
        <v>1426</v>
      </c>
      <c r="G84" s="157" t="s">
        <v>1427</v>
      </c>
      <c r="H84" s="157" t="s">
        <v>1428</v>
      </c>
      <c r="I84" s="10"/>
      <c r="J84" s="10"/>
      <c r="K84" s="10"/>
      <c r="L84" s="10"/>
      <c r="M84" s="10"/>
      <c r="N84" s="10"/>
      <c r="O84" s="10"/>
      <c r="P84" s="10"/>
      <c r="Q84" s="10"/>
      <c r="R84" s="10"/>
      <c r="S84" s="10"/>
      <c r="T84" s="10"/>
      <c r="U84" s="10"/>
      <c r="V84" s="10"/>
      <c r="W84" s="10"/>
      <c r="X84" s="10"/>
      <c r="Y84" s="10"/>
      <c r="Z84" s="10"/>
    </row>
    <row r="85" ht="15.75" customHeight="1">
      <c r="A85" s="157" t="s">
        <v>1214</v>
      </c>
      <c r="B85" s="157" t="s">
        <v>970</v>
      </c>
      <c r="C85" s="157" t="s">
        <v>1434</v>
      </c>
      <c r="D85" s="157" t="s">
        <v>1435</v>
      </c>
      <c r="E85" s="157" t="s">
        <v>1436</v>
      </c>
      <c r="F85" s="157" t="s">
        <v>1434</v>
      </c>
      <c r="G85" s="157" t="s">
        <v>1409</v>
      </c>
      <c r="H85" s="157" t="s">
        <v>1451</v>
      </c>
      <c r="I85" s="10"/>
      <c r="J85" s="10"/>
      <c r="K85" s="10"/>
      <c r="L85" s="10"/>
      <c r="M85" s="10"/>
      <c r="N85" s="10"/>
      <c r="O85" s="10"/>
      <c r="P85" s="10"/>
      <c r="Q85" s="10"/>
      <c r="R85" s="10"/>
      <c r="S85" s="10"/>
      <c r="T85" s="10"/>
      <c r="U85" s="10"/>
      <c r="V85" s="10"/>
      <c r="W85" s="10"/>
      <c r="X85" s="10"/>
      <c r="Y85" s="10"/>
      <c r="Z85" s="10"/>
    </row>
    <row r="86" ht="15.75" customHeight="1">
      <c r="A86" s="157" t="s">
        <v>1216</v>
      </c>
      <c r="B86" s="157" t="s">
        <v>969</v>
      </c>
      <c r="C86" s="157" t="s">
        <v>1417</v>
      </c>
      <c r="D86" s="157" t="s">
        <v>1412</v>
      </c>
      <c r="E86" s="157" t="s">
        <v>1408</v>
      </c>
      <c r="F86" s="157" t="s">
        <v>1417</v>
      </c>
      <c r="G86" s="157" t="s">
        <v>1409</v>
      </c>
      <c r="H86" s="157" t="s">
        <v>1433</v>
      </c>
      <c r="I86" s="10"/>
      <c r="J86" s="10"/>
      <c r="K86" s="10"/>
      <c r="L86" s="10"/>
      <c r="M86" s="10"/>
      <c r="N86" s="10"/>
      <c r="O86" s="10"/>
      <c r="P86" s="10"/>
      <c r="Q86" s="10"/>
      <c r="R86" s="10"/>
      <c r="S86" s="10"/>
      <c r="T86" s="10"/>
      <c r="U86" s="10"/>
      <c r="V86" s="10"/>
      <c r="W86" s="10"/>
      <c r="X86" s="10"/>
      <c r="Y86" s="10"/>
      <c r="Z86" s="10"/>
    </row>
    <row r="87" ht="15.75" customHeight="1">
      <c r="A87" s="157" t="s">
        <v>1218</v>
      </c>
      <c r="B87" s="157" t="s">
        <v>971</v>
      </c>
      <c r="C87" s="157" t="s">
        <v>1411</v>
      </c>
      <c r="D87" s="157" t="s">
        <v>1412</v>
      </c>
      <c r="E87" s="157" t="s">
        <v>1432</v>
      </c>
      <c r="F87" s="157" t="s">
        <v>1456</v>
      </c>
      <c r="G87" s="157" t="s">
        <v>1409</v>
      </c>
      <c r="H87" s="157" t="s">
        <v>1456</v>
      </c>
      <c r="I87" s="10"/>
      <c r="J87" s="10"/>
      <c r="K87" s="10"/>
      <c r="L87" s="10"/>
      <c r="M87" s="10"/>
      <c r="N87" s="10"/>
      <c r="O87" s="10"/>
      <c r="P87" s="10"/>
      <c r="Q87" s="10"/>
      <c r="R87" s="10"/>
      <c r="S87" s="10"/>
      <c r="T87" s="10"/>
      <c r="U87" s="10"/>
      <c r="V87" s="10"/>
      <c r="W87" s="10"/>
      <c r="X87" s="10"/>
      <c r="Y87" s="10"/>
      <c r="Z87" s="10"/>
    </row>
    <row r="88" ht="15.75" customHeight="1">
      <c r="A88" s="157" t="s">
        <v>1220</v>
      </c>
      <c r="B88" s="157" t="s">
        <v>972</v>
      </c>
      <c r="C88" s="157" t="s">
        <v>1420</v>
      </c>
      <c r="D88" s="157" t="s">
        <v>1407</v>
      </c>
      <c r="E88" s="157" t="s">
        <v>1447</v>
      </c>
      <c r="F88" s="157" t="s">
        <v>1420</v>
      </c>
      <c r="G88" s="157" t="s">
        <v>1418</v>
      </c>
      <c r="H88" s="157" t="s">
        <v>1448</v>
      </c>
      <c r="I88" s="10"/>
      <c r="J88" s="10"/>
      <c r="K88" s="10"/>
      <c r="L88" s="10"/>
      <c r="M88" s="10"/>
      <c r="N88" s="10"/>
      <c r="O88" s="10"/>
      <c r="P88" s="10"/>
      <c r="Q88" s="10"/>
      <c r="R88" s="10"/>
      <c r="S88" s="10"/>
      <c r="T88" s="10"/>
      <c r="U88" s="10"/>
      <c r="V88" s="10"/>
      <c r="W88" s="10"/>
      <c r="X88" s="10"/>
      <c r="Y88" s="10"/>
      <c r="Z88" s="10"/>
    </row>
    <row r="89" ht="15.75" customHeight="1">
      <c r="A89" s="157" t="s">
        <v>1221</v>
      </c>
      <c r="B89" s="157" t="s">
        <v>975</v>
      </c>
      <c r="C89" s="157" t="s">
        <v>1434</v>
      </c>
      <c r="D89" s="157" t="s">
        <v>1431</v>
      </c>
      <c r="E89" s="157" t="s">
        <v>1453</v>
      </c>
      <c r="F89" s="157" t="s">
        <v>1434</v>
      </c>
      <c r="G89" s="157" t="s">
        <v>1437</v>
      </c>
      <c r="H89" s="157" t="s">
        <v>1257</v>
      </c>
      <c r="I89" s="10"/>
      <c r="J89" s="10"/>
      <c r="K89" s="10"/>
      <c r="L89" s="10"/>
      <c r="M89" s="10"/>
      <c r="N89" s="10"/>
      <c r="O89" s="10"/>
      <c r="P89" s="10"/>
      <c r="Q89" s="10"/>
      <c r="R89" s="10"/>
      <c r="S89" s="10"/>
      <c r="T89" s="10"/>
      <c r="U89" s="10"/>
      <c r="V89" s="10"/>
      <c r="W89" s="10"/>
      <c r="X89" s="10"/>
      <c r="Y89" s="10"/>
      <c r="Z89" s="10"/>
    </row>
    <row r="90" ht="15.75" customHeight="1">
      <c r="A90" s="157" t="s">
        <v>1223</v>
      </c>
      <c r="B90" s="157" t="s">
        <v>1112</v>
      </c>
      <c r="C90" s="157" t="s">
        <v>1434</v>
      </c>
      <c r="D90" s="157" t="s">
        <v>1407</v>
      </c>
      <c r="E90" s="157" t="s">
        <v>1436</v>
      </c>
      <c r="F90" s="157" t="s">
        <v>1434</v>
      </c>
      <c r="G90" s="157" t="s">
        <v>1409</v>
      </c>
      <c r="H90" s="157" t="s">
        <v>1451</v>
      </c>
      <c r="I90" s="10"/>
      <c r="J90" s="10"/>
      <c r="K90" s="10"/>
      <c r="L90" s="10"/>
      <c r="M90" s="10"/>
      <c r="N90" s="10"/>
      <c r="O90" s="10"/>
      <c r="P90" s="10"/>
      <c r="Q90" s="10"/>
      <c r="R90" s="10"/>
      <c r="S90" s="10"/>
      <c r="T90" s="10"/>
      <c r="U90" s="10"/>
      <c r="V90" s="10"/>
      <c r="W90" s="10"/>
      <c r="X90" s="10"/>
      <c r="Y90" s="10"/>
      <c r="Z90" s="10"/>
    </row>
    <row r="91" ht="15.75" customHeight="1">
      <c r="A91" s="157" t="s">
        <v>1225</v>
      </c>
      <c r="B91" s="157" t="s">
        <v>977</v>
      </c>
      <c r="C91" s="157" t="s">
        <v>1434</v>
      </c>
      <c r="D91" s="157" t="s">
        <v>1435</v>
      </c>
      <c r="E91" s="157" t="s">
        <v>1436</v>
      </c>
      <c r="F91" s="157" t="s">
        <v>1434</v>
      </c>
      <c r="G91" s="157" t="s">
        <v>1409</v>
      </c>
      <c r="H91" s="157" t="s">
        <v>1451</v>
      </c>
      <c r="I91" s="10"/>
      <c r="J91" s="10"/>
      <c r="K91" s="10"/>
      <c r="L91" s="10"/>
      <c r="M91" s="10"/>
      <c r="N91" s="10"/>
      <c r="O91" s="10"/>
      <c r="P91" s="10"/>
      <c r="Q91" s="10"/>
      <c r="R91" s="10"/>
      <c r="S91" s="10"/>
      <c r="T91" s="10"/>
      <c r="U91" s="10"/>
      <c r="V91" s="10"/>
      <c r="W91" s="10"/>
      <c r="X91" s="10"/>
      <c r="Y91" s="10"/>
      <c r="Z91" s="10"/>
    </row>
    <row r="92" ht="15.75" customHeight="1">
      <c r="A92" s="157" t="s">
        <v>1227</v>
      </c>
      <c r="B92" s="157" t="s">
        <v>978</v>
      </c>
      <c r="C92" s="157" t="s">
        <v>1417</v>
      </c>
      <c r="D92" s="157" t="s">
        <v>1424</v>
      </c>
      <c r="E92" s="157" t="s">
        <v>1408</v>
      </c>
      <c r="F92" s="157" t="s">
        <v>1417</v>
      </c>
      <c r="G92" s="157" t="s">
        <v>1409</v>
      </c>
      <c r="H92" s="157" t="s">
        <v>1433</v>
      </c>
      <c r="I92" s="10"/>
      <c r="J92" s="10"/>
      <c r="K92" s="10"/>
      <c r="L92" s="10"/>
      <c r="M92" s="10"/>
      <c r="N92" s="10"/>
      <c r="O92" s="10"/>
      <c r="P92" s="10"/>
      <c r="Q92" s="10"/>
      <c r="R92" s="10"/>
      <c r="S92" s="10"/>
      <c r="T92" s="10"/>
      <c r="U92" s="10"/>
      <c r="V92" s="10"/>
      <c r="W92" s="10"/>
      <c r="X92" s="10"/>
      <c r="Y92" s="10"/>
      <c r="Z92" s="10"/>
    </row>
    <row r="93" ht="15.75" customHeight="1">
      <c r="A93" s="157" t="s">
        <v>1229</v>
      </c>
      <c r="B93" s="157" t="s">
        <v>973</v>
      </c>
      <c r="C93" s="157" t="s">
        <v>1411</v>
      </c>
      <c r="D93" s="157" t="s">
        <v>1407</v>
      </c>
      <c r="E93" s="157" t="s">
        <v>1432</v>
      </c>
      <c r="F93" s="157" t="s">
        <v>1456</v>
      </c>
      <c r="G93" s="157" t="s">
        <v>1409</v>
      </c>
      <c r="H93" s="157" t="s">
        <v>1456</v>
      </c>
      <c r="I93" s="10"/>
      <c r="J93" s="10"/>
      <c r="K93" s="10"/>
      <c r="L93" s="10"/>
      <c r="M93" s="10"/>
      <c r="N93" s="10"/>
      <c r="O93" s="10"/>
      <c r="P93" s="10"/>
      <c r="Q93" s="10"/>
      <c r="R93" s="10"/>
      <c r="S93" s="10"/>
      <c r="T93" s="10"/>
      <c r="U93" s="10"/>
      <c r="V93" s="10"/>
      <c r="W93" s="10"/>
      <c r="X93" s="10"/>
      <c r="Y93" s="10"/>
      <c r="Z93" s="10"/>
    </row>
    <row r="94" ht="15.75" customHeight="1">
      <c r="A94" s="157" t="s">
        <v>1231</v>
      </c>
      <c r="B94" s="157" t="s">
        <v>979</v>
      </c>
      <c r="C94" s="157" t="s">
        <v>1434</v>
      </c>
      <c r="D94" s="157" t="s">
        <v>1431</v>
      </c>
      <c r="E94" s="157" t="s">
        <v>1436</v>
      </c>
      <c r="F94" s="157" t="s">
        <v>1434</v>
      </c>
      <c r="G94" s="157" t="s">
        <v>1409</v>
      </c>
      <c r="H94" s="157" t="s">
        <v>1446</v>
      </c>
      <c r="I94" s="10"/>
      <c r="J94" s="10"/>
      <c r="K94" s="10"/>
      <c r="L94" s="10"/>
      <c r="M94" s="10"/>
      <c r="N94" s="10"/>
      <c r="O94" s="10"/>
      <c r="P94" s="10"/>
      <c r="Q94" s="10"/>
      <c r="R94" s="10"/>
      <c r="S94" s="10"/>
      <c r="T94" s="10"/>
      <c r="U94" s="10"/>
      <c r="V94" s="10"/>
      <c r="W94" s="10"/>
      <c r="X94" s="10"/>
      <c r="Y94" s="10"/>
      <c r="Z94" s="10"/>
    </row>
    <row r="95" ht="15.75" customHeight="1">
      <c r="A95" s="157" t="s">
        <v>1233</v>
      </c>
      <c r="B95" s="157" t="s">
        <v>989</v>
      </c>
      <c r="C95" s="157" t="s">
        <v>1411</v>
      </c>
      <c r="D95" s="157" t="s">
        <v>1424</v>
      </c>
      <c r="E95" s="157" t="s">
        <v>1413</v>
      </c>
      <c r="F95" s="157" t="s">
        <v>1439</v>
      </c>
      <c r="G95" s="157" t="s">
        <v>1415</v>
      </c>
      <c r="H95" s="157" t="s">
        <v>1452</v>
      </c>
      <c r="I95" s="10"/>
      <c r="J95" s="10"/>
      <c r="K95" s="10"/>
      <c r="L95" s="10"/>
      <c r="M95" s="10"/>
      <c r="N95" s="10"/>
      <c r="O95" s="10"/>
      <c r="P95" s="10"/>
      <c r="Q95" s="10"/>
      <c r="R95" s="10"/>
      <c r="S95" s="10"/>
      <c r="T95" s="10"/>
      <c r="U95" s="10"/>
      <c r="V95" s="10"/>
      <c r="W95" s="10"/>
      <c r="X95" s="10"/>
      <c r="Y95" s="10"/>
      <c r="Z95" s="10"/>
    </row>
    <row r="96" ht="15.75" customHeight="1">
      <c r="A96" s="157" t="s">
        <v>1235</v>
      </c>
      <c r="B96" s="157" t="s">
        <v>980</v>
      </c>
      <c r="C96" s="157" t="s">
        <v>1417</v>
      </c>
      <c r="D96" s="157" t="s">
        <v>1412</v>
      </c>
      <c r="E96" s="157" t="s">
        <v>1408</v>
      </c>
      <c r="F96" s="157" t="s">
        <v>1417</v>
      </c>
      <c r="G96" s="157" t="s">
        <v>1409</v>
      </c>
      <c r="H96" s="157" t="s">
        <v>1433</v>
      </c>
      <c r="I96" s="10"/>
      <c r="J96" s="10"/>
      <c r="K96" s="10"/>
      <c r="L96" s="10"/>
      <c r="M96" s="10"/>
      <c r="N96" s="10"/>
      <c r="O96" s="10"/>
      <c r="P96" s="10"/>
      <c r="Q96" s="10"/>
      <c r="R96" s="10"/>
      <c r="S96" s="10"/>
      <c r="T96" s="10"/>
      <c r="U96" s="10"/>
      <c r="V96" s="10"/>
      <c r="W96" s="10"/>
      <c r="X96" s="10"/>
      <c r="Y96" s="10"/>
      <c r="Z96" s="10"/>
    </row>
    <row r="97" ht="15.75" customHeight="1">
      <c r="A97" s="157" t="s">
        <v>1237</v>
      </c>
      <c r="B97" s="157" t="s">
        <v>986</v>
      </c>
      <c r="C97" s="157" t="s">
        <v>1420</v>
      </c>
      <c r="D97" s="157" t="s">
        <v>1431</v>
      </c>
      <c r="E97" s="157" t="s">
        <v>1421</v>
      </c>
      <c r="F97" s="157" t="s">
        <v>1420</v>
      </c>
      <c r="G97" s="157" t="s">
        <v>1418</v>
      </c>
      <c r="H97" s="157" t="s">
        <v>1445</v>
      </c>
      <c r="I97" s="10"/>
      <c r="J97" s="10"/>
      <c r="K97" s="10"/>
      <c r="L97" s="10"/>
      <c r="M97" s="10"/>
      <c r="N97" s="10"/>
      <c r="O97" s="10"/>
      <c r="P97" s="10"/>
      <c r="Q97" s="10"/>
      <c r="R97" s="10"/>
      <c r="S97" s="10"/>
      <c r="T97" s="10"/>
      <c r="U97" s="10"/>
      <c r="V97" s="10"/>
      <c r="W97" s="10"/>
      <c r="X97" s="10"/>
      <c r="Y97" s="10"/>
      <c r="Z97" s="10"/>
    </row>
    <row r="98" ht="15.75" customHeight="1">
      <c r="A98" s="157" t="s">
        <v>1239</v>
      </c>
      <c r="B98" s="157" t="s">
        <v>981</v>
      </c>
      <c r="C98" s="157" t="s">
        <v>1420</v>
      </c>
      <c r="D98" s="157" t="s">
        <v>1407</v>
      </c>
      <c r="E98" s="157" t="s">
        <v>1443</v>
      </c>
      <c r="F98" s="157" t="s">
        <v>1420</v>
      </c>
      <c r="G98" s="157" t="s">
        <v>1418</v>
      </c>
      <c r="H98" s="157" t="s">
        <v>1444</v>
      </c>
      <c r="I98" s="10"/>
      <c r="J98" s="10"/>
      <c r="K98" s="10"/>
      <c r="L98" s="10"/>
      <c r="M98" s="10"/>
      <c r="N98" s="10"/>
      <c r="O98" s="10"/>
      <c r="P98" s="10"/>
      <c r="Q98" s="10"/>
      <c r="R98" s="10"/>
      <c r="S98" s="10"/>
      <c r="T98" s="10"/>
      <c r="U98" s="10"/>
      <c r="V98" s="10"/>
      <c r="W98" s="10"/>
      <c r="X98" s="10"/>
      <c r="Y98" s="10"/>
      <c r="Z98" s="10"/>
    </row>
    <row r="99" ht="15.75" customHeight="1">
      <c r="A99" s="157" t="s">
        <v>1241</v>
      </c>
      <c r="B99" s="157" t="s">
        <v>982</v>
      </c>
      <c r="C99" s="157" t="s">
        <v>1417</v>
      </c>
      <c r="D99" s="157" t="s">
        <v>1412</v>
      </c>
      <c r="E99" s="157" t="s">
        <v>1408</v>
      </c>
      <c r="F99" s="157" t="s">
        <v>1417</v>
      </c>
      <c r="G99" s="157" t="s">
        <v>1418</v>
      </c>
      <c r="H99" s="157" t="s">
        <v>1419</v>
      </c>
      <c r="I99" s="10"/>
      <c r="J99" s="10"/>
      <c r="K99" s="10"/>
      <c r="L99" s="10"/>
      <c r="M99" s="10"/>
      <c r="N99" s="10"/>
      <c r="O99" s="10"/>
      <c r="P99" s="10"/>
      <c r="Q99" s="10"/>
      <c r="R99" s="10"/>
      <c r="S99" s="10"/>
      <c r="T99" s="10"/>
      <c r="U99" s="10"/>
      <c r="V99" s="10"/>
      <c r="W99" s="10"/>
      <c r="X99" s="10"/>
      <c r="Y99" s="10"/>
      <c r="Z99" s="10"/>
    </row>
    <row r="100" ht="15.75" customHeight="1">
      <c r="A100" s="157" t="s">
        <v>1243</v>
      </c>
      <c r="B100" s="157" t="s">
        <v>984</v>
      </c>
      <c r="C100" s="157" t="s">
        <v>1411</v>
      </c>
      <c r="D100" s="157" t="s">
        <v>1424</v>
      </c>
      <c r="E100" s="157" t="s">
        <v>1413</v>
      </c>
      <c r="F100" s="157" t="s">
        <v>1455</v>
      </c>
      <c r="G100" s="157" t="s">
        <v>1415</v>
      </c>
      <c r="H100" s="157" t="s">
        <v>1440</v>
      </c>
      <c r="I100" s="10"/>
      <c r="J100" s="10"/>
      <c r="K100" s="10"/>
      <c r="L100" s="10"/>
      <c r="M100" s="10"/>
      <c r="N100" s="10"/>
      <c r="O100" s="10"/>
      <c r="P100" s="10"/>
      <c r="Q100" s="10"/>
      <c r="R100" s="10"/>
      <c r="S100" s="10"/>
      <c r="T100" s="10"/>
      <c r="U100" s="10"/>
      <c r="V100" s="10"/>
      <c r="W100" s="10"/>
      <c r="X100" s="10"/>
      <c r="Y100" s="10"/>
      <c r="Z100" s="10"/>
    </row>
    <row r="101" ht="15.75" customHeight="1">
      <c r="A101" s="157" t="s">
        <v>1244</v>
      </c>
      <c r="B101" s="157" t="s">
        <v>987</v>
      </c>
      <c r="C101" s="157" t="s">
        <v>1411</v>
      </c>
      <c r="D101" s="157" t="s">
        <v>1424</v>
      </c>
      <c r="E101" s="157" t="s">
        <v>1413</v>
      </c>
      <c r="F101" s="157" t="s">
        <v>1439</v>
      </c>
      <c r="G101" s="157" t="s">
        <v>1415</v>
      </c>
      <c r="H101" s="157" t="s">
        <v>1452</v>
      </c>
      <c r="I101" s="10"/>
      <c r="J101" s="10"/>
      <c r="K101" s="10"/>
      <c r="L101" s="10"/>
      <c r="M101" s="10"/>
      <c r="N101" s="10"/>
      <c r="O101" s="10"/>
      <c r="P101" s="10"/>
      <c r="Q101" s="10"/>
      <c r="R101" s="10"/>
      <c r="S101" s="10"/>
      <c r="T101" s="10"/>
      <c r="U101" s="10"/>
      <c r="V101" s="10"/>
      <c r="W101" s="10"/>
      <c r="X101" s="10"/>
      <c r="Y101" s="10"/>
      <c r="Z101" s="10"/>
    </row>
    <row r="102" ht="15.75" customHeight="1">
      <c r="A102" s="157" t="s">
        <v>1245</v>
      </c>
      <c r="B102" s="157" t="s">
        <v>988</v>
      </c>
      <c r="C102" s="157" t="s">
        <v>1411</v>
      </c>
      <c r="D102" s="157" t="s">
        <v>1435</v>
      </c>
      <c r="E102" s="157" t="s">
        <v>1413</v>
      </c>
      <c r="F102" s="157" t="s">
        <v>1439</v>
      </c>
      <c r="G102" s="157" t="s">
        <v>1415</v>
      </c>
      <c r="H102" s="157" t="s">
        <v>1440</v>
      </c>
      <c r="I102" s="10"/>
      <c r="J102" s="10"/>
      <c r="K102" s="10"/>
      <c r="L102" s="10"/>
      <c r="M102" s="10"/>
      <c r="N102" s="10"/>
      <c r="O102" s="10"/>
      <c r="P102" s="10"/>
      <c r="Q102" s="10"/>
      <c r="R102" s="10"/>
      <c r="S102" s="10"/>
      <c r="T102" s="10"/>
      <c r="U102" s="10"/>
      <c r="V102" s="10"/>
      <c r="W102" s="10"/>
      <c r="X102" s="10"/>
      <c r="Y102" s="10"/>
      <c r="Z102" s="10"/>
    </row>
    <row r="103" ht="15.75" customHeight="1">
      <c r="A103" s="157" t="s">
        <v>1321</v>
      </c>
      <c r="B103" s="157" t="s">
        <v>996</v>
      </c>
      <c r="C103" s="157" t="s">
        <v>1411</v>
      </c>
      <c r="D103" s="157" t="s">
        <v>1412</v>
      </c>
      <c r="E103" s="157" t="s">
        <v>1413</v>
      </c>
      <c r="F103" s="157" t="s">
        <v>1414</v>
      </c>
      <c r="G103" s="157" t="s">
        <v>1415</v>
      </c>
      <c r="H103" s="157" t="s">
        <v>1416</v>
      </c>
      <c r="I103" s="10"/>
      <c r="J103" s="10"/>
      <c r="K103" s="10"/>
      <c r="L103" s="10"/>
      <c r="M103" s="10"/>
      <c r="N103" s="10"/>
      <c r="O103" s="10"/>
      <c r="P103" s="10"/>
      <c r="Q103" s="10"/>
      <c r="R103" s="10"/>
      <c r="S103" s="10"/>
      <c r="T103" s="10"/>
      <c r="U103" s="10"/>
      <c r="V103" s="10"/>
      <c r="W103" s="10"/>
      <c r="X103" s="10"/>
      <c r="Y103" s="10"/>
      <c r="Z103" s="10"/>
    </row>
    <row r="104" ht="15.75" customHeight="1">
      <c r="A104" s="157" t="s">
        <v>1246</v>
      </c>
      <c r="B104" s="157" t="s">
        <v>992</v>
      </c>
      <c r="C104" s="157" t="s">
        <v>1420</v>
      </c>
      <c r="D104" s="157" t="s">
        <v>1407</v>
      </c>
      <c r="E104" s="157" t="s">
        <v>1421</v>
      </c>
      <c r="F104" s="157" t="s">
        <v>1420</v>
      </c>
      <c r="G104" s="157" t="s">
        <v>1418</v>
      </c>
      <c r="H104" s="157" t="s">
        <v>1448</v>
      </c>
      <c r="I104" s="10"/>
      <c r="J104" s="10"/>
      <c r="K104" s="10"/>
      <c r="L104" s="10"/>
      <c r="M104" s="10"/>
      <c r="N104" s="10"/>
      <c r="O104" s="10"/>
      <c r="P104" s="10"/>
      <c r="Q104" s="10"/>
      <c r="R104" s="10"/>
      <c r="S104" s="10"/>
      <c r="T104" s="10"/>
      <c r="U104" s="10"/>
      <c r="V104" s="10"/>
      <c r="W104" s="10"/>
      <c r="X104" s="10"/>
      <c r="Y104" s="10"/>
      <c r="Z104" s="10"/>
    </row>
    <row r="105" ht="15.75" customHeight="1">
      <c r="A105" s="157" t="s">
        <v>1247</v>
      </c>
      <c r="B105" s="157" t="s">
        <v>1053</v>
      </c>
      <c r="C105" s="157" t="s">
        <v>1420</v>
      </c>
      <c r="D105" s="157" t="s">
        <v>1407</v>
      </c>
      <c r="E105" s="157" t="s">
        <v>1421</v>
      </c>
      <c r="F105" s="157" t="s">
        <v>1420</v>
      </c>
      <c r="G105" s="157" t="s">
        <v>1418</v>
      </c>
      <c r="H105" s="157" t="s">
        <v>1448</v>
      </c>
      <c r="I105" s="10"/>
      <c r="J105" s="10"/>
      <c r="K105" s="10"/>
      <c r="L105" s="10"/>
      <c r="M105" s="10"/>
      <c r="N105" s="10"/>
      <c r="O105" s="10"/>
      <c r="P105" s="10"/>
      <c r="Q105" s="10"/>
      <c r="R105" s="10"/>
      <c r="S105" s="10"/>
      <c r="T105" s="10"/>
      <c r="U105" s="10"/>
      <c r="V105" s="10"/>
      <c r="W105" s="10"/>
      <c r="X105" s="10"/>
      <c r="Y105" s="10"/>
      <c r="Z105" s="10"/>
    </row>
    <row r="106" ht="15.75" customHeight="1">
      <c r="A106" s="157" t="s">
        <v>1248</v>
      </c>
      <c r="B106" s="157" t="s">
        <v>1056</v>
      </c>
      <c r="C106" s="157" t="s">
        <v>1434</v>
      </c>
      <c r="D106" s="157" t="s">
        <v>1412</v>
      </c>
      <c r="E106" s="157" t="s">
        <v>1436</v>
      </c>
      <c r="F106" s="157" t="s">
        <v>1434</v>
      </c>
      <c r="G106" s="157" t="s">
        <v>1409</v>
      </c>
      <c r="H106" s="157" t="s">
        <v>1446</v>
      </c>
      <c r="I106" s="10"/>
      <c r="J106" s="10"/>
      <c r="K106" s="10"/>
      <c r="L106" s="10"/>
      <c r="M106" s="10"/>
      <c r="N106" s="10"/>
      <c r="O106" s="10"/>
      <c r="P106" s="10"/>
      <c r="Q106" s="10"/>
      <c r="R106" s="10"/>
      <c r="S106" s="10"/>
      <c r="T106" s="10"/>
      <c r="U106" s="10"/>
      <c r="V106" s="10"/>
      <c r="W106" s="10"/>
      <c r="X106" s="10"/>
      <c r="Y106" s="10"/>
      <c r="Z106" s="10"/>
    </row>
    <row r="107" ht="15.75" customHeight="1">
      <c r="A107" s="157" t="s">
        <v>1249</v>
      </c>
      <c r="B107" s="157" t="s">
        <v>993</v>
      </c>
      <c r="C107" s="157" t="s">
        <v>1406</v>
      </c>
      <c r="D107" s="157" t="s">
        <v>1412</v>
      </c>
      <c r="E107" s="157" t="s">
        <v>1436</v>
      </c>
      <c r="F107" s="157" t="s">
        <v>1406</v>
      </c>
      <c r="G107" s="157" t="s">
        <v>1409</v>
      </c>
      <c r="H107" s="157" t="s">
        <v>1410</v>
      </c>
      <c r="I107" s="10"/>
      <c r="J107" s="10"/>
      <c r="K107" s="10"/>
      <c r="L107" s="10"/>
      <c r="M107" s="10"/>
      <c r="N107" s="10"/>
      <c r="O107" s="10"/>
      <c r="P107" s="10"/>
      <c r="Q107" s="10"/>
      <c r="R107" s="10"/>
      <c r="S107" s="10"/>
      <c r="T107" s="10"/>
      <c r="U107" s="10"/>
      <c r="V107" s="10"/>
      <c r="W107" s="10"/>
      <c r="X107" s="10"/>
      <c r="Y107" s="10"/>
      <c r="Z107" s="10"/>
    </row>
    <row r="108" ht="15.75" customHeight="1">
      <c r="A108" s="157" t="s">
        <v>1250</v>
      </c>
      <c r="B108" s="157" t="s">
        <v>997</v>
      </c>
      <c r="C108" s="157" t="s">
        <v>1420</v>
      </c>
      <c r="D108" s="157" t="s">
        <v>1407</v>
      </c>
      <c r="E108" s="157" t="s">
        <v>1443</v>
      </c>
      <c r="F108" s="157" t="s">
        <v>1420</v>
      </c>
      <c r="G108" s="157" t="s">
        <v>1418</v>
      </c>
      <c r="H108" s="157" t="s">
        <v>1444</v>
      </c>
      <c r="I108" s="10"/>
      <c r="J108" s="10"/>
      <c r="K108" s="10"/>
      <c r="L108" s="10"/>
      <c r="M108" s="10"/>
      <c r="N108" s="10"/>
      <c r="O108" s="10"/>
      <c r="P108" s="10"/>
      <c r="Q108" s="10"/>
      <c r="R108" s="10"/>
      <c r="S108" s="10"/>
      <c r="T108" s="10"/>
      <c r="U108" s="10"/>
      <c r="V108" s="10"/>
      <c r="W108" s="10"/>
      <c r="X108" s="10"/>
      <c r="Y108" s="10"/>
      <c r="Z108" s="10"/>
    </row>
    <row r="109" ht="15.75" customHeight="1">
      <c r="A109" s="157" t="s">
        <v>1252</v>
      </c>
      <c r="B109" s="157" t="s">
        <v>998</v>
      </c>
      <c r="C109" s="157" t="s">
        <v>1417</v>
      </c>
      <c r="D109" s="157" t="s">
        <v>1424</v>
      </c>
      <c r="E109" s="157" t="s">
        <v>1413</v>
      </c>
      <c r="F109" s="157" t="s">
        <v>1439</v>
      </c>
      <c r="G109" s="157" t="s">
        <v>1415</v>
      </c>
      <c r="H109" s="157" t="s">
        <v>1416</v>
      </c>
      <c r="I109" s="10"/>
      <c r="J109" s="10"/>
      <c r="K109" s="10"/>
      <c r="L109" s="10"/>
      <c r="M109" s="10"/>
      <c r="N109" s="10"/>
      <c r="O109" s="10"/>
      <c r="P109" s="10"/>
      <c r="Q109" s="10"/>
      <c r="R109" s="10"/>
      <c r="S109" s="10"/>
      <c r="T109" s="10"/>
      <c r="U109" s="10"/>
      <c r="V109" s="10"/>
      <c r="W109" s="10"/>
      <c r="X109" s="10"/>
      <c r="Y109" s="10"/>
      <c r="Z109" s="10"/>
    </row>
    <row r="110" ht="15.75" customHeight="1">
      <c r="A110" s="157" t="s">
        <v>1253</v>
      </c>
      <c r="B110" s="157" t="s">
        <v>995</v>
      </c>
      <c r="C110" s="157" t="s">
        <v>1434</v>
      </c>
      <c r="D110" s="157" t="s">
        <v>1412</v>
      </c>
      <c r="E110" s="157" t="s">
        <v>1453</v>
      </c>
      <c r="F110" s="157" t="s">
        <v>1434</v>
      </c>
      <c r="G110" s="157" t="s">
        <v>1437</v>
      </c>
      <c r="H110" s="157" t="s">
        <v>1257</v>
      </c>
      <c r="I110" s="10"/>
      <c r="J110" s="10"/>
      <c r="K110" s="10"/>
      <c r="L110" s="10"/>
      <c r="M110" s="10"/>
      <c r="N110" s="10"/>
      <c r="O110" s="10"/>
      <c r="P110" s="10"/>
      <c r="Q110" s="10"/>
      <c r="R110" s="10"/>
      <c r="S110" s="10"/>
      <c r="T110" s="10"/>
      <c r="U110" s="10"/>
      <c r="V110" s="10"/>
      <c r="W110" s="10"/>
      <c r="X110" s="10"/>
      <c r="Y110" s="10"/>
      <c r="Z110" s="10"/>
    </row>
    <row r="111" ht="15.75" customHeight="1">
      <c r="A111" s="157" t="s">
        <v>1254</v>
      </c>
      <c r="B111" s="157" t="s">
        <v>1047</v>
      </c>
      <c r="C111" s="157" t="s">
        <v>1420</v>
      </c>
      <c r="D111" s="157" t="s">
        <v>1431</v>
      </c>
      <c r="E111" s="157" t="s">
        <v>1443</v>
      </c>
      <c r="F111" s="157" t="s">
        <v>1420</v>
      </c>
      <c r="G111" s="157" t="s">
        <v>1418</v>
      </c>
      <c r="H111" s="157" t="s">
        <v>1444</v>
      </c>
      <c r="I111" s="10"/>
      <c r="J111" s="10"/>
      <c r="K111" s="10"/>
      <c r="L111" s="10"/>
      <c r="M111" s="10"/>
      <c r="N111" s="10"/>
      <c r="O111" s="10"/>
      <c r="P111" s="10"/>
      <c r="Q111" s="10"/>
      <c r="R111" s="10"/>
      <c r="S111" s="10"/>
      <c r="T111" s="10"/>
      <c r="U111" s="10"/>
      <c r="V111" s="10"/>
      <c r="W111" s="10"/>
      <c r="X111" s="10"/>
      <c r="Y111" s="10"/>
      <c r="Z111" s="10"/>
    </row>
    <row r="112" ht="15.75" customHeight="1">
      <c r="A112" s="157" t="s">
        <v>1255</v>
      </c>
      <c r="B112" s="157" t="s">
        <v>1051</v>
      </c>
      <c r="C112" s="157" t="s">
        <v>1420</v>
      </c>
      <c r="D112" s="157" t="s">
        <v>1412</v>
      </c>
      <c r="E112" s="157" t="s">
        <v>1421</v>
      </c>
      <c r="F112" s="157" t="s">
        <v>1420</v>
      </c>
      <c r="G112" s="157" t="s">
        <v>1418</v>
      </c>
      <c r="H112" s="157" t="s">
        <v>1448</v>
      </c>
      <c r="I112" s="10"/>
      <c r="J112" s="10"/>
      <c r="K112" s="10"/>
      <c r="L112" s="10"/>
      <c r="M112" s="10"/>
      <c r="N112" s="10"/>
      <c r="O112" s="10"/>
      <c r="P112" s="10"/>
      <c r="Q112" s="10"/>
      <c r="R112" s="10"/>
      <c r="S112" s="10"/>
      <c r="T112" s="10"/>
      <c r="U112" s="10"/>
      <c r="V112" s="10"/>
      <c r="W112" s="10"/>
      <c r="X112" s="10"/>
      <c r="Y112" s="10"/>
      <c r="Z112" s="10"/>
    </row>
    <row r="113" ht="15.75" customHeight="1">
      <c r="A113" s="157" t="s">
        <v>1256</v>
      </c>
      <c r="B113" s="157" t="s">
        <v>994</v>
      </c>
      <c r="C113" s="157" t="s">
        <v>1423</v>
      </c>
      <c r="D113" s="157" t="s">
        <v>1412</v>
      </c>
      <c r="E113" s="157" t="s">
        <v>1425</v>
      </c>
      <c r="F113" s="157" t="s">
        <v>1426</v>
      </c>
      <c r="G113" s="157" t="s">
        <v>1427</v>
      </c>
      <c r="H113" s="157" t="s">
        <v>1442</v>
      </c>
      <c r="I113" s="10"/>
      <c r="J113" s="10"/>
      <c r="K113" s="10"/>
      <c r="L113" s="10"/>
      <c r="M113" s="10"/>
      <c r="N113" s="10"/>
      <c r="O113" s="10"/>
      <c r="P113" s="10"/>
      <c r="Q113" s="10"/>
      <c r="R113" s="10"/>
      <c r="S113" s="10"/>
      <c r="T113" s="10"/>
      <c r="U113" s="10"/>
      <c r="V113" s="10"/>
      <c r="W113" s="10"/>
      <c r="X113" s="10"/>
      <c r="Y113" s="10"/>
      <c r="Z113" s="10"/>
    </row>
    <row r="114" ht="15.75" customHeight="1">
      <c r="A114" s="157" t="s">
        <v>1257</v>
      </c>
      <c r="B114" s="157" t="s">
        <v>943</v>
      </c>
      <c r="C114" s="157" t="s">
        <v>1434</v>
      </c>
      <c r="D114" s="157" t="s">
        <v>1431</v>
      </c>
      <c r="E114" s="157" t="s">
        <v>1453</v>
      </c>
      <c r="F114" s="157" t="s">
        <v>1434</v>
      </c>
      <c r="G114" s="157" t="s">
        <v>1437</v>
      </c>
      <c r="H114" s="157" t="s">
        <v>1257</v>
      </c>
      <c r="I114" s="10"/>
      <c r="J114" s="10"/>
      <c r="K114" s="10"/>
      <c r="L114" s="10"/>
      <c r="M114" s="10"/>
      <c r="N114" s="10"/>
      <c r="O114" s="10"/>
      <c r="P114" s="10"/>
      <c r="Q114" s="10"/>
      <c r="R114" s="10"/>
      <c r="S114" s="10"/>
      <c r="T114" s="10"/>
      <c r="U114" s="10"/>
      <c r="V114" s="10"/>
      <c r="W114" s="10"/>
      <c r="X114" s="10"/>
      <c r="Y114" s="10"/>
      <c r="Z114" s="10"/>
    </row>
    <row r="115" ht="15.75" customHeight="1">
      <c r="A115" s="157" t="s">
        <v>1258</v>
      </c>
      <c r="B115" s="157" t="s">
        <v>991</v>
      </c>
      <c r="C115" s="157" t="s">
        <v>1411</v>
      </c>
      <c r="D115" s="157" t="s">
        <v>1431</v>
      </c>
      <c r="E115" s="157" t="s">
        <v>1413</v>
      </c>
      <c r="F115" s="157" t="s">
        <v>1414</v>
      </c>
      <c r="G115" s="157" t="s">
        <v>1415</v>
      </c>
      <c r="H115" s="157" t="s">
        <v>1441</v>
      </c>
      <c r="I115" s="10"/>
      <c r="J115" s="10"/>
      <c r="K115" s="10"/>
      <c r="L115" s="10"/>
      <c r="M115" s="10"/>
      <c r="N115" s="10"/>
      <c r="O115" s="10"/>
      <c r="P115" s="10"/>
      <c r="Q115" s="10"/>
      <c r="R115" s="10"/>
      <c r="S115" s="10"/>
      <c r="T115" s="10"/>
      <c r="U115" s="10"/>
      <c r="V115" s="10"/>
      <c r="W115" s="10"/>
      <c r="X115" s="10"/>
      <c r="Y115" s="10"/>
      <c r="Z115" s="10"/>
    </row>
    <row r="116" ht="15.75" customHeight="1">
      <c r="A116" s="157" t="s">
        <v>1259</v>
      </c>
      <c r="B116" s="157" t="s">
        <v>1042</v>
      </c>
      <c r="C116" s="157" t="s">
        <v>1434</v>
      </c>
      <c r="D116" s="157" t="s">
        <v>1431</v>
      </c>
      <c r="E116" s="157" t="s">
        <v>1436</v>
      </c>
      <c r="F116" s="157" t="s">
        <v>1434</v>
      </c>
      <c r="G116" s="157" t="s">
        <v>1409</v>
      </c>
      <c r="H116" s="157" t="s">
        <v>1451</v>
      </c>
      <c r="I116" s="10"/>
      <c r="J116" s="10"/>
      <c r="K116" s="10"/>
      <c r="L116" s="10"/>
      <c r="M116" s="10"/>
      <c r="N116" s="10"/>
      <c r="O116" s="10"/>
      <c r="P116" s="10"/>
      <c r="Q116" s="10"/>
      <c r="R116" s="10"/>
      <c r="S116" s="10"/>
      <c r="T116" s="10"/>
      <c r="U116" s="10"/>
      <c r="V116" s="10"/>
      <c r="W116" s="10"/>
      <c r="X116" s="10"/>
      <c r="Y116" s="10"/>
      <c r="Z116" s="10"/>
    </row>
    <row r="117" ht="15.75" customHeight="1">
      <c r="A117" s="157" t="s">
        <v>1260</v>
      </c>
      <c r="B117" s="157" t="s">
        <v>1027</v>
      </c>
      <c r="C117" s="157" t="s">
        <v>1411</v>
      </c>
      <c r="D117" s="157" t="s">
        <v>1412</v>
      </c>
      <c r="E117" s="157" t="s">
        <v>1413</v>
      </c>
      <c r="F117" s="157" t="s">
        <v>1414</v>
      </c>
      <c r="G117" s="157" t="s">
        <v>1415</v>
      </c>
      <c r="H117" s="157" t="s">
        <v>1416</v>
      </c>
      <c r="I117" s="10"/>
      <c r="J117" s="10"/>
      <c r="K117" s="10"/>
      <c r="L117" s="10"/>
      <c r="M117" s="10"/>
      <c r="N117" s="10"/>
      <c r="O117" s="10"/>
      <c r="P117" s="10"/>
      <c r="Q117" s="10"/>
      <c r="R117" s="10"/>
      <c r="S117" s="10"/>
      <c r="T117" s="10"/>
      <c r="U117" s="10"/>
      <c r="V117" s="10"/>
      <c r="W117" s="10"/>
      <c r="X117" s="10"/>
      <c r="Y117" s="10"/>
      <c r="Z117" s="10"/>
    </row>
    <row r="118" ht="15.75" customHeight="1">
      <c r="A118" s="157" t="s">
        <v>1262</v>
      </c>
      <c r="B118" s="157" t="s">
        <v>990</v>
      </c>
      <c r="C118" s="157" t="s">
        <v>1417</v>
      </c>
      <c r="D118" s="157" t="s">
        <v>1431</v>
      </c>
      <c r="E118" s="157" t="s">
        <v>1408</v>
      </c>
      <c r="F118" s="157" t="s">
        <v>1417</v>
      </c>
      <c r="G118" s="157" t="s">
        <v>1418</v>
      </c>
      <c r="H118" s="157" t="s">
        <v>1419</v>
      </c>
      <c r="I118" s="10"/>
      <c r="J118" s="10"/>
      <c r="K118" s="10"/>
      <c r="L118" s="10"/>
      <c r="M118" s="10"/>
      <c r="N118" s="10"/>
      <c r="O118" s="10"/>
      <c r="P118" s="10"/>
      <c r="Q118" s="10"/>
      <c r="R118" s="10"/>
      <c r="S118" s="10"/>
      <c r="T118" s="10"/>
      <c r="U118" s="10"/>
      <c r="V118" s="10"/>
      <c r="W118" s="10"/>
      <c r="X118" s="10"/>
      <c r="Y118" s="10"/>
      <c r="Z118" s="10"/>
    </row>
    <row r="119" ht="15.75" customHeight="1">
      <c r="A119" s="157" t="s">
        <v>1264</v>
      </c>
      <c r="B119" s="157" t="s">
        <v>1044</v>
      </c>
      <c r="C119" s="157" t="s">
        <v>1420</v>
      </c>
      <c r="D119" s="157" t="s">
        <v>1407</v>
      </c>
      <c r="E119" s="157" t="s">
        <v>1421</v>
      </c>
      <c r="F119" s="157" t="s">
        <v>1420</v>
      </c>
      <c r="G119" s="157" t="s">
        <v>1418</v>
      </c>
      <c r="H119" s="157" t="s">
        <v>1448</v>
      </c>
      <c r="I119" s="10"/>
      <c r="J119" s="10"/>
      <c r="K119" s="10"/>
      <c r="L119" s="10"/>
      <c r="M119" s="10"/>
      <c r="N119" s="10"/>
      <c r="O119" s="10"/>
      <c r="P119" s="10"/>
      <c r="Q119" s="10"/>
      <c r="R119" s="10"/>
      <c r="S119" s="10"/>
      <c r="T119" s="10"/>
      <c r="U119" s="10"/>
      <c r="V119" s="10"/>
      <c r="W119" s="10"/>
      <c r="X119" s="10"/>
      <c r="Y119" s="10"/>
      <c r="Z119" s="10"/>
    </row>
    <row r="120" ht="15.75" customHeight="1">
      <c r="A120" s="157" t="s">
        <v>1265</v>
      </c>
      <c r="B120" s="157" t="s">
        <v>999</v>
      </c>
      <c r="C120" s="157" t="s">
        <v>1434</v>
      </c>
      <c r="D120" s="157" t="s">
        <v>1407</v>
      </c>
      <c r="E120" s="157" t="s">
        <v>1436</v>
      </c>
      <c r="F120" s="157" t="s">
        <v>1434</v>
      </c>
      <c r="G120" s="157" t="s">
        <v>1409</v>
      </c>
      <c r="H120" s="157" t="s">
        <v>1446</v>
      </c>
      <c r="I120" s="10"/>
      <c r="J120" s="10"/>
      <c r="K120" s="10"/>
      <c r="L120" s="10"/>
      <c r="M120" s="10"/>
      <c r="N120" s="10"/>
      <c r="O120" s="10"/>
      <c r="P120" s="10"/>
      <c r="Q120" s="10"/>
      <c r="R120" s="10"/>
      <c r="S120" s="10"/>
      <c r="T120" s="10"/>
      <c r="U120" s="10"/>
      <c r="V120" s="10"/>
      <c r="W120" s="10"/>
      <c r="X120" s="10"/>
      <c r="Y120" s="10"/>
      <c r="Z120" s="10"/>
    </row>
    <row r="121" ht="15.75" customHeight="1">
      <c r="A121" s="157" t="s">
        <v>1266</v>
      </c>
      <c r="B121" s="157" t="s">
        <v>1059</v>
      </c>
      <c r="C121" s="157" t="s">
        <v>1420</v>
      </c>
      <c r="D121" s="157" t="s">
        <v>1412</v>
      </c>
      <c r="E121" s="157" t="s">
        <v>1421</v>
      </c>
      <c r="F121" s="157" t="s">
        <v>1420</v>
      </c>
      <c r="G121" s="157" t="s">
        <v>1418</v>
      </c>
      <c r="H121" s="157" t="s">
        <v>1445</v>
      </c>
      <c r="I121" s="10"/>
      <c r="J121" s="10"/>
      <c r="K121" s="10"/>
      <c r="L121" s="10"/>
      <c r="M121" s="10"/>
      <c r="N121" s="10"/>
      <c r="O121" s="10"/>
      <c r="P121" s="10"/>
      <c r="Q121" s="10"/>
      <c r="R121" s="10"/>
      <c r="S121" s="10"/>
      <c r="T121" s="10"/>
      <c r="U121" s="10"/>
      <c r="V121" s="10"/>
      <c r="W121" s="10"/>
      <c r="X121" s="10"/>
      <c r="Y121" s="10"/>
      <c r="Z121" s="10"/>
    </row>
    <row r="122" ht="15.75" customHeight="1">
      <c r="A122" s="157" t="s">
        <v>1267</v>
      </c>
      <c r="B122" s="157" t="s">
        <v>1082</v>
      </c>
      <c r="C122" s="157" t="s">
        <v>1434</v>
      </c>
      <c r="D122" s="157"/>
      <c r="E122" s="157" t="s">
        <v>1453</v>
      </c>
      <c r="F122" s="157" t="s">
        <v>1434</v>
      </c>
      <c r="G122" s="157" t="s">
        <v>1437</v>
      </c>
      <c r="H122" s="157" t="s">
        <v>1257</v>
      </c>
      <c r="I122" s="10"/>
      <c r="J122" s="10"/>
      <c r="K122" s="10"/>
      <c r="L122" s="10"/>
      <c r="M122" s="10"/>
      <c r="N122" s="10"/>
      <c r="O122" s="10"/>
      <c r="P122" s="10"/>
      <c r="Q122" s="10"/>
      <c r="R122" s="10"/>
      <c r="S122" s="10"/>
      <c r="T122" s="10"/>
      <c r="U122" s="10"/>
      <c r="V122" s="10"/>
      <c r="W122" s="10"/>
      <c r="X122" s="10"/>
      <c r="Y122" s="10"/>
      <c r="Z122" s="10"/>
    </row>
    <row r="123" ht="15.75" customHeight="1">
      <c r="A123" s="157" t="s">
        <v>1268</v>
      </c>
      <c r="B123" s="157" t="s">
        <v>1078</v>
      </c>
      <c r="C123" s="157" t="s">
        <v>1406</v>
      </c>
      <c r="D123" s="157" t="s">
        <v>1407</v>
      </c>
      <c r="E123" s="157" t="s">
        <v>1436</v>
      </c>
      <c r="F123" s="157" t="s">
        <v>1406</v>
      </c>
      <c r="G123" s="157" t="s">
        <v>1409</v>
      </c>
      <c r="H123" s="157" t="s">
        <v>1410</v>
      </c>
      <c r="I123" s="10"/>
      <c r="J123" s="10"/>
      <c r="K123" s="10"/>
      <c r="L123" s="10"/>
      <c r="M123" s="10"/>
      <c r="N123" s="10"/>
      <c r="O123" s="10"/>
      <c r="P123" s="10"/>
      <c r="Q123" s="10"/>
      <c r="R123" s="10"/>
      <c r="S123" s="10"/>
      <c r="T123" s="10"/>
      <c r="U123" s="10"/>
      <c r="V123" s="10"/>
      <c r="W123" s="10"/>
      <c r="X123" s="10"/>
      <c r="Y123" s="10"/>
      <c r="Z123" s="10"/>
    </row>
    <row r="124" ht="15.75" customHeight="1">
      <c r="A124" s="157" t="s">
        <v>1269</v>
      </c>
      <c r="B124" s="157" t="s">
        <v>1072</v>
      </c>
      <c r="C124" s="157" t="s">
        <v>1411</v>
      </c>
      <c r="D124" s="157" t="s">
        <v>1435</v>
      </c>
      <c r="E124" s="157" t="s">
        <v>1413</v>
      </c>
      <c r="F124" s="157" t="s">
        <v>1439</v>
      </c>
      <c r="G124" s="157" t="s">
        <v>1415</v>
      </c>
      <c r="H124" s="157" t="s">
        <v>1440</v>
      </c>
      <c r="I124" s="10"/>
      <c r="J124" s="10"/>
      <c r="K124" s="10"/>
      <c r="L124" s="10"/>
      <c r="M124" s="10"/>
      <c r="N124" s="10"/>
      <c r="O124" s="10"/>
      <c r="P124" s="10"/>
      <c r="Q124" s="10"/>
      <c r="R124" s="10"/>
      <c r="S124" s="10"/>
      <c r="T124" s="10"/>
      <c r="U124" s="10"/>
      <c r="V124" s="10"/>
      <c r="W124" s="10"/>
      <c r="X124" s="10"/>
      <c r="Y124" s="10"/>
      <c r="Z124" s="10"/>
    </row>
    <row r="125" ht="15.75" customHeight="1">
      <c r="A125" s="157" t="s">
        <v>1270</v>
      </c>
      <c r="B125" s="157" t="s">
        <v>1085</v>
      </c>
      <c r="C125" s="157" t="s">
        <v>1434</v>
      </c>
      <c r="D125" s="157" t="s">
        <v>1435</v>
      </c>
      <c r="E125" s="157" t="s">
        <v>1436</v>
      </c>
      <c r="F125" s="157" t="s">
        <v>1434</v>
      </c>
      <c r="G125" s="157" t="s">
        <v>1437</v>
      </c>
      <c r="H125" s="157" t="s">
        <v>1438</v>
      </c>
      <c r="I125" s="10"/>
      <c r="J125" s="10"/>
      <c r="K125" s="10"/>
      <c r="L125" s="10"/>
      <c r="M125" s="10"/>
      <c r="N125" s="10"/>
      <c r="O125" s="10"/>
      <c r="P125" s="10"/>
      <c r="Q125" s="10"/>
      <c r="R125" s="10"/>
      <c r="S125" s="10"/>
      <c r="T125" s="10"/>
      <c r="U125" s="10"/>
      <c r="V125" s="10"/>
      <c r="W125" s="10"/>
      <c r="X125" s="10"/>
      <c r="Y125" s="10"/>
      <c r="Z125" s="10"/>
    </row>
    <row r="126" ht="15.75" customHeight="1">
      <c r="A126" s="157" t="s">
        <v>1271</v>
      </c>
      <c r="B126" s="157" t="s">
        <v>1069</v>
      </c>
      <c r="C126" s="157" t="s">
        <v>1423</v>
      </c>
      <c r="D126" s="157" t="s">
        <v>1431</v>
      </c>
      <c r="E126" s="157" t="s">
        <v>1425</v>
      </c>
      <c r="F126" s="157" t="s">
        <v>1426</v>
      </c>
      <c r="G126" s="157" t="s">
        <v>1427</v>
      </c>
      <c r="H126" s="157" t="s">
        <v>1442</v>
      </c>
      <c r="I126" s="10"/>
      <c r="J126" s="10"/>
      <c r="K126" s="10"/>
      <c r="L126" s="10"/>
      <c r="M126" s="10"/>
      <c r="N126" s="10"/>
      <c r="O126" s="10"/>
      <c r="P126" s="10"/>
      <c r="Q126" s="10"/>
      <c r="R126" s="10"/>
      <c r="S126" s="10"/>
      <c r="T126" s="10"/>
      <c r="U126" s="10"/>
      <c r="V126" s="10"/>
      <c r="W126" s="10"/>
      <c r="X126" s="10"/>
      <c r="Y126" s="10"/>
      <c r="Z126" s="10"/>
    </row>
    <row r="127" ht="15.75" customHeight="1">
      <c r="A127" s="157" t="s">
        <v>1272</v>
      </c>
      <c r="B127" s="157" t="s">
        <v>1064</v>
      </c>
      <c r="C127" s="157" t="s">
        <v>1420</v>
      </c>
      <c r="D127" s="157" t="s">
        <v>1407</v>
      </c>
      <c r="E127" s="157" t="s">
        <v>1443</v>
      </c>
      <c r="F127" s="157" t="s">
        <v>1420</v>
      </c>
      <c r="G127" s="157" t="s">
        <v>1418</v>
      </c>
      <c r="H127" s="157" t="s">
        <v>1444</v>
      </c>
      <c r="I127" s="10"/>
      <c r="J127" s="10"/>
      <c r="K127" s="10"/>
      <c r="L127" s="10"/>
      <c r="M127" s="10"/>
      <c r="N127" s="10"/>
      <c r="O127" s="10"/>
      <c r="P127" s="10"/>
      <c r="Q127" s="10"/>
      <c r="R127" s="10"/>
      <c r="S127" s="10"/>
      <c r="T127" s="10"/>
      <c r="U127" s="10"/>
      <c r="V127" s="10"/>
      <c r="W127" s="10"/>
      <c r="X127" s="10"/>
      <c r="Y127" s="10"/>
      <c r="Z127" s="10"/>
    </row>
    <row r="128" ht="15.75" customHeight="1">
      <c r="A128" s="157" t="s">
        <v>1273</v>
      </c>
      <c r="B128" s="157" t="s">
        <v>1066</v>
      </c>
      <c r="C128" s="157" t="s">
        <v>1420</v>
      </c>
      <c r="D128" s="157" t="s">
        <v>1431</v>
      </c>
      <c r="E128" s="157" t="s">
        <v>1443</v>
      </c>
      <c r="F128" s="157" t="s">
        <v>1420</v>
      </c>
      <c r="G128" s="157" t="s">
        <v>1418</v>
      </c>
      <c r="H128" s="157" t="s">
        <v>1444</v>
      </c>
      <c r="I128" s="10"/>
      <c r="J128" s="10"/>
      <c r="K128" s="10"/>
      <c r="L128" s="10"/>
      <c r="M128" s="10"/>
      <c r="N128" s="10"/>
      <c r="O128" s="10"/>
      <c r="P128" s="10"/>
      <c r="Q128" s="10"/>
      <c r="R128" s="10"/>
      <c r="S128" s="10"/>
      <c r="T128" s="10"/>
      <c r="U128" s="10"/>
      <c r="V128" s="10"/>
      <c r="W128" s="10"/>
      <c r="X128" s="10"/>
      <c r="Y128" s="10"/>
      <c r="Z128" s="10"/>
    </row>
    <row r="129" ht="15.75" customHeight="1">
      <c r="A129" s="157" t="s">
        <v>1274</v>
      </c>
      <c r="B129" s="157" t="s">
        <v>1075</v>
      </c>
      <c r="C129" s="157" t="s">
        <v>1411</v>
      </c>
      <c r="D129" s="157" t="s">
        <v>1435</v>
      </c>
      <c r="E129" s="157" t="s">
        <v>1413</v>
      </c>
      <c r="F129" s="157" t="s">
        <v>1455</v>
      </c>
      <c r="G129" s="157" t="s">
        <v>1415</v>
      </c>
      <c r="H129" s="157" t="s">
        <v>1452</v>
      </c>
      <c r="I129" s="10"/>
      <c r="J129" s="10"/>
      <c r="K129" s="10"/>
      <c r="L129" s="10"/>
      <c r="M129" s="10"/>
      <c r="N129" s="10"/>
      <c r="O129" s="10"/>
      <c r="P129" s="10"/>
      <c r="Q129" s="10"/>
      <c r="R129" s="10"/>
      <c r="S129" s="10"/>
      <c r="T129" s="10"/>
      <c r="U129" s="10"/>
      <c r="V129" s="10"/>
      <c r="W129" s="10"/>
      <c r="X129" s="10"/>
      <c r="Y129" s="10"/>
      <c r="Z129" s="10"/>
    </row>
    <row r="130" ht="15.75" customHeight="1">
      <c r="A130" s="157" t="s">
        <v>1275</v>
      </c>
      <c r="B130" s="157" t="s">
        <v>1088</v>
      </c>
      <c r="C130" s="157" t="s">
        <v>1417</v>
      </c>
      <c r="D130" s="157" t="s">
        <v>1424</v>
      </c>
      <c r="E130" s="157" t="s">
        <v>1408</v>
      </c>
      <c r="F130" s="157" t="s">
        <v>1417</v>
      </c>
      <c r="G130" s="157" t="s">
        <v>1409</v>
      </c>
      <c r="H130" s="157" t="s">
        <v>1433</v>
      </c>
      <c r="I130" s="10"/>
      <c r="J130" s="10"/>
      <c r="K130" s="10"/>
      <c r="L130" s="10"/>
      <c r="M130" s="10"/>
      <c r="N130" s="10"/>
      <c r="O130" s="10"/>
      <c r="P130" s="10"/>
      <c r="Q130" s="10"/>
      <c r="R130" s="10"/>
      <c r="S130" s="10"/>
      <c r="T130" s="10"/>
      <c r="U130" s="10"/>
      <c r="V130" s="10"/>
      <c r="W130" s="10"/>
      <c r="X130" s="10"/>
      <c r="Y130" s="10"/>
      <c r="Z130" s="10"/>
    </row>
    <row r="131" ht="15.75" customHeight="1">
      <c r="A131" s="157" t="s">
        <v>1276</v>
      </c>
      <c r="B131" s="157" t="s">
        <v>1092</v>
      </c>
      <c r="C131" s="157" t="s">
        <v>1406</v>
      </c>
      <c r="D131" s="157" t="s">
        <v>1431</v>
      </c>
      <c r="E131" s="157" t="s">
        <v>1408</v>
      </c>
      <c r="F131" s="157" t="s">
        <v>1406</v>
      </c>
      <c r="G131" s="157" t="s">
        <v>1409</v>
      </c>
      <c r="H131" s="157" t="s">
        <v>1410</v>
      </c>
      <c r="I131" s="10"/>
      <c r="J131" s="10"/>
      <c r="K131" s="10"/>
      <c r="L131" s="10"/>
      <c r="M131" s="10"/>
      <c r="N131" s="10"/>
      <c r="O131" s="10"/>
      <c r="P131" s="10"/>
      <c r="Q131" s="10"/>
      <c r="R131" s="10"/>
      <c r="S131" s="10"/>
      <c r="T131" s="10"/>
      <c r="U131" s="10"/>
      <c r="V131" s="10"/>
      <c r="W131" s="10"/>
      <c r="X131" s="10"/>
      <c r="Y131" s="10"/>
      <c r="Z131" s="10"/>
    </row>
    <row r="132" ht="15.75" customHeight="1">
      <c r="A132" s="157" t="s">
        <v>1277</v>
      </c>
      <c r="B132" s="157" t="s">
        <v>1104</v>
      </c>
      <c r="C132" s="157" t="s">
        <v>1434</v>
      </c>
      <c r="D132" s="157" t="s">
        <v>1412</v>
      </c>
      <c r="E132" s="157" t="s">
        <v>1453</v>
      </c>
      <c r="F132" s="157" t="s">
        <v>1434</v>
      </c>
      <c r="G132" s="157" t="s">
        <v>1437</v>
      </c>
      <c r="H132" s="157" t="s">
        <v>1257</v>
      </c>
      <c r="I132" s="10"/>
      <c r="J132" s="10"/>
      <c r="K132" s="10"/>
      <c r="L132" s="10"/>
      <c r="M132" s="10"/>
      <c r="N132" s="10"/>
      <c r="O132" s="10"/>
      <c r="P132" s="10"/>
      <c r="Q132" s="10"/>
      <c r="R132" s="10"/>
      <c r="S132" s="10"/>
      <c r="T132" s="10"/>
      <c r="U132" s="10"/>
      <c r="V132" s="10"/>
      <c r="W132" s="10"/>
      <c r="X132" s="10"/>
      <c r="Y132" s="10"/>
      <c r="Z132" s="10"/>
    </row>
    <row r="133" ht="15.75" customHeight="1">
      <c r="A133" s="157" t="s">
        <v>1278</v>
      </c>
      <c r="B133" s="157" t="s">
        <v>1121</v>
      </c>
      <c r="C133" s="157" t="s">
        <v>1417</v>
      </c>
      <c r="D133" s="157" t="s">
        <v>1431</v>
      </c>
      <c r="E133" s="157" t="s">
        <v>1408</v>
      </c>
      <c r="F133" s="157" t="s">
        <v>1417</v>
      </c>
      <c r="G133" s="157" t="s">
        <v>1409</v>
      </c>
      <c r="H133" s="157" t="s">
        <v>1433</v>
      </c>
      <c r="I133" s="10"/>
      <c r="J133" s="10"/>
      <c r="K133" s="10"/>
      <c r="L133" s="10"/>
      <c r="M133" s="10"/>
      <c r="N133" s="10"/>
      <c r="O133" s="10"/>
      <c r="P133" s="10"/>
      <c r="Q133" s="10"/>
      <c r="R133" s="10"/>
      <c r="S133" s="10"/>
      <c r="T133" s="10"/>
      <c r="U133" s="10"/>
      <c r="V133" s="10"/>
      <c r="W133" s="10"/>
      <c r="X133" s="10"/>
      <c r="Y133" s="10"/>
      <c r="Z133" s="10"/>
    </row>
    <row r="134" ht="15.75" customHeight="1">
      <c r="A134" s="157" t="s">
        <v>1279</v>
      </c>
      <c r="B134" s="157" t="s">
        <v>1096</v>
      </c>
      <c r="C134" s="157" t="s">
        <v>1423</v>
      </c>
      <c r="D134" s="157" t="s">
        <v>1412</v>
      </c>
      <c r="E134" s="157" t="s">
        <v>1425</v>
      </c>
      <c r="F134" s="157" t="s">
        <v>1426</v>
      </c>
      <c r="G134" s="157" t="s">
        <v>1427</v>
      </c>
      <c r="H134" s="157" t="s">
        <v>1442</v>
      </c>
      <c r="I134" s="10"/>
      <c r="J134" s="10"/>
      <c r="K134" s="10"/>
      <c r="L134" s="10"/>
      <c r="M134" s="10"/>
      <c r="N134" s="10"/>
      <c r="O134" s="10"/>
      <c r="P134" s="10"/>
      <c r="Q134" s="10"/>
      <c r="R134" s="10"/>
      <c r="S134" s="10"/>
      <c r="T134" s="10"/>
      <c r="U134" s="10"/>
      <c r="V134" s="10"/>
      <c r="W134" s="10"/>
      <c r="X134" s="10"/>
      <c r="Y134" s="10"/>
      <c r="Z134" s="10"/>
    </row>
    <row r="135" ht="15.75" customHeight="1">
      <c r="A135" s="157" t="s">
        <v>1280</v>
      </c>
      <c r="B135" s="157" t="s">
        <v>1107</v>
      </c>
      <c r="C135" s="157" t="s">
        <v>1434</v>
      </c>
      <c r="D135" s="157" t="s">
        <v>1431</v>
      </c>
      <c r="E135" s="157" t="s">
        <v>1436</v>
      </c>
      <c r="F135" s="157" t="s">
        <v>1434</v>
      </c>
      <c r="G135" s="157" t="s">
        <v>1437</v>
      </c>
      <c r="H135" s="157" t="s">
        <v>1454</v>
      </c>
      <c r="I135" s="10"/>
      <c r="J135" s="10"/>
      <c r="K135" s="10"/>
      <c r="L135" s="10"/>
      <c r="M135" s="10"/>
      <c r="N135" s="10"/>
      <c r="O135" s="10"/>
      <c r="P135" s="10"/>
      <c r="Q135" s="10"/>
      <c r="R135" s="10"/>
      <c r="S135" s="10"/>
      <c r="T135" s="10"/>
      <c r="U135" s="10"/>
      <c r="V135" s="10"/>
      <c r="W135" s="10"/>
      <c r="X135" s="10"/>
      <c r="Y135" s="10"/>
      <c r="Z135" s="10"/>
    </row>
    <row r="136" ht="15.75" customHeight="1">
      <c r="A136" s="157" t="s">
        <v>1281</v>
      </c>
      <c r="B136" s="157" t="s">
        <v>1119</v>
      </c>
      <c r="C136" s="157" t="s">
        <v>1423</v>
      </c>
      <c r="D136" s="157" t="s">
        <v>1431</v>
      </c>
      <c r="E136" s="157" t="s">
        <v>1425</v>
      </c>
      <c r="F136" s="157" t="s">
        <v>1429</v>
      </c>
      <c r="G136" s="157" t="s">
        <v>1427</v>
      </c>
      <c r="H136" s="157" t="s">
        <v>1430</v>
      </c>
      <c r="I136" s="10"/>
      <c r="J136" s="10"/>
      <c r="K136" s="10"/>
      <c r="L136" s="10"/>
      <c r="M136" s="10"/>
      <c r="N136" s="10"/>
      <c r="O136" s="10"/>
      <c r="P136" s="10"/>
      <c r="Q136" s="10"/>
      <c r="R136" s="10"/>
      <c r="S136" s="10"/>
      <c r="T136" s="10"/>
      <c r="U136" s="10"/>
      <c r="V136" s="10"/>
      <c r="W136" s="10"/>
      <c r="X136" s="10"/>
      <c r="Y136" s="10"/>
      <c r="Z136" s="10"/>
    </row>
    <row r="137" ht="15.75" customHeight="1">
      <c r="A137" s="157" t="s">
        <v>1282</v>
      </c>
      <c r="B137" s="157" t="s">
        <v>1098</v>
      </c>
      <c r="C137" s="157" t="s">
        <v>1423</v>
      </c>
      <c r="D137" s="157" t="s">
        <v>1412</v>
      </c>
      <c r="E137" s="157" t="s">
        <v>1425</v>
      </c>
      <c r="F137" s="157" t="s">
        <v>1429</v>
      </c>
      <c r="G137" s="157" t="s">
        <v>1427</v>
      </c>
      <c r="H137" s="157" t="s">
        <v>1430</v>
      </c>
      <c r="I137" s="10"/>
      <c r="J137" s="10"/>
      <c r="K137" s="10"/>
      <c r="L137" s="10"/>
      <c r="M137" s="10"/>
      <c r="N137" s="10"/>
      <c r="O137" s="10"/>
      <c r="P137" s="10"/>
      <c r="Q137" s="10"/>
      <c r="R137" s="10"/>
      <c r="S137" s="10"/>
      <c r="T137" s="10"/>
      <c r="U137" s="10"/>
      <c r="V137" s="10"/>
      <c r="W137" s="10"/>
      <c r="X137" s="10"/>
      <c r="Y137" s="10"/>
      <c r="Z137" s="10"/>
    </row>
    <row r="138" ht="15.75" customHeight="1">
      <c r="A138" s="157" t="s">
        <v>1283</v>
      </c>
      <c r="B138" s="157" t="s">
        <v>1102</v>
      </c>
      <c r="C138" s="157" t="s">
        <v>1434</v>
      </c>
      <c r="D138" s="157" t="s">
        <v>1431</v>
      </c>
      <c r="E138" s="157" t="s">
        <v>1436</v>
      </c>
      <c r="F138" s="157" t="s">
        <v>1434</v>
      </c>
      <c r="G138" s="157" t="s">
        <v>1409</v>
      </c>
      <c r="H138" s="157" t="s">
        <v>1446</v>
      </c>
      <c r="I138" s="10"/>
      <c r="J138" s="10"/>
      <c r="K138" s="10"/>
      <c r="L138" s="10"/>
      <c r="M138" s="10"/>
      <c r="N138" s="10"/>
      <c r="O138" s="10"/>
      <c r="P138" s="10"/>
      <c r="Q138" s="10"/>
      <c r="R138" s="10"/>
      <c r="S138" s="10"/>
      <c r="T138" s="10"/>
      <c r="U138" s="10"/>
      <c r="V138" s="10"/>
      <c r="W138" s="10"/>
      <c r="X138" s="10"/>
      <c r="Y138" s="10"/>
      <c r="Z138" s="10"/>
    </row>
    <row r="139" ht="15.75" customHeight="1">
      <c r="A139" s="157" t="s">
        <v>1284</v>
      </c>
      <c r="B139" s="157" t="s">
        <v>1109</v>
      </c>
      <c r="C139" s="157" t="s">
        <v>1411</v>
      </c>
      <c r="D139" s="157" t="s">
        <v>1435</v>
      </c>
      <c r="E139" s="157" t="s">
        <v>1413</v>
      </c>
      <c r="F139" s="157" t="s">
        <v>1439</v>
      </c>
      <c r="G139" s="157" t="s">
        <v>1415</v>
      </c>
      <c r="H139" s="157" t="s">
        <v>1441</v>
      </c>
      <c r="I139" s="10"/>
      <c r="J139" s="10"/>
      <c r="K139" s="10"/>
      <c r="L139" s="10"/>
      <c r="M139" s="10"/>
      <c r="N139" s="10"/>
      <c r="O139" s="10"/>
      <c r="P139" s="10"/>
      <c r="Q139" s="10"/>
      <c r="R139" s="10"/>
      <c r="S139" s="10"/>
      <c r="T139" s="10"/>
      <c r="U139" s="10"/>
      <c r="V139" s="10"/>
      <c r="W139" s="10"/>
      <c r="X139" s="10"/>
      <c r="Y139" s="10"/>
      <c r="Z139" s="10"/>
    </row>
    <row r="140" ht="15.75" customHeight="1">
      <c r="A140" s="157" t="s">
        <v>1285</v>
      </c>
      <c r="B140" s="157" t="s">
        <v>1115</v>
      </c>
      <c r="C140" s="157" t="s">
        <v>1411</v>
      </c>
      <c r="D140" s="157" t="s">
        <v>1435</v>
      </c>
      <c r="E140" s="157" t="s">
        <v>1413</v>
      </c>
      <c r="F140" s="157" t="s">
        <v>1439</v>
      </c>
      <c r="G140" s="157" t="s">
        <v>1415</v>
      </c>
      <c r="H140" s="157" t="s">
        <v>1416</v>
      </c>
      <c r="I140" s="10"/>
      <c r="J140" s="10"/>
      <c r="K140" s="10"/>
      <c r="L140" s="10"/>
      <c r="M140" s="10"/>
      <c r="N140" s="10"/>
      <c r="O140" s="10"/>
      <c r="P140" s="10"/>
      <c r="Q140" s="10"/>
      <c r="R140" s="10"/>
      <c r="S140" s="10"/>
      <c r="T140" s="10"/>
      <c r="U140" s="10"/>
      <c r="V140" s="10"/>
      <c r="W140" s="10"/>
      <c r="X140" s="10"/>
      <c r="Y140" s="10"/>
      <c r="Z140" s="10"/>
    </row>
    <row r="141" ht="15.75" customHeight="1">
      <c r="A141" s="157" t="s">
        <v>1286</v>
      </c>
      <c r="B141" s="157" t="s">
        <v>1124</v>
      </c>
      <c r="C141" s="157" t="s">
        <v>1417</v>
      </c>
      <c r="D141" s="157" t="s">
        <v>1424</v>
      </c>
      <c r="E141" s="157" t="s">
        <v>1408</v>
      </c>
      <c r="F141" s="157" t="s">
        <v>1417</v>
      </c>
      <c r="G141" s="157" t="s">
        <v>1409</v>
      </c>
      <c r="H141" s="157" t="s">
        <v>1433</v>
      </c>
      <c r="I141" s="10"/>
      <c r="J141" s="10"/>
      <c r="K141" s="10"/>
      <c r="L141" s="10"/>
      <c r="M141" s="10"/>
      <c r="N141" s="10"/>
      <c r="O141" s="10"/>
      <c r="P141" s="10"/>
      <c r="Q141" s="10"/>
      <c r="R141" s="10"/>
      <c r="S141" s="10"/>
      <c r="T141" s="10"/>
      <c r="U141" s="10"/>
      <c r="V141" s="10"/>
      <c r="W141" s="10"/>
      <c r="X141" s="10"/>
      <c r="Y141" s="10"/>
      <c r="Z141" s="10"/>
    </row>
    <row r="142" ht="15.75" customHeight="1">
      <c r="A142" s="157" t="s">
        <v>1287</v>
      </c>
      <c r="B142" s="157" t="s">
        <v>1127</v>
      </c>
      <c r="C142" s="157" t="s">
        <v>1411</v>
      </c>
      <c r="D142" s="157" t="s">
        <v>1412</v>
      </c>
      <c r="E142" s="157" t="s">
        <v>1413</v>
      </c>
      <c r="F142" s="157" t="s">
        <v>1439</v>
      </c>
      <c r="G142" s="157" t="s">
        <v>1415</v>
      </c>
      <c r="H142" s="157" t="s">
        <v>1441</v>
      </c>
      <c r="I142" s="10"/>
      <c r="J142" s="10"/>
      <c r="K142" s="10"/>
      <c r="L142" s="10"/>
      <c r="M142" s="10"/>
      <c r="N142" s="10"/>
      <c r="O142" s="10"/>
      <c r="P142" s="10"/>
      <c r="Q142" s="10"/>
      <c r="R142" s="10"/>
      <c r="S142" s="10"/>
      <c r="T142" s="10"/>
      <c r="U142" s="10"/>
      <c r="V142" s="10"/>
      <c r="W142" s="10"/>
      <c r="X142" s="10"/>
      <c r="Y142" s="10"/>
      <c r="Z142" s="10"/>
    </row>
    <row r="143" ht="15.75" customHeight="1">
      <c r="A143" s="157" t="s">
        <v>1288</v>
      </c>
      <c r="B143" s="157" t="s">
        <v>1130</v>
      </c>
      <c r="C143" s="157" t="s">
        <v>1411</v>
      </c>
      <c r="D143" s="157" t="s">
        <v>1424</v>
      </c>
      <c r="E143" s="157" t="s">
        <v>1413</v>
      </c>
      <c r="F143" s="157" t="s">
        <v>1457</v>
      </c>
      <c r="G143" s="157" t="s">
        <v>1415</v>
      </c>
      <c r="H143" s="157" t="s">
        <v>1441</v>
      </c>
      <c r="I143" s="10"/>
      <c r="J143" s="10"/>
      <c r="K143" s="10"/>
      <c r="L143" s="10"/>
      <c r="M143" s="10"/>
      <c r="N143" s="10"/>
      <c r="O143" s="10"/>
      <c r="P143" s="10"/>
      <c r="Q143" s="10"/>
      <c r="R143" s="10"/>
      <c r="S143" s="10"/>
      <c r="T143" s="10"/>
      <c r="U143" s="10"/>
      <c r="V143" s="10"/>
      <c r="W143" s="10"/>
      <c r="X143" s="10"/>
      <c r="Y143" s="10"/>
      <c r="Z143" s="10"/>
    </row>
    <row r="144" ht="15.75" customHeight="1">
      <c r="A144" s="157" t="s">
        <v>1289</v>
      </c>
      <c r="B144" s="157" t="s">
        <v>1133</v>
      </c>
      <c r="C144" s="157" t="s">
        <v>1420</v>
      </c>
      <c r="D144" s="157" t="s">
        <v>1407</v>
      </c>
      <c r="E144" s="157" t="s">
        <v>1447</v>
      </c>
      <c r="F144" s="157" t="s">
        <v>1420</v>
      </c>
      <c r="G144" s="157" t="s">
        <v>1418</v>
      </c>
      <c r="H144" s="157" t="s">
        <v>1448</v>
      </c>
      <c r="I144" s="10"/>
      <c r="J144" s="10"/>
      <c r="K144" s="10"/>
      <c r="L144" s="10"/>
      <c r="M144" s="10"/>
      <c r="N144" s="10"/>
      <c r="O144" s="10"/>
      <c r="P144" s="10"/>
      <c r="Q144" s="10"/>
      <c r="R144" s="10"/>
      <c r="S144" s="10"/>
      <c r="T144" s="10"/>
      <c r="U144" s="10"/>
      <c r="V144" s="10"/>
      <c r="W144" s="10"/>
      <c r="X144" s="10"/>
      <c r="Y144" s="10"/>
      <c r="Z144" s="10"/>
    </row>
    <row r="145" ht="15.75" customHeight="1">
      <c r="A145" s="157" t="s">
        <v>1291</v>
      </c>
      <c r="B145" s="157" t="s">
        <v>976</v>
      </c>
      <c r="C145" s="157" t="s">
        <v>1423</v>
      </c>
      <c r="D145" s="157" t="s">
        <v>1424</v>
      </c>
      <c r="E145" s="157" t="s">
        <v>1425</v>
      </c>
      <c r="F145" s="157" t="s">
        <v>1426</v>
      </c>
      <c r="G145" s="157" t="s">
        <v>1427</v>
      </c>
      <c r="H145" s="157" t="s">
        <v>1428</v>
      </c>
      <c r="I145" s="10"/>
      <c r="J145" s="10"/>
      <c r="K145" s="10"/>
      <c r="L145" s="10"/>
      <c r="M145" s="10"/>
      <c r="N145" s="10"/>
      <c r="O145" s="10"/>
      <c r="P145" s="10"/>
      <c r="Q145" s="10"/>
      <c r="R145" s="10"/>
      <c r="S145" s="10"/>
      <c r="T145" s="10"/>
      <c r="U145" s="10"/>
      <c r="V145" s="10"/>
      <c r="W145" s="10"/>
      <c r="X145" s="10"/>
      <c r="Y145" s="10"/>
      <c r="Z145" s="10"/>
    </row>
    <row r="146" ht="15.75" customHeight="1">
      <c r="A146" s="157" t="s">
        <v>1292</v>
      </c>
      <c r="B146" s="157" t="s">
        <v>983</v>
      </c>
      <c r="C146" s="157" t="s">
        <v>1423</v>
      </c>
      <c r="D146" s="157" t="s">
        <v>1412</v>
      </c>
      <c r="E146" s="157" t="s">
        <v>1425</v>
      </c>
      <c r="F146" s="157" t="s">
        <v>1426</v>
      </c>
      <c r="G146" s="157" t="s">
        <v>1427</v>
      </c>
      <c r="H146" s="157" t="s">
        <v>1428</v>
      </c>
      <c r="I146" s="10"/>
      <c r="J146" s="10"/>
      <c r="K146" s="10"/>
      <c r="L146" s="10"/>
      <c r="M146" s="10"/>
      <c r="N146" s="10"/>
      <c r="O146" s="10"/>
      <c r="P146" s="10"/>
      <c r="Q146" s="10"/>
      <c r="R146" s="10"/>
      <c r="S146" s="10"/>
      <c r="T146" s="10"/>
      <c r="U146" s="10"/>
      <c r="V146" s="10"/>
      <c r="W146" s="10"/>
      <c r="X146" s="10"/>
      <c r="Y146" s="10"/>
      <c r="Z146" s="10"/>
    </row>
    <row r="147" ht="15.75" customHeight="1">
      <c r="A147" s="157" t="s">
        <v>1293</v>
      </c>
      <c r="B147" s="157" t="s">
        <v>1222</v>
      </c>
      <c r="C147" s="157" t="s">
        <v>1423</v>
      </c>
      <c r="D147" s="157" t="s">
        <v>1412</v>
      </c>
      <c r="E147" s="157" t="s">
        <v>1425</v>
      </c>
      <c r="F147" s="157" t="s">
        <v>1426</v>
      </c>
      <c r="G147" s="157" t="s">
        <v>1427</v>
      </c>
      <c r="H147" s="157" t="s">
        <v>1428</v>
      </c>
      <c r="I147" s="10"/>
      <c r="J147" s="10"/>
      <c r="K147" s="10"/>
      <c r="L147" s="10"/>
      <c r="M147" s="10"/>
      <c r="N147" s="10"/>
      <c r="O147" s="10"/>
      <c r="P147" s="10"/>
      <c r="Q147" s="10"/>
      <c r="R147" s="10"/>
      <c r="S147" s="10"/>
      <c r="T147" s="10"/>
      <c r="U147" s="10"/>
      <c r="V147" s="10"/>
      <c r="W147" s="10"/>
      <c r="X147" s="10"/>
      <c r="Y147" s="10"/>
      <c r="Z147" s="10"/>
    </row>
    <row r="148" ht="15.75" customHeight="1">
      <c r="A148" s="157" t="s">
        <v>1294</v>
      </c>
      <c r="B148" s="157" t="s">
        <v>1232</v>
      </c>
      <c r="C148" s="157" t="s">
        <v>1434</v>
      </c>
      <c r="D148" s="157" t="s">
        <v>1431</v>
      </c>
      <c r="E148" s="157" t="s">
        <v>1453</v>
      </c>
      <c r="F148" s="157" t="s">
        <v>1434</v>
      </c>
      <c r="G148" s="157" t="s">
        <v>1437</v>
      </c>
      <c r="H148" s="157" t="s">
        <v>1458</v>
      </c>
      <c r="I148" s="10"/>
      <c r="J148" s="10"/>
      <c r="K148" s="10"/>
      <c r="L148" s="10"/>
      <c r="M148" s="10"/>
      <c r="N148" s="10"/>
      <c r="O148" s="10"/>
      <c r="P148" s="10"/>
      <c r="Q148" s="10"/>
      <c r="R148" s="10"/>
      <c r="S148" s="10"/>
      <c r="T148" s="10"/>
      <c r="U148" s="10"/>
      <c r="V148" s="10"/>
      <c r="W148" s="10"/>
      <c r="X148" s="10"/>
      <c r="Y148" s="10"/>
      <c r="Z148" s="10"/>
    </row>
    <row r="149" ht="15.75" customHeight="1">
      <c r="A149" s="157" t="s">
        <v>1295</v>
      </c>
      <c r="B149" s="157" t="s">
        <v>1162</v>
      </c>
      <c r="C149" s="157" t="s">
        <v>1420</v>
      </c>
      <c r="D149" s="157" t="s">
        <v>1431</v>
      </c>
      <c r="E149" s="157" t="s">
        <v>1443</v>
      </c>
      <c r="F149" s="157" t="s">
        <v>1420</v>
      </c>
      <c r="G149" s="157" t="s">
        <v>1418</v>
      </c>
      <c r="H149" s="157" t="s">
        <v>1422</v>
      </c>
      <c r="I149" s="10"/>
      <c r="J149" s="10"/>
      <c r="K149" s="10"/>
      <c r="L149" s="10"/>
      <c r="M149" s="10"/>
      <c r="N149" s="10"/>
      <c r="O149" s="10"/>
      <c r="P149" s="10"/>
      <c r="Q149" s="10"/>
      <c r="R149" s="10"/>
      <c r="S149" s="10"/>
      <c r="T149" s="10"/>
      <c r="U149" s="10"/>
      <c r="V149" s="10"/>
      <c r="W149" s="10"/>
      <c r="X149" s="10"/>
      <c r="Y149" s="10"/>
      <c r="Z149" s="10"/>
    </row>
    <row r="150" ht="15.75" customHeight="1">
      <c r="A150" s="157" t="s">
        <v>1296</v>
      </c>
      <c r="B150" s="157" t="s">
        <v>1136</v>
      </c>
      <c r="C150" s="157" t="s">
        <v>1417</v>
      </c>
      <c r="D150" s="157" t="s">
        <v>1424</v>
      </c>
      <c r="E150" s="157" t="s">
        <v>1408</v>
      </c>
      <c r="F150" s="157" t="s">
        <v>1417</v>
      </c>
      <c r="G150" s="157" t="s">
        <v>1409</v>
      </c>
      <c r="H150" s="157" t="s">
        <v>1433</v>
      </c>
      <c r="I150" s="10"/>
      <c r="J150" s="10"/>
      <c r="K150" s="10"/>
      <c r="L150" s="10"/>
      <c r="M150" s="10"/>
      <c r="N150" s="10"/>
      <c r="O150" s="10"/>
      <c r="P150" s="10"/>
      <c r="Q150" s="10"/>
      <c r="R150" s="10"/>
      <c r="S150" s="10"/>
      <c r="T150" s="10"/>
      <c r="U150" s="10"/>
      <c r="V150" s="10"/>
      <c r="W150" s="10"/>
      <c r="X150" s="10"/>
      <c r="Y150" s="10"/>
      <c r="Z150" s="10"/>
    </row>
    <row r="151" ht="15.75" customHeight="1">
      <c r="A151" s="157" t="s">
        <v>1297</v>
      </c>
      <c r="B151" s="157" t="s">
        <v>1141</v>
      </c>
      <c r="C151" s="157" t="s">
        <v>1420</v>
      </c>
      <c r="D151" s="157" t="s">
        <v>1431</v>
      </c>
      <c r="E151" s="157" t="s">
        <v>1443</v>
      </c>
      <c r="F151" s="157" t="s">
        <v>1420</v>
      </c>
      <c r="G151" s="157" t="s">
        <v>1418</v>
      </c>
      <c r="H151" s="157" t="s">
        <v>1444</v>
      </c>
      <c r="I151" s="10"/>
      <c r="J151" s="10"/>
      <c r="K151" s="10"/>
      <c r="L151" s="10"/>
      <c r="M151" s="10"/>
      <c r="N151" s="10"/>
      <c r="O151" s="10"/>
      <c r="P151" s="10"/>
      <c r="Q151" s="10"/>
      <c r="R151" s="10"/>
      <c r="S151" s="10"/>
      <c r="T151" s="10"/>
      <c r="U151" s="10"/>
      <c r="V151" s="10"/>
      <c r="W151" s="10"/>
      <c r="X151" s="10"/>
      <c r="Y151" s="10"/>
      <c r="Z151" s="10"/>
    </row>
    <row r="152" ht="15.75" customHeight="1">
      <c r="A152" s="157" t="s">
        <v>1298</v>
      </c>
      <c r="B152" s="157" t="s">
        <v>1157</v>
      </c>
      <c r="C152" s="157" t="s">
        <v>1411</v>
      </c>
      <c r="D152" s="157" t="s">
        <v>1412</v>
      </c>
      <c r="E152" s="157" t="s">
        <v>1413</v>
      </c>
      <c r="F152" s="157" t="s">
        <v>1414</v>
      </c>
      <c r="G152" s="157" t="s">
        <v>1415</v>
      </c>
      <c r="H152" s="157" t="s">
        <v>1416</v>
      </c>
      <c r="I152" s="10"/>
      <c r="J152" s="10"/>
      <c r="K152" s="10"/>
      <c r="L152" s="10"/>
      <c r="M152" s="10"/>
      <c r="N152" s="10"/>
      <c r="O152" s="10"/>
      <c r="P152" s="10"/>
      <c r="Q152" s="10"/>
      <c r="R152" s="10"/>
      <c r="S152" s="10"/>
      <c r="T152" s="10"/>
      <c r="U152" s="10"/>
      <c r="V152" s="10"/>
      <c r="W152" s="10"/>
      <c r="X152" s="10"/>
      <c r="Y152" s="10"/>
      <c r="Z152" s="10"/>
    </row>
    <row r="153" ht="15.75" customHeight="1">
      <c r="A153" s="157" t="s">
        <v>1299</v>
      </c>
      <c r="B153" s="157" t="s">
        <v>1176</v>
      </c>
      <c r="C153" s="157" t="s">
        <v>1420</v>
      </c>
      <c r="D153" s="157" t="s">
        <v>1412</v>
      </c>
      <c r="E153" s="157" t="s">
        <v>1421</v>
      </c>
      <c r="F153" s="157" t="s">
        <v>1420</v>
      </c>
      <c r="G153" s="157" t="s">
        <v>1418</v>
      </c>
      <c r="H153" s="157" t="s">
        <v>1448</v>
      </c>
      <c r="I153" s="10"/>
      <c r="J153" s="10"/>
      <c r="K153" s="10"/>
      <c r="L153" s="10"/>
      <c r="M153" s="10"/>
      <c r="N153" s="10"/>
      <c r="O153" s="10"/>
      <c r="P153" s="10"/>
      <c r="Q153" s="10"/>
      <c r="R153" s="10"/>
      <c r="S153" s="10"/>
      <c r="T153" s="10"/>
      <c r="U153" s="10"/>
      <c r="V153" s="10"/>
      <c r="W153" s="10"/>
      <c r="X153" s="10"/>
      <c r="Y153" s="10"/>
      <c r="Z153" s="10"/>
    </row>
    <row r="154" ht="15.75" customHeight="1">
      <c r="A154" s="157" t="s">
        <v>1300</v>
      </c>
      <c r="B154" s="157" t="s">
        <v>1149</v>
      </c>
      <c r="C154" s="157" t="s">
        <v>1420</v>
      </c>
      <c r="D154" s="157" t="s">
        <v>1407</v>
      </c>
      <c r="E154" s="157" t="s">
        <v>1443</v>
      </c>
      <c r="F154" s="157" t="s">
        <v>1420</v>
      </c>
      <c r="G154" s="157" t="s">
        <v>1418</v>
      </c>
      <c r="H154" s="157" t="s">
        <v>1444</v>
      </c>
      <c r="I154" s="10"/>
      <c r="J154" s="10"/>
      <c r="K154" s="10"/>
      <c r="L154" s="10"/>
      <c r="M154" s="10"/>
      <c r="N154" s="10"/>
      <c r="O154" s="10"/>
      <c r="P154" s="10"/>
      <c r="Q154" s="10"/>
      <c r="R154" s="10"/>
      <c r="S154" s="10"/>
      <c r="T154" s="10"/>
      <c r="U154" s="10"/>
      <c r="V154" s="10"/>
      <c r="W154" s="10"/>
      <c r="X154" s="10"/>
      <c r="Y154" s="10"/>
      <c r="Z154" s="10"/>
    </row>
    <row r="155" ht="15.75" customHeight="1">
      <c r="A155" s="157" t="s">
        <v>1301</v>
      </c>
      <c r="B155" s="157" t="s">
        <v>1143</v>
      </c>
      <c r="C155" s="157" t="s">
        <v>1434</v>
      </c>
      <c r="D155" s="157" t="s">
        <v>1424</v>
      </c>
      <c r="E155" s="157" t="s">
        <v>1436</v>
      </c>
      <c r="F155" s="157" t="s">
        <v>1434</v>
      </c>
      <c r="G155" s="157" t="s">
        <v>1409</v>
      </c>
      <c r="H155" s="157" t="s">
        <v>1446</v>
      </c>
      <c r="I155" s="10"/>
      <c r="J155" s="10"/>
      <c r="K155" s="10"/>
      <c r="L155" s="10"/>
      <c r="M155" s="10"/>
      <c r="N155" s="10"/>
      <c r="O155" s="10"/>
      <c r="P155" s="10"/>
      <c r="Q155" s="10"/>
      <c r="R155" s="10"/>
      <c r="S155" s="10"/>
      <c r="T155" s="10"/>
      <c r="U155" s="10"/>
      <c r="V155" s="10"/>
      <c r="W155" s="10"/>
      <c r="X155" s="10"/>
      <c r="Y155" s="10"/>
      <c r="Z155" s="10"/>
    </row>
    <row r="156" ht="15.75" customHeight="1">
      <c r="A156" s="157" t="s">
        <v>1302</v>
      </c>
      <c r="B156" s="157" t="s">
        <v>1167</v>
      </c>
      <c r="C156" s="157" t="s">
        <v>1411</v>
      </c>
      <c r="D156" s="157" t="s">
        <v>1435</v>
      </c>
      <c r="E156" s="157" t="s">
        <v>1413</v>
      </c>
      <c r="F156" s="157" t="s">
        <v>1439</v>
      </c>
      <c r="G156" s="157" t="s">
        <v>1415</v>
      </c>
      <c r="H156" s="157" t="s">
        <v>1441</v>
      </c>
      <c r="I156" s="10"/>
      <c r="J156" s="10"/>
      <c r="K156" s="10"/>
      <c r="L156" s="10"/>
      <c r="M156" s="10"/>
      <c r="N156" s="10"/>
      <c r="O156" s="10"/>
      <c r="P156" s="10"/>
      <c r="Q156" s="10"/>
      <c r="R156" s="10"/>
      <c r="S156" s="10"/>
      <c r="T156" s="10"/>
      <c r="U156" s="10"/>
      <c r="V156" s="10"/>
      <c r="W156" s="10"/>
      <c r="X156" s="10"/>
      <c r="Y156" s="10"/>
      <c r="Z156" s="10"/>
    </row>
    <row r="157" ht="15.75" customHeight="1">
      <c r="A157" s="157" t="s">
        <v>1303</v>
      </c>
      <c r="B157" s="157" t="s">
        <v>1169</v>
      </c>
      <c r="C157" s="157" t="s">
        <v>1411</v>
      </c>
      <c r="D157" s="157" t="s">
        <v>1435</v>
      </c>
      <c r="E157" s="157" t="s">
        <v>1413</v>
      </c>
      <c r="F157" s="157" t="s">
        <v>1439</v>
      </c>
      <c r="G157" s="157" t="s">
        <v>1415</v>
      </c>
      <c r="H157" s="157" t="s">
        <v>1416</v>
      </c>
      <c r="I157" s="10"/>
      <c r="J157" s="10"/>
      <c r="K157" s="10"/>
      <c r="L157" s="10"/>
      <c r="M157" s="10"/>
      <c r="N157" s="10"/>
      <c r="O157" s="10"/>
      <c r="P157" s="10"/>
      <c r="Q157" s="10"/>
      <c r="R157" s="10"/>
      <c r="S157" s="10"/>
      <c r="T157" s="10"/>
      <c r="U157" s="10"/>
      <c r="V157" s="10"/>
      <c r="W157" s="10"/>
      <c r="X157" s="10"/>
      <c r="Y157" s="10"/>
      <c r="Z157" s="10"/>
    </row>
    <row r="158" ht="15.75" customHeight="1">
      <c r="A158" s="157" t="s">
        <v>1304</v>
      </c>
      <c r="B158" s="157" t="s">
        <v>1145</v>
      </c>
      <c r="C158" s="157" t="s">
        <v>1434</v>
      </c>
      <c r="D158" s="157" t="s">
        <v>1431</v>
      </c>
      <c r="E158" s="157" t="s">
        <v>1453</v>
      </c>
      <c r="F158" s="157" t="s">
        <v>1434</v>
      </c>
      <c r="G158" s="157" t="s">
        <v>1437</v>
      </c>
      <c r="H158" s="157" t="s">
        <v>1454</v>
      </c>
      <c r="I158" s="10"/>
      <c r="J158" s="10"/>
      <c r="K158" s="10"/>
      <c r="L158" s="10"/>
      <c r="M158" s="10"/>
      <c r="N158" s="10"/>
      <c r="O158" s="10"/>
      <c r="P158" s="10"/>
      <c r="Q158" s="10"/>
      <c r="R158" s="10"/>
      <c r="S158" s="10"/>
      <c r="T158" s="10"/>
      <c r="U158" s="10"/>
      <c r="V158" s="10"/>
      <c r="W158" s="10"/>
      <c r="X158" s="10"/>
      <c r="Y158" s="10"/>
      <c r="Z158" s="10"/>
    </row>
    <row r="159" ht="15.75" customHeight="1">
      <c r="A159" s="157" t="s">
        <v>1305</v>
      </c>
      <c r="B159" s="157" t="s">
        <v>1155</v>
      </c>
      <c r="C159" s="157" t="s">
        <v>1420</v>
      </c>
      <c r="D159" s="157" t="s">
        <v>1407</v>
      </c>
      <c r="E159" s="157" t="s">
        <v>1447</v>
      </c>
      <c r="F159" s="157" t="s">
        <v>1420</v>
      </c>
      <c r="G159" s="157" t="s">
        <v>1418</v>
      </c>
      <c r="H159" s="157" t="s">
        <v>1448</v>
      </c>
      <c r="I159" s="10"/>
      <c r="J159" s="10"/>
      <c r="K159" s="10"/>
      <c r="L159" s="10"/>
      <c r="M159" s="10"/>
      <c r="N159" s="10"/>
      <c r="O159" s="10"/>
      <c r="P159" s="10"/>
      <c r="Q159" s="10"/>
      <c r="R159" s="10"/>
      <c r="S159" s="10"/>
      <c r="T159" s="10"/>
      <c r="U159" s="10"/>
      <c r="V159" s="10"/>
      <c r="W159" s="10"/>
      <c r="X159" s="10"/>
      <c r="Y159" s="10"/>
      <c r="Z159" s="10"/>
    </row>
    <row r="160" ht="15.75" customHeight="1">
      <c r="A160" s="157" t="s">
        <v>1306</v>
      </c>
      <c r="B160" s="157" t="s">
        <v>1236</v>
      </c>
      <c r="C160" s="157" t="s">
        <v>1420</v>
      </c>
      <c r="D160" s="157" t="s">
        <v>1412</v>
      </c>
      <c r="E160" s="157" t="s">
        <v>1421</v>
      </c>
      <c r="F160" s="157" t="s">
        <v>1420</v>
      </c>
      <c r="G160" s="157" t="s">
        <v>1418</v>
      </c>
      <c r="H160" s="157" t="s">
        <v>1445</v>
      </c>
      <c r="I160" s="10"/>
      <c r="J160" s="10"/>
      <c r="K160" s="10"/>
      <c r="L160" s="10"/>
      <c r="M160" s="10"/>
      <c r="N160" s="10"/>
      <c r="O160" s="10"/>
      <c r="P160" s="10"/>
      <c r="Q160" s="10"/>
      <c r="R160" s="10"/>
      <c r="S160" s="10"/>
      <c r="T160" s="10"/>
      <c r="U160" s="10"/>
      <c r="V160" s="10"/>
      <c r="W160" s="10"/>
      <c r="X160" s="10"/>
      <c r="Y160" s="10"/>
      <c r="Z160" s="10"/>
    </row>
    <row r="161" ht="15.75" customHeight="1">
      <c r="A161" s="157" t="s">
        <v>1307</v>
      </c>
      <c r="B161" s="157" t="s">
        <v>1160</v>
      </c>
      <c r="C161" s="157" t="s">
        <v>1420</v>
      </c>
      <c r="D161" s="157" t="s">
        <v>1407</v>
      </c>
      <c r="E161" s="157" t="s">
        <v>1447</v>
      </c>
      <c r="F161" s="157" t="s">
        <v>1420</v>
      </c>
      <c r="G161" s="157" t="s">
        <v>1418</v>
      </c>
      <c r="H161" s="157" t="s">
        <v>1448</v>
      </c>
      <c r="I161" s="10"/>
      <c r="J161" s="10"/>
      <c r="K161" s="10"/>
      <c r="L161" s="10"/>
      <c r="M161" s="10"/>
      <c r="N161" s="10"/>
      <c r="O161" s="10"/>
      <c r="P161" s="10"/>
      <c r="Q161" s="10"/>
      <c r="R161" s="10"/>
      <c r="S161" s="10"/>
      <c r="T161" s="10"/>
      <c r="U161" s="10"/>
      <c r="V161" s="10"/>
      <c r="W161" s="10"/>
      <c r="X161" s="10"/>
      <c r="Y161" s="10"/>
      <c r="Z161" s="10"/>
    </row>
    <row r="162" ht="15.75" customHeight="1">
      <c r="A162" s="157" t="s">
        <v>1308</v>
      </c>
      <c r="B162" s="157" t="s">
        <v>937</v>
      </c>
      <c r="C162" s="157" t="s">
        <v>1411</v>
      </c>
      <c r="D162" s="157" t="s">
        <v>1435</v>
      </c>
      <c r="E162" s="157" t="s">
        <v>1413</v>
      </c>
      <c r="F162" s="157" t="s">
        <v>1439</v>
      </c>
      <c r="G162" s="157" t="s">
        <v>1415</v>
      </c>
      <c r="H162" s="157" t="s">
        <v>1416</v>
      </c>
      <c r="I162" s="10"/>
      <c r="J162" s="10"/>
      <c r="K162" s="10"/>
      <c r="L162" s="10"/>
      <c r="M162" s="10"/>
      <c r="N162" s="10"/>
      <c r="O162" s="10"/>
      <c r="P162" s="10"/>
      <c r="Q162" s="10"/>
      <c r="R162" s="10"/>
      <c r="S162" s="10"/>
      <c r="T162" s="10"/>
      <c r="U162" s="10"/>
      <c r="V162" s="10"/>
      <c r="W162" s="10"/>
      <c r="X162" s="10"/>
      <c r="Y162" s="10"/>
      <c r="Z162" s="10"/>
    </row>
    <row r="163" ht="15.75" customHeight="1">
      <c r="A163" s="157" t="s">
        <v>1309</v>
      </c>
      <c r="B163" s="157" t="s">
        <v>985</v>
      </c>
      <c r="C163" s="157" t="s">
        <v>1406</v>
      </c>
      <c r="D163" s="157" t="s">
        <v>1431</v>
      </c>
      <c r="E163" s="157" t="s">
        <v>1436</v>
      </c>
      <c r="F163" s="157" t="s">
        <v>1406</v>
      </c>
      <c r="G163" s="157" t="s">
        <v>1409</v>
      </c>
      <c r="H163" s="157" t="s">
        <v>1410</v>
      </c>
      <c r="I163" s="10"/>
      <c r="J163" s="10"/>
      <c r="K163" s="10"/>
      <c r="L163" s="10"/>
      <c r="M163" s="10"/>
      <c r="N163" s="10"/>
      <c r="O163" s="10"/>
      <c r="P163" s="10"/>
      <c r="Q163" s="10"/>
      <c r="R163" s="10"/>
      <c r="S163" s="10"/>
      <c r="T163" s="10"/>
      <c r="U163" s="10"/>
      <c r="V163" s="10"/>
      <c r="W163" s="10"/>
      <c r="X163" s="10"/>
      <c r="Y163" s="10"/>
      <c r="Z163" s="10"/>
    </row>
    <row r="164" ht="15.75" customHeight="1">
      <c r="A164" s="157" t="s">
        <v>1310</v>
      </c>
      <c r="B164" s="157" t="s">
        <v>1138</v>
      </c>
      <c r="C164" s="157" t="s">
        <v>1420</v>
      </c>
      <c r="D164" s="157" t="s">
        <v>1431</v>
      </c>
      <c r="E164" s="157" t="s">
        <v>1447</v>
      </c>
      <c r="F164" s="157" t="s">
        <v>1420</v>
      </c>
      <c r="G164" s="157" t="s">
        <v>1418</v>
      </c>
      <c r="H164" s="157" t="s">
        <v>1419</v>
      </c>
      <c r="I164" s="10"/>
      <c r="J164" s="10"/>
      <c r="K164" s="10"/>
      <c r="L164" s="10"/>
      <c r="M164" s="10"/>
      <c r="N164" s="10"/>
      <c r="O164" s="10"/>
      <c r="P164" s="10"/>
      <c r="Q164" s="10"/>
      <c r="R164" s="10"/>
      <c r="S164" s="10"/>
      <c r="T164" s="10"/>
      <c r="U164" s="10"/>
      <c r="V164" s="10"/>
      <c r="W164" s="10"/>
      <c r="X164" s="10"/>
      <c r="Y164" s="10"/>
      <c r="Z164" s="10"/>
    </row>
    <row r="165" ht="15.75" customHeight="1">
      <c r="A165" s="157" t="s">
        <v>1311</v>
      </c>
      <c r="B165" s="157" t="s">
        <v>1164</v>
      </c>
      <c r="C165" s="157" t="s">
        <v>1423</v>
      </c>
      <c r="D165" s="157" t="s">
        <v>1412</v>
      </c>
      <c r="E165" s="157" t="s">
        <v>1425</v>
      </c>
      <c r="F165" s="157" t="s">
        <v>1429</v>
      </c>
      <c r="G165" s="157" t="s">
        <v>1427</v>
      </c>
      <c r="H165" s="157" t="s">
        <v>1430</v>
      </c>
      <c r="I165" s="10"/>
      <c r="J165" s="10"/>
      <c r="K165" s="10"/>
      <c r="L165" s="10"/>
      <c r="M165" s="10"/>
      <c r="N165" s="10"/>
      <c r="O165" s="10"/>
      <c r="P165" s="10"/>
      <c r="Q165" s="10"/>
      <c r="R165" s="10"/>
      <c r="S165" s="10"/>
      <c r="T165" s="10"/>
      <c r="U165" s="10"/>
      <c r="V165" s="10"/>
      <c r="W165" s="10"/>
      <c r="X165" s="10"/>
      <c r="Y165" s="10"/>
      <c r="Z165" s="10"/>
    </row>
    <row r="166" ht="15.75" customHeight="1">
      <c r="A166" s="157" t="s">
        <v>1312</v>
      </c>
      <c r="B166" s="157" t="s">
        <v>1174</v>
      </c>
      <c r="C166" s="157" t="s">
        <v>1420</v>
      </c>
      <c r="D166" s="157" t="s">
        <v>1431</v>
      </c>
      <c r="E166" s="157" t="s">
        <v>1421</v>
      </c>
      <c r="F166" s="157" t="s">
        <v>1420</v>
      </c>
      <c r="G166" s="157" t="s">
        <v>1418</v>
      </c>
      <c r="H166" s="157" t="s">
        <v>1445</v>
      </c>
      <c r="I166" s="10"/>
      <c r="J166" s="10"/>
      <c r="K166" s="10"/>
      <c r="L166" s="10"/>
      <c r="M166" s="10"/>
      <c r="N166" s="10"/>
      <c r="O166" s="10"/>
      <c r="P166" s="10"/>
      <c r="Q166" s="10"/>
      <c r="R166" s="10"/>
      <c r="S166" s="10"/>
      <c r="T166" s="10"/>
      <c r="U166" s="10"/>
      <c r="V166" s="10"/>
      <c r="W166" s="10"/>
      <c r="X166" s="10"/>
      <c r="Y166" s="10"/>
      <c r="Z166" s="10"/>
    </row>
    <row r="167" ht="15.75" customHeight="1">
      <c r="A167" s="157" t="s">
        <v>1313</v>
      </c>
      <c r="B167" s="157" t="s">
        <v>1172</v>
      </c>
      <c r="C167" s="157" t="s">
        <v>1411</v>
      </c>
      <c r="D167" s="157" t="s">
        <v>1435</v>
      </c>
      <c r="E167" s="157" t="s">
        <v>1413</v>
      </c>
      <c r="F167" s="157" t="s">
        <v>1439</v>
      </c>
      <c r="G167" s="157" t="s">
        <v>1415</v>
      </c>
      <c r="H167" s="157" t="s">
        <v>1452</v>
      </c>
      <c r="I167" s="10"/>
      <c r="J167" s="10"/>
      <c r="K167" s="10"/>
      <c r="L167" s="10"/>
      <c r="M167" s="10"/>
      <c r="N167" s="10"/>
      <c r="O167" s="10"/>
      <c r="P167" s="10"/>
      <c r="Q167" s="10"/>
      <c r="R167" s="10"/>
      <c r="S167" s="10"/>
      <c r="T167" s="10"/>
      <c r="U167" s="10"/>
      <c r="V167" s="10"/>
      <c r="W167" s="10"/>
      <c r="X167" s="10"/>
      <c r="Y167" s="10"/>
      <c r="Z167" s="10"/>
    </row>
    <row r="168" ht="15.75" customHeight="1">
      <c r="A168" s="157" t="s">
        <v>1314</v>
      </c>
      <c r="B168" s="157" t="s">
        <v>914</v>
      </c>
      <c r="C168" s="157" t="s">
        <v>1411</v>
      </c>
      <c r="D168" s="157" t="s">
        <v>1435</v>
      </c>
      <c r="E168" s="157" t="s">
        <v>1413</v>
      </c>
      <c r="F168" s="157" t="s">
        <v>1455</v>
      </c>
      <c r="G168" s="157" t="s">
        <v>1415</v>
      </c>
      <c r="H168" s="157" t="s">
        <v>1440</v>
      </c>
      <c r="I168" s="10"/>
      <c r="J168" s="10"/>
      <c r="K168" s="10"/>
      <c r="L168" s="10"/>
      <c r="M168" s="10"/>
      <c r="N168" s="10"/>
      <c r="O168" s="10"/>
      <c r="P168" s="10"/>
      <c r="Q168" s="10"/>
      <c r="R168" s="10"/>
      <c r="S168" s="10"/>
      <c r="T168" s="10"/>
      <c r="U168" s="10"/>
      <c r="V168" s="10"/>
      <c r="W168" s="10"/>
      <c r="X168" s="10"/>
      <c r="Y168" s="10"/>
      <c r="Z168" s="10"/>
    </row>
    <row r="169" ht="15.75" customHeight="1">
      <c r="A169" s="157" t="s">
        <v>1459</v>
      </c>
      <c r="B169" s="157" t="s">
        <v>1179</v>
      </c>
      <c r="C169" s="157" t="s">
        <v>1417</v>
      </c>
      <c r="D169" s="157" t="s">
        <v>1431</v>
      </c>
      <c r="E169" s="157" t="s">
        <v>1408</v>
      </c>
      <c r="F169" s="157" t="s">
        <v>1417</v>
      </c>
      <c r="G169" s="157" t="s">
        <v>1409</v>
      </c>
      <c r="H169" s="157" t="s">
        <v>1433</v>
      </c>
      <c r="I169" s="10"/>
      <c r="J169" s="10"/>
      <c r="K169" s="10"/>
      <c r="L169" s="10"/>
      <c r="M169" s="10"/>
      <c r="N169" s="10"/>
      <c r="O169" s="10"/>
      <c r="P169" s="10"/>
      <c r="Q169" s="10"/>
      <c r="R169" s="10"/>
      <c r="S169" s="10"/>
      <c r="T169" s="10"/>
      <c r="U169" s="10"/>
      <c r="V169" s="10"/>
      <c r="W169" s="10"/>
      <c r="X169" s="10"/>
      <c r="Y169" s="10"/>
      <c r="Z169" s="10"/>
    </row>
    <row r="170" ht="15.75" customHeight="1">
      <c r="A170" s="157" t="s">
        <v>1317</v>
      </c>
      <c r="B170" s="157" t="s">
        <v>1187</v>
      </c>
      <c r="C170" s="157" t="s">
        <v>1411</v>
      </c>
      <c r="D170" s="157" t="s">
        <v>1407</v>
      </c>
      <c r="E170" s="157" t="s">
        <v>1432</v>
      </c>
      <c r="F170" s="157" t="s">
        <v>1456</v>
      </c>
      <c r="G170" s="157" t="s">
        <v>1409</v>
      </c>
      <c r="H170" s="157" t="s">
        <v>1456</v>
      </c>
      <c r="I170" s="10"/>
      <c r="J170" s="10"/>
      <c r="K170" s="10"/>
      <c r="L170" s="10"/>
      <c r="M170" s="10"/>
      <c r="N170" s="10"/>
      <c r="O170" s="10"/>
      <c r="P170" s="10"/>
      <c r="Q170" s="10"/>
      <c r="R170" s="10"/>
      <c r="S170" s="10"/>
      <c r="T170" s="10"/>
      <c r="U170" s="10"/>
      <c r="V170" s="10"/>
      <c r="W170" s="10"/>
      <c r="X170" s="10"/>
      <c r="Y170" s="10"/>
      <c r="Z170" s="10"/>
    </row>
    <row r="171" ht="15.75" customHeight="1">
      <c r="A171" s="157" t="s">
        <v>1318</v>
      </c>
      <c r="B171" s="157" t="s">
        <v>1207</v>
      </c>
      <c r="C171" s="157" t="s">
        <v>1420</v>
      </c>
      <c r="D171" s="157" t="s">
        <v>1407</v>
      </c>
      <c r="E171" s="157" t="s">
        <v>1421</v>
      </c>
      <c r="F171" s="157" t="s">
        <v>1420</v>
      </c>
      <c r="G171" s="157" t="s">
        <v>1418</v>
      </c>
      <c r="H171" s="157" t="s">
        <v>1448</v>
      </c>
      <c r="I171" s="10"/>
      <c r="J171" s="10"/>
      <c r="K171" s="10"/>
      <c r="L171" s="10"/>
      <c r="M171" s="10"/>
      <c r="N171" s="10"/>
      <c r="O171" s="10"/>
      <c r="P171" s="10"/>
      <c r="Q171" s="10"/>
      <c r="R171" s="10"/>
      <c r="S171" s="10"/>
      <c r="T171" s="10"/>
      <c r="U171" s="10"/>
      <c r="V171" s="10"/>
      <c r="W171" s="10"/>
      <c r="X171" s="10"/>
      <c r="Y171" s="10"/>
      <c r="Z171" s="10"/>
    </row>
    <row r="172" ht="15.75" customHeight="1">
      <c r="A172" s="157" t="s">
        <v>1319</v>
      </c>
      <c r="B172" s="157" t="s">
        <v>1184</v>
      </c>
      <c r="C172" s="157" t="s">
        <v>1434</v>
      </c>
      <c r="D172" s="157" t="s">
        <v>1412</v>
      </c>
      <c r="E172" s="157" t="s">
        <v>1436</v>
      </c>
      <c r="F172" s="157" t="s">
        <v>1434</v>
      </c>
      <c r="G172" s="157" t="s">
        <v>1409</v>
      </c>
      <c r="H172" s="157" t="s">
        <v>1446</v>
      </c>
      <c r="I172" s="10"/>
      <c r="J172" s="10"/>
      <c r="K172" s="10"/>
      <c r="L172" s="10"/>
      <c r="M172" s="10"/>
      <c r="N172" s="10"/>
      <c r="O172" s="10"/>
      <c r="P172" s="10"/>
      <c r="Q172" s="10"/>
      <c r="R172" s="10"/>
      <c r="S172" s="10"/>
      <c r="T172" s="10"/>
      <c r="U172" s="10"/>
      <c r="V172" s="10"/>
      <c r="W172" s="10"/>
      <c r="X172" s="10"/>
      <c r="Y172" s="10"/>
      <c r="Z172" s="10"/>
    </row>
    <row r="173" ht="15.75" customHeight="1">
      <c r="A173" s="157" t="s">
        <v>1322</v>
      </c>
      <c r="B173" s="157" t="s">
        <v>1192</v>
      </c>
      <c r="C173" s="157" t="s">
        <v>1434</v>
      </c>
      <c r="D173" s="157" t="s">
        <v>1431</v>
      </c>
      <c r="E173" s="157" t="s">
        <v>1436</v>
      </c>
      <c r="F173" s="157" t="s">
        <v>1434</v>
      </c>
      <c r="G173" s="157" t="s">
        <v>1409</v>
      </c>
      <c r="H173" s="157" t="s">
        <v>1446</v>
      </c>
      <c r="I173" s="10"/>
      <c r="J173" s="10"/>
      <c r="K173" s="10"/>
      <c r="L173" s="10"/>
      <c r="M173" s="10"/>
      <c r="N173" s="10"/>
      <c r="O173" s="10"/>
      <c r="P173" s="10"/>
      <c r="Q173" s="10"/>
      <c r="R173" s="10"/>
      <c r="S173" s="10"/>
      <c r="T173" s="10"/>
      <c r="U173" s="10"/>
      <c r="V173" s="10"/>
      <c r="W173" s="10"/>
      <c r="X173" s="10"/>
      <c r="Y173" s="10"/>
      <c r="Z173" s="10"/>
    </row>
    <row r="174" ht="15.75" customHeight="1">
      <c r="A174" s="157" t="s">
        <v>1324</v>
      </c>
      <c r="B174" s="157" t="s">
        <v>1182</v>
      </c>
      <c r="C174" s="157" t="s">
        <v>1420</v>
      </c>
      <c r="D174" s="157" t="s">
        <v>1407</v>
      </c>
      <c r="E174" s="157" t="s">
        <v>1443</v>
      </c>
      <c r="F174" s="157" t="s">
        <v>1420</v>
      </c>
      <c r="G174" s="157" t="s">
        <v>1418</v>
      </c>
      <c r="H174" s="157" t="s">
        <v>1444</v>
      </c>
      <c r="I174" s="10"/>
      <c r="J174" s="10"/>
      <c r="K174" s="10"/>
      <c r="L174" s="10"/>
      <c r="M174" s="10"/>
      <c r="N174" s="10"/>
      <c r="O174" s="10"/>
      <c r="P174" s="10"/>
      <c r="Q174" s="10"/>
      <c r="R174" s="10"/>
      <c r="S174" s="10"/>
      <c r="T174" s="10"/>
      <c r="U174" s="10"/>
      <c r="V174" s="10"/>
      <c r="W174" s="10"/>
      <c r="X174" s="10"/>
      <c r="Y174" s="10"/>
      <c r="Z174" s="10"/>
    </row>
    <row r="175" ht="15.75" customHeight="1">
      <c r="A175" s="157" t="s">
        <v>1325</v>
      </c>
      <c r="B175" s="157" t="s">
        <v>1195</v>
      </c>
      <c r="C175" s="157" t="s">
        <v>1434</v>
      </c>
      <c r="D175" s="157" t="s">
        <v>1412</v>
      </c>
      <c r="E175" s="157" t="s">
        <v>1453</v>
      </c>
      <c r="F175" s="157" t="s">
        <v>1434</v>
      </c>
      <c r="G175" s="157" t="s">
        <v>1437</v>
      </c>
      <c r="H175" s="157" t="s">
        <v>1458</v>
      </c>
      <c r="I175" s="10"/>
      <c r="J175" s="10"/>
      <c r="K175" s="10"/>
      <c r="L175" s="10"/>
      <c r="M175" s="10"/>
      <c r="N175" s="10"/>
      <c r="O175" s="10"/>
      <c r="P175" s="10"/>
      <c r="Q175" s="10"/>
      <c r="R175" s="10"/>
      <c r="S175" s="10"/>
      <c r="T175" s="10"/>
      <c r="U175" s="10"/>
      <c r="V175" s="10"/>
      <c r="W175" s="10"/>
      <c r="X175" s="10"/>
      <c r="Y175" s="10"/>
      <c r="Z175" s="10"/>
    </row>
    <row r="176" ht="15.75" customHeight="1">
      <c r="A176" s="157" t="s">
        <v>1326</v>
      </c>
      <c r="B176" s="157" t="s">
        <v>1197</v>
      </c>
      <c r="C176" s="157" t="s">
        <v>1423</v>
      </c>
      <c r="D176" s="157" t="s">
        <v>1424</v>
      </c>
      <c r="E176" s="157" t="s">
        <v>1425</v>
      </c>
      <c r="F176" s="157" t="s">
        <v>1426</v>
      </c>
      <c r="G176" s="157" t="s">
        <v>1427</v>
      </c>
      <c r="H176" s="157" t="s">
        <v>1428</v>
      </c>
      <c r="I176" s="10"/>
      <c r="J176" s="10"/>
      <c r="K176" s="10"/>
      <c r="L176" s="10"/>
      <c r="M176" s="10"/>
      <c r="N176" s="10"/>
      <c r="O176" s="10"/>
      <c r="P176" s="10"/>
      <c r="Q176" s="10"/>
      <c r="R176" s="10"/>
      <c r="S176" s="10"/>
      <c r="T176" s="10"/>
      <c r="U176" s="10"/>
      <c r="V176" s="10"/>
      <c r="W176" s="10"/>
      <c r="X176" s="10"/>
      <c r="Y176" s="10"/>
      <c r="Z176" s="10"/>
    </row>
    <row r="177" ht="15.75" customHeight="1">
      <c r="A177" s="157" t="s">
        <v>1327</v>
      </c>
      <c r="B177" s="157" t="s">
        <v>1201</v>
      </c>
      <c r="C177" s="157" t="s">
        <v>1417</v>
      </c>
      <c r="D177" s="157" t="s">
        <v>1412</v>
      </c>
      <c r="E177" s="157" t="s">
        <v>1408</v>
      </c>
      <c r="F177" s="157" t="s">
        <v>1417</v>
      </c>
      <c r="G177" s="157" t="s">
        <v>1418</v>
      </c>
      <c r="H177" s="157" t="s">
        <v>1419</v>
      </c>
      <c r="I177" s="10"/>
      <c r="J177" s="10"/>
      <c r="K177" s="10"/>
      <c r="L177" s="10"/>
      <c r="M177" s="10"/>
      <c r="N177" s="10"/>
      <c r="O177" s="10"/>
      <c r="P177" s="10"/>
      <c r="Q177" s="10"/>
      <c r="R177" s="10"/>
      <c r="S177" s="10"/>
      <c r="T177" s="10"/>
      <c r="U177" s="10"/>
      <c r="V177" s="10"/>
      <c r="W177" s="10"/>
      <c r="X177" s="10"/>
      <c r="Y177" s="10"/>
      <c r="Z177" s="10"/>
    </row>
    <row r="178" ht="15.75" customHeight="1">
      <c r="A178" s="157" t="s">
        <v>1328</v>
      </c>
      <c r="B178" s="157" t="s">
        <v>1203</v>
      </c>
      <c r="C178" s="157" t="s">
        <v>1411</v>
      </c>
      <c r="D178" s="157" t="s">
        <v>1412</v>
      </c>
      <c r="E178" s="157" t="s">
        <v>1408</v>
      </c>
      <c r="F178" s="157" t="s">
        <v>1414</v>
      </c>
      <c r="G178" s="157" t="s">
        <v>1409</v>
      </c>
      <c r="H178" s="157" t="s">
        <v>1433</v>
      </c>
      <c r="I178" s="10"/>
      <c r="J178" s="10"/>
      <c r="K178" s="10"/>
      <c r="L178" s="10"/>
      <c r="M178" s="10"/>
      <c r="N178" s="10"/>
      <c r="O178" s="10"/>
      <c r="P178" s="10"/>
      <c r="Q178" s="10"/>
      <c r="R178" s="10"/>
      <c r="S178" s="10"/>
      <c r="T178" s="10"/>
      <c r="U178" s="10"/>
      <c r="V178" s="10"/>
      <c r="W178" s="10"/>
      <c r="X178" s="10"/>
      <c r="Y178" s="10"/>
      <c r="Z178" s="10"/>
    </row>
    <row r="179" ht="15.75" customHeight="1">
      <c r="A179" s="157" t="s">
        <v>1329</v>
      </c>
      <c r="B179" s="157" t="s">
        <v>1190</v>
      </c>
      <c r="C179" s="157" t="s">
        <v>1411</v>
      </c>
      <c r="D179" s="157" t="s">
        <v>1412</v>
      </c>
      <c r="E179" s="157" t="s">
        <v>1432</v>
      </c>
      <c r="F179" s="157" t="s">
        <v>1456</v>
      </c>
      <c r="G179" s="157" t="s">
        <v>1409</v>
      </c>
      <c r="H179" s="157" t="s">
        <v>1456</v>
      </c>
      <c r="I179" s="10"/>
      <c r="J179" s="10"/>
      <c r="K179" s="10"/>
      <c r="L179" s="10"/>
      <c r="M179" s="10"/>
      <c r="N179" s="10"/>
      <c r="O179" s="10"/>
      <c r="P179" s="10"/>
      <c r="Q179" s="10"/>
      <c r="R179" s="10"/>
      <c r="S179" s="10"/>
      <c r="T179" s="10"/>
      <c r="U179" s="10"/>
      <c r="V179" s="10"/>
      <c r="W179" s="10"/>
      <c r="X179" s="10"/>
      <c r="Y179" s="10"/>
      <c r="Z179" s="10"/>
    </row>
    <row r="180" ht="15.75" customHeight="1">
      <c r="A180" s="157" t="s">
        <v>1330</v>
      </c>
      <c r="B180" s="157" t="s">
        <v>1205</v>
      </c>
      <c r="C180" s="157" t="s">
        <v>1434</v>
      </c>
      <c r="D180" s="157" t="s">
        <v>1412</v>
      </c>
      <c r="E180" s="157" t="s">
        <v>1453</v>
      </c>
      <c r="F180" s="157" t="s">
        <v>1434</v>
      </c>
      <c r="G180" s="157" t="s">
        <v>1437</v>
      </c>
      <c r="H180" s="157" t="s">
        <v>1458</v>
      </c>
      <c r="I180" s="10"/>
      <c r="J180" s="10"/>
      <c r="K180" s="10"/>
      <c r="L180" s="10"/>
      <c r="M180" s="10"/>
      <c r="N180" s="10"/>
      <c r="O180" s="10"/>
      <c r="P180" s="10"/>
      <c r="Q180" s="10"/>
      <c r="R180" s="10"/>
      <c r="S180" s="10"/>
      <c r="T180" s="10"/>
      <c r="U180" s="10"/>
      <c r="V180" s="10"/>
      <c r="W180" s="10"/>
      <c r="X180" s="10"/>
      <c r="Y180" s="10"/>
      <c r="Z180" s="10"/>
    </row>
    <row r="181" ht="15.75" customHeight="1">
      <c r="A181" s="157" t="s">
        <v>1331</v>
      </c>
      <c r="B181" s="157" t="s">
        <v>1210</v>
      </c>
      <c r="C181" s="157" t="s">
        <v>1420</v>
      </c>
      <c r="D181" s="157" t="s">
        <v>1407</v>
      </c>
      <c r="E181" s="157" t="s">
        <v>1447</v>
      </c>
      <c r="F181" s="157" t="s">
        <v>1420</v>
      </c>
      <c r="G181" s="157" t="s">
        <v>1418</v>
      </c>
      <c r="H181" s="157" t="s">
        <v>1448</v>
      </c>
      <c r="I181" s="10"/>
      <c r="J181" s="10"/>
      <c r="K181" s="10"/>
      <c r="L181" s="10"/>
      <c r="M181" s="10"/>
      <c r="N181" s="10"/>
      <c r="O181" s="10"/>
      <c r="P181" s="10"/>
      <c r="Q181" s="10"/>
      <c r="R181" s="10"/>
      <c r="S181" s="10"/>
      <c r="T181" s="10"/>
      <c r="U181" s="10"/>
      <c r="V181" s="10"/>
      <c r="W181" s="10"/>
      <c r="X181" s="10"/>
      <c r="Y181" s="10"/>
      <c r="Z181" s="10"/>
    </row>
    <row r="182" ht="15.75" customHeight="1">
      <c r="A182" s="157" t="s">
        <v>1332</v>
      </c>
      <c r="B182" s="157" t="s">
        <v>1213</v>
      </c>
      <c r="C182" s="157" t="s">
        <v>1411</v>
      </c>
      <c r="D182" s="157" t="s">
        <v>1431</v>
      </c>
      <c r="E182" s="157" t="s">
        <v>1413</v>
      </c>
      <c r="F182" s="157" t="s">
        <v>1414</v>
      </c>
      <c r="G182" s="157" t="s">
        <v>1415</v>
      </c>
      <c r="H182" s="157" t="s">
        <v>1441</v>
      </c>
      <c r="I182" s="10"/>
      <c r="J182" s="10"/>
      <c r="K182" s="10"/>
      <c r="L182" s="10"/>
      <c r="M182" s="10"/>
      <c r="N182" s="10"/>
      <c r="O182" s="10"/>
      <c r="P182" s="10"/>
      <c r="Q182" s="10"/>
      <c r="R182" s="10"/>
      <c r="S182" s="10"/>
      <c r="T182" s="10"/>
      <c r="U182" s="10"/>
      <c r="V182" s="10"/>
      <c r="W182" s="10"/>
      <c r="X182" s="10"/>
      <c r="Y182" s="10"/>
      <c r="Z182" s="10"/>
    </row>
    <row r="183" ht="15.75" customHeight="1">
      <c r="A183" s="157" t="s">
        <v>1333</v>
      </c>
      <c r="B183" s="157" t="s">
        <v>888</v>
      </c>
      <c r="C183" s="157" t="s">
        <v>1417</v>
      </c>
      <c r="D183" s="157" t="s">
        <v>1424</v>
      </c>
      <c r="E183" s="157" t="s">
        <v>1408</v>
      </c>
      <c r="F183" s="157" t="s">
        <v>1417</v>
      </c>
      <c r="G183" s="157" t="s">
        <v>1409</v>
      </c>
      <c r="H183" s="157" t="s">
        <v>1433</v>
      </c>
      <c r="I183" s="10"/>
      <c r="J183" s="10"/>
      <c r="K183" s="10"/>
      <c r="L183" s="10"/>
      <c r="M183" s="10"/>
      <c r="N183" s="10"/>
      <c r="O183" s="10"/>
      <c r="P183" s="10"/>
      <c r="Q183" s="10"/>
      <c r="R183" s="10"/>
      <c r="S183" s="10"/>
      <c r="T183" s="10"/>
      <c r="U183" s="10"/>
      <c r="V183" s="10"/>
      <c r="W183" s="10"/>
      <c r="X183" s="10"/>
      <c r="Y183" s="10"/>
      <c r="Z183" s="10"/>
    </row>
    <row r="184" ht="15.75" customHeight="1">
      <c r="A184" s="157" t="s">
        <v>1334</v>
      </c>
      <c r="B184" s="157" t="s">
        <v>945</v>
      </c>
      <c r="C184" s="157" t="s">
        <v>1411</v>
      </c>
      <c r="D184" s="157" t="s">
        <v>1435</v>
      </c>
      <c r="E184" s="157" t="s">
        <v>1413</v>
      </c>
      <c r="F184" s="157" t="s">
        <v>1439</v>
      </c>
      <c r="G184" s="157" t="s">
        <v>1415</v>
      </c>
      <c r="H184" s="157" t="s">
        <v>1452</v>
      </c>
      <c r="I184" s="10"/>
      <c r="J184" s="10"/>
      <c r="K184" s="10"/>
      <c r="L184" s="10"/>
      <c r="M184" s="10"/>
      <c r="N184" s="10"/>
      <c r="O184" s="10"/>
      <c r="P184" s="10"/>
      <c r="Q184" s="10"/>
      <c r="R184" s="10"/>
      <c r="S184" s="10"/>
      <c r="T184" s="10"/>
      <c r="U184" s="10"/>
      <c r="V184" s="10"/>
      <c r="W184" s="10"/>
      <c r="X184" s="10"/>
      <c r="Y184" s="10"/>
      <c r="Z184" s="10"/>
    </row>
    <row r="185" ht="15.75" customHeight="1">
      <c r="A185" s="157" t="s">
        <v>1335</v>
      </c>
      <c r="B185" s="157" t="s">
        <v>1217</v>
      </c>
      <c r="C185" s="157" t="s">
        <v>1449</v>
      </c>
      <c r="D185" s="157" t="s">
        <v>1435</v>
      </c>
      <c r="E185" s="157" t="s">
        <v>1413</v>
      </c>
      <c r="F185" s="157" t="s">
        <v>1449</v>
      </c>
      <c r="G185" s="157" t="s">
        <v>1427</v>
      </c>
      <c r="H185" s="157" t="s">
        <v>1450</v>
      </c>
      <c r="I185" s="10"/>
      <c r="J185" s="10"/>
      <c r="K185" s="10"/>
      <c r="L185" s="10"/>
      <c r="M185" s="10"/>
      <c r="N185" s="10"/>
      <c r="O185" s="10"/>
      <c r="P185" s="10"/>
      <c r="Q185" s="10"/>
      <c r="R185" s="10"/>
      <c r="S185" s="10"/>
      <c r="T185" s="10"/>
      <c r="U185" s="10"/>
      <c r="V185" s="10"/>
      <c r="W185" s="10"/>
      <c r="X185" s="10"/>
      <c r="Y185" s="10"/>
      <c r="Z185" s="10"/>
    </row>
    <row r="186" ht="15.75" customHeight="1">
      <c r="A186" s="157" t="s">
        <v>1336</v>
      </c>
      <c r="B186" s="157" t="s">
        <v>1215</v>
      </c>
      <c r="C186" s="157" t="s">
        <v>1423</v>
      </c>
      <c r="D186" s="157" t="s">
        <v>1424</v>
      </c>
      <c r="E186" s="157" t="s">
        <v>1425</v>
      </c>
      <c r="F186" s="157" t="s">
        <v>1429</v>
      </c>
      <c r="G186" s="157" t="s">
        <v>1427</v>
      </c>
      <c r="H186" s="157" t="s">
        <v>1430</v>
      </c>
      <c r="I186" s="10"/>
      <c r="J186" s="10"/>
      <c r="K186" s="10"/>
      <c r="L186" s="10"/>
      <c r="M186" s="10"/>
      <c r="N186" s="10"/>
      <c r="O186" s="10"/>
      <c r="P186" s="10"/>
      <c r="Q186" s="10"/>
      <c r="R186" s="10"/>
      <c r="S186" s="10"/>
      <c r="T186" s="10"/>
      <c r="U186" s="10"/>
      <c r="V186" s="10"/>
      <c r="W186" s="10"/>
      <c r="X186" s="10"/>
      <c r="Y186" s="10"/>
      <c r="Z186" s="10"/>
    </row>
    <row r="187" ht="15.75" customHeight="1">
      <c r="A187" s="157" t="s">
        <v>1337</v>
      </c>
      <c r="B187" s="157" t="s">
        <v>1219</v>
      </c>
      <c r="C187" s="157" t="s">
        <v>1411</v>
      </c>
      <c r="D187" s="157" t="s">
        <v>1431</v>
      </c>
      <c r="E187" s="157" t="s">
        <v>1432</v>
      </c>
      <c r="F187" s="157" t="s">
        <v>1456</v>
      </c>
      <c r="G187" s="157" t="s">
        <v>1409</v>
      </c>
      <c r="H187" s="157" t="s">
        <v>1456</v>
      </c>
      <c r="I187" s="10"/>
      <c r="J187" s="10"/>
      <c r="K187" s="10"/>
      <c r="L187" s="10"/>
      <c r="M187" s="10"/>
      <c r="N187" s="10"/>
      <c r="O187" s="10"/>
      <c r="P187" s="10"/>
      <c r="Q187" s="10"/>
      <c r="R187" s="10"/>
      <c r="S187" s="10"/>
      <c r="T187" s="10"/>
      <c r="U187" s="10"/>
      <c r="V187" s="10"/>
      <c r="W187" s="10"/>
      <c r="X187" s="10"/>
      <c r="Y187" s="10"/>
      <c r="Z187" s="10"/>
    </row>
    <row r="188" ht="15.75" customHeight="1">
      <c r="A188" s="157" t="s">
        <v>1338</v>
      </c>
      <c r="B188" s="157" t="s">
        <v>1228</v>
      </c>
      <c r="C188" s="157" t="s">
        <v>1434</v>
      </c>
      <c r="D188" s="157" t="s">
        <v>1431</v>
      </c>
      <c r="E188" s="157" t="s">
        <v>1453</v>
      </c>
      <c r="F188" s="157" t="s">
        <v>1434</v>
      </c>
      <c r="G188" s="157" t="s">
        <v>1437</v>
      </c>
      <c r="H188" s="157" t="s">
        <v>1454</v>
      </c>
      <c r="I188" s="10"/>
      <c r="J188" s="10"/>
      <c r="K188" s="10"/>
      <c r="L188" s="10"/>
      <c r="M188" s="10"/>
      <c r="N188" s="10"/>
      <c r="O188" s="10"/>
      <c r="P188" s="10"/>
      <c r="Q188" s="10"/>
      <c r="R188" s="10"/>
      <c r="S188" s="10"/>
      <c r="T188" s="10"/>
      <c r="U188" s="10"/>
      <c r="V188" s="10"/>
      <c r="W188" s="10"/>
      <c r="X188" s="10"/>
      <c r="Y188" s="10"/>
      <c r="Z188" s="10"/>
    </row>
    <row r="189" ht="15.75" customHeight="1">
      <c r="A189" s="157" t="s">
        <v>1340</v>
      </c>
      <c r="B189" s="157" t="s">
        <v>1224</v>
      </c>
      <c r="C189" s="157" t="s">
        <v>1423</v>
      </c>
      <c r="D189" s="157" t="s">
        <v>1412</v>
      </c>
      <c r="E189" s="157" t="s">
        <v>1425</v>
      </c>
      <c r="F189" s="157" t="s">
        <v>1429</v>
      </c>
      <c r="G189" s="157" t="s">
        <v>1427</v>
      </c>
      <c r="H189" s="157" t="s">
        <v>1430</v>
      </c>
      <c r="I189" s="10"/>
      <c r="J189" s="10"/>
      <c r="K189" s="10"/>
      <c r="L189" s="10"/>
      <c r="M189" s="10"/>
      <c r="N189" s="10"/>
      <c r="O189" s="10"/>
      <c r="P189" s="10"/>
      <c r="Q189" s="10"/>
      <c r="R189" s="10"/>
      <c r="S189" s="10"/>
      <c r="T189" s="10"/>
      <c r="U189" s="10"/>
      <c r="V189" s="10"/>
      <c r="W189" s="10"/>
      <c r="X189" s="10"/>
      <c r="Y189" s="10"/>
      <c r="Z189" s="10"/>
    </row>
    <row r="190" ht="15.75" customHeight="1">
      <c r="A190" s="157" t="s">
        <v>1341</v>
      </c>
      <c r="B190" s="157" t="s">
        <v>1226</v>
      </c>
      <c r="C190" s="157" t="s">
        <v>1434</v>
      </c>
      <c r="D190" s="157" t="s">
        <v>1431</v>
      </c>
      <c r="E190" s="157" t="s">
        <v>1436</v>
      </c>
      <c r="F190" s="157" t="s">
        <v>1434</v>
      </c>
      <c r="G190" s="157" t="s">
        <v>1409</v>
      </c>
      <c r="H190" s="157" t="s">
        <v>1446</v>
      </c>
      <c r="I190" s="10"/>
      <c r="J190" s="10"/>
      <c r="K190" s="10"/>
      <c r="L190" s="10"/>
      <c r="M190" s="10"/>
      <c r="N190" s="10"/>
      <c r="O190" s="10"/>
      <c r="P190" s="10"/>
      <c r="Q190" s="10"/>
      <c r="R190" s="10"/>
      <c r="S190" s="10"/>
      <c r="T190" s="10"/>
      <c r="U190" s="10"/>
      <c r="V190" s="10"/>
      <c r="W190" s="10"/>
      <c r="X190" s="10"/>
      <c r="Y190" s="10"/>
      <c r="Z190" s="10"/>
    </row>
    <row r="191" ht="15.75" customHeight="1">
      <c r="A191" s="157" t="s">
        <v>1342</v>
      </c>
      <c r="B191" s="157" t="s">
        <v>1234</v>
      </c>
      <c r="C191" s="157" t="s">
        <v>1417</v>
      </c>
      <c r="D191" s="157" t="s">
        <v>1431</v>
      </c>
      <c r="E191" s="157" t="s">
        <v>1408</v>
      </c>
      <c r="F191" s="157" t="s">
        <v>1417</v>
      </c>
      <c r="G191" s="157" t="s">
        <v>1409</v>
      </c>
      <c r="H191" s="157" t="s">
        <v>1433</v>
      </c>
      <c r="I191" s="10"/>
      <c r="J191" s="10"/>
      <c r="K191" s="10"/>
      <c r="L191" s="10"/>
      <c r="M191" s="10"/>
      <c r="N191" s="10"/>
      <c r="O191" s="10"/>
      <c r="P191" s="10"/>
      <c r="Q191" s="10"/>
      <c r="R191" s="10"/>
      <c r="S191" s="10"/>
      <c r="T191" s="10"/>
      <c r="U191" s="10"/>
      <c r="V191" s="10"/>
      <c r="W191" s="10"/>
      <c r="X191" s="10"/>
      <c r="Y191" s="10"/>
      <c r="Z191" s="10"/>
    </row>
    <row r="192" ht="15.75" customHeight="1">
      <c r="A192" s="157" t="s">
        <v>1343</v>
      </c>
      <c r="B192" s="157" t="s">
        <v>1238</v>
      </c>
      <c r="C192" s="157" t="s">
        <v>1420</v>
      </c>
      <c r="D192" s="157" t="s">
        <v>1431</v>
      </c>
      <c r="E192" s="157" t="s">
        <v>1421</v>
      </c>
      <c r="F192" s="157" t="s">
        <v>1420</v>
      </c>
      <c r="G192" s="157" t="s">
        <v>1418</v>
      </c>
      <c r="H192" s="157" t="s">
        <v>1448</v>
      </c>
      <c r="I192" s="10"/>
      <c r="J192" s="10"/>
      <c r="K192" s="10"/>
      <c r="L192" s="10"/>
      <c r="M192" s="10"/>
      <c r="N192" s="10"/>
      <c r="O192" s="10"/>
      <c r="P192" s="10"/>
      <c r="Q192" s="10"/>
      <c r="R192" s="10"/>
      <c r="S192" s="10"/>
      <c r="T192" s="10"/>
      <c r="U192" s="10"/>
      <c r="V192" s="10"/>
      <c r="W192" s="10"/>
      <c r="X192" s="10"/>
      <c r="Y192" s="10"/>
      <c r="Z192" s="10"/>
    </row>
    <row r="193" ht="15.75" customHeight="1">
      <c r="A193" s="157" t="s">
        <v>1344</v>
      </c>
      <c r="B193" s="157" t="s">
        <v>1240</v>
      </c>
      <c r="C193" s="157" t="s">
        <v>1420</v>
      </c>
      <c r="D193" s="157" t="s">
        <v>1407</v>
      </c>
      <c r="E193" s="157" t="s">
        <v>1421</v>
      </c>
      <c r="F193" s="157" t="s">
        <v>1420</v>
      </c>
      <c r="G193" s="157" t="s">
        <v>1418</v>
      </c>
      <c r="H193" s="157" t="s">
        <v>1448</v>
      </c>
      <c r="I193" s="10"/>
      <c r="J193" s="10"/>
      <c r="K193" s="10"/>
      <c r="L193" s="10"/>
      <c r="M193" s="10"/>
      <c r="N193" s="10"/>
      <c r="O193" s="10"/>
      <c r="P193" s="10"/>
      <c r="Q193" s="10"/>
      <c r="R193" s="10"/>
      <c r="S193" s="10"/>
      <c r="T193" s="10"/>
      <c r="U193" s="10"/>
      <c r="V193" s="10"/>
      <c r="W193" s="10"/>
      <c r="X193" s="10"/>
      <c r="Y193" s="10"/>
      <c r="Z193" s="10"/>
    </row>
    <row r="194"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
    <mergeCell ref="A1:H1"/>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70.43"/>
    <col customWidth="1" min="2" max="2" width="24.0"/>
    <col customWidth="1" min="3" max="26" width="8.71"/>
  </cols>
  <sheetData>
    <row r="1" ht="29.25" customHeight="1">
      <c r="A1" s="1" t="s">
        <v>0</v>
      </c>
      <c r="B1" s="3" t="s">
        <v>2</v>
      </c>
    </row>
    <row r="2" ht="16.5" customHeight="1">
      <c r="A2" s="6"/>
      <c r="B2" s="8"/>
      <c r="C2" s="10"/>
      <c r="D2" s="10"/>
      <c r="E2" s="10"/>
      <c r="F2" s="10"/>
      <c r="G2" s="10"/>
      <c r="H2" s="10"/>
      <c r="I2" s="10"/>
      <c r="J2" s="10"/>
      <c r="K2" s="10"/>
      <c r="L2" s="10"/>
      <c r="M2" s="10"/>
      <c r="N2" s="10"/>
      <c r="O2" s="10"/>
      <c r="P2" s="10"/>
      <c r="Q2" s="10"/>
      <c r="R2" s="10"/>
      <c r="S2" s="10"/>
      <c r="T2" s="10"/>
      <c r="U2" s="10"/>
      <c r="V2" s="10"/>
      <c r="W2" s="10"/>
      <c r="X2" s="10"/>
      <c r="Y2" s="10"/>
      <c r="Z2" s="10"/>
    </row>
    <row r="3" ht="10.5" customHeight="1">
      <c r="A3" s="12"/>
      <c r="B3" s="14"/>
      <c r="C3" s="10"/>
      <c r="D3" s="10"/>
      <c r="E3" s="10"/>
      <c r="F3" s="10"/>
      <c r="G3" s="10"/>
      <c r="H3" s="10"/>
      <c r="I3" s="10"/>
      <c r="J3" s="10"/>
      <c r="K3" s="10"/>
      <c r="L3" s="10"/>
      <c r="M3" s="10"/>
      <c r="N3" s="10"/>
      <c r="O3" s="10"/>
      <c r="P3" s="10"/>
      <c r="Q3" s="10"/>
      <c r="R3" s="10"/>
      <c r="S3" s="10"/>
      <c r="T3" s="10"/>
      <c r="U3" s="10"/>
      <c r="V3" s="10"/>
      <c r="W3" s="10"/>
      <c r="X3" s="10"/>
      <c r="Y3" s="10"/>
      <c r="Z3" s="10"/>
    </row>
    <row r="4">
      <c r="A4" s="20" t="s">
        <v>9</v>
      </c>
      <c r="B4" s="22"/>
    </row>
    <row r="5" ht="18.75" customHeight="1">
      <c r="A5" s="24" t="s">
        <v>19</v>
      </c>
      <c r="B5" s="33" t="s">
        <v>22</v>
      </c>
    </row>
    <row r="6" ht="18.75" customHeight="1">
      <c r="A6" s="24" t="s">
        <v>36</v>
      </c>
      <c r="B6" s="33" t="s">
        <v>37</v>
      </c>
    </row>
    <row r="7" ht="18.75" customHeight="1">
      <c r="A7" s="24" t="s">
        <v>39</v>
      </c>
      <c r="B7" s="33" t="s">
        <v>43</v>
      </c>
    </row>
    <row r="8" ht="18.75" customHeight="1">
      <c r="A8" s="24" t="s">
        <v>44</v>
      </c>
      <c r="B8" s="33" t="s">
        <v>48</v>
      </c>
    </row>
    <row r="9" ht="18.75" customHeight="1">
      <c r="A9" s="24" t="s">
        <v>51</v>
      </c>
      <c r="B9" s="33" t="s">
        <v>51</v>
      </c>
      <c r="C9" s="10"/>
      <c r="D9" s="10"/>
      <c r="E9" s="10"/>
      <c r="F9" s="10"/>
      <c r="G9" s="10"/>
      <c r="H9" s="10"/>
      <c r="I9" s="10"/>
      <c r="J9" s="10"/>
      <c r="K9" s="10"/>
      <c r="L9" s="10"/>
      <c r="M9" s="10"/>
      <c r="N9" s="10"/>
      <c r="O9" s="10"/>
      <c r="P9" s="10"/>
      <c r="Q9" s="10"/>
      <c r="R9" s="10"/>
      <c r="S9" s="10"/>
      <c r="T9" s="10"/>
      <c r="U9" s="10"/>
      <c r="V9" s="10"/>
      <c r="W9" s="10"/>
      <c r="X9" s="10"/>
      <c r="Y9" s="10"/>
      <c r="Z9" s="10"/>
    </row>
    <row r="10" ht="18.75" customHeight="1">
      <c r="A10" s="24" t="s">
        <v>53</v>
      </c>
      <c r="B10" s="33" t="s">
        <v>54</v>
      </c>
      <c r="C10" s="10"/>
      <c r="D10" s="10"/>
      <c r="E10" s="10"/>
      <c r="F10" s="10"/>
      <c r="G10" s="10"/>
      <c r="H10" s="10"/>
      <c r="I10" s="10"/>
      <c r="J10" s="10"/>
      <c r="K10" s="10"/>
      <c r="L10" s="10"/>
      <c r="M10" s="10"/>
      <c r="N10" s="10"/>
      <c r="O10" s="10"/>
      <c r="P10" s="10"/>
      <c r="Q10" s="10"/>
      <c r="R10" s="10"/>
      <c r="S10" s="10"/>
      <c r="T10" s="10"/>
      <c r="U10" s="10"/>
      <c r="V10" s="10"/>
      <c r="W10" s="10"/>
      <c r="X10" s="10"/>
      <c r="Y10" s="10"/>
      <c r="Z10" s="10"/>
    </row>
    <row r="11" ht="18.75" customHeight="1">
      <c r="A11" s="24" t="s">
        <v>62</v>
      </c>
      <c r="B11" s="33" t="s">
        <v>64</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ht="18.75" customHeight="1">
      <c r="A12" s="24" t="s">
        <v>65</v>
      </c>
      <c r="B12" s="33" t="s">
        <v>51</v>
      </c>
      <c r="C12" s="10"/>
      <c r="D12" s="10"/>
      <c r="E12" s="10"/>
      <c r="F12" s="10"/>
      <c r="G12" s="10"/>
      <c r="H12" s="10"/>
      <c r="I12" s="10"/>
      <c r="J12" s="10"/>
      <c r="K12" s="10"/>
      <c r="L12" s="10"/>
      <c r="M12" s="10"/>
      <c r="N12" s="10"/>
      <c r="O12" s="10"/>
      <c r="P12" s="10"/>
      <c r="Q12" s="10"/>
      <c r="R12" s="10"/>
      <c r="S12" s="10"/>
      <c r="T12" s="10"/>
      <c r="U12" s="10"/>
      <c r="V12" s="10"/>
      <c r="W12" s="10"/>
      <c r="X12" s="10"/>
      <c r="Y12" s="10"/>
      <c r="Z12" s="10"/>
    </row>
    <row r="13" ht="18.75" customHeight="1">
      <c r="A13" s="24" t="s">
        <v>66</v>
      </c>
      <c r="B13" s="33" t="s">
        <v>67</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ht="18.75" customHeight="1">
      <c r="A14" s="24" t="s">
        <v>68</v>
      </c>
      <c r="B14" s="33" t="s">
        <v>69</v>
      </c>
    </row>
    <row r="15" ht="18.75" customHeight="1">
      <c r="A15" s="24" t="s">
        <v>70</v>
      </c>
      <c r="B15" s="33" t="s">
        <v>71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B2"/>
  </mergeCells>
  <hyperlinks>
    <hyperlink display="(home)" location="Home!A1" ref="A4"/>
    <hyperlink display="InfoRM 2014 (a-z)" location="null!A1" ref="B5"/>
    <hyperlink display="Hazard &amp; Exposure" location="Hazard &amp; Exposure!A1" ref="B6"/>
    <hyperlink display="Vulnerability" location="Vulnerability!A1" ref="B7"/>
    <hyperlink display="Lack of Coping Capacity" location="Lack of Coping Capacity!A1" ref="B8"/>
    <hyperlink display="Indicator Data" location="Indicator Data!A1" ref="B9"/>
    <hyperlink display="'Indicator Date'!A1" location="Indicator Date!A1" ref="B10"/>
    <hyperlink display="'Indicator Source'!A1" location="Indicator Source!A1" ref="B11"/>
    <hyperlink display="Indicator Data" location="Indicator Data imputation!A1" ref="B12"/>
    <hyperlink display="'INFORM Reliability Index'!A1" location="null!A1" ref="B13"/>
    <hyperlink display="Data sources" location="null!A1" ref="B14"/>
    <hyperlink display="Regions!A1" location="Regions!A1" ref="B15"/>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C21A01"/>
    <pageSetUpPr fitToPage="1"/>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25.71"/>
    <col customWidth="1" min="2" max="2" width="11.14"/>
    <col customWidth="1" min="3" max="26" width="7.86"/>
    <col customWidth="1" min="27" max="27" width="9.29"/>
    <col customWidth="1" min="28" max="28" width="6.86"/>
    <col customWidth="1" min="29" max="29" width="7.71"/>
    <col customWidth="1" min="30" max="30" width="8.57"/>
    <col customWidth="1" min="31" max="31" width="8.29"/>
    <col customWidth="1" min="32" max="32" width="7.29"/>
    <col customWidth="1" min="33" max="33" width="6.71"/>
    <col customWidth="1" min="34" max="34" width="9.14"/>
  </cols>
  <sheetData>
    <row r="1" ht="15.75" customHeight="1">
      <c r="A1" s="2"/>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9"/>
      <c r="AH1" s="7"/>
    </row>
    <row r="2" ht="107.25" customHeight="1">
      <c r="A2" s="11" t="s">
        <v>4</v>
      </c>
      <c r="B2" s="13" t="s">
        <v>5</v>
      </c>
      <c r="C2" s="15" t="s">
        <v>6</v>
      </c>
      <c r="D2" s="15" t="s">
        <v>7</v>
      </c>
      <c r="E2" s="17" t="s">
        <v>8</v>
      </c>
      <c r="F2" s="15" t="s">
        <v>10</v>
      </c>
      <c r="G2" s="15" t="s">
        <v>11</v>
      </c>
      <c r="H2" s="17" t="s">
        <v>12</v>
      </c>
      <c r="I2" s="18" t="s">
        <v>13</v>
      </c>
      <c r="J2" s="21" t="s">
        <v>14</v>
      </c>
      <c r="K2" s="21" t="s">
        <v>16</v>
      </c>
      <c r="L2" s="21" t="s">
        <v>17</v>
      </c>
      <c r="M2" s="23" t="s">
        <v>18</v>
      </c>
      <c r="N2" s="21" t="s">
        <v>20</v>
      </c>
      <c r="O2" s="21" t="s">
        <v>21</v>
      </c>
      <c r="P2" s="21" t="s">
        <v>23</v>
      </c>
      <c r="Q2" s="23" t="s">
        <v>24</v>
      </c>
      <c r="R2" s="25" t="s">
        <v>25</v>
      </c>
      <c r="S2" s="27" t="s">
        <v>26</v>
      </c>
      <c r="T2" s="27" t="s">
        <v>27</v>
      </c>
      <c r="U2" s="29" t="s">
        <v>28</v>
      </c>
      <c r="V2" s="27" t="s">
        <v>30</v>
      </c>
      <c r="W2" s="27" t="s">
        <v>31</v>
      </c>
      <c r="X2" s="29" t="s">
        <v>32</v>
      </c>
      <c r="Y2" s="31" t="s">
        <v>33</v>
      </c>
      <c r="Z2" s="32" t="s">
        <v>34</v>
      </c>
      <c r="AA2" s="34" t="s">
        <v>35</v>
      </c>
      <c r="AB2" s="36" t="s">
        <v>38</v>
      </c>
      <c r="AC2" s="37" t="s">
        <v>40</v>
      </c>
      <c r="AD2" s="39" t="s">
        <v>42</v>
      </c>
      <c r="AE2" s="39" t="s">
        <v>45</v>
      </c>
      <c r="AF2" s="36" t="s">
        <v>46</v>
      </c>
      <c r="AG2" s="39" t="s">
        <v>47</v>
      </c>
      <c r="AH2" s="40"/>
    </row>
    <row r="3" ht="15.0" customHeight="1">
      <c r="A3" s="41" t="s">
        <v>49</v>
      </c>
      <c r="B3" s="43" t="s">
        <v>49</v>
      </c>
      <c r="C3" s="43" t="s">
        <v>52</v>
      </c>
      <c r="D3" s="43" t="s">
        <v>52</v>
      </c>
      <c r="E3" s="43" t="s">
        <v>52</v>
      </c>
      <c r="F3" s="43" t="s">
        <v>52</v>
      </c>
      <c r="G3" s="43" t="s">
        <v>52</v>
      </c>
      <c r="H3" s="43" t="s">
        <v>52</v>
      </c>
      <c r="I3" s="43" t="s">
        <v>52</v>
      </c>
      <c r="J3" s="43" t="s">
        <v>52</v>
      </c>
      <c r="K3" s="43" t="s">
        <v>52</v>
      </c>
      <c r="L3" s="43" t="s">
        <v>52</v>
      </c>
      <c r="M3" s="43" t="s">
        <v>52</v>
      </c>
      <c r="N3" s="43" t="s">
        <v>52</v>
      </c>
      <c r="O3" s="43" t="s">
        <v>52</v>
      </c>
      <c r="P3" s="43" t="s">
        <v>52</v>
      </c>
      <c r="Q3" s="43" t="s">
        <v>52</v>
      </c>
      <c r="R3" s="43" t="s">
        <v>52</v>
      </c>
      <c r="S3" s="43" t="s">
        <v>52</v>
      </c>
      <c r="T3" s="43" t="s">
        <v>52</v>
      </c>
      <c r="U3" s="43" t="s">
        <v>52</v>
      </c>
      <c r="V3" s="43" t="s">
        <v>52</v>
      </c>
      <c r="W3" s="43" t="s">
        <v>52</v>
      </c>
      <c r="X3" s="43" t="s">
        <v>52</v>
      </c>
      <c r="Y3" s="43" t="s">
        <v>52</v>
      </c>
      <c r="Z3" s="43" t="s">
        <v>52</v>
      </c>
      <c r="AA3" s="43" t="s">
        <v>55</v>
      </c>
      <c r="AB3" s="43" t="s">
        <v>56</v>
      </c>
      <c r="AC3" s="43" t="s">
        <v>52</v>
      </c>
      <c r="AD3" s="43" t="s">
        <v>57</v>
      </c>
      <c r="AE3" s="43" t="s">
        <v>58</v>
      </c>
      <c r="AF3" s="43" t="s">
        <v>60</v>
      </c>
      <c r="AG3" s="43" t="s">
        <v>61</v>
      </c>
      <c r="AH3" s="40"/>
    </row>
    <row r="4">
      <c r="A4" s="46" t="str">
        <f>IF('Indicator Data'!A14&lt;&gt;"",'Indicator Data'!A14,"")</f>
        <v>Bubanza</v>
      </c>
      <c r="B4" s="46" t="str">
        <f>IF('Indicator Data'!B14&lt;&gt;"",'Indicator Data'!B14,"")</f>
        <v>BDI001</v>
      </c>
      <c r="C4" s="48">
        <f>'Hazard &amp; Exposure'!F5</f>
        <v>10</v>
      </c>
      <c r="D4" s="50">
        <f>'Hazard &amp; Exposure'!J5</f>
        <v>10</v>
      </c>
      <c r="E4" s="52">
        <f>'Hazard &amp; Exposure'!K5</f>
        <v>10</v>
      </c>
      <c r="F4" s="50">
        <f>'Hazard &amp; Exposure'!N5</f>
        <v>5</v>
      </c>
      <c r="G4" s="50">
        <f>'Hazard &amp; Exposure'!Q5</f>
        <v>5</v>
      </c>
      <c r="H4" s="52">
        <f>'Hazard &amp; Exposure'!R5</f>
        <v>5</v>
      </c>
      <c r="I4" s="55">
        <f t="shared" ref="I4:I194" si="1">ROUND((10-GEOMEAN(((10-E4)/10*9+1),((10-H4)/10*9+1)))/9*10,1)</f>
        <v>8.5</v>
      </c>
      <c r="J4" s="56">
        <f>Vulnerability!E5</f>
        <v>6.2</v>
      </c>
      <c r="K4" s="57">
        <f>Vulnerability!H5</f>
        <v>5</v>
      </c>
      <c r="L4" s="57">
        <f>Vulnerability!L5</f>
        <v>10</v>
      </c>
      <c r="M4" s="52">
        <f>Vulnerability!M5</f>
        <v>7.1</v>
      </c>
      <c r="N4" s="57">
        <f>Vulnerability!P5</f>
        <v>5</v>
      </c>
      <c r="O4" s="57">
        <f>Vulnerability!S5</f>
        <v>5</v>
      </c>
      <c r="P4" s="57">
        <f>Vulnerability!W5</f>
        <v>10</v>
      </c>
      <c r="Q4" s="52">
        <f>Vulnerability!X5</f>
        <v>7.6</v>
      </c>
      <c r="R4" s="55">
        <f t="shared" ref="R4:R194" si="2">ROUND((10-GEOMEAN(((10-M4)/10*9+1),((10-Q4)/10*9+1)))/9*10,1)</f>
        <v>7.4</v>
      </c>
      <c r="S4" s="58">
        <f>'Lack of Coping Capacity'!E5</f>
        <v>5</v>
      </c>
      <c r="T4" s="59">
        <f>'Lack of Coping Capacity'!H5</f>
        <v>5</v>
      </c>
      <c r="U4" s="52">
        <f>'Lack of Coping Capacity'!I5</f>
        <v>5</v>
      </c>
      <c r="V4" s="59">
        <f>'Lack of Coping Capacity'!L5</f>
        <v>5</v>
      </c>
      <c r="W4" s="59">
        <f>'Lack of Coping Capacity'!O5</f>
        <v>5</v>
      </c>
      <c r="X4" s="52">
        <f>'Lack of Coping Capacity'!P5</f>
        <v>5</v>
      </c>
      <c r="Y4" s="55">
        <f t="shared" ref="Y4:Y194" si="3">ROUND((10-GEOMEAN(((10-U4)/10*9+1),((10-X4)/10*9+1)))/9*10,1)</f>
        <v>5</v>
      </c>
      <c r="Z4" s="62">
        <f t="shared" ref="Z4:Z194" si="4">ROUND(I4^(1/3)*R4^(1/3)*Y4^(1/3),1)</f>
        <v>6.8</v>
      </c>
      <c r="AA4" s="66" t="str">
        <f t="shared" ref="AA4:AA194" si="5">IF(Z4&gt;=6.5,"Very High",IF(Z4&gt;=5,"High",IF(Z4&gt;=3.5,"Medium",IF(Z4&gt;=2,"Low","Very Low"))))</f>
        <v>Very High</v>
      </c>
      <c r="AB4" s="68" t="str">
        <f t="shared" ref="AB4:AB194" si="6">RANK.EQ(Z4,Z$4:Z$194)</f>
        <v>#DIV/0!</v>
      </c>
      <c r="AC4" s="71" t="str">
        <f>VLOOKUP($B4,'Lack of Reliability Index'!$A$2:$H$192,8,FALSE)</f>
        <v>#N/A</v>
      </c>
      <c r="AD4" s="63" t="str">
        <f>'Imputed and missing data hidden'!BA2</f>
        <v>#ERROR!</v>
      </c>
      <c r="AE4" s="76" t="str">
        <f t="shared" ref="AE4:AE194" si="7">AD4/51</f>
        <v>#ERROR!</v>
      </c>
      <c r="AF4" s="63" t="str">
        <f t="shared" ref="AF4:AF194" si="8">IF(G4&gt;=7,"YES","")</f>
        <v/>
      </c>
      <c r="AG4" s="81" t="str">
        <f>'Indicator Date hidden2'!BB3</f>
        <v>#VALUE!</v>
      </c>
      <c r="AH4" s="83"/>
    </row>
    <row r="5">
      <c r="A5" s="46" t="str">
        <f>IF('Indicator Data'!A15&lt;&gt;"",'Indicator Data'!A15,"")</f>
        <v>Bujumbura Mairie</v>
      </c>
      <c r="B5" s="46" t="str">
        <f>IF('Indicator Data'!B15&lt;&gt;"",'Indicator Data'!B15,"")</f>
        <v>BDI017</v>
      </c>
      <c r="C5" s="84">
        <f>'Hazard &amp; Exposure'!F6</f>
        <v>10</v>
      </c>
      <c r="D5" s="50">
        <f>'Hazard &amp; Exposure'!J6</f>
        <v>10</v>
      </c>
      <c r="E5" s="52">
        <f>'Hazard &amp; Exposure'!K6</f>
        <v>10</v>
      </c>
      <c r="F5" s="50" t="str">
        <f>'Hazard &amp; Exposure'!N6</f>
        <v>#DIV/0!</v>
      </c>
      <c r="G5" s="50">
        <f>'Hazard &amp; Exposure'!Q6</f>
        <v>0</v>
      </c>
      <c r="H5" s="52" t="str">
        <f>'Hazard &amp; Exposure'!R6</f>
        <v>#DIV/0!</v>
      </c>
      <c r="I5" s="55" t="str">
        <f t="shared" si="1"/>
        <v>#DIV/0!</v>
      </c>
      <c r="J5" s="56">
        <f>Vulnerability!E6</f>
        <v>0</v>
      </c>
      <c r="K5" s="57">
        <f>Vulnerability!H6</f>
        <v>5</v>
      </c>
      <c r="L5" s="57">
        <f>Vulnerability!L6</f>
        <v>10</v>
      </c>
      <c r="M5" s="52">
        <f>Vulnerability!M6</f>
        <v>5</v>
      </c>
      <c r="N5" s="57">
        <f>Vulnerability!P6</f>
        <v>5</v>
      </c>
      <c r="O5" s="57">
        <f>Vulnerability!S6</f>
        <v>5</v>
      </c>
      <c r="P5" s="57">
        <f>Vulnerability!W6</f>
        <v>10</v>
      </c>
      <c r="Q5" s="52">
        <f>Vulnerability!X6</f>
        <v>7.6</v>
      </c>
      <c r="R5" s="55">
        <f t="shared" si="2"/>
        <v>6.5</v>
      </c>
      <c r="S5" s="88">
        <f>'Lack of Coping Capacity'!E6</f>
        <v>5</v>
      </c>
      <c r="T5" s="59">
        <f>'Lack of Coping Capacity'!H6</f>
        <v>5</v>
      </c>
      <c r="U5" s="52">
        <f>'Lack of Coping Capacity'!I6</f>
        <v>5</v>
      </c>
      <c r="V5" s="59">
        <f>'Lack of Coping Capacity'!L6</f>
        <v>5</v>
      </c>
      <c r="W5" s="59" t="str">
        <f>'Lack of Coping Capacity'!O6</f>
        <v>#DIV/0!</v>
      </c>
      <c r="X5" s="52" t="str">
        <f>'Lack of Coping Capacity'!P6</f>
        <v>#DIV/0!</v>
      </c>
      <c r="Y5" s="55" t="str">
        <f t="shared" si="3"/>
        <v>#DIV/0!</v>
      </c>
      <c r="Z5" s="62" t="str">
        <f t="shared" si="4"/>
        <v>#DIV/0!</v>
      </c>
      <c r="AA5" s="66" t="str">
        <f t="shared" si="5"/>
        <v>#DIV/0!</v>
      </c>
      <c r="AB5" s="68" t="str">
        <f t="shared" si="6"/>
        <v>#DIV/0!</v>
      </c>
      <c r="AC5" s="71" t="str">
        <f>VLOOKUP($B5,'Lack of Reliability Index'!$A$2:$H$192,8,FALSE)</f>
        <v>#N/A</v>
      </c>
      <c r="AD5" s="63" t="str">
        <f>'Imputed and missing data hidden'!BA3</f>
        <v>#ERROR!</v>
      </c>
      <c r="AE5" s="76" t="str">
        <f t="shared" si="7"/>
        <v>#ERROR!</v>
      </c>
      <c r="AF5" s="63" t="str">
        <f t="shared" si="8"/>
        <v/>
      </c>
      <c r="AG5" s="81" t="str">
        <f>'Indicator Date hidden2'!BB4</f>
        <v>#VALUE!</v>
      </c>
      <c r="AH5" s="83"/>
    </row>
    <row r="6">
      <c r="A6" s="46" t="str">
        <f>IF('Indicator Data'!A16&lt;&gt;"",'Indicator Data'!A16,"")</f>
        <v>Bujumbura Rural</v>
      </c>
      <c r="B6" s="46" t="str">
        <f>IF('Indicator Data'!B16&lt;&gt;"",'Indicator Data'!B16,"")</f>
        <v>BDI002</v>
      </c>
      <c r="C6" s="84">
        <f>'Hazard &amp; Exposure'!F7</f>
        <v>10</v>
      </c>
      <c r="D6" s="50">
        <f>'Hazard &amp; Exposure'!J7</f>
        <v>10</v>
      </c>
      <c r="E6" s="52">
        <f>'Hazard &amp; Exposure'!K7</f>
        <v>10</v>
      </c>
      <c r="F6" s="50">
        <f>'Hazard &amp; Exposure'!N7</f>
        <v>7.6</v>
      </c>
      <c r="G6" s="50">
        <f>'Hazard &amp; Exposure'!Q7</f>
        <v>0</v>
      </c>
      <c r="H6" s="52">
        <f>'Hazard &amp; Exposure'!R7</f>
        <v>3.8</v>
      </c>
      <c r="I6" s="55">
        <f t="shared" si="1"/>
        <v>8.3</v>
      </c>
      <c r="J6" s="56">
        <f>Vulnerability!E7</f>
        <v>0.9</v>
      </c>
      <c r="K6" s="57">
        <f>Vulnerability!H7</f>
        <v>5</v>
      </c>
      <c r="L6" s="57">
        <f>Vulnerability!L7</f>
        <v>10</v>
      </c>
      <c r="M6" s="52">
        <f>Vulnerability!M7</f>
        <v>5.3</v>
      </c>
      <c r="N6" s="57">
        <f>Vulnerability!P7</f>
        <v>5</v>
      </c>
      <c r="O6" s="57">
        <f>Vulnerability!S7</f>
        <v>5</v>
      </c>
      <c r="P6" s="57">
        <f>Vulnerability!W7</f>
        <v>10</v>
      </c>
      <c r="Q6" s="52">
        <f>Vulnerability!X7</f>
        <v>7.6</v>
      </c>
      <c r="R6" s="55">
        <f t="shared" si="2"/>
        <v>6.6</v>
      </c>
      <c r="S6" s="88">
        <f>'Lack of Coping Capacity'!E7</f>
        <v>5</v>
      </c>
      <c r="T6" s="59">
        <f>'Lack of Coping Capacity'!H7</f>
        <v>5</v>
      </c>
      <c r="U6" s="52">
        <f>'Lack of Coping Capacity'!I7</f>
        <v>5</v>
      </c>
      <c r="V6" s="59">
        <f>'Lack of Coping Capacity'!L7</f>
        <v>5</v>
      </c>
      <c r="W6" s="59">
        <f>'Lack of Coping Capacity'!O7</f>
        <v>5</v>
      </c>
      <c r="X6" s="52">
        <f>'Lack of Coping Capacity'!P7</f>
        <v>5</v>
      </c>
      <c r="Y6" s="55">
        <f t="shared" si="3"/>
        <v>5</v>
      </c>
      <c r="Z6" s="62">
        <f t="shared" si="4"/>
        <v>6.5</v>
      </c>
      <c r="AA6" s="66" t="str">
        <f t="shared" si="5"/>
        <v>Very High</v>
      </c>
      <c r="AB6" s="68" t="str">
        <f t="shared" si="6"/>
        <v>#DIV/0!</v>
      </c>
      <c r="AC6" s="71" t="str">
        <f>VLOOKUP($B6,'Lack of Reliability Index'!$A$2:$H$192,8,FALSE)</f>
        <v>#N/A</v>
      </c>
      <c r="AD6" s="63" t="str">
        <f>'Imputed and missing data hidden'!BA4</f>
        <v>#ERROR!</v>
      </c>
      <c r="AE6" s="76" t="str">
        <f t="shared" si="7"/>
        <v>#ERROR!</v>
      </c>
      <c r="AF6" s="63" t="str">
        <f t="shared" si="8"/>
        <v/>
      </c>
      <c r="AG6" s="81" t="str">
        <f>'Indicator Date hidden2'!BB5</f>
        <v>#VALUE!</v>
      </c>
      <c r="AH6" s="83"/>
    </row>
    <row r="7">
      <c r="A7" s="46" t="str">
        <f>IF('Indicator Data'!A17&lt;&gt;"",'Indicator Data'!A17,"")</f>
        <v>Bururi</v>
      </c>
      <c r="B7" s="46" t="str">
        <f>IF('Indicator Data'!B17&lt;&gt;"",'Indicator Data'!B17,"")</f>
        <v>BDI003</v>
      </c>
      <c r="C7" s="84">
        <f>'Hazard &amp; Exposure'!F8</f>
        <v>10</v>
      </c>
      <c r="D7" s="50">
        <f>'Hazard &amp; Exposure'!J8</f>
        <v>10</v>
      </c>
      <c r="E7" s="52">
        <f>'Hazard &amp; Exposure'!K8</f>
        <v>10</v>
      </c>
      <c r="F7" s="50">
        <f>'Hazard &amp; Exposure'!N8</f>
        <v>7.6</v>
      </c>
      <c r="G7" s="50">
        <f>'Hazard &amp; Exposure'!Q8</f>
        <v>0</v>
      </c>
      <c r="H7" s="52">
        <f>'Hazard &amp; Exposure'!R8</f>
        <v>3.8</v>
      </c>
      <c r="I7" s="55">
        <f t="shared" si="1"/>
        <v>8.3</v>
      </c>
      <c r="J7" s="56">
        <f>Vulnerability!E8</f>
        <v>2.5</v>
      </c>
      <c r="K7" s="57">
        <f>Vulnerability!H8</f>
        <v>5</v>
      </c>
      <c r="L7" s="57">
        <f>Vulnerability!L8</f>
        <v>10</v>
      </c>
      <c r="M7" s="52">
        <f>Vulnerability!M8</f>
        <v>5.8</v>
      </c>
      <c r="N7" s="57">
        <f>Vulnerability!P8</f>
        <v>5</v>
      </c>
      <c r="O7" s="57">
        <f>Vulnerability!S8</f>
        <v>5</v>
      </c>
      <c r="P7" s="57">
        <f>Vulnerability!W8</f>
        <v>10</v>
      </c>
      <c r="Q7" s="52">
        <f>Vulnerability!X8</f>
        <v>7.6</v>
      </c>
      <c r="R7" s="55">
        <f t="shared" si="2"/>
        <v>6.8</v>
      </c>
      <c r="S7" s="88">
        <f>'Lack of Coping Capacity'!E8</f>
        <v>5</v>
      </c>
      <c r="T7" s="59">
        <f>'Lack of Coping Capacity'!H8</f>
        <v>5</v>
      </c>
      <c r="U7" s="52">
        <f>'Lack of Coping Capacity'!I8</f>
        <v>5</v>
      </c>
      <c r="V7" s="59" t="str">
        <f>'Lack of Coping Capacity'!L8</f>
        <v>#DIV/0!</v>
      </c>
      <c r="W7" s="59">
        <f>'Lack of Coping Capacity'!O8</f>
        <v>5</v>
      </c>
      <c r="X7" s="52" t="str">
        <f>'Lack of Coping Capacity'!P8</f>
        <v>#DIV/0!</v>
      </c>
      <c r="Y7" s="55" t="str">
        <f t="shared" si="3"/>
        <v>#DIV/0!</v>
      </c>
      <c r="Z7" s="62" t="str">
        <f t="shared" si="4"/>
        <v>#DIV/0!</v>
      </c>
      <c r="AA7" s="66" t="str">
        <f t="shared" si="5"/>
        <v>#DIV/0!</v>
      </c>
      <c r="AB7" s="68" t="str">
        <f t="shared" si="6"/>
        <v>#DIV/0!</v>
      </c>
      <c r="AC7" s="71" t="str">
        <f>VLOOKUP($B7,'Lack of Reliability Index'!$A$2:$H$192,8,FALSE)</f>
        <v>#N/A</v>
      </c>
      <c r="AD7" s="63" t="str">
        <f>'Imputed and missing data hidden'!BA5</f>
        <v>#ERROR!</v>
      </c>
      <c r="AE7" s="76" t="str">
        <f t="shared" si="7"/>
        <v>#ERROR!</v>
      </c>
      <c r="AF7" s="63" t="str">
        <f t="shared" si="8"/>
        <v/>
      </c>
      <c r="AG7" s="81">
        <f>'Indicator Date hidden2'!BB6</f>
        <v>0.5208333333</v>
      </c>
      <c r="AH7" s="83"/>
    </row>
    <row r="8">
      <c r="A8" s="46" t="str">
        <f>IF('Indicator Data'!A18&lt;&gt;"",'Indicator Data'!A18,"")</f>
        <v>Cankuzo</v>
      </c>
      <c r="B8" s="46" t="str">
        <f>IF('Indicator Data'!B18&lt;&gt;"",'Indicator Data'!B18,"")</f>
        <v>BDI004</v>
      </c>
      <c r="C8" s="84">
        <f>'Hazard &amp; Exposure'!F9</f>
        <v>10</v>
      </c>
      <c r="D8" s="50">
        <f>'Hazard &amp; Exposure'!J9</f>
        <v>10</v>
      </c>
      <c r="E8" s="52">
        <f>'Hazard &amp; Exposure'!K9</f>
        <v>10</v>
      </c>
      <c r="F8" s="50" t="str">
        <f>'Hazard &amp; Exposure'!N9</f>
        <v>#DIV/0!</v>
      </c>
      <c r="G8" s="50" t="str">
        <f>'Hazard &amp; Exposure'!Q9</f>
        <v>#DIV/0!</v>
      </c>
      <c r="H8" s="52" t="str">
        <f>'Hazard &amp; Exposure'!R9</f>
        <v>#DIV/0!</v>
      </c>
      <c r="I8" s="55" t="str">
        <f t="shared" si="1"/>
        <v>#DIV/0!</v>
      </c>
      <c r="J8" s="56">
        <f>Vulnerability!E9</f>
        <v>9.2</v>
      </c>
      <c r="K8" s="57">
        <f>Vulnerability!H9</f>
        <v>5</v>
      </c>
      <c r="L8" s="57">
        <f>Vulnerability!L9</f>
        <v>10</v>
      </c>
      <c r="M8" s="52">
        <f>Vulnerability!M9</f>
        <v>8.1</v>
      </c>
      <c r="N8" s="57">
        <f>Vulnerability!P9</f>
        <v>5</v>
      </c>
      <c r="O8" s="57">
        <f>Vulnerability!S9</f>
        <v>5</v>
      </c>
      <c r="P8" s="57">
        <f>Vulnerability!W9</f>
        <v>10</v>
      </c>
      <c r="Q8" s="52">
        <f>Vulnerability!X9</f>
        <v>7.6</v>
      </c>
      <c r="R8" s="55">
        <f t="shared" si="2"/>
        <v>7.9</v>
      </c>
      <c r="S8" s="88">
        <f>'Lack of Coping Capacity'!E9</f>
        <v>5</v>
      </c>
      <c r="T8" s="59">
        <f>'Lack of Coping Capacity'!H9</f>
        <v>5</v>
      </c>
      <c r="U8" s="52">
        <f>'Lack of Coping Capacity'!I9</f>
        <v>5</v>
      </c>
      <c r="V8" s="59" t="str">
        <f>'Lack of Coping Capacity'!L9</f>
        <v>#DIV/0!</v>
      </c>
      <c r="W8" s="59">
        <f>'Lack of Coping Capacity'!O9</f>
        <v>5</v>
      </c>
      <c r="X8" s="52" t="str">
        <f>'Lack of Coping Capacity'!P9</f>
        <v>#DIV/0!</v>
      </c>
      <c r="Y8" s="55" t="str">
        <f t="shared" si="3"/>
        <v>#DIV/0!</v>
      </c>
      <c r="Z8" s="62" t="str">
        <f t="shared" si="4"/>
        <v>#DIV/0!</v>
      </c>
      <c r="AA8" s="66" t="str">
        <f t="shared" si="5"/>
        <v>#DIV/0!</v>
      </c>
      <c r="AB8" s="68" t="str">
        <f t="shared" si="6"/>
        <v>#DIV/0!</v>
      </c>
      <c r="AC8" s="71" t="str">
        <f>VLOOKUP($B8,'Lack of Reliability Index'!$A$2:$H$192,8,FALSE)</f>
        <v>#N/A</v>
      </c>
      <c r="AD8" s="63" t="str">
        <f>'Imputed and missing data hidden'!BA6</f>
        <v>#ERROR!</v>
      </c>
      <c r="AE8" s="76" t="str">
        <f t="shared" si="7"/>
        <v>#ERROR!</v>
      </c>
      <c r="AF8" s="63" t="str">
        <f t="shared" si="8"/>
        <v>#DIV/0!</v>
      </c>
      <c r="AG8" s="81" t="str">
        <f>'Indicator Date hidden2'!BB7</f>
        <v>#VALUE!</v>
      </c>
      <c r="AH8" s="83"/>
    </row>
    <row r="9">
      <c r="A9" s="46" t="str">
        <f>IF('Indicator Data'!A19&lt;&gt;"",'Indicator Data'!A19,"")</f>
        <v>Cibitoke</v>
      </c>
      <c r="B9" s="46" t="str">
        <f>IF('Indicator Data'!B19&lt;&gt;"",'Indicator Data'!B19,"")</f>
        <v>BDI005</v>
      </c>
      <c r="C9" s="84">
        <f>'Hazard &amp; Exposure'!F10</f>
        <v>10</v>
      </c>
      <c r="D9" s="50">
        <f>'Hazard &amp; Exposure'!J10</f>
        <v>10</v>
      </c>
      <c r="E9" s="52">
        <f>'Hazard &amp; Exposure'!K10</f>
        <v>10</v>
      </c>
      <c r="F9" s="50">
        <f>'Hazard &amp; Exposure'!N10</f>
        <v>7.6</v>
      </c>
      <c r="G9" s="50">
        <f>'Hazard &amp; Exposure'!Q10</f>
        <v>0</v>
      </c>
      <c r="H9" s="52">
        <f>'Hazard &amp; Exposure'!R10</f>
        <v>3.8</v>
      </c>
      <c r="I9" s="55">
        <f t="shared" si="1"/>
        <v>8.3</v>
      </c>
      <c r="J9" s="56">
        <f>Vulnerability!E10</f>
        <v>4.2</v>
      </c>
      <c r="K9" s="57">
        <f>Vulnerability!H10</f>
        <v>5</v>
      </c>
      <c r="L9" s="57">
        <f>Vulnerability!L10</f>
        <v>10</v>
      </c>
      <c r="M9" s="52">
        <f>Vulnerability!M10</f>
        <v>6.4</v>
      </c>
      <c r="N9" s="57">
        <f>Vulnerability!P10</f>
        <v>5</v>
      </c>
      <c r="O9" s="57">
        <f>Vulnerability!S10</f>
        <v>5</v>
      </c>
      <c r="P9" s="57">
        <f>Vulnerability!W10</f>
        <v>10</v>
      </c>
      <c r="Q9" s="52">
        <f>Vulnerability!X10</f>
        <v>7.6</v>
      </c>
      <c r="R9" s="55">
        <f t="shared" si="2"/>
        <v>7</v>
      </c>
      <c r="S9" s="88">
        <f>'Lack of Coping Capacity'!E10</f>
        <v>5</v>
      </c>
      <c r="T9" s="59">
        <f>'Lack of Coping Capacity'!H10</f>
        <v>5</v>
      </c>
      <c r="U9" s="52">
        <f>'Lack of Coping Capacity'!I10</f>
        <v>5</v>
      </c>
      <c r="V9" s="59">
        <f>'Lack of Coping Capacity'!L10</f>
        <v>5</v>
      </c>
      <c r="W9" s="59">
        <f>'Lack of Coping Capacity'!O10</f>
        <v>5</v>
      </c>
      <c r="X9" s="52">
        <f>'Lack of Coping Capacity'!P10</f>
        <v>5</v>
      </c>
      <c r="Y9" s="55">
        <f t="shared" si="3"/>
        <v>5</v>
      </c>
      <c r="Z9" s="62">
        <f t="shared" si="4"/>
        <v>6.6</v>
      </c>
      <c r="AA9" s="66" t="str">
        <f t="shared" si="5"/>
        <v>Very High</v>
      </c>
      <c r="AB9" s="68" t="str">
        <f t="shared" si="6"/>
        <v>#DIV/0!</v>
      </c>
      <c r="AC9" s="71" t="str">
        <f>VLOOKUP($B9,'Lack of Reliability Index'!$A$2:$H$192,8,FALSE)</f>
        <v>#N/A</v>
      </c>
      <c r="AD9" s="63" t="str">
        <f>'Imputed and missing data hidden'!BA7</f>
        <v>#ERROR!</v>
      </c>
      <c r="AE9" s="76" t="str">
        <f t="shared" si="7"/>
        <v>#ERROR!</v>
      </c>
      <c r="AF9" s="63" t="str">
        <f t="shared" si="8"/>
        <v/>
      </c>
      <c r="AG9" s="81" t="str">
        <f>'Indicator Date hidden2'!BB8</f>
        <v>#VALUE!</v>
      </c>
      <c r="AH9" s="83"/>
    </row>
    <row r="10">
      <c r="A10" s="46" t="str">
        <f>IF('Indicator Data'!A20&lt;&gt;"",'Indicator Data'!A20,"")</f>
        <v>Gitega</v>
      </c>
      <c r="B10" s="46" t="str">
        <f>IF('Indicator Data'!B20&lt;&gt;"",'Indicator Data'!B20,"")</f>
        <v>BDI006</v>
      </c>
      <c r="C10" s="84">
        <f>'Hazard &amp; Exposure'!F11</f>
        <v>10</v>
      </c>
      <c r="D10" s="50">
        <f>'Hazard &amp; Exposure'!J11</f>
        <v>10</v>
      </c>
      <c r="E10" s="52">
        <f>'Hazard &amp; Exposure'!K11</f>
        <v>10</v>
      </c>
      <c r="F10" s="50" t="str">
        <f>'Hazard &amp; Exposure'!N11</f>
        <v>#DIV/0!</v>
      </c>
      <c r="G10" s="50" t="str">
        <f>'Hazard &amp; Exposure'!Q11</f>
        <v>#DIV/0!</v>
      </c>
      <c r="H10" s="52" t="str">
        <f>'Hazard &amp; Exposure'!R11</f>
        <v>#DIV/0!</v>
      </c>
      <c r="I10" s="55" t="str">
        <f t="shared" si="1"/>
        <v>#DIV/0!</v>
      </c>
      <c r="J10" s="56">
        <f>Vulnerability!E11</f>
        <v>8.6</v>
      </c>
      <c r="K10" s="57">
        <f>Vulnerability!H11</f>
        <v>5</v>
      </c>
      <c r="L10" s="57">
        <f>Vulnerability!L11</f>
        <v>10</v>
      </c>
      <c r="M10" s="52">
        <f>Vulnerability!M11</f>
        <v>7.9</v>
      </c>
      <c r="N10" s="57">
        <f>Vulnerability!P11</f>
        <v>5</v>
      </c>
      <c r="O10" s="57">
        <f>Vulnerability!S11</f>
        <v>5</v>
      </c>
      <c r="P10" s="57">
        <f>Vulnerability!W11</f>
        <v>10</v>
      </c>
      <c r="Q10" s="52">
        <f>Vulnerability!X11</f>
        <v>7.6</v>
      </c>
      <c r="R10" s="55">
        <f t="shared" si="2"/>
        <v>7.8</v>
      </c>
      <c r="S10" s="88">
        <f>'Lack of Coping Capacity'!E11</f>
        <v>5</v>
      </c>
      <c r="T10" s="59">
        <f>'Lack of Coping Capacity'!H11</f>
        <v>5</v>
      </c>
      <c r="U10" s="52">
        <f>'Lack of Coping Capacity'!I11</f>
        <v>5</v>
      </c>
      <c r="V10" s="59" t="str">
        <f>'Lack of Coping Capacity'!L11</f>
        <v>#DIV/0!</v>
      </c>
      <c r="W10" s="59">
        <f>'Lack of Coping Capacity'!O11</f>
        <v>5</v>
      </c>
      <c r="X10" s="52" t="str">
        <f>'Lack of Coping Capacity'!P11</f>
        <v>#DIV/0!</v>
      </c>
      <c r="Y10" s="55" t="str">
        <f t="shared" si="3"/>
        <v>#DIV/0!</v>
      </c>
      <c r="Z10" s="62" t="str">
        <f t="shared" si="4"/>
        <v>#DIV/0!</v>
      </c>
      <c r="AA10" s="66" t="str">
        <f t="shared" si="5"/>
        <v>#DIV/0!</v>
      </c>
      <c r="AB10" s="68" t="str">
        <f t="shared" si="6"/>
        <v>#DIV/0!</v>
      </c>
      <c r="AC10" s="71" t="str">
        <f>VLOOKUP($B10,'Lack of Reliability Index'!$A$2:$H$192,8,FALSE)</f>
        <v>#N/A</v>
      </c>
      <c r="AD10" s="63" t="str">
        <f>'Imputed and missing data hidden'!BA8</f>
        <v>#ERROR!</v>
      </c>
      <c r="AE10" s="76" t="str">
        <f t="shared" si="7"/>
        <v>#ERROR!</v>
      </c>
      <c r="AF10" s="63" t="str">
        <f t="shared" si="8"/>
        <v>#DIV/0!</v>
      </c>
      <c r="AG10" s="81" t="str">
        <f>'Indicator Date hidden2'!BB9</f>
        <v>#VALUE!</v>
      </c>
      <c r="AH10" s="83"/>
    </row>
    <row r="11">
      <c r="A11" s="46" t="str">
        <f>IF('Indicator Data'!A21&lt;&gt;"",'Indicator Data'!A21,"")</f>
        <v>Karuzi</v>
      </c>
      <c r="B11" s="46" t="str">
        <f>IF('Indicator Data'!B21&lt;&gt;"",'Indicator Data'!B21,"")</f>
        <v>BDI007</v>
      </c>
      <c r="C11" s="84">
        <f>'Hazard &amp; Exposure'!F12</f>
        <v>10</v>
      </c>
      <c r="D11" s="50">
        <f>'Hazard &amp; Exposure'!J12</f>
        <v>10</v>
      </c>
      <c r="E11" s="52">
        <f>'Hazard &amp; Exposure'!K12</f>
        <v>10</v>
      </c>
      <c r="F11" s="50" t="str">
        <f>'Hazard &amp; Exposure'!N12</f>
        <v>#DIV/0!</v>
      </c>
      <c r="G11" s="50" t="str">
        <f>'Hazard &amp; Exposure'!Q12</f>
        <v>#DIV/0!</v>
      </c>
      <c r="H11" s="52" t="str">
        <f>'Hazard &amp; Exposure'!R12</f>
        <v>#DIV/0!</v>
      </c>
      <c r="I11" s="55" t="str">
        <f t="shared" si="1"/>
        <v>#DIV/0!</v>
      </c>
      <c r="J11" s="56">
        <f>Vulnerability!E12</f>
        <v>8.5</v>
      </c>
      <c r="K11" s="57">
        <f>Vulnerability!H12</f>
        <v>5</v>
      </c>
      <c r="L11" s="57">
        <f>Vulnerability!L12</f>
        <v>10</v>
      </c>
      <c r="M11" s="52">
        <f>Vulnerability!M12</f>
        <v>7.8</v>
      </c>
      <c r="N11" s="57">
        <f>Vulnerability!P12</f>
        <v>5</v>
      </c>
      <c r="O11" s="57">
        <f>Vulnerability!S12</f>
        <v>5</v>
      </c>
      <c r="P11" s="57">
        <f>Vulnerability!W12</f>
        <v>10</v>
      </c>
      <c r="Q11" s="52">
        <f>Vulnerability!X12</f>
        <v>7.6</v>
      </c>
      <c r="R11" s="55">
        <f t="shared" si="2"/>
        <v>7.7</v>
      </c>
      <c r="S11" s="88">
        <f>'Lack of Coping Capacity'!E12</f>
        <v>5</v>
      </c>
      <c r="T11" s="59">
        <f>'Lack of Coping Capacity'!H12</f>
        <v>5</v>
      </c>
      <c r="U11" s="52">
        <f>'Lack of Coping Capacity'!I12</f>
        <v>5</v>
      </c>
      <c r="V11" s="59" t="str">
        <f>'Lack of Coping Capacity'!L12</f>
        <v>#DIV/0!</v>
      </c>
      <c r="W11" s="59" t="str">
        <f>'Lack of Coping Capacity'!O12</f>
        <v>#DIV/0!</v>
      </c>
      <c r="X11" s="52" t="str">
        <f>'Lack of Coping Capacity'!P12</f>
        <v>#DIV/0!</v>
      </c>
      <c r="Y11" s="55" t="str">
        <f t="shared" si="3"/>
        <v>#DIV/0!</v>
      </c>
      <c r="Z11" s="62" t="str">
        <f t="shared" si="4"/>
        <v>#DIV/0!</v>
      </c>
      <c r="AA11" s="66" t="str">
        <f t="shared" si="5"/>
        <v>#DIV/0!</v>
      </c>
      <c r="AB11" s="68" t="str">
        <f t="shared" si="6"/>
        <v>#DIV/0!</v>
      </c>
      <c r="AC11" s="71" t="str">
        <f>VLOOKUP($B11,'Lack of Reliability Index'!$A$2:$H$192,8,FALSE)</f>
        <v>#N/A</v>
      </c>
      <c r="AD11" s="63" t="str">
        <f>'Imputed and missing data hidden'!BA9</f>
        <v>#ERROR!</v>
      </c>
      <c r="AE11" s="76" t="str">
        <f t="shared" si="7"/>
        <v>#ERROR!</v>
      </c>
      <c r="AF11" s="63" t="str">
        <f t="shared" si="8"/>
        <v>#DIV/0!</v>
      </c>
      <c r="AG11" s="81" t="str">
        <f>'Indicator Date hidden2'!BB10</f>
        <v>#VALUE!</v>
      </c>
      <c r="AH11" s="83"/>
    </row>
    <row r="12">
      <c r="A12" s="46" t="str">
        <f>IF('Indicator Data'!A22&lt;&gt;"",'Indicator Data'!A22,"")</f>
        <v>Kayanza</v>
      </c>
      <c r="B12" s="46" t="str">
        <f>IF('Indicator Data'!B22&lt;&gt;"",'Indicator Data'!B22,"")</f>
        <v>BDI008</v>
      </c>
      <c r="C12" s="84">
        <f>'Hazard &amp; Exposure'!F13</f>
        <v>10</v>
      </c>
      <c r="D12" s="50">
        <f>'Hazard &amp; Exposure'!J13</f>
        <v>10</v>
      </c>
      <c r="E12" s="52">
        <f>'Hazard &amp; Exposure'!K13</f>
        <v>10</v>
      </c>
      <c r="F12" s="50" t="str">
        <f>'Hazard &amp; Exposure'!N13</f>
        <v>#DIV/0!</v>
      </c>
      <c r="G12" s="50" t="str">
        <f>'Hazard &amp; Exposure'!Q13</f>
        <v>#DIV/0!</v>
      </c>
      <c r="H12" s="52" t="str">
        <f>'Hazard &amp; Exposure'!R13</f>
        <v>#DIV/0!</v>
      </c>
      <c r="I12" s="55" t="str">
        <f t="shared" si="1"/>
        <v>#DIV/0!</v>
      </c>
      <c r="J12" s="56">
        <f>Vulnerability!E13</f>
        <v>7.5</v>
      </c>
      <c r="K12" s="57">
        <f>Vulnerability!H13</f>
        <v>5</v>
      </c>
      <c r="L12" s="57">
        <f>Vulnerability!L13</f>
        <v>10</v>
      </c>
      <c r="M12" s="52">
        <f>Vulnerability!M13</f>
        <v>7.5</v>
      </c>
      <c r="N12" s="57">
        <f>Vulnerability!P13</f>
        <v>5</v>
      </c>
      <c r="O12" s="57">
        <f>Vulnerability!S13</f>
        <v>5</v>
      </c>
      <c r="P12" s="57">
        <f>Vulnerability!W13</f>
        <v>10</v>
      </c>
      <c r="Q12" s="52">
        <f>Vulnerability!X13</f>
        <v>7.6</v>
      </c>
      <c r="R12" s="55">
        <f t="shared" si="2"/>
        <v>7.6</v>
      </c>
      <c r="S12" s="88">
        <f>'Lack of Coping Capacity'!E13</f>
        <v>5</v>
      </c>
      <c r="T12" s="59">
        <f>'Lack of Coping Capacity'!H13</f>
        <v>5</v>
      </c>
      <c r="U12" s="52">
        <f>'Lack of Coping Capacity'!I13</f>
        <v>5</v>
      </c>
      <c r="V12" s="59" t="str">
        <f>'Lack of Coping Capacity'!L13</f>
        <v>#DIV/0!</v>
      </c>
      <c r="W12" s="59" t="str">
        <f>'Lack of Coping Capacity'!O13</f>
        <v>#DIV/0!</v>
      </c>
      <c r="X12" s="52" t="str">
        <f>'Lack of Coping Capacity'!P13</f>
        <v>#DIV/0!</v>
      </c>
      <c r="Y12" s="55" t="str">
        <f t="shared" si="3"/>
        <v>#DIV/0!</v>
      </c>
      <c r="Z12" s="62" t="str">
        <f t="shared" si="4"/>
        <v>#DIV/0!</v>
      </c>
      <c r="AA12" s="66" t="str">
        <f t="shared" si="5"/>
        <v>#DIV/0!</v>
      </c>
      <c r="AB12" s="68" t="str">
        <f t="shared" si="6"/>
        <v>#DIV/0!</v>
      </c>
      <c r="AC12" s="71" t="str">
        <f>VLOOKUP($B12,'Lack of Reliability Index'!$A$2:$H$192,8,FALSE)</f>
        <v>#N/A</v>
      </c>
      <c r="AD12" s="63" t="str">
        <f>'Imputed and missing data hidden'!BA10</f>
        <v>#ERROR!</v>
      </c>
      <c r="AE12" s="76" t="str">
        <f t="shared" si="7"/>
        <v>#ERROR!</v>
      </c>
      <c r="AF12" s="63" t="str">
        <f t="shared" si="8"/>
        <v>#DIV/0!</v>
      </c>
      <c r="AG12" s="81" t="str">
        <f>'Indicator Date hidden2'!BB11</f>
        <v>#VALUE!</v>
      </c>
      <c r="AH12" s="83"/>
    </row>
    <row r="13">
      <c r="A13" s="46" t="str">
        <f>IF('Indicator Data'!A23&lt;&gt;"",'Indicator Data'!A23,"")</f>
        <v>Kirundo</v>
      </c>
      <c r="B13" s="46" t="str">
        <f>IF('Indicator Data'!B23&lt;&gt;"",'Indicator Data'!B23,"")</f>
        <v>BDI009</v>
      </c>
      <c r="C13" s="84">
        <f>'Hazard &amp; Exposure'!F14</f>
        <v>10</v>
      </c>
      <c r="D13" s="50">
        <f>'Hazard &amp; Exposure'!J14</f>
        <v>10</v>
      </c>
      <c r="E13" s="52">
        <f>'Hazard &amp; Exposure'!K14</f>
        <v>10</v>
      </c>
      <c r="F13" s="50" t="str">
        <f>'Hazard &amp; Exposure'!N14</f>
        <v>#DIV/0!</v>
      </c>
      <c r="G13" s="50">
        <f>'Hazard &amp; Exposure'!Q14</f>
        <v>0</v>
      </c>
      <c r="H13" s="52" t="str">
        <f>'Hazard &amp; Exposure'!R14</f>
        <v>#DIV/0!</v>
      </c>
      <c r="I13" s="55" t="str">
        <f t="shared" si="1"/>
        <v>#DIV/0!</v>
      </c>
      <c r="J13" s="56">
        <f>Vulnerability!E14</f>
        <v>9</v>
      </c>
      <c r="K13" s="57">
        <f>Vulnerability!H14</f>
        <v>5</v>
      </c>
      <c r="L13" s="57">
        <f>Vulnerability!L14</f>
        <v>10</v>
      </c>
      <c r="M13" s="52">
        <f>Vulnerability!M14</f>
        <v>8</v>
      </c>
      <c r="N13" s="57">
        <f>Vulnerability!P14</f>
        <v>5</v>
      </c>
      <c r="O13" s="57">
        <f>Vulnerability!S14</f>
        <v>5</v>
      </c>
      <c r="P13" s="57">
        <f>Vulnerability!W14</f>
        <v>10</v>
      </c>
      <c r="Q13" s="52">
        <f>Vulnerability!X14</f>
        <v>7.6</v>
      </c>
      <c r="R13" s="55">
        <f t="shared" si="2"/>
        <v>7.8</v>
      </c>
      <c r="S13" s="88">
        <f>'Lack of Coping Capacity'!E14</f>
        <v>5</v>
      </c>
      <c r="T13" s="59">
        <f>'Lack of Coping Capacity'!H14</f>
        <v>5</v>
      </c>
      <c r="U13" s="52">
        <f>'Lack of Coping Capacity'!I14</f>
        <v>5</v>
      </c>
      <c r="V13" s="59" t="str">
        <f>'Lack of Coping Capacity'!L14</f>
        <v>#DIV/0!</v>
      </c>
      <c r="W13" s="59">
        <f>'Lack of Coping Capacity'!O14</f>
        <v>5</v>
      </c>
      <c r="X13" s="52" t="str">
        <f>'Lack of Coping Capacity'!P14</f>
        <v>#DIV/0!</v>
      </c>
      <c r="Y13" s="55" t="str">
        <f t="shared" si="3"/>
        <v>#DIV/0!</v>
      </c>
      <c r="Z13" s="62" t="str">
        <f t="shared" si="4"/>
        <v>#DIV/0!</v>
      </c>
      <c r="AA13" s="66" t="str">
        <f t="shared" si="5"/>
        <v>#DIV/0!</v>
      </c>
      <c r="AB13" s="68" t="str">
        <f t="shared" si="6"/>
        <v>#DIV/0!</v>
      </c>
      <c r="AC13" s="71" t="str">
        <f>VLOOKUP($B13,'Lack of Reliability Index'!$A$2:$H$192,8,FALSE)</f>
        <v>#N/A</v>
      </c>
      <c r="AD13" s="63" t="str">
        <f>'Imputed and missing data hidden'!BA11</f>
        <v>#ERROR!</v>
      </c>
      <c r="AE13" s="76" t="str">
        <f t="shared" si="7"/>
        <v>#ERROR!</v>
      </c>
      <c r="AF13" s="63" t="str">
        <f t="shared" si="8"/>
        <v/>
      </c>
      <c r="AG13" s="81" t="str">
        <f>'Indicator Date hidden2'!BB12</f>
        <v>#VALUE!</v>
      </c>
      <c r="AH13" s="83"/>
    </row>
    <row r="14">
      <c r="A14" s="46" t="str">
        <f>IF('Indicator Data'!A24&lt;&gt;"",'Indicator Data'!A24,"")</f>
        <v>Makamba</v>
      </c>
      <c r="B14" s="46" t="str">
        <f>IF('Indicator Data'!B24&lt;&gt;"",'Indicator Data'!B24,"")</f>
        <v>BDI010</v>
      </c>
      <c r="C14" s="84">
        <f>'Hazard &amp; Exposure'!F15</f>
        <v>10</v>
      </c>
      <c r="D14" s="50">
        <f>'Hazard &amp; Exposure'!J15</f>
        <v>10</v>
      </c>
      <c r="E14" s="52">
        <f>'Hazard &amp; Exposure'!K15</f>
        <v>10</v>
      </c>
      <c r="F14" s="50">
        <f>'Hazard &amp; Exposure'!N15</f>
        <v>7.6</v>
      </c>
      <c r="G14" s="50">
        <f>'Hazard &amp; Exposure'!Q15</f>
        <v>0</v>
      </c>
      <c r="H14" s="52">
        <f>'Hazard &amp; Exposure'!R15</f>
        <v>3.8</v>
      </c>
      <c r="I14" s="55">
        <f t="shared" si="1"/>
        <v>8.3</v>
      </c>
      <c r="J14" s="56">
        <f>Vulnerability!E15</f>
        <v>4</v>
      </c>
      <c r="K14" s="57">
        <f>Vulnerability!H15</f>
        <v>5</v>
      </c>
      <c r="L14" s="57">
        <f>Vulnerability!L15</f>
        <v>10</v>
      </c>
      <c r="M14" s="52">
        <f>Vulnerability!M15</f>
        <v>6.3</v>
      </c>
      <c r="N14" s="57">
        <f>Vulnerability!P15</f>
        <v>5</v>
      </c>
      <c r="O14" s="57">
        <f>Vulnerability!S15</f>
        <v>5</v>
      </c>
      <c r="P14" s="57">
        <f>Vulnerability!W15</f>
        <v>10</v>
      </c>
      <c r="Q14" s="52">
        <f>Vulnerability!X15</f>
        <v>7.6</v>
      </c>
      <c r="R14" s="55">
        <f t="shared" si="2"/>
        <v>7</v>
      </c>
      <c r="S14" s="88">
        <f>'Lack of Coping Capacity'!E15</f>
        <v>5</v>
      </c>
      <c r="T14" s="59">
        <f>'Lack of Coping Capacity'!H15</f>
        <v>5</v>
      </c>
      <c r="U14" s="52">
        <f>'Lack of Coping Capacity'!I15</f>
        <v>5</v>
      </c>
      <c r="V14" s="59" t="str">
        <f>'Lack of Coping Capacity'!L15</f>
        <v>#DIV/0!</v>
      </c>
      <c r="W14" s="59">
        <f>'Lack of Coping Capacity'!O15</f>
        <v>5</v>
      </c>
      <c r="X14" s="52" t="str">
        <f>'Lack of Coping Capacity'!P15</f>
        <v>#DIV/0!</v>
      </c>
      <c r="Y14" s="55" t="str">
        <f t="shared" si="3"/>
        <v>#DIV/0!</v>
      </c>
      <c r="Z14" s="62" t="str">
        <f t="shared" si="4"/>
        <v>#DIV/0!</v>
      </c>
      <c r="AA14" s="66" t="str">
        <f t="shared" si="5"/>
        <v>#DIV/0!</v>
      </c>
      <c r="AB14" s="68" t="str">
        <f t="shared" si="6"/>
        <v>#DIV/0!</v>
      </c>
      <c r="AC14" s="71" t="str">
        <f>VLOOKUP($B14,'Lack of Reliability Index'!$A$2:$H$192,8,FALSE)</f>
        <v>#N/A</v>
      </c>
      <c r="AD14" s="63" t="str">
        <f>'Imputed and missing data hidden'!BA12</f>
        <v>#ERROR!</v>
      </c>
      <c r="AE14" s="76" t="str">
        <f t="shared" si="7"/>
        <v>#ERROR!</v>
      </c>
      <c r="AF14" s="63" t="str">
        <f t="shared" si="8"/>
        <v/>
      </c>
      <c r="AG14" s="81" t="str">
        <f>'Indicator Date hidden2'!BB13</f>
        <v>#VALUE!</v>
      </c>
      <c r="AH14" s="83"/>
    </row>
    <row r="15">
      <c r="A15" s="46" t="str">
        <f>IF('Indicator Data'!A25&lt;&gt;"",'Indicator Data'!A25,"")</f>
        <v>Muramvya</v>
      </c>
      <c r="B15" s="46" t="str">
        <f>IF('Indicator Data'!B25&lt;&gt;"",'Indicator Data'!B25,"")</f>
        <v>BDI011</v>
      </c>
      <c r="C15" s="84">
        <f>'Hazard &amp; Exposure'!F16</f>
        <v>10</v>
      </c>
      <c r="D15" s="50">
        <f>'Hazard &amp; Exposure'!J16</f>
        <v>10</v>
      </c>
      <c r="E15" s="52">
        <f>'Hazard &amp; Exposure'!K16</f>
        <v>10</v>
      </c>
      <c r="F15" s="50" t="str">
        <f>'Hazard &amp; Exposure'!N16</f>
        <v>#DIV/0!</v>
      </c>
      <c r="G15" s="50" t="str">
        <f>'Hazard &amp; Exposure'!Q16</f>
        <v>#DIV/0!</v>
      </c>
      <c r="H15" s="52" t="str">
        <f>'Hazard &amp; Exposure'!R16</f>
        <v>#DIV/0!</v>
      </c>
      <c r="I15" s="55" t="str">
        <f t="shared" si="1"/>
        <v>#DIV/0!</v>
      </c>
      <c r="J15" s="56">
        <f>Vulnerability!E16</f>
        <v>5.2</v>
      </c>
      <c r="K15" s="57">
        <f>Vulnerability!H16</f>
        <v>5</v>
      </c>
      <c r="L15" s="57">
        <f>Vulnerability!L16</f>
        <v>10</v>
      </c>
      <c r="M15" s="52">
        <f>Vulnerability!M16</f>
        <v>6.7</v>
      </c>
      <c r="N15" s="57">
        <f>Vulnerability!P16</f>
        <v>5</v>
      </c>
      <c r="O15" s="57">
        <f>Vulnerability!S16</f>
        <v>5</v>
      </c>
      <c r="P15" s="57">
        <f>Vulnerability!W16</f>
        <v>10</v>
      </c>
      <c r="Q15" s="52">
        <f>Vulnerability!X16</f>
        <v>7.6</v>
      </c>
      <c r="R15" s="55">
        <f t="shared" si="2"/>
        <v>7.2</v>
      </c>
      <c r="S15" s="88">
        <f>'Lack of Coping Capacity'!E16</f>
        <v>5</v>
      </c>
      <c r="T15" s="59">
        <f>'Lack of Coping Capacity'!H16</f>
        <v>5</v>
      </c>
      <c r="U15" s="52">
        <f>'Lack of Coping Capacity'!I16</f>
        <v>5</v>
      </c>
      <c r="V15" s="59" t="str">
        <f>'Lack of Coping Capacity'!L16</f>
        <v>#DIV/0!</v>
      </c>
      <c r="W15" s="59" t="str">
        <f>'Lack of Coping Capacity'!O16</f>
        <v>#DIV/0!</v>
      </c>
      <c r="X15" s="52" t="str">
        <f>'Lack of Coping Capacity'!P16</f>
        <v>#DIV/0!</v>
      </c>
      <c r="Y15" s="55" t="str">
        <f t="shared" si="3"/>
        <v>#DIV/0!</v>
      </c>
      <c r="Z15" s="62" t="str">
        <f t="shared" si="4"/>
        <v>#DIV/0!</v>
      </c>
      <c r="AA15" s="66" t="str">
        <f t="shared" si="5"/>
        <v>#DIV/0!</v>
      </c>
      <c r="AB15" s="68" t="str">
        <f t="shared" si="6"/>
        <v>#DIV/0!</v>
      </c>
      <c r="AC15" s="71" t="str">
        <f>VLOOKUP($B15,'Lack of Reliability Index'!$A$2:$H$192,8,FALSE)</f>
        <v>#N/A</v>
      </c>
      <c r="AD15" s="63" t="str">
        <f>'Imputed and missing data hidden'!BA13</f>
        <v>#ERROR!</v>
      </c>
      <c r="AE15" s="76" t="str">
        <f t="shared" si="7"/>
        <v>#ERROR!</v>
      </c>
      <c r="AF15" s="63" t="str">
        <f t="shared" si="8"/>
        <v>#DIV/0!</v>
      </c>
      <c r="AG15" s="81" t="str">
        <f>'Indicator Date hidden2'!BB14</f>
        <v>#VALUE!</v>
      </c>
      <c r="AH15" s="83"/>
    </row>
    <row r="16">
      <c r="A16" s="46" t="str">
        <f>IF('Indicator Data'!A26&lt;&gt;"",'Indicator Data'!A26,"")</f>
        <v>Muyinga</v>
      </c>
      <c r="B16" s="46" t="str">
        <f>IF('Indicator Data'!B26&lt;&gt;"",'Indicator Data'!B26,"")</f>
        <v>BDI012</v>
      </c>
      <c r="C16" s="84">
        <f>'Hazard &amp; Exposure'!F17</f>
        <v>10</v>
      </c>
      <c r="D16" s="50">
        <f>'Hazard &amp; Exposure'!J17</f>
        <v>10</v>
      </c>
      <c r="E16" s="52">
        <f>'Hazard &amp; Exposure'!K17</f>
        <v>10</v>
      </c>
      <c r="F16" s="50" t="str">
        <f>'Hazard &amp; Exposure'!N17</f>
        <v>#DIV/0!</v>
      </c>
      <c r="G16" s="50" t="str">
        <f>'Hazard &amp; Exposure'!Q17</f>
        <v>#DIV/0!</v>
      </c>
      <c r="H16" s="52" t="str">
        <f>'Hazard &amp; Exposure'!R17</f>
        <v>#DIV/0!</v>
      </c>
      <c r="I16" s="55" t="str">
        <f t="shared" si="1"/>
        <v>#DIV/0!</v>
      </c>
      <c r="J16" s="56">
        <f>Vulnerability!E17</f>
        <v>8.7</v>
      </c>
      <c r="K16" s="57">
        <f>Vulnerability!H17</f>
        <v>5</v>
      </c>
      <c r="L16" s="57">
        <f>Vulnerability!L17</f>
        <v>10</v>
      </c>
      <c r="M16" s="52">
        <f>Vulnerability!M17</f>
        <v>7.9</v>
      </c>
      <c r="N16" s="57">
        <f>Vulnerability!P17</f>
        <v>5</v>
      </c>
      <c r="O16" s="57">
        <f>Vulnerability!S17</f>
        <v>5</v>
      </c>
      <c r="P16" s="57">
        <f>Vulnerability!W17</f>
        <v>10</v>
      </c>
      <c r="Q16" s="52">
        <f>Vulnerability!X17</f>
        <v>7.6</v>
      </c>
      <c r="R16" s="55">
        <f t="shared" si="2"/>
        <v>7.8</v>
      </c>
      <c r="S16" s="88">
        <f>'Lack of Coping Capacity'!E17</f>
        <v>5</v>
      </c>
      <c r="T16" s="59">
        <f>'Lack of Coping Capacity'!H17</f>
        <v>5</v>
      </c>
      <c r="U16" s="52">
        <f>'Lack of Coping Capacity'!I17</f>
        <v>5</v>
      </c>
      <c r="V16" s="59" t="str">
        <f>'Lack of Coping Capacity'!L17</f>
        <v>#DIV/0!</v>
      </c>
      <c r="W16" s="59">
        <f>'Lack of Coping Capacity'!O17</f>
        <v>5</v>
      </c>
      <c r="X16" s="52" t="str">
        <f>'Lack of Coping Capacity'!P17</f>
        <v>#DIV/0!</v>
      </c>
      <c r="Y16" s="55" t="str">
        <f t="shared" si="3"/>
        <v>#DIV/0!</v>
      </c>
      <c r="Z16" s="62" t="str">
        <f t="shared" si="4"/>
        <v>#DIV/0!</v>
      </c>
      <c r="AA16" s="66" t="str">
        <f t="shared" si="5"/>
        <v>#DIV/0!</v>
      </c>
      <c r="AB16" s="68" t="str">
        <f t="shared" si="6"/>
        <v>#DIV/0!</v>
      </c>
      <c r="AC16" s="71" t="str">
        <f>VLOOKUP($B16,'Lack of Reliability Index'!$A$2:$H$192,8,FALSE)</f>
        <v>#N/A</v>
      </c>
      <c r="AD16" s="63" t="str">
        <f>'Imputed and missing data hidden'!BA14</f>
        <v>#ERROR!</v>
      </c>
      <c r="AE16" s="76" t="str">
        <f t="shared" si="7"/>
        <v>#ERROR!</v>
      </c>
      <c r="AF16" s="63" t="str">
        <f t="shared" si="8"/>
        <v>#DIV/0!</v>
      </c>
      <c r="AG16" s="81" t="str">
        <f>'Indicator Date hidden2'!BB15</f>
        <v>#VALUE!</v>
      </c>
      <c r="AH16" s="83"/>
    </row>
    <row r="17">
      <c r="A17" s="46" t="str">
        <f>IF('Indicator Data'!A27&lt;&gt;"",'Indicator Data'!A27,"")</f>
        <v>Mwaro</v>
      </c>
      <c r="B17" s="46" t="str">
        <f>IF('Indicator Data'!B27&lt;&gt;"",'Indicator Data'!B27,"")</f>
        <v>BDI013</v>
      </c>
      <c r="C17" s="84">
        <f>'Hazard &amp; Exposure'!F18</f>
        <v>10</v>
      </c>
      <c r="D17" s="50">
        <f>'Hazard &amp; Exposure'!J18</f>
        <v>10</v>
      </c>
      <c r="E17" s="52">
        <f>'Hazard &amp; Exposure'!K18</f>
        <v>10</v>
      </c>
      <c r="F17" s="50" t="str">
        <f>'Hazard &amp; Exposure'!N18</f>
        <v>#DIV/0!</v>
      </c>
      <c r="G17" s="50" t="str">
        <f>'Hazard &amp; Exposure'!Q18</f>
        <v>#DIV/0!</v>
      </c>
      <c r="H17" s="52" t="str">
        <f>'Hazard &amp; Exposure'!R18</f>
        <v>#DIV/0!</v>
      </c>
      <c r="I17" s="55" t="str">
        <f t="shared" si="1"/>
        <v>#DIV/0!</v>
      </c>
      <c r="J17" s="56">
        <f>Vulnerability!E18</f>
        <v>3.6</v>
      </c>
      <c r="K17" s="57">
        <f>Vulnerability!H18</f>
        <v>5</v>
      </c>
      <c r="L17" s="57">
        <f>Vulnerability!L18</f>
        <v>10</v>
      </c>
      <c r="M17" s="52">
        <f>Vulnerability!M18</f>
        <v>6.2</v>
      </c>
      <c r="N17" s="57">
        <f>Vulnerability!P18</f>
        <v>5</v>
      </c>
      <c r="O17" s="57">
        <f>Vulnerability!S18</f>
        <v>5</v>
      </c>
      <c r="P17" s="57">
        <f>Vulnerability!W18</f>
        <v>10</v>
      </c>
      <c r="Q17" s="52">
        <f>Vulnerability!X18</f>
        <v>7.6</v>
      </c>
      <c r="R17" s="55">
        <f t="shared" si="2"/>
        <v>7</v>
      </c>
      <c r="S17" s="88">
        <f>'Lack of Coping Capacity'!E18</f>
        <v>5</v>
      </c>
      <c r="T17" s="59">
        <f>'Lack of Coping Capacity'!H18</f>
        <v>5</v>
      </c>
      <c r="U17" s="52">
        <f>'Lack of Coping Capacity'!I18</f>
        <v>5</v>
      </c>
      <c r="V17" s="59" t="str">
        <f>'Lack of Coping Capacity'!L18</f>
        <v>#DIV/0!</v>
      </c>
      <c r="W17" s="59" t="str">
        <f>'Lack of Coping Capacity'!O18</f>
        <v>#DIV/0!</v>
      </c>
      <c r="X17" s="52" t="str">
        <f>'Lack of Coping Capacity'!P18</f>
        <v>#DIV/0!</v>
      </c>
      <c r="Y17" s="55" t="str">
        <f t="shared" si="3"/>
        <v>#DIV/0!</v>
      </c>
      <c r="Z17" s="62" t="str">
        <f t="shared" si="4"/>
        <v>#DIV/0!</v>
      </c>
      <c r="AA17" s="66" t="str">
        <f t="shared" si="5"/>
        <v>#DIV/0!</v>
      </c>
      <c r="AB17" s="68" t="str">
        <f t="shared" si="6"/>
        <v>#DIV/0!</v>
      </c>
      <c r="AC17" s="71" t="str">
        <f>VLOOKUP($B17,'Lack of Reliability Index'!$A$2:$H$192,8,FALSE)</f>
        <v>#N/A</v>
      </c>
      <c r="AD17" s="63" t="str">
        <f>'Imputed and missing data hidden'!BA15</f>
        <v>#ERROR!</v>
      </c>
      <c r="AE17" s="76" t="str">
        <f t="shared" si="7"/>
        <v>#ERROR!</v>
      </c>
      <c r="AF17" s="63" t="str">
        <f t="shared" si="8"/>
        <v>#DIV/0!</v>
      </c>
      <c r="AG17" s="81" t="str">
        <f>'Indicator Date hidden2'!BB16</f>
        <v>#VALUE!</v>
      </c>
      <c r="AH17" s="83"/>
    </row>
    <row r="18">
      <c r="A18" s="46" t="str">
        <f>IF('Indicator Data'!A28&lt;&gt;"",'Indicator Data'!A28,"")</f>
        <v>Ngozi</v>
      </c>
      <c r="B18" s="46" t="str">
        <f>IF('Indicator Data'!B28&lt;&gt;"",'Indicator Data'!B28,"")</f>
        <v>BDI014</v>
      </c>
      <c r="C18" s="84">
        <f>'Hazard &amp; Exposure'!F19</f>
        <v>10</v>
      </c>
      <c r="D18" s="50">
        <f>'Hazard &amp; Exposure'!J19</f>
        <v>10</v>
      </c>
      <c r="E18" s="52">
        <f>'Hazard &amp; Exposure'!K19</f>
        <v>10</v>
      </c>
      <c r="F18" s="50" t="str">
        <f>'Hazard &amp; Exposure'!N19</f>
        <v>#DIV/0!</v>
      </c>
      <c r="G18" s="50">
        <f>'Hazard &amp; Exposure'!Q19</f>
        <v>0</v>
      </c>
      <c r="H18" s="52" t="str">
        <f>'Hazard &amp; Exposure'!R19</f>
        <v>#DIV/0!</v>
      </c>
      <c r="I18" s="55" t="str">
        <f t="shared" si="1"/>
        <v>#DIV/0!</v>
      </c>
      <c r="J18" s="56">
        <f>Vulnerability!E19</f>
        <v>4.4</v>
      </c>
      <c r="K18" s="57">
        <f>Vulnerability!H19</f>
        <v>5</v>
      </c>
      <c r="L18" s="57">
        <f>Vulnerability!L19</f>
        <v>10</v>
      </c>
      <c r="M18" s="52">
        <f>Vulnerability!M19</f>
        <v>6.5</v>
      </c>
      <c r="N18" s="57">
        <f>Vulnerability!P19</f>
        <v>5</v>
      </c>
      <c r="O18" s="57">
        <f>Vulnerability!S19</f>
        <v>5</v>
      </c>
      <c r="P18" s="57">
        <f>Vulnerability!W19</f>
        <v>10</v>
      </c>
      <c r="Q18" s="52">
        <f>Vulnerability!X19</f>
        <v>7.6</v>
      </c>
      <c r="R18" s="55">
        <f t="shared" si="2"/>
        <v>7.1</v>
      </c>
      <c r="S18" s="88">
        <f>'Lack of Coping Capacity'!E19</f>
        <v>5</v>
      </c>
      <c r="T18" s="59">
        <f>'Lack of Coping Capacity'!H19</f>
        <v>5</v>
      </c>
      <c r="U18" s="52">
        <f>'Lack of Coping Capacity'!I19</f>
        <v>5</v>
      </c>
      <c r="V18" s="59" t="str">
        <f>'Lack of Coping Capacity'!L19</f>
        <v>#DIV/0!</v>
      </c>
      <c r="W18" s="59" t="str">
        <f>'Lack of Coping Capacity'!O19</f>
        <v>#DIV/0!</v>
      </c>
      <c r="X18" s="52" t="str">
        <f>'Lack of Coping Capacity'!P19</f>
        <v>#DIV/0!</v>
      </c>
      <c r="Y18" s="55" t="str">
        <f t="shared" si="3"/>
        <v>#DIV/0!</v>
      </c>
      <c r="Z18" s="62" t="str">
        <f t="shared" si="4"/>
        <v>#DIV/0!</v>
      </c>
      <c r="AA18" s="66" t="str">
        <f t="shared" si="5"/>
        <v>#DIV/0!</v>
      </c>
      <c r="AB18" s="68" t="str">
        <f t="shared" si="6"/>
        <v>#DIV/0!</v>
      </c>
      <c r="AC18" s="71" t="str">
        <f>VLOOKUP($B18,'Lack of Reliability Index'!$A$2:$H$192,8,FALSE)</f>
        <v>#N/A</v>
      </c>
      <c r="AD18" s="63" t="str">
        <f>'Imputed and missing data hidden'!BA16</f>
        <v>#ERROR!</v>
      </c>
      <c r="AE18" s="76" t="str">
        <f t="shared" si="7"/>
        <v>#ERROR!</v>
      </c>
      <c r="AF18" s="63" t="str">
        <f t="shared" si="8"/>
        <v/>
      </c>
      <c r="AG18" s="81" t="str">
        <f>'Indicator Date hidden2'!BB17</f>
        <v>#VALUE!</v>
      </c>
      <c r="AH18" s="83"/>
    </row>
    <row r="19">
      <c r="A19" s="46" t="str">
        <f>IF('Indicator Data'!A29&lt;&gt;"",'Indicator Data'!A29,"")</f>
        <v>Rutana</v>
      </c>
      <c r="B19" s="46" t="str">
        <f>IF('Indicator Data'!B29&lt;&gt;"",'Indicator Data'!B29,"")</f>
        <v>BDI015</v>
      </c>
      <c r="C19" s="84">
        <f>'Hazard &amp; Exposure'!F20</f>
        <v>10</v>
      </c>
      <c r="D19" s="50">
        <f>'Hazard &amp; Exposure'!J20</f>
        <v>10</v>
      </c>
      <c r="E19" s="52">
        <f>'Hazard &amp; Exposure'!K20</f>
        <v>10</v>
      </c>
      <c r="F19" s="50" t="str">
        <f>'Hazard &amp; Exposure'!N20</f>
        <v>#DIV/0!</v>
      </c>
      <c r="G19" s="50">
        <f>'Hazard &amp; Exposure'!Q20</f>
        <v>0</v>
      </c>
      <c r="H19" s="52" t="str">
        <f>'Hazard &amp; Exposure'!R20</f>
        <v>#DIV/0!</v>
      </c>
      <c r="I19" s="55" t="str">
        <f t="shared" si="1"/>
        <v>#DIV/0!</v>
      </c>
      <c r="J19" s="56">
        <f>Vulnerability!E20</f>
        <v>5.4</v>
      </c>
      <c r="K19" s="57">
        <f>Vulnerability!H20</f>
        <v>5</v>
      </c>
      <c r="L19" s="57">
        <f>Vulnerability!L20</f>
        <v>10</v>
      </c>
      <c r="M19" s="52">
        <f>Vulnerability!M20</f>
        <v>6.8</v>
      </c>
      <c r="N19" s="57">
        <f>Vulnerability!P20</f>
        <v>5</v>
      </c>
      <c r="O19" s="57">
        <f>Vulnerability!S20</f>
        <v>5</v>
      </c>
      <c r="P19" s="57">
        <f>Vulnerability!W20</f>
        <v>10</v>
      </c>
      <c r="Q19" s="52">
        <f>Vulnerability!X20</f>
        <v>7.6</v>
      </c>
      <c r="R19" s="55">
        <f t="shared" si="2"/>
        <v>7.2</v>
      </c>
      <c r="S19" s="88">
        <f>'Lack of Coping Capacity'!E20</f>
        <v>5</v>
      </c>
      <c r="T19" s="59">
        <f>'Lack of Coping Capacity'!H20</f>
        <v>5</v>
      </c>
      <c r="U19" s="52">
        <f>'Lack of Coping Capacity'!I20</f>
        <v>5</v>
      </c>
      <c r="V19" s="59" t="str">
        <f>'Lack of Coping Capacity'!L20</f>
        <v>#DIV/0!</v>
      </c>
      <c r="W19" s="59">
        <f>'Lack of Coping Capacity'!O20</f>
        <v>5</v>
      </c>
      <c r="X19" s="52" t="str">
        <f>'Lack of Coping Capacity'!P20</f>
        <v>#DIV/0!</v>
      </c>
      <c r="Y19" s="55" t="str">
        <f t="shared" si="3"/>
        <v>#DIV/0!</v>
      </c>
      <c r="Z19" s="62" t="str">
        <f t="shared" si="4"/>
        <v>#DIV/0!</v>
      </c>
      <c r="AA19" s="66" t="str">
        <f t="shared" si="5"/>
        <v>#DIV/0!</v>
      </c>
      <c r="AB19" s="68" t="str">
        <f t="shared" si="6"/>
        <v>#DIV/0!</v>
      </c>
      <c r="AC19" s="71" t="str">
        <f>VLOOKUP($B19,'Lack of Reliability Index'!$A$2:$H$192,8,FALSE)</f>
        <v>#N/A</v>
      </c>
      <c r="AD19" s="63" t="str">
        <f>'Imputed and missing data hidden'!BA17</f>
        <v>#ERROR!</v>
      </c>
      <c r="AE19" s="76" t="str">
        <f t="shared" si="7"/>
        <v>#ERROR!</v>
      </c>
      <c r="AF19" s="63" t="str">
        <f t="shared" si="8"/>
        <v/>
      </c>
      <c r="AG19" s="81" t="str">
        <f>'Indicator Date hidden2'!BB18</f>
        <v>#VALUE!</v>
      </c>
      <c r="AH19" s="83"/>
    </row>
    <row r="20">
      <c r="A20" s="46" t="str">
        <f>IF('Indicator Data'!A30&lt;&gt;"",'Indicator Data'!A30,"")</f>
        <v>Ruyigi</v>
      </c>
      <c r="B20" s="46" t="str">
        <f>IF('Indicator Data'!B30&lt;&gt;"",'Indicator Data'!B30,"")</f>
        <v>BDI016</v>
      </c>
      <c r="C20" s="84">
        <f>'Hazard &amp; Exposure'!F21</f>
        <v>10</v>
      </c>
      <c r="D20" s="50">
        <f>'Hazard &amp; Exposure'!J21</f>
        <v>10</v>
      </c>
      <c r="E20" s="52">
        <f>'Hazard &amp; Exposure'!K21</f>
        <v>10</v>
      </c>
      <c r="F20" s="50" t="str">
        <f>'Hazard &amp; Exposure'!N21</f>
        <v>#DIV/0!</v>
      </c>
      <c r="G20" s="50" t="str">
        <f>'Hazard &amp; Exposure'!Q21</f>
        <v>#DIV/0!</v>
      </c>
      <c r="H20" s="52" t="str">
        <f>'Hazard &amp; Exposure'!R21</f>
        <v>#DIV/0!</v>
      </c>
      <c r="I20" s="55" t="str">
        <f t="shared" si="1"/>
        <v>#DIV/0!</v>
      </c>
      <c r="J20" s="56">
        <f>Vulnerability!E21</f>
        <v>9.9</v>
      </c>
      <c r="K20" s="57">
        <f>Vulnerability!H21</f>
        <v>5</v>
      </c>
      <c r="L20" s="57">
        <f>Vulnerability!L21</f>
        <v>10</v>
      </c>
      <c r="M20" s="52">
        <f>Vulnerability!M21</f>
        <v>8.3</v>
      </c>
      <c r="N20" s="57">
        <f>Vulnerability!P21</f>
        <v>5</v>
      </c>
      <c r="O20" s="57">
        <f>Vulnerability!S21</f>
        <v>5</v>
      </c>
      <c r="P20" s="57">
        <f>Vulnerability!W21</f>
        <v>10</v>
      </c>
      <c r="Q20" s="52">
        <f>Vulnerability!X21</f>
        <v>7.6</v>
      </c>
      <c r="R20" s="55">
        <f t="shared" si="2"/>
        <v>8</v>
      </c>
      <c r="S20" s="88">
        <f>'Lack of Coping Capacity'!E21</f>
        <v>5</v>
      </c>
      <c r="T20" s="59">
        <f>'Lack of Coping Capacity'!H21</f>
        <v>5</v>
      </c>
      <c r="U20" s="52">
        <f>'Lack of Coping Capacity'!I21</f>
        <v>5</v>
      </c>
      <c r="V20" s="59" t="str">
        <f>'Lack of Coping Capacity'!L21</f>
        <v>#DIV/0!</v>
      </c>
      <c r="W20" s="59">
        <f>'Lack of Coping Capacity'!O21</f>
        <v>5</v>
      </c>
      <c r="X20" s="52" t="str">
        <f>'Lack of Coping Capacity'!P21</f>
        <v>#DIV/0!</v>
      </c>
      <c r="Y20" s="55" t="str">
        <f t="shared" si="3"/>
        <v>#DIV/0!</v>
      </c>
      <c r="Z20" s="62" t="str">
        <f t="shared" si="4"/>
        <v>#DIV/0!</v>
      </c>
      <c r="AA20" s="66" t="str">
        <f t="shared" si="5"/>
        <v>#DIV/0!</v>
      </c>
      <c r="AB20" s="68" t="str">
        <f t="shared" si="6"/>
        <v>#DIV/0!</v>
      </c>
      <c r="AC20" s="71" t="str">
        <f>VLOOKUP($B20,'Lack of Reliability Index'!$A$2:$H$192,8,FALSE)</f>
        <v>#N/A</v>
      </c>
      <c r="AD20" s="63" t="str">
        <f>'Imputed and missing data hidden'!BA18</f>
        <v>#ERROR!</v>
      </c>
      <c r="AE20" s="76" t="str">
        <f t="shared" si="7"/>
        <v>#ERROR!</v>
      </c>
      <c r="AF20" s="63" t="str">
        <f t="shared" si="8"/>
        <v>#DIV/0!</v>
      </c>
      <c r="AG20" s="81" t="str">
        <f>'Indicator Date hidden2'!BB19</f>
        <v>#VALUE!</v>
      </c>
      <c r="AH20" s="83"/>
    </row>
    <row r="21" ht="15.75" customHeight="1">
      <c r="A21" s="46" t="str">
        <f>IF('Indicator Data'!A31&lt;&gt;"",'Indicator Data'!A31,"")</f>
        <v/>
      </c>
      <c r="B21" s="46" t="str">
        <f>IF('Indicator Data'!B31&lt;&gt;"",'Indicator Data'!B31,"")</f>
        <v/>
      </c>
      <c r="C21" s="84" t="str">
        <f>'Hazard &amp; Exposure'!F22</f>
        <v>#DIV/0!</v>
      </c>
      <c r="D21" s="50" t="str">
        <f>'Hazard &amp; Exposure'!J22</f>
        <v>#DIV/0!</v>
      </c>
      <c r="E21" s="52" t="str">
        <f>'Hazard &amp; Exposure'!K22</f>
        <v>#DIV/0!</v>
      </c>
      <c r="F21" s="50" t="str">
        <f>'Hazard &amp; Exposure'!N22</f>
        <v>#DIV/0!</v>
      </c>
      <c r="G21" s="50" t="str">
        <f>'Hazard &amp; Exposure'!Q22</f>
        <v>#DIV/0!</v>
      </c>
      <c r="H21" s="52" t="str">
        <f>'Hazard &amp; Exposure'!R22</f>
        <v>#DIV/0!</v>
      </c>
      <c r="I21" s="55" t="str">
        <f t="shared" si="1"/>
        <v>#DIV/0!</v>
      </c>
      <c r="J21" s="56">
        <f>Vulnerability!E22</f>
        <v>5</v>
      </c>
      <c r="K21" s="57" t="str">
        <f>Vulnerability!H22</f>
        <v>#DIV/0!</v>
      </c>
      <c r="L21" s="57" t="str">
        <f>Vulnerability!L22</f>
        <v>#DIV/0!</v>
      </c>
      <c r="M21" s="52" t="str">
        <f>Vulnerability!M22</f>
        <v>#DIV/0!</v>
      </c>
      <c r="N21" s="57" t="str">
        <f>Vulnerability!P22</f>
        <v>#DIV/0!</v>
      </c>
      <c r="O21" s="57" t="str">
        <f>Vulnerability!S22</f>
        <v>#DIV/0!</v>
      </c>
      <c r="P21" s="57" t="str">
        <f>Vulnerability!W22</f>
        <v>#DIV/0!</v>
      </c>
      <c r="Q21" s="52" t="str">
        <f>Vulnerability!X22</f>
        <v>#DIV/0!</v>
      </c>
      <c r="R21" s="55" t="str">
        <f t="shared" si="2"/>
        <v>#DIV/0!</v>
      </c>
      <c r="S21" s="88" t="str">
        <f>'Lack of Coping Capacity'!E22</f>
        <v>#DIV/0!</v>
      </c>
      <c r="T21" s="59" t="str">
        <f>'Lack of Coping Capacity'!H22</f>
        <v>#DIV/0!</v>
      </c>
      <c r="U21" s="52" t="str">
        <f>'Lack of Coping Capacity'!I22</f>
        <v>#DIV/0!</v>
      </c>
      <c r="V21" s="59" t="str">
        <f>'Lack of Coping Capacity'!L22</f>
        <v>#DIV/0!</v>
      </c>
      <c r="W21" s="59" t="str">
        <f>'Lack of Coping Capacity'!O22</f>
        <v>#DIV/0!</v>
      </c>
      <c r="X21" s="52" t="str">
        <f>'Lack of Coping Capacity'!P22</f>
        <v>#DIV/0!</v>
      </c>
      <c r="Y21" s="55" t="str">
        <f t="shared" si="3"/>
        <v>#DIV/0!</v>
      </c>
      <c r="Z21" s="62" t="str">
        <f t="shared" si="4"/>
        <v>#DIV/0!</v>
      </c>
      <c r="AA21" s="66" t="str">
        <f t="shared" si="5"/>
        <v>#DIV/0!</v>
      </c>
      <c r="AB21" s="68" t="str">
        <f t="shared" si="6"/>
        <v>#DIV/0!</v>
      </c>
      <c r="AC21" s="71" t="str">
        <f>VLOOKUP($B21,'Lack of Reliability Index'!$A$2:$H$192,8,FALSE)</f>
        <v>#N/A</v>
      </c>
      <c r="AD21" s="63" t="str">
        <f>'Imputed and missing data hidden'!BA19</f>
        <v>#ERROR!</v>
      </c>
      <c r="AE21" s="76" t="str">
        <f t="shared" si="7"/>
        <v>#ERROR!</v>
      </c>
      <c r="AF21" s="63" t="str">
        <f t="shared" si="8"/>
        <v>#DIV/0!</v>
      </c>
      <c r="AG21" s="81" t="str">
        <f>'Indicator Date hidden2'!BB20</f>
        <v>#VALUE!</v>
      </c>
      <c r="AH21" s="83"/>
    </row>
    <row r="22" ht="15.75" customHeight="1">
      <c r="A22" s="46" t="str">
        <f>IF('Indicator Data'!A32&lt;&gt;"",'Indicator Data'!A32,"")</f>
        <v/>
      </c>
      <c r="B22" s="46" t="str">
        <f>IF('Indicator Data'!B32&lt;&gt;"",'Indicator Data'!B32,"")</f>
        <v/>
      </c>
      <c r="C22" s="84" t="str">
        <f>'Hazard &amp; Exposure'!F23</f>
        <v>#DIV/0!</v>
      </c>
      <c r="D22" s="50" t="str">
        <f>'Hazard &amp; Exposure'!J23</f>
        <v>#DIV/0!</v>
      </c>
      <c r="E22" s="52" t="str">
        <f>'Hazard &amp; Exposure'!K23</f>
        <v>#DIV/0!</v>
      </c>
      <c r="F22" s="50" t="str">
        <f>'Hazard &amp; Exposure'!N23</f>
        <v>#DIV/0!</v>
      </c>
      <c r="G22" s="50" t="str">
        <f>'Hazard &amp; Exposure'!Q23</f>
        <v>#DIV/0!</v>
      </c>
      <c r="H22" s="52" t="str">
        <f>'Hazard &amp; Exposure'!R23</f>
        <v>#DIV/0!</v>
      </c>
      <c r="I22" s="55" t="str">
        <f t="shared" si="1"/>
        <v>#DIV/0!</v>
      </c>
      <c r="J22" s="56">
        <f>Vulnerability!E23</f>
        <v>5</v>
      </c>
      <c r="K22" s="57" t="str">
        <f>Vulnerability!H23</f>
        <v>#DIV/0!</v>
      </c>
      <c r="L22" s="57" t="str">
        <f>Vulnerability!L23</f>
        <v>#DIV/0!</v>
      </c>
      <c r="M22" s="52" t="str">
        <f>Vulnerability!M23</f>
        <v>#DIV/0!</v>
      </c>
      <c r="N22" s="57" t="str">
        <f>Vulnerability!P23</f>
        <v>#DIV/0!</v>
      </c>
      <c r="O22" s="57" t="str">
        <f>Vulnerability!S23</f>
        <v>#DIV/0!</v>
      </c>
      <c r="P22" s="57" t="str">
        <f>Vulnerability!W23</f>
        <v>#DIV/0!</v>
      </c>
      <c r="Q22" s="52" t="str">
        <f>Vulnerability!X23</f>
        <v>#DIV/0!</v>
      </c>
      <c r="R22" s="55" t="str">
        <f t="shared" si="2"/>
        <v>#DIV/0!</v>
      </c>
      <c r="S22" s="88" t="str">
        <f>'Lack of Coping Capacity'!E23</f>
        <v>#DIV/0!</v>
      </c>
      <c r="T22" s="59" t="str">
        <f>'Lack of Coping Capacity'!H23</f>
        <v>#DIV/0!</v>
      </c>
      <c r="U22" s="52" t="str">
        <f>'Lack of Coping Capacity'!I23</f>
        <v>#DIV/0!</v>
      </c>
      <c r="V22" s="59" t="str">
        <f>'Lack of Coping Capacity'!L23</f>
        <v>#DIV/0!</v>
      </c>
      <c r="W22" s="59" t="str">
        <f>'Lack of Coping Capacity'!O23</f>
        <v>#DIV/0!</v>
      </c>
      <c r="X22" s="52" t="str">
        <f>'Lack of Coping Capacity'!P23</f>
        <v>#DIV/0!</v>
      </c>
      <c r="Y22" s="55" t="str">
        <f t="shared" si="3"/>
        <v>#DIV/0!</v>
      </c>
      <c r="Z22" s="62" t="str">
        <f t="shared" si="4"/>
        <v>#DIV/0!</v>
      </c>
      <c r="AA22" s="66" t="str">
        <f t="shared" si="5"/>
        <v>#DIV/0!</v>
      </c>
      <c r="AB22" s="68" t="str">
        <f t="shared" si="6"/>
        <v>#DIV/0!</v>
      </c>
      <c r="AC22" s="71" t="str">
        <f>VLOOKUP($B22,'Lack of Reliability Index'!$A$2:$H$192,8,FALSE)</f>
        <v>#N/A</v>
      </c>
      <c r="AD22" s="63" t="str">
        <f>'Imputed and missing data hidden'!BA20</f>
        <v>#ERROR!</v>
      </c>
      <c r="AE22" s="76" t="str">
        <f t="shared" si="7"/>
        <v>#ERROR!</v>
      </c>
      <c r="AF22" s="63" t="str">
        <f t="shared" si="8"/>
        <v>#DIV/0!</v>
      </c>
      <c r="AG22" s="81" t="str">
        <f>'Indicator Date hidden2'!BB21</f>
        <v>#VALUE!</v>
      </c>
      <c r="AH22" s="83"/>
    </row>
    <row r="23" ht="15.75" customHeight="1">
      <c r="A23" s="46" t="str">
        <f>IF('Indicator Data'!A33&lt;&gt;"",'Indicator Data'!A33,"")</f>
        <v/>
      </c>
      <c r="B23" s="46" t="str">
        <f>IF('Indicator Data'!B33&lt;&gt;"",'Indicator Data'!B33,"")</f>
        <v/>
      </c>
      <c r="C23" s="84" t="str">
        <f>'Hazard &amp; Exposure'!F24</f>
        <v>#DIV/0!</v>
      </c>
      <c r="D23" s="50" t="str">
        <f>'Hazard &amp; Exposure'!J24</f>
        <v>#DIV/0!</v>
      </c>
      <c r="E23" s="52" t="str">
        <f>'Hazard &amp; Exposure'!K24</f>
        <v>#DIV/0!</v>
      </c>
      <c r="F23" s="50" t="str">
        <f>'Hazard &amp; Exposure'!N24</f>
        <v>#DIV/0!</v>
      </c>
      <c r="G23" s="50" t="str">
        <f>'Hazard &amp; Exposure'!Q24</f>
        <v>#DIV/0!</v>
      </c>
      <c r="H23" s="52" t="str">
        <f>'Hazard &amp; Exposure'!R24</f>
        <v>#DIV/0!</v>
      </c>
      <c r="I23" s="55" t="str">
        <f t="shared" si="1"/>
        <v>#DIV/0!</v>
      </c>
      <c r="J23" s="56">
        <f>Vulnerability!E24</f>
        <v>5</v>
      </c>
      <c r="K23" s="57" t="str">
        <f>Vulnerability!H24</f>
        <v>#DIV/0!</v>
      </c>
      <c r="L23" s="57" t="str">
        <f>Vulnerability!L24</f>
        <v>#DIV/0!</v>
      </c>
      <c r="M23" s="52" t="str">
        <f>Vulnerability!M24</f>
        <v>#DIV/0!</v>
      </c>
      <c r="N23" s="57" t="str">
        <f>Vulnerability!P24</f>
        <v>#DIV/0!</v>
      </c>
      <c r="O23" s="57" t="str">
        <f>Vulnerability!S24</f>
        <v>#DIV/0!</v>
      </c>
      <c r="P23" s="57" t="str">
        <f>Vulnerability!W24</f>
        <v>#DIV/0!</v>
      </c>
      <c r="Q23" s="52" t="str">
        <f>Vulnerability!X24</f>
        <v>#DIV/0!</v>
      </c>
      <c r="R23" s="55" t="str">
        <f t="shared" si="2"/>
        <v>#DIV/0!</v>
      </c>
      <c r="S23" s="88" t="str">
        <f>'Lack of Coping Capacity'!E24</f>
        <v>#DIV/0!</v>
      </c>
      <c r="T23" s="59" t="str">
        <f>'Lack of Coping Capacity'!H24</f>
        <v>#DIV/0!</v>
      </c>
      <c r="U23" s="52" t="str">
        <f>'Lack of Coping Capacity'!I24</f>
        <v>#DIV/0!</v>
      </c>
      <c r="V23" s="59" t="str">
        <f>'Lack of Coping Capacity'!L24</f>
        <v>#DIV/0!</v>
      </c>
      <c r="W23" s="59" t="str">
        <f>'Lack of Coping Capacity'!O24</f>
        <v>#DIV/0!</v>
      </c>
      <c r="X23" s="52" t="str">
        <f>'Lack of Coping Capacity'!P24</f>
        <v>#DIV/0!</v>
      </c>
      <c r="Y23" s="55" t="str">
        <f t="shared" si="3"/>
        <v>#DIV/0!</v>
      </c>
      <c r="Z23" s="62" t="str">
        <f t="shared" si="4"/>
        <v>#DIV/0!</v>
      </c>
      <c r="AA23" s="66" t="str">
        <f t="shared" si="5"/>
        <v>#DIV/0!</v>
      </c>
      <c r="AB23" s="68" t="str">
        <f t="shared" si="6"/>
        <v>#DIV/0!</v>
      </c>
      <c r="AC23" s="71" t="str">
        <f>VLOOKUP($B23,'Lack of Reliability Index'!$A$2:$H$192,8,FALSE)</f>
        <v>#N/A</v>
      </c>
      <c r="AD23" s="63" t="str">
        <f>'Imputed and missing data hidden'!BA21</f>
        <v>#ERROR!</v>
      </c>
      <c r="AE23" s="76" t="str">
        <f t="shared" si="7"/>
        <v>#ERROR!</v>
      </c>
      <c r="AF23" s="63" t="str">
        <f t="shared" si="8"/>
        <v>#DIV/0!</v>
      </c>
      <c r="AG23" s="81" t="str">
        <f>'Indicator Date hidden2'!BB22</f>
        <v>#VALUE!</v>
      </c>
      <c r="AH23" s="83"/>
    </row>
    <row r="24" ht="15.75" customHeight="1">
      <c r="A24" s="46" t="str">
        <f>IF('Indicator Data'!A34&lt;&gt;"",'Indicator Data'!A34,"")</f>
        <v/>
      </c>
      <c r="B24" s="46" t="str">
        <f>IF('Indicator Data'!B34&lt;&gt;"",'Indicator Data'!B34,"")</f>
        <v/>
      </c>
      <c r="C24" s="84" t="str">
        <f>'Hazard &amp; Exposure'!F25</f>
        <v>#DIV/0!</v>
      </c>
      <c r="D24" s="50" t="str">
        <f>'Hazard &amp; Exposure'!J25</f>
        <v>#DIV/0!</v>
      </c>
      <c r="E24" s="52" t="str">
        <f>'Hazard &amp; Exposure'!K25</f>
        <v>#DIV/0!</v>
      </c>
      <c r="F24" s="50" t="str">
        <f>'Hazard &amp; Exposure'!N25</f>
        <v>#DIV/0!</v>
      </c>
      <c r="G24" s="50" t="str">
        <f>'Hazard &amp; Exposure'!Q25</f>
        <v>#DIV/0!</v>
      </c>
      <c r="H24" s="52" t="str">
        <f>'Hazard &amp; Exposure'!R25</f>
        <v>#DIV/0!</v>
      </c>
      <c r="I24" s="55" t="str">
        <f t="shared" si="1"/>
        <v>#DIV/0!</v>
      </c>
      <c r="J24" s="56">
        <f>Vulnerability!E25</f>
        <v>5</v>
      </c>
      <c r="K24" s="57" t="str">
        <f>Vulnerability!H25</f>
        <v>#DIV/0!</v>
      </c>
      <c r="L24" s="57" t="str">
        <f>Vulnerability!L25</f>
        <v>#DIV/0!</v>
      </c>
      <c r="M24" s="52" t="str">
        <f>Vulnerability!M25</f>
        <v>#DIV/0!</v>
      </c>
      <c r="N24" s="57" t="str">
        <f>Vulnerability!P25</f>
        <v>#DIV/0!</v>
      </c>
      <c r="O24" s="57" t="str">
        <f>Vulnerability!S25</f>
        <v>#DIV/0!</v>
      </c>
      <c r="P24" s="57" t="str">
        <f>Vulnerability!W25</f>
        <v>#DIV/0!</v>
      </c>
      <c r="Q24" s="52" t="str">
        <f>Vulnerability!X25</f>
        <v>#DIV/0!</v>
      </c>
      <c r="R24" s="55" t="str">
        <f t="shared" si="2"/>
        <v>#DIV/0!</v>
      </c>
      <c r="S24" s="88" t="str">
        <f>'Lack of Coping Capacity'!E25</f>
        <v>#DIV/0!</v>
      </c>
      <c r="T24" s="59" t="str">
        <f>'Lack of Coping Capacity'!H25</f>
        <v>#DIV/0!</v>
      </c>
      <c r="U24" s="52" t="str">
        <f>'Lack of Coping Capacity'!I25</f>
        <v>#DIV/0!</v>
      </c>
      <c r="V24" s="59" t="str">
        <f>'Lack of Coping Capacity'!L25</f>
        <v>#DIV/0!</v>
      </c>
      <c r="W24" s="59" t="str">
        <f>'Lack of Coping Capacity'!O25</f>
        <v>#DIV/0!</v>
      </c>
      <c r="X24" s="52" t="str">
        <f>'Lack of Coping Capacity'!P25</f>
        <v>#DIV/0!</v>
      </c>
      <c r="Y24" s="55" t="str">
        <f t="shared" si="3"/>
        <v>#DIV/0!</v>
      </c>
      <c r="Z24" s="62" t="str">
        <f t="shared" si="4"/>
        <v>#DIV/0!</v>
      </c>
      <c r="AA24" s="66" t="str">
        <f t="shared" si="5"/>
        <v>#DIV/0!</v>
      </c>
      <c r="AB24" s="68" t="str">
        <f t="shared" si="6"/>
        <v>#DIV/0!</v>
      </c>
      <c r="AC24" s="71" t="str">
        <f>VLOOKUP($B24,'Lack of Reliability Index'!$A$2:$H$192,8,FALSE)</f>
        <v>#N/A</v>
      </c>
      <c r="AD24" s="63" t="str">
        <f>'Imputed and missing data hidden'!BA22</f>
        <v>#ERROR!</v>
      </c>
      <c r="AE24" s="76" t="str">
        <f t="shared" si="7"/>
        <v>#ERROR!</v>
      </c>
      <c r="AF24" s="63" t="str">
        <f t="shared" si="8"/>
        <v>#DIV/0!</v>
      </c>
      <c r="AG24" s="81" t="str">
        <f>'Indicator Date hidden2'!BB23</f>
        <v>#VALUE!</v>
      </c>
      <c r="AH24" s="83"/>
    </row>
    <row r="25" ht="15.75" customHeight="1">
      <c r="A25" s="46" t="str">
        <f>IF('Indicator Data'!A35&lt;&gt;"",'Indicator Data'!A35,"")</f>
        <v/>
      </c>
      <c r="B25" s="46" t="str">
        <f>IF('Indicator Data'!B35&lt;&gt;"",'Indicator Data'!B35,"")</f>
        <v/>
      </c>
      <c r="C25" s="84" t="str">
        <f>'Hazard &amp; Exposure'!F26</f>
        <v>#DIV/0!</v>
      </c>
      <c r="D25" s="50" t="str">
        <f>'Hazard &amp; Exposure'!J26</f>
        <v>#DIV/0!</v>
      </c>
      <c r="E25" s="52" t="str">
        <f>'Hazard &amp; Exposure'!K26</f>
        <v>#DIV/0!</v>
      </c>
      <c r="F25" s="50" t="str">
        <f>'Hazard &amp; Exposure'!N26</f>
        <v>#DIV/0!</v>
      </c>
      <c r="G25" s="50" t="str">
        <f>'Hazard &amp; Exposure'!Q26</f>
        <v>#DIV/0!</v>
      </c>
      <c r="H25" s="52" t="str">
        <f>'Hazard &amp; Exposure'!R26</f>
        <v>#DIV/0!</v>
      </c>
      <c r="I25" s="55" t="str">
        <f t="shared" si="1"/>
        <v>#DIV/0!</v>
      </c>
      <c r="J25" s="56">
        <f>Vulnerability!E26</f>
        <v>5</v>
      </c>
      <c r="K25" s="57" t="str">
        <f>Vulnerability!H26</f>
        <v>#DIV/0!</v>
      </c>
      <c r="L25" s="57" t="str">
        <f>Vulnerability!L26</f>
        <v>#DIV/0!</v>
      </c>
      <c r="M25" s="52" t="str">
        <f>Vulnerability!M26</f>
        <v>#DIV/0!</v>
      </c>
      <c r="N25" s="57" t="str">
        <f>Vulnerability!P26</f>
        <v>#DIV/0!</v>
      </c>
      <c r="O25" s="57" t="str">
        <f>Vulnerability!S26</f>
        <v>#DIV/0!</v>
      </c>
      <c r="P25" s="57" t="str">
        <f>Vulnerability!W26</f>
        <v>#DIV/0!</v>
      </c>
      <c r="Q25" s="52" t="str">
        <f>Vulnerability!X26</f>
        <v>#DIV/0!</v>
      </c>
      <c r="R25" s="55" t="str">
        <f t="shared" si="2"/>
        <v>#DIV/0!</v>
      </c>
      <c r="S25" s="88" t="str">
        <f>'Lack of Coping Capacity'!E26</f>
        <v>#DIV/0!</v>
      </c>
      <c r="T25" s="59" t="str">
        <f>'Lack of Coping Capacity'!H26</f>
        <v>#DIV/0!</v>
      </c>
      <c r="U25" s="52" t="str">
        <f>'Lack of Coping Capacity'!I26</f>
        <v>#DIV/0!</v>
      </c>
      <c r="V25" s="59" t="str">
        <f>'Lack of Coping Capacity'!L26</f>
        <v>#DIV/0!</v>
      </c>
      <c r="W25" s="59" t="str">
        <f>'Lack of Coping Capacity'!O26</f>
        <v>#DIV/0!</v>
      </c>
      <c r="X25" s="52" t="str">
        <f>'Lack of Coping Capacity'!P26</f>
        <v>#DIV/0!</v>
      </c>
      <c r="Y25" s="55" t="str">
        <f t="shared" si="3"/>
        <v>#DIV/0!</v>
      </c>
      <c r="Z25" s="62" t="str">
        <f t="shared" si="4"/>
        <v>#DIV/0!</v>
      </c>
      <c r="AA25" s="66" t="str">
        <f t="shared" si="5"/>
        <v>#DIV/0!</v>
      </c>
      <c r="AB25" s="68" t="str">
        <f t="shared" si="6"/>
        <v>#DIV/0!</v>
      </c>
      <c r="AC25" s="71" t="str">
        <f>VLOOKUP($B25,'Lack of Reliability Index'!$A$2:$H$192,8,FALSE)</f>
        <v>#N/A</v>
      </c>
      <c r="AD25" s="63" t="str">
        <f>'Imputed and missing data hidden'!BA23</f>
        <v>#ERROR!</v>
      </c>
      <c r="AE25" s="76" t="str">
        <f t="shared" si="7"/>
        <v>#ERROR!</v>
      </c>
      <c r="AF25" s="63" t="str">
        <f t="shared" si="8"/>
        <v>#DIV/0!</v>
      </c>
      <c r="AG25" s="81" t="str">
        <f>'Indicator Date hidden2'!BB24</f>
        <v>#VALUE!</v>
      </c>
      <c r="AH25" s="83"/>
    </row>
    <row r="26" ht="15.75" customHeight="1">
      <c r="A26" s="46" t="str">
        <f>IF('Indicator Data'!A36&lt;&gt;"",'Indicator Data'!A36,"")</f>
        <v/>
      </c>
      <c r="B26" s="46" t="str">
        <f>IF('Indicator Data'!B36&lt;&gt;"",'Indicator Data'!B36,"")</f>
        <v/>
      </c>
      <c r="C26" s="84" t="str">
        <f>'Hazard &amp; Exposure'!F27</f>
        <v>#DIV/0!</v>
      </c>
      <c r="D26" s="50" t="str">
        <f>'Hazard &amp; Exposure'!J27</f>
        <v>#DIV/0!</v>
      </c>
      <c r="E26" s="52" t="str">
        <f>'Hazard &amp; Exposure'!K27</f>
        <v>#DIV/0!</v>
      </c>
      <c r="F26" s="50" t="str">
        <f>'Hazard &amp; Exposure'!N27</f>
        <v>#DIV/0!</v>
      </c>
      <c r="G26" s="50" t="str">
        <f>'Hazard &amp; Exposure'!Q27</f>
        <v>#DIV/0!</v>
      </c>
      <c r="H26" s="52" t="str">
        <f>'Hazard &amp; Exposure'!R27</f>
        <v>#DIV/0!</v>
      </c>
      <c r="I26" s="55" t="str">
        <f t="shared" si="1"/>
        <v>#DIV/0!</v>
      </c>
      <c r="J26" s="56">
        <f>Vulnerability!E27</f>
        <v>5</v>
      </c>
      <c r="K26" s="57" t="str">
        <f>Vulnerability!H27</f>
        <v>#DIV/0!</v>
      </c>
      <c r="L26" s="57" t="str">
        <f>Vulnerability!L27</f>
        <v>#DIV/0!</v>
      </c>
      <c r="M26" s="52" t="str">
        <f>Vulnerability!M27</f>
        <v>#DIV/0!</v>
      </c>
      <c r="N26" s="57" t="str">
        <f>Vulnerability!P27</f>
        <v>#DIV/0!</v>
      </c>
      <c r="O26" s="57" t="str">
        <f>Vulnerability!S27</f>
        <v>#DIV/0!</v>
      </c>
      <c r="P26" s="57" t="str">
        <f>Vulnerability!W27</f>
        <v>#DIV/0!</v>
      </c>
      <c r="Q26" s="52" t="str">
        <f>Vulnerability!X27</f>
        <v>#DIV/0!</v>
      </c>
      <c r="R26" s="55" t="str">
        <f t="shared" si="2"/>
        <v>#DIV/0!</v>
      </c>
      <c r="S26" s="88" t="str">
        <f>'Lack of Coping Capacity'!E27</f>
        <v>#DIV/0!</v>
      </c>
      <c r="T26" s="59" t="str">
        <f>'Lack of Coping Capacity'!H27</f>
        <v>#DIV/0!</v>
      </c>
      <c r="U26" s="52" t="str">
        <f>'Lack of Coping Capacity'!I27</f>
        <v>#DIV/0!</v>
      </c>
      <c r="V26" s="59" t="str">
        <f>'Lack of Coping Capacity'!L27</f>
        <v>#DIV/0!</v>
      </c>
      <c r="W26" s="59" t="str">
        <f>'Lack of Coping Capacity'!O27</f>
        <v>#DIV/0!</v>
      </c>
      <c r="X26" s="52" t="str">
        <f>'Lack of Coping Capacity'!P27</f>
        <v>#DIV/0!</v>
      </c>
      <c r="Y26" s="55" t="str">
        <f t="shared" si="3"/>
        <v>#DIV/0!</v>
      </c>
      <c r="Z26" s="62" t="str">
        <f t="shared" si="4"/>
        <v>#DIV/0!</v>
      </c>
      <c r="AA26" s="66" t="str">
        <f t="shared" si="5"/>
        <v>#DIV/0!</v>
      </c>
      <c r="AB26" s="68" t="str">
        <f t="shared" si="6"/>
        <v>#DIV/0!</v>
      </c>
      <c r="AC26" s="71" t="str">
        <f>VLOOKUP($B26,'Lack of Reliability Index'!$A$2:$H$192,8,FALSE)</f>
        <v>#N/A</v>
      </c>
      <c r="AD26" s="63" t="str">
        <f>'Imputed and missing data hidden'!BA24</f>
        <v>#ERROR!</v>
      </c>
      <c r="AE26" s="76" t="str">
        <f t="shared" si="7"/>
        <v>#ERROR!</v>
      </c>
      <c r="AF26" s="63" t="str">
        <f t="shared" si="8"/>
        <v>#DIV/0!</v>
      </c>
      <c r="AG26" s="81" t="str">
        <f>'Indicator Date hidden2'!BB25</f>
        <v>#VALUE!</v>
      </c>
      <c r="AH26" s="83"/>
    </row>
    <row r="27" ht="15.75" customHeight="1">
      <c r="A27" s="46" t="str">
        <f>IF('Indicator Data'!A37&lt;&gt;"",'Indicator Data'!A37,"")</f>
        <v/>
      </c>
      <c r="B27" s="46" t="str">
        <f>IF('Indicator Data'!B37&lt;&gt;"",'Indicator Data'!B37,"")</f>
        <v/>
      </c>
      <c r="C27" s="84" t="str">
        <f>'Hazard &amp; Exposure'!F28</f>
        <v>#DIV/0!</v>
      </c>
      <c r="D27" s="50" t="str">
        <f>'Hazard &amp; Exposure'!J28</f>
        <v>#DIV/0!</v>
      </c>
      <c r="E27" s="52" t="str">
        <f>'Hazard &amp; Exposure'!K28</f>
        <v>#DIV/0!</v>
      </c>
      <c r="F27" s="50" t="str">
        <f>'Hazard &amp; Exposure'!N28</f>
        <v>#DIV/0!</v>
      </c>
      <c r="G27" s="50" t="str">
        <f>'Hazard &amp; Exposure'!Q28</f>
        <v>#DIV/0!</v>
      </c>
      <c r="H27" s="52" t="str">
        <f>'Hazard &amp; Exposure'!R28</f>
        <v>#DIV/0!</v>
      </c>
      <c r="I27" s="55" t="str">
        <f t="shared" si="1"/>
        <v>#DIV/0!</v>
      </c>
      <c r="J27" s="56">
        <f>Vulnerability!E28</f>
        <v>5</v>
      </c>
      <c r="K27" s="57" t="str">
        <f>Vulnerability!H28</f>
        <v>#DIV/0!</v>
      </c>
      <c r="L27" s="57" t="str">
        <f>Vulnerability!L28</f>
        <v>#DIV/0!</v>
      </c>
      <c r="M27" s="52" t="str">
        <f>Vulnerability!M28</f>
        <v>#DIV/0!</v>
      </c>
      <c r="N27" s="57" t="str">
        <f>Vulnerability!P28</f>
        <v>#DIV/0!</v>
      </c>
      <c r="O27" s="57" t="str">
        <f>Vulnerability!S28</f>
        <v>#DIV/0!</v>
      </c>
      <c r="P27" s="57" t="str">
        <f>Vulnerability!W28</f>
        <v>#DIV/0!</v>
      </c>
      <c r="Q27" s="52" t="str">
        <f>Vulnerability!X28</f>
        <v>#DIV/0!</v>
      </c>
      <c r="R27" s="55" t="str">
        <f t="shared" si="2"/>
        <v>#DIV/0!</v>
      </c>
      <c r="S27" s="88" t="str">
        <f>'Lack of Coping Capacity'!E28</f>
        <v>#DIV/0!</v>
      </c>
      <c r="T27" s="59" t="str">
        <f>'Lack of Coping Capacity'!H28</f>
        <v>#DIV/0!</v>
      </c>
      <c r="U27" s="52" t="str">
        <f>'Lack of Coping Capacity'!I28</f>
        <v>#DIV/0!</v>
      </c>
      <c r="V27" s="59" t="str">
        <f>'Lack of Coping Capacity'!L28</f>
        <v>#DIV/0!</v>
      </c>
      <c r="W27" s="59" t="str">
        <f>'Lack of Coping Capacity'!O28</f>
        <v>#DIV/0!</v>
      </c>
      <c r="X27" s="52" t="str">
        <f>'Lack of Coping Capacity'!P28</f>
        <v>#DIV/0!</v>
      </c>
      <c r="Y27" s="55" t="str">
        <f t="shared" si="3"/>
        <v>#DIV/0!</v>
      </c>
      <c r="Z27" s="62" t="str">
        <f t="shared" si="4"/>
        <v>#DIV/0!</v>
      </c>
      <c r="AA27" s="66" t="str">
        <f t="shared" si="5"/>
        <v>#DIV/0!</v>
      </c>
      <c r="AB27" s="68" t="str">
        <f t="shared" si="6"/>
        <v>#DIV/0!</v>
      </c>
      <c r="AC27" s="71" t="str">
        <f>VLOOKUP($B27,'Lack of Reliability Index'!$A$2:$H$192,8,FALSE)</f>
        <v>#N/A</v>
      </c>
      <c r="AD27" s="63" t="str">
        <f>'Imputed and missing data hidden'!BA25</f>
        <v>#ERROR!</v>
      </c>
      <c r="AE27" s="76" t="str">
        <f t="shared" si="7"/>
        <v>#ERROR!</v>
      </c>
      <c r="AF27" s="63" t="str">
        <f t="shared" si="8"/>
        <v>#DIV/0!</v>
      </c>
      <c r="AG27" s="81" t="str">
        <f>'Indicator Date hidden2'!BB26</f>
        <v>#VALUE!</v>
      </c>
      <c r="AH27" s="83"/>
    </row>
    <row r="28" ht="15.75" customHeight="1">
      <c r="A28" s="46" t="str">
        <f>IF('Indicator Data'!A38&lt;&gt;"",'Indicator Data'!A38,"")</f>
        <v/>
      </c>
      <c r="B28" s="46" t="str">
        <f>IF('Indicator Data'!B38&lt;&gt;"",'Indicator Data'!B38,"")</f>
        <v/>
      </c>
      <c r="C28" s="84" t="str">
        <f>'Hazard &amp; Exposure'!F29</f>
        <v>#DIV/0!</v>
      </c>
      <c r="D28" s="50" t="str">
        <f>'Hazard &amp; Exposure'!J29</f>
        <v>#DIV/0!</v>
      </c>
      <c r="E28" s="52" t="str">
        <f>'Hazard &amp; Exposure'!K29</f>
        <v>#DIV/0!</v>
      </c>
      <c r="F28" s="50" t="str">
        <f>'Hazard &amp; Exposure'!N29</f>
        <v>#DIV/0!</v>
      </c>
      <c r="G28" s="50" t="str">
        <f>'Hazard &amp; Exposure'!Q29</f>
        <v>#DIV/0!</v>
      </c>
      <c r="H28" s="52" t="str">
        <f>'Hazard &amp; Exposure'!R29</f>
        <v>#DIV/0!</v>
      </c>
      <c r="I28" s="55" t="str">
        <f t="shared" si="1"/>
        <v>#DIV/0!</v>
      </c>
      <c r="J28" s="56">
        <f>Vulnerability!E29</f>
        <v>5</v>
      </c>
      <c r="K28" s="57" t="str">
        <f>Vulnerability!H29</f>
        <v>#DIV/0!</v>
      </c>
      <c r="L28" s="57" t="str">
        <f>Vulnerability!L29</f>
        <v>#DIV/0!</v>
      </c>
      <c r="M28" s="52" t="str">
        <f>Vulnerability!M29</f>
        <v>#DIV/0!</v>
      </c>
      <c r="N28" s="57" t="str">
        <f>Vulnerability!P29</f>
        <v>#DIV/0!</v>
      </c>
      <c r="O28" s="57" t="str">
        <f>Vulnerability!S29</f>
        <v>#DIV/0!</v>
      </c>
      <c r="P28" s="57" t="str">
        <f>Vulnerability!W29</f>
        <v>#DIV/0!</v>
      </c>
      <c r="Q28" s="52" t="str">
        <f>Vulnerability!X29</f>
        <v>#DIV/0!</v>
      </c>
      <c r="R28" s="55" t="str">
        <f t="shared" si="2"/>
        <v>#DIV/0!</v>
      </c>
      <c r="S28" s="88" t="str">
        <f>'Lack of Coping Capacity'!E29</f>
        <v>#DIV/0!</v>
      </c>
      <c r="T28" s="59" t="str">
        <f>'Lack of Coping Capacity'!H29</f>
        <v>#DIV/0!</v>
      </c>
      <c r="U28" s="52" t="str">
        <f>'Lack of Coping Capacity'!I29</f>
        <v>#DIV/0!</v>
      </c>
      <c r="V28" s="59" t="str">
        <f>'Lack of Coping Capacity'!L29</f>
        <v>#DIV/0!</v>
      </c>
      <c r="W28" s="59" t="str">
        <f>'Lack of Coping Capacity'!O29</f>
        <v>#DIV/0!</v>
      </c>
      <c r="X28" s="52" t="str">
        <f>'Lack of Coping Capacity'!P29</f>
        <v>#DIV/0!</v>
      </c>
      <c r="Y28" s="55" t="str">
        <f t="shared" si="3"/>
        <v>#DIV/0!</v>
      </c>
      <c r="Z28" s="62" t="str">
        <f t="shared" si="4"/>
        <v>#DIV/0!</v>
      </c>
      <c r="AA28" s="66" t="str">
        <f t="shared" si="5"/>
        <v>#DIV/0!</v>
      </c>
      <c r="AB28" s="68" t="str">
        <f t="shared" si="6"/>
        <v>#DIV/0!</v>
      </c>
      <c r="AC28" s="71" t="str">
        <f>VLOOKUP($B28,'Lack of Reliability Index'!$A$2:$H$192,8,FALSE)</f>
        <v>#N/A</v>
      </c>
      <c r="AD28" s="63" t="str">
        <f>'Imputed and missing data hidden'!BA26</f>
        <v>#ERROR!</v>
      </c>
      <c r="AE28" s="76" t="str">
        <f t="shared" si="7"/>
        <v>#ERROR!</v>
      </c>
      <c r="AF28" s="63" t="str">
        <f t="shared" si="8"/>
        <v>#DIV/0!</v>
      </c>
      <c r="AG28" s="81" t="str">
        <f>'Indicator Date hidden2'!BB27</f>
        <v>#VALUE!</v>
      </c>
      <c r="AH28" s="83"/>
    </row>
    <row r="29" ht="15.75" customHeight="1">
      <c r="A29" s="46" t="str">
        <f>IF('Indicator Data'!A39&lt;&gt;"",'Indicator Data'!A39,"")</f>
        <v/>
      </c>
      <c r="B29" s="46" t="str">
        <f>IF('Indicator Data'!B39&lt;&gt;"",'Indicator Data'!B39,"")</f>
        <v/>
      </c>
      <c r="C29" s="84" t="str">
        <f>'Hazard &amp; Exposure'!F30</f>
        <v>#DIV/0!</v>
      </c>
      <c r="D29" s="50" t="str">
        <f>'Hazard &amp; Exposure'!J30</f>
        <v>#DIV/0!</v>
      </c>
      <c r="E29" s="52" t="str">
        <f>'Hazard &amp; Exposure'!K30</f>
        <v>#DIV/0!</v>
      </c>
      <c r="F29" s="50" t="str">
        <f>'Hazard &amp; Exposure'!N30</f>
        <v>#DIV/0!</v>
      </c>
      <c r="G29" s="50" t="str">
        <f>'Hazard &amp; Exposure'!Q30</f>
        <v>#DIV/0!</v>
      </c>
      <c r="H29" s="52" t="str">
        <f>'Hazard &amp; Exposure'!R30</f>
        <v>#DIV/0!</v>
      </c>
      <c r="I29" s="55" t="str">
        <f t="shared" si="1"/>
        <v>#DIV/0!</v>
      </c>
      <c r="J29" s="56">
        <f>Vulnerability!E30</f>
        <v>5</v>
      </c>
      <c r="K29" s="57" t="str">
        <f>Vulnerability!H30</f>
        <v>#DIV/0!</v>
      </c>
      <c r="L29" s="57" t="str">
        <f>Vulnerability!L30</f>
        <v>#DIV/0!</v>
      </c>
      <c r="M29" s="52" t="str">
        <f>Vulnerability!M30</f>
        <v>#DIV/0!</v>
      </c>
      <c r="N29" s="57" t="str">
        <f>Vulnerability!P30</f>
        <v>#DIV/0!</v>
      </c>
      <c r="O29" s="57" t="str">
        <f>Vulnerability!S30</f>
        <v>#DIV/0!</v>
      </c>
      <c r="P29" s="57" t="str">
        <f>Vulnerability!W30</f>
        <v>#DIV/0!</v>
      </c>
      <c r="Q29" s="52" t="str">
        <f>Vulnerability!X30</f>
        <v>#DIV/0!</v>
      </c>
      <c r="R29" s="55" t="str">
        <f t="shared" si="2"/>
        <v>#DIV/0!</v>
      </c>
      <c r="S29" s="88" t="str">
        <f>'Lack of Coping Capacity'!E30</f>
        <v>#DIV/0!</v>
      </c>
      <c r="T29" s="59" t="str">
        <f>'Lack of Coping Capacity'!H30</f>
        <v>#DIV/0!</v>
      </c>
      <c r="U29" s="52" t="str">
        <f>'Lack of Coping Capacity'!I30</f>
        <v>#DIV/0!</v>
      </c>
      <c r="V29" s="59" t="str">
        <f>'Lack of Coping Capacity'!L30</f>
        <v>#DIV/0!</v>
      </c>
      <c r="W29" s="59" t="str">
        <f>'Lack of Coping Capacity'!O30</f>
        <v>#DIV/0!</v>
      </c>
      <c r="X29" s="52" t="str">
        <f>'Lack of Coping Capacity'!P30</f>
        <v>#DIV/0!</v>
      </c>
      <c r="Y29" s="55" t="str">
        <f t="shared" si="3"/>
        <v>#DIV/0!</v>
      </c>
      <c r="Z29" s="62" t="str">
        <f t="shared" si="4"/>
        <v>#DIV/0!</v>
      </c>
      <c r="AA29" s="66" t="str">
        <f t="shared" si="5"/>
        <v>#DIV/0!</v>
      </c>
      <c r="AB29" s="68" t="str">
        <f t="shared" si="6"/>
        <v>#DIV/0!</v>
      </c>
      <c r="AC29" s="71" t="str">
        <f>VLOOKUP($B29,'Lack of Reliability Index'!$A$2:$H$192,8,FALSE)</f>
        <v>#N/A</v>
      </c>
      <c r="AD29" s="63" t="str">
        <f>'Imputed and missing data hidden'!BA27</f>
        <v>#ERROR!</v>
      </c>
      <c r="AE29" s="76" t="str">
        <f t="shared" si="7"/>
        <v>#ERROR!</v>
      </c>
      <c r="AF29" s="63" t="str">
        <f t="shared" si="8"/>
        <v>#DIV/0!</v>
      </c>
      <c r="AG29" s="81" t="str">
        <f>'Indicator Date hidden2'!BB28</f>
        <v>#VALUE!</v>
      </c>
      <c r="AH29" s="83"/>
    </row>
    <row r="30" ht="15.75" customHeight="1">
      <c r="A30" s="46" t="str">
        <f>IF('Indicator Data'!A40&lt;&gt;"",'Indicator Data'!A40,"")</f>
        <v/>
      </c>
      <c r="B30" s="46" t="str">
        <f>IF('Indicator Data'!B40&lt;&gt;"",'Indicator Data'!B40,"")</f>
        <v/>
      </c>
      <c r="C30" s="84" t="str">
        <f>'Hazard &amp; Exposure'!F31</f>
        <v>#DIV/0!</v>
      </c>
      <c r="D30" s="50" t="str">
        <f>'Hazard &amp; Exposure'!J31</f>
        <v>#DIV/0!</v>
      </c>
      <c r="E30" s="52" t="str">
        <f>'Hazard &amp; Exposure'!K31</f>
        <v>#DIV/0!</v>
      </c>
      <c r="F30" s="50" t="str">
        <f>'Hazard &amp; Exposure'!N31</f>
        <v>#DIV/0!</v>
      </c>
      <c r="G30" s="50" t="str">
        <f>'Hazard &amp; Exposure'!Q31</f>
        <v>#DIV/0!</v>
      </c>
      <c r="H30" s="52" t="str">
        <f>'Hazard &amp; Exposure'!R31</f>
        <v>#DIV/0!</v>
      </c>
      <c r="I30" s="55" t="str">
        <f t="shared" si="1"/>
        <v>#DIV/0!</v>
      </c>
      <c r="J30" s="56">
        <f>Vulnerability!E31</f>
        <v>5</v>
      </c>
      <c r="K30" s="57" t="str">
        <f>Vulnerability!H31</f>
        <v>#DIV/0!</v>
      </c>
      <c r="L30" s="57" t="str">
        <f>Vulnerability!L31</f>
        <v>#DIV/0!</v>
      </c>
      <c r="M30" s="52" t="str">
        <f>Vulnerability!M31</f>
        <v>#DIV/0!</v>
      </c>
      <c r="N30" s="57" t="str">
        <f>Vulnerability!P31</f>
        <v>#DIV/0!</v>
      </c>
      <c r="O30" s="57" t="str">
        <f>Vulnerability!S31</f>
        <v>#DIV/0!</v>
      </c>
      <c r="P30" s="57" t="str">
        <f>Vulnerability!W31</f>
        <v>#DIV/0!</v>
      </c>
      <c r="Q30" s="52" t="str">
        <f>Vulnerability!X31</f>
        <v>#DIV/0!</v>
      </c>
      <c r="R30" s="55" t="str">
        <f t="shared" si="2"/>
        <v>#DIV/0!</v>
      </c>
      <c r="S30" s="88" t="str">
        <f>'Lack of Coping Capacity'!E31</f>
        <v>#DIV/0!</v>
      </c>
      <c r="T30" s="59" t="str">
        <f>'Lack of Coping Capacity'!H31</f>
        <v>#DIV/0!</v>
      </c>
      <c r="U30" s="52" t="str">
        <f>'Lack of Coping Capacity'!I31</f>
        <v>#DIV/0!</v>
      </c>
      <c r="V30" s="59" t="str">
        <f>'Lack of Coping Capacity'!L31</f>
        <v>#DIV/0!</v>
      </c>
      <c r="W30" s="59" t="str">
        <f>'Lack of Coping Capacity'!O31</f>
        <v>#DIV/0!</v>
      </c>
      <c r="X30" s="52" t="str">
        <f>'Lack of Coping Capacity'!P31</f>
        <v>#DIV/0!</v>
      </c>
      <c r="Y30" s="55" t="str">
        <f t="shared" si="3"/>
        <v>#DIV/0!</v>
      </c>
      <c r="Z30" s="62" t="str">
        <f t="shared" si="4"/>
        <v>#DIV/0!</v>
      </c>
      <c r="AA30" s="66" t="str">
        <f t="shared" si="5"/>
        <v>#DIV/0!</v>
      </c>
      <c r="AB30" s="68" t="str">
        <f t="shared" si="6"/>
        <v>#DIV/0!</v>
      </c>
      <c r="AC30" s="71" t="str">
        <f>VLOOKUP($B30,'Lack of Reliability Index'!$A$2:$H$192,8,FALSE)</f>
        <v>#N/A</v>
      </c>
      <c r="AD30" s="63" t="str">
        <f>'Imputed and missing data hidden'!BA28</f>
        <v>#ERROR!</v>
      </c>
      <c r="AE30" s="76" t="str">
        <f t="shared" si="7"/>
        <v>#ERROR!</v>
      </c>
      <c r="AF30" s="63" t="str">
        <f t="shared" si="8"/>
        <v>#DIV/0!</v>
      </c>
      <c r="AG30" s="81" t="str">
        <f>'Indicator Date hidden2'!BB29</f>
        <v>#VALUE!</v>
      </c>
      <c r="AH30" s="83"/>
    </row>
    <row r="31" ht="15.75" customHeight="1">
      <c r="A31" s="46" t="str">
        <f>IF('Indicator Data'!A41&lt;&gt;"",'Indicator Data'!A41,"")</f>
        <v/>
      </c>
      <c r="B31" s="46" t="str">
        <f>IF('Indicator Data'!B41&lt;&gt;"",'Indicator Data'!B41,"")</f>
        <v/>
      </c>
      <c r="C31" s="84" t="str">
        <f>'Hazard &amp; Exposure'!F32</f>
        <v>#DIV/0!</v>
      </c>
      <c r="D31" s="50" t="str">
        <f>'Hazard &amp; Exposure'!J32</f>
        <v>#DIV/0!</v>
      </c>
      <c r="E31" s="52" t="str">
        <f>'Hazard &amp; Exposure'!K32</f>
        <v>#DIV/0!</v>
      </c>
      <c r="F31" s="50" t="str">
        <f>'Hazard &amp; Exposure'!N32</f>
        <v>#DIV/0!</v>
      </c>
      <c r="G31" s="50" t="str">
        <f>'Hazard &amp; Exposure'!Q32</f>
        <v>#DIV/0!</v>
      </c>
      <c r="H31" s="52" t="str">
        <f>'Hazard &amp; Exposure'!R32</f>
        <v>#DIV/0!</v>
      </c>
      <c r="I31" s="55" t="str">
        <f t="shared" si="1"/>
        <v>#DIV/0!</v>
      </c>
      <c r="J31" s="56">
        <f>Vulnerability!E32</f>
        <v>5</v>
      </c>
      <c r="K31" s="57" t="str">
        <f>Vulnerability!H32</f>
        <v>#DIV/0!</v>
      </c>
      <c r="L31" s="57" t="str">
        <f>Vulnerability!L32</f>
        <v>#DIV/0!</v>
      </c>
      <c r="M31" s="52" t="str">
        <f>Vulnerability!M32</f>
        <v>#DIV/0!</v>
      </c>
      <c r="N31" s="57" t="str">
        <f>Vulnerability!P32</f>
        <v>#DIV/0!</v>
      </c>
      <c r="O31" s="57" t="str">
        <f>Vulnerability!S32</f>
        <v>#DIV/0!</v>
      </c>
      <c r="P31" s="57" t="str">
        <f>Vulnerability!W32</f>
        <v>#DIV/0!</v>
      </c>
      <c r="Q31" s="52" t="str">
        <f>Vulnerability!X32</f>
        <v>#DIV/0!</v>
      </c>
      <c r="R31" s="55" t="str">
        <f t="shared" si="2"/>
        <v>#DIV/0!</v>
      </c>
      <c r="S31" s="88" t="str">
        <f>'Lack of Coping Capacity'!E32</f>
        <v>#DIV/0!</v>
      </c>
      <c r="T31" s="59" t="str">
        <f>'Lack of Coping Capacity'!H32</f>
        <v>#DIV/0!</v>
      </c>
      <c r="U31" s="52" t="str">
        <f>'Lack of Coping Capacity'!I32</f>
        <v>#DIV/0!</v>
      </c>
      <c r="V31" s="59" t="str">
        <f>'Lack of Coping Capacity'!L32</f>
        <v>#DIV/0!</v>
      </c>
      <c r="W31" s="59" t="str">
        <f>'Lack of Coping Capacity'!O32</f>
        <v>#DIV/0!</v>
      </c>
      <c r="X31" s="52" t="str">
        <f>'Lack of Coping Capacity'!P32</f>
        <v>#DIV/0!</v>
      </c>
      <c r="Y31" s="55" t="str">
        <f t="shared" si="3"/>
        <v>#DIV/0!</v>
      </c>
      <c r="Z31" s="62" t="str">
        <f t="shared" si="4"/>
        <v>#DIV/0!</v>
      </c>
      <c r="AA31" s="66" t="str">
        <f t="shared" si="5"/>
        <v>#DIV/0!</v>
      </c>
      <c r="AB31" s="68" t="str">
        <f t="shared" si="6"/>
        <v>#DIV/0!</v>
      </c>
      <c r="AC31" s="71" t="str">
        <f>VLOOKUP($B31,'Lack of Reliability Index'!$A$2:$H$192,8,FALSE)</f>
        <v>#N/A</v>
      </c>
      <c r="AD31" s="63" t="str">
        <f>'Imputed and missing data hidden'!BA29</f>
        <v>#ERROR!</v>
      </c>
      <c r="AE31" s="76" t="str">
        <f t="shared" si="7"/>
        <v>#ERROR!</v>
      </c>
      <c r="AF31" s="63" t="str">
        <f t="shared" si="8"/>
        <v>#DIV/0!</v>
      </c>
      <c r="AG31" s="81" t="str">
        <f>'Indicator Date hidden2'!BB30</f>
        <v>#VALUE!</v>
      </c>
      <c r="AH31" s="83"/>
    </row>
    <row r="32" ht="15.75" customHeight="1">
      <c r="A32" s="46" t="str">
        <f>IF('Indicator Data'!A42&lt;&gt;"",'Indicator Data'!A42,"")</f>
        <v/>
      </c>
      <c r="B32" s="46" t="str">
        <f>IF('Indicator Data'!B42&lt;&gt;"",'Indicator Data'!B42,"")</f>
        <v/>
      </c>
      <c r="C32" s="84" t="str">
        <f>'Hazard &amp; Exposure'!F33</f>
        <v>#DIV/0!</v>
      </c>
      <c r="D32" s="50" t="str">
        <f>'Hazard &amp; Exposure'!J33</f>
        <v>#DIV/0!</v>
      </c>
      <c r="E32" s="52" t="str">
        <f>'Hazard &amp; Exposure'!K33</f>
        <v>#DIV/0!</v>
      </c>
      <c r="F32" s="50" t="str">
        <f>'Hazard &amp; Exposure'!N33</f>
        <v>#DIV/0!</v>
      </c>
      <c r="G32" s="50" t="str">
        <f>'Hazard &amp; Exposure'!Q33</f>
        <v>#DIV/0!</v>
      </c>
      <c r="H32" s="52" t="str">
        <f>'Hazard &amp; Exposure'!R33</f>
        <v>#DIV/0!</v>
      </c>
      <c r="I32" s="55" t="str">
        <f t="shared" si="1"/>
        <v>#DIV/0!</v>
      </c>
      <c r="J32" s="56">
        <f>Vulnerability!E33</f>
        <v>5</v>
      </c>
      <c r="K32" s="57" t="str">
        <f>Vulnerability!H33</f>
        <v>#DIV/0!</v>
      </c>
      <c r="L32" s="57" t="str">
        <f>Vulnerability!L33</f>
        <v>#DIV/0!</v>
      </c>
      <c r="M32" s="52" t="str">
        <f>Vulnerability!M33</f>
        <v>#DIV/0!</v>
      </c>
      <c r="N32" s="57" t="str">
        <f>Vulnerability!P33</f>
        <v>#DIV/0!</v>
      </c>
      <c r="O32" s="57" t="str">
        <f>Vulnerability!S33</f>
        <v>#DIV/0!</v>
      </c>
      <c r="P32" s="57" t="str">
        <f>Vulnerability!W33</f>
        <v>#DIV/0!</v>
      </c>
      <c r="Q32" s="52" t="str">
        <f>Vulnerability!X33</f>
        <v>#DIV/0!</v>
      </c>
      <c r="R32" s="55" t="str">
        <f t="shared" si="2"/>
        <v>#DIV/0!</v>
      </c>
      <c r="S32" s="88" t="str">
        <f>'Lack of Coping Capacity'!E33</f>
        <v>#DIV/0!</v>
      </c>
      <c r="T32" s="59" t="str">
        <f>'Lack of Coping Capacity'!H33</f>
        <v>#DIV/0!</v>
      </c>
      <c r="U32" s="52" t="str">
        <f>'Lack of Coping Capacity'!I33</f>
        <v>#DIV/0!</v>
      </c>
      <c r="V32" s="59" t="str">
        <f>'Lack of Coping Capacity'!L33</f>
        <v>#DIV/0!</v>
      </c>
      <c r="W32" s="59" t="str">
        <f>'Lack of Coping Capacity'!O33</f>
        <v>#DIV/0!</v>
      </c>
      <c r="X32" s="52" t="str">
        <f>'Lack of Coping Capacity'!P33</f>
        <v>#DIV/0!</v>
      </c>
      <c r="Y32" s="55" t="str">
        <f t="shared" si="3"/>
        <v>#DIV/0!</v>
      </c>
      <c r="Z32" s="62" t="str">
        <f t="shared" si="4"/>
        <v>#DIV/0!</v>
      </c>
      <c r="AA32" s="66" t="str">
        <f t="shared" si="5"/>
        <v>#DIV/0!</v>
      </c>
      <c r="AB32" s="68" t="str">
        <f t="shared" si="6"/>
        <v>#DIV/0!</v>
      </c>
      <c r="AC32" s="71" t="str">
        <f>VLOOKUP($B32,'Lack of Reliability Index'!$A$2:$H$192,8,FALSE)</f>
        <v>#N/A</v>
      </c>
      <c r="AD32" s="63" t="str">
        <f>'Imputed and missing data hidden'!BA30</f>
        <v>#ERROR!</v>
      </c>
      <c r="AE32" s="76" t="str">
        <f t="shared" si="7"/>
        <v>#ERROR!</v>
      </c>
      <c r="AF32" s="63" t="str">
        <f t="shared" si="8"/>
        <v>#DIV/0!</v>
      </c>
      <c r="AG32" s="81" t="str">
        <f>'Indicator Date hidden2'!BB31</f>
        <v>#VALUE!</v>
      </c>
      <c r="AH32" s="83"/>
    </row>
    <row r="33" ht="15.75" customHeight="1">
      <c r="A33" s="46" t="str">
        <f>IF('Indicator Data'!A43&lt;&gt;"",'Indicator Data'!A43,"")</f>
        <v/>
      </c>
      <c r="B33" s="46" t="str">
        <f>IF('Indicator Data'!B43&lt;&gt;"",'Indicator Data'!B43,"")</f>
        <v/>
      </c>
      <c r="C33" s="84" t="str">
        <f>'Hazard &amp; Exposure'!F34</f>
        <v>#DIV/0!</v>
      </c>
      <c r="D33" s="50" t="str">
        <f>'Hazard &amp; Exposure'!J34</f>
        <v>#DIV/0!</v>
      </c>
      <c r="E33" s="52" t="str">
        <f>'Hazard &amp; Exposure'!K34</f>
        <v>#DIV/0!</v>
      </c>
      <c r="F33" s="50" t="str">
        <f>'Hazard &amp; Exposure'!N34</f>
        <v>#DIV/0!</v>
      </c>
      <c r="G33" s="50" t="str">
        <f>'Hazard &amp; Exposure'!Q34</f>
        <v>#DIV/0!</v>
      </c>
      <c r="H33" s="52" t="str">
        <f>'Hazard &amp; Exposure'!R34</f>
        <v>#DIV/0!</v>
      </c>
      <c r="I33" s="55" t="str">
        <f t="shared" si="1"/>
        <v>#DIV/0!</v>
      </c>
      <c r="J33" s="56">
        <f>Vulnerability!E34</f>
        <v>5</v>
      </c>
      <c r="K33" s="57" t="str">
        <f>Vulnerability!H34</f>
        <v>#DIV/0!</v>
      </c>
      <c r="L33" s="57" t="str">
        <f>Vulnerability!L34</f>
        <v>#DIV/0!</v>
      </c>
      <c r="M33" s="52" t="str">
        <f>Vulnerability!M34</f>
        <v>#DIV/0!</v>
      </c>
      <c r="N33" s="57" t="str">
        <f>Vulnerability!P34</f>
        <v>#DIV/0!</v>
      </c>
      <c r="O33" s="57" t="str">
        <f>Vulnerability!S34</f>
        <v>#DIV/0!</v>
      </c>
      <c r="P33" s="57" t="str">
        <f>Vulnerability!W34</f>
        <v>#DIV/0!</v>
      </c>
      <c r="Q33" s="52" t="str">
        <f>Vulnerability!X34</f>
        <v>#DIV/0!</v>
      </c>
      <c r="R33" s="55" t="str">
        <f t="shared" si="2"/>
        <v>#DIV/0!</v>
      </c>
      <c r="S33" s="88" t="str">
        <f>'Lack of Coping Capacity'!E34</f>
        <v>#DIV/0!</v>
      </c>
      <c r="T33" s="59" t="str">
        <f>'Lack of Coping Capacity'!H34</f>
        <v>#DIV/0!</v>
      </c>
      <c r="U33" s="52" t="str">
        <f>'Lack of Coping Capacity'!I34</f>
        <v>#DIV/0!</v>
      </c>
      <c r="V33" s="59" t="str">
        <f>'Lack of Coping Capacity'!L34</f>
        <v>#DIV/0!</v>
      </c>
      <c r="W33" s="59" t="str">
        <f>'Lack of Coping Capacity'!O34</f>
        <v>#DIV/0!</v>
      </c>
      <c r="X33" s="52" t="str">
        <f>'Lack of Coping Capacity'!P34</f>
        <v>#DIV/0!</v>
      </c>
      <c r="Y33" s="55" t="str">
        <f t="shared" si="3"/>
        <v>#DIV/0!</v>
      </c>
      <c r="Z33" s="62" t="str">
        <f t="shared" si="4"/>
        <v>#DIV/0!</v>
      </c>
      <c r="AA33" s="66" t="str">
        <f t="shared" si="5"/>
        <v>#DIV/0!</v>
      </c>
      <c r="AB33" s="68" t="str">
        <f t="shared" si="6"/>
        <v>#DIV/0!</v>
      </c>
      <c r="AC33" s="71" t="str">
        <f>VLOOKUP($B33,'Lack of Reliability Index'!$A$2:$H$192,8,FALSE)</f>
        <v>#N/A</v>
      </c>
      <c r="AD33" s="63" t="str">
        <f>'Imputed and missing data hidden'!BA31</f>
        <v>#ERROR!</v>
      </c>
      <c r="AE33" s="76" t="str">
        <f t="shared" si="7"/>
        <v>#ERROR!</v>
      </c>
      <c r="AF33" s="63" t="str">
        <f t="shared" si="8"/>
        <v>#DIV/0!</v>
      </c>
      <c r="AG33" s="81" t="str">
        <f>'Indicator Date hidden2'!BB32</f>
        <v>#VALUE!</v>
      </c>
      <c r="AH33" s="83"/>
    </row>
    <row r="34" ht="15.75" customHeight="1">
      <c r="A34" s="46" t="str">
        <f>IF('Indicator Data'!A44&lt;&gt;"",'Indicator Data'!A44,"")</f>
        <v/>
      </c>
      <c r="B34" s="46" t="str">
        <f>IF('Indicator Data'!B44&lt;&gt;"",'Indicator Data'!B44,"")</f>
        <v/>
      </c>
      <c r="C34" s="84" t="str">
        <f>'Hazard &amp; Exposure'!F35</f>
        <v>#DIV/0!</v>
      </c>
      <c r="D34" s="50" t="str">
        <f>'Hazard &amp; Exposure'!J35</f>
        <v>#DIV/0!</v>
      </c>
      <c r="E34" s="52" t="str">
        <f>'Hazard &amp; Exposure'!K35</f>
        <v>#DIV/0!</v>
      </c>
      <c r="F34" s="50" t="str">
        <f>'Hazard &amp; Exposure'!N35</f>
        <v>#DIV/0!</v>
      </c>
      <c r="G34" s="50" t="str">
        <f>'Hazard &amp; Exposure'!Q35</f>
        <v>#DIV/0!</v>
      </c>
      <c r="H34" s="52" t="str">
        <f>'Hazard &amp; Exposure'!R35</f>
        <v>#DIV/0!</v>
      </c>
      <c r="I34" s="55" t="str">
        <f t="shared" si="1"/>
        <v>#DIV/0!</v>
      </c>
      <c r="J34" s="56">
        <f>Vulnerability!E35</f>
        <v>5</v>
      </c>
      <c r="K34" s="57" t="str">
        <f>Vulnerability!H35</f>
        <v>#DIV/0!</v>
      </c>
      <c r="L34" s="57" t="str">
        <f>Vulnerability!L35</f>
        <v>#DIV/0!</v>
      </c>
      <c r="M34" s="52" t="str">
        <f>Vulnerability!M35</f>
        <v>#DIV/0!</v>
      </c>
      <c r="N34" s="57" t="str">
        <f>Vulnerability!P35</f>
        <v>#DIV/0!</v>
      </c>
      <c r="O34" s="57" t="str">
        <f>Vulnerability!S35</f>
        <v>#DIV/0!</v>
      </c>
      <c r="P34" s="57" t="str">
        <f>Vulnerability!W35</f>
        <v>#DIV/0!</v>
      </c>
      <c r="Q34" s="52" t="str">
        <f>Vulnerability!X35</f>
        <v>#DIV/0!</v>
      </c>
      <c r="R34" s="55" t="str">
        <f t="shared" si="2"/>
        <v>#DIV/0!</v>
      </c>
      <c r="S34" s="88" t="str">
        <f>'Lack of Coping Capacity'!E35</f>
        <v>#DIV/0!</v>
      </c>
      <c r="T34" s="59" t="str">
        <f>'Lack of Coping Capacity'!H35</f>
        <v>#DIV/0!</v>
      </c>
      <c r="U34" s="52" t="str">
        <f>'Lack of Coping Capacity'!I35</f>
        <v>#DIV/0!</v>
      </c>
      <c r="V34" s="59" t="str">
        <f>'Lack of Coping Capacity'!L35</f>
        <v>#DIV/0!</v>
      </c>
      <c r="W34" s="59" t="str">
        <f>'Lack of Coping Capacity'!O35</f>
        <v>#DIV/0!</v>
      </c>
      <c r="X34" s="52" t="str">
        <f>'Lack of Coping Capacity'!P35</f>
        <v>#DIV/0!</v>
      </c>
      <c r="Y34" s="55" t="str">
        <f t="shared" si="3"/>
        <v>#DIV/0!</v>
      </c>
      <c r="Z34" s="62" t="str">
        <f t="shared" si="4"/>
        <v>#DIV/0!</v>
      </c>
      <c r="AA34" s="66" t="str">
        <f t="shared" si="5"/>
        <v>#DIV/0!</v>
      </c>
      <c r="AB34" s="68" t="str">
        <f t="shared" si="6"/>
        <v>#DIV/0!</v>
      </c>
      <c r="AC34" s="71" t="str">
        <f>VLOOKUP($B34,'Lack of Reliability Index'!$A$2:$H$192,8,FALSE)</f>
        <v>#N/A</v>
      </c>
      <c r="AD34" s="63" t="str">
        <f>'Imputed and missing data hidden'!BA32</f>
        <v>#ERROR!</v>
      </c>
      <c r="AE34" s="76" t="str">
        <f t="shared" si="7"/>
        <v>#ERROR!</v>
      </c>
      <c r="AF34" s="63" t="str">
        <f t="shared" si="8"/>
        <v>#DIV/0!</v>
      </c>
      <c r="AG34" s="81" t="str">
        <f>'Indicator Date hidden2'!BB33</f>
        <v>#VALUE!</v>
      </c>
      <c r="AH34" s="83"/>
    </row>
    <row r="35" ht="15.75" customHeight="1">
      <c r="A35" s="46" t="str">
        <f>IF('Indicator Data'!A45&lt;&gt;"",'Indicator Data'!A45,"")</f>
        <v/>
      </c>
      <c r="B35" s="46" t="str">
        <f>IF('Indicator Data'!B45&lt;&gt;"",'Indicator Data'!B45,"")</f>
        <v/>
      </c>
      <c r="C35" s="84" t="str">
        <f>'Hazard &amp; Exposure'!F36</f>
        <v>#DIV/0!</v>
      </c>
      <c r="D35" s="50" t="str">
        <f>'Hazard &amp; Exposure'!J36</f>
        <v>#DIV/0!</v>
      </c>
      <c r="E35" s="52" t="str">
        <f>'Hazard &amp; Exposure'!K36</f>
        <v>#DIV/0!</v>
      </c>
      <c r="F35" s="50" t="str">
        <f>'Hazard &amp; Exposure'!N36</f>
        <v>#DIV/0!</v>
      </c>
      <c r="G35" s="50" t="str">
        <f>'Hazard &amp; Exposure'!Q36</f>
        <v>#DIV/0!</v>
      </c>
      <c r="H35" s="52" t="str">
        <f>'Hazard &amp; Exposure'!R36</f>
        <v>#DIV/0!</v>
      </c>
      <c r="I35" s="55" t="str">
        <f t="shared" si="1"/>
        <v>#DIV/0!</v>
      </c>
      <c r="J35" s="56">
        <f>Vulnerability!E36</f>
        <v>5</v>
      </c>
      <c r="K35" s="57" t="str">
        <f>Vulnerability!H36</f>
        <v>#DIV/0!</v>
      </c>
      <c r="L35" s="57" t="str">
        <f>Vulnerability!L36</f>
        <v>#DIV/0!</v>
      </c>
      <c r="M35" s="52" t="str">
        <f>Vulnerability!M36</f>
        <v>#DIV/0!</v>
      </c>
      <c r="N35" s="57" t="str">
        <f>Vulnerability!P36</f>
        <v>#DIV/0!</v>
      </c>
      <c r="O35" s="57" t="str">
        <f>Vulnerability!S36</f>
        <v>#DIV/0!</v>
      </c>
      <c r="P35" s="57" t="str">
        <f>Vulnerability!W36</f>
        <v>#DIV/0!</v>
      </c>
      <c r="Q35" s="52" t="str">
        <f>Vulnerability!X36</f>
        <v>#DIV/0!</v>
      </c>
      <c r="R35" s="55" t="str">
        <f t="shared" si="2"/>
        <v>#DIV/0!</v>
      </c>
      <c r="S35" s="88" t="str">
        <f>'Lack of Coping Capacity'!E36</f>
        <v>#DIV/0!</v>
      </c>
      <c r="T35" s="59" t="str">
        <f>'Lack of Coping Capacity'!H36</f>
        <v>#DIV/0!</v>
      </c>
      <c r="U35" s="52" t="str">
        <f>'Lack of Coping Capacity'!I36</f>
        <v>#DIV/0!</v>
      </c>
      <c r="V35" s="59" t="str">
        <f>'Lack of Coping Capacity'!L36</f>
        <v>#DIV/0!</v>
      </c>
      <c r="W35" s="59" t="str">
        <f>'Lack of Coping Capacity'!O36</f>
        <v>#DIV/0!</v>
      </c>
      <c r="X35" s="52" t="str">
        <f>'Lack of Coping Capacity'!P36</f>
        <v>#DIV/0!</v>
      </c>
      <c r="Y35" s="55" t="str">
        <f t="shared" si="3"/>
        <v>#DIV/0!</v>
      </c>
      <c r="Z35" s="62" t="str">
        <f t="shared" si="4"/>
        <v>#DIV/0!</v>
      </c>
      <c r="AA35" s="66" t="str">
        <f t="shared" si="5"/>
        <v>#DIV/0!</v>
      </c>
      <c r="AB35" s="68" t="str">
        <f t="shared" si="6"/>
        <v>#DIV/0!</v>
      </c>
      <c r="AC35" s="71" t="str">
        <f>VLOOKUP($B35,'Lack of Reliability Index'!$A$2:$H$192,8,FALSE)</f>
        <v>#N/A</v>
      </c>
      <c r="AD35" s="63" t="str">
        <f>'Imputed and missing data hidden'!BA33</f>
        <v>#ERROR!</v>
      </c>
      <c r="AE35" s="76" t="str">
        <f t="shared" si="7"/>
        <v>#ERROR!</v>
      </c>
      <c r="AF35" s="63" t="str">
        <f t="shared" si="8"/>
        <v>#DIV/0!</v>
      </c>
      <c r="AG35" s="81">
        <f>'Indicator Date hidden2'!BB34</f>
        <v>0.5531914894</v>
      </c>
      <c r="AH35" s="83"/>
    </row>
    <row r="36" ht="15.75" customHeight="1">
      <c r="A36" s="46" t="str">
        <f>IF('Indicator Data'!A46&lt;&gt;"",'Indicator Data'!A46,"")</f>
        <v/>
      </c>
      <c r="B36" s="46" t="str">
        <f>IF('Indicator Data'!B46&lt;&gt;"",'Indicator Data'!B46,"")</f>
        <v/>
      </c>
      <c r="C36" s="84" t="str">
        <f>'Hazard &amp; Exposure'!F37</f>
        <v>#DIV/0!</v>
      </c>
      <c r="D36" s="50" t="str">
        <f>'Hazard &amp; Exposure'!J37</f>
        <v>#DIV/0!</v>
      </c>
      <c r="E36" s="52" t="str">
        <f>'Hazard &amp; Exposure'!K37</f>
        <v>#DIV/0!</v>
      </c>
      <c r="F36" s="50" t="str">
        <f>'Hazard &amp; Exposure'!N37</f>
        <v>#DIV/0!</v>
      </c>
      <c r="G36" s="50" t="str">
        <f>'Hazard &amp; Exposure'!Q37</f>
        <v>#DIV/0!</v>
      </c>
      <c r="H36" s="52" t="str">
        <f>'Hazard &amp; Exposure'!R37</f>
        <v>#DIV/0!</v>
      </c>
      <c r="I36" s="55" t="str">
        <f t="shared" si="1"/>
        <v>#DIV/0!</v>
      </c>
      <c r="J36" s="56">
        <f>Vulnerability!E37</f>
        <v>5</v>
      </c>
      <c r="K36" s="57" t="str">
        <f>Vulnerability!H37</f>
        <v>#DIV/0!</v>
      </c>
      <c r="L36" s="57" t="str">
        <f>Vulnerability!L37</f>
        <v>#DIV/0!</v>
      </c>
      <c r="M36" s="52" t="str">
        <f>Vulnerability!M37</f>
        <v>#DIV/0!</v>
      </c>
      <c r="N36" s="57" t="str">
        <f>Vulnerability!P37</f>
        <v>#DIV/0!</v>
      </c>
      <c r="O36" s="57" t="str">
        <f>Vulnerability!S37</f>
        <v>#DIV/0!</v>
      </c>
      <c r="P36" s="57" t="str">
        <f>Vulnerability!W37</f>
        <v>#DIV/0!</v>
      </c>
      <c r="Q36" s="52" t="str">
        <f>Vulnerability!X37</f>
        <v>#DIV/0!</v>
      </c>
      <c r="R36" s="55" t="str">
        <f t="shared" si="2"/>
        <v>#DIV/0!</v>
      </c>
      <c r="S36" s="88" t="str">
        <f>'Lack of Coping Capacity'!E37</f>
        <v>#DIV/0!</v>
      </c>
      <c r="T36" s="59" t="str">
        <f>'Lack of Coping Capacity'!H37</f>
        <v>#DIV/0!</v>
      </c>
      <c r="U36" s="52" t="str">
        <f>'Lack of Coping Capacity'!I37</f>
        <v>#DIV/0!</v>
      </c>
      <c r="V36" s="59" t="str">
        <f>'Lack of Coping Capacity'!L37</f>
        <v>#DIV/0!</v>
      </c>
      <c r="W36" s="59" t="str">
        <f>'Lack of Coping Capacity'!O37</f>
        <v>#DIV/0!</v>
      </c>
      <c r="X36" s="52" t="str">
        <f>'Lack of Coping Capacity'!P37</f>
        <v>#DIV/0!</v>
      </c>
      <c r="Y36" s="55" t="str">
        <f t="shared" si="3"/>
        <v>#DIV/0!</v>
      </c>
      <c r="Z36" s="62" t="str">
        <f t="shared" si="4"/>
        <v>#DIV/0!</v>
      </c>
      <c r="AA36" s="66" t="str">
        <f t="shared" si="5"/>
        <v>#DIV/0!</v>
      </c>
      <c r="AB36" s="68" t="str">
        <f t="shared" si="6"/>
        <v>#DIV/0!</v>
      </c>
      <c r="AC36" s="71" t="str">
        <f>VLOOKUP($B36,'Lack of Reliability Index'!$A$2:$H$192,8,FALSE)</f>
        <v>#N/A</v>
      </c>
      <c r="AD36" s="63" t="str">
        <f>'Imputed and missing data hidden'!BA34</f>
        <v>#ERROR!</v>
      </c>
      <c r="AE36" s="76" t="str">
        <f t="shared" si="7"/>
        <v>#ERROR!</v>
      </c>
      <c r="AF36" s="63" t="str">
        <f t="shared" si="8"/>
        <v>#DIV/0!</v>
      </c>
      <c r="AG36" s="81" t="str">
        <f>'Indicator Date hidden2'!BB35</f>
        <v>#VALUE!</v>
      </c>
      <c r="AH36" s="83"/>
    </row>
    <row r="37" ht="15.75" customHeight="1">
      <c r="A37" s="46" t="str">
        <f>IF('Indicator Data'!A47&lt;&gt;"",'Indicator Data'!A47,"")</f>
        <v/>
      </c>
      <c r="B37" s="46" t="str">
        <f>IF('Indicator Data'!B47&lt;&gt;"",'Indicator Data'!B47,"")</f>
        <v/>
      </c>
      <c r="C37" s="84" t="str">
        <f>'Hazard &amp; Exposure'!F38</f>
        <v>#DIV/0!</v>
      </c>
      <c r="D37" s="50" t="str">
        <f>'Hazard &amp; Exposure'!J38</f>
        <v>#DIV/0!</v>
      </c>
      <c r="E37" s="52" t="str">
        <f>'Hazard &amp; Exposure'!K38</f>
        <v>#DIV/0!</v>
      </c>
      <c r="F37" s="50" t="str">
        <f>'Hazard &amp; Exposure'!N38</f>
        <v>#DIV/0!</v>
      </c>
      <c r="G37" s="50" t="str">
        <f>'Hazard &amp; Exposure'!Q38</f>
        <v>#DIV/0!</v>
      </c>
      <c r="H37" s="52" t="str">
        <f>'Hazard &amp; Exposure'!R38</f>
        <v>#DIV/0!</v>
      </c>
      <c r="I37" s="55" t="str">
        <f t="shared" si="1"/>
        <v>#DIV/0!</v>
      </c>
      <c r="J37" s="56">
        <f>Vulnerability!E38</f>
        <v>5</v>
      </c>
      <c r="K37" s="57" t="str">
        <f>Vulnerability!H38</f>
        <v>#DIV/0!</v>
      </c>
      <c r="L37" s="57" t="str">
        <f>Vulnerability!L38</f>
        <v>#DIV/0!</v>
      </c>
      <c r="M37" s="52" t="str">
        <f>Vulnerability!M38</f>
        <v>#DIV/0!</v>
      </c>
      <c r="N37" s="57" t="str">
        <f>Vulnerability!P38</f>
        <v>#DIV/0!</v>
      </c>
      <c r="O37" s="57" t="str">
        <f>Vulnerability!S38</f>
        <v>#DIV/0!</v>
      </c>
      <c r="P37" s="57" t="str">
        <f>Vulnerability!W38</f>
        <v>#DIV/0!</v>
      </c>
      <c r="Q37" s="52" t="str">
        <f>Vulnerability!X38</f>
        <v>#DIV/0!</v>
      </c>
      <c r="R37" s="55" t="str">
        <f t="shared" si="2"/>
        <v>#DIV/0!</v>
      </c>
      <c r="S37" s="88" t="str">
        <f>'Lack of Coping Capacity'!E38</f>
        <v>#DIV/0!</v>
      </c>
      <c r="T37" s="59" t="str">
        <f>'Lack of Coping Capacity'!H38</f>
        <v>#DIV/0!</v>
      </c>
      <c r="U37" s="52" t="str">
        <f>'Lack of Coping Capacity'!I38</f>
        <v>#DIV/0!</v>
      </c>
      <c r="V37" s="59" t="str">
        <f>'Lack of Coping Capacity'!L38</f>
        <v>#DIV/0!</v>
      </c>
      <c r="W37" s="59" t="str">
        <f>'Lack of Coping Capacity'!O38</f>
        <v>#DIV/0!</v>
      </c>
      <c r="X37" s="52" t="str">
        <f>'Lack of Coping Capacity'!P38</f>
        <v>#DIV/0!</v>
      </c>
      <c r="Y37" s="55" t="str">
        <f t="shared" si="3"/>
        <v>#DIV/0!</v>
      </c>
      <c r="Z37" s="62" t="str">
        <f t="shared" si="4"/>
        <v>#DIV/0!</v>
      </c>
      <c r="AA37" s="66" t="str">
        <f t="shared" si="5"/>
        <v>#DIV/0!</v>
      </c>
      <c r="AB37" s="68" t="str">
        <f t="shared" si="6"/>
        <v>#DIV/0!</v>
      </c>
      <c r="AC37" s="71" t="str">
        <f>VLOOKUP($B37,'Lack of Reliability Index'!$A$2:$H$192,8,FALSE)</f>
        <v>#N/A</v>
      </c>
      <c r="AD37" s="63" t="str">
        <f>'Imputed and missing data hidden'!BA35</f>
        <v>#ERROR!</v>
      </c>
      <c r="AE37" s="76" t="str">
        <f t="shared" si="7"/>
        <v>#ERROR!</v>
      </c>
      <c r="AF37" s="63" t="str">
        <f t="shared" si="8"/>
        <v>#DIV/0!</v>
      </c>
      <c r="AG37" s="81" t="str">
        <f>'Indicator Date hidden2'!BB36</f>
        <v>#VALUE!</v>
      </c>
      <c r="AH37" s="83"/>
    </row>
    <row r="38" ht="15.75" customHeight="1">
      <c r="A38" s="46" t="str">
        <f>IF('Indicator Data'!A48&lt;&gt;"",'Indicator Data'!A48,"")</f>
        <v/>
      </c>
      <c r="B38" s="46" t="str">
        <f>IF('Indicator Data'!B48&lt;&gt;"",'Indicator Data'!B48,"")</f>
        <v/>
      </c>
      <c r="C38" s="84" t="str">
        <f>'Hazard &amp; Exposure'!F39</f>
        <v>#DIV/0!</v>
      </c>
      <c r="D38" s="50" t="str">
        <f>'Hazard &amp; Exposure'!J39</f>
        <v>#DIV/0!</v>
      </c>
      <c r="E38" s="52" t="str">
        <f>'Hazard &amp; Exposure'!K39</f>
        <v>#DIV/0!</v>
      </c>
      <c r="F38" s="50" t="str">
        <f>'Hazard &amp; Exposure'!N39</f>
        <v>#DIV/0!</v>
      </c>
      <c r="G38" s="50" t="str">
        <f>'Hazard &amp; Exposure'!Q39</f>
        <v>#DIV/0!</v>
      </c>
      <c r="H38" s="52" t="str">
        <f>'Hazard &amp; Exposure'!R39</f>
        <v>#DIV/0!</v>
      </c>
      <c r="I38" s="55" t="str">
        <f t="shared" si="1"/>
        <v>#DIV/0!</v>
      </c>
      <c r="J38" s="56">
        <f>Vulnerability!E39</f>
        <v>5</v>
      </c>
      <c r="K38" s="57" t="str">
        <f>Vulnerability!H39</f>
        <v>#DIV/0!</v>
      </c>
      <c r="L38" s="57" t="str">
        <f>Vulnerability!L39</f>
        <v>#DIV/0!</v>
      </c>
      <c r="M38" s="52" t="str">
        <f>Vulnerability!M39</f>
        <v>#DIV/0!</v>
      </c>
      <c r="N38" s="57" t="str">
        <f>Vulnerability!P39</f>
        <v>#DIV/0!</v>
      </c>
      <c r="O38" s="57" t="str">
        <f>Vulnerability!S39</f>
        <v>#DIV/0!</v>
      </c>
      <c r="P38" s="57" t="str">
        <f>Vulnerability!W39</f>
        <v>#DIV/0!</v>
      </c>
      <c r="Q38" s="52" t="str">
        <f>Vulnerability!X39</f>
        <v>#DIV/0!</v>
      </c>
      <c r="R38" s="55" t="str">
        <f t="shared" si="2"/>
        <v>#DIV/0!</v>
      </c>
      <c r="S38" s="88" t="str">
        <f>'Lack of Coping Capacity'!E39</f>
        <v>#DIV/0!</v>
      </c>
      <c r="T38" s="59" t="str">
        <f>'Lack of Coping Capacity'!H39</f>
        <v>#DIV/0!</v>
      </c>
      <c r="U38" s="52" t="str">
        <f>'Lack of Coping Capacity'!I39</f>
        <v>#DIV/0!</v>
      </c>
      <c r="V38" s="59" t="str">
        <f>'Lack of Coping Capacity'!L39</f>
        <v>#DIV/0!</v>
      </c>
      <c r="W38" s="59" t="str">
        <f>'Lack of Coping Capacity'!O39</f>
        <v>#DIV/0!</v>
      </c>
      <c r="X38" s="52" t="str">
        <f>'Lack of Coping Capacity'!P39</f>
        <v>#DIV/0!</v>
      </c>
      <c r="Y38" s="55" t="str">
        <f t="shared" si="3"/>
        <v>#DIV/0!</v>
      </c>
      <c r="Z38" s="62" t="str">
        <f t="shared" si="4"/>
        <v>#DIV/0!</v>
      </c>
      <c r="AA38" s="66" t="str">
        <f t="shared" si="5"/>
        <v>#DIV/0!</v>
      </c>
      <c r="AB38" s="68" t="str">
        <f t="shared" si="6"/>
        <v>#DIV/0!</v>
      </c>
      <c r="AC38" s="71" t="str">
        <f>VLOOKUP($B38,'Lack of Reliability Index'!$A$2:$H$192,8,FALSE)</f>
        <v>#N/A</v>
      </c>
      <c r="AD38" s="63" t="str">
        <f>'Imputed and missing data hidden'!BA36</f>
        <v>#ERROR!</v>
      </c>
      <c r="AE38" s="76" t="str">
        <f t="shared" si="7"/>
        <v>#ERROR!</v>
      </c>
      <c r="AF38" s="63" t="str">
        <f t="shared" si="8"/>
        <v>#DIV/0!</v>
      </c>
      <c r="AG38" s="81" t="str">
        <f>'Indicator Date hidden2'!BB37</f>
        <v>#VALUE!</v>
      </c>
      <c r="AH38" s="83"/>
    </row>
    <row r="39" ht="15.75" customHeight="1">
      <c r="A39" s="46" t="str">
        <f>IF('Indicator Data'!A49&lt;&gt;"",'Indicator Data'!A49,"")</f>
        <v/>
      </c>
      <c r="B39" s="46" t="str">
        <f>IF('Indicator Data'!B49&lt;&gt;"",'Indicator Data'!B49,"")</f>
        <v/>
      </c>
      <c r="C39" s="84" t="str">
        <f>'Hazard &amp; Exposure'!F40</f>
        <v>#DIV/0!</v>
      </c>
      <c r="D39" s="50" t="str">
        <f>'Hazard &amp; Exposure'!J40</f>
        <v>#DIV/0!</v>
      </c>
      <c r="E39" s="52" t="str">
        <f>'Hazard &amp; Exposure'!K40</f>
        <v>#DIV/0!</v>
      </c>
      <c r="F39" s="50" t="str">
        <f>'Hazard &amp; Exposure'!N40</f>
        <v>#DIV/0!</v>
      </c>
      <c r="G39" s="50" t="str">
        <f>'Hazard &amp; Exposure'!Q40</f>
        <v>#DIV/0!</v>
      </c>
      <c r="H39" s="52" t="str">
        <f>'Hazard &amp; Exposure'!R40</f>
        <v>#DIV/0!</v>
      </c>
      <c r="I39" s="55" t="str">
        <f t="shared" si="1"/>
        <v>#DIV/0!</v>
      </c>
      <c r="J39" s="56">
        <f>Vulnerability!E40</f>
        <v>5</v>
      </c>
      <c r="K39" s="57" t="str">
        <f>Vulnerability!H40</f>
        <v>#DIV/0!</v>
      </c>
      <c r="L39" s="57" t="str">
        <f>Vulnerability!L40</f>
        <v>#DIV/0!</v>
      </c>
      <c r="M39" s="52" t="str">
        <f>Vulnerability!M40</f>
        <v>#DIV/0!</v>
      </c>
      <c r="N39" s="57" t="str">
        <f>Vulnerability!P40</f>
        <v>#DIV/0!</v>
      </c>
      <c r="O39" s="57" t="str">
        <f>Vulnerability!S40</f>
        <v>#DIV/0!</v>
      </c>
      <c r="P39" s="57" t="str">
        <f>Vulnerability!W40</f>
        <v>#DIV/0!</v>
      </c>
      <c r="Q39" s="52" t="str">
        <f>Vulnerability!X40</f>
        <v>#DIV/0!</v>
      </c>
      <c r="R39" s="55" t="str">
        <f t="shared" si="2"/>
        <v>#DIV/0!</v>
      </c>
      <c r="S39" s="88" t="str">
        <f>'Lack of Coping Capacity'!E40</f>
        <v>#DIV/0!</v>
      </c>
      <c r="T39" s="59" t="str">
        <f>'Lack of Coping Capacity'!H40</f>
        <v>#DIV/0!</v>
      </c>
      <c r="U39" s="52" t="str">
        <f>'Lack of Coping Capacity'!I40</f>
        <v>#DIV/0!</v>
      </c>
      <c r="V39" s="59" t="str">
        <f>'Lack of Coping Capacity'!L40</f>
        <v>#DIV/0!</v>
      </c>
      <c r="W39" s="59" t="str">
        <f>'Lack of Coping Capacity'!O40</f>
        <v>#DIV/0!</v>
      </c>
      <c r="X39" s="52" t="str">
        <f>'Lack of Coping Capacity'!P40</f>
        <v>#DIV/0!</v>
      </c>
      <c r="Y39" s="55" t="str">
        <f t="shared" si="3"/>
        <v>#DIV/0!</v>
      </c>
      <c r="Z39" s="62" t="str">
        <f t="shared" si="4"/>
        <v>#DIV/0!</v>
      </c>
      <c r="AA39" s="66" t="str">
        <f t="shared" si="5"/>
        <v>#DIV/0!</v>
      </c>
      <c r="AB39" s="68" t="str">
        <f t="shared" si="6"/>
        <v>#DIV/0!</v>
      </c>
      <c r="AC39" s="71" t="str">
        <f>VLOOKUP($B39,'Lack of Reliability Index'!$A$2:$H$192,8,FALSE)</f>
        <v>#N/A</v>
      </c>
      <c r="AD39" s="63" t="str">
        <f>'Imputed and missing data hidden'!BA37</f>
        <v>#ERROR!</v>
      </c>
      <c r="AE39" s="76" t="str">
        <f t="shared" si="7"/>
        <v>#ERROR!</v>
      </c>
      <c r="AF39" s="63" t="str">
        <f t="shared" si="8"/>
        <v>#DIV/0!</v>
      </c>
      <c r="AG39" s="81" t="str">
        <f>'Indicator Date hidden2'!BB38</f>
        <v>#VALUE!</v>
      </c>
      <c r="AH39" s="83"/>
    </row>
    <row r="40" ht="15.75" customHeight="1">
      <c r="A40" s="46" t="str">
        <f>IF('Indicator Data'!A50&lt;&gt;"",'Indicator Data'!A50,"")</f>
        <v/>
      </c>
      <c r="B40" s="46" t="str">
        <f>IF('Indicator Data'!B50&lt;&gt;"",'Indicator Data'!B50,"")</f>
        <v/>
      </c>
      <c r="C40" s="84" t="str">
        <f>'Hazard &amp; Exposure'!F41</f>
        <v>#DIV/0!</v>
      </c>
      <c r="D40" s="50" t="str">
        <f>'Hazard &amp; Exposure'!J41</f>
        <v>#DIV/0!</v>
      </c>
      <c r="E40" s="52" t="str">
        <f>'Hazard &amp; Exposure'!K41</f>
        <v>#DIV/0!</v>
      </c>
      <c r="F40" s="50" t="str">
        <f>'Hazard &amp; Exposure'!N41</f>
        <v>#DIV/0!</v>
      </c>
      <c r="G40" s="50" t="str">
        <f>'Hazard &amp; Exposure'!Q41</f>
        <v>#DIV/0!</v>
      </c>
      <c r="H40" s="52" t="str">
        <f>'Hazard &amp; Exposure'!R41</f>
        <v>#DIV/0!</v>
      </c>
      <c r="I40" s="55" t="str">
        <f t="shared" si="1"/>
        <v>#DIV/0!</v>
      </c>
      <c r="J40" s="56">
        <f>Vulnerability!E41</f>
        <v>5</v>
      </c>
      <c r="K40" s="57" t="str">
        <f>Vulnerability!H41</f>
        <v>#DIV/0!</v>
      </c>
      <c r="L40" s="57" t="str">
        <f>Vulnerability!L41</f>
        <v>#DIV/0!</v>
      </c>
      <c r="M40" s="52" t="str">
        <f>Vulnerability!M41</f>
        <v>#DIV/0!</v>
      </c>
      <c r="N40" s="57" t="str">
        <f>Vulnerability!P41</f>
        <v>#DIV/0!</v>
      </c>
      <c r="O40" s="57" t="str">
        <f>Vulnerability!S41</f>
        <v>#DIV/0!</v>
      </c>
      <c r="P40" s="57" t="str">
        <f>Vulnerability!W41</f>
        <v>#DIV/0!</v>
      </c>
      <c r="Q40" s="52" t="str">
        <f>Vulnerability!X41</f>
        <v>#DIV/0!</v>
      </c>
      <c r="R40" s="55" t="str">
        <f t="shared" si="2"/>
        <v>#DIV/0!</v>
      </c>
      <c r="S40" s="88" t="str">
        <f>'Lack of Coping Capacity'!E41</f>
        <v>#DIV/0!</v>
      </c>
      <c r="T40" s="59" t="str">
        <f>'Lack of Coping Capacity'!H41</f>
        <v>#DIV/0!</v>
      </c>
      <c r="U40" s="52" t="str">
        <f>'Lack of Coping Capacity'!I41</f>
        <v>#DIV/0!</v>
      </c>
      <c r="V40" s="59" t="str">
        <f>'Lack of Coping Capacity'!L41</f>
        <v>#DIV/0!</v>
      </c>
      <c r="W40" s="59" t="str">
        <f>'Lack of Coping Capacity'!O41</f>
        <v>#DIV/0!</v>
      </c>
      <c r="X40" s="52" t="str">
        <f>'Lack of Coping Capacity'!P41</f>
        <v>#DIV/0!</v>
      </c>
      <c r="Y40" s="55" t="str">
        <f t="shared" si="3"/>
        <v>#DIV/0!</v>
      </c>
      <c r="Z40" s="62" t="str">
        <f t="shared" si="4"/>
        <v>#DIV/0!</v>
      </c>
      <c r="AA40" s="66" t="str">
        <f t="shared" si="5"/>
        <v>#DIV/0!</v>
      </c>
      <c r="AB40" s="68" t="str">
        <f t="shared" si="6"/>
        <v>#DIV/0!</v>
      </c>
      <c r="AC40" s="71" t="str">
        <f>VLOOKUP($B40,'Lack of Reliability Index'!$A$2:$H$192,8,FALSE)</f>
        <v>#N/A</v>
      </c>
      <c r="AD40" s="63" t="str">
        <f>'Imputed and missing data hidden'!BA38</f>
        <v>#ERROR!</v>
      </c>
      <c r="AE40" s="76" t="str">
        <f t="shared" si="7"/>
        <v>#ERROR!</v>
      </c>
      <c r="AF40" s="63" t="str">
        <f t="shared" si="8"/>
        <v>#DIV/0!</v>
      </c>
      <c r="AG40" s="81" t="str">
        <f>'Indicator Date hidden2'!BB39</f>
        <v>#VALUE!</v>
      </c>
      <c r="AH40" s="83"/>
    </row>
    <row r="41" ht="15.75" customHeight="1">
      <c r="A41" s="46" t="str">
        <f>IF('Indicator Data'!A51&lt;&gt;"",'Indicator Data'!A51,"")</f>
        <v/>
      </c>
      <c r="B41" s="46" t="str">
        <f>IF('Indicator Data'!B51&lt;&gt;"",'Indicator Data'!B51,"")</f>
        <v/>
      </c>
      <c r="C41" s="84" t="str">
        <f>'Hazard &amp; Exposure'!F42</f>
        <v>#DIV/0!</v>
      </c>
      <c r="D41" s="50" t="str">
        <f>'Hazard &amp; Exposure'!J42</f>
        <v>#DIV/0!</v>
      </c>
      <c r="E41" s="52" t="str">
        <f>'Hazard &amp; Exposure'!K42</f>
        <v>#DIV/0!</v>
      </c>
      <c r="F41" s="50" t="str">
        <f>'Hazard &amp; Exposure'!N42</f>
        <v>#DIV/0!</v>
      </c>
      <c r="G41" s="50" t="str">
        <f>'Hazard &amp; Exposure'!Q42</f>
        <v>#DIV/0!</v>
      </c>
      <c r="H41" s="52" t="str">
        <f>'Hazard &amp; Exposure'!R42</f>
        <v>#DIV/0!</v>
      </c>
      <c r="I41" s="55" t="str">
        <f t="shared" si="1"/>
        <v>#DIV/0!</v>
      </c>
      <c r="J41" s="56">
        <f>Vulnerability!E42</f>
        <v>5</v>
      </c>
      <c r="K41" s="57" t="str">
        <f>Vulnerability!H42</f>
        <v>#DIV/0!</v>
      </c>
      <c r="L41" s="57" t="str">
        <f>Vulnerability!L42</f>
        <v>#DIV/0!</v>
      </c>
      <c r="M41" s="52" t="str">
        <f>Vulnerability!M42</f>
        <v>#DIV/0!</v>
      </c>
      <c r="N41" s="57" t="str">
        <f>Vulnerability!P42</f>
        <v>#DIV/0!</v>
      </c>
      <c r="O41" s="57" t="str">
        <f>Vulnerability!S42</f>
        <v>#DIV/0!</v>
      </c>
      <c r="P41" s="57" t="str">
        <f>Vulnerability!W42</f>
        <v>#DIV/0!</v>
      </c>
      <c r="Q41" s="52" t="str">
        <f>Vulnerability!X42</f>
        <v>#DIV/0!</v>
      </c>
      <c r="R41" s="55" t="str">
        <f t="shared" si="2"/>
        <v>#DIV/0!</v>
      </c>
      <c r="S41" s="88" t="str">
        <f>'Lack of Coping Capacity'!E42</f>
        <v>#DIV/0!</v>
      </c>
      <c r="T41" s="59" t="str">
        <f>'Lack of Coping Capacity'!H42</f>
        <v>#DIV/0!</v>
      </c>
      <c r="U41" s="52" t="str">
        <f>'Lack of Coping Capacity'!I42</f>
        <v>#DIV/0!</v>
      </c>
      <c r="V41" s="59" t="str">
        <f>'Lack of Coping Capacity'!L42</f>
        <v>#DIV/0!</v>
      </c>
      <c r="W41" s="59" t="str">
        <f>'Lack of Coping Capacity'!O42</f>
        <v>#DIV/0!</v>
      </c>
      <c r="X41" s="52" t="str">
        <f>'Lack of Coping Capacity'!P42</f>
        <v>#DIV/0!</v>
      </c>
      <c r="Y41" s="55" t="str">
        <f t="shared" si="3"/>
        <v>#DIV/0!</v>
      </c>
      <c r="Z41" s="62" t="str">
        <f t="shared" si="4"/>
        <v>#DIV/0!</v>
      </c>
      <c r="AA41" s="66" t="str">
        <f t="shared" si="5"/>
        <v>#DIV/0!</v>
      </c>
      <c r="AB41" s="68" t="str">
        <f t="shared" si="6"/>
        <v>#DIV/0!</v>
      </c>
      <c r="AC41" s="71" t="str">
        <f>VLOOKUP($B41,'Lack of Reliability Index'!$A$2:$H$192,8,FALSE)</f>
        <v>#N/A</v>
      </c>
      <c r="AD41" s="63" t="str">
        <f>'Imputed and missing data hidden'!BA39</f>
        <v>#ERROR!</v>
      </c>
      <c r="AE41" s="76" t="str">
        <f t="shared" si="7"/>
        <v>#ERROR!</v>
      </c>
      <c r="AF41" s="63" t="str">
        <f t="shared" si="8"/>
        <v>#DIV/0!</v>
      </c>
      <c r="AG41" s="81" t="str">
        <f>'Indicator Date hidden2'!BB40</f>
        <v>#VALUE!</v>
      </c>
      <c r="AH41" s="83"/>
    </row>
    <row r="42" ht="15.75" customHeight="1">
      <c r="A42" s="46" t="str">
        <f>IF('Indicator Data'!A52&lt;&gt;"",'Indicator Data'!A52,"")</f>
        <v/>
      </c>
      <c r="B42" s="46" t="str">
        <f>IF('Indicator Data'!B52&lt;&gt;"",'Indicator Data'!B52,"")</f>
        <v/>
      </c>
      <c r="C42" s="84" t="str">
        <f>'Hazard &amp; Exposure'!F43</f>
        <v>#DIV/0!</v>
      </c>
      <c r="D42" s="50" t="str">
        <f>'Hazard &amp; Exposure'!J43</f>
        <v>#DIV/0!</v>
      </c>
      <c r="E42" s="52" t="str">
        <f>'Hazard &amp; Exposure'!K43</f>
        <v>#DIV/0!</v>
      </c>
      <c r="F42" s="50" t="str">
        <f>'Hazard &amp; Exposure'!N43</f>
        <v>#DIV/0!</v>
      </c>
      <c r="G42" s="50" t="str">
        <f>'Hazard &amp; Exposure'!Q43</f>
        <v>#DIV/0!</v>
      </c>
      <c r="H42" s="52" t="str">
        <f>'Hazard &amp; Exposure'!R43</f>
        <v>#DIV/0!</v>
      </c>
      <c r="I42" s="55" t="str">
        <f t="shared" si="1"/>
        <v>#DIV/0!</v>
      </c>
      <c r="J42" s="56">
        <f>Vulnerability!E43</f>
        <v>5</v>
      </c>
      <c r="K42" s="57" t="str">
        <f>Vulnerability!H43</f>
        <v>#DIV/0!</v>
      </c>
      <c r="L42" s="57" t="str">
        <f>Vulnerability!L43</f>
        <v>#DIV/0!</v>
      </c>
      <c r="M42" s="52" t="str">
        <f>Vulnerability!M43</f>
        <v>#DIV/0!</v>
      </c>
      <c r="N42" s="57" t="str">
        <f>Vulnerability!P43</f>
        <v>#DIV/0!</v>
      </c>
      <c r="O42" s="57" t="str">
        <f>Vulnerability!S43</f>
        <v>#DIV/0!</v>
      </c>
      <c r="P42" s="57" t="str">
        <f>Vulnerability!W43</f>
        <v>#DIV/0!</v>
      </c>
      <c r="Q42" s="52" t="str">
        <f>Vulnerability!X43</f>
        <v>#DIV/0!</v>
      </c>
      <c r="R42" s="55" t="str">
        <f t="shared" si="2"/>
        <v>#DIV/0!</v>
      </c>
      <c r="S42" s="88" t="str">
        <f>'Lack of Coping Capacity'!E43</f>
        <v>#DIV/0!</v>
      </c>
      <c r="T42" s="59" t="str">
        <f>'Lack of Coping Capacity'!H43</f>
        <v>#DIV/0!</v>
      </c>
      <c r="U42" s="52" t="str">
        <f>'Lack of Coping Capacity'!I43</f>
        <v>#DIV/0!</v>
      </c>
      <c r="V42" s="59" t="str">
        <f>'Lack of Coping Capacity'!L43</f>
        <v>#DIV/0!</v>
      </c>
      <c r="W42" s="59" t="str">
        <f>'Lack of Coping Capacity'!O43</f>
        <v>#DIV/0!</v>
      </c>
      <c r="X42" s="52" t="str">
        <f>'Lack of Coping Capacity'!P43</f>
        <v>#DIV/0!</v>
      </c>
      <c r="Y42" s="55" t="str">
        <f t="shared" si="3"/>
        <v>#DIV/0!</v>
      </c>
      <c r="Z42" s="62" t="str">
        <f t="shared" si="4"/>
        <v>#DIV/0!</v>
      </c>
      <c r="AA42" s="66" t="str">
        <f t="shared" si="5"/>
        <v>#DIV/0!</v>
      </c>
      <c r="AB42" s="68" t="str">
        <f t="shared" si="6"/>
        <v>#DIV/0!</v>
      </c>
      <c r="AC42" s="71" t="str">
        <f>VLOOKUP($B42,'Lack of Reliability Index'!$A$2:$H$192,8,FALSE)</f>
        <v>#N/A</v>
      </c>
      <c r="AD42" s="63" t="str">
        <f>'Imputed and missing data hidden'!BA40</f>
        <v>#ERROR!</v>
      </c>
      <c r="AE42" s="76" t="str">
        <f t="shared" si="7"/>
        <v>#ERROR!</v>
      </c>
      <c r="AF42" s="63" t="str">
        <f t="shared" si="8"/>
        <v>#DIV/0!</v>
      </c>
      <c r="AG42" s="81" t="str">
        <f>'Indicator Date hidden2'!BB41</f>
        <v>#VALUE!</v>
      </c>
      <c r="AH42" s="83"/>
    </row>
    <row r="43" ht="15.75" customHeight="1">
      <c r="A43" s="46" t="str">
        <f>IF('Indicator Data'!A53&lt;&gt;"",'Indicator Data'!A53,"")</f>
        <v/>
      </c>
      <c r="B43" s="46" t="str">
        <f>IF('Indicator Data'!B53&lt;&gt;"",'Indicator Data'!B53,"")</f>
        <v/>
      </c>
      <c r="C43" s="84" t="str">
        <f>'Hazard &amp; Exposure'!F44</f>
        <v>#DIV/0!</v>
      </c>
      <c r="D43" s="50" t="str">
        <f>'Hazard &amp; Exposure'!J44</f>
        <v>#DIV/0!</v>
      </c>
      <c r="E43" s="52" t="str">
        <f>'Hazard &amp; Exposure'!K44</f>
        <v>#DIV/0!</v>
      </c>
      <c r="F43" s="50" t="str">
        <f>'Hazard &amp; Exposure'!N44</f>
        <v>#DIV/0!</v>
      </c>
      <c r="G43" s="50" t="str">
        <f>'Hazard &amp; Exposure'!Q44</f>
        <v>#DIV/0!</v>
      </c>
      <c r="H43" s="52" t="str">
        <f>'Hazard &amp; Exposure'!R44</f>
        <v>#DIV/0!</v>
      </c>
      <c r="I43" s="55" t="str">
        <f t="shared" si="1"/>
        <v>#DIV/0!</v>
      </c>
      <c r="J43" s="56">
        <f>Vulnerability!E44</f>
        <v>5</v>
      </c>
      <c r="K43" s="57" t="str">
        <f>Vulnerability!H44</f>
        <v>#DIV/0!</v>
      </c>
      <c r="L43" s="57" t="str">
        <f>Vulnerability!L44</f>
        <v>#DIV/0!</v>
      </c>
      <c r="M43" s="52" t="str">
        <f>Vulnerability!M44</f>
        <v>#DIV/0!</v>
      </c>
      <c r="N43" s="57" t="str">
        <f>Vulnerability!P44</f>
        <v>#DIV/0!</v>
      </c>
      <c r="O43" s="57" t="str">
        <f>Vulnerability!S44</f>
        <v>#DIV/0!</v>
      </c>
      <c r="P43" s="57" t="str">
        <f>Vulnerability!W44</f>
        <v>#DIV/0!</v>
      </c>
      <c r="Q43" s="52" t="str">
        <f>Vulnerability!X44</f>
        <v>#DIV/0!</v>
      </c>
      <c r="R43" s="55" t="str">
        <f t="shared" si="2"/>
        <v>#DIV/0!</v>
      </c>
      <c r="S43" s="88" t="str">
        <f>'Lack of Coping Capacity'!E44</f>
        <v>#DIV/0!</v>
      </c>
      <c r="T43" s="59" t="str">
        <f>'Lack of Coping Capacity'!H44</f>
        <v>#DIV/0!</v>
      </c>
      <c r="U43" s="52" t="str">
        <f>'Lack of Coping Capacity'!I44</f>
        <v>#DIV/0!</v>
      </c>
      <c r="V43" s="59" t="str">
        <f>'Lack of Coping Capacity'!L44</f>
        <v>#DIV/0!</v>
      </c>
      <c r="W43" s="59" t="str">
        <f>'Lack of Coping Capacity'!O44</f>
        <v>#DIV/0!</v>
      </c>
      <c r="X43" s="52" t="str">
        <f>'Lack of Coping Capacity'!P44</f>
        <v>#DIV/0!</v>
      </c>
      <c r="Y43" s="55" t="str">
        <f t="shared" si="3"/>
        <v>#DIV/0!</v>
      </c>
      <c r="Z43" s="62" t="str">
        <f t="shared" si="4"/>
        <v>#DIV/0!</v>
      </c>
      <c r="AA43" s="66" t="str">
        <f t="shared" si="5"/>
        <v>#DIV/0!</v>
      </c>
      <c r="AB43" s="68" t="str">
        <f t="shared" si="6"/>
        <v>#DIV/0!</v>
      </c>
      <c r="AC43" s="71" t="str">
        <f>VLOOKUP($B43,'Lack of Reliability Index'!$A$2:$H$192,8,FALSE)</f>
        <v>#N/A</v>
      </c>
      <c r="AD43" s="63" t="str">
        <f>'Imputed and missing data hidden'!BA41</f>
        <v>#ERROR!</v>
      </c>
      <c r="AE43" s="76" t="str">
        <f t="shared" si="7"/>
        <v>#ERROR!</v>
      </c>
      <c r="AF43" s="63" t="str">
        <f t="shared" si="8"/>
        <v>#DIV/0!</v>
      </c>
      <c r="AG43" s="81" t="str">
        <f>'Indicator Date hidden2'!BB42</f>
        <v>#VALUE!</v>
      </c>
      <c r="AH43" s="83"/>
    </row>
    <row r="44" ht="15.75" customHeight="1">
      <c r="A44" s="46" t="str">
        <f>IF('Indicator Data'!A54&lt;&gt;"",'Indicator Data'!A54,"")</f>
        <v/>
      </c>
      <c r="B44" s="46" t="str">
        <f>IF('Indicator Data'!B54&lt;&gt;"",'Indicator Data'!B54,"")</f>
        <v/>
      </c>
      <c r="C44" s="84" t="str">
        <f>'Hazard &amp; Exposure'!F45</f>
        <v>#DIV/0!</v>
      </c>
      <c r="D44" s="50" t="str">
        <f>'Hazard &amp; Exposure'!J45</f>
        <v>#DIV/0!</v>
      </c>
      <c r="E44" s="52" t="str">
        <f>'Hazard &amp; Exposure'!K45</f>
        <v>#DIV/0!</v>
      </c>
      <c r="F44" s="50" t="str">
        <f>'Hazard &amp; Exposure'!N45</f>
        <v>#DIV/0!</v>
      </c>
      <c r="G44" s="50" t="str">
        <f>'Hazard &amp; Exposure'!Q45</f>
        <v>#DIV/0!</v>
      </c>
      <c r="H44" s="52" t="str">
        <f>'Hazard &amp; Exposure'!R45</f>
        <v>#DIV/0!</v>
      </c>
      <c r="I44" s="55" t="str">
        <f t="shared" si="1"/>
        <v>#DIV/0!</v>
      </c>
      <c r="J44" s="56">
        <f>Vulnerability!E45</f>
        <v>5</v>
      </c>
      <c r="K44" s="57" t="str">
        <f>Vulnerability!H45</f>
        <v>#DIV/0!</v>
      </c>
      <c r="L44" s="57" t="str">
        <f>Vulnerability!L45</f>
        <v>#DIV/0!</v>
      </c>
      <c r="M44" s="52" t="str">
        <f>Vulnerability!M45</f>
        <v>#DIV/0!</v>
      </c>
      <c r="N44" s="57" t="str">
        <f>Vulnerability!P45</f>
        <v>#DIV/0!</v>
      </c>
      <c r="O44" s="57" t="str">
        <f>Vulnerability!S45</f>
        <v>#DIV/0!</v>
      </c>
      <c r="P44" s="57" t="str">
        <f>Vulnerability!W45</f>
        <v>#DIV/0!</v>
      </c>
      <c r="Q44" s="52" t="str">
        <f>Vulnerability!X45</f>
        <v>#DIV/0!</v>
      </c>
      <c r="R44" s="55" t="str">
        <f t="shared" si="2"/>
        <v>#DIV/0!</v>
      </c>
      <c r="S44" s="88" t="str">
        <f>'Lack of Coping Capacity'!E45</f>
        <v>#DIV/0!</v>
      </c>
      <c r="T44" s="59" t="str">
        <f>'Lack of Coping Capacity'!H45</f>
        <v>#DIV/0!</v>
      </c>
      <c r="U44" s="52" t="str">
        <f>'Lack of Coping Capacity'!I45</f>
        <v>#DIV/0!</v>
      </c>
      <c r="V44" s="59" t="str">
        <f>'Lack of Coping Capacity'!L45</f>
        <v>#DIV/0!</v>
      </c>
      <c r="W44" s="59" t="str">
        <f>'Lack of Coping Capacity'!O45</f>
        <v>#DIV/0!</v>
      </c>
      <c r="X44" s="52" t="str">
        <f>'Lack of Coping Capacity'!P45</f>
        <v>#DIV/0!</v>
      </c>
      <c r="Y44" s="55" t="str">
        <f t="shared" si="3"/>
        <v>#DIV/0!</v>
      </c>
      <c r="Z44" s="62" t="str">
        <f t="shared" si="4"/>
        <v>#DIV/0!</v>
      </c>
      <c r="AA44" s="66" t="str">
        <f t="shared" si="5"/>
        <v>#DIV/0!</v>
      </c>
      <c r="AB44" s="68" t="str">
        <f t="shared" si="6"/>
        <v>#DIV/0!</v>
      </c>
      <c r="AC44" s="71" t="str">
        <f>VLOOKUP($B44,'Lack of Reliability Index'!$A$2:$H$192,8,FALSE)</f>
        <v>#N/A</v>
      </c>
      <c r="AD44" s="63" t="str">
        <f>'Imputed and missing data hidden'!BA42</f>
        <v>#ERROR!</v>
      </c>
      <c r="AE44" s="76" t="str">
        <f t="shared" si="7"/>
        <v>#ERROR!</v>
      </c>
      <c r="AF44" s="63" t="str">
        <f t="shared" si="8"/>
        <v>#DIV/0!</v>
      </c>
      <c r="AG44" s="81" t="str">
        <f>'Indicator Date hidden2'!BB43</f>
        <v>#VALUE!</v>
      </c>
      <c r="AH44" s="83"/>
    </row>
    <row r="45" ht="15.75" customHeight="1">
      <c r="A45" s="46" t="str">
        <f>IF('Indicator Data'!A55&lt;&gt;"",'Indicator Data'!A55,"")</f>
        <v/>
      </c>
      <c r="B45" s="46" t="str">
        <f>IF('Indicator Data'!B55&lt;&gt;"",'Indicator Data'!B55,"")</f>
        <v/>
      </c>
      <c r="C45" s="84" t="str">
        <f>'Hazard &amp; Exposure'!F46</f>
        <v>#DIV/0!</v>
      </c>
      <c r="D45" s="50" t="str">
        <f>'Hazard &amp; Exposure'!J46</f>
        <v>#DIV/0!</v>
      </c>
      <c r="E45" s="52" t="str">
        <f>'Hazard &amp; Exposure'!K46</f>
        <v>#DIV/0!</v>
      </c>
      <c r="F45" s="50" t="str">
        <f>'Hazard &amp; Exposure'!N46</f>
        <v>#DIV/0!</v>
      </c>
      <c r="G45" s="50" t="str">
        <f>'Hazard &amp; Exposure'!Q46</f>
        <v>#DIV/0!</v>
      </c>
      <c r="H45" s="52" t="str">
        <f>'Hazard &amp; Exposure'!R46</f>
        <v>#DIV/0!</v>
      </c>
      <c r="I45" s="55" t="str">
        <f t="shared" si="1"/>
        <v>#DIV/0!</v>
      </c>
      <c r="J45" s="56">
        <f>Vulnerability!E46</f>
        <v>5</v>
      </c>
      <c r="K45" s="57" t="str">
        <f>Vulnerability!H46</f>
        <v>#DIV/0!</v>
      </c>
      <c r="L45" s="57" t="str">
        <f>Vulnerability!L46</f>
        <v>#DIV/0!</v>
      </c>
      <c r="M45" s="52" t="str">
        <f>Vulnerability!M46</f>
        <v>#DIV/0!</v>
      </c>
      <c r="N45" s="57" t="str">
        <f>Vulnerability!P46</f>
        <v>#DIV/0!</v>
      </c>
      <c r="O45" s="57" t="str">
        <f>Vulnerability!S46</f>
        <v>#DIV/0!</v>
      </c>
      <c r="P45" s="57" t="str">
        <f>Vulnerability!W46</f>
        <v>#DIV/0!</v>
      </c>
      <c r="Q45" s="52" t="str">
        <f>Vulnerability!X46</f>
        <v>#DIV/0!</v>
      </c>
      <c r="R45" s="55" t="str">
        <f t="shared" si="2"/>
        <v>#DIV/0!</v>
      </c>
      <c r="S45" s="88" t="str">
        <f>'Lack of Coping Capacity'!E46</f>
        <v>#DIV/0!</v>
      </c>
      <c r="T45" s="59" t="str">
        <f>'Lack of Coping Capacity'!H46</f>
        <v>#DIV/0!</v>
      </c>
      <c r="U45" s="52" t="str">
        <f>'Lack of Coping Capacity'!I46</f>
        <v>#DIV/0!</v>
      </c>
      <c r="V45" s="59" t="str">
        <f>'Lack of Coping Capacity'!L46</f>
        <v>#DIV/0!</v>
      </c>
      <c r="W45" s="59" t="str">
        <f>'Lack of Coping Capacity'!O46</f>
        <v>#DIV/0!</v>
      </c>
      <c r="X45" s="52" t="str">
        <f>'Lack of Coping Capacity'!P46</f>
        <v>#DIV/0!</v>
      </c>
      <c r="Y45" s="55" t="str">
        <f t="shared" si="3"/>
        <v>#DIV/0!</v>
      </c>
      <c r="Z45" s="62" t="str">
        <f t="shared" si="4"/>
        <v>#DIV/0!</v>
      </c>
      <c r="AA45" s="66" t="str">
        <f t="shared" si="5"/>
        <v>#DIV/0!</v>
      </c>
      <c r="AB45" s="68" t="str">
        <f t="shared" si="6"/>
        <v>#DIV/0!</v>
      </c>
      <c r="AC45" s="71" t="str">
        <f>VLOOKUP($B45,'Lack of Reliability Index'!$A$2:$H$192,8,FALSE)</f>
        <v>#N/A</v>
      </c>
      <c r="AD45" s="63" t="str">
        <f>'Imputed and missing data hidden'!BA43</f>
        <v>#ERROR!</v>
      </c>
      <c r="AE45" s="76" t="str">
        <f t="shared" si="7"/>
        <v>#ERROR!</v>
      </c>
      <c r="AF45" s="63" t="str">
        <f t="shared" si="8"/>
        <v>#DIV/0!</v>
      </c>
      <c r="AG45" s="81" t="str">
        <f>'Indicator Date hidden2'!BB44</f>
        <v>#VALUE!</v>
      </c>
      <c r="AH45" s="83"/>
    </row>
    <row r="46" ht="15.75" customHeight="1">
      <c r="A46" s="46" t="str">
        <f>IF('Indicator Data'!A56&lt;&gt;"",'Indicator Data'!A56,"")</f>
        <v/>
      </c>
      <c r="B46" s="46" t="str">
        <f>IF('Indicator Data'!B56&lt;&gt;"",'Indicator Data'!B56,"")</f>
        <v/>
      </c>
      <c r="C46" s="84" t="str">
        <f>'Hazard &amp; Exposure'!F47</f>
        <v>#DIV/0!</v>
      </c>
      <c r="D46" s="50" t="str">
        <f>'Hazard &amp; Exposure'!J47</f>
        <v>#DIV/0!</v>
      </c>
      <c r="E46" s="52" t="str">
        <f>'Hazard &amp; Exposure'!K47</f>
        <v>#DIV/0!</v>
      </c>
      <c r="F46" s="50" t="str">
        <f>'Hazard &amp; Exposure'!N47</f>
        <v>#DIV/0!</v>
      </c>
      <c r="G46" s="50" t="str">
        <f>'Hazard &amp; Exposure'!Q47</f>
        <v>#DIV/0!</v>
      </c>
      <c r="H46" s="52" t="str">
        <f>'Hazard &amp; Exposure'!R47</f>
        <v>#DIV/0!</v>
      </c>
      <c r="I46" s="55" t="str">
        <f t="shared" si="1"/>
        <v>#DIV/0!</v>
      </c>
      <c r="J46" s="56">
        <f>Vulnerability!E47</f>
        <v>5</v>
      </c>
      <c r="K46" s="57" t="str">
        <f>Vulnerability!H47</f>
        <v>#DIV/0!</v>
      </c>
      <c r="L46" s="57" t="str">
        <f>Vulnerability!L47</f>
        <v>#DIV/0!</v>
      </c>
      <c r="M46" s="52" t="str">
        <f>Vulnerability!M47</f>
        <v>#DIV/0!</v>
      </c>
      <c r="N46" s="57" t="str">
        <f>Vulnerability!P47</f>
        <v>#DIV/0!</v>
      </c>
      <c r="O46" s="57" t="str">
        <f>Vulnerability!S47</f>
        <v>#DIV/0!</v>
      </c>
      <c r="P46" s="57" t="str">
        <f>Vulnerability!W47</f>
        <v>#DIV/0!</v>
      </c>
      <c r="Q46" s="52" t="str">
        <f>Vulnerability!X47</f>
        <v>#DIV/0!</v>
      </c>
      <c r="R46" s="55" t="str">
        <f t="shared" si="2"/>
        <v>#DIV/0!</v>
      </c>
      <c r="S46" s="88" t="str">
        <f>'Lack of Coping Capacity'!E47</f>
        <v>#DIV/0!</v>
      </c>
      <c r="T46" s="59" t="str">
        <f>'Lack of Coping Capacity'!H47</f>
        <v>#DIV/0!</v>
      </c>
      <c r="U46" s="52" t="str">
        <f>'Lack of Coping Capacity'!I47</f>
        <v>#DIV/0!</v>
      </c>
      <c r="V46" s="59" t="str">
        <f>'Lack of Coping Capacity'!L47</f>
        <v>#DIV/0!</v>
      </c>
      <c r="W46" s="59" t="str">
        <f>'Lack of Coping Capacity'!O47</f>
        <v>#DIV/0!</v>
      </c>
      <c r="X46" s="52" t="str">
        <f>'Lack of Coping Capacity'!P47</f>
        <v>#DIV/0!</v>
      </c>
      <c r="Y46" s="55" t="str">
        <f t="shared" si="3"/>
        <v>#DIV/0!</v>
      </c>
      <c r="Z46" s="62" t="str">
        <f t="shared" si="4"/>
        <v>#DIV/0!</v>
      </c>
      <c r="AA46" s="66" t="str">
        <f t="shared" si="5"/>
        <v>#DIV/0!</v>
      </c>
      <c r="AB46" s="68" t="str">
        <f t="shared" si="6"/>
        <v>#DIV/0!</v>
      </c>
      <c r="AC46" s="71" t="str">
        <f>VLOOKUP($B46,'Lack of Reliability Index'!$A$2:$H$192,8,FALSE)</f>
        <v>#N/A</v>
      </c>
      <c r="AD46" s="63" t="str">
        <f>'Imputed and missing data hidden'!BA44</f>
        <v>#ERROR!</v>
      </c>
      <c r="AE46" s="76" t="str">
        <f t="shared" si="7"/>
        <v>#ERROR!</v>
      </c>
      <c r="AF46" s="63" t="str">
        <f t="shared" si="8"/>
        <v>#DIV/0!</v>
      </c>
      <c r="AG46" s="81" t="str">
        <f>'Indicator Date hidden2'!BB45</f>
        <v>#VALUE!</v>
      </c>
      <c r="AH46" s="83"/>
    </row>
    <row r="47" ht="15.75" customHeight="1">
      <c r="A47" s="46" t="str">
        <f>IF('Indicator Data'!A57&lt;&gt;"",'Indicator Data'!A57,"")</f>
        <v/>
      </c>
      <c r="B47" s="46" t="str">
        <f>IF('Indicator Data'!B57&lt;&gt;"",'Indicator Data'!B57,"")</f>
        <v/>
      </c>
      <c r="C47" s="84" t="str">
        <f>'Hazard &amp; Exposure'!F48</f>
        <v>#DIV/0!</v>
      </c>
      <c r="D47" s="50" t="str">
        <f>'Hazard &amp; Exposure'!J48</f>
        <v>#DIV/0!</v>
      </c>
      <c r="E47" s="52" t="str">
        <f>'Hazard &amp; Exposure'!K48</f>
        <v>#DIV/0!</v>
      </c>
      <c r="F47" s="50" t="str">
        <f>'Hazard &amp; Exposure'!N48</f>
        <v>#DIV/0!</v>
      </c>
      <c r="G47" s="50" t="str">
        <f>'Hazard &amp; Exposure'!Q48</f>
        <v>#DIV/0!</v>
      </c>
      <c r="H47" s="52" t="str">
        <f>'Hazard &amp; Exposure'!R48</f>
        <v>#DIV/0!</v>
      </c>
      <c r="I47" s="55" t="str">
        <f t="shared" si="1"/>
        <v>#DIV/0!</v>
      </c>
      <c r="J47" s="56">
        <f>Vulnerability!E48</f>
        <v>5</v>
      </c>
      <c r="K47" s="57" t="str">
        <f>Vulnerability!H48</f>
        <v>#DIV/0!</v>
      </c>
      <c r="L47" s="57" t="str">
        <f>Vulnerability!L48</f>
        <v>#DIV/0!</v>
      </c>
      <c r="M47" s="52" t="str">
        <f>Vulnerability!M48</f>
        <v>#DIV/0!</v>
      </c>
      <c r="N47" s="57" t="str">
        <f>Vulnerability!P48</f>
        <v>#DIV/0!</v>
      </c>
      <c r="O47" s="57" t="str">
        <f>Vulnerability!S48</f>
        <v>#DIV/0!</v>
      </c>
      <c r="P47" s="57" t="str">
        <f>Vulnerability!W48</f>
        <v>#DIV/0!</v>
      </c>
      <c r="Q47" s="52" t="str">
        <f>Vulnerability!X48</f>
        <v>#DIV/0!</v>
      </c>
      <c r="R47" s="55" t="str">
        <f t="shared" si="2"/>
        <v>#DIV/0!</v>
      </c>
      <c r="S47" s="88" t="str">
        <f>'Lack of Coping Capacity'!E48</f>
        <v>#DIV/0!</v>
      </c>
      <c r="T47" s="59" t="str">
        <f>'Lack of Coping Capacity'!H48</f>
        <v>#DIV/0!</v>
      </c>
      <c r="U47" s="52" t="str">
        <f>'Lack of Coping Capacity'!I48</f>
        <v>#DIV/0!</v>
      </c>
      <c r="V47" s="59" t="str">
        <f>'Lack of Coping Capacity'!L48</f>
        <v>#DIV/0!</v>
      </c>
      <c r="W47" s="59" t="str">
        <f>'Lack of Coping Capacity'!O48</f>
        <v>#DIV/0!</v>
      </c>
      <c r="X47" s="52" t="str">
        <f>'Lack of Coping Capacity'!P48</f>
        <v>#DIV/0!</v>
      </c>
      <c r="Y47" s="55" t="str">
        <f t="shared" si="3"/>
        <v>#DIV/0!</v>
      </c>
      <c r="Z47" s="62" t="str">
        <f t="shared" si="4"/>
        <v>#DIV/0!</v>
      </c>
      <c r="AA47" s="66" t="str">
        <f t="shared" si="5"/>
        <v>#DIV/0!</v>
      </c>
      <c r="AB47" s="68" t="str">
        <f t="shared" si="6"/>
        <v>#DIV/0!</v>
      </c>
      <c r="AC47" s="71" t="str">
        <f>VLOOKUP($B47,'Lack of Reliability Index'!$A$2:$H$192,8,FALSE)</f>
        <v>#N/A</v>
      </c>
      <c r="AD47" s="63" t="str">
        <f>'Imputed and missing data hidden'!BA45</f>
        <v>#ERROR!</v>
      </c>
      <c r="AE47" s="76" t="str">
        <f t="shared" si="7"/>
        <v>#ERROR!</v>
      </c>
      <c r="AF47" s="63" t="str">
        <f t="shared" si="8"/>
        <v>#DIV/0!</v>
      </c>
      <c r="AG47" s="81" t="str">
        <f>'Indicator Date hidden2'!BB46</f>
        <v>#VALUE!</v>
      </c>
      <c r="AH47" s="83"/>
    </row>
    <row r="48" ht="15.75" customHeight="1">
      <c r="A48" s="46" t="str">
        <f>IF('Indicator Data'!A58&lt;&gt;"",'Indicator Data'!A58,"")</f>
        <v/>
      </c>
      <c r="B48" s="46" t="str">
        <f>IF('Indicator Data'!B58&lt;&gt;"",'Indicator Data'!B58,"")</f>
        <v/>
      </c>
      <c r="C48" s="84" t="str">
        <f>'Hazard &amp; Exposure'!F49</f>
        <v>#DIV/0!</v>
      </c>
      <c r="D48" s="50" t="str">
        <f>'Hazard &amp; Exposure'!J49</f>
        <v>#DIV/0!</v>
      </c>
      <c r="E48" s="52" t="str">
        <f>'Hazard &amp; Exposure'!K49</f>
        <v>#DIV/0!</v>
      </c>
      <c r="F48" s="50" t="str">
        <f>'Hazard &amp; Exposure'!N49</f>
        <v>#DIV/0!</v>
      </c>
      <c r="G48" s="50" t="str">
        <f>'Hazard &amp; Exposure'!Q49</f>
        <v>#DIV/0!</v>
      </c>
      <c r="H48" s="52" t="str">
        <f>'Hazard &amp; Exposure'!R49</f>
        <v>#DIV/0!</v>
      </c>
      <c r="I48" s="55" t="str">
        <f t="shared" si="1"/>
        <v>#DIV/0!</v>
      </c>
      <c r="J48" s="56">
        <f>Vulnerability!E49</f>
        <v>5</v>
      </c>
      <c r="K48" s="57" t="str">
        <f>Vulnerability!H49</f>
        <v>#DIV/0!</v>
      </c>
      <c r="L48" s="57" t="str">
        <f>Vulnerability!L49</f>
        <v>#DIV/0!</v>
      </c>
      <c r="M48" s="52" t="str">
        <f>Vulnerability!M49</f>
        <v>#DIV/0!</v>
      </c>
      <c r="N48" s="57" t="str">
        <f>Vulnerability!P49</f>
        <v>#DIV/0!</v>
      </c>
      <c r="O48" s="57" t="str">
        <f>Vulnerability!S49</f>
        <v>#DIV/0!</v>
      </c>
      <c r="P48" s="57" t="str">
        <f>Vulnerability!W49</f>
        <v>#DIV/0!</v>
      </c>
      <c r="Q48" s="52" t="str">
        <f>Vulnerability!X49</f>
        <v>#DIV/0!</v>
      </c>
      <c r="R48" s="55" t="str">
        <f t="shared" si="2"/>
        <v>#DIV/0!</v>
      </c>
      <c r="S48" s="88" t="str">
        <f>'Lack of Coping Capacity'!E49</f>
        <v>#DIV/0!</v>
      </c>
      <c r="T48" s="59" t="str">
        <f>'Lack of Coping Capacity'!H49</f>
        <v>#DIV/0!</v>
      </c>
      <c r="U48" s="52" t="str">
        <f>'Lack of Coping Capacity'!I49</f>
        <v>#DIV/0!</v>
      </c>
      <c r="V48" s="59" t="str">
        <f>'Lack of Coping Capacity'!L49</f>
        <v>#DIV/0!</v>
      </c>
      <c r="W48" s="59" t="str">
        <f>'Lack of Coping Capacity'!O49</f>
        <v>#DIV/0!</v>
      </c>
      <c r="X48" s="52" t="str">
        <f>'Lack of Coping Capacity'!P49</f>
        <v>#DIV/0!</v>
      </c>
      <c r="Y48" s="55" t="str">
        <f t="shared" si="3"/>
        <v>#DIV/0!</v>
      </c>
      <c r="Z48" s="62" t="str">
        <f t="shared" si="4"/>
        <v>#DIV/0!</v>
      </c>
      <c r="AA48" s="66" t="str">
        <f t="shared" si="5"/>
        <v>#DIV/0!</v>
      </c>
      <c r="AB48" s="68" t="str">
        <f t="shared" si="6"/>
        <v>#DIV/0!</v>
      </c>
      <c r="AC48" s="71" t="str">
        <f>VLOOKUP($B48,'Lack of Reliability Index'!$A$2:$H$192,8,FALSE)</f>
        <v>#N/A</v>
      </c>
      <c r="AD48" s="63" t="str">
        <f>'Imputed and missing data hidden'!BA46</f>
        <v>#ERROR!</v>
      </c>
      <c r="AE48" s="76" t="str">
        <f t="shared" si="7"/>
        <v>#ERROR!</v>
      </c>
      <c r="AF48" s="63" t="str">
        <f t="shared" si="8"/>
        <v>#DIV/0!</v>
      </c>
      <c r="AG48" s="81" t="str">
        <f>'Indicator Date hidden2'!BB47</f>
        <v>#VALUE!</v>
      </c>
      <c r="AH48" s="83"/>
    </row>
    <row r="49" ht="15.75" customHeight="1">
      <c r="A49" s="46" t="str">
        <f>IF('Indicator Data'!A59&lt;&gt;"",'Indicator Data'!A59,"")</f>
        <v/>
      </c>
      <c r="B49" s="46" t="str">
        <f>IF('Indicator Data'!B59&lt;&gt;"",'Indicator Data'!B59,"")</f>
        <v/>
      </c>
      <c r="C49" s="84" t="str">
        <f>'Hazard &amp; Exposure'!F50</f>
        <v>#DIV/0!</v>
      </c>
      <c r="D49" s="50" t="str">
        <f>'Hazard &amp; Exposure'!J50</f>
        <v>#DIV/0!</v>
      </c>
      <c r="E49" s="52" t="str">
        <f>'Hazard &amp; Exposure'!K50</f>
        <v>#DIV/0!</v>
      </c>
      <c r="F49" s="50" t="str">
        <f>'Hazard &amp; Exposure'!N50</f>
        <v>#DIV/0!</v>
      </c>
      <c r="G49" s="50" t="str">
        <f>'Hazard &amp; Exposure'!Q50</f>
        <v>#DIV/0!</v>
      </c>
      <c r="H49" s="52" t="str">
        <f>'Hazard &amp; Exposure'!R50</f>
        <v>#DIV/0!</v>
      </c>
      <c r="I49" s="55" t="str">
        <f t="shared" si="1"/>
        <v>#DIV/0!</v>
      </c>
      <c r="J49" s="56">
        <f>Vulnerability!E50</f>
        <v>5</v>
      </c>
      <c r="K49" s="57" t="str">
        <f>Vulnerability!H50</f>
        <v>#DIV/0!</v>
      </c>
      <c r="L49" s="57" t="str">
        <f>Vulnerability!L50</f>
        <v>#DIV/0!</v>
      </c>
      <c r="M49" s="52" t="str">
        <f>Vulnerability!M50</f>
        <v>#DIV/0!</v>
      </c>
      <c r="N49" s="57" t="str">
        <f>Vulnerability!P50</f>
        <v>#DIV/0!</v>
      </c>
      <c r="O49" s="57" t="str">
        <f>Vulnerability!S50</f>
        <v>#DIV/0!</v>
      </c>
      <c r="P49" s="57" t="str">
        <f>Vulnerability!W50</f>
        <v>#DIV/0!</v>
      </c>
      <c r="Q49" s="52" t="str">
        <f>Vulnerability!X50</f>
        <v>#DIV/0!</v>
      </c>
      <c r="R49" s="55" t="str">
        <f t="shared" si="2"/>
        <v>#DIV/0!</v>
      </c>
      <c r="S49" s="88" t="str">
        <f>'Lack of Coping Capacity'!E50</f>
        <v>#DIV/0!</v>
      </c>
      <c r="T49" s="59" t="str">
        <f>'Lack of Coping Capacity'!H50</f>
        <v>#DIV/0!</v>
      </c>
      <c r="U49" s="52" t="str">
        <f>'Lack of Coping Capacity'!I50</f>
        <v>#DIV/0!</v>
      </c>
      <c r="V49" s="59" t="str">
        <f>'Lack of Coping Capacity'!L50</f>
        <v>#DIV/0!</v>
      </c>
      <c r="W49" s="59" t="str">
        <f>'Lack of Coping Capacity'!O50</f>
        <v>#DIV/0!</v>
      </c>
      <c r="X49" s="52" t="str">
        <f>'Lack of Coping Capacity'!P50</f>
        <v>#DIV/0!</v>
      </c>
      <c r="Y49" s="55" t="str">
        <f t="shared" si="3"/>
        <v>#DIV/0!</v>
      </c>
      <c r="Z49" s="62" t="str">
        <f t="shared" si="4"/>
        <v>#DIV/0!</v>
      </c>
      <c r="AA49" s="66" t="str">
        <f t="shared" si="5"/>
        <v>#DIV/0!</v>
      </c>
      <c r="AB49" s="68" t="str">
        <f t="shared" si="6"/>
        <v>#DIV/0!</v>
      </c>
      <c r="AC49" s="71" t="str">
        <f>VLOOKUP($B49,'Lack of Reliability Index'!$A$2:$H$192,8,FALSE)</f>
        <v>#N/A</v>
      </c>
      <c r="AD49" s="63" t="str">
        <f>'Imputed and missing data hidden'!BA47</f>
        <v>#ERROR!</v>
      </c>
      <c r="AE49" s="76" t="str">
        <f t="shared" si="7"/>
        <v>#ERROR!</v>
      </c>
      <c r="AF49" s="63" t="str">
        <f t="shared" si="8"/>
        <v>#DIV/0!</v>
      </c>
      <c r="AG49" s="81" t="str">
        <f>'Indicator Date hidden2'!BB48</f>
        <v>#VALUE!</v>
      </c>
      <c r="AH49" s="83"/>
    </row>
    <row r="50" ht="15.75" customHeight="1">
      <c r="A50" s="46" t="str">
        <f>IF('Indicator Data'!A60&lt;&gt;"",'Indicator Data'!A60,"")</f>
        <v/>
      </c>
      <c r="B50" s="46" t="str">
        <f>IF('Indicator Data'!B60&lt;&gt;"",'Indicator Data'!B60,"")</f>
        <v/>
      </c>
      <c r="C50" s="84" t="str">
        <f>'Hazard &amp; Exposure'!F51</f>
        <v>#DIV/0!</v>
      </c>
      <c r="D50" s="50" t="str">
        <f>'Hazard &amp; Exposure'!J51</f>
        <v>#DIV/0!</v>
      </c>
      <c r="E50" s="52" t="str">
        <f>'Hazard &amp; Exposure'!K51</f>
        <v>#DIV/0!</v>
      </c>
      <c r="F50" s="50" t="str">
        <f>'Hazard &amp; Exposure'!N51</f>
        <v>#DIV/0!</v>
      </c>
      <c r="G50" s="50" t="str">
        <f>'Hazard &amp; Exposure'!Q51</f>
        <v>#DIV/0!</v>
      </c>
      <c r="H50" s="52" t="str">
        <f>'Hazard &amp; Exposure'!R51</f>
        <v>#DIV/0!</v>
      </c>
      <c r="I50" s="55" t="str">
        <f t="shared" si="1"/>
        <v>#DIV/0!</v>
      </c>
      <c r="J50" s="56">
        <f>Vulnerability!E51</f>
        <v>5</v>
      </c>
      <c r="K50" s="57" t="str">
        <f>Vulnerability!H51</f>
        <v>#DIV/0!</v>
      </c>
      <c r="L50" s="57" t="str">
        <f>Vulnerability!L51</f>
        <v>#DIV/0!</v>
      </c>
      <c r="M50" s="52" t="str">
        <f>Vulnerability!M51</f>
        <v>#DIV/0!</v>
      </c>
      <c r="N50" s="57" t="str">
        <f>Vulnerability!P51</f>
        <v>#DIV/0!</v>
      </c>
      <c r="O50" s="57" t="str">
        <f>Vulnerability!S51</f>
        <v>#DIV/0!</v>
      </c>
      <c r="P50" s="57" t="str">
        <f>Vulnerability!W51</f>
        <v>#DIV/0!</v>
      </c>
      <c r="Q50" s="52" t="str">
        <f>Vulnerability!X51</f>
        <v>#DIV/0!</v>
      </c>
      <c r="R50" s="55" t="str">
        <f t="shared" si="2"/>
        <v>#DIV/0!</v>
      </c>
      <c r="S50" s="88" t="str">
        <f>'Lack of Coping Capacity'!E51</f>
        <v>#DIV/0!</v>
      </c>
      <c r="T50" s="59" t="str">
        <f>'Lack of Coping Capacity'!H51</f>
        <v>#DIV/0!</v>
      </c>
      <c r="U50" s="52" t="str">
        <f>'Lack of Coping Capacity'!I51</f>
        <v>#DIV/0!</v>
      </c>
      <c r="V50" s="59" t="str">
        <f>'Lack of Coping Capacity'!L51</f>
        <v>#DIV/0!</v>
      </c>
      <c r="W50" s="59" t="str">
        <f>'Lack of Coping Capacity'!O51</f>
        <v>#DIV/0!</v>
      </c>
      <c r="X50" s="52" t="str">
        <f>'Lack of Coping Capacity'!P51</f>
        <v>#DIV/0!</v>
      </c>
      <c r="Y50" s="55" t="str">
        <f t="shared" si="3"/>
        <v>#DIV/0!</v>
      </c>
      <c r="Z50" s="62" t="str">
        <f t="shared" si="4"/>
        <v>#DIV/0!</v>
      </c>
      <c r="AA50" s="66" t="str">
        <f t="shared" si="5"/>
        <v>#DIV/0!</v>
      </c>
      <c r="AB50" s="68" t="str">
        <f t="shared" si="6"/>
        <v>#DIV/0!</v>
      </c>
      <c r="AC50" s="71" t="str">
        <f>VLOOKUP($B50,'Lack of Reliability Index'!$A$2:$H$192,8,FALSE)</f>
        <v>#N/A</v>
      </c>
      <c r="AD50" s="63" t="str">
        <f>'Imputed and missing data hidden'!BA48</f>
        <v>#ERROR!</v>
      </c>
      <c r="AE50" s="76" t="str">
        <f t="shared" si="7"/>
        <v>#ERROR!</v>
      </c>
      <c r="AF50" s="63" t="str">
        <f t="shared" si="8"/>
        <v>#DIV/0!</v>
      </c>
      <c r="AG50" s="81">
        <f>'Indicator Date hidden2'!BB49</f>
        <v>0.5555555556</v>
      </c>
      <c r="AH50" s="83"/>
    </row>
    <row r="51" ht="15.75" customHeight="1">
      <c r="A51" s="46" t="str">
        <f>IF('Indicator Data'!A61&lt;&gt;"",'Indicator Data'!A61,"")</f>
        <v/>
      </c>
      <c r="B51" s="46" t="str">
        <f>IF('Indicator Data'!B61&lt;&gt;"",'Indicator Data'!B61,"")</f>
        <v/>
      </c>
      <c r="C51" s="84" t="str">
        <f>'Hazard &amp; Exposure'!F52</f>
        <v>#DIV/0!</v>
      </c>
      <c r="D51" s="50" t="str">
        <f>'Hazard &amp; Exposure'!J52</f>
        <v>#DIV/0!</v>
      </c>
      <c r="E51" s="52" t="str">
        <f>'Hazard &amp; Exposure'!K52</f>
        <v>#DIV/0!</v>
      </c>
      <c r="F51" s="50" t="str">
        <f>'Hazard &amp; Exposure'!N52</f>
        <v>#DIV/0!</v>
      </c>
      <c r="G51" s="50" t="str">
        <f>'Hazard &amp; Exposure'!Q52</f>
        <v>#DIV/0!</v>
      </c>
      <c r="H51" s="52" t="str">
        <f>'Hazard &amp; Exposure'!R52</f>
        <v>#DIV/0!</v>
      </c>
      <c r="I51" s="55" t="str">
        <f t="shared" si="1"/>
        <v>#DIV/0!</v>
      </c>
      <c r="J51" s="56">
        <f>Vulnerability!E52</f>
        <v>5</v>
      </c>
      <c r="K51" s="57" t="str">
        <f>Vulnerability!H52</f>
        <v>#DIV/0!</v>
      </c>
      <c r="L51" s="57" t="str">
        <f>Vulnerability!L52</f>
        <v>#DIV/0!</v>
      </c>
      <c r="M51" s="52" t="str">
        <f>Vulnerability!M52</f>
        <v>#DIV/0!</v>
      </c>
      <c r="N51" s="57" t="str">
        <f>Vulnerability!P52</f>
        <v>#DIV/0!</v>
      </c>
      <c r="O51" s="57" t="str">
        <f>Vulnerability!S52</f>
        <v>#DIV/0!</v>
      </c>
      <c r="P51" s="57" t="str">
        <f>Vulnerability!W52</f>
        <v>#DIV/0!</v>
      </c>
      <c r="Q51" s="52" t="str">
        <f>Vulnerability!X52</f>
        <v>#DIV/0!</v>
      </c>
      <c r="R51" s="55" t="str">
        <f t="shared" si="2"/>
        <v>#DIV/0!</v>
      </c>
      <c r="S51" s="88" t="str">
        <f>'Lack of Coping Capacity'!E52</f>
        <v>#DIV/0!</v>
      </c>
      <c r="T51" s="59" t="str">
        <f>'Lack of Coping Capacity'!H52</f>
        <v>#DIV/0!</v>
      </c>
      <c r="U51" s="52" t="str">
        <f>'Lack of Coping Capacity'!I52</f>
        <v>#DIV/0!</v>
      </c>
      <c r="V51" s="59" t="str">
        <f>'Lack of Coping Capacity'!L52</f>
        <v>#DIV/0!</v>
      </c>
      <c r="W51" s="59" t="str">
        <f>'Lack of Coping Capacity'!O52</f>
        <v>#DIV/0!</v>
      </c>
      <c r="X51" s="52" t="str">
        <f>'Lack of Coping Capacity'!P52</f>
        <v>#DIV/0!</v>
      </c>
      <c r="Y51" s="55" t="str">
        <f t="shared" si="3"/>
        <v>#DIV/0!</v>
      </c>
      <c r="Z51" s="62" t="str">
        <f t="shared" si="4"/>
        <v>#DIV/0!</v>
      </c>
      <c r="AA51" s="66" t="str">
        <f t="shared" si="5"/>
        <v>#DIV/0!</v>
      </c>
      <c r="AB51" s="68" t="str">
        <f t="shared" si="6"/>
        <v>#DIV/0!</v>
      </c>
      <c r="AC51" s="71" t="str">
        <f>VLOOKUP($B51,'Lack of Reliability Index'!$A$2:$H$192,8,FALSE)</f>
        <v>#N/A</v>
      </c>
      <c r="AD51" s="63" t="str">
        <f>'Imputed and missing data hidden'!BA49</f>
        <v>#ERROR!</v>
      </c>
      <c r="AE51" s="76" t="str">
        <f t="shared" si="7"/>
        <v>#ERROR!</v>
      </c>
      <c r="AF51" s="63" t="str">
        <f t="shared" si="8"/>
        <v>#DIV/0!</v>
      </c>
      <c r="AG51" s="81" t="str">
        <f>'Indicator Date hidden2'!BB50</f>
        <v>#VALUE!</v>
      </c>
      <c r="AH51" s="83"/>
    </row>
    <row r="52" ht="15.75" customHeight="1">
      <c r="A52" s="46" t="str">
        <f>IF('Indicator Data'!A62&lt;&gt;"",'Indicator Data'!A62,"")</f>
        <v/>
      </c>
      <c r="B52" s="46" t="str">
        <f>IF('Indicator Data'!B62&lt;&gt;"",'Indicator Data'!B62,"")</f>
        <v/>
      </c>
      <c r="C52" s="84" t="str">
        <f>'Hazard &amp; Exposure'!F53</f>
        <v>#DIV/0!</v>
      </c>
      <c r="D52" s="50" t="str">
        <f>'Hazard &amp; Exposure'!J53</f>
        <v>#DIV/0!</v>
      </c>
      <c r="E52" s="52" t="str">
        <f>'Hazard &amp; Exposure'!K53</f>
        <v>#DIV/0!</v>
      </c>
      <c r="F52" s="50" t="str">
        <f>'Hazard &amp; Exposure'!N53</f>
        <v>#DIV/0!</v>
      </c>
      <c r="G52" s="50" t="str">
        <f>'Hazard &amp; Exposure'!Q53</f>
        <v>#DIV/0!</v>
      </c>
      <c r="H52" s="52" t="str">
        <f>'Hazard &amp; Exposure'!R53</f>
        <v>#DIV/0!</v>
      </c>
      <c r="I52" s="55" t="str">
        <f t="shared" si="1"/>
        <v>#DIV/0!</v>
      </c>
      <c r="J52" s="56">
        <f>Vulnerability!E53</f>
        <v>5</v>
      </c>
      <c r="K52" s="57" t="str">
        <f>Vulnerability!H53</f>
        <v>#DIV/0!</v>
      </c>
      <c r="L52" s="57" t="str">
        <f>Vulnerability!L53</f>
        <v>#DIV/0!</v>
      </c>
      <c r="M52" s="52" t="str">
        <f>Vulnerability!M53</f>
        <v>#DIV/0!</v>
      </c>
      <c r="N52" s="57" t="str">
        <f>Vulnerability!P53</f>
        <v>#DIV/0!</v>
      </c>
      <c r="O52" s="57" t="str">
        <f>Vulnerability!S53</f>
        <v>#DIV/0!</v>
      </c>
      <c r="P52" s="57" t="str">
        <f>Vulnerability!W53</f>
        <v>#DIV/0!</v>
      </c>
      <c r="Q52" s="52" t="str">
        <f>Vulnerability!X53</f>
        <v>#DIV/0!</v>
      </c>
      <c r="R52" s="55" t="str">
        <f t="shared" si="2"/>
        <v>#DIV/0!</v>
      </c>
      <c r="S52" s="88" t="str">
        <f>'Lack of Coping Capacity'!E53</f>
        <v>#DIV/0!</v>
      </c>
      <c r="T52" s="59" t="str">
        <f>'Lack of Coping Capacity'!H53</f>
        <v>#DIV/0!</v>
      </c>
      <c r="U52" s="52" t="str">
        <f>'Lack of Coping Capacity'!I53</f>
        <v>#DIV/0!</v>
      </c>
      <c r="V52" s="59" t="str">
        <f>'Lack of Coping Capacity'!L53</f>
        <v>#DIV/0!</v>
      </c>
      <c r="W52" s="59" t="str">
        <f>'Lack of Coping Capacity'!O53</f>
        <v>#DIV/0!</v>
      </c>
      <c r="X52" s="52" t="str">
        <f>'Lack of Coping Capacity'!P53</f>
        <v>#DIV/0!</v>
      </c>
      <c r="Y52" s="55" t="str">
        <f t="shared" si="3"/>
        <v>#DIV/0!</v>
      </c>
      <c r="Z52" s="62" t="str">
        <f t="shared" si="4"/>
        <v>#DIV/0!</v>
      </c>
      <c r="AA52" s="66" t="str">
        <f t="shared" si="5"/>
        <v>#DIV/0!</v>
      </c>
      <c r="AB52" s="68" t="str">
        <f t="shared" si="6"/>
        <v>#DIV/0!</v>
      </c>
      <c r="AC52" s="71" t="str">
        <f>VLOOKUP($B52,'Lack of Reliability Index'!$A$2:$H$192,8,FALSE)</f>
        <v>#N/A</v>
      </c>
      <c r="AD52" s="63" t="str">
        <f>'Imputed and missing data hidden'!BA50</f>
        <v>#ERROR!</v>
      </c>
      <c r="AE52" s="76" t="str">
        <f t="shared" si="7"/>
        <v>#ERROR!</v>
      </c>
      <c r="AF52" s="63" t="str">
        <f t="shared" si="8"/>
        <v>#DIV/0!</v>
      </c>
      <c r="AG52" s="81" t="str">
        <f>'Indicator Date hidden2'!BB51</f>
        <v>#VALUE!</v>
      </c>
      <c r="AH52" s="83"/>
    </row>
    <row r="53" ht="15.75" customHeight="1">
      <c r="A53" s="46" t="str">
        <f>IF('Indicator Data'!A63&lt;&gt;"",'Indicator Data'!A63,"")</f>
        <v/>
      </c>
      <c r="B53" s="46" t="str">
        <f>IF('Indicator Data'!B63&lt;&gt;"",'Indicator Data'!B63,"")</f>
        <v/>
      </c>
      <c r="C53" s="84" t="str">
        <f>'Hazard &amp; Exposure'!F54</f>
        <v>#DIV/0!</v>
      </c>
      <c r="D53" s="50" t="str">
        <f>'Hazard &amp; Exposure'!J54</f>
        <v>#DIV/0!</v>
      </c>
      <c r="E53" s="52" t="str">
        <f>'Hazard &amp; Exposure'!K54</f>
        <v>#DIV/0!</v>
      </c>
      <c r="F53" s="50" t="str">
        <f>'Hazard &amp; Exposure'!N54</f>
        <v>#DIV/0!</v>
      </c>
      <c r="G53" s="50" t="str">
        <f>'Hazard &amp; Exposure'!Q54</f>
        <v>#DIV/0!</v>
      </c>
      <c r="H53" s="52" t="str">
        <f>'Hazard &amp; Exposure'!R54</f>
        <v>#DIV/0!</v>
      </c>
      <c r="I53" s="55" t="str">
        <f t="shared" si="1"/>
        <v>#DIV/0!</v>
      </c>
      <c r="J53" s="56">
        <f>Vulnerability!E54</f>
        <v>5</v>
      </c>
      <c r="K53" s="57" t="str">
        <f>Vulnerability!H54</f>
        <v>#DIV/0!</v>
      </c>
      <c r="L53" s="57" t="str">
        <f>Vulnerability!L54</f>
        <v>#DIV/0!</v>
      </c>
      <c r="M53" s="52" t="str">
        <f>Vulnerability!M54</f>
        <v>#DIV/0!</v>
      </c>
      <c r="N53" s="57" t="str">
        <f>Vulnerability!P54</f>
        <v>#DIV/0!</v>
      </c>
      <c r="O53" s="57" t="str">
        <f>Vulnerability!S54</f>
        <v>#DIV/0!</v>
      </c>
      <c r="P53" s="57" t="str">
        <f>Vulnerability!W54</f>
        <v>#DIV/0!</v>
      </c>
      <c r="Q53" s="52" t="str">
        <f>Vulnerability!X54</f>
        <v>#DIV/0!</v>
      </c>
      <c r="R53" s="55" t="str">
        <f t="shared" si="2"/>
        <v>#DIV/0!</v>
      </c>
      <c r="S53" s="88" t="str">
        <f>'Lack of Coping Capacity'!E54</f>
        <v>#DIV/0!</v>
      </c>
      <c r="T53" s="59" t="str">
        <f>'Lack of Coping Capacity'!H54</f>
        <v>#DIV/0!</v>
      </c>
      <c r="U53" s="52" t="str">
        <f>'Lack of Coping Capacity'!I54</f>
        <v>#DIV/0!</v>
      </c>
      <c r="V53" s="59" t="str">
        <f>'Lack of Coping Capacity'!L54</f>
        <v>#DIV/0!</v>
      </c>
      <c r="W53" s="59" t="str">
        <f>'Lack of Coping Capacity'!O54</f>
        <v>#DIV/0!</v>
      </c>
      <c r="X53" s="52" t="str">
        <f>'Lack of Coping Capacity'!P54</f>
        <v>#DIV/0!</v>
      </c>
      <c r="Y53" s="55" t="str">
        <f t="shared" si="3"/>
        <v>#DIV/0!</v>
      </c>
      <c r="Z53" s="62" t="str">
        <f t="shared" si="4"/>
        <v>#DIV/0!</v>
      </c>
      <c r="AA53" s="66" t="str">
        <f t="shared" si="5"/>
        <v>#DIV/0!</v>
      </c>
      <c r="AB53" s="68" t="str">
        <f t="shared" si="6"/>
        <v>#DIV/0!</v>
      </c>
      <c r="AC53" s="71" t="str">
        <f>VLOOKUP($B53,'Lack of Reliability Index'!$A$2:$H$192,8,FALSE)</f>
        <v>#N/A</v>
      </c>
      <c r="AD53" s="63" t="str">
        <f>'Imputed and missing data hidden'!BA51</f>
        <v>#ERROR!</v>
      </c>
      <c r="AE53" s="76" t="str">
        <f t="shared" si="7"/>
        <v>#ERROR!</v>
      </c>
      <c r="AF53" s="63" t="str">
        <f t="shared" si="8"/>
        <v>#DIV/0!</v>
      </c>
      <c r="AG53" s="81" t="str">
        <f>'Indicator Date hidden2'!BB52</f>
        <v>#VALUE!</v>
      </c>
      <c r="AH53" s="83"/>
    </row>
    <row r="54" ht="15.75" customHeight="1">
      <c r="A54" s="46" t="str">
        <f>IF('Indicator Data'!A64&lt;&gt;"",'Indicator Data'!A64,"")</f>
        <v/>
      </c>
      <c r="B54" s="46" t="str">
        <f>IF('Indicator Data'!B64&lt;&gt;"",'Indicator Data'!B64,"")</f>
        <v/>
      </c>
      <c r="C54" s="84" t="str">
        <f>'Hazard &amp; Exposure'!F55</f>
        <v>#DIV/0!</v>
      </c>
      <c r="D54" s="50" t="str">
        <f>'Hazard &amp; Exposure'!J55</f>
        <v>#DIV/0!</v>
      </c>
      <c r="E54" s="52" t="str">
        <f>'Hazard &amp; Exposure'!K55</f>
        <v>#DIV/0!</v>
      </c>
      <c r="F54" s="50" t="str">
        <f>'Hazard &amp; Exposure'!N55</f>
        <v>#DIV/0!</v>
      </c>
      <c r="G54" s="50" t="str">
        <f>'Hazard &amp; Exposure'!Q55</f>
        <v>#DIV/0!</v>
      </c>
      <c r="H54" s="52" t="str">
        <f>'Hazard &amp; Exposure'!R55</f>
        <v>#DIV/0!</v>
      </c>
      <c r="I54" s="55" t="str">
        <f t="shared" si="1"/>
        <v>#DIV/0!</v>
      </c>
      <c r="J54" s="56">
        <f>Vulnerability!E55</f>
        <v>5</v>
      </c>
      <c r="K54" s="57" t="str">
        <f>Vulnerability!H55</f>
        <v>#DIV/0!</v>
      </c>
      <c r="L54" s="57" t="str">
        <f>Vulnerability!L55</f>
        <v>#DIV/0!</v>
      </c>
      <c r="M54" s="52" t="str">
        <f>Vulnerability!M55</f>
        <v>#DIV/0!</v>
      </c>
      <c r="N54" s="57" t="str">
        <f>Vulnerability!P55</f>
        <v>#DIV/0!</v>
      </c>
      <c r="O54" s="57" t="str">
        <f>Vulnerability!S55</f>
        <v>#DIV/0!</v>
      </c>
      <c r="P54" s="57" t="str">
        <f>Vulnerability!W55</f>
        <v>#DIV/0!</v>
      </c>
      <c r="Q54" s="52" t="str">
        <f>Vulnerability!X55</f>
        <v>#DIV/0!</v>
      </c>
      <c r="R54" s="55" t="str">
        <f t="shared" si="2"/>
        <v>#DIV/0!</v>
      </c>
      <c r="S54" s="88" t="str">
        <f>'Lack of Coping Capacity'!E55</f>
        <v>#DIV/0!</v>
      </c>
      <c r="T54" s="59" t="str">
        <f>'Lack of Coping Capacity'!H55</f>
        <v>#DIV/0!</v>
      </c>
      <c r="U54" s="52" t="str">
        <f>'Lack of Coping Capacity'!I55</f>
        <v>#DIV/0!</v>
      </c>
      <c r="V54" s="59" t="str">
        <f>'Lack of Coping Capacity'!L55</f>
        <v>#DIV/0!</v>
      </c>
      <c r="W54" s="59" t="str">
        <f>'Lack of Coping Capacity'!O55</f>
        <v>#DIV/0!</v>
      </c>
      <c r="X54" s="52" t="str">
        <f>'Lack of Coping Capacity'!P55</f>
        <v>#DIV/0!</v>
      </c>
      <c r="Y54" s="55" t="str">
        <f t="shared" si="3"/>
        <v>#DIV/0!</v>
      </c>
      <c r="Z54" s="62" t="str">
        <f t="shared" si="4"/>
        <v>#DIV/0!</v>
      </c>
      <c r="AA54" s="66" t="str">
        <f t="shared" si="5"/>
        <v>#DIV/0!</v>
      </c>
      <c r="AB54" s="68" t="str">
        <f t="shared" si="6"/>
        <v>#DIV/0!</v>
      </c>
      <c r="AC54" s="71" t="str">
        <f>VLOOKUP($B54,'Lack of Reliability Index'!$A$2:$H$192,8,FALSE)</f>
        <v>#N/A</v>
      </c>
      <c r="AD54" s="63" t="str">
        <f>'Imputed and missing data hidden'!BA52</f>
        <v>#ERROR!</v>
      </c>
      <c r="AE54" s="76" t="str">
        <f t="shared" si="7"/>
        <v>#ERROR!</v>
      </c>
      <c r="AF54" s="63" t="str">
        <f t="shared" si="8"/>
        <v>#DIV/0!</v>
      </c>
      <c r="AG54" s="81" t="str">
        <f>'Indicator Date hidden2'!BB53</f>
        <v>#VALUE!</v>
      </c>
      <c r="AH54" s="83"/>
    </row>
    <row r="55" ht="15.75" customHeight="1">
      <c r="A55" s="46" t="str">
        <f>IF('Indicator Data'!A65&lt;&gt;"",'Indicator Data'!A65,"")</f>
        <v/>
      </c>
      <c r="B55" s="46" t="str">
        <f>IF('Indicator Data'!B65&lt;&gt;"",'Indicator Data'!B65,"")</f>
        <v/>
      </c>
      <c r="C55" s="84" t="str">
        <f>'Hazard &amp; Exposure'!F56</f>
        <v>#DIV/0!</v>
      </c>
      <c r="D55" s="50" t="str">
        <f>'Hazard &amp; Exposure'!J56</f>
        <v>#DIV/0!</v>
      </c>
      <c r="E55" s="52" t="str">
        <f>'Hazard &amp; Exposure'!K56</f>
        <v>#DIV/0!</v>
      </c>
      <c r="F55" s="50" t="str">
        <f>'Hazard &amp; Exposure'!N56</f>
        <v>#DIV/0!</v>
      </c>
      <c r="G55" s="50" t="str">
        <f>'Hazard &amp; Exposure'!Q56</f>
        <v>#DIV/0!</v>
      </c>
      <c r="H55" s="52" t="str">
        <f>'Hazard &amp; Exposure'!R56</f>
        <v>#DIV/0!</v>
      </c>
      <c r="I55" s="55" t="str">
        <f t="shared" si="1"/>
        <v>#DIV/0!</v>
      </c>
      <c r="J55" s="56">
        <f>Vulnerability!E56</f>
        <v>5</v>
      </c>
      <c r="K55" s="57" t="str">
        <f>Vulnerability!H56</f>
        <v>#DIV/0!</v>
      </c>
      <c r="L55" s="57" t="str">
        <f>Vulnerability!L56</f>
        <v>#DIV/0!</v>
      </c>
      <c r="M55" s="52" t="str">
        <f>Vulnerability!M56</f>
        <v>#DIV/0!</v>
      </c>
      <c r="N55" s="57" t="str">
        <f>Vulnerability!P56</f>
        <v>#DIV/0!</v>
      </c>
      <c r="O55" s="57" t="str">
        <f>Vulnerability!S56</f>
        <v>#DIV/0!</v>
      </c>
      <c r="P55" s="57" t="str">
        <f>Vulnerability!W56</f>
        <v>#DIV/0!</v>
      </c>
      <c r="Q55" s="52" t="str">
        <f>Vulnerability!X56</f>
        <v>#DIV/0!</v>
      </c>
      <c r="R55" s="55" t="str">
        <f t="shared" si="2"/>
        <v>#DIV/0!</v>
      </c>
      <c r="S55" s="88" t="str">
        <f>'Lack of Coping Capacity'!E56</f>
        <v>#DIV/0!</v>
      </c>
      <c r="T55" s="59" t="str">
        <f>'Lack of Coping Capacity'!H56</f>
        <v>#DIV/0!</v>
      </c>
      <c r="U55" s="52" t="str">
        <f>'Lack of Coping Capacity'!I56</f>
        <v>#DIV/0!</v>
      </c>
      <c r="V55" s="59" t="str">
        <f>'Lack of Coping Capacity'!L56</f>
        <v>#DIV/0!</v>
      </c>
      <c r="W55" s="59" t="str">
        <f>'Lack of Coping Capacity'!O56</f>
        <v>#DIV/0!</v>
      </c>
      <c r="X55" s="52" t="str">
        <f>'Lack of Coping Capacity'!P56</f>
        <v>#DIV/0!</v>
      </c>
      <c r="Y55" s="55" t="str">
        <f t="shared" si="3"/>
        <v>#DIV/0!</v>
      </c>
      <c r="Z55" s="62" t="str">
        <f t="shared" si="4"/>
        <v>#DIV/0!</v>
      </c>
      <c r="AA55" s="66" t="str">
        <f t="shared" si="5"/>
        <v>#DIV/0!</v>
      </c>
      <c r="AB55" s="68" t="str">
        <f t="shared" si="6"/>
        <v>#DIV/0!</v>
      </c>
      <c r="AC55" s="71" t="str">
        <f>VLOOKUP($B55,'Lack of Reliability Index'!$A$2:$H$192,8,FALSE)</f>
        <v>#N/A</v>
      </c>
      <c r="AD55" s="63" t="str">
        <f>'Imputed and missing data hidden'!BA53</f>
        <v>#ERROR!</v>
      </c>
      <c r="AE55" s="76" t="str">
        <f t="shared" si="7"/>
        <v>#ERROR!</v>
      </c>
      <c r="AF55" s="63" t="str">
        <f t="shared" si="8"/>
        <v>#DIV/0!</v>
      </c>
      <c r="AG55" s="81" t="str">
        <f>'Indicator Date hidden2'!BB54</f>
        <v>#VALUE!</v>
      </c>
      <c r="AH55" s="83"/>
    </row>
    <row r="56" ht="15.75" customHeight="1">
      <c r="A56" s="46" t="str">
        <f>IF('Indicator Data'!A66&lt;&gt;"",'Indicator Data'!A66,"")</f>
        <v/>
      </c>
      <c r="B56" s="46" t="str">
        <f>IF('Indicator Data'!B66&lt;&gt;"",'Indicator Data'!B66,"")</f>
        <v/>
      </c>
      <c r="C56" s="84" t="str">
        <f>'Hazard &amp; Exposure'!F57</f>
        <v>#DIV/0!</v>
      </c>
      <c r="D56" s="50" t="str">
        <f>'Hazard &amp; Exposure'!J57</f>
        <v>#DIV/0!</v>
      </c>
      <c r="E56" s="52" t="str">
        <f>'Hazard &amp; Exposure'!K57</f>
        <v>#DIV/0!</v>
      </c>
      <c r="F56" s="50" t="str">
        <f>'Hazard &amp; Exposure'!N57</f>
        <v>#DIV/0!</v>
      </c>
      <c r="G56" s="50" t="str">
        <f>'Hazard &amp; Exposure'!Q57</f>
        <v>#DIV/0!</v>
      </c>
      <c r="H56" s="52" t="str">
        <f>'Hazard &amp; Exposure'!R57</f>
        <v>#DIV/0!</v>
      </c>
      <c r="I56" s="55" t="str">
        <f t="shared" si="1"/>
        <v>#DIV/0!</v>
      </c>
      <c r="J56" s="56">
        <f>Vulnerability!E57</f>
        <v>5</v>
      </c>
      <c r="K56" s="57" t="str">
        <f>Vulnerability!H57</f>
        <v>#DIV/0!</v>
      </c>
      <c r="L56" s="57" t="str">
        <f>Vulnerability!L57</f>
        <v>#DIV/0!</v>
      </c>
      <c r="M56" s="52" t="str">
        <f>Vulnerability!M57</f>
        <v>#DIV/0!</v>
      </c>
      <c r="N56" s="57" t="str">
        <f>Vulnerability!P57</f>
        <v>#DIV/0!</v>
      </c>
      <c r="O56" s="57" t="str">
        <f>Vulnerability!S57</f>
        <v>#DIV/0!</v>
      </c>
      <c r="P56" s="57" t="str">
        <f>Vulnerability!W57</f>
        <v>#DIV/0!</v>
      </c>
      <c r="Q56" s="52" t="str">
        <f>Vulnerability!X57</f>
        <v>#DIV/0!</v>
      </c>
      <c r="R56" s="55" t="str">
        <f t="shared" si="2"/>
        <v>#DIV/0!</v>
      </c>
      <c r="S56" s="88" t="str">
        <f>'Lack of Coping Capacity'!E57</f>
        <v>#DIV/0!</v>
      </c>
      <c r="T56" s="59" t="str">
        <f>'Lack of Coping Capacity'!H57</f>
        <v>#DIV/0!</v>
      </c>
      <c r="U56" s="52" t="str">
        <f>'Lack of Coping Capacity'!I57</f>
        <v>#DIV/0!</v>
      </c>
      <c r="V56" s="59" t="str">
        <f>'Lack of Coping Capacity'!L57</f>
        <v>#DIV/0!</v>
      </c>
      <c r="W56" s="59" t="str">
        <f>'Lack of Coping Capacity'!O57</f>
        <v>#DIV/0!</v>
      </c>
      <c r="X56" s="52" t="str">
        <f>'Lack of Coping Capacity'!P57</f>
        <v>#DIV/0!</v>
      </c>
      <c r="Y56" s="55" t="str">
        <f t="shared" si="3"/>
        <v>#DIV/0!</v>
      </c>
      <c r="Z56" s="62" t="str">
        <f t="shared" si="4"/>
        <v>#DIV/0!</v>
      </c>
      <c r="AA56" s="66" t="str">
        <f t="shared" si="5"/>
        <v>#DIV/0!</v>
      </c>
      <c r="AB56" s="68" t="str">
        <f t="shared" si="6"/>
        <v>#DIV/0!</v>
      </c>
      <c r="AC56" s="71" t="str">
        <f>VLOOKUP($B56,'Lack of Reliability Index'!$A$2:$H$192,8,FALSE)</f>
        <v>#N/A</v>
      </c>
      <c r="AD56" s="63" t="str">
        <f>'Imputed and missing data hidden'!BA54</f>
        <v>#ERROR!</v>
      </c>
      <c r="AE56" s="76" t="str">
        <f t="shared" si="7"/>
        <v>#ERROR!</v>
      </c>
      <c r="AF56" s="63" t="str">
        <f t="shared" si="8"/>
        <v>#DIV/0!</v>
      </c>
      <c r="AG56" s="81" t="str">
        <f>'Indicator Date hidden2'!BB55</f>
        <v>#VALUE!</v>
      </c>
      <c r="AH56" s="83"/>
    </row>
    <row r="57" ht="15.75" customHeight="1">
      <c r="A57" s="46" t="str">
        <f>IF('Indicator Data'!A67&lt;&gt;"",'Indicator Data'!A67,"")</f>
        <v/>
      </c>
      <c r="B57" s="46" t="str">
        <f>IF('Indicator Data'!B67&lt;&gt;"",'Indicator Data'!B67,"")</f>
        <v/>
      </c>
      <c r="C57" s="84" t="str">
        <f>'Hazard &amp; Exposure'!F58</f>
        <v>#DIV/0!</v>
      </c>
      <c r="D57" s="50" t="str">
        <f>'Hazard &amp; Exposure'!J58</f>
        <v>#DIV/0!</v>
      </c>
      <c r="E57" s="52" t="str">
        <f>'Hazard &amp; Exposure'!K58</f>
        <v>#DIV/0!</v>
      </c>
      <c r="F57" s="50" t="str">
        <f>'Hazard &amp; Exposure'!N58</f>
        <v>#DIV/0!</v>
      </c>
      <c r="G57" s="50" t="str">
        <f>'Hazard &amp; Exposure'!Q58</f>
        <v>#DIV/0!</v>
      </c>
      <c r="H57" s="52" t="str">
        <f>'Hazard &amp; Exposure'!R58</f>
        <v>#DIV/0!</v>
      </c>
      <c r="I57" s="55" t="str">
        <f t="shared" si="1"/>
        <v>#DIV/0!</v>
      </c>
      <c r="J57" s="56">
        <f>Vulnerability!E58</f>
        <v>5</v>
      </c>
      <c r="K57" s="57" t="str">
        <f>Vulnerability!H58</f>
        <v>#DIV/0!</v>
      </c>
      <c r="L57" s="57" t="str">
        <f>Vulnerability!L58</f>
        <v>#DIV/0!</v>
      </c>
      <c r="M57" s="52" t="str">
        <f>Vulnerability!M58</f>
        <v>#DIV/0!</v>
      </c>
      <c r="N57" s="57" t="str">
        <f>Vulnerability!P58</f>
        <v>#DIV/0!</v>
      </c>
      <c r="O57" s="57" t="str">
        <f>Vulnerability!S58</f>
        <v>#DIV/0!</v>
      </c>
      <c r="P57" s="57" t="str">
        <f>Vulnerability!W58</f>
        <v>#DIV/0!</v>
      </c>
      <c r="Q57" s="52" t="str">
        <f>Vulnerability!X58</f>
        <v>#DIV/0!</v>
      </c>
      <c r="R57" s="55" t="str">
        <f t="shared" si="2"/>
        <v>#DIV/0!</v>
      </c>
      <c r="S57" s="88" t="str">
        <f>'Lack of Coping Capacity'!E58</f>
        <v>#DIV/0!</v>
      </c>
      <c r="T57" s="59" t="str">
        <f>'Lack of Coping Capacity'!H58</f>
        <v>#DIV/0!</v>
      </c>
      <c r="U57" s="52" t="str">
        <f>'Lack of Coping Capacity'!I58</f>
        <v>#DIV/0!</v>
      </c>
      <c r="V57" s="59" t="str">
        <f>'Lack of Coping Capacity'!L58</f>
        <v>#DIV/0!</v>
      </c>
      <c r="W57" s="59" t="str">
        <f>'Lack of Coping Capacity'!O58</f>
        <v>#DIV/0!</v>
      </c>
      <c r="X57" s="52" t="str">
        <f>'Lack of Coping Capacity'!P58</f>
        <v>#DIV/0!</v>
      </c>
      <c r="Y57" s="55" t="str">
        <f t="shared" si="3"/>
        <v>#DIV/0!</v>
      </c>
      <c r="Z57" s="62" t="str">
        <f t="shared" si="4"/>
        <v>#DIV/0!</v>
      </c>
      <c r="AA57" s="66" t="str">
        <f t="shared" si="5"/>
        <v>#DIV/0!</v>
      </c>
      <c r="AB57" s="68" t="str">
        <f t="shared" si="6"/>
        <v>#DIV/0!</v>
      </c>
      <c r="AC57" s="71" t="str">
        <f>VLOOKUP($B57,'Lack of Reliability Index'!$A$2:$H$192,8,FALSE)</f>
        <v>#N/A</v>
      </c>
      <c r="AD57" s="63" t="str">
        <f>'Imputed and missing data hidden'!BA55</f>
        <v>#ERROR!</v>
      </c>
      <c r="AE57" s="76" t="str">
        <f t="shared" si="7"/>
        <v>#ERROR!</v>
      </c>
      <c r="AF57" s="63" t="str">
        <f t="shared" si="8"/>
        <v>#DIV/0!</v>
      </c>
      <c r="AG57" s="81" t="str">
        <f>'Indicator Date hidden2'!BB56</f>
        <v>#VALUE!</v>
      </c>
      <c r="AH57" s="83"/>
    </row>
    <row r="58" ht="15.75" customHeight="1">
      <c r="A58" s="46" t="str">
        <f>IF('Indicator Data'!A68&lt;&gt;"",'Indicator Data'!A68,"")</f>
        <v/>
      </c>
      <c r="B58" s="46" t="str">
        <f>IF('Indicator Data'!B68&lt;&gt;"",'Indicator Data'!B68,"")</f>
        <v/>
      </c>
      <c r="C58" s="84" t="str">
        <f>'Hazard &amp; Exposure'!F59</f>
        <v>#DIV/0!</v>
      </c>
      <c r="D58" s="50" t="str">
        <f>'Hazard &amp; Exposure'!J59</f>
        <v>#DIV/0!</v>
      </c>
      <c r="E58" s="52" t="str">
        <f>'Hazard &amp; Exposure'!K59</f>
        <v>#DIV/0!</v>
      </c>
      <c r="F58" s="50" t="str">
        <f>'Hazard &amp; Exposure'!N59</f>
        <v>#DIV/0!</v>
      </c>
      <c r="G58" s="50" t="str">
        <f>'Hazard &amp; Exposure'!Q59</f>
        <v>#DIV/0!</v>
      </c>
      <c r="H58" s="52" t="str">
        <f>'Hazard &amp; Exposure'!R59</f>
        <v>#DIV/0!</v>
      </c>
      <c r="I58" s="55" t="str">
        <f t="shared" si="1"/>
        <v>#DIV/0!</v>
      </c>
      <c r="J58" s="56">
        <f>Vulnerability!E59</f>
        <v>5</v>
      </c>
      <c r="K58" s="57" t="str">
        <f>Vulnerability!H59</f>
        <v>#DIV/0!</v>
      </c>
      <c r="L58" s="57" t="str">
        <f>Vulnerability!L59</f>
        <v>#DIV/0!</v>
      </c>
      <c r="M58" s="52" t="str">
        <f>Vulnerability!M59</f>
        <v>#DIV/0!</v>
      </c>
      <c r="N58" s="57" t="str">
        <f>Vulnerability!P59</f>
        <v>#DIV/0!</v>
      </c>
      <c r="O58" s="57" t="str">
        <f>Vulnerability!S59</f>
        <v>#DIV/0!</v>
      </c>
      <c r="P58" s="57" t="str">
        <f>Vulnerability!W59</f>
        <v>#DIV/0!</v>
      </c>
      <c r="Q58" s="52" t="str">
        <f>Vulnerability!X59</f>
        <v>#DIV/0!</v>
      </c>
      <c r="R58" s="55" t="str">
        <f t="shared" si="2"/>
        <v>#DIV/0!</v>
      </c>
      <c r="S58" s="88" t="str">
        <f>'Lack of Coping Capacity'!E59</f>
        <v>#DIV/0!</v>
      </c>
      <c r="T58" s="59" t="str">
        <f>'Lack of Coping Capacity'!H59</f>
        <v>#DIV/0!</v>
      </c>
      <c r="U58" s="52" t="str">
        <f>'Lack of Coping Capacity'!I59</f>
        <v>#DIV/0!</v>
      </c>
      <c r="V58" s="59" t="str">
        <f>'Lack of Coping Capacity'!L59</f>
        <v>#DIV/0!</v>
      </c>
      <c r="W58" s="59" t="str">
        <f>'Lack of Coping Capacity'!O59</f>
        <v>#DIV/0!</v>
      </c>
      <c r="X58" s="52" t="str">
        <f>'Lack of Coping Capacity'!P59</f>
        <v>#DIV/0!</v>
      </c>
      <c r="Y58" s="55" t="str">
        <f t="shared" si="3"/>
        <v>#DIV/0!</v>
      </c>
      <c r="Z58" s="62" t="str">
        <f t="shared" si="4"/>
        <v>#DIV/0!</v>
      </c>
      <c r="AA58" s="66" t="str">
        <f t="shared" si="5"/>
        <v>#DIV/0!</v>
      </c>
      <c r="AB58" s="68" t="str">
        <f t="shared" si="6"/>
        <v>#DIV/0!</v>
      </c>
      <c r="AC58" s="71" t="str">
        <f>VLOOKUP($B58,'Lack of Reliability Index'!$A$2:$H$192,8,FALSE)</f>
        <v>#N/A</v>
      </c>
      <c r="AD58" s="63" t="str">
        <f>'Imputed and missing data hidden'!BA56</f>
        <v>#ERROR!</v>
      </c>
      <c r="AE58" s="76" t="str">
        <f t="shared" si="7"/>
        <v>#ERROR!</v>
      </c>
      <c r="AF58" s="63" t="str">
        <f t="shared" si="8"/>
        <v>#DIV/0!</v>
      </c>
      <c r="AG58" s="81" t="str">
        <f>'Indicator Date hidden2'!BB57</f>
        <v>#VALUE!</v>
      </c>
      <c r="AH58" s="83"/>
    </row>
    <row r="59" ht="15.75" customHeight="1">
      <c r="A59" s="46" t="str">
        <f>IF('Indicator Data'!A69&lt;&gt;"",'Indicator Data'!A69,"")</f>
        <v/>
      </c>
      <c r="B59" s="46" t="str">
        <f>IF('Indicator Data'!B69&lt;&gt;"",'Indicator Data'!B69,"")</f>
        <v/>
      </c>
      <c r="C59" s="84" t="str">
        <f>'Hazard &amp; Exposure'!F60</f>
        <v>#DIV/0!</v>
      </c>
      <c r="D59" s="50" t="str">
        <f>'Hazard &amp; Exposure'!J60</f>
        <v>#DIV/0!</v>
      </c>
      <c r="E59" s="52" t="str">
        <f>'Hazard &amp; Exposure'!K60</f>
        <v>#DIV/0!</v>
      </c>
      <c r="F59" s="50" t="str">
        <f>'Hazard &amp; Exposure'!N60</f>
        <v>#DIV/0!</v>
      </c>
      <c r="G59" s="50" t="str">
        <f>'Hazard &amp; Exposure'!Q60</f>
        <v>#DIV/0!</v>
      </c>
      <c r="H59" s="52" t="str">
        <f>'Hazard &amp; Exposure'!R60</f>
        <v>#DIV/0!</v>
      </c>
      <c r="I59" s="55" t="str">
        <f t="shared" si="1"/>
        <v>#DIV/0!</v>
      </c>
      <c r="J59" s="56">
        <f>Vulnerability!E60</f>
        <v>5</v>
      </c>
      <c r="K59" s="57" t="str">
        <f>Vulnerability!H60</f>
        <v>#DIV/0!</v>
      </c>
      <c r="L59" s="57" t="str">
        <f>Vulnerability!L60</f>
        <v>#DIV/0!</v>
      </c>
      <c r="M59" s="52" t="str">
        <f>Vulnerability!M60</f>
        <v>#DIV/0!</v>
      </c>
      <c r="N59" s="57" t="str">
        <f>Vulnerability!P60</f>
        <v>#DIV/0!</v>
      </c>
      <c r="O59" s="57" t="str">
        <f>Vulnerability!S60</f>
        <v>#DIV/0!</v>
      </c>
      <c r="P59" s="57" t="str">
        <f>Vulnerability!W60</f>
        <v>#DIV/0!</v>
      </c>
      <c r="Q59" s="52" t="str">
        <f>Vulnerability!X60</f>
        <v>#DIV/0!</v>
      </c>
      <c r="R59" s="55" t="str">
        <f t="shared" si="2"/>
        <v>#DIV/0!</v>
      </c>
      <c r="S59" s="88" t="str">
        <f>'Lack of Coping Capacity'!E60</f>
        <v>#DIV/0!</v>
      </c>
      <c r="T59" s="59" t="str">
        <f>'Lack of Coping Capacity'!H60</f>
        <v>#DIV/0!</v>
      </c>
      <c r="U59" s="52" t="str">
        <f>'Lack of Coping Capacity'!I60</f>
        <v>#DIV/0!</v>
      </c>
      <c r="V59" s="59" t="str">
        <f>'Lack of Coping Capacity'!L60</f>
        <v>#DIV/0!</v>
      </c>
      <c r="W59" s="59" t="str">
        <f>'Lack of Coping Capacity'!O60</f>
        <v>#DIV/0!</v>
      </c>
      <c r="X59" s="52" t="str">
        <f>'Lack of Coping Capacity'!P60</f>
        <v>#DIV/0!</v>
      </c>
      <c r="Y59" s="55" t="str">
        <f t="shared" si="3"/>
        <v>#DIV/0!</v>
      </c>
      <c r="Z59" s="62" t="str">
        <f t="shared" si="4"/>
        <v>#DIV/0!</v>
      </c>
      <c r="AA59" s="66" t="str">
        <f t="shared" si="5"/>
        <v>#DIV/0!</v>
      </c>
      <c r="AB59" s="68" t="str">
        <f t="shared" si="6"/>
        <v>#DIV/0!</v>
      </c>
      <c r="AC59" s="71" t="str">
        <f>VLOOKUP($B59,'Lack of Reliability Index'!$A$2:$H$192,8,FALSE)</f>
        <v>#N/A</v>
      </c>
      <c r="AD59" s="63" t="str">
        <f>'Imputed and missing data hidden'!BA57</f>
        <v>#ERROR!</v>
      </c>
      <c r="AE59" s="76" t="str">
        <f t="shared" si="7"/>
        <v>#ERROR!</v>
      </c>
      <c r="AF59" s="63" t="str">
        <f t="shared" si="8"/>
        <v>#DIV/0!</v>
      </c>
      <c r="AG59" s="81" t="str">
        <f>'Indicator Date hidden2'!BB58</f>
        <v>#VALUE!</v>
      </c>
      <c r="AH59" s="83"/>
    </row>
    <row r="60" ht="15.75" customHeight="1">
      <c r="A60" s="46" t="str">
        <f>IF('Indicator Data'!A70&lt;&gt;"",'Indicator Data'!A70,"")</f>
        <v/>
      </c>
      <c r="B60" s="46" t="str">
        <f>IF('Indicator Data'!B70&lt;&gt;"",'Indicator Data'!B70,"")</f>
        <v/>
      </c>
      <c r="C60" s="84" t="str">
        <f>'Hazard &amp; Exposure'!F61</f>
        <v>#DIV/0!</v>
      </c>
      <c r="D60" s="50" t="str">
        <f>'Hazard &amp; Exposure'!J61</f>
        <v>#DIV/0!</v>
      </c>
      <c r="E60" s="52" t="str">
        <f>'Hazard &amp; Exposure'!K61</f>
        <v>#DIV/0!</v>
      </c>
      <c r="F60" s="50" t="str">
        <f>'Hazard &amp; Exposure'!N61</f>
        <v>#DIV/0!</v>
      </c>
      <c r="G60" s="50" t="str">
        <f>'Hazard &amp; Exposure'!Q61</f>
        <v>#DIV/0!</v>
      </c>
      <c r="H60" s="52" t="str">
        <f>'Hazard &amp; Exposure'!R61</f>
        <v>#DIV/0!</v>
      </c>
      <c r="I60" s="55" t="str">
        <f t="shared" si="1"/>
        <v>#DIV/0!</v>
      </c>
      <c r="J60" s="56">
        <f>Vulnerability!E61</f>
        <v>5</v>
      </c>
      <c r="K60" s="57" t="str">
        <f>Vulnerability!H61</f>
        <v>#DIV/0!</v>
      </c>
      <c r="L60" s="57" t="str">
        <f>Vulnerability!L61</f>
        <v>#DIV/0!</v>
      </c>
      <c r="M60" s="52" t="str">
        <f>Vulnerability!M61</f>
        <v>#DIV/0!</v>
      </c>
      <c r="N60" s="57" t="str">
        <f>Vulnerability!P61</f>
        <v>#DIV/0!</v>
      </c>
      <c r="O60" s="57" t="str">
        <f>Vulnerability!S61</f>
        <v>#DIV/0!</v>
      </c>
      <c r="P60" s="57" t="str">
        <f>Vulnerability!W61</f>
        <v>#DIV/0!</v>
      </c>
      <c r="Q60" s="52" t="str">
        <f>Vulnerability!X61</f>
        <v>#DIV/0!</v>
      </c>
      <c r="R60" s="55" t="str">
        <f t="shared" si="2"/>
        <v>#DIV/0!</v>
      </c>
      <c r="S60" s="88" t="str">
        <f>'Lack of Coping Capacity'!E61</f>
        <v>#DIV/0!</v>
      </c>
      <c r="T60" s="59" t="str">
        <f>'Lack of Coping Capacity'!H61</f>
        <v>#DIV/0!</v>
      </c>
      <c r="U60" s="52" t="str">
        <f>'Lack of Coping Capacity'!I61</f>
        <v>#DIV/0!</v>
      </c>
      <c r="V60" s="59" t="str">
        <f>'Lack of Coping Capacity'!L61</f>
        <v>#DIV/0!</v>
      </c>
      <c r="W60" s="59" t="str">
        <f>'Lack of Coping Capacity'!O61</f>
        <v>#DIV/0!</v>
      </c>
      <c r="X60" s="52" t="str">
        <f>'Lack of Coping Capacity'!P61</f>
        <v>#DIV/0!</v>
      </c>
      <c r="Y60" s="55" t="str">
        <f t="shared" si="3"/>
        <v>#DIV/0!</v>
      </c>
      <c r="Z60" s="62" t="str">
        <f t="shared" si="4"/>
        <v>#DIV/0!</v>
      </c>
      <c r="AA60" s="66" t="str">
        <f t="shared" si="5"/>
        <v>#DIV/0!</v>
      </c>
      <c r="AB60" s="68" t="str">
        <f t="shared" si="6"/>
        <v>#DIV/0!</v>
      </c>
      <c r="AC60" s="71" t="str">
        <f>VLOOKUP($B60,'Lack of Reliability Index'!$A$2:$H$192,8,FALSE)</f>
        <v>#N/A</v>
      </c>
      <c r="AD60" s="63" t="str">
        <f>'Imputed and missing data hidden'!BA58</f>
        <v>#ERROR!</v>
      </c>
      <c r="AE60" s="76" t="str">
        <f t="shared" si="7"/>
        <v>#ERROR!</v>
      </c>
      <c r="AF60" s="63" t="str">
        <f t="shared" si="8"/>
        <v>#DIV/0!</v>
      </c>
      <c r="AG60" s="81" t="str">
        <f>'Indicator Date hidden2'!BB59</f>
        <v>#VALUE!</v>
      </c>
      <c r="AH60" s="83"/>
    </row>
    <row r="61" ht="15.75" customHeight="1">
      <c r="A61" s="46" t="str">
        <f>IF('Indicator Data'!A71&lt;&gt;"",'Indicator Data'!A71,"")</f>
        <v/>
      </c>
      <c r="B61" s="46" t="str">
        <f>IF('Indicator Data'!B71&lt;&gt;"",'Indicator Data'!B71,"")</f>
        <v/>
      </c>
      <c r="C61" s="84" t="str">
        <f>'Hazard &amp; Exposure'!F62</f>
        <v>#DIV/0!</v>
      </c>
      <c r="D61" s="50" t="str">
        <f>'Hazard &amp; Exposure'!J62</f>
        <v>#DIV/0!</v>
      </c>
      <c r="E61" s="52" t="str">
        <f>'Hazard &amp; Exposure'!K62</f>
        <v>#DIV/0!</v>
      </c>
      <c r="F61" s="50" t="str">
        <f>'Hazard &amp; Exposure'!N62</f>
        <v>#DIV/0!</v>
      </c>
      <c r="G61" s="50" t="str">
        <f>'Hazard &amp; Exposure'!Q62</f>
        <v>#DIV/0!</v>
      </c>
      <c r="H61" s="52" t="str">
        <f>'Hazard &amp; Exposure'!R62</f>
        <v>#DIV/0!</v>
      </c>
      <c r="I61" s="55" t="str">
        <f t="shared" si="1"/>
        <v>#DIV/0!</v>
      </c>
      <c r="J61" s="56">
        <f>Vulnerability!E62</f>
        <v>5</v>
      </c>
      <c r="K61" s="57" t="str">
        <f>Vulnerability!H62</f>
        <v>#DIV/0!</v>
      </c>
      <c r="L61" s="57" t="str">
        <f>Vulnerability!L62</f>
        <v>#DIV/0!</v>
      </c>
      <c r="M61" s="52" t="str">
        <f>Vulnerability!M62</f>
        <v>#DIV/0!</v>
      </c>
      <c r="N61" s="57" t="str">
        <f>Vulnerability!P62</f>
        <v>#DIV/0!</v>
      </c>
      <c r="O61" s="57" t="str">
        <f>Vulnerability!S62</f>
        <v>#DIV/0!</v>
      </c>
      <c r="P61" s="57" t="str">
        <f>Vulnerability!W62</f>
        <v>#DIV/0!</v>
      </c>
      <c r="Q61" s="52" t="str">
        <f>Vulnerability!X62</f>
        <v>#DIV/0!</v>
      </c>
      <c r="R61" s="55" t="str">
        <f t="shared" si="2"/>
        <v>#DIV/0!</v>
      </c>
      <c r="S61" s="88" t="str">
        <f>'Lack of Coping Capacity'!E62</f>
        <v>#DIV/0!</v>
      </c>
      <c r="T61" s="59" t="str">
        <f>'Lack of Coping Capacity'!H62</f>
        <v>#DIV/0!</v>
      </c>
      <c r="U61" s="52" t="str">
        <f>'Lack of Coping Capacity'!I62</f>
        <v>#DIV/0!</v>
      </c>
      <c r="V61" s="59" t="str">
        <f>'Lack of Coping Capacity'!L62</f>
        <v>#DIV/0!</v>
      </c>
      <c r="W61" s="59" t="str">
        <f>'Lack of Coping Capacity'!O62</f>
        <v>#DIV/0!</v>
      </c>
      <c r="X61" s="52" t="str">
        <f>'Lack of Coping Capacity'!P62</f>
        <v>#DIV/0!</v>
      </c>
      <c r="Y61" s="55" t="str">
        <f t="shared" si="3"/>
        <v>#DIV/0!</v>
      </c>
      <c r="Z61" s="62" t="str">
        <f t="shared" si="4"/>
        <v>#DIV/0!</v>
      </c>
      <c r="AA61" s="66" t="str">
        <f t="shared" si="5"/>
        <v>#DIV/0!</v>
      </c>
      <c r="AB61" s="68" t="str">
        <f t="shared" si="6"/>
        <v>#DIV/0!</v>
      </c>
      <c r="AC61" s="71" t="str">
        <f>VLOOKUP($B61,'Lack of Reliability Index'!$A$2:$H$192,8,FALSE)</f>
        <v>#N/A</v>
      </c>
      <c r="AD61" s="63" t="str">
        <f>'Imputed and missing data hidden'!BA59</f>
        <v>#ERROR!</v>
      </c>
      <c r="AE61" s="76" t="str">
        <f t="shared" si="7"/>
        <v>#ERROR!</v>
      </c>
      <c r="AF61" s="63" t="str">
        <f t="shared" si="8"/>
        <v>#DIV/0!</v>
      </c>
      <c r="AG61" s="81" t="str">
        <f>'Indicator Date hidden2'!BB60</f>
        <v>#VALUE!</v>
      </c>
      <c r="AH61" s="83"/>
    </row>
    <row r="62" ht="15.75" customHeight="1">
      <c r="A62" s="46" t="str">
        <f>IF('Indicator Data'!A72&lt;&gt;"",'Indicator Data'!A72,"")</f>
        <v/>
      </c>
      <c r="B62" s="46" t="str">
        <f>IF('Indicator Data'!B72&lt;&gt;"",'Indicator Data'!B72,"")</f>
        <v/>
      </c>
      <c r="C62" s="84" t="str">
        <f>'Hazard &amp; Exposure'!F63</f>
        <v>#DIV/0!</v>
      </c>
      <c r="D62" s="50" t="str">
        <f>'Hazard &amp; Exposure'!J63</f>
        <v>#DIV/0!</v>
      </c>
      <c r="E62" s="52" t="str">
        <f>'Hazard &amp; Exposure'!K63</f>
        <v>#DIV/0!</v>
      </c>
      <c r="F62" s="50" t="str">
        <f>'Hazard &amp; Exposure'!N63</f>
        <v>#DIV/0!</v>
      </c>
      <c r="G62" s="50" t="str">
        <f>'Hazard &amp; Exposure'!Q63</f>
        <v>#DIV/0!</v>
      </c>
      <c r="H62" s="52" t="str">
        <f>'Hazard &amp; Exposure'!R63</f>
        <v>#DIV/0!</v>
      </c>
      <c r="I62" s="55" t="str">
        <f t="shared" si="1"/>
        <v>#DIV/0!</v>
      </c>
      <c r="J62" s="56">
        <f>Vulnerability!E63</f>
        <v>5</v>
      </c>
      <c r="K62" s="57" t="str">
        <f>Vulnerability!H63</f>
        <v>#DIV/0!</v>
      </c>
      <c r="L62" s="57" t="str">
        <f>Vulnerability!L63</f>
        <v>#DIV/0!</v>
      </c>
      <c r="M62" s="52" t="str">
        <f>Vulnerability!M63</f>
        <v>#DIV/0!</v>
      </c>
      <c r="N62" s="57" t="str">
        <f>Vulnerability!P63</f>
        <v>#DIV/0!</v>
      </c>
      <c r="O62" s="57" t="str">
        <f>Vulnerability!S63</f>
        <v>#DIV/0!</v>
      </c>
      <c r="P62" s="57" t="str">
        <f>Vulnerability!W63</f>
        <v>#DIV/0!</v>
      </c>
      <c r="Q62" s="52" t="str">
        <f>Vulnerability!X63</f>
        <v>#DIV/0!</v>
      </c>
      <c r="R62" s="55" t="str">
        <f t="shared" si="2"/>
        <v>#DIV/0!</v>
      </c>
      <c r="S62" s="88" t="str">
        <f>'Lack of Coping Capacity'!E63</f>
        <v>#DIV/0!</v>
      </c>
      <c r="T62" s="59" t="str">
        <f>'Lack of Coping Capacity'!H63</f>
        <v>#DIV/0!</v>
      </c>
      <c r="U62" s="52" t="str">
        <f>'Lack of Coping Capacity'!I63</f>
        <v>#DIV/0!</v>
      </c>
      <c r="V62" s="59" t="str">
        <f>'Lack of Coping Capacity'!L63</f>
        <v>#DIV/0!</v>
      </c>
      <c r="W62" s="59" t="str">
        <f>'Lack of Coping Capacity'!O63</f>
        <v>#DIV/0!</v>
      </c>
      <c r="X62" s="52" t="str">
        <f>'Lack of Coping Capacity'!P63</f>
        <v>#DIV/0!</v>
      </c>
      <c r="Y62" s="55" t="str">
        <f t="shared" si="3"/>
        <v>#DIV/0!</v>
      </c>
      <c r="Z62" s="62" t="str">
        <f t="shared" si="4"/>
        <v>#DIV/0!</v>
      </c>
      <c r="AA62" s="66" t="str">
        <f t="shared" si="5"/>
        <v>#DIV/0!</v>
      </c>
      <c r="AB62" s="68" t="str">
        <f t="shared" si="6"/>
        <v>#DIV/0!</v>
      </c>
      <c r="AC62" s="71" t="str">
        <f>VLOOKUP($B62,'Lack of Reliability Index'!$A$2:$H$192,8,FALSE)</f>
        <v>#N/A</v>
      </c>
      <c r="AD62" s="63" t="str">
        <f>'Imputed and missing data hidden'!BA60</f>
        <v>#ERROR!</v>
      </c>
      <c r="AE62" s="76" t="str">
        <f t="shared" si="7"/>
        <v>#ERROR!</v>
      </c>
      <c r="AF62" s="63" t="str">
        <f t="shared" si="8"/>
        <v>#DIV/0!</v>
      </c>
      <c r="AG62" s="81" t="str">
        <f>'Indicator Date hidden2'!BB61</f>
        <v>#VALUE!</v>
      </c>
      <c r="AH62" s="83"/>
    </row>
    <row r="63" ht="15.75" customHeight="1">
      <c r="A63" s="46" t="str">
        <f>IF('Indicator Data'!A73&lt;&gt;"",'Indicator Data'!A73,"")</f>
        <v/>
      </c>
      <c r="B63" s="46" t="str">
        <f>IF('Indicator Data'!B73&lt;&gt;"",'Indicator Data'!B73,"")</f>
        <v/>
      </c>
      <c r="C63" s="84" t="str">
        <f>'Hazard &amp; Exposure'!F64</f>
        <v>#DIV/0!</v>
      </c>
      <c r="D63" s="50" t="str">
        <f>'Hazard &amp; Exposure'!J64</f>
        <v>#DIV/0!</v>
      </c>
      <c r="E63" s="52" t="str">
        <f>'Hazard &amp; Exposure'!K64</f>
        <v>#DIV/0!</v>
      </c>
      <c r="F63" s="50" t="str">
        <f>'Hazard &amp; Exposure'!N64</f>
        <v>#DIV/0!</v>
      </c>
      <c r="G63" s="50" t="str">
        <f>'Hazard &amp; Exposure'!Q64</f>
        <v>#DIV/0!</v>
      </c>
      <c r="H63" s="52" t="str">
        <f>'Hazard &amp; Exposure'!R64</f>
        <v>#DIV/0!</v>
      </c>
      <c r="I63" s="55" t="str">
        <f t="shared" si="1"/>
        <v>#DIV/0!</v>
      </c>
      <c r="J63" s="56">
        <f>Vulnerability!E64</f>
        <v>5</v>
      </c>
      <c r="K63" s="57" t="str">
        <f>Vulnerability!H64</f>
        <v>#DIV/0!</v>
      </c>
      <c r="L63" s="57" t="str">
        <f>Vulnerability!L64</f>
        <v>#DIV/0!</v>
      </c>
      <c r="M63" s="52" t="str">
        <f>Vulnerability!M64</f>
        <v>#DIV/0!</v>
      </c>
      <c r="N63" s="57" t="str">
        <f>Vulnerability!P64</f>
        <v>#DIV/0!</v>
      </c>
      <c r="O63" s="57" t="str">
        <f>Vulnerability!S64</f>
        <v>#DIV/0!</v>
      </c>
      <c r="P63" s="57" t="str">
        <f>Vulnerability!W64</f>
        <v>#DIV/0!</v>
      </c>
      <c r="Q63" s="52" t="str">
        <f>Vulnerability!X64</f>
        <v>#DIV/0!</v>
      </c>
      <c r="R63" s="55" t="str">
        <f t="shared" si="2"/>
        <v>#DIV/0!</v>
      </c>
      <c r="S63" s="88" t="str">
        <f>'Lack of Coping Capacity'!E64</f>
        <v>#DIV/0!</v>
      </c>
      <c r="T63" s="59" t="str">
        <f>'Lack of Coping Capacity'!H64</f>
        <v>#DIV/0!</v>
      </c>
      <c r="U63" s="52" t="str">
        <f>'Lack of Coping Capacity'!I64</f>
        <v>#DIV/0!</v>
      </c>
      <c r="V63" s="59" t="str">
        <f>'Lack of Coping Capacity'!L64</f>
        <v>#DIV/0!</v>
      </c>
      <c r="W63" s="59" t="str">
        <f>'Lack of Coping Capacity'!O64</f>
        <v>#DIV/0!</v>
      </c>
      <c r="X63" s="52" t="str">
        <f>'Lack of Coping Capacity'!P64</f>
        <v>#DIV/0!</v>
      </c>
      <c r="Y63" s="55" t="str">
        <f t="shared" si="3"/>
        <v>#DIV/0!</v>
      </c>
      <c r="Z63" s="62" t="str">
        <f t="shared" si="4"/>
        <v>#DIV/0!</v>
      </c>
      <c r="AA63" s="66" t="str">
        <f t="shared" si="5"/>
        <v>#DIV/0!</v>
      </c>
      <c r="AB63" s="68" t="str">
        <f t="shared" si="6"/>
        <v>#DIV/0!</v>
      </c>
      <c r="AC63" s="71" t="str">
        <f>VLOOKUP($B63,'Lack of Reliability Index'!$A$2:$H$192,8,FALSE)</f>
        <v>#N/A</v>
      </c>
      <c r="AD63" s="63" t="str">
        <f>'Imputed and missing data hidden'!BA61</f>
        <v>#ERROR!</v>
      </c>
      <c r="AE63" s="76" t="str">
        <f t="shared" si="7"/>
        <v>#ERROR!</v>
      </c>
      <c r="AF63" s="63" t="str">
        <f t="shared" si="8"/>
        <v>#DIV/0!</v>
      </c>
      <c r="AG63" s="81" t="str">
        <f>'Indicator Date hidden2'!BB62</f>
        <v>#VALUE!</v>
      </c>
      <c r="AH63" s="83"/>
    </row>
    <row r="64" ht="15.75" customHeight="1">
      <c r="A64" s="46" t="str">
        <f>IF('Indicator Data'!A74&lt;&gt;"",'Indicator Data'!A74,"")</f>
        <v/>
      </c>
      <c r="B64" s="46" t="str">
        <f>IF('Indicator Data'!B74&lt;&gt;"",'Indicator Data'!B74,"")</f>
        <v/>
      </c>
      <c r="C64" s="84" t="str">
        <f>'Hazard &amp; Exposure'!F65</f>
        <v>#DIV/0!</v>
      </c>
      <c r="D64" s="50" t="str">
        <f>'Hazard &amp; Exposure'!J65</f>
        <v>#DIV/0!</v>
      </c>
      <c r="E64" s="52" t="str">
        <f>'Hazard &amp; Exposure'!K65</f>
        <v>#DIV/0!</v>
      </c>
      <c r="F64" s="50" t="str">
        <f>'Hazard &amp; Exposure'!N65</f>
        <v>#DIV/0!</v>
      </c>
      <c r="G64" s="50" t="str">
        <f>'Hazard &amp; Exposure'!Q65</f>
        <v>#DIV/0!</v>
      </c>
      <c r="H64" s="52" t="str">
        <f>'Hazard &amp; Exposure'!R65</f>
        <v>#DIV/0!</v>
      </c>
      <c r="I64" s="55" t="str">
        <f t="shared" si="1"/>
        <v>#DIV/0!</v>
      </c>
      <c r="J64" s="56">
        <f>Vulnerability!E65</f>
        <v>5</v>
      </c>
      <c r="K64" s="57" t="str">
        <f>Vulnerability!H65</f>
        <v>#DIV/0!</v>
      </c>
      <c r="L64" s="57" t="str">
        <f>Vulnerability!L65</f>
        <v>#DIV/0!</v>
      </c>
      <c r="M64" s="52" t="str">
        <f>Vulnerability!M65</f>
        <v>#DIV/0!</v>
      </c>
      <c r="N64" s="57" t="str">
        <f>Vulnerability!P65</f>
        <v>#DIV/0!</v>
      </c>
      <c r="O64" s="57" t="str">
        <f>Vulnerability!S65</f>
        <v>#DIV/0!</v>
      </c>
      <c r="P64" s="57" t="str">
        <f>Vulnerability!W65</f>
        <v>#DIV/0!</v>
      </c>
      <c r="Q64" s="52" t="str">
        <f>Vulnerability!X65</f>
        <v>#DIV/0!</v>
      </c>
      <c r="R64" s="55" t="str">
        <f t="shared" si="2"/>
        <v>#DIV/0!</v>
      </c>
      <c r="S64" s="88" t="str">
        <f>'Lack of Coping Capacity'!E65</f>
        <v>#DIV/0!</v>
      </c>
      <c r="T64" s="59" t="str">
        <f>'Lack of Coping Capacity'!H65</f>
        <v>#DIV/0!</v>
      </c>
      <c r="U64" s="52" t="str">
        <f>'Lack of Coping Capacity'!I65</f>
        <v>#DIV/0!</v>
      </c>
      <c r="V64" s="59" t="str">
        <f>'Lack of Coping Capacity'!L65</f>
        <v>#DIV/0!</v>
      </c>
      <c r="W64" s="59" t="str">
        <f>'Lack of Coping Capacity'!O65</f>
        <v>#DIV/0!</v>
      </c>
      <c r="X64" s="52" t="str">
        <f>'Lack of Coping Capacity'!P65</f>
        <v>#DIV/0!</v>
      </c>
      <c r="Y64" s="55" t="str">
        <f t="shared" si="3"/>
        <v>#DIV/0!</v>
      </c>
      <c r="Z64" s="62" t="str">
        <f t="shared" si="4"/>
        <v>#DIV/0!</v>
      </c>
      <c r="AA64" s="66" t="str">
        <f t="shared" si="5"/>
        <v>#DIV/0!</v>
      </c>
      <c r="AB64" s="68" t="str">
        <f t="shared" si="6"/>
        <v>#DIV/0!</v>
      </c>
      <c r="AC64" s="71" t="str">
        <f>VLOOKUP($B64,'Lack of Reliability Index'!$A$2:$H$192,8,FALSE)</f>
        <v>#N/A</v>
      </c>
      <c r="AD64" s="63" t="str">
        <f>'Imputed and missing data hidden'!BA62</f>
        <v>#ERROR!</v>
      </c>
      <c r="AE64" s="76" t="str">
        <f t="shared" si="7"/>
        <v>#ERROR!</v>
      </c>
      <c r="AF64" s="63" t="str">
        <f t="shared" si="8"/>
        <v>#DIV/0!</v>
      </c>
      <c r="AG64" s="81" t="str">
        <f>'Indicator Date hidden2'!BB63</f>
        <v>#VALUE!</v>
      </c>
      <c r="AH64" s="83"/>
    </row>
    <row r="65" ht="15.75" customHeight="1">
      <c r="A65" s="46" t="str">
        <f>IF('Indicator Data'!A75&lt;&gt;"",'Indicator Data'!A75,"")</f>
        <v/>
      </c>
      <c r="B65" s="46" t="str">
        <f>IF('Indicator Data'!B75&lt;&gt;"",'Indicator Data'!B75,"")</f>
        <v/>
      </c>
      <c r="C65" s="84" t="str">
        <f>'Hazard &amp; Exposure'!F66</f>
        <v>#DIV/0!</v>
      </c>
      <c r="D65" s="50" t="str">
        <f>'Hazard &amp; Exposure'!J66</f>
        <v>#DIV/0!</v>
      </c>
      <c r="E65" s="52" t="str">
        <f>'Hazard &amp; Exposure'!K66</f>
        <v>#DIV/0!</v>
      </c>
      <c r="F65" s="50" t="str">
        <f>'Hazard &amp; Exposure'!N66</f>
        <v>#DIV/0!</v>
      </c>
      <c r="G65" s="50" t="str">
        <f>'Hazard &amp; Exposure'!Q66</f>
        <v>#DIV/0!</v>
      </c>
      <c r="H65" s="52" t="str">
        <f>'Hazard &amp; Exposure'!R66</f>
        <v>#DIV/0!</v>
      </c>
      <c r="I65" s="55" t="str">
        <f t="shared" si="1"/>
        <v>#DIV/0!</v>
      </c>
      <c r="J65" s="56">
        <f>Vulnerability!E66</f>
        <v>5</v>
      </c>
      <c r="K65" s="57" t="str">
        <f>Vulnerability!H66</f>
        <v>#DIV/0!</v>
      </c>
      <c r="L65" s="57" t="str">
        <f>Vulnerability!L66</f>
        <v>#DIV/0!</v>
      </c>
      <c r="M65" s="52" t="str">
        <f>Vulnerability!M66</f>
        <v>#DIV/0!</v>
      </c>
      <c r="N65" s="57" t="str">
        <f>Vulnerability!P66</f>
        <v>#DIV/0!</v>
      </c>
      <c r="O65" s="57" t="str">
        <f>Vulnerability!S66</f>
        <v>#DIV/0!</v>
      </c>
      <c r="P65" s="57" t="str">
        <f>Vulnerability!W66</f>
        <v>#DIV/0!</v>
      </c>
      <c r="Q65" s="52" t="str">
        <f>Vulnerability!X66</f>
        <v>#DIV/0!</v>
      </c>
      <c r="R65" s="55" t="str">
        <f t="shared" si="2"/>
        <v>#DIV/0!</v>
      </c>
      <c r="S65" s="88" t="str">
        <f>'Lack of Coping Capacity'!E66</f>
        <v>#DIV/0!</v>
      </c>
      <c r="T65" s="59" t="str">
        <f>'Lack of Coping Capacity'!H66</f>
        <v>#DIV/0!</v>
      </c>
      <c r="U65" s="52" t="str">
        <f>'Lack of Coping Capacity'!I66</f>
        <v>#DIV/0!</v>
      </c>
      <c r="V65" s="59" t="str">
        <f>'Lack of Coping Capacity'!L66</f>
        <v>#DIV/0!</v>
      </c>
      <c r="W65" s="59" t="str">
        <f>'Lack of Coping Capacity'!O66</f>
        <v>#DIV/0!</v>
      </c>
      <c r="X65" s="52" t="str">
        <f>'Lack of Coping Capacity'!P66</f>
        <v>#DIV/0!</v>
      </c>
      <c r="Y65" s="55" t="str">
        <f t="shared" si="3"/>
        <v>#DIV/0!</v>
      </c>
      <c r="Z65" s="62" t="str">
        <f t="shared" si="4"/>
        <v>#DIV/0!</v>
      </c>
      <c r="AA65" s="66" t="str">
        <f t="shared" si="5"/>
        <v>#DIV/0!</v>
      </c>
      <c r="AB65" s="68" t="str">
        <f t="shared" si="6"/>
        <v>#DIV/0!</v>
      </c>
      <c r="AC65" s="71" t="str">
        <f>VLOOKUP($B65,'Lack of Reliability Index'!$A$2:$H$192,8,FALSE)</f>
        <v>#N/A</v>
      </c>
      <c r="AD65" s="63" t="str">
        <f>'Imputed and missing data hidden'!BA63</f>
        <v>#ERROR!</v>
      </c>
      <c r="AE65" s="76" t="str">
        <f t="shared" si="7"/>
        <v>#ERROR!</v>
      </c>
      <c r="AF65" s="63" t="str">
        <f t="shared" si="8"/>
        <v>#DIV/0!</v>
      </c>
      <c r="AG65" s="81" t="str">
        <f>'Indicator Date hidden2'!BB64</f>
        <v>#VALUE!</v>
      </c>
      <c r="AH65" s="83"/>
    </row>
    <row r="66" ht="15.75" customHeight="1">
      <c r="A66" s="46" t="str">
        <f>IF('Indicator Data'!A76&lt;&gt;"",'Indicator Data'!A76,"")</f>
        <v/>
      </c>
      <c r="B66" s="46" t="str">
        <f>IF('Indicator Data'!B76&lt;&gt;"",'Indicator Data'!B76,"")</f>
        <v/>
      </c>
      <c r="C66" s="84" t="str">
        <f>'Hazard &amp; Exposure'!F67</f>
        <v>#DIV/0!</v>
      </c>
      <c r="D66" s="50" t="str">
        <f>'Hazard &amp; Exposure'!J67</f>
        <v>#DIV/0!</v>
      </c>
      <c r="E66" s="52" t="str">
        <f>'Hazard &amp; Exposure'!K67</f>
        <v>#DIV/0!</v>
      </c>
      <c r="F66" s="50" t="str">
        <f>'Hazard &amp; Exposure'!N67</f>
        <v>#DIV/0!</v>
      </c>
      <c r="G66" s="50" t="str">
        <f>'Hazard &amp; Exposure'!Q67</f>
        <v>#DIV/0!</v>
      </c>
      <c r="H66" s="52" t="str">
        <f>'Hazard &amp; Exposure'!R67</f>
        <v>#DIV/0!</v>
      </c>
      <c r="I66" s="55" t="str">
        <f t="shared" si="1"/>
        <v>#DIV/0!</v>
      </c>
      <c r="J66" s="56">
        <f>Vulnerability!E67</f>
        <v>5</v>
      </c>
      <c r="K66" s="57" t="str">
        <f>Vulnerability!H67</f>
        <v>#DIV/0!</v>
      </c>
      <c r="L66" s="57" t="str">
        <f>Vulnerability!L67</f>
        <v>#DIV/0!</v>
      </c>
      <c r="M66" s="52" t="str">
        <f>Vulnerability!M67</f>
        <v>#DIV/0!</v>
      </c>
      <c r="N66" s="57" t="str">
        <f>Vulnerability!P67</f>
        <v>#DIV/0!</v>
      </c>
      <c r="O66" s="57" t="str">
        <f>Vulnerability!S67</f>
        <v>#DIV/0!</v>
      </c>
      <c r="P66" s="57" t="str">
        <f>Vulnerability!W67</f>
        <v>#DIV/0!</v>
      </c>
      <c r="Q66" s="52" t="str">
        <f>Vulnerability!X67</f>
        <v>#DIV/0!</v>
      </c>
      <c r="R66" s="55" t="str">
        <f t="shared" si="2"/>
        <v>#DIV/0!</v>
      </c>
      <c r="S66" s="88" t="str">
        <f>'Lack of Coping Capacity'!E67</f>
        <v>#DIV/0!</v>
      </c>
      <c r="T66" s="59" t="str">
        <f>'Lack of Coping Capacity'!H67</f>
        <v>#DIV/0!</v>
      </c>
      <c r="U66" s="52" t="str">
        <f>'Lack of Coping Capacity'!I67</f>
        <v>#DIV/0!</v>
      </c>
      <c r="V66" s="59" t="str">
        <f>'Lack of Coping Capacity'!L67</f>
        <v>#DIV/0!</v>
      </c>
      <c r="W66" s="59" t="str">
        <f>'Lack of Coping Capacity'!O67</f>
        <v>#DIV/0!</v>
      </c>
      <c r="X66" s="52" t="str">
        <f>'Lack of Coping Capacity'!P67</f>
        <v>#DIV/0!</v>
      </c>
      <c r="Y66" s="55" t="str">
        <f t="shared" si="3"/>
        <v>#DIV/0!</v>
      </c>
      <c r="Z66" s="62" t="str">
        <f t="shared" si="4"/>
        <v>#DIV/0!</v>
      </c>
      <c r="AA66" s="66" t="str">
        <f t="shared" si="5"/>
        <v>#DIV/0!</v>
      </c>
      <c r="AB66" s="68" t="str">
        <f t="shared" si="6"/>
        <v>#DIV/0!</v>
      </c>
      <c r="AC66" s="71" t="str">
        <f>VLOOKUP($B66,'Lack of Reliability Index'!$A$2:$H$192,8,FALSE)</f>
        <v>#N/A</v>
      </c>
      <c r="AD66" s="63" t="str">
        <f>'Imputed and missing data hidden'!BA64</f>
        <v>#ERROR!</v>
      </c>
      <c r="AE66" s="76" t="str">
        <f t="shared" si="7"/>
        <v>#ERROR!</v>
      </c>
      <c r="AF66" s="63" t="str">
        <f t="shared" si="8"/>
        <v>#DIV/0!</v>
      </c>
      <c r="AG66" s="81" t="str">
        <f>'Indicator Date hidden2'!BB65</f>
        <v>#VALUE!</v>
      </c>
      <c r="AH66" s="83"/>
    </row>
    <row r="67" ht="15.75" customHeight="1">
      <c r="A67" s="46" t="str">
        <f>IF('Indicator Data'!A77&lt;&gt;"",'Indicator Data'!A77,"")</f>
        <v/>
      </c>
      <c r="B67" s="46" t="str">
        <f>IF('Indicator Data'!B77&lt;&gt;"",'Indicator Data'!B77,"")</f>
        <v/>
      </c>
      <c r="C67" s="84" t="str">
        <f>'Hazard &amp; Exposure'!F68</f>
        <v>#DIV/0!</v>
      </c>
      <c r="D67" s="50" t="str">
        <f>'Hazard &amp; Exposure'!J68</f>
        <v>#DIV/0!</v>
      </c>
      <c r="E67" s="52" t="str">
        <f>'Hazard &amp; Exposure'!K68</f>
        <v>#DIV/0!</v>
      </c>
      <c r="F67" s="50" t="str">
        <f>'Hazard &amp; Exposure'!N68</f>
        <v>#DIV/0!</v>
      </c>
      <c r="G67" s="50" t="str">
        <f>'Hazard &amp; Exposure'!Q68</f>
        <v>#DIV/0!</v>
      </c>
      <c r="H67" s="52" t="str">
        <f>'Hazard &amp; Exposure'!R68</f>
        <v>#DIV/0!</v>
      </c>
      <c r="I67" s="55" t="str">
        <f t="shared" si="1"/>
        <v>#DIV/0!</v>
      </c>
      <c r="J67" s="56">
        <f>Vulnerability!E68</f>
        <v>5</v>
      </c>
      <c r="K67" s="57" t="str">
        <f>Vulnerability!H68</f>
        <v>#DIV/0!</v>
      </c>
      <c r="L67" s="57" t="str">
        <f>Vulnerability!L68</f>
        <v>#DIV/0!</v>
      </c>
      <c r="M67" s="52" t="str">
        <f>Vulnerability!M68</f>
        <v>#DIV/0!</v>
      </c>
      <c r="N67" s="57" t="str">
        <f>Vulnerability!P68</f>
        <v>#DIV/0!</v>
      </c>
      <c r="O67" s="57" t="str">
        <f>Vulnerability!S68</f>
        <v>#DIV/0!</v>
      </c>
      <c r="P67" s="57" t="str">
        <f>Vulnerability!W68</f>
        <v>#DIV/0!</v>
      </c>
      <c r="Q67" s="52" t="str">
        <f>Vulnerability!X68</f>
        <v>#DIV/0!</v>
      </c>
      <c r="R67" s="55" t="str">
        <f t="shared" si="2"/>
        <v>#DIV/0!</v>
      </c>
      <c r="S67" s="88" t="str">
        <f>'Lack of Coping Capacity'!E68</f>
        <v>#DIV/0!</v>
      </c>
      <c r="T67" s="59" t="str">
        <f>'Lack of Coping Capacity'!H68</f>
        <v>#DIV/0!</v>
      </c>
      <c r="U67" s="52" t="str">
        <f>'Lack of Coping Capacity'!I68</f>
        <v>#DIV/0!</v>
      </c>
      <c r="V67" s="59" t="str">
        <f>'Lack of Coping Capacity'!L68</f>
        <v>#DIV/0!</v>
      </c>
      <c r="W67" s="59" t="str">
        <f>'Lack of Coping Capacity'!O68</f>
        <v>#DIV/0!</v>
      </c>
      <c r="X67" s="52" t="str">
        <f>'Lack of Coping Capacity'!P68</f>
        <v>#DIV/0!</v>
      </c>
      <c r="Y67" s="55" t="str">
        <f t="shared" si="3"/>
        <v>#DIV/0!</v>
      </c>
      <c r="Z67" s="62" t="str">
        <f t="shared" si="4"/>
        <v>#DIV/0!</v>
      </c>
      <c r="AA67" s="66" t="str">
        <f t="shared" si="5"/>
        <v>#DIV/0!</v>
      </c>
      <c r="AB67" s="68" t="str">
        <f t="shared" si="6"/>
        <v>#DIV/0!</v>
      </c>
      <c r="AC67" s="71" t="str">
        <f>VLOOKUP($B67,'Lack of Reliability Index'!$A$2:$H$192,8,FALSE)</f>
        <v>#N/A</v>
      </c>
      <c r="AD67" s="63" t="str">
        <f>'Imputed and missing data hidden'!BA65</f>
        <v>#ERROR!</v>
      </c>
      <c r="AE67" s="76" t="str">
        <f t="shared" si="7"/>
        <v>#ERROR!</v>
      </c>
      <c r="AF67" s="63" t="str">
        <f t="shared" si="8"/>
        <v>#DIV/0!</v>
      </c>
      <c r="AG67" s="81">
        <f>'Indicator Date hidden2'!BB66</f>
        <v>0.4</v>
      </c>
      <c r="AH67" s="83"/>
    </row>
    <row r="68" ht="15.75" customHeight="1">
      <c r="A68" s="46" t="str">
        <f>IF('Indicator Data'!A78&lt;&gt;"",'Indicator Data'!A78,"")</f>
        <v/>
      </c>
      <c r="B68" s="46" t="str">
        <f>IF('Indicator Data'!B78&lt;&gt;"",'Indicator Data'!B78,"")</f>
        <v/>
      </c>
      <c r="C68" s="84" t="str">
        <f>'Hazard &amp; Exposure'!F69</f>
        <v>#DIV/0!</v>
      </c>
      <c r="D68" s="50" t="str">
        <f>'Hazard &amp; Exposure'!J69</f>
        <v>#DIV/0!</v>
      </c>
      <c r="E68" s="52" t="str">
        <f>'Hazard &amp; Exposure'!K69</f>
        <v>#DIV/0!</v>
      </c>
      <c r="F68" s="50" t="str">
        <f>'Hazard &amp; Exposure'!N69</f>
        <v>#DIV/0!</v>
      </c>
      <c r="G68" s="50" t="str">
        <f>'Hazard &amp; Exposure'!Q69</f>
        <v>#DIV/0!</v>
      </c>
      <c r="H68" s="52" t="str">
        <f>'Hazard &amp; Exposure'!R69</f>
        <v>#DIV/0!</v>
      </c>
      <c r="I68" s="55" t="str">
        <f t="shared" si="1"/>
        <v>#DIV/0!</v>
      </c>
      <c r="J68" s="56">
        <f>Vulnerability!E69</f>
        <v>5</v>
      </c>
      <c r="K68" s="57" t="str">
        <f>Vulnerability!H69</f>
        <v>#DIV/0!</v>
      </c>
      <c r="L68" s="57" t="str">
        <f>Vulnerability!L69</f>
        <v>#DIV/0!</v>
      </c>
      <c r="M68" s="52" t="str">
        <f>Vulnerability!M69</f>
        <v>#DIV/0!</v>
      </c>
      <c r="N68" s="57" t="str">
        <f>Vulnerability!P69</f>
        <v>#DIV/0!</v>
      </c>
      <c r="O68" s="57" t="str">
        <f>Vulnerability!S69</f>
        <v>#DIV/0!</v>
      </c>
      <c r="P68" s="57" t="str">
        <f>Vulnerability!W69</f>
        <v>#DIV/0!</v>
      </c>
      <c r="Q68" s="52" t="str">
        <f>Vulnerability!X69</f>
        <v>#DIV/0!</v>
      </c>
      <c r="R68" s="55" t="str">
        <f t="shared" si="2"/>
        <v>#DIV/0!</v>
      </c>
      <c r="S68" s="88" t="str">
        <f>'Lack of Coping Capacity'!E69</f>
        <v>#DIV/0!</v>
      </c>
      <c r="T68" s="59" t="str">
        <f>'Lack of Coping Capacity'!H69</f>
        <v>#DIV/0!</v>
      </c>
      <c r="U68" s="52" t="str">
        <f>'Lack of Coping Capacity'!I69</f>
        <v>#DIV/0!</v>
      </c>
      <c r="V68" s="59" t="str">
        <f>'Lack of Coping Capacity'!L69</f>
        <v>#DIV/0!</v>
      </c>
      <c r="W68" s="59" t="str">
        <f>'Lack of Coping Capacity'!O69</f>
        <v>#DIV/0!</v>
      </c>
      <c r="X68" s="52" t="str">
        <f>'Lack of Coping Capacity'!P69</f>
        <v>#DIV/0!</v>
      </c>
      <c r="Y68" s="55" t="str">
        <f t="shared" si="3"/>
        <v>#DIV/0!</v>
      </c>
      <c r="Z68" s="62" t="str">
        <f t="shared" si="4"/>
        <v>#DIV/0!</v>
      </c>
      <c r="AA68" s="66" t="str">
        <f t="shared" si="5"/>
        <v>#DIV/0!</v>
      </c>
      <c r="AB68" s="68" t="str">
        <f t="shared" si="6"/>
        <v>#DIV/0!</v>
      </c>
      <c r="AC68" s="71" t="str">
        <f>VLOOKUP($B68,'Lack of Reliability Index'!$A$2:$H$192,8,FALSE)</f>
        <v>#N/A</v>
      </c>
      <c r="AD68" s="63" t="str">
        <f>'Imputed and missing data hidden'!BA66</f>
        <v>#ERROR!</v>
      </c>
      <c r="AE68" s="76" t="str">
        <f t="shared" si="7"/>
        <v>#ERROR!</v>
      </c>
      <c r="AF68" s="63" t="str">
        <f t="shared" si="8"/>
        <v>#DIV/0!</v>
      </c>
      <c r="AG68" s="81" t="str">
        <f>'Indicator Date hidden2'!BB67</f>
        <v>#VALUE!</v>
      </c>
      <c r="AH68" s="83"/>
    </row>
    <row r="69" ht="15.75" customHeight="1">
      <c r="A69" s="46" t="str">
        <f>IF('Indicator Data'!A79&lt;&gt;"",'Indicator Data'!A79,"")</f>
        <v/>
      </c>
      <c r="B69" s="46" t="str">
        <f>IF('Indicator Data'!B79&lt;&gt;"",'Indicator Data'!B79,"")</f>
        <v/>
      </c>
      <c r="C69" s="84" t="str">
        <f>'Hazard &amp; Exposure'!F70</f>
        <v>#DIV/0!</v>
      </c>
      <c r="D69" s="50" t="str">
        <f>'Hazard &amp; Exposure'!J70</f>
        <v>#DIV/0!</v>
      </c>
      <c r="E69" s="52" t="str">
        <f>'Hazard &amp; Exposure'!K70</f>
        <v>#DIV/0!</v>
      </c>
      <c r="F69" s="50" t="str">
        <f>'Hazard &amp; Exposure'!N70</f>
        <v>#DIV/0!</v>
      </c>
      <c r="G69" s="50" t="str">
        <f>'Hazard &amp; Exposure'!Q70</f>
        <v>#DIV/0!</v>
      </c>
      <c r="H69" s="52" t="str">
        <f>'Hazard &amp; Exposure'!R70</f>
        <v>#DIV/0!</v>
      </c>
      <c r="I69" s="55" t="str">
        <f t="shared" si="1"/>
        <v>#DIV/0!</v>
      </c>
      <c r="J69" s="56">
        <f>Vulnerability!E70</f>
        <v>5</v>
      </c>
      <c r="K69" s="57" t="str">
        <f>Vulnerability!H70</f>
        <v>#DIV/0!</v>
      </c>
      <c r="L69" s="57" t="str">
        <f>Vulnerability!L70</f>
        <v>#DIV/0!</v>
      </c>
      <c r="M69" s="52" t="str">
        <f>Vulnerability!M70</f>
        <v>#DIV/0!</v>
      </c>
      <c r="N69" s="57" t="str">
        <f>Vulnerability!P70</f>
        <v>#DIV/0!</v>
      </c>
      <c r="O69" s="57" t="str">
        <f>Vulnerability!S70</f>
        <v>#DIV/0!</v>
      </c>
      <c r="P69" s="57" t="str">
        <f>Vulnerability!W70</f>
        <v>#DIV/0!</v>
      </c>
      <c r="Q69" s="52" t="str">
        <f>Vulnerability!X70</f>
        <v>#DIV/0!</v>
      </c>
      <c r="R69" s="55" t="str">
        <f t="shared" si="2"/>
        <v>#DIV/0!</v>
      </c>
      <c r="S69" s="88" t="str">
        <f>'Lack of Coping Capacity'!E70</f>
        <v>#DIV/0!</v>
      </c>
      <c r="T69" s="59" t="str">
        <f>'Lack of Coping Capacity'!H70</f>
        <v>#DIV/0!</v>
      </c>
      <c r="U69" s="52" t="str">
        <f>'Lack of Coping Capacity'!I70</f>
        <v>#DIV/0!</v>
      </c>
      <c r="V69" s="59" t="str">
        <f>'Lack of Coping Capacity'!L70</f>
        <v>#DIV/0!</v>
      </c>
      <c r="W69" s="59" t="str">
        <f>'Lack of Coping Capacity'!O70</f>
        <v>#DIV/0!</v>
      </c>
      <c r="X69" s="52" t="str">
        <f>'Lack of Coping Capacity'!P70</f>
        <v>#DIV/0!</v>
      </c>
      <c r="Y69" s="55" t="str">
        <f t="shared" si="3"/>
        <v>#DIV/0!</v>
      </c>
      <c r="Z69" s="62" t="str">
        <f t="shared" si="4"/>
        <v>#DIV/0!</v>
      </c>
      <c r="AA69" s="66" t="str">
        <f t="shared" si="5"/>
        <v>#DIV/0!</v>
      </c>
      <c r="AB69" s="68" t="str">
        <f t="shared" si="6"/>
        <v>#DIV/0!</v>
      </c>
      <c r="AC69" s="71" t="str">
        <f>VLOOKUP($B69,'Lack of Reliability Index'!$A$2:$H$192,8,FALSE)</f>
        <v>#N/A</v>
      </c>
      <c r="AD69" s="63" t="str">
        <f>'Imputed and missing data hidden'!BA67</f>
        <v>#ERROR!</v>
      </c>
      <c r="AE69" s="76" t="str">
        <f t="shared" si="7"/>
        <v>#ERROR!</v>
      </c>
      <c r="AF69" s="63" t="str">
        <f t="shared" si="8"/>
        <v>#DIV/0!</v>
      </c>
      <c r="AG69" s="81" t="str">
        <f>'Indicator Date hidden2'!BB68</f>
        <v>#VALUE!</v>
      </c>
      <c r="AH69" s="83"/>
    </row>
    <row r="70" ht="15.75" customHeight="1">
      <c r="A70" s="46" t="str">
        <f>IF('Indicator Data'!A80&lt;&gt;"",'Indicator Data'!A80,"")</f>
        <v/>
      </c>
      <c r="B70" s="46" t="str">
        <f>IF('Indicator Data'!B80&lt;&gt;"",'Indicator Data'!B80,"")</f>
        <v/>
      </c>
      <c r="C70" s="84" t="str">
        <f>'Hazard &amp; Exposure'!F71</f>
        <v>#DIV/0!</v>
      </c>
      <c r="D70" s="50" t="str">
        <f>'Hazard &amp; Exposure'!J71</f>
        <v>#DIV/0!</v>
      </c>
      <c r="E70" s="52" t="str">
        <f>'Hazard &amp; Exposure'!K71</f>
        <v>#DIV/0!</v>
      </c>
      <c r="F70" s="50" t="str">
        <f>'Hazard &amp; Exposure'!N71</f>
        <v>#DIV/0!</v>
      </c>
      <c r="G70" s="50" t="str">
        <f>'Hazard &amp; Exposure'!Q71</f>
        <v>#DIV/0!</v>
      </c>
      <c r="H70" s="52" t="str">
        <f>'Hazard &amp; Exposure'!R71</f>
        <v>#DIV/0!</v>
      </c>
      <c r="I70" s="55" t="str">
        <f t="shared" si="1"/>
        <v>#DIV/0!</v>
      </c>
      <c r="J70" s="56">
        <f>Vulnerability!E71</f>
        <v>5</v>
      </c>
      <c r="K70" s="57" t="str">
        <f>Vulnerability!H71</f>
        <v>#DIV/0!</v>
      </c>
      <c r="L70" s="57" t="str">
        <f>Vulnerability!L71</f>
        <v>#DIV/0!</v>
      </c>
      <c r="M70" s="52" t="str">
        <f>Vulnerability!M71</f>
        <v>#DIV/0!</v>
      </c>
      <c r="N70" s="57" t="str">
        <f>Vulnerability!P71</f>
        <v>#DIV/0!</v>
      </c>
      <c r="O70" s="57" t="str">
        <f>Vulnerability!S71</f>
        <v>#DIV/0!</v>
      </c>
      <c r="P70" s="57" t="str">
        <f>Vulnerability!W71</f>
        <v>#DIV/0!</v>
      </c>
      <c r="Q70" s="52" t="str">
        <f>Vulnerability!X71</f>
        <v>#DIV/0!</v>
      </c>
      <c r="R70" s="55" t="str">
        <f t="shared" si="2"/>
        <v>#DIV/0!</v>
      </c>
      <c r="S70" s="88" t="str">
        <f>'Lack of Coping Capacity'!E71</f>
        <v>#DIV/0!</v>
      </c>
      <c r="T70" s="59" t="str">
        <f>'Lack of Coping Capacity'!H71</f>
        <v>#DIV/0!</v>
      </c>
      <c r="U70" s="52" t="str">
        <f>'Lack of Coping Capacity'!I71</f>
        <v>#DIV/0!</v>
      </c>
      <c r="V70" s="59" t="str">
        <f>'Lack of Coping Capacity'!L71</f>
        <v>#DIV/0!</v>
      </c>
      <c r="W70" s="59" t="str">
        <f>'Lack of Coping Capacity'!O71</f>
        <v>#DIV/0!</v>
      </c>
      <c r="X70" s="52" t="str">
        <f>'Lack of Coping Capacity'!P71</f>
        <v>#DIV/0!</v>
      </c>
      <c r="Y70" s="55" t="str">
        <f t="shared" si="3"/>
        <v>#DIV/0!</v>
      </c>
      <c r="Z70" s="62" t="str">
        <f t="shared" si="4"/>
        <v>#DIV/0!</v>
      </c>
      <c r="AA70" s="66" t="str">
        <f t="shared" si="5"/>
        <v>#DIV/0!</v>
      </c>
      <c r="AB70" s="68" t="str">
        <f t="shared" si="6"/>
        <v>#DIV/0!</v>
      </c>
      <c r="AC70" s="71" t="str">
        <f>VLOOKUP($B70,'Lack of Reliability Index'!$A$2:$H$192,8,FALSE)</f>
        <v>#N/A</v>
      </c>
      <c r="AD70" s="63" t="str">
        <f>'Imputed and missing data hidden'!BA68</f>
        <v>#ERROR!</v>
      </c>
      <c r="AE70" s="76" t="str">
        <f t="shared" si="7"/>
        <v>#ERROR!</v>
      </c>
      <c r="AF70" s="63" t="str">
        <f t="shared" si="8"/>
        <v>#DIV/0!</v>
      </c>
      <c r="AG70" s="81" t="str">
        <f>'Indicator Date hidden2'!BB69</f>
        <v>#VALUE!</v>
      </c>
      <c r="AH70" s="83"/>
    </row>
    <row r="71" ht="15.75" customHeight="1">
      <c r="A71" s="46" t="str">
        <f>IF('Indicator Data'!A81&lt;&gt;"",'Indicator Data'!A81,"")</f>
        <v/>
      </c>
      <c r="B71" s="46" t="str">
        <f>IF('Indicator Data'!B81&lt;&gt;"",'Indicator Data'!B81,"")</f>
        <v/>
      </c>
      <c r="C71" s="84" t="str">
        <f>'Hazard &amp; Exposure'!F72</f>
        <v>#DIV/0!</v>
      </c>
      <c r="D71" s="50" t="str">
        <f>'Hazard &amp; Exposure'!J72</f>
        <v>#DIV/0!</v>
      </c>
      <c r="E71" s="52" t="str">
        <f>'Hazard &amp; Exposure'!K72</f>
        <v>#DIV/0!</v>
      </c>
      <c r="F71" s="50" t="str">
        <f>'Hazard &amp; Exposure'!N72</f>
        <v>#DIV/0!</v>
      </c>
      <c r="G71" s="50" t="str">
        <f>'Hazard &amp; Exposure'!Q72</f>
        <v>#DIV/0!</v>
      </c>
      <c r="H71" s="52" t="str">
        <f>'Hazard &amp; Exposure'!R72</f>
        <v>#DIV/0!</v>
      </c>
      <c r="I71" s="55" t="str">
        <f t="shared" si="1"/>
        <v>#DIV/0!</v>
      </c>
      <c r="J71" s="56">
        <f>Vulnerability!E72</f>
        <v>5</v>
      </c>
      <c r="K71" s="57" t="str">
        <f>Vulnerability!H72</f>
        <v>#DIV/0!</v>
      </c>
      <c r="L71" s="57" t="str">
        <f>Vulnerability!L72</f>
        <v>#DIV/0!</v>
      </c>
      <c r="M71" s="52" t="str">
        <f>Vulnerability!M72</f>
        <v>#DIV/0!</v>
      </c>
      <c r="N71" s="57" t="str">
        <f>Vulnerability!P72</f>
        <v>#DIV/0!</v>
      </c>
      <c r="O71" s="57" t="str">
        <f>Vulnerability!S72</f>
        <v>#DIV/0!</v>
      </c>
      <c r="P71" s="57" t="str">
        <f>Vulnerability!W72</f>
        <v>#DIV/0!</v>
      </c>
      <c r="Q71" s="52" t="str">
        <f>Vulnerability!X72</f>
        <v>#DIV/0!</v>
      </c>
      <c r="R71" s="55" t="str">
        <f t="shared" si="2"/>
        <v>#DIV/0!</v>
      </c>
      <c r="S71" s="88" t="str">
        <f>'Lack of Coping Capacity'!E72</f>
        <v>#DIV/0!</v>
      </c>
      <c r="T71" s="59" t="str">
        <f>'Lack of Coping Capacity'!H72</f>
        <v>#DIV/0!</v>
      </c>
      <c r="U71" s="52" t="str">
        <f>'Lack of Coping Capacity'!I72</f>
        <v>#DIV/0!</v>
      </c>
      <c r="V71" s="59" t="str">
        <f>'Lack of Coping Capacity'!L72</f>
        <v>#DIV/0!</v>
      </c>
      <c r="W71" s="59" t="str">
        <f>'Lack of Coping Capacity'!O72</f>
        <v>#DIV/0!</v>
      </c>
      <c r="X71" s="52" t="str">
        <f>'Lack of Coping Capacity'!P72</f>
        <v>#DIV/0!</v>
      </c>
      <c r="Y71" s="55" t="str">
        <f t="shared" si="3"/>
        <v>#DIV/0!</v>
      </c>
      <c r="Z71" s="62" t="str">
        <f t="shared" si="4"/>
        <v>#DIV/0!</v>
      </c>
      <c r="AA71" s="66" t="str">
        <f t="shared" si="5"/>
        <v>#DIV/0!</v>
      </c>
      <c r="AB71" s="68" t="str">
        <f t="shared" si="6"/>
        <v>#DIV/0!</v>
      </c>
      <c r="AC71" s="71" t="str">
        <f>VLOOKUP($B71,'Lack of Reliability Index'!$A$2:$H$192,8,FALSE)</f>
        <v>#N/A</v>
      </c>
      <c r="AD71" s="63" t="str">
        <f>'Imputed and missing data hidden'!BA69</f>
        <v>#ERROR!</v>
      </c>
      <c r="AE71" s="76" t="str">
        <f t="shared" si="7"/>
        <v>#ERROR!</v>
      </c>
      <c r="AF71" s="63" t="str">
        <f t="shared" si="8"/>
        <v>#DIV/0!</v>
      </c>
      <c r="AG71" s="81">
        <f>'Indicator Date hidden2'!BB70</f>
        <v>0.1836734694</v>
      </c>
      <c r="AH71" s="83"/>
    </row>
    <row r="72" ht="15.75" customHeight="1">
      <c r="A72" s="46" t="str">
        <f>IF('Indicator Data'!A82&lt;&gt;"",'Indicator Data'!A82,"")</f>
        <v/>
      </c>
      <c r="B72" s="46" t="str">
        <f>IF('Indicator Data'!B82&lt;&gt;"",'Indicator Data'!B82,"")</f>
        <v/>
      </c>
      <c r="C72" s="84" t="str">
        <f>'Hazard &amp; Exposure'!F73</f>
        <v>#DIV/0!</v>
      </c>
      <c r="D72" s="50" t="str">
        <f>'Hazard &amp; Exposure'!J73</f>
        <v>#DIV/0!</v>
      </c>
      <c r="E72" s="52" t="str">
        <f>'Hazard &amp; Exposure'!K73</f>
        <v>#DIV/0!</v>
      </c>
      <c r="F72" s="50" t="str">
        <f>'Hazard &amp; Exposure'!N73</f>
        <v>#DIV/0!</v>
      </c>
      <c r="G72" s="50" t="str">
        <f>'Hazard &amp; Exposure'!Q73</f>
        <v>#DIV/0!</v>
      </c>
      <c r="H72" s="52" t="str">
        <f>'Hazard &amp; Exposure'!R73</f>
        <v>#DIV/0!</v>
      </c>
      <c r="I72" s="55" t="str">
        <f t="shared" si="1"/>
        <v>#DIV/0!</v>
      </c>
      <c r="J72" s="56">
        <f>Vulnerability!E73</f>
        <v>5</v>
      </c>
      <c r="K72" s="57" t="str">
        <f>Vulnerability!H73</f>
        <v>#DIV/0!</v>
      </c>
      <c r="L72" s="57" t="str">
        <f>Vulnerability!L73</f>
        <v>#DIV/0!</v>
      </c>
      <c r="M72" s="52" t="str">
        <f>Vulnerability!M73</f>
        <v>#DIV/0!</v>
      </c>
      <c r="N72" s="57" t="str">
        <f>Vulnerability!P73</f>
        <v>#DIV/0!</v>
      </c>
      <c r="O72" s="57" t="str">
        <f>Vulnerability!S73</f>
        <v>#DIV/0!</v>
      </c>
      <c r="P72" s="57" t="str">
        <f>Vulnerability!W73</f>
        <v>#DIV/0!</v>
      </c>
      <c r="Q72" s="52" t="str">
        <f>Vulnerability!X73</f>
        <v>#DIV/0!</v>
      </c>
      <c r="R72" s="55" t="str">
        <f t="shared" si="2"/>
        <v>#DIV/0!</v>
      </c>
      <c r="S72" s="88" t="str">
        <f>'Lack of Coping Capacity'!E73</f>
        <v>#DIV/0!</v>
      </c>
      <c r="T72" s="59" t="str">
        <f>'Lack of Coping Capacity'!H73</f>
        <v>#DIV/0!</v>
      </c>
      <c r="U72" s="52" t="str">
        <f>'Lack of Coping Capacity'!I73</f>
        <v>#DIV/0!</v>
      </c>
      <c r="V72" s="59" t="str">
        <f>'Lack of Coping Capacity'!L73</f>
        <v>#DIV/0!</v>
      </c>
      <c r="W72" s="59" t="str">
        <f>'Lack of Coping Capacity'!O73</f>
        <v>#DIV/0!</v>
      </c>
      <c r="X72" s="52" t="str">
        <f>'Lack of Coping Capacity'!P73</f>
        <v>#DIV/0!</v>
      </c>
      <c r="Y72" s="55" t="str">
        <f t="shared" si="3"/>
        <v>#DIV/0!</v>
      </c>
      <c r="Z72" s="62" t="str">
        <f t="shared" si="4"/>
        <v>#DIV/0!</v>
      </c>
      <c r="AA72" s="66" t="str">
        <f t="shared" si="5"/>
        <v>#DIV/0!</v>
      </c>
      <c r="AB72" s="68" t="str">
        <f t="shared" si="6"/>
        <v>#DIV/0!</v>
      </c>
      <c r="AC72" s="71" t="str">
        <f>VLOOKUP($B72,'Lack of Reliability Index'!$A$2:$H$192,8,FALSE)</f>
        <v>#N/A</v>
      </c>
      <c r="AD72" s="63" t="str">
        <f>'Imputed and missing data hidden'!BA70</f>
        <v>#ERROR!</v>
      </c>
      <c r="AE72" s="76" t="str">
        <f t="shared" si="7"/>
        <v>#ERROR!</v>
      </c>
      <c r="AF72" s="63" t="str">
        <f t="shared" si="8"/>
        <v>#DIV/0!</v>
      </c>
      <c r="AG72" s="81" t="str">
        <f>'Indicator Date hidden2'!BB71</f>
        <v>#VALUE!</v>
      </c>
      <c r="AH72" s="83"/>
    </row>
    <row r="73" ht="15.75" customHeight="1">
      <c r="A73" s="46" t="str">
        <f>IF('Indicator Data'!A83&lt;&gt;"",'Indicator Data'!A83,"")</f>
        <v/>
      </c>
      <c r="B73" s="46" t="str">
        <f>IF('Indicator Data'!B83&lt;&gt;"",'Indicator Data'!B83,"")</f>
        <v/>
      </c>
      <c r="C73" s="84" t="str">
        <f>'Hazard &amp; Exposure'!F74</f>
        <v>#DIV/0!</v>
      </c>
      <c r="D73" s="50" t="str">
        <f>'Hazard &amp; Exposure'!J74</f>
        <v>#DIV/0!</v>
      </c>
      <c r="E73" s="52" t="str">
        <f>'Hazard &amp; Exposure'!K74</f>
        <v>#DIV/0!</v>
      </c>
      <c r="F73" s="50" t="str">
        <f>'Hazard &amp; Exposure'!N74</f>
        <v>#DIV/0!</v>
      </c>
      <c r="G73" s="50" t="str">
        <f>'Hazard &amp; Exposure'!Q74</f>
        <v>#DIV/0!</v>
      </c>
      <c r="H73" s="52" t="str">
        <f>'Hazard &amp; Exposure'!R74</f>
        <v>#DIV/0!</v>
      </c>
      <c r="I73" s="55" t="str">
        <f t="shared" si="1"/>
        <v>#DIV/0!</v>
      </c>
      <c r="J73" s="56">
        <f>Vulnerability!E74</f>
        <v>5</v>
      </c>
      <c r="K73" s="57" t="str">
        <f>Vulnerability!H74</f>
        <v>#DIV/0!</v>
      </c>
      <c r="L73" s="57" t="str">
        <f>Vulnerability!L74</f>
        <v>#DIV/0!</v>
      </c>
      <c r="M73" s="52" t="str">
        <f>Vulnerability!M74</f>
        <v>#DIV/0!</v>
      </c>
      <c r="N73" s="57" t="str">
        <f>Vulnerability!P74</f>
        <v>#DIV/0!</v>
      </c>
      <c r="O73" s="57" t="str">
        <f>Vulnerability!S74</f>
        <v>#DIV/0!</v>
      </c>
      <c r="P73" s="57" t="str">
        <f>Vulnerability!W74</f>
        <v>#DIV/0!</v>
      </c>
      <c r="Q73" s="52" t="str">
        <f>Vulnerability!X74</f>
        <v>#DIV/0!</v>
      </c>
      <c r="R73" s="55" t="str">
        <f t="shared" si="2"/>
        <v>#DIV/0!</v>
      </c>
      <c r="S73" s="88" t="str">
        <f>'Lack of Coping Capacity'!E74</f>
        <v>#DIV/0!</v>
      </c>
      <c r="T73" s="59" t="str">
        <f>'Lack of Coping Capacity'!H74</f>
        <v>#DIV/0!</v>
      </c>
      <c r="U73" s="52" t="str">
        <f>'Lack of Coping Capacity'!I74</f>
        <v>#DIV/0!</v>
      </c>
      <c r="V73" s="59" t="str">
        <f>'Lack of Coping Capacity'!L74</f>
        <v>#DIV/0!</v>
      </c>
      <c r="W73" s="59" t="str">
        <f>'Lack of Coping Capacity'!O74</f>
        <v>#DIV/0!</v>
      </c>
      <c r="X73" s="52" t="str">
        <f>'Lack of Coping Capacity'!P74</f>
        <v>#DIV/0!</v>
      </c>
      <c r="Y73" s="55" t="str">
        <f t="shared" si="3"/>
        <v>#DIV/0!</v>
      </c>
      <c r="Z73" s="62" t="str">
        <f t="shared" si="4"/>
        <v>#DIV/0!</v>
      </c>
      <c r="AA73" s="66" t="str">
        <f t="shared" si="5"/>
        <v>#DIV/0!</v>
      </c>
      <c r="AB73" s="68" t="str">
        <f t="shared" si="6"/>
        <v>#DIV/0!</v>
      </c>
      <c r="AC73" s="71" t="str">
        <f>VLOOKUP($B73,'Lack of Reliability Index'!$A$2:$H$192,8,FALSE)</f>
        <v>#N/A</v>
      </c>
      <c r="AD73" s="63" t="str">
        <f>'Imputed and missing data hidden'!BA71</f>
        <v>#ERROR!</v>
      </c>
      <c r="AE73" s="76" t="str">
        <f t="shared" si="7"/>
        <v>#ERROR!</v>
      </c>
      <c r="AF73" s="63" t="str">
        <f t="shared" si="8"/>
        <v>#DIV/0!</v>
      </c>
      <c r="AG73" s="81" t="str">
        <f>'Indicator Date hidden2'!BB72</f>
        <v>#VALUE!</v>
      </c>
      <c r="AH73" s="83"/>
    </row>
    <row r="74" ht="15.75" customHeight="1">
      <c r="A74" s="46" t="str">
        <f>IF('Indicator Data'!A84&lt;&gt;"",'Indicator Data'!A84,"")</f>
        <v/>
      </c>
      <c r="B74" s="46" t="str">
        <f>IF('Indicator Data'!B84&lt;&gt;"",'Indicator Data'!B84,"")</f>
        <v/>
      </c>
      <c r="C74" s="84" t="str">
        <f>'Hazard &amp; Exposure'!F75</f>
        <v>#DIV/0!</v>
      </c>
      <c r="D74" s="50" t="str">
        <f>'Hazard &amp; Exposure'!J75</f>
        <v>#DIV/0!</v>
      </c>
      <c r="E74" s="52" t="str">
        <f>'Hazard &amp; Exposure'!K75</f>
        <v>#DIV/0!</v>
      </c>
      <c r="F74" s="50" t="str">
        <f>'Hazard &amp; Exposure'!N75</f>
        <v>#DIV/0!</v>
      </c>
      <c r="G74" s="50" t="str">
        <f>'Hazard &amp; Exposure'!Q75</f>
        <v>#DIV/0!</v>
      </c>
      <c r="H74" s="52" t="str">
        <f>'Hazard &amp; Exposure'!R75</f>
        <v>#DIV/0!</v>
      </c>
      <c r="I74" s="55" t="str">
        <f t="shared" si="1"/>
        <v>#DIV/0!</v>
      </c>
      <c r="J74" s="56">
        <f>Vulnerability!E75</f>
        <v>5</v>
      </c>
      <c r="K74" s="57" t="str">
        <f>Vulnerability!H75</f>
        <v>#DIV/0!</v>
      </c>
      <c r="L74" s="57" t="str">
        <f>Vulnerability!L75</f>
        <v>#DIV/0!</v>
      </c>
      <c r="M74" s="52" t="str">
        <f>Vulnerability!M75</f>
        <v>#DIV/0!</v>
      </c>
      <c r="N74" s="57" t="str">
        <f>Vulnerability!P75</f>
        <v>#DIV/0!</v>
      </c>
      <c r="O74" s="57" t="str">
        <f>Vulnerability!S75</f>
        <v>#DIV/0!</v>
      </c>
      <c r="P74" s="57" t="str">
        <f>Vulnerability!W75</f>
        <v>#DIV/0!</v>
      </c>
      <c r="Q74" s="52" t="str">
        <f>Vulnerability!X75</f>
        <v>#DIV/0!</v>
      </c>
      <c r="R74" s="55" t="str">
        <f t="shared" si="2"/>
        <v>#DIV/0!</v>
      </c>
      <c r="S74" s="88" t="str">
        <f>'Lack of Coping Capacity'!E75</f>
        <v>#DIV/0!</v>
      </c>
      <c r="T74" s="59" t="str">
        <f>'Lack of Coping Capacity'!H75</f>
        <v>#DIV/0!</v>
      </c>
      <c r="U74" s="52" t="str">
        <f>'Lack of Coping Capacity'!I75</f>
        <v>#DIV/0!</v>
      </c>
      <c r="V74" s="59" t="str">
        <f>'Lack of Coping Capacity'!L75</f>
        <v>#DIV/0!</v>
      </c>
      <c r="W74" s="59" t="str">
        <f>'Lack of Coping Capacity'!O75</f>
        <v>#DIV/0!</v>
      </c>
      <c r="X74" s="52" t="str">
        <f>'Lack of Coping Capacity'!P75</f>
        <v>#DIV/0!</v>
      </c>
      <c r="Y74" s="55" t="str">
        <f t="shared" si="3"/>
        <v>#DIV/0!</v>
      </c>
      <c r="Z74" s="62" t="str">
        <f t="shared" si="4"/>
        <v>#DIV/0!</v>
      </c>
      <c r="AA74" s="66" t="str">
        <f t="shared" si="5"/>
        <v>#DIV/0!</v>
      </c>
      <c r="AB74" s="68" t="str">
        <f t="shared" si="6"/>
        <v>#DIV/0!</v>
      </c>
      <c r="AC74" s="71" t="str">
        <f>VLOOKUP($B74,'Lack of Reliability Index'!$A$2:$H$192,8,FALSE)</f>
        <v>#N/A</v>
      </c>
      <c r="AD74" s="63" t="str">
        <f>'Imputed and missing data hidden'!BA72</f>
        <v>#ERROR!</v>
      </c>
      <c r="AE74" s="76" t="str">
        <f t="shared" si="7"/>
        <v>#ERROR!</v>
      </c>
      <c r="AF74" s="63" t="str">
        <f t="shared" si="8"/>
        <v>#DIV/0!</v>
      </c>
      <c r="AG74" s="81" t="str">
        <f>'Indicator Date hidden2'!BB73</f>
        <v>#VALUE!</v>
      </c>
      <c r="AH74" s="83"/>
    </row>
    <row r="75" ht="15.75" customHeight="1">
      <c r="A75" s="46" t="str">
        <f>IF('Indicator Data'!A85&lt;&gt;"",'Indicator Data'!A85,"")</f>
        <v/>
      </c>
      <c r="B75" s="46" t="str">
        <f>IF('Indicator Data'!B85&lt;&gt;"",'Indicator Data'!B85,"")</f>
        <v/>
      </c>
      <c r="C75" s="84" t="str">
        <f>'Hazard &amp; Exposure'!F76</f>
        <v>#DIV/0!</v>
      </c>
      <c r="D75" s="50" t="str">
        <f>'Hazard &amp; Exposure'!J76</f>
        <v>#DIV/0!</v>
      </c>
      <c r="E75" s="52" t="str">
        <f>'Hazard &amp; Exposure'!K76</f>
        <v>#DIV/0!</v>
      </c>
      <c r="F75" s="50" t="str">
        <f>'Hazard &amp; Exposure'!N76</f>
        <v>#DIV/0!</v>
      </c>
      <c r="G75" s="50" t="str">
        <f>'Hazard &amp; Exposure'!Q76</f>
        <v>#DIV/0!</v>
      </c>
      <c r="H75" s="52" t="str">
        <f>'Hazard &amp; Exposure'!R76</f>
        <v>#DIV/0!</v>
      </c>
      <c r="I75" s="55" t="str">
        <f t="shared" si="1"/>
        <v>#DIV/0!</v>
      </c>
      <c r="J75" s="56">
        <f>Vulnerability!E76</f>
        <v>5</v>
      </c>
      <c r="K75" s="57" t="str">
        <f>Vulnerability!H76</f>
        <v>#DIV/0!</v>
      </c>
      <c r="L75" s="57" t="str">
        <f>Vulnerability!L76</f>
        <v>#DIV/0!</v>
      </c>
      <c r="M75" s="52" t="str">
        <f>Vulnerability!M76</f>
        <v>#DIV/0!</v>
      </c>
      <c r="N75" s="57" t="str">
        <f>Vulnerability!P76</f>
        <v>#DIV/0!</v>
      </c>
      <c r="O75" s="57" t="str">
        <f>Vulnerability!S76</f>
        <v>#DIV/0!</v>
      </c>
      <c r="P75" s="57" t="str">
        <f>Vulnerability!W76</f>
        <v>#DIV/0!</v>
      </c>
      <c r="Q75" s="52" t="str">
        <f>Vulnerability!X76</f>
        <v>#DIV/0!</v>
      </c>
      <c r="R75" s="55" t="str">
        <f t="shared" si="2"/>
        <v>#DIV/0!</v>
      </c>
      <c r="S75" s="88" t="str">
        <f>'Lack of Coping Capacity'!E76</f>
        <v>#DIV/0!</v>
      </c>
      <c r="T75" s="59" t="str">
        <f>'Lack of Coping Capacity'!H76</f>
        <v>#DIV/0!</v>
      </c>
      <c r="U75" s="52" t="str">
        <f>'Lack of Coping Capacity'!I76</f>
        <v>#DIV/0!</v>
      </c>
      <c r="V75" s="59" t="str">
        <f>'Lack of Coping Capacity'!L76</f>
        <v>#DIV/0!</v>
      </c>
      <c r="W75" s="59" t="str">
        <f>'Lack of Coping Capacity'!O76</f>
        <v>#DIV/0!</v>
      </c>
      <c r="X75" s="52" t="str">
        <f>'Lack of Coping Capacity'!P76</f>
        <v>#DIV/0!</v>
      </c>
      <c r="Y75" s="55" t="str">
        <f t="shared" si="3"/>
        <v>#DIV/0!</v>
      </c>
      <c r="Z75" s="62" t="str">
        <f t="shared" si="4"/>
        <v>#DIV/0!</v>
      </c>
      <c r="AA75" s="66" t="str">
        <f t="shared" si="5"/>
        <v>#DIV/0!</v>
      </c>
      <c r="AB75" s="68" t="str">
        <f t="shared" si="6"/>
        <v>#DIV/0!</v>
      </c>
      <c r="AC75" s="71" t="str">
        <f>VLOOKUP($B75,'Lack of Reliability Index'!$A$2:$H$192,8,FALSE)</f>
        <v>#N/A</v>
      </c>
      <c r="AD75" s="63" t="str">
        <f>'Imputed and missing data hidden'!BA73</f>
        <v>#ERROR!</v>
      </c>
      <c r="AE75" s="76" t="str">
        <f t="shared" si="7"/>
        <v>#ERROR!</v>
      </c>
      <c r="AF75" s="63" t="str">
        <f t="shared" si="8"/>
        <v>#DIV/0!</v>
      </c>
      <c r="AG75" s="81" t="str">
        <f>'Indicator Date hidden2'!BB74</f>
        <v>#VALUE!</v>
      </c>
      <c r="AH75" s="83"/>
    </row>
    <row r="76" ht="15.75" customHeight="1">
      <c r="A76" s="46" t="str">
        <f>IF('Indicator Data'!A86&lt;&gt;"",'Indicator Data'!A86,"")</f>
        <v/>
      </c>
      <c r="B76" s="46" t="str">
        <f>IF('Indicator Data'!B86&lt;&gt;"",'Indicator Data'!B86,"")</f>
        <v/>
      </c>
      <c r="C76" s="84" t="str">
        <f>'Hazard &amp; Exposure'!F77</f>
        <v>#DIV/0!</v>
      </c>
      <c r="D76" s="50" t="str">
        <f>'Hazard &amp; Exposure'!J77</f>
        <v>#DIV/0!</v>
      </c>
      <c r="E76" s="52" t="str">
        <f>'Hazard &amp; Exposure'!K77</f>
        <v>#DIV/0!</v>
      </c>
      <c r="F76" s="50" t="str">
        <f>'Hazard &amp; Exposure'!N77</f>
        <v>#DIV/0!</v>
      </c>
      <c r="G76" s="50" t="str">
        <f>'Hazard &amp; Exposure'!Q77</f>
        <v>#DIV/0!</v>
      </c>
      <c r="H76" s="52" t="str">
        <f>'Hazard &amp; Exposure'!R77</f>
        <v>#DIV/0!</v>
      </c>
      <c r="I76" s="55" t="str">
        <f t="shared" si="1"/>
        <v>#DIV/0!</v>
      </c>
      <c r="J76" s="56">
        <f>Vulnerability!E77</f>
        <v>5</v>
      </c>
      <c r="K76" s="57" t="str">
        <f>Vulnerability!H77</f>
        <v>#DIV/0!</v>
      </c>
      <c r="L76" s="57" t="str">
        <f>Vulnerability!L77</f>
        <v>#DIV/0!</v>
      </c>
      <c r="M76" s="52" t="str">
        <f>Vulnerability!M77</f>
        <v>#DIV/0!</v>
      </c>
      <c r="N76" s="57" t="str">
        <f>Vulnerability!P77</f>
        <v>#DIV/0!</v>
      </c>
      <c r="O76" s="57" t="str">
        <f>Vulnerability!S77</f>
        <v>#DIV/0!</v>
      </c>
      <c r="P76" s="57" t="str">
        <f>Vulnerability!W77</f>
        <v>#DIV/0!</v>
      </c>
      <c r="Q76" s="52" t="str">
        <f>Vulnerability!X77</f>
        <v>#DIV/0!</v>
      </c>
      <c r="R76" s="55" t="str">
        <f t="shared" si="2"/>
        <v>#DIV/0!</v>
      </c>
      <c r="S76" s="88" t="str">
        <f>'Lack of Coping Capacity'!E77</f>
        <v>#DIV/0!</v>
      </c>
      <c r="T76" s="59" t="str">
        <f>'Lack of Coping Capacity'!H77</f>
        <v>#DIV/0!</v>
      </c>
      <c r="U76" s="52" t="str">
        <f>'Lack of Coping Capacity'!I77</f>
        <v>#DIV/0!</v>
      </c>
      <c r="V76" s="59" t="str">
        <f>'Lack of Coping Capacity'!L77</f>
        <v>#DIV/0!</v>
      </c>
      <c r="W76" s="59" t="str">
        <f>'Lack of Coping Capacity'!O77</f>
        <v>#DIV/0!</v>
      </c>
      <c r="X76" s="52" t="str">
        <f>'Lack of Coping Capacity'!P77</f>
        <v>#DIV/0!</v>
      </c>
      <c r="Y76" s="55" t="str">
        <f t="shared" si="3"/>
        <v>#DIV/0!</v>
      </c>
      <c r="Z76" s="62" t="str">
        <f t="shared" si="4"/>
        <v>#DIV/0!</v>
      </c>
      <c r="AA76" s="66" t="str">
        <f t="shared" si="5"/>
        <v>#DIV/0!</v>
      </c>
      <c r="AB76" s="68" t="str">
        <f t="shared" si="6"/>
        <v>#DIV/0!</v>
      </c>
      <c r="AC76" s="71" t="str">
        <f>VLOOKUP($B76,'Lack of Reliability Index'!$A$2:$H$192,8,FALSE)</f>
        <v>#N/A</v>
      </c>
      <c r="AD76" s="63" t="str">
        <f>'Imputed and missing data hidden'!BA74</f>
        <v>#ERROR!</v>
      </c>
      <c r="AE76" s="76" t="str">
        <f t="shared" si="7"/>
        <v>#ERROR!</v>
      </c>
      <c r="AF76" s="63" t="str">
        <f t="shared" si="8"/>
        <v>#DIV/0!</v>
      </c>
      <c r="AG76" s="81" t="str">
        <f>'Indicator Date hidden2'!BB75</f>
        <v>#VALUE!</v>
      </c>
      <c r="AH76" s="83"/>
    </row>
    <row r="77" ht="15.75" customHeight="1">
      <c r="A77" s="46" t="str">
        <f>IF('Indicator Data'!A87&lt;&gt;"",'Indicator Data'!A87,"")</f>
        <v/>
      </c>
      <c r="B77" s="46" t="str">
        <f>IF('Indicator Data'!B87&lt;&gt;"",'Indicator Data'!B87,"")</f>
        <v/>
      </c>
      <c r="C77" s="84" t="str">
        <f>'Hazard &amp; Exposure'!F78</f>
        <v>#DIV/0!</v>
      </c>
      <c r="D77" s="50" t="str">
        <f>'Hazard &amp; Exposure'!J78</f>
        <v>#DIV/0!</v>
      </c>
      <c r="E77" s="52" t="str">
        <f>'Hazard &amp; Exposure'!K78</f>
        <v>#DIV/0!</v>
      </c>
      <c r="F77" s="50" t="str">
        <f>'Hazard &amp; Exposure'!N78</f>
        <v>#DIV/0!</v>
      </c>
      <c r="G77" s="50" t="str">
        <f>'Hazard &amp; Exposure'!Q78</f>
        <v>#DIV/0!</v>
      </c>
      <c r="H77" s="52" t="str">
        <f>'Hazard &amp; Exposure'!R78</f>
        <v>#DIV/0!</v>
      </c>
      <c r="I77" s="55" t="str">
        <f t="shared" si="1"/>
        <v>#DIV/0!</v>
      </c>
      <c r="J77" s="56">
        <f>Vulnerability!E78</f>
        <v>5</v>
      </c>
      <c r="K77" s="57" t="str">
        <f>Vulnerability!H78</f>
        <v>#DIV/0!</v>
      </c>
      <c r="L77" s="57" t="str">
        <f>Vulnerability!L78</f>
        <v>#DIV/0!</v>
      </c>
      <c r="M77" s="52" t="str">
        <f>Vulnerability!M78</f>
        <v>#DIV/0!</v>
      </c>
      <c r="N77" s="57" t="str">
        <f>Vulnerability!P78</f>
        <v>#DIV/0!</v>
      </c>
      <c r="O77" s="57" t="str">
        <f>Vulnerability!S78</f>
        <v>#DIV/0!</v>
      </c>
      <c r="P77" s="57" t="str">
        <f>Vulnerability!W78</f>
        <v>#DIV/0!</v>
      </c>
      <c r="Q77" s="52" t="str">
        <f>Vulnerability!X78</f>
        <v>#DIV/0!</v>
      </c>
      <c r="R77" s="55" t="str">
        <f t="shared" si="2"/>
        <v>#DIV/0!</v>
      </c>
      <c r="S77" s="88" t="str">
        <f>'Lack of Coping Capacity'!E78</f>
        <v>#DIV/0!</v>
      </c>
      <c r="T77" s="59" t="str">
        <f>'Lack of Coping Capacity'!H78</f>
        <v>#DIV/0!</v>
      </c>
      <c r="U77" s="52" t="str">
        <f>'Lack of Coping Capacity'!I78</f>
        <v>#DIV/0!</v>
      </c>
      <c r="V77" s="59" t="str">
        <f>'Lack of Coping Capacity'!L78</f>
        <v>#DIV/0!</v>
      </c>
      <c r="W77" s="59" t="str">
        <f>'Lack of Coping Capacity'!O78</f>
        <v>#DIV/0!</v>
      </c>
      <c r="X77" s="52" t="str">
        <f>'Lack of Coping Capacity'!P78</f>
        <v>#DIV/0!</v>
      </c>
      <c r="Y77" s="55" t="str">
        <f t="shared" si="3"/>
        <v>#DIV/0!</v>
      </c>
      <c r="Z77" s="62" t="str">
        <f t="shared" si="4"/>
        <v>#DIV/0!</v>
      </c>
      <c r="AA77" s="66" t="str">
        <f t="shared" si="5"/>
        <v>#DIV/0!</v>
      </c>
      <c r="AB77" s="68" t="str">
        <f t="shared" si="6"/>
        <v>#DIV/0!</v>
      </c>
      <c r="AC77" s="71" t="str">
        <f>VLOOKUP($B77,'Lack of Reliability Index'!$A$2:$H$192,8,FALSE)</f>
        <v>#N/A</v>
      </c>
      <c r="AD77" s="63" t="str">
        <f>'Imputed and missing data hidden'!BA75</f>
        <v>#ERROR!</v>
      </c>
      <c r="AE77" s="76" t="str">
        <f t="shared" si="7"/>
        <v>#ERROR!</v>
      </c>
      <c r="AF77" s="63" t="str">
        <f t="shared" si="8"/>
        <v>#DIV/0!</v>
      </c>
      <c r="AG77" s="81" t="str">
        <f>'Indicator Date hidden2'!BB76</f>
        <v>#VALUE!</v>
      </c>
      <c r="AH77" s="83"/>
    </row>
    <row r="78" ht="15.75" customHeight="1">
      <c r="A78" s="46" t="str">
        <f>IF('Indicator Data'!A88&lt;&gt;"",'Indicator Data'!A88,"")</f>
        <v/>
      </c>
      <c r="B78" s="46" t="str">
        <f>IF('Indicator Data'!B88&lt;&gt;"",'Indicator Data'!B88,"")</f>
        <v/>
      </c>
      <c r="C78" s="84" t="str">
        <f>'Hazard &amp; Exposure'!F79</f>
        <v>#DIV/0!</v>
      </c>
      <c r="D78" s="50" t="str">
        <f>'Hazard &amp; Exposure'!J79</f>
        <v>#DIV/0!</v>
      </c>
      <c r="E78" s="52" t="str">
        <f>'Hazard &amp; Exposure'!K79</f>
        <v>#DIV/0!</v>
      </c>
      <c r="F78" s="50" t="str">
        <f>'Hazard &amp; Exposure'!N79</f>
        <v>#DIV/0!</v>
      </c>
      <c r="G78" s="50" t="str">
        <f>'Hazard &amp; Exposure'!Q79</f>
        <v>#DIV/0!</v>
      </c>
      <c r="H78" s="52" t="str">
        <f>'Hazard &amp; Exposure'!R79</f>
        <v>#DIV/0!</v>
      </c>
      <c r="I78" s="55" t="str">
        <f t="shared" si="1"/>
        <v>#DIV/0!</v>
      </c>
      <c r="J78" s="56">
        <f>Vulnerability!E79</f>
        <v>5</v>
      </c>
      <c r="K78" s="57" t="str">
        <f>Vulnerability!H79</f>
        <v>#DIV/0!</v>
      </c>
      <c r="L78" s="57" t="str">
        <f>Vulnerability!L79</f>
        <v>#DIV/0!</v>
      </c>
      <c r="M78" s="52" t="str">
        <f>Vulnerability!M79</f>
        <v>#DIV/0!</v>
      </c>
      <c r="N78" s="57" t="str">
        <f>Vulnerability!P79</f>
        <v>#DIV/0!</v>
      </c>
      <c r="O78" s="57" t="str">
        <f>Vulnerability!S79</f>
        <v>#DIV/0!</v>
      </c>
      <c r="P78" s="57" t="str">
        <f>Vulnerability!W79</f>
        <v>#DIV/0!</v>
      </c>
      <c r="Q78" s="52" t="str">
        <f>Vulnerability!X79</f>
        <v>#DIV/0!</v>
      </c>
      <c r="R78" s="55" t="str">
        <f t="shared" si="2"/>
        <v>#DIV/0!</v>
      </c>
      <c r="S78" s="88" t="str">
        <f>'Lack of Coping Capacity'!E79</f>
        <v>#DIV/0!</v>
      </c>
      <c r="T78" s="59" t="str">
        <f>'Lack of Coping Capacity'!H79</f>
        <v>#DIV/0!</v>
      </c>
      <c r="U78" s="52" t="str">
        <f>'Lack of Coping Capacity'!I79</f>
        <v>#DIV/0!</v>
      </c>
      <c r="V78" s="59" t="str">
        <f>'Lack of Coping Capacity'!L79</f>
        <v>#DIV/0!</v>
      </c>
      <c r="W78" s="59" t="str">
        <f>'Lack of Coping Capacity'!O79</f>
        <v>#DIV/0!</v>
      </c>
      <c r="X78" s="52" t="str">
        <f>'Lack of Coping Capacity'!P79</f>
        <v>#DIV/0!</v>
      </c>
      <c r="Y78" s="55" t="str">
        <f t="shared" si="3"/>
        <v>#DIV/0!</v>
      </c>
      <c r="Z78" s="62" t="str">
        <f t="shared" si="4"/>
        <v>#DIV/0!</v>
      </c>
      <c r="AA78" s="66" t="str">
        <f t="shared" si="5"/>
        <v>#DIV/0!</v>
      </c>
      <c r="AB78" s="68" t="str">
        <f t="shared" si="6"/>
        <v>#DIV/0!</v>
      </c>
      <c r="AC78" s="71" t="str">
        <f>VLOOKUP($B78,'Lack of Reliability Index'!$A$2:$H$192,8,FALSE)</f>
        <v>#N/A</v>
      </c>
      <c r="AD78" s="63" t="str">
        <f>'Imputed and missing data hidden'!BA76</f>
        <v>#ERROR!</v>
      </c>
      <c r="AE78" s="76" t="str">
        <f t="shared" si="7"/>
        <v>#ERROR!</v>
      </c>
      <c r="AF78" s="63" t="str">
        <f t="shared" si="8"/>
        <v>#DIV/0!</v>
      </c>
      <c r="AG78" s="81" t="str">
        <f>'Indicator Date hidden2'!BB77</f>
        <v>#VALUE!</v>
      </c>
      <c r="AH78" s="83"/>
    </row>
    <row r="79" ht="15.75" customHeight="1">
      <c r="A79" s="46" t="str">
        <f>IF('Indicator Data'!A89&lt;&gt;"",'Indicator Data'!A89,"")</f>
        <v/>
      </c>
      <c r="B79" s="46" t="str">
        <f>IF('Indicator Data'!B89&lt;&gt;"",'Indicator Data'!B89,"")</f>
        <v/>
      </c>
      <c r="C79" s="84" t="str">
        <f>'Hazard &amp; Exposure'!F80</f>
        <v>#DIV/0!</v>
      </c>
      <c r="D79" s="50" t="str">
        <f>'Hazard &amp; Exposure'!J80</f>
        <v>#DIV/0!</v>
      </c>
      <c r="E79" s="52" t="str">
        <f>'Hazard &amp; Exposure'!K80</f>
        <v>#DIV/0!</v>
      </c>
      <c r="F79" s="50" t="str">
        <f>'Hazard &amp; Exposure'!N80</f>
        <v>#DIV/0!</v>
      </c>
      <c r="G79" s="50" t="str">
        <f>'Hazard &amp; Exposure'!Q80</f>
        <v>#DIV/0!</v>
      </c>
      <c r="H79" s="52" t="str">
        <f>'Hazard &amp; Exposure'!R80</f>
        <v>#DIV/0!</v>
      </c>
      <c r="I79" s="55" t="str">
        <f t="shared" si="1"/>
        <v>#DIV/0!</v>
      </c>
      <c r="J79" s="56">
        <f>Vulnerability!E80</f>
        <v>5</v>
      </c>
      <c r="K79" s="57" t="str">
        <f>Vulnerability!H80</f>
        <v>#DIV/0!</v>
      </c>
      <c r="L79" s="57" t="str">
        <f>Vulnerability!L80</f>
        <v>#DIV/0!</v>
      </c>
      <c r="M79" s="52" t="str">
        <f>Vulnerability!M80</f>
        <v>#DIV/0!</v>
      </c>
      <c r="N79" s="57" t="str">
        <f>Vulnerability!P80</f>
        <v>#DIV/0!</v>
      </c>
      <c r="O79" s="57" t="str">
        <f>Vulnerability!S80</f>
        <v>#DIV/0!</v>
      </c>
      <c r="P79" s="57" t="str">
        <f>Vulnerability!W80</f>
        <v>#DIV/0!</v>
      </c>
      <c r="Q79" s="52" t="str">
        <f>Vulnerability!X80</f>
        <v>#DIV/0!</v>
      </c>
      <c r="R79" s="55" t="str">
        <f t="shared" si="2"/>
        <v>#DIV/0!</v>
      </c>
      <c r="S79" s="88" t="str">
        <f>'Lack of Coping Capacity'!E80</f>
        <v>#DIV/0!</v>
      </c>
      <c r="T79" s="59" t="str">
        <f>'Lack of Coping Capacity'!H80</f>
        <v>#DIV/0!</v>
      </c>
      <c r="U79" s="52" t="str">
        <f>'Lack of Coping Capacity'!I80</f>
        <v>#DIV/0!</v>
      </c>
      <c r="V79" s="59" t="str">
        <f>'Lack of Coping Capacity'!L80</f>
        <v>#DIV/0!</v>
      </c>
      <c r="W79" s="59" t="str">
        <f>'Lack of Coping Capacity'!O80</f>
        <v>#DIV/0!</v>
      </c>
      <c r="X79" s="52" t="str">
        <f>'Lack of Coping Capacity'!P80</f>
        <v>#DIV/0!</v>
      </c>
      <c r="Y79" s="55" t="str">
        <f t="shared" si="3"/>
        <v>#DIV/0!</v>
      </c>
      <c r="Z79" s="62" t="str">
        <f t="shared" si="4"/>
        <v>#DIV/0!</v>
      </c>
      <c r="AA79" s="66" t="str">
        <f t="shared" si="5"/>
        <v>#DIV/0!</v>
      </c>
      <c r="AB79" s="68" t="str">
        <f t="shared" si="6"/>
        <v>#DIV/0!</v>
      </c>
      <c r="AC79" s="71" t="str">
        <f>VLOOKUP($B79,'Lack of Reliability Index'!$A$2:$H$192,8,FALSE)</f>
        <v>#N/A</v>
      </c>
      <c r="AD79" s="63" t="str">
        <f>'Imputed and missing data hidden'!BA77</f>
        <v>#ERROR!</v>
      </c>
      <c r="AE79" s="76" t="str">
        <f t="shared" si="7"/>
        <v>#ERROR!</v>
      </c>
      <c r="AF79" s="63" t="str">
        <f t="shared" si="8"/>
        <v>#DIV/0!</v>
      </c>
      <c r="AG79" s="81" t="str">
        <f>'Indicator Date hidden2'!BB78</f>
        <v>#VALUE!</v>
      </c>
      <c r="AH79" s="83"/>
    </row>
    <row r="80" ht="15.75" customHeight="1">
      <c r="A80" s="46" t="str">
        <f>IF('Indicator Data'!A90&lt;&gt;"",'Indicator Data'!A90,"")</f>
        <v/>
      </c>
      <c r="B80" s="46" t="str">
        <f>IF('Indicator Data'!B90&lt;&gt;"",'Indicator Data'!B90,"")</f>
        <v/>
      </c>
      <c r="C80" s="84" t="str">
        <f>'Hazard &amp; Exposure'!F81</f>
        <v>#DIV/0!</v>
      </c>
      <c r="D80" s="50" t="str">
        <f>'Hazard &amp; Exposure'!J81</f>
        <v>#DIV/0!</v>
      </c>
      <c r="E80" s="52" t="str">
        <f>'Hazard &amp; Exposure'!K81</f>
        <v>#DIV/0!</v>
      </c>
      <c r="F80" s="50" t="str">
        <f>'Hazard &amp; Exposure'!N81</f>
        <v>#DIV/0!</v>
      </c>
      <c r="G80" s="50" t="str">
        <f>'Hazard &amp; Exposure'!Q81</f>
        <v>#DIV/0!</v>
      </c>
      <c r="H80" s="52" t="str">
        <f>'Hazard &amp; Exposure'!R81</f>
        <v>#DIV/0!</v>
      </c>
      <c r="I80" s="55" t="str">
        <f t="shared" si="1"/>
        <v>#DIV/0!</v>
      </c>
      <c r="J80" s="56">
        <f>Vulnerability!E81</f>
        <v>5</v>
      </c>
      <c r="K80" s="57" t="str">
        <f>Vulnerability!H81</f>
        <v>#DIV/0!</v>
      </c>
      <c r="L80" s="57" t="str">
        <f>Vulnerability!L81</f>
        <v>#DIV/0!</v>
      </c>
      <c r="M80" s="52" t="str">
        <f>Vulnerability!M81</f>
        <v>#DIV/0!</v>
      </c>
      <c r="N80" s="57" t="str">
        <f>Vulnerability!P81</f>
        <v>#DIV/0!</v>
      </c>
      <c r="O80" s="57" t="str">
        <f>Vulnerability!S81</f>
        <v>#DIV/0!</v>
      </c>
      <c r="P80" s="57" t="str">
        <f>Vulnerability!W81</f>
        <v>#DIV/0!</v>
      </c>
      <c r="Q80" s="52" t="str">
        <f>Vulnerability!X81</f>
        <v>#DIV/0!</v>
      </c>
      <c r="R80" s="55" t="str">
        <f t="shared" si="2"/>
        <v>#DIV/0!</v>
      </c>
      <c r="S80" s="88" t="str">
        <f>'Lack of Coping Capacity'!E81</f>
        <v>#DIV/0!</v>
      </c>
      <c r="T80" s="59" t="str">
        <f>'Lack of Coping Capacity'!H81</f>
        <v>#DIV/0!</v>
      </c>
      <c r="U80" s="52" t="str">
        <f>'Lack of Coping Capacity'!I81</f>
        <v>#DIV/0!</v>
      </c>
      <c r="V80" s="59" t="str">
        <f>'Lack of Coping Capacity'!L81</f>
        <v>#DIV/0!</v>
      </c>
      <c r="W80" s="59" t="str">
        <f>'Lack of Coping Capacity'!O81</f>
        <v>#DIV/0!</v>
      </c>
      <c r="X80" s="52" t="str">
        <f>'Lack of Coping Capacity'!P81</f>
        <v>#DIV/0!</v>
      </c>
      <c r="Y80" s="55" t="str">
        <f t="shared" si="3"/>
        <v>#DIV/0!</v>
      </c>
      <c r="Z80" s="62" t="str">
        <f t="shared" si="4"/>
        <v>#DIV/0!</v>
      </c>
      <c r="AA80" s="66" t="str">
        <f t="shared" si="5"/>
        <v>#DIV/0!</v>
      </c>
      <c r="AB80" s="68" t="str">
        <f t="shared" si="6"/>
        <v>#DIV/0!</v>
      </c>
      <c r="AC80" s="71" t="str">
        <f>VLOOKUP($B80,'Lack of Reliability Index'!$A$2:$H$192,8,FALSE)</f>
        <v>#N/A</v>
      </c>
      <c r="AD80" s="63" t="str">
        <f>'Imputed and missing data hidden'!BA78</f>
        <v>#ERROR!</v>
      </c>
      <c r="AE80" s="76" t="str">
        <f t="shared" si="7"/>
        <v>#ERROR!</v>
      </c>
      <c r="AF80" s="63" t="str">
        <f t="shared" si="8"/>
        <v>#DIV/0!</v>
      </c>
      <c r="AG80" s="81" t="str">
        <f>'Indicator Date hidden2'!BB79</f>
        <v>#VALUE!</v>
      </c>
      <c r="AH80" s="83"/>
    </row>
    <row r="81" ht="15.75" customHeight="1">
      <c r="A81" s="46" t="str">
        <f>IF('Indicator Data'!A91&lt;&gt;"",'Indicator Data'!A91,"")</f>
        <v/>
      </c>
      <c r="B81" s="46" t="str">
        <f>IF('Indicator Data'!B91&lt;&gt;"",'Indicator Data'!B91,"")</f>
        <v/>
      </c>
      <c r="C81" s="84" t="str">
        <f>'Hazard &amp; Exposure'!F82</f>
        <v>#DIV/0!</v>
      </c>
      <c r="D81" s="50" t="str">
        <f>'Hazard &amp; Exposure'!J82</f>
        <v>#DIV/0!</v>
      </c>
      <c r="E81" s="52" t="str">
        <f>'Hazard &amp; Exposure'!K82</f>
        <v>#DIV/0!</v>
      </c>
      <c r="F81" s="50" t="str">
        <f>'Hazard &amp; Exposure'!N82</f>
        <v>#DIV/0!</v>
      </c>
      <c r="G81" s="50" t="str">
        <f>'Hazard &amp; Exposure'!Q82</f>
        <v>#DIV/0!</v>
      </c>
      <c r="H81" s="52" t="str">
        <f>'Hazard &amp; Exposure'!R82</f>
        <v>#DIV/0!</v>
      </c>
      <c r="I81" s="55" t="str">
        <f t="shared" si="1"/>
        <v>#DIV/0!</v>
      </c>
      <c r="J81" s="56">
        <f>Vulnerability!E82</f>
        <v>5</v>
      </c>
      <c r="K81" s="57" t="str">
        <f>Vulnerability!H82</f>
        <v>#DIV/0!</v>
      </c>
      <c r="L81" s="57" t="str">
        <f>Vulnerability!L82</f>
        <v>#DIV/0!</v>
      </c>
      <c r="M81" s="52" t="str">
        <f>Vulnerability!M82</f>
        <v>#DIV/0!</v>
      </c>
      <c r="N81" s="57" t="str">
        <f>Vulnerability!P82</f>
        <v>#DIV/0!</v>
      </c>
      <c r="O81" s="57" t="str">
        <f>Vulnerability!S82</f>
        <v>#DIV/0!</v>
      </c>
      <c r="P81" s="57" t="str">
        <f>Vulnerability!W82</f>
        <v>#DIV/0!</v>
      </c>
      <c r="Q81" s="52" t="str">
        <f>Vulnerability!X82</f>
        <v>#DIV/0!</v>
      </c>
      <c r="R81" s="55" t="str">
        <f t="shared" si="2"/>
        <v>#DIV/0!</v>
      </c>
      <c r="S81" s="88" t="str">
        <f>'Lack of Coping Capacity'!E82</f>
        <v>#DIV/0!</v>
      </c>
      <c r="T81" s="59" t="str">
        <f>'Lack of Coping Capacity'!H82</f>
        <v>#DIV/0!</v>
      </c>
      <c r="U81" s="52" t="str">
        <f>'Lack of Coping Capacity'!I82</f>
        <v>#DIV/0!</v>
      </c>
      <c r="V81" s="59" t="str">
        <f>'Lack of Coping Capacity'!L82</f>
        <v>#DIV/0!</v>
      </c>
      <c r="W81" s="59" t="str">
        <f>'Lack of Coping Capacity'!O82</f>
        <v>#DIV/0!</v>
      </c>
      <c r="X81" s="52" t="str">
        <f>'Lack of Coping Capacity'!P82</f>
        <v>#DIV/0!</v>
      </c>
      <c r="Y81" s="55" t="str">
        <f t="shared" si="3"/>
        <v>#DIV/0!</v>
      </c>
      <c r="Z81" s="62" t="str">
        <f t="shared" si="4"/>
        <v>#DIV/0!</v>
      </c>
      <c r="AA81" s="66" t="str">
        <f t="shared" si="5"/>
        <v>#DIV/0!</v>
      </c>
      <c r="AB81" s="68" t="str">
        <f t="shared" si="6"/>
        <v>#DIV/0!</v>
      </c>
      <c r="AC81" s="71" t="str">
        <f>VLOOKUP($B81,'Lack of Reliability Index'!$A$2:$H$192,8,FALSE)</f>
        <v>#N/A</v>
      </c>
      <c r="AD81" s="63" t="str">
        <f>'Imputed and missing data hidden'!BA79</f>
        <v>#ERROR!</v>
      </c>
      <c r="AE81" s="76" t="str">
        <f t="shared" si="7"/>
        <v>#ERROR!</v>
      </c>
      <c r="AF81" s="63" t="str">
        <f t="shared" si="8"/>
        <v>#DIV/0!</v>
      </c>
      <c r="AG81" s="81" t="str">
        <f>'Indicator Date hidden2'!BB80</f>
        <v>#VALUE!</v>
      </c>
      <c r="AH81" s="83"/>
    </row>
    <row r="82" ht="15.75" customHeight="1">
      <c r="A82" s="46" t="str">
        <f>IF('Indicator Data'!A92&lt;&gt;"",'Indicator Data'!A92,"")</f>
        <v/>
      </c>
      <c r="B82" s="46" t="str">
        <f>IF('Indicator Data'!B92&lt;&gt;"",'Indicator Data'!B92,"")</f>
        <v/>
      </c>
      <c r="C82" s="84" t="str">
        <f>'Hazard &amp; Exposure'!F83</f>
        <v>#DIV/0!</v>
      </c>
      <c r="D82" s="50" t="str">
        <f>'Hazard &amp; Exposure'!J83</f>
        <v>#DIV/0!</v>
      </c>
      <c r="E82" s="52" t="str">
        <f>'Hazard &amp; Exposure'!K83</f>
        <v>#DIV/0!</v>
      </c>
      <c r="F82" s="50" t="str">
        <f>'Hazard &amp; Exposure'!N83</f>
        <v>#DIV/0!</v>
      </c>
      <c r="G82" s="50" t="str">
        <f>'Hazard &amp; Exposure'!Q83</f>
        <v>#DIV/0!</v>
      </c>
      <c r="H82" s="52" t="str">
        <f>'Hazard &amp; Exposure'!R83</f>
        <v>#DIV/0!</v>
      </c>
      <c r="I82" s="55" t="str">
        <f t="shared" si="1"/>
        <v>#DIV/0!</v>
      </c>
      <c r="J82" s="56">
        <f>Vulnerability!E83</f>
        <v>5</v>
      </c>
      <c r="K82" s="57" t="str">
        <f>Vulnerability!H83</f>
        <v>#DIV/0!</v>
      </c>
      <c r="L82" s="57" t="str">
        <f>Vulnerability!L83</f>
        <v>#DIV/0!</v>
      </c>
      <c r="M82" s="52" t="str">
        <f>Vulnerability!M83</f>
        <v>#DIV/0!</v>
      </c>
      <c r="N82" s="57" t="str">
        <f>Vulnerability!P83</f>
        <v>#DIV/0!</v>
      </c>
      <c r="O82" s="57" t="str">
        <f>Vulnerability!S83</f>
        <v>#DIV/0!</v>
      </c>
      <c r="P82" s="57" t="str">
        <f>Vulnerability!W83</f>
        <v>#DIV/0!</v>
      </c>
      <c r="Q82" s="52" t="str">
        <f>Vulnerability!X83</f>
        <v>#DIV/0!</v>
      </c>
      <c r="R82" s="55" t="str">
        <f t="shared" si="2"/>
        <v>#DIV/0!</v>
      </c>
      <c r="S82" s="88" t="str">
        <f>'Lack of Coping Capacity'!E83</f>
        <v>#DIV/0!</v>
      </c>
      <c r="T82" s="59" t="str">
        <f>'Lack of Coping Capacity'!H83</f>
        <v>#DIV/0!</v>
      </c>
      <c r="U82" s="52" t="str">
        <f>'Lack of Coping Capacity'!I83</f>
        <v>#DIV/0!</v>
      </c>
      <c r="V82" s="59" t="str">
        <f>'Lack of Coping Capacity'!L83</f>
        <v>#DIV/0!</v>
      </c>
      <c r="W82" s="59" t="str">
        <f>'Lack of Coping Capacity'!O83</f>
        <v>#DIV/0!</v>
      </c>
      <c r="X82" s="52" t="str">
        <f>'Lack of Coping Capacity'!P83</f>
        <v>#DIV/0!</v>
      </c>
      <c r="Y82" s="55" t="str">
        <f t="shared" si="3"/>
        <v>#DIV/0!</v>
      </c>
      <c r="Z82" s="62" t="str">
        <f t="shared" si="4"/>
        <v>#DIV/0!</v>
      </c>
      <c r="AA82" s="66" t="str">
        <f t="shared" si="5"/>
        <v>#DIV/0!</v>
      </c>
      <c r="AB82" s="68" t="str">
        <f t="shared" si="6"/>
        <v>#DIV/0!</v>
      </c>
      <c r="AC82" s="71" t="str">
        <f>VLOOKUP($B82,'Lack of Reliability Index'!$A$2:$H$192,8,FALSE)</f>
        <v>#N/A</v>
      </c>
      <c r="AD82" s="63" t="str">
        <f>'Imputed and missing data hidden'!BA80</f>
        <v>#ERROR!</v>
      </c>
      <c r="AE82" s="76" t="str">
        <f t="shared" si="7"/>
        <v>#ERROR!</v>
      </c>
      <c r="AF82" s="63" t="str">
        <f t="shared" si="8"/>
        <v>#DIV/0!</v>
      </c>
      <c r="AG82" s="81" t="str">
        <f>'Indicator Date hidden2'!BB81</f>
        <v>#VALUE!</v>
      </c>
      <c r="AH82" s="83"/>
    </row>
    <row r="83" ht="15.75" customHeight="1">
      <c r="A83" s="46" t="str">
        <f>IF('Indicator Data'!A93&lt;&gt;"",'Indicator Data'!A93,"")</f>
        <v/>
      </c>
      <c r="B83" s="46" t="str">
        <f>IF('Indicator Data'!B93&lt;&gt;"",'Indicator Data'!B93,"")</f>
        <v/>
      </c>
      <c r="C83" s="84" t="str">
        <f>'Hazard &amp; Exposure'!F84</f>
        <v>#DIV/0!</v>
      </c>
      <c r="D83" s="50" t="str">
        <f>'Hazard &amp; Exposure'!J84</f>
        <v>#DIV/0!</v>
      </c>
      <c r="E83" s="52" t="str">
        <f>'Hazard &amp; Exposure'!K84</f>
        <v>#DIV/0!</v>
      </c>
      <c r="F83" s="50" t="str">
        <f>'Hazard &amp; Exposure'!N84</f>
        <v>#DIV/0!</v>
      </c>
      <c r="G83" s="50" t="str">
        <f>'Hazard &amp; Exposure'!Q84</f>
        <v>#DIV/0!</v>
      </c>
      <c r="H83" s="52" t="str">
        <f>'Hazard &amp; Exposure'!R84</f>
        <v>#DIV/0!</v>
      </c>
      <c r="I83" s="55" t="str">
        <f t="shared" si="1"/>
        <v>#DIV/0!</v>
      </c>
      <c r="J83" s="56">
        <f>Vulnerability!E84</f>
        <v>5</v>
      </c>
      <c r="K83" s="57" t="str">
        <f>Vulnerability!H84</f>
        <v>#DIV/0!</v>
      </c>
      <c r="L83" s="57" t="str">
        <f>Vulnerability!L84</f>
        <v>#DIV/0!</v>
      </c>
      <c r="M83" s="52" t="str">
        <f>Vulnerability!M84</f>
        <v>#DIV/0!</v>
      </c>
      <c r="N83" s="57" t="str">
        <f>Vulnerability!P84</f>
        <v>#DIV/0!</v>
      </c>
      <c r="O83" s="57" t="str">
        <f>Vulnerability!S84</f>
        <v>#DIV/0!</v>
      </c>
      <c r="P83" s="57" t="str">
        <f>Vulnerability!W84</f>
        <v>#DIV/0!</v>
      </c>
      <c r="Q83" s="52" t="str">
        <f>Vulnerability!X84</f>
        <v>#DIV/0!</v>
      </c>
      <c r="R83" s="55" t="str">
        <f t="shared" si="2"/>
        <v>#DIV/0!</v>
      </c>
      <c r="S83" s="88" t="str">
        <f>'Lack of Coping Capacity'!E84</f>
        <v>#DIV/0!</v>
      </c>
      <c r="T83" s="59" t="str">
        <f>'Lack of Coping Capacity'!H84</f>
        <v>#DIV/0!</v>
      </c>
      <c r="U83" s="52" t="str">
        <f>'Lack of Coping Capacity'!I84</f>
        <v>#DIV/0!</v>
      </c>
      <c r="V83" s="59" t="str">
        <f>'Lack of Coping Capacity'!L84</f>
        <v>#DIV/0!</v>
      </c>
      <c r="W83" s="59" t="str">
        <f>'Lack of Coping Capacity'!O84</f>
        <v>#DIV/0!</v>
      </c>
      <c r="X83" s="52" t="str">
        <f>'Lack of Coping Capacity'!P84</f>
        <v>#DIV/0!</v>
      </c>
      <c r="Y83" s="55" t="str">
        <f t="shared" si="3"/>
        <v>#DIV/0!</v>
      </c>
      <c r="Z83" s="62" t="str">
        <f t="shared" si="4"/>
        <v>#DIV/0!</v>
      </c>
      <c r="AA83" s="66" t="str">
        <f t="shared" si="5"/>
        <v>#DIV/0!</v>
      </c>
      <c r="AB83" s="68" t="str">
        <f t="shared" si="6"/>
        <v>#DIV/0!</v>
      </c>
      <c r="AC83" s="71" t="str">
        <f>VLOOKUP($B83,'Lack of Reliability Index'!$A$2:$H$192,8,FALSE)</f>
        <v>#N/A</v>
      </c>
      <c r="AD83" s="63" t="str">
        <f>'Imputed and missing data hidden'!BA81</f>
        <v>#ERROR!</v>
      </c>
      <c r="AE83" s="76" t="str">
        <f t="shared" si="7"/>
        <v>#ERROR!</v>
      </c>
      <c r="AF83" s="63" t="str">
        <f t="shared" si="8"/>
        <v>#DIV/0!</v>
      </c>
      <c r="AG83" s="81" t="str">
        <f>'Indicator Date hidden2'!BB82</f>
        <v>#VALUE!</v>
      </c>
      <c r="AH83" s="83"/>
    </row>
    <row r="84" ht="15.75" customHeight="1">
      <c r="A84" s="46" t="str">
        <f>IF('Indicator Data'!A94&lt;&gt;"",'Indicator Data'!A94,"")</f>
        <v/>
      </c>
      <c r="B84" s="46" t="str">
        <f>IF('Indicator Data'!B94&lt;&gt;"",'Indicator Data'!B94,"")</f>
        <v/>
      </c>
      <c r="C84" s="84" t="str">
        <f>'Hazard &amp; Exposure'!F85</f>
        <v>#DIV/0!</v>
      </c>
      <c r="D84" s="50" t="str">
        <f>'Hazard &amp; Exposure'!J85</f>
        <v>#DIV/0!</v>
      </c>
      <c r="E84" s="52" t="str">
        <f>'Hazard &amp; Exposure'!K85</f>
        <v>#DIV/0!</v>
      </c>
      <c r="F84" s="50" t="str">
        <f>'Hazard &amp; Exposure'!N85</f>
        <v>#DIV/0!</v>
      </c>
      <c r="G84" s="50" t="str">
        <f>'Hazard &amp; Exposure'!Q85</f>
        <v>#DIV/0!</v>
      </c>
      <c r="H84" s="52" t="str">
        <f>'Hazard &amp; Exposure'!R85</f>
        <v>#DIV/0!</v>
      </c>
      <c r="I84" s="55" t="str">
        <f t="shared" si="1"/>
        <v>#DIV/0!</v>
      </c>
      <c r="J84" s="56">
        <f>Vulnerability!E85</f>
        <v>5</v>
      </c>
      <c r="K84" s="57" t="str">
        <f>Vulnerability!H85</f>
        <v>#DIV/0!</v>
      </c>
      <c r="L84" s="57" t="str">
        <f>Vulnerability!L85</f>
        <v>#DIV/0!</v>
      </c>
      <c r="M84" s="52" t="str">
        <f>Vulnerability!M85</f>
        <v>#DIV/0!</v>
      </c>
      <c r="N84" s="57" t="str">
        <f>Vulnerability!P85</f>
        <v>#DIV/0!</v>
      </c>
      <c r="O84" s="57" t="str">
        <f>Vulnerability!S85</f>
        <v>#DIV/0!</v>
      </c>
      <c r="P84" s="57" t="str">
        <f>Vulnerability!W85</f>
        <v>#DIV/0!</v>
      </c>
      <c r="Q84" s="52" t="str">
        <f>Vulnerability!X85</f>
        <v>#DIV/0!</v>
      </c>
      <c r="R84" s="55" t="str">
        <f t="shared" si="2"/>
        <v>#DIV/0!</v>
      </c>
      <c r="S84" s="88" t="str">
        <f>'Lack of Coping Capacity'!E85</f>
        <v>#DIV/0!</v>
      </c>
      <c r="T84" s="59" t="str">
        <f>'Lack of Coping Capacity'!H85</f>
        <v>#DIV/0!</v>
      </c>
      <c r="U84" s="52" t="str">
        <f>'Lack of Coping Capacity'!I85</f>
        <v>#DIV/0!</v>
      </c>
      <c r="V84" s="59" t="str">
        <f>'Lack of Coping Capacity'!L85</f>
        <v>#DIV/0!</v>
      </c>
      <c r="W84" s="59" t="str">
        <f>'Lack of Coping Capacity'!O85</f>
        <v>#DIV/0!</v>
      </c>
      <c r="X84" s="52" t="str">
        <f>'Lack of Coping Capacity'!P85</f>
        <v>#DIV/0!</v>
      </c>
      <c r="Y84" s="55" t="str">
        <f t="shared" si="3"/>
        <v>#DIV/0!</v>
      </c>
      <c r="Z84" s="62" t="str">
        <f t="shared" si="4"/>
        <v>#DIV/0!</v>
      </c>
      <c r="AA84" s="66" t="str">
        <f t="shared" si="5"/>
        <v>#DIV/0!</v>
      </c>
      <c r="AB84" s="68" t="str">
        <f t="shared" si="6"/>
        <v>#DIV/0!</v>
      </c>
      <c r="AC84" s="71" t="str">
        <f>VLOOKUP($B84,'Lack of Reliability Index'!$A$2:$H$192,8,FALSE)</f>
        <v>#N/A</v>
      </c>
      <c r="AD84" s="63" t="str">
        <f>'Imputed and missing data hidden'!BA82</f>
        <v>#ERROR!</v>
      </c>
      <c r="AE84" s="76" t="str">
        <f t="shared" si="7"/>
        <v>#ERROR!</v>
      </c>
      <c r="AF84" s="63" t="str">
        <f t="shared" si="8"/>
        <v>#DIV/0!</v>
      </c>
      <c r="AG84" s="81" t="str">
        <f>'Indicator Date hidden2'!BB83</f>
        <v>#VALUE!</v>
      </c>
      <c r="AH84" s="83"/>
    </row>
    <row r="85" ht="15.75" customHeight="1">
      <c r="A85" s="46" t="str">
        <f>IF('Indicator Data'!A95&lt;&gt;"",'Indicator Data'!A95,"")</f>
        <v/>
      </c>
      <c r="B85" s="46" t="str">
        <f>IF('Indicator Data'!B95&lt;&gt;"",'Indicator Data'!B95,"")</f>
        <v/>
      </c>
      <c r="C85" s="84" t="str">
        <f>'Hazard &amp; Exposure'!F86</f>
        <v>#DIV/0!</v>
      </c>
      <c r="D85" s="50" t="str">
        <f>'Hazard &amp; Exposure'!J86</f>
        <v>#DIV/0!</v>
      </c>
      <c r="E85" s="52" t="str">
        <f>'Hazard &amp; Exposure'!K86</f>
        <v>#DIV/0!</v>
      </c>
      <c r="F85" s="50" t="str">
        <f>'Hazard &amp; Exposure'!N86</f>
        <v>#DIV/0!</v>
      </c>
      <c r="G85" s="50" t="str">
        <f>'Hazard &amp; Exposure'!Q86</f>
        <v>#DIV/0!</v>
      </c>
      <c r="H85" s="52" t="str">
        <f>'Hazard &amp; Exposure'!R86</f>
        <v>#DIV/0!</v>
      </c>
      <c r="I85" s="55" t="str">
        <f t="shared" si="1"/>
        <v>#DIV/0!</v>
      </c>
      <c r="J85" s="56">
        <f>Vulnerability!E86</f>
        <v>5</v>
      </c>
      <c r="K85" s="57" t="str">
        <f>Vulnerability!H86</f>
        <v>#DIV/0!</v>
      </c>
      <c r="L85" s="57" t="str">
        <f>Vulnerability!L86</f>
        <v>#DIV/0!</v>
      </c>
      <c r="M85" s="52" t="str">
        <f>Vulnerability!M86</f>
        <v>#DIV/0!</v>
      </c>
      <c r="N85" s="57" t="str">
        <f>Vulnerability!P86</f>
        <v>#DIV/0!</v>
      </c>
      <c r="O85" s="57" t="str">
        <f>Vulnerability!S86</f>
        <v>#DIV/0!</v>
      </c>
      <c r="P85" s="57" t="str">
        <f>Vulnerability!W86</f>
        <v>#DIV/0!</v>
      </c>
      <c r="Q85" s="52" t="str">
        <f>Vulnerability!X86</f>
        <v>#DIV/0!</v>
      </c>
      <c r="R85" s="55" t="str">
        <f t="shared" si="2"/>
        <v>#DIV/0!</v>
      </c>
      <c r="S85" s="88" t="str">
        <f>'Lack of Coping Capacity'!E86</f>
        <v>#DIV/0!</v>
      </c>
      <c r="T85" s="59" t="str">
        <f>'Lack of Coping Capacity'!H86</f>
        <v>#DIV/0!</v>
      </c>
      <c r="U85" s="52" t="str">
        <f>'Lack of Coping Capacity'!I86</f>
        <v>#DIV/0!</v>
      </c>
      <c r="V85" s="59" t="str">
        <f>'Lack of Coping Capacity'!L86</f>
        <v>#DIV/0!</v>
      </c>
      <c r="W85" s="59" t="str">
        <f>'Lack of Coping Capacity'!O86</f>
        <v>#DIV/0!</v>
      </c>
      <c r="X85" s="52" t="str">
        <f>'Lack of Coping Capacity'!P86</f>
        <v>#DIV/0!</v>
      </c>
      <c r="Y85" s="55" t="str">
        <f t="shared" si="3"/>
        <v>#DIV/0!</v>
      </c>
      <c r="Z85" s="62" t="str">
        <f t="shared" si="4"/>
        <v>#DIV/0!</v>
      </c>
      <c r="AA85" s="66" t="str">
        <f t="shared" si="5"/>
        <v>#DIV/0!</v>
      </c>
      <c r="AB85" s="68" t="str">
        <f t="shared" si="6"/>
        <v>#DIV/0!</v>
      </c>
      <c r="AC85" s="71" t="str">
        <f>VLOOKUP($B85,'Lack of Reliability Index'!$A$2:$H$192,8,FALSE)</f>
        <v>#N/A</v>
      </c>
      <c r="AD85" s="63" t="str">
        <f>'Imputed and missing data hidden'!BA83</f>
        <v>#ERROR!</v>
      </c>
      <c r="AE85" s="76" t="str">
        <f t="shared" si="7"/>
        <v>#ERROR!</v>
      </c>
      <c r="AF85" s="63" t="str">
        <f t="shared" si="8"/>
        <v>#DIV/0!</v>
      </c>
      <c r="AG85" s="81" t="str">
        <f>'Indicator Date hidden2'!BB84</f>
        <v>#VALUE!</v>
      </c>
      <c r="AH85" s="83"/>
    </row>
    <row r="86" ht="15.75" customHeight="1">
      <c r="A86" s="46" t="str">
        <f>IF('Indicator Data'!A96&lt;&gt;"",'Indicator Data'!A96,"")</f>
        <v/>
      </c>
      <c r="B86" s="46" t="str">
        <f>IF('Indicator Data'!B96&lt;&gt;"",'Indicator Data'!B96,"")</f>
        <v/>
      </c>
      <c r="C86" s="84" t="str">
        <f>'Hazard &amp; Exposure'!F87</f>
        <v>#DIV/0!</v>
      </c>
      <c r="D86" s="50" t="str">
        <f>'Hazard &amp; Exposure'!J87</f>
        <v>#DIV/0!</v>
      </c>
      <c r="E86" s="52" t="str">
        <f>'Hazard &amp; Exposure'!K87</f>
        <v>#DIV/0!</v>
      </c>
      <c r="F86" s="50" t="str">
        <f>'Hazard &amp; Exposure'!N87</f>
        <v>#DIV/0!</v>
      </c>
      <c r="G86" s="50" t="str">
        <f>'Hazard &amp; Exposure'!Q87</f>
        <v>#DIV/0!</v>
      </c>
      <c r="H86" s="52" t="str">
        <f>'Hazard &amp; Exposure'!R87</f>
        <v>#DIV/0!</v>
      </c>
      <c r="I86" s="55" t="str">
        <f t="shared" si="1"/>
        <v>#DIV/0!</v>
      </c>
      <c r="J86" s="56">
        <f>Vulnerability!E87</f>
        <v>5</v>
      </c>
      <c r="K86" s="57" t="str">
        <f>Vulnerability!H87</f>
        <v>#DIV/0!</v>
      </c>
      <c r="L86" s="57" t="str">
        <f>Vulnerability!L87</f>
        <v>#DIV/0!</v>
      </c>
      <c r="M86" s="52" t="str">
        <f>Vulnerability!M87</f>
        <v>#DIV/0!</v>
      </c>
      <c r="N86" s="57" t="str">
        <f>Vulnerability!P87</f>
        <v>#DIV/0!</v>
      </c>
      <c r="O86" s="57" t="str">
        <f>Vulnerability!S87</f>
        <v>#DIV/0!</v>
      </c>
      <c r="P86" s="57" t="str">
        <f>Vulnerability!W87</f>
        <v>#DIV/0!</v>
      </c>
      <c r="Q86" s="52" t="str">
        <f>Vulnerability!X87</f>
        <v>#DIV/0!</v>
      </c>
      <c r="R86" s="55" t="str">
        <f t="shared" si="2"/>
        <v>#DIV/0!</v>
      </c>
      <c r="S86" s="88" t="str">
        <f>'Lack of Coping Capacity'!E87</f>
        <v>#DIV/0!</v>
      </c>
      <c r="T86" s="59" t="str">
        <f>'Lack of Coping Capacity'!H87</f>
        <v>#DIV/0!</v>
      </c>
      <c r="U86" s="52" t="str">
        <f>'Lack of Coping Capacity'!I87</f>
        <v>#DIV/0!</v>
      </c>
      <c r="V86" s="59" t="str">
        <f>'Lack of Coping Capacity'!L87</f>
        <v>#DIV/0!</v>
      </c>
      <c r="W86" s="59" t="str">
        <f>'Lack of Coping Capacity'!O87</f>
        <v>#DIV/0!</v>
      </c>
      <c r="X86" s="52" t="str">
        <f>'Lack of Coping Capacity'!P87</f>
        <v>#DIV/0!</v>
      </c>
      <c r="Y86" s="55" t="str">
        <f t="shared" si="3"/>
        <v>#DIV/0!</v>
      </c>
      <c r="Z86" s="62" t="str">
        <f t="shared" si="4"/>
        <v>#DIV/0!</v>
      </c>
      <c r="AA86" s="66" t="str">
        <f t="shared" si="5"/>
        <v>#DIV/0!</v>
      </c>
      <c r="AB86" s="68" t="str">
        <f t="shared" si="6"/>
        <v>#DIV/0!</v>
      </c>
      <c r="AC86" s="71" t="str">
        <f>VLOOKUP($B86,'Lack of Reliability Index'!$A$2:$H$192,8,FALSE)</f>
        <v>#N/A</v>
      </c>
      <c r="AD86" s="63" t="str">
        <f>'Imputed and missing data hidden'!BA84</f>
        <v>#ERROR!</v>
      </c>
      <c r="AE86" s="76" t="str">
        <f t="shared" si="7"/>
        <v>#ERROR!</v>
      </c>
      <c r="AF86" s="63" t="str">
        <f t="shared" si="8"/>
        <v>#DIV/0!</v>
      </c>
      <c r="AG86" s="81" t="str">
        <f>'Indicator Date hidden2'!BB85</f>
        <v>#VALUE!</v>
      </c>
      <c r="AH86" s="83"/>
    </row>
    <row r="87" ht="15.75" customHeight="1">
      <c r="A87" s="46" t="str">
        <f>IF('Indicator Data'!A97&lt;&gt;"",'Indicator Data'!A97,"")</f>
        <v/>
      </c>
      <c r="B87" s="46" t="str">
        <f>IF('Indicator Data'!B97&lt;&gt;"",'Indicator Data'!B97,"")</f>
        <v/>
      </c>
      <c r="C87" s="84" t="str">
        <f>'Hazard &amp; Exposure'!F88</f>
        <v>#DIV/0!</v>
      </c>
      <c r="D87" s="50" t="str">
        <f>'Hazard &amp; Exposure'!J88</f>
        <v>#DIV/0!</v>
      </c>
      <c r="E87" s="52" t="str">
        <f>'Hazard &amp; Exposure'!K88</f>
        <v>#DIV/0!</v>
      </c>
      <c r="F87" s="50" t="str">
        <f>'Hazard &amp; Exposure'!N88</f>
        <v>#DIV/0!</v>
      </c>
      <c r="G87" s="50" t="str">
        <f>'Hazard &amp; Exposure'!Q88</f>
        <v>#DIV/0!</v>
      </c>
      <c r="H87" s="52" t="str">
        <f>'Hazard &amp; Exposure'!R88</f>
        <v>#DIV/0!</v>
      </c>
      <c r="I87" s="55" t="str">
        <f t="shared" si="1"/>
        <v>#DIV/0!</v>
      </c>
      <c r="J87" s="56">
        <f>Vulnerability!E88</f>
        <v>5</v>
      </c>
      <c r="K87" s="57" t="str">
        <f>Vulnerability!H88</f>
        <v>#DIV/0!</v>
      </c>
      <c r="L87" s="57" t="str">
        <f>Vulnerability!L88</f>
        <v>#DIV/0!</v>
      </c>
      <c r="M87" s="52" t="str">
        <f>Vulnerability!M88</f>
        <v>#DIV/0!</v>
      </c>
      <c r="N87" s="57" t="str">
        <f>Vulnerability!P88</f>
        <v>#DIV/0!</v>
      </c>
      <c r="O87" s="57" t="str">
        <f>Vulnerability!S88</f>
        <v>#DIV/0!</v>
      </c>
      <c r="P87" s="57" t="str">
        <f>Vulnerability!W88</f>
        <v>#DIV/0!</v>
      </c>
      <c r="Q87" s="52" t="str">
        <f>Vulnerability!X88</f>
        <v>#DIV/0!</v>
      </c>
      <c r="R87" s="55" t="str">
        <f t="shared" si="2"/>
        <v>#DIV/0!</v>
      </c>
      <c r="S87" s="88" t="str">
        <f>'Lack of Coping Capacity'!E88</f>
        <v>#DIV/0!</v>
      </c>
      <c r="T87" s="59" t="str">
        <f>'Lack of Coping Capacity'!H88</f>
        <v>#DIV/0!</v>
      </c>
      <c r="U87" s="52" t="str">
        <f>'Lack of Coping Capacity'!I88</f>
        <v>#DIV/0!</v>
      </c>
      <c r="V87" s="59" t="str">
        <f>'Lack of Coping Capacity'!L88</f>
        <v>#DIV/0!</v>
      </c>
      <c r="W87" s="59" t="str">
        <f>'Lack of Coping Capacity'!O88</f>
        <v>#DIV/0!</v>
      </c>
      <c r="X87" s="52" t="str">
        <f>'Lack of Coping Capacity'!P88</f>
        <v>#DIV/0!</v>
      </c>
      <c r="Y87" s="55" t="str">
        <f t="shared" si="3"/>
        <v>#DIV/0!</v>
      </c>
      <c r="Z87" s="62" t="str">
        <f t="shared" si="4"/>
        <v>#DIV/0!</v>
      </c>
      <c r="AA87" s="66" t="str">
        <f t="shared" si="5"/>
        <v>#DIV/0!</v>
      </c>
      <c r="AB87" s="68" t="str">
        <f t="shared" si="6"/>
        <v>#DIV/0!</v>
      </c>
      <c r="AC87" s="71" t="str">
        <f>VLOOKUP($B87,'Lack of Reliability Index'!$A$2:$H$192,8,FALSE)</f>
        <v>#N/A</v>
      </c>
      <c r="AD87" s="63" t="str">
        <f>'Imputed and missing data hidden'!BA85</f>
        <v>#ERROR!</v>
      </c>
      <c r="AE87" s="76" t="str">
        <f t="shared" si="7"/>
        <v>#ERROR!</v>
      </c>
      <c r="AF87" s="63" t="str">
        <f t="shared" si="8"/>
        <v>#DIV/0!</v>
      </c>
      <c r="AG87" s="81">
        <f>'Indicator Date hidden2'!BB86</f>
        <v>0.4693877551</v>
      </c>
      <c r="AH87" s="83"/>
    </row>
    <row r="88" ht="15.75" customHeight="1">
      <c r="A88" s="46" t="str">
        <f>IF('Indicator Data'!A98&lt;&gt;"",'Indicator Data'!A98,"")</f>
        <v/>
      </c>
      <c r="B88" s="46" t="str">
        <f>IF('Indicator Data'!B98&lt;&gt;"",'Indicator Data'!B98,"")</f>
        <v/>
      </c>
      <c r="C88" s="84" t="str">
        <f>'Hazard &amp; Exposure'!F89</f>
        <v>#DIV/0!</v>
      </c>
      <c r="D88" s="50" t="str">
        <f>'Hazard &amp; Exposure'!J89</f>
        <v>#DIV/0!</v>
      </c>
      <c r="E88" s="52" t="str">
        <f>'Hazard &amp; Exposure'!K89</f>
        <v>#DIV/0!</v>
      </c>
      <c r="F88" s="50" t="str">
        <f>'Hazard &amp; Exposure'!N89</f>
        <v>#DIV/0!</v>
      </c>
      <c r="G88" s="50" t="str">
        <f>'Hazard &amp; Exposure'!Q89</f>
        <v>#DIV/0!</v>
      </c>
      <c r="H88" s="52" t="str">
        <f>'Hazard &amp; Exposure'!R89</f>
        <v>#DIV/0!</v>
      </c>
      <c r="I88" s="55" t="str">
        <f t="shared" si="1"/>
        <v>#DIV/0!</v>
      </c>
      <c r="J88" s="56">
        <f>Vulnerability!E89</f>
        <v>5</v>
      </c>
      <c r="K88" s="57" t="str">
        <f>Vulnerability!H89</f>
        <v>#DIV/0!</v>
      </c>
      <c r="L88" s="57" t="str">
        <f>Vulnerability!L89</f>
        <v>#DIV/0!</v>
      </c>
      <c r="M88" s="52" t="str">
        <f>Vulnerability!M89</f>
        <v>#DIV/0!</v>
      </c>
      <c r="N88" s="57" t="str">
        <f>Vulnerability!P89</f>
        <v>#DIV/0!</v>
      </c>
      <c r="O88" s="57" t="str">
        <f>Vulnerability!S89</f>
        <v>#DIV/0!</v>
      </c>
      <c r="P88" s="57" t="str">
        <f>Vulnerability!W89</f>
        <v>#DIV/0!</v>
      </c>
      <c r="Q88" s="52" t="str">
        <f>Vulnerability!X89</f>
        <v>#DIV/0!</v>
      </c>
      <c r="R88" s="55" t="str">
        <f t="shared" si="2"/>
        <v>#DIV/0!</v>
      </c>
      <c r="S88" s="88" t="str">
        <f>'Lack of Coping Capacity'!E89</f>
        <v>#DIV/0!</v>
      </c>
      <c r="T88" s="59" t="str">
        <f>'Lack of Coping Capacity'!H89</f>
        <v>#DIV/0!</v>
      </c>
      <c r="U88" s="52" t="str">
        <f>'Lack of Coping Capacity'!I89</f>
        <v>#DIV/0!</v>
      </c>
      <c r="V88" s="59" t="str">
        <f>'Lack of Coping Capacity'!L89</f>
        <v>#DIV/0!</v>
      </c>
      <c r="W88" s="59" t="str">
        <f>'Lack of Coping Capacity'!O89</f>
        <v>#DIV/0!</v>
      </c>
      <c r="X88" s="52" t="str">
        <f>'Lack of Coping Capacity'!P89</f>
        <v>#DIV/0!</v>
      </c>
      <c r="Y88" s="55" t="str">
        <f t="shared" si="3"/>
        <v>#DIV/0!</v>
      </c>
      <c r="Z88" s="62" t="str">
        <f t="shared" si="4"/>
        <v>#DIV/0!</v>
      </c>
      <c r="AA88" s="66" t="str">
        <f t="shared" si="5"/>
        <v>#DIV/0!</v>
      </c>
      <c r="AB88" s="68" t="str">
        <f t="shared" si="6"/>
        <v>#DIV/0!</v>
      </c>
      <c r="AC88" s="71" t="str">
        <f>VLOOKUP($B88,'Lack of Reliability Index'!$A$2:$H$192,8,FALSE)</f>
        <v>#N/A</v>
      </c>
      <c r="AD88" s="63" t="str">
        <f>'Imputed and missing data hidden'!BA86</f>
        <v>#ERROR!</v>
      </c>
      <c r="AE88" s="76" t="str">
        <f t="shared" si="7"/>
        <v>#ERROR!</v>
      </c>
      <c r="AF88" s="63" t="str">
        <f t="shared" si="8"/>
        <v>#DIV/0!</v>
      </c>
      <c r="AG88" s="81" t="str">
        <f>'Indicator Date hidden2'!BB87</f>
        <v>#VALUE!</v>
      </c>
      <c r="AH88" s="83"/>
    </row>
    <row r="89" ht="15.75" customHeight="1">
      <c r="A89" s="46" t="str">
        <f>IF('Indicator Data'!A99&lt;&gt;"",'Indicator Data'!A99,"")</f>
        <v/>
      </c>
      <c r="B89" s="46" t="str">
        <f>IF('Indicator Data'!B99&lt;&gt;"",'Indicator Data'!B99,"")</f>
        <v/>
      </c>
      <c r="C89" s="84" t="str">
        <f>'Hazard &amp; Exposure'!F90</f>
        <v>#DIV/0!</v>
      </c>
      <c r="D89" s="50" t="str">
        <f>'Hazard &amp; Exposure'!J90</f>
        <v>#DIV/0!</v>
      </c>
      <c r="E89" s="52" t="str">
        <f>'Hazard &amp; Exposure'!K90</f>
        <v>#DIV/0!</v>
      </c>
      <c r="F89" s="50" t="str">
        <f>'Hazard &amp; Exposure'!N90</f>
        <v>#DIV/0!</v>
      </c>
      <c r="G89" s="50" t="str">
        <f>'Hazard &amp; Exposure'!Q90</f>
        <v>#DIV/0!</v>
      </c>
      <c r="H89" s="52" t="str">
        <f>'Hazard &amp; Exposure'!R90</f>
        <v>#DIV/0!</v>
      </c>
      <c r="I89" s="55" t="str">
        <f t="shared" si="1"/>
        <v>#DIV/0!</v>
      </c>
      <c r="J89" s="56">
        <f>Vulnerability!E90</f>
        <v>5</v>
      </c>
      <c r="K89" s="57" t="str">
        <f>Vulnerability!H90</f>
        <v>#DIV/0!</v>
      </c>
      <c r="L89" s="57" t="str">
        <f>Vulnerability!L90</f>
        <v>#DIV/0!</v>
      </c>
      <c r="M89" s="52" t="str">
        <f>Vulnerability!M90</f>
        <v>#DIV/0!</v>
      </c>
      <c r="N89" s="57" t="str">
        <f>Vulnerability!P90</f>
        <v>#DIV/0!</v>
      </c>
      <c r="O89" s="57" t="str">
        <f>Vulnerability!S90</f>
        <v>#DIV/0!</v>
      </c>
      <c r="P89" s="57" t="str">
        <f>Vulnerability!W90</f>
        <v>#DIV/0!</v>
      </c>
      <c r="Q89" s="52" t="str">
        <f>Vulnerability!X90</f>
        <v>#DIV/0!</v>
      </c>
      <c r="R89" s="55" t="str">
        <f t="shared" si="2"/>
        <v>#DIV/0!</v>
      </c>
      <c r="S89" s="88" t="str">
        <f>'Lack of Coping Capacity'!E90</f>
        <v>#DIV/0!</v>
      </c>
      <c r="T89" s="59" t="str">
        <f>'Lack of Coping Capacity'!H90</f>
        <v>#DIV/0!</v>
      </c>
      <c r="U89" s="52" t="str">
        <f>'Lack of Coping Capacity'!I90</f>
        <v>#DIV/0!</v>
      </c>
      <c r="V89" s="59" t="str">
        <f>'Lack of Coping Capacity'!L90</f>
        <v>#DIV/0!</v>
      </c>
      <c r="W89" s="59" t="str">
        <f>'Lack of Coping Capacity'!O90</f>
        <v>#DIV/0!</v>
      </c>
      <c r="X89" s="52" t="str">
        <f>'Lack of Coping Capacity'!P90</f>
        <v>#DIV/0!</v>
      </c>
      <c r="Y89" s="55" t="str">
        <f t="shared" si="3"/>
        <v>#DIV/0!</v>
      </c>
      <c r="Z89" s="62" t="str">
        <f t="shared" si="4"/>
        <v>#DIV/0!</v>
      </c>
      <c r="AA89" s="66" t="str">
        <f t="shared" si="5"/>
        <v>#DIV/0!</v>
      </c>
      <c r="AB89" s="68" t="str">
        <f t="shared" si="6"/>
        <v>#DIV/0!</v>
      </c>
      <c r="AC89" s="71" t="str">
        <f>VLOOKUP($B89,'Lack of Reliability Index'!$A$2:$H$192,8,FALSE)</f>
        <v>#N/A</v>
      </c>
      <c r="AD89" s="63" t="str">
        <f>'Imputed and missing data hidden'!BA87</f>
        <v>#ERROR!</v>
      </c>
      <c r="AE89" s="76" t="str">
        <f t="shared" si="7"/>
        <v>#ERROR!</v>
      </c>
      <c r="AF89" s="63" t="str">
        <f t="shared" si="8"/>
        <v>#DIV/0!</v>
      </c>
      <c r="AG89" s="81" t="str">
        <f>'Indicator Date hidden2'!BB88</f>
        <v>#VALUE!</v>
      </c>
      <c r="AH89" s="83"/>
    </row>
    <row r="90" ht="15.75" customHeight="1">
      <c r="A90" s="46" t="str">
        <f>IF('Indicator Data'!A100&lt;&gt;"",'Indicator Data'!A100,"")</f>
        <v/>
      </c>
      <c r="B90" s="46" t="str">
        <f>IF('Indicator Data'!B100&lt;&gt;"",'Indicator Data'!B100,"")</f>
        <v/>
      </c>
      <c r="C90" s="84" t="str">
        <f>'Hazard &amp; Exposure'!F91</f>
        <v>#DIV/0!</v>
      </c>
      <c r="D90" s="50" t="str">
        <f>'Hazard &amp; Exposure'!J91</f>
        <v>#DIV/0!</v>
      </c>
      <c r="E90" s="52" t="str">
        <f>'Hazard &amp; Exposure'!K91</f>
        <v>#DIV/0!</v>
      </c>
      <c r="F90" s="50" t="str">
        <f>'Hazard &amp; Exposure'!N91</f>
        <v>#DIV/0!</v>
      </c>
      <c r="G90" s="50" t="str">
        <f>'Hazard &amp; Exposure'!Q91</f>
        <v>#DIV/0!</v>
      </c>
      <c r="H90" s="52" t="str">
        <f>'Hazard &amp; Exposure'!R91</f>
        <v>#DIV/0!</v>
      </c>
      <c r="I90" s="55" t="str">
        <f t="shared" si="1"/>
        <v>#DIV/0!</v>
      </c>
      <c r="J90" s="56">
        <f>Vulnerability!E91</f>
        <v>5</v>
      </c>
      <c r="K90" s="57" t="str">
        <f>Vulnerability!H91</f>
        <v>#DIV/0!</v>
      </c>
      <c r="L90" s="57" t="str">
        <f>Vulnerability!L91</f>
        <v>#DIV/0!</v>
      </c>
      <c r="M90" s="52" t="str">
        <f>Vulnerability!M91</f>
        <v>#DIV/0!</v>
      </c>
      <c r="N90" s="57" t="str">
        <f>Vulnerability!P91</f>
        <v>#DIV/0!</v>
      </c>
      <c r="O90" s="57" t="str">
        <f>Vulnerability!S91</f>
        <v>#DIV/0!</v>
      </c>
      <c r="P90" s="57" t="str">
        <f>Vulnerability!W91</f>
        <v>#DIV/0!</v>
      </c>
      <c r="Q90" s="52" t="str">
        <f>Vulnerability!X91</f>
        <v>#DIV/0!</v>
      </c>
      <c r="R90" s="55" t="str">
        <f t="shared" si="2"/>
        <v>#DIV/0!</v>
      </c>
      <c r="S90" s="88" t="str">
        <f>'Lack of Coping Capacity'!E91</f>
        <v>#DIV/0!</v>
      </c>
      <c r="T90" s="59" t="str">
        <f>'Lack of Coping Capacity'!H91</f>
        <v>#DIV/0!</v>
      </c>
      <c r="U90" s="52" t="str">
        <f>'Lack of Coping Capacity'!I91</f>
        <v>#DIV/0!</v>
      </c>
      <c r="V90" s="59" t="str">
        <f>'Lack of Coping Capacity'!L91</f>
        <v>#DIV/0!</v>
      </c>
      <c r="W90" s="59" t="str">
        <f>'Lack of Coping Capacity'!O91</f>
        <v>#DIV/0!</v>
      </c>
      <c r="X90" s="52" t="str">
        <f>'Lack of Coping Capacity'!P91</f>
        <v>#DIV/0!</v>
      </c>
      <c r="Y90" s="55" t="str">
        <f t="shared" si="3"/>
        <v>#DIV/0!</v>
      </c>
      <c r="Z90" s="62" t="str">
        <f t="shared" si="4"/>
        <v>#DIV/0!</v>
      </c>
      <c r="AA90" s="66" t="str">
        <f t="shared" si="5"/>
        <v>#DIV/0!</v>
      </c>
      <c r="AB90" s="68" t="str">
        <f t="shared" si="6"/>
        <v>#DIV/0!</v>
      </c>
      <c r="AC90" s="71" t="str">
        <f>VLOOKUP($B90,'Lack of Reliability Index'!$A$2:$H$192,8,FALSE)</f>
        <v>#N/A</v>
      </c>
      <c r="AD90" s="63" t="str">
        <f>'Imputed and missing data hidden'!BA88</f>
        <v>#ERROR!</v>
      </c>
      <c r="AE90" s="76" t="str">
        <f t="shared" si="7"/>
        <v>#ERROR!</v>
      </c>
      <c r="AF90" s="63" t="str">
        <f t="shared" si="8"/>
        <v>#DIV/0!</v>
      </c>
      <c r="AG90" s="81">
        <f>'Indicator Date hidden2'!BB89</f>
        <v>0.5641025641</v>
      </c>
      <c r="AH90" s="83"/>
    </row>
    <row r="91" ht="15.75" customHeight="1">
      <c r="A91" s="46" t="str">
        <f>IF('Indicator Data'!A101&lt;&gt;"",'Indicator Data'!A101,"")</f>
        <v/>
      </c>
      <c r="B91" s="46" t="str">
        <f>IF('Indicator Data'!B101&lt;&gt;"",'Indicator Data'!B101,"")</f>
        <v/>
      </c>
      <c r="C91" s="84" t="str">
        <f>'Hazard &amp; Exposure'!F92</f>
        <v>#DIV/0!</v>
      </c>
      <c r="D91" s="50" t="str">
        <f>'Hazard &amp; Exposure'!J92</f>
        <v>#DIV/0!</v>
      </c>
      <c r="E91" s="52" t="str">
        <f>'Hazard &amp; Exposure'!K92</f>
        <v>#DIV/0!</v>
      </c>
      <c r="F91" s="50" t="str">
        <f>'Hazard &amp; Exposure'!N92</f>
        <v>#DIV/0!</v>
      </c>
      <c r="G91" s="50" t="str">
        <f>'Hazard &amp; Exposure'!Q92</f>
        <v>#DIV/0!</v>
      </c>
      <c r="H91" s="52" t="str">
        <f>'Hazard &amp; Exposure'!R92</f>
        <v>#DIV/0!</v>
      </c>
      <c r="I91" s="55" t="str">
        <f t="shared" si="1"/>
        <v>#DIV/0!</v>
      </c>
      <c r="J91" s="56">
        <f>Vulnerability!E92</f>
        <v>5</v>
      </c>
      <c r="K91" s="57" t="str">
        <f>Vulnerability!H92</f>
        <v>#DIV/0!</v>
      </c>
      <c r="L91" s="57" t="str">
        <f>Vulnerability!L92</f>
        <v>#DIV/0!</v>
      </c>
      <c r="M91" s="52" t="str">
        <f>Vulnerability!M92</f>
        <v>#DIV/0!</v>
      </c>
      <c r="N91" s="57" t="str">
        <f>Vulnerability!P92</f>
        <v>#DIV/0!</v>
      </c>
      <c r="O91" s="57" t="str">
        <f>Vulnerability!S92</f>
        <v>#DIV/0!</v>
      </c>
      <c r="P91" s="57" t="str">
        <f>Vulnerability!W92</f>
        <v>#DIV/0!</v>
      </c>
      <c r="Q91" s="52" t="str">
        <f>Vulnerability!X92</f>
        <v>#DIV/0!</v>
      </c>
      <c r="R91" s="55" t="str">
        <f t="shared" si="2"/>
        <v>#DIV/0!</v>
      </c>
      <c r="S91" s="88" t="str">
        <f>'Lack of Coping Capacity'!E92</f>
        <v>#DIV/0!</v>
      </c>
      <c r="T91" s="59" t="str">
        <f>'Lack of Coping Capacity'!H92</f>
        <v>#DIV/0!</v>
      </c>
      <c r="U91" s="52" t="str">
        <f>'Lack of Coping Capacity'!I92</f>
        <v>#DIV/0!</v>
      </c>
      <c r="V91" s="59" t="str">
        <f>'Lack of Coping Capacity'!L92</f>
        <v>#DIV/0!</v>
      </c>
      <c r="W91" s="59" t="str">
        <f>'Lack of Coping Capacity'!O92</f>
        <v>#DIV/0!</v>
      </c>
      <c r="X91" s="52" t="str">
        <f>'Lack of Coping Capacity'!P92</f>
        <v>#DIV/0!</v>
      </c>
      <c r="Y91" s="55" t="str">
        <f t="shared" si="3"/>
        <v>#DIV/0!</v>
      </c>
      <c r="Z91" s="62" t="str">
        <f t="shared" si="4"/>
        <v>#DIV/0!</v>
      </c>
      <c r="AA91" s="66" t="str">
        <f t="shared" si="5"/>
        <v>#DIV/0!</v>
      </c>
      <c r="AB91" s="68" t="str">
        <f t="shared" si="6"/>
        <v>#DIV/0!</v>
      </c>
      <c r="AC91" s="71" t="str">
        <f>VLOOKUP($B91,'Lack of Reliability Index'!$A$2:$H$192,8,FALSE)</f>
        <v>#N/A</v>
      </c>
      <c r="AD91" s="63" t="str">
        <f>'Imputed and missing data hidden'!BA89</f>
        <v>#ERROR!</v>
      </c>
      <c r="AE91" s="76" t="str">
        <f t="shared" si="7"/>
        <v>#ERROR!</v>
      </c>
      <c r="AF91" s="63" t="str">
        <f t="shared" si="8"/>
        <v>#DIV/0!</v>
      </c>
      <c r="AG91" s="81">
        <f>'Indicator Date hidden2'!BB90</f>
        <v>0.1621621622</v>
      </c>
      <c r="AH91" s="83"/>
    </row>
    <row r="92" ht="15.75" customHeight="1">
      <c r="A92" s="46" t="str">
        <f>IF('Indicator Data'!A102&lt;&gt;"",'Indicator Data'!A102,"")</f>
        <v/>
      </c>
      <c r="B92" s="46" t="str">
        <f>IF('Indicator Data'!B102&lt;&gt;"",'Indicator Data'!B102,"")</f>
        <v/>
      </c>
      <c r="C92" s="84" t="str">
        <f>'Hazard &amp; Exposure'!F93</f>
        <v>#DIV/0!</v>
      </c>
      <c r="D92" s="50" t="str">
        <f>'Hazard &amp; Exposure'!J93</f>
        <v>#DIV/0!</v>
      </c>
      <c r="E92" s="52" t="str">
        <f>'Hazard &amp; Exposure'!K93</f>
        <v>#DIV/0!</v>
      </c>
      <c r="F92" s="50" t="str">
        <f>'Hazard &amp; Exposure'!N93</f>
        <v>#DIV/0!</v>
      </c>
      <c r="G92" s="50" t="str">
        <f>'Hazard &amp; Exposure'!Q93</f>
        <v>#DIV/0!</v>
      </c>
      <c r="H92" s="52" t="str">
        <f>'Hazard &amp; Exposure'!R93</f>
        <v>#DIV/0!</v>
      </c>
      <c r="I92" s="55" t="str">
        <f t="shared" si="1"/>
        <v>#DIV/0!</v>
      </c>
      <c r="J92" s="56">
        <f>Vulnerability!E93</f>
        <v>5</v>
      </c>
      <c r="K92" s="57" t="str">
        <f>Vulnerability!H93</f>
        <v>#DIV/0!</v>
      </c>
      <c r="L92" s="57" t="str">
        <f>Vulnerability!L93</f>
        <v>#DIV/0!</v>
      </c>
      <c r="M92" s="52" t="str">
        <f>Vulnerability!M93</f>
        <v>#DIV/0!</v>
      </c>
      <c r="N92" s="57" t="str">
        <f>Vulnerability!P93</f>
        <v>#DIV/0!</v>
      </c>
      <c r="O92" s="57" t="str">
        <f>Vulnerability!S93</f>
        <v>#DIV/0!</v>
      </c>
      <c r="P92" s="57" t="str">
        <f>Vulnerability!W93</f>
        <v>#DIV/0!</v>
      </c>
      <c r="Q92" s="52" t="str">
        <f>Vulnerability!X93</f>
        <v>#DIV/0!</v>
      </c>
      <c r="R92" s="55" t="str">
        <f t="shared" si="2"/>
        <v>#DIV/0!</v>
      </c>
      <c r="S92" s="88" t="str">
        <f>'Lack of Coping Capacity'!E93</f>
        <v>#DIV/0!</v>
      </c>
      <c r="T92" s="59" t="str">
        <f>'Lack of Coping Capacity'!H93</f>
        <v>#DIV/0!</v>
      </c>
      <c r="U92" s="52" t="str">
        <f>'Lack of Coping Capacity'!I93</f>
        <v>#DIV/0!</v>
      </c>
      <c r="V92" s="59" t="str">
        <f>'Lack of Coping Capacity'!L93</f>
        <v>#DIV/0!</v>
      </c>
      <c r="W92" s="59" t="str">
        <f>'Lack of Coping Capacity'!O93</f>
        <v>#DIV/0!</v>
      </c>
      <c r="X92" s="52" t="str">
        <f>'Lack of Coping Capacity'!P93</f>
        <v>#DIV/0!</v>
      </c>
      <c r="Y92" s="55" t="str">
        <f t="shared" si="3"/>
        <v>#DIV/0!</v>
      </c>
      <c r="Z92" s="62" t="str">
        <f t="shared" si="4"/>
        <v>#DIV/0!</v>
      </c>
      <c r="AA92" s="66" t="str">
        <f t="shared" si="5"/>
        <v>#DIV/0!</v>
      </c>
      <c r="AB92" s="68" t="str">
        <f t="shared" si="6"/>
        <v>#DIV/0!</v>
      </c>
      <c r="AC92" s="71" t="str">
        <f>VLOOKUP($B92,'Lack of Reliability Index'!$A$2:$H$192,8,FALSE)</f>
        <v>#N/A</v>
      </c>
      <c r="AD92" s="63" t="str">
        <f>'Imputed and missing data hidden'!BA90</f>
        <v>#ERROR!</v>
      </c>
      <c r="AE92" s="76" t="str">
        <f t="shared" si="7"/>
        <v>#ERROR!</v>
      </c>
      <c r="AF92" s="63" t="str">
        <f t="shared" si="8"/>
        <v>#DIV/0!</v>
      </c>
      <c r="AG92" s="81" t="str">
        <f>'Indicator Date hidden2'!BB91</f>
        <v>#VALUE!</v>
      </c>
      <c r="AH92" s="83"/>
    </row>
    <row r="93" ht="15.75" customHeight="1">
      <c r="A93" s="46" t="str">
        <f>IF('Indicator Data'!A103&lt;&gt;"",'Indicator Data'!A103,"")</f>
        <v/>
      </c>
      <c r="B93" s="46" t="str">
        <f>IF('Indicator Data'!B103&lt;&gt;"",'Indicator Data'!B103,"")</f>
        <v/>
      </c>
      <c r="C93" s="84" t="str">
        <f>'Hazard &amp; Exposure'!F94</f>
        <v>#DIV/0!</v>
      </c>
      <c r="D93" s="50" t="str">
        <f>'Hazard &amp; Exposure'!J94</f>
        <v>#DIV/0!</v>
      </c>
      <c r="E93" s="52" t="str">
        <f>'Hazard &amp; Exposure'!K94</f>
        <v>#DIV/0!</v>
      </c>
      <c r="F93" s="50" t="str">
        <f>'Hazard &amp; Exposure'!N94</f>
        <v>#DIV/0!</v>
      </c>
      <c r="G93" s="50" t="str">
        <f>'Hazard &amp; Exposure'!Q94</f>
        <v>#DIV/0!</v>
      </c>
      <c r="H93" s="52" t="str">
        <f>'Hazard &amp; Exposure'!R94</f>
        <v>#DIV/0!</v>
      </c>
      <c r="I93" s="55" t="str">
        <f t="shared" si="1"/>
        <v>#DIV/0!</v>
      </c>
      <c r="J93" s="56">
        <f>Vulnerability!E94</f>
        <v>5</v>
      </c>
      <c r="K93" s="57" t="str">
        <f>Vulnerability!H94</f>
        <v>#DIV/0!</v>
      </c>
      <c r="L93" s="57" t="str">
        <f>Vulnerability!L94</f>
        <v>#DIV/0!</v>
      </c>
      <c r="M93" s="52" t="str">
        <f>Vulnerability!M94</f>
        <v>#DIV/0!</v>
      </c>
      <c r="N93" s="57" t="str">
        <f>Vulnerability!P94</f>
        <v>#DIV/0!</v>
      </c>
      <c r="O93" s="57" t="str">
        <f>Vulnerability!S94</f>
        <v>#DIV/0!</v>
      </c>
      <c r="P93" s="57" t="str">
        <f>Vulnerability!W94</f>
        <v>#DIV/0!</v>
      </c>
      <c r="Q93" s="52" t="str">
        <f>Vulnerability!X94</f>
        <v>#DIV/0!</v>
      </c>
      <c r="R93" s="55" t="str">
        <f t="shared" si="2"/>
        <v>#DIV/0!</v>
      </c>
      <c r="S93" s="88" t="str">
        <f>'Lack of Coping Capacity'!E94</f>
        <v>#DIV/0!</v>
      </c>
      <c r="T93" s="59" t="str">
        <f>'Lack of Coping Capacity'!H94</f>
        <v>#DIV/0!</v>
      </c>
      <c r="U93" s="52" t="str">
        <f>'Lack of Coping Capacity'!I94</f>
        <v>#DIV/0!</v>
      </c>
      <c r="V93" s="59" t="str">
        <f>'Lack of Coping Capacity'!L94</f>
        <v>#DIV/0!</v>
      </c>
      <c r="W93" s="59" t="str">
        <f>'Lack of Coping Capacity'!O94</f>
        <v>#DIV/0!</v>
      </c>
      <c r="X93" s="52" t="str">
        <f>'Lack of Coping Capacity'!P94</f>
        <v>#DIV/0!</v>
      </c>
      <c r="Y93" s="55" t="str">
        <f t="shared" si="3"/>
        <v>#DIV/0!</v>
      </c>
      <c r="Z93" s="62" t="str">
        <f t="shared" si="4"/>
        <v>#DIV/0!</v>
      </c>
      <c r="AA93" s="66" t="str">
        <f t="shared" si="5"/>
        <v>#DIV/0!</v>
      </c>
      <c r="AB93" s="68" t="str">
        <f t="shared" si="6"/>
        <v>#DIV/0!</v>
      </c>
      <c r="AC93" s="71" t="str">
        <f>VLOOKUP($B93,'Lack of Reliability Index'!$A$2:$H$192,8,FALSE)</f>
        <v>#N/A</v>
      </c>
      <c r="AD93" s="63" t="str">
        <f>'Imputed and missing data hidden'!BA91</f>
        <v>#ERROR!</v>
      </c>
      <c r="AE93" s="76" t="str">
        <f t="shared" si="7"/>
        <v>#ERROR!</v>
      </c>
      <c r="AF93" s="63" t="str">
        <f t="shared" si="8"/>
        <v>#DIV/0!</v>
      </c>
      <c r="AG93" s="81" t="str">
        <f>'Indicator Date hidden2'!BB92</f>
        <v>#VALUE!</v>
      </c>
      <c r="AH93" s="83"/>
    </row>
    <row r="94" ht="15.75" customHeight="1">
      <c r="A94" s="46" t="str">
        <f>IF('Indicator Data'!A104&lt;&gt;"",'Indicator Data'!A104,"")</f>
        <v/>
      </c>
      <c r="B94" s="46" t="str">
        <f>IF('Indicator Data'!B104&lt;&gt;"",'Indicator Data'!B104,"")</f>
        <v/>
      </c>
      <c r="C94" s="84" t="str">
        <f>'Hazard &amp; Exposure'!F95</f>
        <v>#DIV/0!</v>
      </c>
      <c r="D94" s="50" t="str">
        <f>'Hazard &amp; Exposure'!J95</f>
        <v>#DIV/0!</v>
      </c>
      <c r="E94" s="52" t="str">
        <f>'Hazard &amp; Exposure'!K95</f>
        <v>#DIV/0!</v>
      </c>
      <c r="F94" s="50" t="str">
        <f>'Hazard &amp; Exposure'!N95</f>
        <v>#DIV/0!</v>
      </c>
      <c r="G94" s="50" t="str">
        <f>'Hazard &amp; Exposure'!Q95</f>
        <v>#DIV/0!</v>
      </c>
      <c r="H94" s="52" t="str">
        <f>'Hazard &amp; Exposure'!R95</f>
        <v>#DIV/0!</v>
      </c>
      <c r="I94" s="55" t="str">
        <f t="shared" si="1"/>
        <v>#DIV/0!</v>
      </c>
      <c r="J94" s="56">
        <f>Vulnerability!E95</f>
        <v>5</v>
      </c>
      <c r="K94" s="57" t="str">
        <f>Vulnerability!H95</f>
        <v>#DIV/0!</v>
      </c>
      <c r="L94" s="57" t="str">
        <f>Vulnerability!L95</f>
        <v>#DIV/0!</v>
      </c>
      <c r="M94" s="52" t="str">
        <f>Vulnerability!M95</f>
        <v>#DIV/0!</v>
      </c>
      <c r="N94" s="57" t="str">
        <f>Vulnerability!P95</f>
        <v>#DIV/0!</v>
      </c>
      <c r="O94" s="57" t="str">
        <f>Vulnerability!S95</f>
        <v>#DIV/0!</v>
      </c>
      <c r="P94" s="57" t="str">
        <f>Vulnerability!W95</f>
        <v>#DIV/0!</v>
      </c>
      <c r="Q94" s="52" t="str">
        <f>Vulnerability!X95</f>
        <v>#DIV/0!</v>
      </c>
      <c r="R94" s="55" t="str">
        <f t="shared" si="2"/>
        <v>#DIV/0!</v>
      </c>
      <c r="S94" s="88" t="str">
        <f>'Lack of Coping Capacity'!E95</f>
        <v>#DIV/0!</v>
      </c>
      <c r="T94" s="59" t="str">
        <f>'Lack of Coping Capacity'!H95</f>
        <v>#DIV/0!</v>
      </c>
      <c r="U94" s="52" t="str">
        <f>'Lack of Coping Capacity'!I95</f>
        <v>#DIV/0!</v>
      </c>
      <c r="V94" s="59" t="str">
        <f>'Lack of Coping Capacity'!L95</f>
        <v>#DIV/0!</v>
      </c>
      <c r="W94" s="59" t="str">
        <f>'Lack of Coping Capacity'!O95</f>
        <v>#DIV/0!</v>
      </c>
      <c r="X94" s="52" t="str">
        <f>'Lack of Coping Capacity'!P95</f>
        <v>#DIV/0!</v>
      </c>
      <c r="Y94" s="55" t="str">
        <f t="shared" si="3"/>
        <v>#DIV/0!</v>
      </c>
      <c r="Z94" s="62" t="str">
        <f t="shared" si="4"/>
        <v>#DIV/0!</v>
      </c>
      <c r="AA94" s="66" t="str">
        <f t="shared" si="5"/>
        <v>#DIV/0!</v>
      </c>
      <c r="AB94" s="68" t="str">
        <f t="shared" si="6"/>
        <v>#DIV/0!</v>
      </c>
      <c r="AC94" s="71" t="str">
        <f>VLOOKUP($B94,'Lack of Reliability Index'!$A$2:$H$192,8,FALSE)</f>
        <v>#N/A</v>
      </c>
      <c r="AD94" s="63" t="str">
        <f>'Imputed and missing data hidden'!BA92</f>
        <v>#ERROR!</v>
      </c>
      <c r="AE94" s="76" t="str">
        <f t="shared" si="7"/>
        <v>#ERROR!</v>
      </c>
      <c r="AF94" s="63" t="str">
        <f t="shared" si="8"/>
        <v>#DIV/0!</v>
      </c>
      <c r="AG94" s="81" t="str">
        <f>'Indicator Date hidden2'!BB93</f>
        <v>#VALUE!</v>
      </c>
      <c r="AH94" s="83"/>
    </row>
    <row r="95" ht="15.75" customHeight="1">
      <c r="A95" s="46" t="str">
        <f>IF('Indicator Data'!A105&lt;&gt;"",'Indicator Data'!A105,"")</f>
        <v/>
      </c>
      <c r="B95" s="46" t="str">
        <f>IF('Indicator Data'!B105&lt;&gt;"",'Indicator Data'!B105,"")</f>
        <v/>
      </c>
      <c r="C95" s="84" t="str">
        <f>'Hazard &amp; Exposure'!F96</f>
        <v>#DIV/0!</v>
      </c>
      <c r="D95" s="50" t="str">
        <f>'Hazard &amp; Exposure'!J96</f>
        <v>#DIV/0!</v>
      </c>
      <c r="E95" s="52" t="str">
        <f>'Hazard &amp; Exposure'!K96</f>
        <v>#DIV/0!</v>
      </c>
      <c r="F95" s="50" t="str">
        <f>'Hazard &amp; Exposure'!N96</f>
        <v>#DIV/0!</v>
      </c>
      <c r="G95" s="50" t="str">
        <f>'Hazard &amp; Exposure'!Q96</f>
        <v>#DIV/0!</v>
      </c>
      <c r="H95" s="52" t="str">
        <f>'Hazard &amp; Exposure'!R96</f>
        <v>#DIV/0!</v>
      </c>
      <c r="I95" s="55" t="str">
        <f t="shared" si="1"/>
        <v>#DIV/0!</v>
      </c>
      <c r="J95" s="56">
        <f>Vulnerability!E96</f>
        <v>5</v>
      </c>
      <c r="K95" s="57" t="str">
        <f>Vulnerability!H96</f>
        <v>#DIV/0!</v>
      </c>
      <c r="L95" s="57" t="str">
        <f>Vulnerability!L96</f>
        <v>#DIV/0!</v>
      </c>
      <c r="M95" s="52" t="str">
        <f>Vulnerability!M96</f>
        <v>#DIV/0!</v>
      </c>
      <c r="N95" s="57" t="str">
        <f>Vulnerability!P96</f>
        <v>#DIV/0!</v>
      </c>
      <c r="O95" s="57" t="str">
        <f>Vulnerability!S96</f>
        <v>#DIV/0!</v>
      </c>
      <c r="P95" s="57" t="str">
        <f>Vulnerability!W96</f>
        <v>#DIV/0!</v>
      </c>
      <c r="Q95" s="52" t="str">
        <f>Vulnerability!X96</f>
        <v>#DIV/0!</v>
      </c>
      <c r="R95" s="55" t="str">
        <f t="shared" si="2"/>
        <v>#DIV/0!</v>
      </c>
      <c r="S95" s="88" t="str">
        <f>'Lack of Coping Capacity'!E96</f>
        <v>#DIV/0!</v>
      </c>
      <c r="T95" s="59" t="str">
        <f>'Lack of Coping Capacity'!H96</f>
        <v>#DIV/0!</v>
      </c>
      <c r="U95" s="52" t="str">
        <f>'Lack of Coping Capacity'!I96</f>
        <v>#DIV/0!</v>
      </c>
      <c r="V95" s="59" t="str">
        <f>'Lack of Coping Capacity'!L96</f>
        <v>#DIV/0!</v>
      </c>
      <c r="W95" s="59" t="str">
        <f>'Lack of Coping Capacity'!O96</f>
        <v>#DIV/0!</v>
      </c>
      <c r="X95" s="52" t="str">
        <f>'Lack of Coping Capacity'!P96</f>
        <v>#DIV/0!</v>
      </c>
      <c r="Y95" s="55" t="str">
        <f t="shared" si="3"/>
        <v>#DIV/0!</v>
      </c>
      <c r="Z95" s="62" t="str">
        <f t="shared" si="4"/>
        <v>#DIV/0!</v>
      </c>
      <c r="AA95" s="66" t="str">
        <f t="shared" si="5"/>
        <v>#DIV/0!</v>
      </c>
      <c r="AB95" s="68" t="str">
        <f t="shared" si="6"/>
        <v>#DIV/0!</v>
      </c>
      <c r="AC95" s="71" t="str">
        <f>VLOOKUP($B95,'Lack of Reliability Index'!$A$2:$H$192,8,FALSE)</f>
        <v>#N/A</v>
      </c>
      <c r="AD95" s="63" t="str">
        <f>'Imputed and missing data hidden'!BA93</f>
        <v>#ERROR!</v>
      </c>
      <c r="AE95" s="76" t="str">
        <f t="shared" si="7"/>
        <v>#ERROR!</v>
      </c>
      <c r="AF95" s="63" t="str">
        <f t="shared" si="8"/>
        <v>#DIV/0!</v>
      </c>
      <c r="AG95" s="81" t="str">
        <f>'Indicator Date hidden2'!BB94</f>
        <v>#VALUE!</v>
      </c>
      <c r="AH95" s="83"/>
    </row>
    <row r="96" ht="15.75" customHeight="1">
      <c r="A96" s="46" t="str">
        <f>IF('Indicator Data'!A106&lt;&gt;"",'Indicator Data'!A106,"")</f>
        <v/>
      </c>
      <c r="B96" s="46" t="str">
        <f>IF('Indicator Data'!B106&lt;&gt;"",'Indicator Data'!B106,"")</f>
        <v/>
      </c>
      <c r="C96" s="84" t="str">
        <f>'Hazard &amp; Exposure'!F97</f>
        <v>#DIV/0!</v>
      </c>
      <c r="D96" s="50" t="str">
        <f>'Hazard &amp; Exposure'!J97</f>
        <v>#DIV/0!</v>
      </c>
      <c r="E96" s="52" t="str">
        <f>'Hazard &amp; Exposure'!K97</f>
        <v>#DIV/0!</v>
      </c>
      <c r="F96" s="50" t="str">
        <f>'Hazard &amp; Exposure'!N97</f>
        <v>#DIV/0!</v>
      </c>
      <c r="G96" s="50" t="str">
        <f>'Hazard &amp; Exposure'!Q97</f>
        <v>#DIV/0!</v>
      </c>
      <c r="H96" s="52" t="str">
        <f>'Hazard &amp; Exposure'!R97</f>
        <v>#DIV/0!</v>
      </c>
      <c r="I96" s="55" t="str">
        <f t="shared" si="1"/>
        <v>#DIV/0!</v>
      </c>
      <c r="J96" s="56">
        <f>Vulnerability!E97</f>
        <v>5</v>
      </c>
      <c r="K96" s="57" t="str">
        <f>Vulnerability!H97</f>
        <v>#DIV/0!</v>
      </c>
      <c r="L96" s="57" t="str">
        <f>Vulnerability!L97</f>
        <v>#DIV/0!</v>
      </c>
      <c r="M96" s="52" t="str">
        <f>Vulnerability!M97</f>
        <v>#DIV/0!</v>
      </c>
      <c r="N96" s="57" t="str">
        <f>Vulnerability!P97</f>
        <v>#DIV/0!</v>
      </c>
      <c r="O96" s="57" t="str">
        <f>Vulnerability!S97</f>
        <v>#DIV/0!</v>
      </c>
      <c r="P96" s="57" t="str">
        <f>Vulnerability!W97</f>
        <v>#DIV/0!</v>
      </c>
      <c r="Q96" s="52" t="str">
        <f>Vulnerability!X97</f>
        <v>#DIV/0!</v>
      </c>
      <c r="R96" s="55" t="str">
        <f t="shared" si="2"/>
        <v>#DIV/0!</v>
      </c>
      <c r="S96" s="88" t="str">
        <f>'Lack of Coping Capacity'!E97</f>
        <v>#DIV/0!</v>
      </c>
      <c r="T96" s="59" t="str">
        <f>'Lack of Coping Capacity'!H97</f>
        <v>#DIV/0!</v>
      </c>
      <c r="U96" s="52" t="str">
        <f>'Lack of Coping Capacity'!I97</f>
        <v>#DIV/0!</v>
      </c>
      <c r="V96" s="59" t="str">
        <f>'Lack of Coping Capacity'!L97</f>
        <v>#DIV/0!</v>
      </c>
      <c r="W96" s="59" t="str">
        <f>'Lack of Coping Capacity'!O97</f>
        <v>#DIV/0!</v>
      </c>
      <c r="X96" s="52" t="str">
        <f>'Lack of Coping Capacity'!P97</f>
        <v>#DIV/0!</v>
      </c>
      <c r="Y96" s="55" t="str">
        <f t="shared" si="3"/>
        <v>#DIV/0!</v>
      </c>
      <c r="Z96" s="62" t="str">
        <f t="shared" si="4"/>
        <v>#DIV/0!</v>
      </c>
      <c r="AA96" s="66" t="str">
        <f t="shared" si="5"/>
        <v>#DIV/0!</v>
      </c>
      <c r="AB96" s="68" t="str">
        <f t="shared" si="6"/>
        <v>#DIV/0!</v>
      </c>
      <c r="AC96" s="71" t="str">
        <f>VLOOKUP($B96,'Lack of Reliability Index'!$A$2:$H$192,8,FALSE)</f>
        <v>#N/A</v>
      </c>
      <c r="AD96" s="63" t="str">
        <f>'Imputed and missing data hidden'!BA94</f>
        <v>#ERROR!</v>
      </c>
      <c r="AE96" s="76" t="str">
        <f t="shared" si="7"/>
        <v>#ERROR!</v>
      </c>
      <c r="AF96" s="63" t="str">
        <f t="shared" si="8"/>
        <v>#DIV/0!</v>
      </c>
      <c r="AG96" s="81" t="str">
        <f>'Indicator Date hidden2'!BB95</f>
        <v>#VALUE!</v>
      </c>
      <c r="AH96" s="83"/>
    </row>
    <row r="97" ht="15.75" customHeight="1">
      <c r="A97" s="46" t="str">
        <f>IF('Indicator Data'!A107&lt;&gt;"",'Indicator Data'!A107,"")</f>
        <v/>
      </c>
      <c r="B97" s="46" t="str">
        <f>IF('Indicator Data'!B107&lt;&gt;"",'Indicator Data'!B107,"")</f>
        <v/>
      </c>
      <c r="C97" s="84" t="str">
        <f>'Hazard &amp; Exposure'!F98</f>
        <v>#DIV/0!</v>
      </c>
      <c r="D97" s="50" t="str">
        <f>'Hazard &amp; Exposure'!J98</f>
        <v>#DIV/0!</v>
      </c>
      <c r="E97" s="52" t="str">
        <f>'Hazard &amp; Exposure'!K98</f>
        <v>#DIV/0!</v>
      </c>
      <c r="F97" s="50" t="str">
        <f>'Hazard &amp; Exposure'!N98</f>
        <v>#DIV/0!</v>
      </c>
      <c r="G97" s="50" t="str">
        <f>'Hazard &amp; Exposure'!Q98</f>
        <v>#DIV/0!</v>
      </c>
      <c r="H97" s="52" t="str">
        <f>'Hazard &amp; Exposure'!R98</f>
        <v>#DIV/0!</v>
      </c>
      <c r="I97" s="55" t="str">
        <f t="shared" si="1"/>
        <v>#DIV/0!</v>
      </c>
      <c r="J97" s="56">
        <f>Vulnerability!E98</f>
        <v>5</v>
      </c>
      <c r="K97" s="57" t="str">
        <f>Vulnerability!H98</f>
        <v>#DIV/0!</v>
      </c>
      <c r="L97" s="57" t="str">
        <f>Vulnerability!L98</f>
        <v>#DIV/0!</v>
      </c>
      <c r="M97" s="52" t="str">
        <f>Vulnerability!M98</f>
        <v>#DIV/0!</v>
      </c>
      <c r="N97" s="57" t="str">
        <f>Vulnerability!P98</f>
        <v>#DIV/0!</v>
      </c>
      <c r="O97" s="57" t="str">
        <f>Vulnerability!S98</f>
        <v>#DIV/0!</v>
      </c>
      <c r="P97" s="57" t="str">
        <f>Vulnerability!W98</f>
        <v>#DIV/0!</v>
      </c>
      <c r="Q97" s="52" t="str">
        <f>Vulnerability!X98</f>
        <v>#DIV/0!</v>
      </c>
      <c r="R97" s="55" t="str">
        <f t="shared" si="2"/>
        <v>#DIV/0!</v>
      </c>
      <c r="S97" s="88" t="str">
        <f>'Lack of Coping Capacity'!E98</f>
        <v>#DIV/0!</v>
      </c>
      <c r="T97" s="59" t="str">
        <f>'Lack of Coping Capacity'!H98</f>
        <v>#DIV/0!</v>
      </c>
      <c r="U97" s="52" t="str">
        <f>'Lack of Coping Capacity'!I98</f>
        <v>#DIV/0!</v>
      </c>
      <c r="V97" s="59" t="str">
        <f>'Lack of Coping Capacity'!L98</f>
        <v>#DIV/0!</v>
      </c>
      <c r="W97" s="59" t="str">
        <f>'Lack of Coping Capacity'!O98</f>
        <v>#DIV/0!</v>
      </c>
      <c r="X97" s="52" t="str">
        <f>'Lack of Coping Capacity'!P98</f>
        <v>#DIV/0!</v>
      </c>
      <c r="Y97" s="55" t="str">
        <f t="shared" si="3"/>
        <v>#DIV/0!</v>
      </c>
      <c r="Z97" s="62" t="str">
        <f t="shared" si="4"/>
        <v>#DIV/0!</v>
      </c>
      <c r="AA97" s="66" t="str">
        <f t="shared" si="5"/>
        <v>#DIV/0!</v>
      </c>
      <c r="AB97" s="68" t="str">
        <f t="shared" si="6"/>
        <v>#DIV/0!</v>
      </c>
      <c r="AC97" s="71" t="str">
        <f>VLOOKUP($B97,'Lack of Reliability Index'!$A$2:$H$192,8,FALSE)</f>
        <v>#N/A</v>
      </c>
      <c r="AD97" s="63" t="str">
        <f>'Imputed and missing data hidden'!BA95</f>
        <v>#ERROR!</v>
      </c>
      <c r="AE97" s="76" t="str">
        <f t="shared" si="7"/>
        <v>#ERROR!</v>
      </c>
      <c r="AF97" s="63" t="str">
        <f t="shared" si="8"/>
        <v>#DIV/0!</v>
      </c>
      <c r="AG97" s="81" t="str">
        <f>'Indicator Date hidden2'!BB96</f>
        <v>#VALUE!</v>
      </c>
      <c r="AH97" s="83"/>
    </row>
    <row r="98" ht="15.75" customHeight="1">
      <c r="A98" s="46" t="str">
        <f>IF('Indicator Data'!A108&lt;&gt;"",'Indicator Data'!A108,"")</f>
        <v/>
      </c>
      <c r="B98" s="46" t="str">
        <f>IF('Indicator Data'!B108&lt;&gt;"",'Indicator Data'!B108,"")</f>
        <v/>
      </c>
      <c r="C98" s="84" t="str">
        <f>'Hazard &amp; Exposure'!F99</f>
        <v>#DIV/0!</v>
      </c>
      <c r="D98" s="50" t="str">
        <f>'Hazard &amp; Exposure'!J99</f>
        <v>#DIV/0!</v>
      </c>
      <c r="E98" s="52" t="str">
        <f>'Hazard &amp; Exposure'!K99</f>
        <v>#DIV/0!</v>
      </c>
      <c r="F98" s="50" t="str">
        <f>'Hazard &amp; Exposure'!N99</f>
        <v>#DIV/0!</v>
      </c>
      <c r="G98" s="50" t="str">
        <f>'Hazard &amp; Exposure'!Q99</f>
        <v>#DIV/0!</v>
      </c>
      <c r="H98" s="52" t="str">
        <f>'Hazard &amp; Exposure'!R99</f>
        <v>#DIV/0!</v>
      </c>
      <c r="I98" s="55" t="str">
        <f t="shared" si="1"/>
        <v>#DIV/0!</v>
      </c>
      <c r="J98" s="56">
        <f>Vulnerability!E99</f>
        <v>5</v>
      </c>
      <c r="K98" s="57" t="str">
        <f>Vulnerability!H99</f>
        <v>#DIV/0!</v>
      </c>
      <c r="L98" s="57" t="str">
        <f>Vulnerability!L99</f>
        <v>#DIV/0!</v>
      </c>
      <c r="M98" s="52" t="str">
        <f>Vulnerability!M99</f>
        <v>#DIV/0!</v>
      </c>
      <c r="N98" s="57" t="str">
        <f>Vulnerability!P99</f>
        <v>#DIV/0!</v>
      </c>
      <c r="O98" s="57" t="str">
        <f>Vulnerability!S99</f>
        <v>#DIV/0!</v>
      </c>
      <c r="P98" s="57" t="str">
        <f>Vulnerability!W99</f>
        <v>#DIV/0!</v>
      </c>
      <c r="Q98" s="52" t="str">
        <f>Vulnerability!X99</f>
        <v>#DIV/0!</v>
      </c>
      <c r="R98" s="55" t="str">
        <f t="shared" si="2"/>
        <v>#DIV/0!</v>
      </c>
      <c r="S98" s="88" t="str">
        <f>'Lack of Coping Capacity'!E99</f>
        <v>#DIV/0!</v>
      </c>
      <c r="T98" s="59" t="str">
        <f>'Lack of Coping Capacity'!H99</f>
        <v>#DIV/0!</v>
      </c>
      <c r="U98" s="52" t="str">
        <f>'Lack of Coping Capacity'!I99</f>
        <v>#DIV/0!</v>
      </c>
      <c r="V98" s="59" t="str">
        <f>'Lack of Coping Capacity'!L99</f>
        <v>#DIV/0!</v>
      </c>
      <c r="W98" s="59" t="str">
        <f>'Lack of Coping Capacity'!O99</f>
        <v>#DIV/0!</v>
      </c>
      <c r="X98" s="52" t="str">
        <f>'Lack of Coping Capacity'!P99</f>
        <v>#DIV/0!</v>
      </c>
      <c r="Y98" s="55" t="str">
        <f t="shared" si="3"/>
        <v>#DIV/0!</v>
      </c>
      <c r="Z98" s="62" t="str">
        <f t="shared" si="4"/>
        <v>#DIV/0!</v>
      </c>
      <c r="AA98" s="66" t="str">
        <f t="shared" si="5"/>
        <v>#DIV/0!</v>
      </c>
      <c r="AB98" s="68" t="str">
        <f t="shared" si="6"/>
        <v>#DIV/0!</v>
      </c>
      <c r="AC98" s="71" t="str">
        <f>VLOOKUP($B98,'Lack of Reliability Index'!$A$2:$H$192,8,FALSE)</f>
        <v>#N/A</v>
      </c>
      <c r="AD98" s="63" t="str">
        <f>'Imputed and missing data hidden'!BA96</f>
        <v>#ERROR!</v>
      </c>
      <c r="AE98" s="76" t="str">
        <f t="shared" si="7"/>
        <v>#ERROR!</v>
      </c>
      <c r="AF98" s="63" t="str">
        <f t="shared" si="8"/>
        <v>#DIV/0!</v>
      </c>
      <c r="AG98" s="81" t="str">
        <f>'Indicator Date hidden2'!BB97</f>
        <v>#VALUE!</v>
      </c>
      <c r="AH98" s="83"/>
    </row>
    <row r="99" ht="15.75" customHeight="1">
      <c r="A99" s="46" t="str">
        <f>IF('Indicator Data'!A109&lt;&gt;"",'Indicator Data'!A109,"")</f>
        <v/>
      </c>
      <c r="B99" s="46" t="str">
        <f>IF('Indicator Data'!B109&lt;&gt;"",'Indicator Data'!B109,"")</f>
        <v/>
      </c>
      <c r="C99" s="84" t="str">
        <f>'Hazard &amp; Exposure'!F100</f>
        <v>#DIV/0!</v>
      </c>
      <c r="D99" s="50" t="str">
        <f>'Hazard &amp; Exposure'!J100</f>
        <v>#DIV/0!</v>
      </c>
      <c r="E99" s="52" t="str">
        <f>'Hazard &amp; Exposure'!K100</f>
        <v>#DIV/0!</v>
      </c>
      <c r="F99" s="50" t="str">
        <f>'Hazard &amp; Exposure'!N100</f>
        <v>#DIV/0!</v>
      </c>
      <c r="G99" s="50" t="str">
        <f>'Hazard &amp; Exposure'!Q100</f>
        <v>#DIV/0!</v>
      </c>
      <c r="H99" s="52" t="str">
        <f>'Hazard &amp; Exposure'!R100</f>
        <v>#DIV/0!</v>
      </c>
      <c r="I99" s="55" t="str">
        <f t="shared" si="1"/>
        <v>#DIV/0!</v>
      </c>
      <c r="J99" s="56">
        <f>Vulnerability!E100</f>
        <v>5</v>
      </c>
      <c r="K99" s="57" t="str">
        <f>Vulnerability!H100</f>
        <v>#DIV/0!</v>
      </c>
      <c r="L99" s="57" t="str">
        <f>Vulnerability!L100</f>
        <v>#DIV/0!</v>
      </c>
      <c r="M99" s="52" t="str">
        <f>Vulnerability!M100</f>
        <v>#DIV/0!</v>
      </c>
      <c r="N99" s="57" t="str">
        <f>Vulnerability!P100</f>
        <v>#DIV/0!</v>
      </c>
      <c r="O99" s="57" t="str">
        <f>Vulnerability!S100</f>
        <v>#DIV/0!</v>
      </c>
      <c r="P99" s="57" t="str">
        <f>Vulnerability!W100</f>
        <v>#DIV/0!</v>
      </c>
      <c r="Q99" s="52" t="str">
        <f>Vulnerability!X100</f>
        <v>#DIV/0!</v>
      </c>
      <c r="R99" s="55" t="str">
        <f t="shared" si="2"/>
        <v>#DIV/0!</v>
      </c>
      <c r="S99" s="88" t="str">
        <f>'Lack of Coping Capacity'!E100</f>
        <v>#DIV/0!</v>
      </c>
      <c r="T99" s="59" t="str">
        <f>'Lack of Coping Capacity'!H100</f>
        <v>#DIV/0!</v>
      </c>
      <c r="U99" s="52" t="str">
        <f>'Lack of Coping Capacity'!I100</f>
        <v>#DIV/0!</v>
      </c>
      <c r="V99" s="59" t="str">
        <f>'Lack of Coping Capacity'!L100</f>
        <v>#DIV/0!</v>
      </c>
      <c r="W99" s="59" t="str">
        <f>'Lack of Coping Capacity'!O100</f>
        <v>#DIV/0!</v>
      </c>
      <c r="X99" s="52" t="str">
        <f>'Lack of Coping Capacity'!P100</f>
        <v>#DIV/0!</v>
      </c>
      <c r="Y99" s="55" t="str">
        <f t="shared" si="3"/>
        <v>#DIV/0!</v>
      </c>
      <c r="Z99" s="62" t="str">
        <f t="shared" si="4"/>
        <v>#DIV/0!</v>
      </c>
      <c r="AA99" s="66" t="str">
        <f t="shared" si="5"/>
        <v>#DIV/0!</v>
      </c>
      <c r="AB99" s="68" t="str">
        <f t="shared" si="6"/>
        <v>#DIV/0!</v>
      </c>
      <c r="AC99" s="71" t="str">
        <f>VLOOKUP($B99,'Lack of Reliability Index'!$A$2:$H$192,8,FALSE)</f>
        <v>#N/A</v>
      </c>
      <c r="AD99" s="63" t="str">
        <f>'Imputed and missing data hidden'!BA97</f>
        <v>#ERROR!</v>
      </c>
      <c r="AE99" s="76" t="str">
        <f t="shared" si="7"/>
        <v>#ERROR!</v>
      </c>
      <c r="AF99" s="63" t="str">
        <f t="shared" si="8"/>
        <v>#DIV/0!</v>
      </c>
      <c r="AG99" s="81">
        <f>'Indicator Date hidden2'!BB98</f>
        <v>0.4255319149</v>
      </c>
      <c r="AH99" s="83"/>
    </row>
    <row r="100" ht="15.75" customHeight="1">
      <c r="A100" s="46" t="str">
        <f>IF('Indicator Data'!A110&lt;&gt;"",'Indicator Data'!A110,"")</f>
        <v/>
      </c>
      <c r="B100" s="46" t="str">
        <f>IF('Indicator Data'!B110&lt;&gt;"",'Indicator Data'!B110,"")</f>
        <v/>
      </c>
      <c r="C100" s="84" t="str">
        <f>'Hazard &amp; Exposure'!F101</f>
        <v>#DIV/0!</v>
      </c>
      <c r="D100" s="50" t="str">
        <f>'Hazard &amp; Exposure'!J101</f>
        <v>#DIV/0!</v>
      </c>
      <c r="E100" s="52" t="str">
        <f>'Hazard &amp; Exposure'!K101</f>
        <v>#DIV/0!</v>
      </c>
      <c r="F100" s="50" t="str">
        <f>'Hazard &amp; Exposure'!N101</f>
        <v>#DIV/0!</v>
      </c>
      <c r="G100" s="50" t="str">
        <f>'Hazard &amp; Exposure'!Q101</f>
        <v>#DIV/0!</v>
      </c>
      <c r="H100" s="52" t="str">
        <f>'Hazard &amp; Exposure'!R101</f>
        <v>#DIV/0!</v>
      </c>
      <c r="I100" s="55" t="str">
        <f t="shared" si="1"/>
        <v>#DIV/0!</v>
      </c>
      <c r="J100" s="56">
        <f>Vulnerability!E101</f>
        <v>5</v>
      </c>
      <c r="K100" s="57" t="str">
        <f>Vulnerability!H101</f>
        <v>#DIV/0!</v>
      </c>
      <c r="L100" s="57" t="str">
        <f>Vulnerability!L101</f>
        <v>#DIV/0!</v>
      </c>
      <c r="M100" s="52" t="str">
        <f>Vulnerability!M101</f>
        <v>#DIV/0!</v>
      </c>
      <c r="N100" s="57" t="str">
        <f>Vulnerability!P101</f>
        <v>#DIV/0!</v>
      </c>
      <c r="O100" s="57" t="str">
        <f>Vulnerability!S101</f>
        <v>#DIV/0!</v>
      </c>
      <c r="P100" s="57" t="str">
        <f>Vulnerability!W101</f>
        <v>#DIV/0!</v>
      </c>
      <c r="Q100" s="52" t="str">
        <f>Vulnerability!X101</f>
        <v>#DIV/0!</v>
      </c>
      <c r="R100" s="55" t="str">
        <f t="shared" si="2"/>
        <v>#DIV/0!</v>
      </c>
      <c r="S100" s="88" t="str">
        <f>'Lack of Coping Capacity'!E101</f>
        <v>#DIV/0!</v>
      </c>
      <c r="T100" s="59" t="str">
        <f>'Lack of Coping Capacity'!H101</f>
        <v>#DIV/0!</v>
      </c>
      <c r="U100" s="52" t="str">
        <f>'Lack of Coping Capacity'!I101</f>
        <v>#DIV/0!</v>
      </c>
      <c r="V100" s="59" t="str">
        <f>'Lack of Coping Capacity'!L101</f>
        <v>#DIV/0!</v>
      </c>
      <c r="W100" s="59" t="str">
        <f>'Lack of Coping Capacity'!O101</f>
        <v>#DIV/0!</v>
      </c>
      <c r="X100" s="52" t="str">
        <f>'Lack of Coping Capacity'!P101</f>
        <v>#DIV/0!</v>
      </c>
      <c r="Y100" s="55" t="str">
        <f t="shared" si="3"/>
        <v>#DIV/0!</v>
      </c>
      <c r="Z100" s="62" t="str">
        <f t="shared" si="4"/>
        <v>#DIV/0!</v>
      </c>
      <c r="AA100" s="66" t="str">
        <f t="shared" si="5"/>
        <v>#DIV/0!</v>
      </c>
      <c r="AB100" s="68" t="str">
        <f t="shared" si="6"/>
        <v>#DIV/0!</v>
      </c>
      <c r="AC100" s="71" t="str">
        <f>VLOOKUP($B100,'Lack of Reliability Index'!$A$2:$H$192,8,FALSE)</f>
        <v>#N/A</v>
      </c>
      <c r="AD100" s="63" t="str">
        <f>'Imputed and missing data hidden'!BA98</f>
        <v>#ERROR!</v>
      </c>
      <c r="AE100" s="76" t="str">
        <f t="shared" si="7"/>
        <v>#ERROR!</v>
      </c>
      <c r="AF100" s="63" t="str">
        <f t="shared" si="8"/>
        <v>#DIV/0!</v>
      </c>
      <c r="AG100" s="81" t="str">
        <f>'Indicator Date hidden2'!BB99</f>
        <v>#VALUE!</v>
      </c>
      <c r="AH100" s="83"/>
    </row>
    <row r="101" ht="15.75" customHeight="1">
      <c r="A101" s="46" t="str">
        <f>IF('Indicator Data'!A111&lt;&gt;"",'Indicator Data'!A111,"")</f>
        <v/>
      </c>
      <c r="B101" s="46" t="str">
        <f>IF('Indicator Data'!B111&lt;&gt;"",'Indicator Data'!B111,"")</f>
        <v/>
      </c>
      <c r="C101" s="84" t="str">
        <f>'Hazard &amp; Exposure'!F102</f>
        <v>#DIV/0!</v>
      </c>
      <c r="D101" s="50" t="str">
        <f>'Hazard &amp; Exposure'!J102</f>
        <v>#DIV/0!</v>
      </c>
      <c r="E101" s="52" t="str">
        <f>'Hazard &amp; Exposure'!K102</f>
        <v>#DIV/0!</v>
      </c>
      <c r="F101" s="50" t="str">
        <f>'Hazard &amp; Exposure'!N102</f>
        <v>#DIV/0!</v>
      </c>
      <c r="G101" s="50" t="str">
        <f>'Hazard &amp; Exposure'!Q102</f>
        <v>#DIV/0!</v>
      </c>
      <c r="H101" s="52" t="str">
        <f>'Hazard &amp; Exposure'!R102</f>
        <v>#DIV/0!</v>
      </c>
      <c r="I101" s="55" t="str">
        <f t="shared" si="1"/>
        <v>#DIV/0!</v>
      </c>
      <c r="J101" s="56">
        <f>Vulnerability!E102</f>
        <v>5</v>
      </c>
      <c r="K101" s="57" t="str">
        <f>Vulnerability!H102</f>
        <v>#DIV/0!</v>
      </c>
      <c r="L101" s="57" t="str">
        <f>Vulnerability!L102</f>
        <v>#DIV/0!</v>
      </c>
      <c r="M101" s="52" t="str">
        <f>Vulnerability!M102</f>
        <v>#DIV/0!</v>
      </c>
      <c r="N101" s="57" t="str">
        <f>Vulnerability!P102</f>
        <v>#DIV/0!</v>
      </c>
      <c r="O101" s="57" t="str">
        <f>Vulnerability!S102</f>
        <v>#DIV/0!</v>
      </c>
      <c r="P101" s="57" t="str">
        <f>Vulnerability!W102</f>
        <v>#DIV/0!</v>
      </c>
      <c r="Q101" s="52" t="str">
        <f>Vulnerability!X102</f>
        <v>#DIV/0!</v>
      </c>
      <c r="R101" s="55" t="str">
        <f t="shared" si="2"/>
        <v>#DIV/0!</v>
      </c>
      <c r="S101" s="88" t="str">
        <f>'Lack of Coping Capacity'!E102</f>
        <v>#DIV/0!</v>
      </c>
      <c r="T101" s="59" t="str">
        <f>'Lack of Coping Capacity'!H102</f>
        <v>#DIV/0!</v>
      </c>
      <c r="U101" s="52" t="str">
        <f>'Lack of Coping Capacity'!I102</f>
        <v>#DIV/0!</v>
      </c>
      <c r="V101" s="59" t="str">
        <f>'Lack of Coping Capacity'!L102</f>
        <v>#DIV/0!</v>
      </c>
      <c r="W101" s="59" t="str">
        <f>'Lack of Coping Capacity'!O102</f>
        <v>#DIV/0!</v>
      </c>
      <c r="X101" s="52" t="str">
        <f>'Lack of Coping Capacity'!P102</f>
        <v>#DIV/0!</v>
      </c>
      <c r="Y101" s="55" t="str">
        <f t="shared" si="3"/>
        <v>#DIV/0!</v>
      </c>
      <c r="Z101" s="62" t="str">
        <f t="shared" si="4"/>
        <v>#DIV/0!</v>
      </c>
      <c r="AA101" s="66" t="str">
        <f t="shared" si="5"/>
        <v>#DIV/0!</v>
      </c>
      <c r="AB101" s="68" t="str">
        <f t="shared" si="6"/>
        <v>#DIV/0!</v>
      </c>
      <c r="AC101" s="71" t="str">
        <f>VLOOKUP($B101,'Lack of Reliability Index'!$A$2:$H$192,8,FALSE)</f>
        <v>#N/A</v>
      </c>
      <c r="AD101" s="63" t="str">
        <f>'Imputed and missing data hidden'!BA99</f>
        <v>#ERROR!</v>
      </c>
      <c r="AE101" s="76" t="str">
        <f t="shared" si="7"/>
        <v>#ERROR!</v>
      </c>
      <c r="AF101" s="63" t="str">
        <f t="shared" si="8"/>
        <v>#DIV/0!</v>
      </c>
      <c r="AG101" s="81" t="str">
        <f>'Indicator Date hidden2'!BB100</f>
        <v>#VALUE!</v>
      </c>
      <c r="AH101" s="83"/>
    </row>
    <row r="102" ht="15.75" customHeight="1">
      <c r="A102" s="46" t="str">
        <f>IF('Indicator Data'!A112&lt;&gt;"",'Indicator Data'!A112,"")</f>
        <v/>
      </c>
      <c r="B102" s="46" t="str">
        <f>IF('Indicator Data'!B112&lt;&gt;"",'Indicator Data'!B112,"")</f>
        <v/>
      </c>
      <c r="C102" s="84" t="str">
        <f>'Hazard &amp; Exposure'!F103</f>
        <v>#DIV/0!</v>
      </c>
      <c r="D102" s="50" t="str">
        <f>'Hazard &amp; Exposure'!J103</f>
        <v>#DIV/0!</v>
      </c>
      <c r="E102" s="52" t="str">
        <f>'Hazard &amp; Exposure'!K103</f>
        <v>#DIV/0!</v>
      </c>
      <c r="F102" s="50" t="str">
        <f>'Hazard &amp; Exposure'!N103</f>
        <v>#DIV/0!</v>
      </c>
      <c r="G102" s="50" t="str">
        <f>'Hazard &amp; Exposure'!Q103</f>
        <v>#DIV/0!</v>
      </c>
      <c r="H102" s="52" t="str">
        <f>'Hazard &amp; Exposure'!R103</f>
        <v>#DIV/0!</v>
      </c>
      <c r="I102" s="55" t="str">
        <f t="shared" si="1"/>
        <v>#DIV/0!</v>
      </c>
      <c r="J102" s="56">
        <f>Vulnerability!E103</f>
        <v>5</v>
      </c>
      <c r="K102" s="57" t="str">
        <f>Vulnerability!H103</f>
        <v>#DIV/0!</v>
      </c>
      <c r="L102" s="57" t="str">
        <f>Vulnerability!L103</f>
        <v>#DIV/0!</v>
      </c>
      <c r="M102" s="52" t="str">
        <f>Vulnerability!M103</f>
        <v>#DIV/0!</v>
      </c>
      <c r="N102" s="57" t="str">
        <f>Vulnerability!P103</f>
        <v>#DIV/0!</v>
      </c>
      <c r="O102" s="57" t="str">
        <f>Vulnerability!S103</f>
        <v>#DIV/0!</v>
      </c>
      <c r="P102" s="57" t="str">
        <f>Vulnerability!W103</f>
        <v>#DIV/0!</v>
      </c>
      <c r="Q102" s="52" t="str">
        <f>Vulnerability!X103</f>
        <v>#DIV/0!</v>
      </c>
      <c r="R102" s="55" t="str">
        <f t="shared" si="2"/>
        <v>#DIV/0!</v>
      </c>
      <c r="S102" s="88" t="str">
        <f>'Lack of Coping Capacity'!E103</f>
        <v>#DIV/0!</v>
      </c>
      <c r="T102" s="59" t="str">
        <f>'Lack of Coping Capacity'!H103</f>
        <v>#DIV/0!</v>
      </c>
      <c r="U102" s="52" t="str">
        <f>'Lack of Coping Capacity'!I103</f>
        <v>#DIV/0!</v>
      </c>
      <c r="V102" s="59" t="str">
        <f>'Lack of Coping Capacity'!L103</f>
        <v>#DIV/0!</v>
      </c>
      <c r="W102" s="59" t="str">
        <f>'Lack of Coping Capacity'!O103</f>
        <v>#DIV/0!</v>
      </c>
      <c r="X102" s="52" t="str">
        <f>'Lack of Coping Capacity'!P103</f>
        <v>#DIV/0!</v>
      </c>
      <c r="Y102" s="55" t="str">
        <f t="shared" si="3"/>
        <v>#DIV/0!</v>
      </c>
      <c r="Z102" s="62" t="str">
        <f t="shared" si="4"/>
        <v>#DIV/0!</v>
      </c>
      <c r="AA102" s="66" t="str">
        <f t="shared" si="5"/>
        <v>#DIV/0!</v>
      </c>
      <c r="AB102" s="68" t="str">
        <f t="shared" si="6"/>
        <v>#DIV/0!</v>
      </c>
      <c r="AC102" s="71" t="str">
        <f>VLOOKUP($B102,'Lack of Reliability Index'!$A$2:$H$192,8,FALSE)</f>
        <v>#N/A</v>
      </c>
      <c r="AD102" s="63" t="str">
        <f>'Imputed and missing data hidden'!BA100</f>
        <v>#ERROR!</v>
      </c>
      <c r="AE102" s="76" t="str">
        <f t="shared" si="7"/>
        <v>#ERROR!</v>
      </c>
      <c r="AF102" s="63" t="str">
        <f t="shared" si="8"/>
        <v>#DIV/0!</v>
      </c>
      <c r="AG102" s="81" t="str">
        <f>'Indicator Date hidden2'!BB101</f>
        <v>#VALUE!</v>
      </c>
      <c r="AH102" s="83"/>
    </row>
    <row r="103" ht="15.75" customHeight="1">
      <c r="A103" s="46" t="str">
        <f>IF('Indicator Data'!A113&lt;&gt;"",'Indicator Data'!A113,"")</f>
        <v/>
      </c>
      <c r="B103" s="46" t="str">
        <f>IF('Indicator Data'!B113&lt;&gt;"",'Indicator Data'!B113,"")</f>
        <v/>
      </c>
      <c r="C103" s="84" t="str">
        <f>'Hazard &amp; Exposure'!F104</f>
        <v>#DIV/0!</v>
      </c>
      <c r="D103" s="50" t="str">
        <f>'Hazard &amp; Exposure'!J104</f>
        <v>#DIV/0!</v>
      </c>
      <c r="E103" s="52" t="str">
        <f>'Hazard &amp; Exposure'!K104</f>
        <v>#DIV/0!</v>
      </c>
      <c r="F103" s="50" t="str">
        <f>'Hazard &amp; Exposure'!N104</f>
        <v>#DIV/0!</v>
      </c>
      <c r="G103" s="50" t="str">
        <f>'Hazard &amp; Exposure'!Q104</f>
        <v>#DIV/0!</v>
      </c>
      <c r="H103" s="52" t="str">
        <f>'Hazard &amp; Exposure'!R104</f>
        <v>#DIV/0!</v>
      </c>
      <c r="I103" s="55" t="str">
        <f t="shared" si="1"/>
        <v>#DIV/0!</v>
      </c>
      <c r="J103" s="56">
        <f>Vulnerability!E104</f>
        <v>5</v>
      </c>
      <c r="K103" s="57" t="str">
        <f>Vulnerability!H104</f>
        <v>#DIV/0!</v>
      </c>
      <c r="L103" s="57" t="str">
        <f>Vulnerability!L104</f>
        <v>#DIV/0!</v>
      </c>
      <c r="M103" s="52" t="str">
        <f>Vulnerability!M104</f>
        <v>#DIV/0!</v>
      </c>
      <c r="N103" s="57" t="str">
        <f>Vulnerability!P104</f>
        <v>#DIV/0!</v>
      </c>
      <c r="O103" s="57" t="str">
        <f>Vulnerability!S104</f>
        <v>#DIV/0!</v>
      </c>
      <c r="P103" s="57" t="str">
        <f>Vulnerability!W104</f>
        <v>#DIV/0!</v>
      </c>
      <c r="Q103" s="52" t="str">
        <f>Vulnerability!X104</f>
        <v>#DIV/0!</v>
      </c>
      <c r="R103" s="55" t="str">
        <f t="shared" si="2"/>
        <v>#DIV/0!</v>
      </c>
      <c r="S103" s="88" t="str">
        <f>'Lack of Coping Capacity'!E104</f>
        <v>#DIV/0!</v>
      </c>
      <c r="T103" s="59" t="str">
        <f>'Lack of Coping Capacity'!H104</f>
        <v>#DIV/0!</v>
      </c>
      <c r="U103" s="52" t="str">
        <f>'Lack of Coping Capacity'!I104</f>
        <v>#DIV/0!</v>
      </c>
      <c r="V103" s="59" t="str">
        <f>'Lack of Coping Capacity'!L104</f>
        <v>#DIV/0!</v>
      </c>
      <c r="W103" s="59" t="str">
        <f>'Lack of Coping Capacity'!O104</f>
        <v>#DIV/0!</v>
      </c>
      <c r="X103" s="52" t="str">
        <f>'Lack of Coping Capacity'!P104</f>
        <v>#DIV/0!</v>
      </c>
      <c r="Y103" s="55" t="str">
        <f t="shared" si="3"/>
        <v>#DIV/0!</v>
      </c>
      <c r="Z103" s="62" t="str">
        <f t="shared" si="4"/>
        <v>#DIV/0!</v>
      </c>
      <c r="AA103" s="66" t="str">
        <f t="shared" si="5"/>
        <v>#DIV/0!</v>
      </c>
      <c r="AB103" s="68" t="str">
        <f t="shared" si="6"/>
        <v>#DIV/0!</v>
      </c>
      <c r="AC103" s="71" t="str">
        <f>VLOOKUP($B103,'Lack of Reliability Index'!$A$2:$H$192,8,FALSE)</f>
        <v>#N/A</v>
      </c>
      <c r="AD103" s="63" t="str">
        <f>'Imputed and missing data hidden'!BA101</f>
        <v>#ERROR!</v>
      </c>
      <c r="AE103" s="76" t="str">
        <f t="shared" si="7"/>
        <v>#ERROR!</v>
      </c>
      <c r="AF103" s="63" t="str">
        <f t="shared" si="8"/>
        <v>#DIV/0!</v>
      </c>
      <c r="AG103" s="81" t="str">
        <f>'Indicator Date hidden2'!BB102</f>
        <v>#VALUE!</v>
      </c>
      <c r="AH103" s="83"/>
    </row>
    <row r="104" ht="15.75" customHeight="1">
      <c r="A104" s="46" t="str">
        <f>IF('Indicator Data'!A114&lt;&gt;"",'Indicator Data'!A114,"")</f>
        <v/>
      </c>
      <c r="B104" s="46" t="str">
        <f>IF('Indicator Data'!B114&lt;&gt;"",'Indicator Data'!B114,"")</f>
        <v/>
      </c>
      <c r="C104" s="84" t="str">
        <f>'Hazard &amp; Exposure'!F105</f>
        <v>#DIV/0!</v>
      </c>
      <c r="D104" s="50" t="str">
        <f>'Hazard &amp; Exposure'!J105</f>
        <v>#DIV/0!</v>
      </c>
      <c r="E104" s="52" t="str">
        <f>'Hazard &amp; Exposure'!K105</f>
        <v>#DIV/0!</v>
      </c>
      <c r="F104" s="50" t="str">
        <f>'Hazard &amp; Exposure'!N105</f>
        <v>#DIV/0!</v>
      </c>
      <c r="G104" s="50" t="str">
        <f>'Hazard &amp; Exposure'!Q105</f>
        <v>#DIV/0!</v>
      </c>
      <c r="H104" s="52" t="str">
        <f>'Hazard &amp; Exposure'!R105</f>
        <v>#DIV/0!</v>
      </c>
      <c r="I104" s="55" t="str">
        <f t="shared" si="1"/>
        <v>#DIV/0!</v>
      </c>
      <c r="J104" s="56">
        <f>Vulnerability!E105</f>
        <v>5</v>
      </c>
      <c r="K104" s="57" t="str">
        <f>Vulnerability!H105</f>
        <v>#DIV/0!</v>
      </c>
      <c r="L104" s="57" t="str">
        <f>Vulnerability!L105</f>
        <v>#DIV/0!</v>
      </c>
      <c r="M104" s="52" t="str">
        <f>Vulnerability!M105</f>
        <v>#DIV/0!</v>
      </c>
      <c r="N104" s="57" t="str">
        <f>Vulnerability!P105</f>
        <v>#DIV/0!</v>
      </c>
      <c r="O104" s="57" t="str">
        <f>Vulnerability!S105</f>
        <v>#DIV/0!</v>
      </c>
      <c r="P104" s="57" t="str">
        <f>Vulnerability!W105</f>
        <v>#DIV/0!</v>
      </c>
      <c r="Q104" s="52" t="str">
        <f>Vulnerability!X105</f>
        <v>#DIV/0!</v>
      </c>
      <c r="R104" s="55" t="str">
        <f t="shared" si="2"/>
        <v>#DIV/0!</v>
      </c>
      <c r="S104" s="88" t="str">
        <f>'Lack of Coping Capacity'!E105</f>
        <v>#DIV/0!</v>
      </c>
      <c r="T104" s="59" t="str">
        <f>'Lack of Coping Capacity'!H105</f>
        <v>#DIV/0!</v>
      </c>
      <c r="U104" s="52" t="str">
        <f>'Lack of Coping Capacity'!I105</f>
        <v>#DIV/0!</v>
      </c>
      <c r="V104" s="59" t="str">
        <f>'Lack of Coping Capacity'!L105</f>
        <v>#DIV/0!</v>
      </c>
      <c r="W104" s="59" t="str">
        <f>'Lack of Coping Capacity'!O105</f>
        <v>#DIV/0!</v>
      </c>
      <c r="X104" s="52" t="str">
        <f>'Lack of Coping Capacity'!P105</f>
        <v>#DIV/0!</v>
      </c>
      <c r="Y104" s="55" t="str">
        <f t="shared" si="3"/>
        <v>#DIV/0!</v>
      </c>
      <c r="Z104" s="62" t="str">
        <f t="shared" si="4"/>
        <v>#DIV/0!</v>
      </c>
      <c r="AA104" s="66" t="str">
        <f t="shared" si="5"/>
        <v>#DIV/0!</v>
      </c>
      <c r="AB104" s="68" t="str">
        <f t="shared" si="6"/>
        <v>#DIV/0!</v>
      </c>
      <c r="AC104" s="71" t="str">
        <f>VLOOKUP($B104,'Lack of Reliability Index'!$A$2:$H$192,8,FALSE)</f>
        <v>#N/A</v>
      </c>
      <c r="AD104" s="63" t="str">
        <f>'Imputed and missing data hidden'!BA102</f>
        <v>#ERROR!</v>
      </c>
      <c r="AE104" s="76" t="str">
        <f t="shared" si="7"/>
        <v>#ERROR!</v>
      </c>
      <c r="AF104" s="63" t="str">
        <f t="shared" si="8"/>
        <v>#DIV/0!</v>
      </c>
      <c r="AG104" s="81" t="str">
        <f>'Indicator Date hidden2'!BB103</f>
        <v>#VALUE!</v>
      </c>
      <c r="AH104" s="83"/>
    </row>
    <row r="105" ht="15.75" customHeight="1">
      <c r="A105" s="46" t="str">
        <f>IF('Indicator Data'!A115&lt;&gt;"",'Indicator Data'!A115,"")</f>
        <v/>
      </c>
      <c r="B105" s="46" t="str">
        <f>IF('Indicator Data'!B115&lt;&gt;"",'Indicator Data'!B115,"")</f>
        <v/>
      </c>
      <c r="C105" s="84" t="str">
        <f>'Hazard &amp; Exposure'!F106</f>
        <v>#DIV/0!</v>
      </c>
      <c r="D105" s="50" t="str">
        <f>'Hazard &amp; Exposure'!J106</f>
        <v>#DIV/0!</v>
      </c>
      <c r="E105" s="52" t="str">
        <f>'Hazard &amp; Exposure'!K106</f>
        <v>#DIV/0!</v>
      </c>
      <c r="F105" s="50" t="str">
        <f>'Hazard &amp; Exposure'!N106</f>
        <v>#DIV/0!</v>
      </c>
      <c r="G105" s="50" t="str">
        <f>'Hazard &amp; Exposure'!Q106</f>
        <v>#DIV/0!</v>
      </c>
      <c r="H105" s="52" t="str">
        <f>'Hazard &amp; Exposure'!R106</f>
        <v>#DIV/0!</v>
      </c>
      <c r="I105" s="55" t="str">
        <f t="shared" si="1"/>
        <v>#DIV/0!</v>
      </c>
      <c r="J105" s="56">
        <f>Vulnerability!E106</f>
        <v>5</v>
      </c>
      <c r="K105" s="57" t="str">
        <f>Vulnerability!H106</f>
        <v>#DIV/0!</v>
      </c>
      <c r="L105" s="57" t="str">
        <f>Vulnerability!L106</f>
        <v>#DIV/0!</v>
      </c>
      <c r="M105" s="52" t="str">
        <f>Vulnerability!M106</f>
        <v>#DIV/0!</v>
      </c>
      <c r="N105" s="57" t="str">
        <f>Vulnerability!P106</f>
        <v>#DIV/0!</v>
      </c>
      <c r="O105" s="57" t="str">
        <f>Vulnerability!S106</f>
        <v>#DIV/0!</v>
      </c>
      <c r="P105" s="57" t="str">
        <f>Vulnerability!W106</f>
        <v>#DIV/0!</v>
      </c>
      <c r="Q105" s="52" t="str">
        <f>Vulnerability!X106</f>
        <v>#DIV/0!</v>
      </c>
      <c r="R105" s="55" t="str">
        <f t="shared" si="2"/>
        <v>#DIV/0!</v>
      </c>
      <c r="S105" s="88" t="str">
        <f>'Lack of Coping Capacity'!E106</f>
        <v>#DIV/0!</v>
      </c>
      <c r="T105" s="59" t="str">
        <f>'Lack of Coping Capacity'!H106</f>
        <v>#DIV/0!</v>
      </c>
      <c r="U105" s="52" t="str">
        <f>'Lack of Coping Capacity'!I106</f>
        <v>#DIV/0!</v>
      </c>
      <c r="V105" s="59" t="str">
        <f>'Lack of Coping Capacity'!L106</f>
        <v>#DIV/0!</v>
      </c>
      <c r="W105" s="59" t="str">
        <f>'Lack of Coping Capacity'!O106</f>
        <v>#DIV/0!</v>
      </c>
      <c r="X105" s="52" t="str">
        <f>'Lack of Coping Capacity'!P106</f>
        <v>#DIV/0!</v>
      </c>
      <c r="Y105" s="55" t="str">
        <f t="shared" si="3"/>
        <v>#DIV/0!</v>
      </c>
      <c r="Z105" s="62" t="str">
        <f t="shared" si="4"/>
        <v>#DIV/0!</v>
      </c>
      <c r="AA105" s="66" t="str">
        <f t="shared" si="5"/>
        <v>#DIV/0!</v>
      </c>
      <c r="AB105" s="68" t="str">
        <f t="shared" si="6"/>
        <v>#DIV/0!</v>
      </c>
      <c r="AC105" s="71" t="str">
        <f>VLOOKUP($B105,'Lack of Reliability Index'!$A$2:$H$192,8,FALSE)</f>
        <v>#N/A</v>
      </c>
      <c r="AD105" s="63" t="str">
        <f>'Imputed and missing data hidden'!BA103</f>
        <v>#ERROR!</v>
      </c>
      <c r="AE105" s="76" t="str">
        <f t="shared" si="7"/>
        <v>#ERROR!</v>
      </c>
      <c r="AF105" s="63" t="str">
        <f t="shared" si="8"/>
        <v>#DIV/0!</v>
      </c>
      <c r="AG105" s="81">
        <f>'Indicator Date hidden2'!BB104</f>
        <v>0.44</v>
      </c>
      <c r="AH105" s="83"/>
    </row>
    <row r="106" ht="15.75" customHeight="1">
      <c r="A106" s="46" t="str">
        <f>IF('Indicator Data'!A116&lt;&gt;"",'Indicator Data'!A116,"")</f>
        <v/>
      </c>
      <c r="B106" s="46" t="str">
        <f>IF('Indicator Data'!B116&lt;&gt;"",'Indicator Data'!B116,"")</f>
        <v/>
      </c>
      <c r="C106" s="84" t="str">
        <f>'Hazard &amp; Exposure'!F107</f>
        <v>#DIV/0!</v>
      </c>
      <c r="D106" s="50" t="str">
        <f>'Hazard &amp; Exposure'!J107</f>
        <v>#DIV/0!</v>
      </c>
      <c r="E106" s="52" t="str">
        <f>'Hazard &amp; Exposure'!K107</f>
        <v>#DIV/0!</v>
      </c>
      <c r="F106" s="50" t="str">
        <f>'Hazard &amp; Exposure'!N107</f>
        <v>#DIV/0!</v>
      </c>
      <c r="G106" s="50" t="str">
        <f>'Hazard &amp; Exposure'!Q107</f>
        <v>#DIV/0!</v>
      </c>
      <c r="H106" s="52" t="str">
        <f>'Hazard &amp; Exposure'!R107</f>
        <v>#DIV/0!</v>
      </c>
      <c r="I106" s="55" t="str">
        <f t="shared" si="1"/>
        <v>#DIV/0!</v>
      </c>
      <c r="J106" s="56">
        <f>Vulnerability!E107</f>
        <v>5</v>
      </c>
      <c r="K106" s="57" t="str">
        <f>Vulnerability!H107</f>
        <v>#DIV/0!</v>
      </c>
      <c r="L106" s="57" t="str">
        <f>Vulnerability!L107</f>
        <v>#DIV/0!</v>
      </c>
      <c r="M106" s="52" t="str">
        <f>Vulnerability!M107</f>
        <v>#DIV/0!</v>
      </c>
      <c r="N106" s="57" t="str">
        <f>Vulnerability!P107</f>
        <v>#DIV/0!</v>
      </c>
      <c r="O106" s="57" t="str">
        <f>Vulnerability!S107</f>
        <v>#DIV/0!</v>
      </c>
      <c r="P106" s="57" t="str">
        <f>Vulnerability!W107</f>
        <v>#DIV/0!</v>
      </c>
      <c r="Q106" s="52" t="str">
        <f>Vulnerability!X107</f>
        <v>#DIV/0!</v>
      </c>
      <c r="R106" s="55" t="str">
        <f t="shared" si="2"/>
        <v>#DIV/0!</v>
      </c>
      <c r="S106" s="88" t="str">
        <f>'Lack of Coping Capacity'!E107</f>
        <v>#DIV/0!</v>
      </c>
      <c r="T106" s="59" t="str">
        <f>'Lack of Coping Capacity'!H107</f>
        <v>#DIV/0!</v>
      </c>
      <c r="U106" s="52" t="str">
        <f>'Lack of Coping Capacity'!I107</f>
        <v>#DIV/0!</v>
      </c>
      <c r="V106" s="59" t="str">
        <f>'Lack of Coping Capacity'!L107</f>
        <v>#DIV/0!</v>
      </c>
      <c r="W106" s="59" t="str">
        <f>'Lack of Coping Capacity'!O107</f>
        <v>#DIV/0!</v>
      </c>
      <c r="X106" s="52" t="str">
        <f>'Lack of Coping Capacity'!P107</f>
        <v>#DIV/0!</v>
      </c>
      <c r="Y106" s="55" t="str">
        <f t="shared" si="3"/>
        <v>#DIV/0!</v>
      </c>
      <c r="Z106" s="62" t="str">
        <f t="shared" si="4"/>
        <v>#DIV/0!</v>
      </c>
      <c r="AA106" s="66" t="str">
        <f t="shared" si="5"/>
        <v>#DIV/0!</v>
      </c>
      <c r="AB106" s="68" t="str">
        <f t="shared" si="6"/>
        <v>#DIV/0!</v>
      </c>
      <c r="AC106" s="71" t="str">
        <f>VLOOKUP($B106,'Lack of Reliability Index'!$A$2:$H$192,8,FALSE)</f>
        <v>#N/A</v>
      </c>
      <c r="AD106" s="63" t="str">
        <f>'Imputed and missing data hidden'!BA104</f>
        <v>#ERROR!</v>
      </c>
      <c r="AE106" s="76" t="str">
        <f t="shared" si="7"/>
        <v>#ERROR!</v>
      </c>
      <c r="AF106" s="63" t="str">
        <f t="shared" si="8"/>
        <v>#DIV/0!</v>
      </c>
      <c r="AG106" s="81" t="str">
        <f>'Indicator Date hidden2'!BB105</f>
        <v>#VALUE!</v>
      </c>
      <c r="AH106" s="83"/>
    </row>
    <row r="107" ht="15.75" customHeight="1">
      <c r="A107" s="46" t="str">
        <f>IF('Indicator Data'!A117&lt;&gt;"",'Indicator Data'!A117,"")</f>
        <v/>
      </c>
      <c r="B107" s="46" t="str">
        <f>IF('Indicator Data'!B117&lt;&gt;"",'Indicator Data'!B117,"")</f>
        <v/>
      </c>
      <c r="C107" s="84" t="str">
        <f>'Hazard &amp; Exposure'!F108</f>
        <v>#DIV/0!</v>
      </c>
      <c r="D107" s="50" t="str">
        <f>'Hazard &amp; Exposure'!J108</f>
        <v>#DIV/0!</v>
      </c>
      <c r="E107" s="52" t="str">
        <f>'Hazard &amp; Exposure'!K108</f>
        <v>#DIV/0!</v>
      </c>
      <c r="F107" s="50" t="str">
        <f>'Hazard &amp; Exposure'!N108</f>
        <v>#DIV/0!</v>
      </c>
      <c r="G107" s="50" t="str">
        <f>'Hazard &amp; Exposure'!Q108</f>
        <v>#DIV/0!</v>
      </c>
      <c r="H107" s="52" t="str">
        <f>'Hazard &amp; Exposure'!R108</f>
        <v>#DIV/0!</v>
      </c>
      <c r="I107" s="55" t="str">
        <f t="shared" si="1"/>
        <v>#DIV/0!</v>
      </c>
      <c r="J107" s="56">
        <f>Vulnerability!E108</f>
        <v>5</v>
      </c>
      <c r="K107" s="57" t="str">
        <f>Vulnerability!H108</f>
        <v>#DIV/0!</v>
      </c>
      <c r="L107" s="57" t="str">
        <f>Vulnerability!L108</f>
        <v>#DIV/0!</v>
      </c>
      <c r="M107" s="52" t="str">
        <f>Vulnerability!M108</f>
        <v>#DIV/0!</v>
      </c>
      <c r="N107" s="57" t="str">
        <f>Vulnerability!P108</f>
        <v>#DIV/0!</v>
      </c>
      <c r="O107" s="57" t="str">
        <f>Vulnerability!S108</f>
        <v>#DIV/0!</v>
      </c>
      <c r="P107" s="57" t="str">
        <f>Vulnerability!W108</f>
        <v>#DIV/0!</v>
      </c>
      <c r="Q107" s="52" t="str">
        <f>Vulnerability!X108</f>
        <v>#DIV/0!</v>
      </c>
      <c r="R107" s="55" t="str">
        <f t="shared" si="2"/>
        <v>#DIV/0!</v>
      </c>
      <c r="S107" s="88" t="str">
        <f>'Lack of Coping Capacity'!E108</f>
        <v>#DIV/0!</v>
      </c>
      <c r="T107" s="59" t="str">
        <f>'Lack of Coping Capacity'!H108</f>
        <v>#DIV/0!</v>
      </c>
      <c r="U107" s="52" t="str">
        <f>'Lack of Coping Capacity'!I108</f>
        <v>#DIV/0!</v>
      </c>
      <c r="V107" s="59" t="str">
        <f>'Lack of Coping Capacity'!L108</f>
        <v>#DIV/0!</v>
      </c>
      <c r="W107" s="59" t="str">
        <f>'Lack of Coping Capacity'!O108</f>
        <v>#DIV/0!</v>
      </c>
      <c r="X107" s="52" t="str">
        <f>'Lack of Coping Capacity'!P108</f>
        <v>#DIV/0!</v>
      </c>
      <c r="Y107" s="55" t="str">
        <f t="shared" si="3"/>
        <v>#DIV/0!</v>
      </c>
      <c r="Z107" s="62" t="str">
        <f t="shared" si="4"/>
        <v>#DIV/0!</v>
      </c>
      <c r="AA107" s="66" t="str">
        <f t="shared" si="5"/>
        <v>#DIV/0!</v>
      </c>
      <c r="AB107" s="68" t="str">
        <f t="shared" si="6"/>
        <v>#DIV/0!</v>
      </c>
      <c r="AC107" s="71" t="str">
        <f>VLOOKUP($B107,'Lack of Reliability Index'!$A$2:$H$192,8,FALSE)</f>
        <v>#N/A</v>
      </c>
      <c r="AD107" s="63" t="str">
        <f>'Imputed and missing data hidden'!BA105</f>
        <v>#ERROR!</v>
      </c>
      <c r="AE107" s="76" t="str">
        <f t="shared" si="7"/>
        <v>#ERROR!</v>
      </c>
      <c r="AF107" s="63" t="str">
        <f t="shared" si="8"/>
        <v>#DIV/0!</v>
      </c>
      <c r="AG107" s="81">
        <f>'Indicator Date hidden2'!BB106</f>
        <v>0.75</v>
      </c>
      <c r="AH107" s="83"/>
    </row>
    <row r="108" ht="15.75" customHeight="1">
      <c r="A108" s="46" t="str">
        <f>IF('Indicator Data'!A118&lt;&gt;"",'Indicator Data'!A118,"")</f>
        <v/>
      </c>
      <c r="B108" s="46" t="str">
        <f>IF('Indicator Data'!B118&lt;&gt;"",'Indicator Data'!B118,"")</f>
        <v/>
      </c>
      <c r="C108" s="84" t="str">
        <f>'Hazard &amp; Exposure'!F109</f>
        <v>#DIV/0!</v>
      </c>
      <c r="D108" s="50" t="str">
        <f>'Hazard &amp; Exposure'!J109</f>
        <v>#DIV/0!</v>
      </c>
      <c r="E108" s="52" t="str">
        <f>'Hazard &amp; Exposure'!K109</f>
        <v>#DIV/0!</v>
      </c>
      <c r="F108" s="50" t="str">
        <f>'Hazard &amp; Exposure'!N109</f>
        <v>#DIV/0!</v>
      </c>
      <c r="G108" s="50" t="str">
        <f>'Hazard &amp; Exposure'!Q109</f>
        <v>#DIV/0!</v>
      </c>
      <c r="H108" s="52" t="str">
        <f>'Hazard &amp; Exposure'!R109</f>
        <v>#DIV/0!</v>
      </c>
      <c r="I108" s="55" t="str">
        <f t="shared" si="1"/>
        <v>#DIV/0!</v>
      </c>
      <c r="J108" s="56">
        <f>Vulnerability!E109</f>
        <v>5</v>
      </c>
      <c r="K108" s="57" t="str">
        <f>Vulnerability!H109</f>
        <v>#DIV/0!</v>
      </c>
      <c r="L108" s="57" t="str">
        <f>Vulnerability!L109</f>
        <v>#DIV/0!</v>
      </c>
      <c r="M108" s="52" t="str">
        <f>Vulnerability!M109</f>
        <v>#DIV/0!</v>
      </c>
      <c r="N108" s="57" t="str">
        <f>Vulnerability!P109</f>
        <v>#DIV/0!</v>
      </c>
      <c r="O108" s="57" t="str">
        <f>Vulnerability!S109</f>
        <v>#DIV/0!</v>
      </c>
      <c r="P108" s="57" t="str">
        <f>Vulnerability!W109</f>
        <v>#DIV/0!</v>
      </c>
      <c r="Q108" s="52" t="str">
        <f>Vulnerability!X109</f>
        <v>#DIV/0!</v>
      </c>
      <c r="R108" s="55" t="str">
        <f t="shared" si="2"/>
        <v>#DIV/0!</v>
      </c>
      <c r="S108" s="88" t="str">
        <f>'Lack of Coping Capacity'!E109</f>
        <v>#DIV/0!</v>
      </c>
      <c r="T108" s="59" t="str">
        <f>'Lack of Coping Capacity'!H109</f>
        <v>#DIV/0!</v>
      </c>
      <c r="U108" s="52" t="str">
        <f>'Lack of Coping Capacity'!I109</f>
        <v>#DIV/0!</v>
      </c>
      <c r="V108" s="59" t="str">
        <f>'Lack of Coping Capacity'!L109</f>
        <v>#DIV/0!</v>
      </c>
      <c r="W108" s="59" t="str">
        <f>'Lack of Coping Capacity'!O109</f>
        <v>#DIV/0!</v>
      </c>
      <c r="X108" s="52" t="str">
        <f>'Lack of Coping Capacity'!P109</f>
        <v>#DIV/0!</v>
      </c>
      <c r="Y108" s="55" t="str">
        <f t="shared" si="3"/>
        <v>#DIV/0!</v>
      </c>
      <c r="Z108" s="62" t="str">
        <f t="shared" si="4"/>
        <v>#DIV/0!</v>
      </c>
      <c r="AA108" s="66" t="str">
        <f t="shared" si="5"/>
        <v>#DIV/0!</v>
      </c>
      <c r="AB108" s="68" t="str">
        <f t="shared" si="6"/>
        <v>#DIV/0!</v>
      </c>
      <c r="AC108" s="71" t="str">
        <f>VLOOKUP($B108,'Lack of Reliability Index'!$A$2:$H$192,8,FALSE)</f>
        <v>#N/A</v>
      </c>
      <c r="AD108" s="63" t="str">
        <f>'Imputed and missing data hidden'!BA106</f>
        <v>#ERROR!</v>
      </c>
      <c r="AE108" s="76" t="str">
        <f t="shared" si="7"/>
        <v>#ERROR!</v>
      </c>
      <c r="AF108" s="63" t="str">
        <f t="shared" si="8"/>
        <v>#DIV/0!</v>
      </c>
      <c r="AG108" s="81" t="str">
        <f>'Indicator Date hidden2'!BB107</f>
        <v>#VALUE!</v>
      </c>
      <c r="AH108" s="83"/>
    </row>
    <row r="109" ht="15.75" customHeight="1">
      <c r="A109" s="46" t="str">
        <f>IF('Indicator Data'!A119&lt;&gt;"",'Indicator Data'!A119,"")</f>
        <v/>
      </c>
      <c r="B109" s="46" t="str">
        <f>IF('Indicator Data'!B119&lt;&gt;"",'Indicator Data'!B119,"")</f>
        <v/>
      </c>
      <c r="C109" s="84" t="str">
        <f>'Hazard &amp; Exposure'!F110</f>
        <v>#DIV/0!</v>
      </c>
      <c r="D109" s="50" t="str">
        <f>'Hazard &amp; Exposure'!J110</f>
        <v>#DIV/0!</v>
      </c>
      <c r="E109" s="52" t="str">
        <f>'Hazard &amp; Exposure'!K110</f>
        <v>#DIV/0!</v>
      </c>
      <c r="F109" s="50" t="str">
        <f>'Hazard &amp; Exposure'!N110</f>
        <v>#DIV/0!</v>
      </c>
      <c r="G109" s="50" t="str">
        <f>'Hazard &amp; Exposure'!Q110</f>
        <v>#DIV/0!</v>
      </c>
      <c r="H109" s="52" t="str">
        <f>'Hazard &amp; Exposure'!R110</f>
        <v>#DIV/0!</v>
      </c>
      <c r="I109" s="55" t="str">
        <f t="shared" si="1"/>
        <v>#DIV/0!</v>
      </c>
      <c r="J109" s="56">
        <f>Vulnerability!E110</f>
        <v>5</v>
      </c>
      <c r="K109" s="57" t="str">
        <f>Vulnerability!H110</f>
        <v>#DIV/0!</v>
      </c>
      <c r="L109" s="57" t="str">
        <f>Vulnerability!L110</f>
        <v>#DIV/0!</v>
      </c>
      <c r="M109" s="52" t="str">
        <f>Vulnerability!M110</f>
        <v>#DIV/0!</v>
      </c>
      <c r="N109" s="57" t="str">
        <f>Vulnerability!P110</f>
        <v>#DIV/0!</v>
      </c>
      <c r="O109" s="57" t="str">
        <f>Vulnerability!S110</f>
        <v>#DIV/0!</v>
      </c>
      <c r="P109" s="57" t="str">
        <f>Vulnerability!W110</f>
        <v>#DIV/0!</v>
      </c>
      <c r="Q109" s="52" t="str">
        <f>Vulnerability!X110</f>
        <v>#DIV/0!</v>
      </c>
      <c r="R109" s="55" t="str">
        <f t="shared" si="2"/>
        <v>#DIV/0!</v>
      </c>
      <c r="S109" s="88" t="str">
        <f>'Lack of Coping Capacity'!E110</f>
        <v>#DIV/0!</v>
      </c>
      <c r="T109" s="59" t="str">
        <f>'Lack of Coping Capacity'!H110</f>
        <v>#DIV/0!</v>
      </c>
      <c r="U109" s="52" t="str">
        <f>'Lack of Coping Capacity'!I110</f>
        <v>#DIV/0!</v>
      </c>
      <c r="V109" s="59" t="str">
        <f>'Lack of Coping Capacity'!L110</f>
        <v>#DIV/0!</v>
      </c>
      <c r="W109" s="59" t="str">
        <f>'Lack of Coping Capacity'!O110</f>
        <v>#DIV/0!</v>
      </c>
      <c r="X109" s="52" t="str">
        <f>'Lack of Coping Capacity'!P110</f>
        <v>#DIV/0!</v>
      </c>
      <c r="Y109" s="55" t="str">
        <f t="shared" si="3"/>
        <v>#DIV/0!</v>
      </c>
      <c r="Z109" s="62" t="str">
        <f t="shared" si="4"/>
        <v>#DIV/0!</v>
      </c>
      <c r="AA109" s="66" t="str">
        <f t="shared" si="5"/>
        <v>#DIV/0!</v>
      </c>
      <c r="AB109" s="68" t="str">
        <f t="shared" si="6"/>
        <v>#DIV/0!</v>
      </c>
      <c r="AC109" s="71" t="str">
        <f>VLOOKUP($B109,'Lack of Reliability Index'!$A$2:$H$192,8,FALSE)</f>
        <v>#N/A</v>
      </c>
      <c r="AD109" s="63" t="str">
        <f>'Imputed and missing data hidden'!BA107</f>
        <v>#ERROR!</v>
      </c>
      <c r="AE109" s="76" t="str">
        <f t="shared" si="7"/>
        <v>#ERROR!</v>
      </c>
      <c r="AF109" s="63" t="str">
        <f t="shared" si="8"/>
        <v>#DIV/0!</v>
      </c>
      <c r="AG109" s="81" t="str">
        <f>'Indicator Date hidden2'!BB108</f>
        <v>#VALUE!</v>
      </c>
      <c r="AH109" s="83"/>
    </row>
    <row r="110" ht="15.75" customHeight="1">
      <c r="A110" s="46" t="str">
        <f>IF('Indicator Data'!A120&lt;&gt;"",'Indicator Data'!A120,"")</f>
        <v/>
      </c>
      <c r="B110" s="46" t="str">
        <f>IF('Indicator Data'!B120&lt;&gt;"",'Indicator Data'!B120,"")</f>
        <v/>
      </c>
      <c r="C110" s="84" t="str">
        <f>'Hazard &amp; Exposure'!F111</f>
        <v>#DIV/0!</v>
      </c>
      <c r="D110" s="50" t="str">
        <f>'Hazard &amp; Exposure'!J111</f>
        <v>#DIV/0!</v>
      </c>
      <c r="E110" s="52" t="str">
        <f>'Hazard &amp; Exposure'!K111</f>
        <v>#DIV/0!</v>
      </c>
      <c r="F110" s="50" t="str">
        <f>'Hazard &amp; Exposure'!N111</f>
        <v>#DIV/0!</v>
      </c>
      <c r="G110" s="50" t="str">
        <f>'Hazard &amp; Exposure'!Q111</f>
        <v>#DIV/0!</v>
      </c>
      <c r="H110" s="52" t="str">
        <f>'Hazard &amp; Exposure'!R111</f>
        <v>#DIV/0!</v>
      </c>
      <c r="I110" s="55" t="str">
        <f t="shared" si="1"/>
        <v>#DIV/0!</v>
      </c>
      <c r="J110" s="56">
        <f>Vulnerability!E111</f>
        <v>5</v>
      </c>
      <c r="K110" s="57" t="str">
        <f>Vulnerability!H111</f>
        <v>#DIV/0!</v>
      </c>
      <c r="L110" s="57" t="str">
        <f>Vulnerability!L111</f>
        <v>#DIV/0!</v>
      </c>
      <c r="M110" s="52" t="str">
        <f>Vulnerability!M111</f>
        <v>#DIV/0!</v>
      </c>
      <c r="N110" s="57" t="str">
        <f>Vulnerability!P111</f>
        <v>#DIV/0!</v>
      </c>
      <c r="O110" s="57" t="str">
        <f>Vulnerability!S111</f>
        <v>#DIV/0!</v>
      </c>
      <c r="P110" s="57" t="str">
        <f>Vulnerability!W111</f>
        <v>#DIV/0!</v>
      </c>
      <c r="Q110" s="52" t="str">
        <f>Vulnerability!X111</f>
        <v>#DIV/0!</v>
      </c>
      <c r="R110" s="55" t="str">
        <f t="shared" si="2"/>
        <v>#DIV/0!</v>
      </c>
      <c r="S110" s="88" t="str">
        <f>'Lack of Coping Capacity'!E111</f>
        <v>#DIV/0!</v>
      </c>
      <c r="T110" s="59" t="str">
        <f>'Lack of Coping Capacity'!H111</f>
        <v>#DIV/0!</v>
      </c>
      <c r="U110" s="52" t="str">
        <f>'Lack of Coping Capacity'!I111</f>
        <v>#DIV/0!</v>
      </c>
      <c r="V110" s="59" t="str">
        <f>'Lack of Coping Capacity'!L111</f>
        <v>#DIV/0!</v>
      </c>
      <c r="W110" s="59" t="str">
        <f>'Lack of Coping Capacity'!O111</f>
        <v>#DIV/0!</v>
      </c>
      <c r="X110" s="52" t="str">
        <f>'Lack of Coping Capacity'!P111</f>
        <v>#DIV/0!</v>
      </c>
      <c r="Y110" s="55" t="str">
        <f t="shared" si="3"/>
        <v>#DIV/0!</v>
      </c>
      <c r="Z110" s="62" t="str">
        <f t="shared" si="4"/>
        <v>#DIV/0!</v>
      </c>
      <c r="AA110" s="66" t="str">
        <f t="shared" si="5"/>
        <v>#DIV/0!</v>
      </c>
      <c r="AB110" s="68" t="str">
        <f t="shared" si="6"/>
        <v>#DIV/0!</v>
      </c>
      <c r="AC110" s="71" t="str">
        <f>VLOOKUP($B110,'Lack of Reliability Index'!$A$2:$H$192,8,FALSE)</f>
        <v>#N/A</v>
      </c>
      <c r="AD110" s="63" t="str">
        <f>'Imputed and missing data hidden'!BA108</f>
        <v>#ERROR!</v>
      </c>
      <c r="AE110" s="76" t="str">
        <f t="shared" si="7"/>
        <v>#ERROR!</v>
      </c>
      <c r="AF110" s="63" t="str">
        <f t="shared" si="8"/>
        <v>#DIV/0!</v>
      </c>
      <c r="AG110" s="81">
        <f>'Indicator Date hidden2'!BB109</f>
        <v>0.55</v>
      </c>
      <c r="AH110" s="83"/>
    </row>
    <row r="111" ht="15.75" customHeight="1">
      <c r="A111" s="46" t="str">
        <f>IF('Indicator Data'!A121&lt;&gt;"",'Indicator Data'!A121,"")</f>
        <v/>
      </c>
      <c r="B111" s="46" t="str">
        <f>IF('Indicator Data'!B121&lt;&gt;"",'Indicator Data'!B121,"")</f>
        <v/>
      </c>
      <c r="C111" s="84" t="str">
        <f>'Hazard &amp; Exposure'!F112</f>
        <v>#DIV/0!</v>
      </c>
      <c r="D111" s="50" t="str">
        <f>'Hazard &amp; Exposure'!J112</f>
        <v>#DIV/0!</v>
      </c>
      <c r="E111" s="52" t="str">
        <f>'Hazard &amp; Exposure'!K112</f>
        <v>#DIV/0!</v>
      </c>
      <c r="F111" s="50" t="str">
        <f>'Hazard &amp; Exposure'!N112</f>
        <v>#DIV/0!</v>
      </c>
      <c r="G111" s="50" t="str">
        <f>'Hazard &amp; Exposure'!Q112</f>
        <v>#DIV/0!</v>
      </c>
      <c r="H111" s="52" t="str">
        <f>'Hazard &amp; Exposure'!R112</f>
        <v>#DIV/0!</v>
      </c>
      <c r="I111" s="55" t="str">
        <f t="shared" si="1"/>
        <v>#DIV/0!</v>
      </c>
      <c r="J111" s="56">
        <f>Vulnerability!E112</f>
        <v>5</v>
      </c>
      <c r="K111" s="57" t="str">
        <f>Vulnerability!H112</f>
        <v>#DIV/0!</v>
      </c>
      <c r="L111" s="57" t="str">
        <f>Vulnerability!L112</f>
        <v>#DIV/0!</v>
      </c>
      <c r="M111" s="52" t="str">
        <f>Vulnerability!M112</f>
        <v>#DIV/0!</v>
      </c>
      <c r="N111" s="57" t="str">
        <f>Vulnerability!P112</f>
        <v>#DIV/0!</v>
      </c>
      <c r="O111" s="57" t="str">
        <f>Vulnerability!S112</f>
        <v>#DIV/0!</v>
      </c>
      <c r="P111" s="57" t="str">
        <f>Vulnerability!W112</f>
        <v>#DIV/0!</v>
      </c>
      <c r="Q111" s="52" t="str">
        <f>Vulnerability!X112</f>
        <v>#DIV/0!</v>
      </c>
      <c r="R111" s="55" t="str">
        <f t="shared" si="2"/>
        <v>#DIV/0!</v>
      </c>
      <c r="S111" s="88" t="str">
        <f>'Lack of Coping Capacity'!E112</f>
        <v>#DIV/0!</v>
      </c>
      <c r="T111" s="59" t="str">
        <f>'Lack of Coping Capacity'!H112</f>
        <v>#DIV/0!</v>
      </c>
      <c r="U111" s="52" t="str">
        <f>'Lack of Coping Capacity'!I112</f>
        <v>#DIV/0!</v>
      </c>
      <c r="V111" s="59" t="str">
        <f>'Lack of Coping Capacity'!L112</f>
        <v>#DIV/0!</v>
      </c>
      <c r="W111" s="59" t="str">
        <f>'Lack of Coping Capacity'!O112</f>
        <v>#DIV/0!</v>
      </c>
      <c r="X111" s="52" t="str">
        <f>'Lack of Coping Capacity'!P112</f>
        <v>#DIV/0!</v>
      </c>
      <c r="Y111" s="55" t="str">
        <f t="shared" si="3"/>
        <v>#DIV/0!</v>
      </c>
      <c r="Z111" s="62" t="str">
        <f t="shared" si="4"/>
        <v>#DIV/0!</v>
      </c>
      <c r="AA111" s="66" t="str">
        <f t="shared" si="5"/>
        <v>#DIV/0!</v>
      </c>
      <c r="AB111" s="68" t="str">
        <f t="shared" si="6"/>
        <v>#DIV/0!</v>
      </c>
      <c r="AC111" s="71" t="str">
        <f>VLOOKUP($B111,'Lack of Reliability Index'!$A$2:$H$192,8,FALSE)</f>
        <v>#N/A</v>
      </c>
      <c r="AD111" s="63" t="str">
        <f>'Imputed and missing data hidden'!BA109</f>
        <v>#ERROR!</v>
      </c>
      <c r="AE111" s="76" t="str">
        <f t="shared" si="7"/>
        <v>#ERROR!</v>
      </c>
      <c r="AF111" s="63" t="str">
        <f t="shared" si="8"/>
        <v>#DIV/0!</v>
      </c>
      <c r="AG111" s="81">
        <f>'Indicator Date hidden2'!BB110</f>
        <v>0.42</v>
      </c>
      <c r="AH111" s="83"/>
    </row>
    <row r="112" ht="15.75" customHeight="1">
      <c r="A112" s="46" t="str">
        <f>IF('Indicator Data'!A122&lt;&gt;"",'Indicator Data'!A122,"")</f>
        <v/>
      </c>
      <c r="B112" s="46" t="str">
        <f>IF('Indicator Data'!B122&lt;&gt;"",'Indicator Data'!B122,"")</f>
        <v/>
      </c>
      <c r="C112" s="84" t="str">
        <f>'Hazard &amp; Exposure'!F113</f>
        <v>#DIV/0!</v>
      </c>
      <c r="D112" s="50" t="str">
        <f>'Hazard &amp; Exposure'!J113</f>
        <v>#DIV/0!</v>
      </c>
      <c r="E112" s="52" t="str">
        <f>'Hazard &amp; Exposure'!K113</f>
        <v>#DIV/0!</v>
      </c>
      <c r="F112" s="50" t="str">
        <f>'Hazard &amp; Exposure'!N113</f>
        <v>#DIV/0!</v>
      </c>
      <c r="G112" s="50" t="str">
        <f>'Hazard &amp; Exposure'!Q113</f>
        <v>#DIV/0!</v>
      </c>
      <c r="H112" s="52" t="str">
        <f>'Hazard &amp; Exposure'!R113</f>
        <v>#DIV/0!</v>
      </c>
      <c r="I112" s="55" t="str">
        <f t="shared" si="1"/>
        <v>#DIV/0!</v>
      </c>
      <c r="J112" s="56">
        <f>Vulnerability!E113</f>
        <v>5</v>
      </c>
      <c r="K112" s="57" t="str">
        <f>Vulnerability!H113</f>
        <v>#DIV/0!</v>
      </c>
      <c r="L112" s="57" t="str">
        <f>Vulnerability!L113</f>
        <v>#DIV/0!</v>
      </c>
      <c r="M112" s="52" t="str">
        <f>Vulnerability!M113</f>
        <v>#DIV/0!</v>
      </c>
      <c r="N112" s="57" t="str">
        <f>Vulnerability!P113</f>
        <v>#DIV/0!</v>
      </c>
      <c r="O112" s="57" t="str">
        <f>Vulnerability!S113</f>
        <v>#DIV/0!</v>
      </c>
      <c r="P112" s="57" t="str">
        <f>Vulnerability!W113</f>
        <v>#DIV/0!</v>
      </c>
      <c r="Q112" s="52" t="str">
        <f>Vulnerability!X113</f>
        <v>#DIV/0!</v>
      </c>
      <c r="R112" s="55" t="str">
        <f t="shared" si="2"/>
        <v>#DIV/0!</v>
      </c>
      <c r="S112" s="88" t="str">
        <f>'Lack of Coping Capacity'!E113</f>
        <v>#DIV/0!</v>
      </c>
      <c r="T112" s="59" t="str">
        <f>'Lack of Coping Capacity'!H113</f>
        <v>#DIV/0!</v>
      </c>
      <c r="U112" s="52" t="str">
        <f>'Lack of Coping Capacity'!I113</f>
        <v>#DIV/0!</v>
      </c>
      <c r="V112" s="59" t="str">
        <f>'Lack of Coping Capacity'!L113</f>
        <v>#DIV/0!</v>
      </c>
      <c r="W112" s="59" t="str">
        <f>'Lack of Coping Capacity'!O113</f>
        <v>#DIV/0!</v>
      </c>
      <c r="X112" s="52" t="str">
        <f>'Lack of Coping Capacity'!P113</f>
        <v>#DIV/0!</v>
      </c>
      <c r="Y112" s="55" t="str">
        <f t="shared" si="3"/>
        <v>#DIV/0!</v>
      </c>
      <c r="Z112" s="62" t="str">
        <f t="shared" si="4"/>
        <v>#DIV/0!</v>
      </c>
      <c r="AA112" s="66" t="str">
        <f t="shared" si="5"/>
        <v>#DIV/0!</v>
      </c>
      <c r="AB112" s="68" t="str">
        <f t="shared" si="6"/>
        <v>#DIV/0!</v>
      </c>
      <c r="AC112" s="71" t="str">
        <f>VLOOKUP($B112,'Lack of Reliability Index'!$A$2:$H$192,8,FALSE)</f>
        <v>#N/A</v>
      </c>
      <c r="AD112" s="63" t="str">
        <f>'Imputed and missing data hidden'!BA110</f>
        <v>#ERROR!</v>
      </c>
      <c r="AE112" s="76" t="str">
        <f t="shared" si="7"/>
        <v>#ERROR!</v>
      </c>
      <c r="AF112" s="63" t="str">
        <f t="shared" si="8"/>
        <v>#DIV/0!</v>
      </c>
      <c r="AG112" s="81" t="str">
        <f>'Indicator Date hidden2'!BB111</f>
        <v>#VALUE!</v>
      </c>
      <c r="AH112" s="83"/>
    </row>
    <row r="113" ht="15.75" customHeight="1">
      <c r="A113" s="46" t="str">
        <f>IF('Indicator Data'!A123&lt;&gt;"",'Indicator Data'!A123,"")</f>
        <v/>
      </c>
      <c r="B113" s="46" t="str">
        <f>IF('Indicator Data'!B123&lt;&gt;"",'Indicator Data'!B123,"")</f>
        <v/>
      </c>
      <c r="C113" s="84" t="str">
        <f>'Hazard &amp; Exposure'!F114</f>
        <v>#DIV/0!</v>
      </c>
      <c r="D113" s="50" t="str">
        <f>'Hazard &amp; Exposure'!J114</f>
        <v>#DIV/0!</v>
      </c>
      <c r="E113" s="52" t="str">
        <f>'Hazard &amp; Exposure'!K114</f>
        <v>#DIV/0!</v>
      </c>
      <c r="F113" s="50" t="str">
        <f>'Hazard &amp; Exposure'!N114</f>
        <v>#DIV/0!</v>
      </c>
      <c r="G113" s="50" t="str">
        <f>'Hazard &amp; Exposure'!Q114</f>
        <v>#DIV/0!</v>
      </c>
      <c r="H113" s="52" t="str">
        <f>'Hazard &amp; Exposure'!R114</f>
        <v>#DIV/0!</v>
      </c>
      <c r="I113" s="55" t="str">
        <f t="shared" si="1"/>
        <v>#DIV/0!</v>
      </c>
      <c r="J113" s="56">
        <f>Vulnerability!E114</f>
        <v>5</v>
      </c>
      <c r="K113" s="57" t="str">
        <f>Vulnerability!H114</f>
        <v>#DIV/0!</v>
      </c>
      <c r="L113" s="57" t="str">
        <f>Vulnerability!L114</f>
        <v>#DIV/0!</v>
      </c>
      <c r="M113" s="52" t="str">
        <f>Vulnerability!M114</f>
        <v>#DIV/0!</v>
      </c>
      <c r="N113" s="57" t="str">
        <f>Vulnerability!P114</f>
        <v>#DIV/0!</v>
      </c>
      <c r="O113" s="57" t="str">
        <f>Vulnerability!S114</f>
        <v>#DIV/0!</v>
      </c>
      <c r="P113" s="57" t="str">
        <f>Vulnerability!W114</f>
        <v>#DIV/0!</v>
      </c>
      <c r="Q113" s="52" t="str">
        <f>Vulnerability!X114</f>
        <v>#DIV/0!</v>
      </c>
      <c r="R113" s="55" t="str">
        <f t="shared" si="2"/>
        <v>#DIV/0!</v>
      </c>
      <c r="S113" s="88" t="str">
        <f>'Lack of Coping Capacity'!E114</f>
        <v>#DIV/0!</v>
      </c>
      <c r="T113" s="59" t="str">
        <f>'Lack of Coping Capacity'!H114</f>
        <v>#DIV/0!</v>
      </c>
      <c r="U113" s="52" t="str">
        <f>'Lack of Coping Capacity'!I114</f>
        <v>#DIV/0!</v>
      </c>
      <c r="V113" s="59" t="str">
        <f>'Lack of Coping Capacity'!L114</f>
        <v>#DIV/0!</v>
      </c>
      <c r="W113" s="59" t="str">
        <f>'Lack of Coping Capacity'!O114</f>
        <v>#DIV/0!</v>
      </c>
      <c r="X113" s="52" t="str">
        <f>'Lack of Coping Capacity'!P114</f>
        <v>#DIV/0!</v>
      </c>
      <c r="Y113" s="55" t="str">
        <f t="shared" si="3"/>
        <v>#DIV/0!</v>
      </c>
      <c r="Z113" s="62" t="str">
        <f t="shared" si="4"/>
        <v>#DIV/0!</v>
      </c>
      <c r="AA113" s="66" t="str">
        <f t="shared" si="5"/>
        <v>#DIV/0!</v>
      </c>
      <c r="AB113" s="68" t="str">
        <f t="shared" si="6"/>
        <v>#DIV/0!</v>
      </c>
      <c r="AC113" s="71" t="str">
        <f>VLOOKUP($B113,'Lack of Reliability Index'!$A$2:$H$192,8,FALSE)</f>
        <v>#N/A</v>
      </c>
      <c r="AD113" s="63" t="str">
        <f>'Imputed and missing data hidden'!BA111</f>
        <v>#ERROR!</v>
      </c>
      <c r="AE113" s="76" t="str">
        <f t="shared" si="7"/>
        <v>#ERROR!</v>
      </c>
      <c r="AF113" s="63" t="str">
        <f t="shared" si="8"/>
        <v>#DIV/0!</v>
      </c>
      <c r="AG113" s="81" t="str">
        <f>'Indicator Date hidden2'!BB112</f>
        <v>#VALUE!</v>
      </c>
      <c r="AH113" s="83"/>
    </row>
    <row r="114" ht="15.75" customHeight="1">
      <c r="A114" s="46" t="str">
        <f>IF('Indicator Data'!A124&lt;&gt;"",'Indicator Data'!A124,"")</f>
        <v/>
      </c>
      <c r="B114" s="46" t="str">
        <f>IF('Indicator Data'!B124&lt;&gt;"",'Indicator Data'!B124,"")</f>
        <v/>
      </c>
      <c r="C114" s="84" t="str">
        <f>'Hazard &amp; Exposure'!F115</f>
        <v>#DIV/0!</v>
      </c>
      <c r="D114" s="50" t="str">
        <f>'Hazard &amp; Exposure'!J115</f>
        <v>#DIV/0!</v>
      </c>
      <c r="E114" s="52" t="str">
        <f>'Hazard &amp; Exposure'!K115</f>
        <v>#DIV/0!</v>
      </c>
      <c r="F114" s="50" t="str">
        <f>'Hazard &amp; Exposure'!N115</f>
        <v>#DIV/0!</v>
      </c>
      <c r="G114" s="50" t="str">
        <f>'Hazard &amp; Exposure'!Q115</f>
        <v>#DIV/0!</v>
      </c>
      <c r="H114" s="52" t="str">
        <f>'Hazard &amp; Exposure'!R115</f>
        <v>#DIV/0!</v>
      </c>
      <c r="I114" s="55" t="str">
        <f t="shared" si="1"/>
        <v>#DIV/0!</v>
      </c>
      <c r="J114" s="56">
        <f>Vulnerability!E115</f>
        <v>5</v>
      </c>
      <c r="K114" s="57" t="str">
        <f>Vulnerability!H115</f>
        <v>#DIV/0!</v>
      </c>
      <c r="L114" s="57" t="str">
        <f>Vulnerability!L115</f>
        <v>#DIV/0!</v>
      </c>
      <c r="M114" s="52" t="str">
        <f>Vulnerability!M115</f>
        <v>#DIV/0!</v>
      </c>
      <c r="N114" s="57" t="str">
        <f>Vulnerability!P115</f>
        <v>#DIV/0!</v>
      </c>
      <c r="O114" s="57" t="str">
        <f>Vulnerability!S115</f>
        <v>#DIV/0!</v>
      </c>
      <c r="P114" s="57" t="str">
        <f>Vulnerability!W115</f>
        <v>#DIV/0!</v>
      </c>
      <c r="Q114" s="52" t="str">
        <f>Vulnerability!X115</f>
        <v>#DIV/0!</v>
      </c>
      <c r="R114" s="55" t="str">
        <f t="shared" si="2"/>
        <v>#DIV/0!</v>
      </c>
      <c r="S114" s="88" t="str">
        <f>'Lack of Coping Capacity'!E115</f>
        <v>#DIV/0!</v>
      </c>
      <c r="T114" s="59" t="str">
        <f>'Lack of Coping Capacity'!H115</f>
        <v>#DIV/0!</v>
      </c>
      <c r="U114" s="52" t="str">
        <f>'Lack of Coping Capacity'!I115</f>
        <v>#DIV/0!</v>
      </c>
      <c r="V114" s="59" t="str">
        <f>'Lack of Coping Capacity'!L115</f>
        <v>#DIV/0!</v>
      </c>
      <c r="W114" s="59" t="str">
        <f>'Lack of Coping Capacity'!O115</f>
        <v>#DIV/0!</v>
      </c>
      <c r="X114" s="52" t="str">
        <f>'Lack of Coping Capacity'!P115</f>
        <v>#DIV/0!</v>
      </c>
      <c r="Y114" s="55" t="str">
        <f t="shared" si="3"/>
        <v>#DIV/0!</v>
      </c>
      <c r="Z114" s="62" t="str">
        <f t="shared" si="4"/>
        <v>#DIV/0!</v>
      </c>
      <c r="AA114" s="66" t="str">
        <f t="shared" si="5"/>
        <v>#DIV/0!</v>
      </c>
      <c r="AB114" s="68" t="str">
        <f t="shared" si="6"/>
        <v>#DIV/0!</v>
      </c>
      <c r="AC114" s="71" t="str">
        <f>VLOOKUP($B114,'Lack of Reliability Index'!$A$2:$H$192,8,FALSE)</f>
        <v>#N/A</v>
      </c>
      <c r="AD114" s="63" t="str">
        <f>'Imputed and missing data hidden'!BA112</f>
        <v>#ERROR!</v>
      </c>
      <c r="AE114" s="76" t="str">
        <f t="shared" si="7"/>
        <v>#ERROR!</v>
      </c>
      <c r="AF114" s="63" t="str">
        <f t="shared" si="8"/>
        <v>#DIV/0!</v>
      </c>
      <c r="AG114" s="81" t="str">
        <f>'Indicator Date hidden2'!BB113</f>
        <v>#VALUE!</v>
      </c>
      <c r="AH114" s="83"/>
    </row>
    <row r="115" ht="15.75" customHeight="1">
      <c r="A115" s="46" t="str">
        <f>IF('Indicator Data'!A125&lt;&gt;"",'Indicator Data'!A125,"")</f>
        <v/>
      </c>
      <c r="B115" s="46" t="str">
        <f>IF('Indicator Data'!B125&lt;&gt;"",'Indicator Data'!B125,"")</f>
        <v/>
      </c>
      <c r="C115" s="84" t="str">
        <f>'Hazard &amp; Exposure'!F116</f>
        <v>#DIV/0!</v>
      </c>
      <c r="D115" s="50" t="str">
        <f>'Hazard &amp; Exposure'!J116</f>
        <v>#DIV/0!</v>
      </c>
      <c r="E115" s="52" t="str">
        <f>'Hazard &amp; Exposure'!K116</f>
        <v>#DIV/0!</v>
      </c>
      <c r="F115" s="50" t="str">
        <f>'Hazard &amp; Exposure'!N116</f>
        <v>#DIV/0!</v>
      </c>
      <c r="G115" s="50" t="str">
        <f>'Hazard &amp; Exposure'!Q116</f>
        <v>#DIV/0!</v>
      </c>
      <c r="H115" s="52" t="str">
        <f>'Hazard &amp; Exposure'!R116</f>
        <v>#DIV/0!</v>
      </c>
      <c r="I115" s="55" t="str">
        <f t="shared" si="1"/>
        <v>#DIV/0!</v>
      </c>
      <c r="J115" s="56">
        <f>Vulnerability!E116</f>
        <v>5</v>
      </c>
      <c r="K115" s="57" t="str">
        <f>Vulnerability!H116</f>
        <v>#DIV/0!</v>
      </c>
      <c r="L115" s="57" t="str">
        <f>Vulnerability!L116</f>
        <v>#DIV/0!</v>
      </c>
      <c r="M115" s="52" t="str">
        <f>Vulnerability!M116</f>
        <v>#DIV/0!</v>
      </c>
      <c r="N115" s="57" t="str">
        <f>Vulnerability!P116</f>
        <v>#DIV/0!</v>
      </c>
      <c r="O115" s="57" t="str">
        <f>Vulnerability!S116</f>
        <v>#DIV/0!</v>
      </c>
      <c r="P115" s="57" t="str">
        <f>Vulnerability!W116</f>
        <v>#DIV/0!</v>
      </c>
      <c r="Q115" s="52" t="str">
        <f>Vulnerability!X116</f>
        <v>#DIV/0!</v>
      </c>
      <c r="R115" s="55" t="str">
        <f t="shared" si="2"/>
        <v>#DIV/0!</v>
      </c>
      <c r="S115" s="88" t="str">
        <f>'Lack of Coping Capacity'!E116</f>
        <v>#DIV/0!</v>
      </c>
      <c r="T115" s="59" t="str">
        <f>'Lack of Coping Capacity'!H116</f>
        <v>#DIV/0!</v>
      </c>
      <c r="U115" s="52" t="str">
        <f>'Lack of Coping Capacity'!I116</f>
        <v>#DIV/0!</v>
      </c>
      <c r="V115" s="59" t="str">
        <f>'Lack of Coping Capacity'!L116</f>
        <v>#DIV/0!</v>
      </c>
      <c r="W115" s="59" t="str">
        <f>'Lack of Coping Capacity'!O116</f>
        <v>#DIV/0!</v>
      </c>
      <c r="X115" s="52" t="str">
        <f>'Lack of Coping Capacity'!P116</f>
        <v>#DIV/0!</v>
      </c>
      <c r="Y115" s="55" t="str">
        <f t="shared" si="3"/>
        <v>#DIV/0!</v>
      </c>
      <c r="Z115" s="62" t="str">
        <f t="shared" si="4"/>
        <v>#DIV/0!</v>
      </c>
      <c r="AA115" s="66" t="str">
        <f t="shared" si="5"/>
        <v>#DIV/0!</v>
      </c>
      <c r="AB115" s="68" t="str">
        <f t="shared" si="6"/>
        <v>#DIV/0!</v>
      </c>
      <c r="AC115" s="71" t="str">
        <f>VLOOKUP($B115,'Lack of Reliability Index'!$A$2:$H$192,8,FALSE)</f>
        <v>#N/A</v>
      </c>
      <c r="AD115" s="63" t="str">
        <f>'Imputed and missing data hidden'!BA113</f>
        <v>#ERROR!</v>
      </c>
      <c r="AE115" s="76" t="str">
        <f t="shared" si="7"/>
        <v>#ERROR!</v>
      </c>
      <c r="AF115" s="63" t="str">
        <f t="shared" si="8"/>
        <v>#DIV/0!</v>
      </c>
      <c r="AG115" s="81" t="str">
        <f>'Indicator Date hidden2'!BB114</f>
        <v>#VALUE!</v>
      </c>
      <c r="AH115" s="83"/>
    </row>
    <row r="116" ht="15.75" customHeight="1">
      <c r="A116" s="46" t="str">
        <f>IF('Indicator Data'!A126&lt;&gt;"",'Indicator Data'!A126,"")</f>
        <v/>
      </c>
      <c r="B116" s="46" t="str">
        <f>IF('Indicator Data'!B126&lt;&gt;"",'Indicator Data'!B126,"")</f>
        <v/>
      </c>
      <c r="C116" s="84" t="str">
        <f>'Hazard &amp; Exposure'!F117</f>
        <v>#DIV/0!</v>
      </c>
      <c r="D116" s="50" t="str">
        <f>'Hazard &amp; Exposure'!J117</f>
        <v>#DIV/0!</v>
      </c>
      <c r="E116" s="52" t="str">
        <f>'Hazard &amp; Exposure'!K117</f>
        <v>#DIV/0!</v>
      </c>
      <c r="F116" s="50" t="str">
        <f>'Hazard &amp; Exposure'!N117</f>
        <v>#DIV/0!</v>
      </c>
      <c r="G116" s="50" t="str">
        <f>'Hazard &amp; Exposure'!Q117</f>
        <v>#DIV/0!</v>
      </c>
      <c r="H116" s="52" t="str">
        <f>'Hazard &amp; Exposure'!R117</f>
        <v>#DIV/0!</v>
      </c>
      <c r="I116" s="55" t="str">
        <f t="shared" si="1"/>
        <v>#DIV/0!</v>
      </c>
      <c r="J116" s="56">
        <f>Vulnerability!E117</f>
        <v>5</v>
      </c>
      <c r="K116" s="57" t="str">
        <f>Vulnerability!H117</f>
        <v>#DIV/0!</v>
      </c>
      <c r="L116" s="57" t="str">
        <f>Vulnerability!L117</f>
        <v>#DIV/0!</v>
      </c>
      <c r="M116" s="52" t="str">
        <f>Vulnerability!M117</f>
        <v>#DIV/0!</v>
      </c>
      <c r="N116" s="57" t="str">
        <f>Vulnerability!P117</f>
        <v>#DIV/0!</v>
      </c>
      <c r="O116" s="57" t="str">
        <f>Vulnerability!S117</f>
        <v>#DIV/0!</v>
      </c>
      <c r="P116" s="57" t="str">
        <f>Vulnerability!W117</f>
        <v>#DIV/0!</v>
      </c>
      <c r="Q116" s="52" t="str">
        <f>Vulnerability!X117</f>
        <v>#DIV/0!</v>
      </c>
      <c r="R116" s="55" t="str">
        <f t="shared" si="2"/>
        <v>#DIV/0!</v>
      </c>
      <c r="S116" s="88" t="str">
        <f>'Lack of Coping Capacity'!E117</f>
        <v>#DIV/0!</v>
      </c>
      <c r="T116" s="59" t="str">
        <f>'Lack of Coping Capacity'!H117</f>
        <v>#DIV/0!</v>
      </c>
      <c r="U116" s="52" t="str">
        <f>'Lack of Coping Capacity'!I117</f>
        <v>#DIV/0!</v>
      </c>
      <c r="V116" s="59" t="str">
        <f>'Lack of Coping Capacity'!L117</f>
        <v>#DIV/0!</v>
      </c>
      <c r="W116" s="59" t="str">
        <f>'Lack of Coping Capacity'!O117</f>
        <v>#DIV/0!</v>
      </c>
      <c r="X116" s="52" t="str">
        <f>'Lack of Coping Capacity'!P117</f>
        <v>#DIV/0!</v>
      </c>
      <c r="Y116" s="55" t="str">
        <f t="shared" si="3"/>
        <v>#DIV/0!</v>
      </c>
      <c r="Z116" s="62" t="str">
        <f t="shared" si="4"/>
        <v>#DIV/0!</v>
      </c>
      <c r="AA116" s="66" t="str">
        <f t="shared" si="5"/>
        <v>#DIV/0!</v>
      </c>
      <c r="AB116" s="68" t="str">
        <f t="shared" si="6"/>
        <v>#DIV/0!</v>
      </c>
      <c r="AC116" s="71" t="str">
        <f>VLOOKUP($B116,'Lack of Reliability Index'!$A$2:$H$192,8,FALSE)</f>
        <v>#N/A</v>
      </c>
      <c r="AD116" s="63" t="str">
        <f>'Imputed and missing data hidden'!BA114</f>
        <v>#ERROR!</v>
      </c>
      <c r="AE116" s="76" t="str">
        <f t="shared" si="7"/>
        <v>#ERROR!</v>
      </c>
      <c r="AF116" s="63" t="str">
        <f t="shared" si="8"/>
        <v>#DIV/0!</v>
      </c>
      <c r="AG116" s="81" t="str">
        <f>'Indicator Date hidden2'!BB115</f>
        <v>#VALUE!</v>
      </c>
      <c r="AH116" s="83"/>
    </row>
    <row r="117" ht="15.75" customHeight="1">
      <c r="A117" s="46" t="str">
        <f>IF('Indicator Data'!A127&lt;&gt;"",'Indicator Data'!A127,"")</f>
        <v/>
      </c>
      <c r="B117" s="46" t="str">
        <f>IF('Indicator Data'!B127&lt;&gt;"",'Indicator Data'!B127,"")</f>
        <v/>
      </c>
      <c r="C117" s="84" t="str">
        <f>'Hazard &amp; Exposure'!F118</f>
        <v>#DIV/0!</v>
      </c>
      <c r="D117" s="50" t="str">
        <f>'Hazard &amp; Exposure'!J118</f>
        <v>#DIV/0!</v>
      </c>
      <c r="E117" s="52" t="str">
        <f>'Hazard &amp; Exposure'!K118</f>
        <v>#DIV/0!</v>
      </c>
      <c r="F117" s="50" t="str">
        <f>'Hazard &amp; Exposure'!N118</f>
        <v>#DIV/0!</v>
      </c>
      <c r="G117" s="50" t="str">
        <f>'Hazard &amp; Exposure'!Q118</f>
        <v>#DIV/0!</v>
      </c>
      <c r="H117" s="52" t="str">
        <f>'Hazard &amp; Exposure'!R118</f>
        <v>#DIV/0!</v>
      </c>
      <c r="I117" s="55" t="str">
        <f t="shared" si="1"/>
        <v>#DIV/0!</v>
      </c>
      <c r="J117" s="56">
        <f>Vulnerability!E118</f>
        <v>5</v>
      </c>
      <c r="K117" s="57" t="str">
        <f>Vulnerability!H118</f>
        <v>#DIV/0!</v>
      </c>
      <c r="L117" s="57" t="str">
        <f>Vulnerability!L118</f>
        <v>#DIV/0!</v>
      </c>
      <c r="M117" s="52" t="str">
        <f>Vulnerability!M118</f>
        <v>#DIV/0!</v>
      </c>
      <c r="N117" s="57" t="str">
        <f>Vulnerability!P118</f>
        <v>#DIV/0!</v>
      </c>
      <c r="O117" s="57" t="str">
        <f>Vulnerability!S118</f>
        <v>#DIV/0!</v>
      </c>
      <c r="P117" s="57" t="str">
        <f>Vulnerability!W118</f>
        <v>#DIV/0!</v>
      </c>
      <c r="Q117" s="52" t="str">
        <f>Vulnerability!X118</f>
        <v>#DIV/0!</v>
      </c>
      <c r="R117" s="55" t="str">
        <f t="shared" si="2"/>
        <v>#DIV/0!</v>
      </c>
      <c r="S117" s="88" t="str">
        <f>'Lack of Coping Capacity'!E118</f>
        <v>#DIV/0!</v>
      </c>
      <c r="T117" s="59" t="str">
        <f>'Lack of Coping Capacity'!H118</f>
        <v>#DIV/0!</v>
      </c>
      <c r="U117" s="52" t="str">
        <f>'Lack of Coping Capacity'!I118</f>
        <v>#DIV/0!</v>
      </c>
      <c r="V117" s="59" t="str">
        <f>'Lack of Coping Capacity'!L118</f>
        <v>#DIV/0!</v>
      </c>
      <c r="W117" s="59" t="str">
        <f>'Lack of Coping Capacity'!O118</f>
        <v>#DIV/0!</v>
      </c>
      <c r="X117" s="52" t="str">
        <f>'Lack of Coping Capacity'!P118</f>
        <v>#DIV/0!</v>
      </c>
      <c r="Y117" s="55" t="str">
        <f t="shared" si="3"/>
        <v>#DIV/0!</v>
      </c>
      <c r="Z117" s="62" t="str">
        <f t="shared" si="4"/>
        <v>#DIV/0!</v>
      </c>
      <c r="AA117" s="66" t="str">
        <f t="shared" si="5"/>
        <v>#DIV/0!</v>
      </c>
      <c r="AB117" s="68" t="str">
        <f t="shared" si="6"/>
        <v>#DIV/0!</v>
      </c>
      <c r="AC117" s="71" t="str">
        <f>VLOOKUP($B117,'Lack of Reliability Index'!$A$2:$H$192,8,FALSE)</f>
        <v>#N/A</v>
      </c>
      <c r="AD117" s="63" t="str">
        <f>'Imputed and missing data hidden'!BA115</f>
        <v>#ERROR!</v>
      </c>
      <c r="AE117" s="76" t="str">
        <f t="shared" si="7"/>
        <v>#ERROR!</v>
      </c>
      <c r="AF117" s="63" t="str">
        <f t="shared" si="8"/>
        <v>#DIV/0!</v>
      </c>
      <c r="AG117" s="81" t="str">
        <f>'Indicator Date hidden2'!BB116</f>
        <v>#VALUE!</v>
      </c>
      <c r="AH117" s="83"/>
    </row>
    <row r="118" ht="15.75" customHeight="1">
      <c r="A118" s="46" t="str">
        <f>IF('Indicator Data'!A128&lt;&gt;"",'Indicator Data'!A128,"")</f>
        <v/>
      </c>
      <c r="B118" s="46" t="str">
        <f>IF('Indicator Data'!B128&lt;&gt;"",'Indicator Data'!B128,"")</f>
        <v/>
      </c>
      <c r="C118" s="84" t="str">
        <f>'Hazard &amp; Exposure'!F119</f>
        <v>#DIV/0!</v>
      </c>
      <c r="D118" s="50" t="str">
        <f>'Hazard &amp; Exposure'!J119</f>
        <v>#DIV/0!</v>
      </c>
      <c r="E118" s="52" t="str">
        <f>'Hazard &amp; Exposure'!K119</f>
        <v>#DIV/0!</v>
      </c>
      <c r="F118" s="50" t="str">
        <f>'Hazard &amp; Exposure'!N119</f>
        <v>#DIV/0!</v>
      </c>
      <c r="G118" s="50" t="str">
        <f>'Hazard &amp; Exposure'!Q119</f>
        <v>#DIV/0!</v>
      </c>
      <c r="H118" s="52" t="str">
        <f>'Hazard &amp; Exposure'!R119</f>
        <v>#DIV/0!</v>
      </c>
      <c r="I118" s="55" t="str">
        <f t="shared" si="1"/>
        <v>#DIV/0!</v>
      </c>
      <c r="J118" s="56">
        <f>Vulnerability!E119</f>
        <v>5</v>
      </c>
      <c r="K118" s="57" t="str">
        <f>Vulnerability!H119</f>
        <v>#DIV/0!</v>
      </c>
      <c r="L118" s="57" t="str">
        <f>Vulnerability!L119</f>
        <v>#DIV/0!</v>
      </c>
      <c r="M118" s="52" t="str">
        <f>Vulnerability!M119</f>
        <v>#DIV/0!</v>
      </c>
      <c r="N118" s="57" t="str">
        <f>Vulnerability!P119</f>
        <v>#DIV/0!</v>
      </c>
      <c r="O118" s="57" t="str">
        <f>Vulnerability!S119</f>
        <v>#DIV/0!</v>
      </c>
      <c r="P118" s="57" t="str">
        <f>Vulnerability!W119</f>
        <v>#DIV/0!</v>
      </c>
      <c r="Q118" s="52" t="str">
        <f>Vulnerability!X119</f>
        <v>#DIV/0!</v>
      </c>
      <c r="R118" s="55" t="str">
        <f t="shared" si="2"/>
        <v>#DIV/0!</v>
      </c>
      <c r="S118" s="88" t="str">
        <f>'Lack of Coping Capacity'!E119</f>
        <v>#DIV/0!</v>
      </c>
      <c r="T118" s="59" t="str">
        <f>'Lack of Coping Capacity'!H119</f>
        <v>#DIV/0!</v>
      </c>
      <c r="U118" s="52" t="str">
        <f>'Lack of Coping Capacity'!I119</f>
        <v>#DIV/0!</v>
      </c>
      <c r="V118" s="59" t="str">
        <f>'Lack of Coping Capacity'!L119</f>
        <v>#DIV/0!</v>
      </c>
      <c r="W118" s="59" t="str">
        <f>'Lack of Coping Capacity'!O119</f>
        <v>#DIV/0!</v>
      </c>
      <c r="X118" s="52" t="str">
        <f>'Lack of Coping Capacity'!P119</f>
        <v>#DIV/0!</v>
      </c>
      <c r="Y118" s="55" t="str">
        <f t="shared" si="3"/>
        <v>#DIV/0!</v>
      </c>
      <c r="Z118" s="62" t="str">
        <f t="shared" si="4"/>
        <v>#DIV/0!</v>
      </c>
      <c r="AA118" s="66" t="str">
        <f t="shared" si="5"/>
        <v>#DIV/0!</v>
      </c>
      <c r="AB118" s="68" t="str">
        <f t="shared" si="6"/>
        <v>#DIV/0!</v>
      </c>
      <c r="AC118" s="71" t="str">
        <f>VLOOKUP($B118,'Lack of Reliability Index'!$A$2:$H$192,8,FALSE)</f>
        <v>#N/A</v>
      </c>
      <c r="AD118" s="63" t="str">
        <f>'Imputed and missing data hidden'!BA116</f>
        <v>#ERROR!</v>
      </c>
      <c r="AE118" s="76" t="str">
        <f t="shared" si="7"/>
        <v>#ERROR!</v>
      </c>
      <c r="AF118" s="63" t="str">
        <f t="shared" si="8"/>
        <v>#DIV/0!</v>
      </c>
      <c r="AG118" s="81" t="str">
        <f>'Indicator Date hidden2'!BB117</f>
        <v>#VALUE!</v>
      </c>
      <c r="AH118" s="83"/>
    </row>
    <row r="119" ht="15.75" customHeight="1">
      <c r="A119" s="46" t="str">
        <f>IF('Indicator Data'!A129&lt;&gt;"",'Indicator Data'!A129,"")</f>
        <v/>
      </c>
      <c r="B119" s="46" t="str">
        <f>IF('Indicator Data'!B129&lt;&gt;"",'Indicator Data'!B129,"")</f>
        <v/>
      </c>
      <c r="C119" s="84" t="str">
        <f>'Hazard &amp; Exposure'!F120</f>
        <v>#DIV/0!</v>
      </c>
      <c r="D119" s="50" t="str">
        <f>'Hazard &amp; Exposure'!J120</f>
        <v>#DIV/0!</v>
      </c>
      <c r="E119" s="52" t="str">
        <f>'Hazard &amp; Exposure'!K120</f>
        <v>#DIV/0!</v>
      </c>
      <c r="F119" s="50" t="str">
        <f>'Hazard &amp; Exposure'!N120</f>
        <v>#DIV/0!</v>
      </c>
      <c r="G119" s="50" t="str">
        <f>'Hazard &amp; Exposure'!Q120</f>
        <v>#DIV/0!</v>
      </c>
      <c r="H119" s="52" t="str">
        <f>'Hazard &amp; Exposure'!R120</f>
        <v>#DIV/0!</v>
      </c>
      <c r="I119" s="55" t="str">
        <f t="shared" si="1"/>
        <v>#DIV/0!</v>
      </c>
      <c r="J119" s="56">
        <f>Vulnerability!E120</f>
        <v>5</v>
      </c>
      <c r="K119" s="57" t="str">
        <f>Vulnerability!H120</f>
        <v>#DIV/0!</v>
      </c>
      <c r="L119" s="57" t="str">
        <f>Vulnerability!L120</f>
        <v>#DIV/0!</v>
      </c>
      <c r="M119" s="52" t="str">
        <f>Vulnerability!M120</f>
        <v>#DIV/0!</v>
      </c>
      <c r="N119" s="57" t="str">
        <f>Vulnerability!P120</f>
        <v>#DIV/0!</v>
      </c>
      <c r="O119" s="57" t="str">
        <f>Vulnerability!S120</f>
        <v>#DIV/0!</v>
      </c>
      <c r="P119" s="57" t="str">
        <f>Vulnerability!W120</f>
        <v>#DIV/0!</v>
      </c>
      <c r="Q119" s="52" t="str">
        <f>Vulnerability!X120</f>
        <v>#DIV/0!</v>
      </c>
      <c r="R119" s="55" t="str">
        <f t="shared" si="2"/>
        <v>#DIV/0!</v>
      </c>
      <c r="S119" s="88" t="str">
        <f>'Lack of Coping Capacity'!E120</f>
        <v>#DIV/0!</v>
      </c>
      <c r="T119" s="59" t="str">
        <f>'Lack of Coping Capacity'!H120</f>
        <v>#DIV/0!</v>
      </c>
      <c r="U119" s="52" t="str">
        <f>'Lack of Coping Capacity'!I120</f>
        <v>#DIV/0!</v>
      </c>
      <c r="V119" s="59" t="str">
        <f>'Lack of Coping Capacity'!L120</f>
        <v>#DIV/0!</v>
      </c>
      <c r="W119" s="59" t="str">
        <f>'Lack of Coping Capacity'!O120</f>
        <v>#DIV/0!</v>
      </c>
      <c r="X119" s="52" t="str">
        <f>'Lack of Coping Capacity'!P120</f>
        <v>#DIV/0!</v>
      </c>
      <c r="Y119" s="55" t="str">
        <f t="shared" si="3"/>
        <v>#DIV/0!</v>
      </c>
      <c r="Z119" s="62" t="str">
        <f t="shared" si="4"/>
        <v>#DIV/0!</v>
      </c>
      <c r="AA119" s="66" t="str">
        <f t="shared" si="5"/>
        <v>#DIV/0!</v>
      </c>
      <c r="AB119" s="68" t="str">
        <f t="shared" si="6"/>
        <v>#DIV/0!</v>
      </c>
      <c r="AC119" s="71" t="str">
        <f>VLOOKUP($B119,'Lack of Reliability Index'!$A$2:$H$192,8,FALSE)</f>
        <v>#N/A</v>
      </c>
      <c r="AD119" s="63" t="str">
        <f>'Imputed and missing data hidden'!BA117</f>
        <v>#ERROR!</v>
      </c>
      <c r="AE119" s="76" t="str">
        <f t="shared" si="7"/>
        <v>#ERROR!</v>
      </c>
      <c r="AF119" s="63" t="str">
        <f t="shared" si="8"/>
        <v>#DIV/0!</v>
      </c>
      <c r="AG119" s="81" t="str">
        <f>'Indicator Date hidden2'!BB118</f>
        <v>#VALUE!</v>
      </c>
      <c r="AH119" s="83"/>
    </row>
    <row r="120" ht="15.75" customHeight="1">
      <c r="A120" s="46" t="str">
        <f>IF('Indicator Data'!A130&lt;&gt;"",'Indicator Data'!A130,"")</f>
        <v/>
      </c>
      <c r="B120" s="46" t="str">
        <f>IF('Indicator Data'!B130&lt;&gt;"",'Indicator Data'!B130,"")</f>
        <v/>
      </c>
      <c r="C120" s="84" t="str">
        <f>'Hazard &amp; Exposure'!F121</f>
        <v>#DIV/0!</v>
      </c>
      <c r="D120" s="50" t="str">
        <f>'Hazard &amp; Exposure'!J121</f>
        <v>#DIV/0!</v>
      </c>
      <c r="E120" s="52" t="str">
        <f>'Hazard &amp; Exposure'!K121</f>
        <v>#DIV/0!</v>
      </c>
      <c r="F120" s="50" t="str">
        <f>'Hazard &amp; Exposure'!N121</f>
        <v>#DIV/0!</v>
      </c>
      <c r="G120" s="50" t="str">
        <f>'Hazard &amp; Exposure'!Q121</f>
        <v>#DIV/0!</v>
      </c>
      <c r="H120" s="52" t="str">
        <f>'Hazard &amp; Exposure'!R121</f>
        <v>#DIV/0!</v>
      </c>
      <c r="I120" s="55" t="str">
        <f t="shared" si="1"/>
        <v>#DIV/0!</v>
      </c>
      <c r="J120" s="56">
        <f>Vulnerability!E121</f>
        <v>5</v>
      </c>
      <c r="K120" s="57" t="str">
        <f>Vulnerability!H121</f>
        <v>#DIV/0!</v>
      </c>
      <c r="L120" s="57" t="str">
        <f>Vulnerability!L121</f>
        <v>#DIV/0!</v>
      </c>
      <c r="M120" s="52" t="str">
        <f>Vulnerability!M121</f>
        <v>#DIV/0!</v>
      </c>
      <c r="N120" s="57" t="str">
        <f>Vulnerability!P121</f>
        <v>#DIV/0!</v>
      </c>
      <c r="O120" s="57" t="str">
        <f>Vulnerability!S121</f>
        <v>#DIV/0!</v>
      </c>
      <c r="P120" s="57" t="str">
        <f>Vulnerability!W121</f>
        <v>#DIV/0!</v>
      </c>
      <c r="Q120" s="52" t="str">
        <f>Vulnerability!X121</f>
        <v>#DIV/0!</v>
      </c>
      <c r="R120" s="55" t="str">
        <f t="shared" si="2"/>
        <v>#DIV/0!</v>
      </c>
      <c r="S120" s="88" t="str">
        <f>'Lack of Coping Capacity'!E121</f>
        <v>#DIV/0!</v>
      </c>
      <c r="T120" s="59" t="str">
        <f>'Lack of Coping Capacity'!H121</f>
        <v>#DIV/0!</v>
      </c>
      <c r="U120" s="52" t="str">
        <f>'Lack of Coping Capacity'!I121</f>
        <v>#DIV/0!</v>
      </c>
      <c r="V120" s="59" t="str">
        <f>'Lack of Coping Capacity'!L121</f>
        <v>#DIV/0!</v>
      </c>
      <c r="W120" s="59" t="str">
        <f>'Lack of Coping Capacity'!O121</f>
        <v>#DIV/0!</v>
      </c>
      <c r="X120" s="52" t="str">
        <f>'Lack of Coping Capacity'!P121</f>
        <v>#DIV/0!</v>
      </c>
      <c r="Y120" s="55" t="str">
        <f t="shared" si="3"/>
        <v>#DIV/0!</v>
      </c>
      <c r="Z120" s="62" t="str">
        <f t="shared" si="4"/>
        <v>#DIV/0!</v>
      </c>
      <c r="AA120" s="66" t="str">
        <f t="shared" si="5"/>
        <v>#DIV/0!</v>
      </c>
      <c r="AB120" s="68" t="str">
        <f t="shared" si="6"/>
        <v>#DIV/0!</v>
      </c>
      <c r="AC120" s="71" t="str">
        <f>VLOOKUP($B120,'Lack of Reliability Index'!$A$2:$H$192,8,FALSE)</f>
        <v>#N/A</v>
      </c>
      <c r="AD120" s="63" t="str">
        <f>'Imputed and missing data hidden'!BA118</f>
        <v>#ERROR!</v>
      </c>
      <c r="AE120" s="76" t="str">
        <f t="shared" si="7"/>
        <v>#ERROR!</v>
      </c>
      <c r="AF120" s="63" t="str">
        <f t="shared" si="8"/>
        <v>#DIV/0!</v>
      </c>
      <c r="AG120" s="81" t="str">
        <f>'Indicator Date hidden2'!BB119</f>
        <v>#VALUE!</v>
      </c>
      <c r="AH120" s="83"/>
    </row>
    <row r="121" ht="15.75" customHeight="1">
      <c r="A121" s="46" t="str">
        <f>IF('Indicator Data'!A131&lt;&gt;"",'Indicator Data'!A131,"")</f>
        <v/>
      </c>
      <c r="B121" s="46" t="str">
        <f>IF('Indicator Data'!B131&lt;&gt;"",'Indicator Data'!B131,"")</f>
        <v/>
      </c>
      <c r="C121" s="84" t="str">
        <f>'Hazard &amp; Exposure'!F122</f>
        <v>#DIV/0!</v>
      </c>
      <c r="D121" s="50" t="str">
        <f>'Hazard &amp; Exposure'!J122</f>
        <v>#DIV/0!</v>
      </c>
      <c r="E121" s="52" t="str">
        <f>'Hazard &amp; Exposure'!K122</f>
        <v>#DIV/0!</v>
      </c>
      <c r="F121" s="50" t="str">
        <f>'Hazard &amp; Exposure'!N122</f>
        <v>#DIV/0!</v>
      </c>
      <c r="G121" s="50" t="str">
        <f>'Hazard &amp; Exposure'!Q122</f>
        <v>#DIV/0!</v>
      </c>
      <c r="H121" s="52" t="str">
        <f>'Hazard &amp; Exposure'!R122</f>
        <v>#DIV/0!</v>
      </c>
      <c r="I121" s="55" t="str">
        <f t="shared" si="1"/>
        <v>#DIV/0!</v>
      </c>
      <c r="J121" s="56">
        <f>Vulnerability!E122</f>
        <v>5</v>
      </c>
      <c r="K121" s="57" t="str">
        <f>Vulnerability!H122</f>
        <v>#DIV/0!</v>
      </c>
      <c r="L121" s="57" t="str">
        <f>Vulnerability!L122</f>
        <v>#DIV/0!</v>
      </c>
      <c r="M121" s="52" t="str">
        <f>Vulnerability!M122</f>
        <v>#DIV/0!</v>
      </c>
      <c r="N121" s="57" t="str">
        <f>Vulnerability!P122</f>
        <v>#DIV/0!</v>
      </c>
      <c r="O121" s="57" t="str">
        <f>Vulnerability!S122</f>
        <v>#DIV/0!</v>
      </c>
      <c r="P121" s="57" t="str">
        <f>Vulnerability!W122</f>
        <v>#DIV/0!</v>
      </c>
      <c r="Q121" s="52" t="str">
        <f>Vulnerability!X122</f>
        <v>#DIV/0!</v>
      </c>
      <c r="R121" s="55" t="str">
        <f t="shared" si="2"/>
        <v>#DIV/0!</v>
      </c>
      <c r="S121" s="88" t="str">
        <f>'Lack of Coping Capacity'!E122</f>
        <v>#DIV/0!</v>
      </c>
      <c r="T121" s="59" t="str">
        <f>'Lack of Coping Capacity'!H122</f>
        <v>#DIV/0!</v>
      </c>
      <c r="U121" s="52" t="str">
        <f>'Lack of Coping Capacity'!I122</f>
        <v>#DIV/0!</v>
      </c>
      <c r="V121" s="59" t="str">
        <f>'Lack of Coping Capacity'!L122</f>
        <v>#DIV/0!</v>
      </c>
      <c r="W121" s="59" t="str">
        <f>'Lack of Coping Capacity'!O122</f>
        <v>#DIV/0!</v>
      </c>
      <c r="X121" s="52" t="str">
        <f>'Lack of Coping Capacity'!P122</f>
        <v>#DIV/0!</v>
      </c>
      <c r="Y121" s="55" t="str">
        <f t="shared" si="3"/>
        <v>#DIV/0!</v>
      </c>
      <c r="Z121" s="62" t="str">
        <f t="shared" si="4"/>
        <v>#DIV/0!</v>
      </c>
      <c r="AA121" s="66" t="str">
        <f t="shared" si="5"/>
        <v>#DIV/0!</v>
      </c>
      <c r="AB121" s="68" t="str">
        <f t="shared" si="6"/>
        <v>#DIV/0!</v>
      </c>
      <c r="AC121" s="71" t="str">
        <f>VLOOKUP($B121,'Lack of Reliability Index'!$A$2:$H$192,8,FALSE)</f>
        <v>#N/A</v>
      </c>
      <c r="AD121" s="63" t="str">
        <f>'Imputed and missing data hidden'!BA119</f>
        <v>#ERROR!</v>
      </c>
      <c r="AE121" s="76" t="str">
        <f t="shared" si="7"/>
        <v>#ERROR!</v>
      </c>
      <c r="AF121" s="63" t="str">
        <f t="shared" si="8"/>
        <v>#DIV/0!</v>
      </c>
      <c r="AG121" s="81" t="str">
        <f>'Indicator Date hidden2'!BB120</f>
        <v>#VALUE!</v>
      </c>
      <c r="AH121" s="83"/>
    </row>
    <row r="122" ht="15.75" customHeight="1">
      <c r="A122" s="46" t="str">
        <f>IF('Indicator Data'!A132&lt;&gt;"",'Indicator Data'!A132,"")</f>
        <v/>
      </c>
      <c r="B122" s="46" t="str">
        <f>IF('Indicator Data'!B132&lt;&gt;"",'Indicator Data'!B132,"")</f>
        <v/>
      </c>
      <c r="C122" s="84" t="str">
        <f>'Hazard &amp; Exposure'!F123</f>
        <v>#DIV/0!</v>
      </c>
      <c r="D122" s="50" t="str">
        <f>'Hazard &amp; Exposure'!J123</f>
        <v>#DIV/0!</v>
      </c>
      <c r="E122" s="52" t="str">
        <f>'Hazard &amp; Exposure'!K123</f>
        <v>#DIV/0!</v>
      </c>
      <c r="F122" s="50" t="str">
        <f>'Hazard &amp; Exposure'!N123</f>
        <v>#DIV/0!</v>
      </c>
      <c r="G122" s="50" t="str">
        <f>'Hazard &amp; Exposure'!Q123</f>
        <v>#DIV/0!</v>
      </c>
      <c r="H122" s="52" t="str">
        <f>'Hazard &amp; Exposure'!R123</f>
        <v>#DIV/0!</v>
      </c>
      <c r="I122" s="55" t="str">
        <f t="shared" si="1"/>
        <v>#DIV/0!</v>
      </c>
      <c r="J122" s="56">
        <f>Vulnerability!E123</f>
        <v>5</v>
      </c>
      <c r="K122" s="57" t="str">
        <f>Vulnerability!H123</f>
        <v>#DIV/0!</v>
      </c>
      <c r="L122" s="57" t="str">
        <f>Vulnerability!L123</f>
        <v>#DIV/0!</v>
      </c>
      <c r="M122" s="52" t="str">
        <f>Vulnerability!M123</f>
        <v>#DIV/0!</v>
      </c>
      <c r="N122" s="57" t="str">
        <f>Vulnerability!P123</f>
        <v>#DIV/0!</v>
      </c>
      <c r="O122" s="57" t="str">
        <f>Vulnerability!S123</f>
        <v>#DIV/0!</v>
      </c>
      <c r="P122" s="57" t="str">
        <f>Vulnerability!W123</f>
        <v>#DIV/0!</v>
      </c>
      <c r="Q122" s="52" t="str">
        <f>Vulnerability!X123</f>
        <v>#DIV/0!</v>
      </c>
      <c r="R122" s="55" t="str">
        <f t="shared" si="2"/>
        <v>#DIV/0!</v>
      </c>
      <c r="S122" s="88" t="str">
        <f>'Lack of Coping Capacity'!E123</f>
        <v>#DIV/0!</v>
      </c>
      <c r="T122" s="59" t="str">
        <f>'Lack of Coping Capacity'!H123</f>
        <v>#DIV/0!</v>
      </c>
      <c r="U122" s="52" t="str">
        <f>'Lack of Coping Capacity'!I123</f>
        <v>#DIV/0!</v>
      </c>
      <c r="V122" s="59" t="str">
        <f>'Lack of Coping Capacity'!L123</f>
        <v>#DIV/0!</v>
      </c>
      <c r="W122" s="59" t="str">
        <f>'Lack of Coping Capacity'!O123</f>
        <v>#DIV/0!</v>
      </c>
      <c r="X122" s="52" t="str">
        <f>'Lack of Coping Capacity'!P123</f>
        <v>#DIV/0!</v>
      </c>
      <c r="Y122" s="55" t="str">
        <f t="shared" si="3"/>
        <v>#DIV/0!</v>
      </c>
      <c r="Z122" s="62" t="str">
        <f t="shared" si="4"/>
        <v>#DIV/0!</v>
      </c>
      <c r="AA122" s="66" t="str">
        <f t="shared" si="5"/>
        <v>#DIV/0!</v>
      </c>
      <c r="AB122" s="68" t="str">
        <f t="shared" si="6"/>
        <v>#DIV/0!</v>
      </c>
      <c r="AC122" s="71" t="str">
        <f>VLOOKUP($B122,'Lack of Reliability Index'!$A$2:$H$192,8,FALSE)</f>
        <v>#N/A</v>
      </c>
      <c r="AD122" s="63" t="str">
        <f>'Imputed and missing data hidden'!BA120</f>
        <v>#ERROR!</v>
      </c>
      <c r="AE122" s="76" t="str">
        <f t="shared" si="7"/>
        <v>#ERROR!</v>
      </c>
      <c r="AF122" s="63" t="str">
        <f t="shared" si="8"/>
        <v>#DIV/0!</v>
      </c>
      <c r="AG122" s="81" t="str">
        <f>'Indicator Date hidden2'!BB121</f>
        <v>#VALUE!</v>
      </c>
      <c r="AH122" s="83"/>
    </row>
    <row r="123" ht="15.75" customHeight="1">
      <c r="A123" s="46" t="str">
        <f>IF('Indicator Data'!A133&lt;&gt;"",'Indicator Data'!A133,"")</f>
        <v/>
      </c>
      <c r="B123" s="46" t="str">
        <f>IF('Indicator Data'!B133&lt;&gt;"",'Indicator Data'!B133,"")</f>
        <v/>
      </c>
      <c r="C123" s="84" t="str">
        <f>'Hazard &amp; Exposure'!F124</f>
        <v>#DIV/0!</v>
      </c>
      <c r="D123" s="50" t="str">
        <f>'Hazard &amp; Exposure'!J124</f>
        <v>#DIV/0!</v>
      </c>
      <c r="E123" s="52" t="str">
        <f>'Hazard &amp; Exposure'!K124</f>
        <v>#DIV/0!</v>
      </c>
      <c r="F123" s="50" t="str">
        <f>'Hazard &amp; Exposure'!N124</f>
        <v>#DIV/0!</v>
      </c>
      <c r="G123" s="50" t="str">
        <f>'Hazard &amp; Exposure'!Q124</f>
        <v>#DIV/0!</v>
      </c>
      <c r="H123" s="52" t="str">
        <f>'Hazard &amp; Exposure'!R124</f>
        <v>#DIV/0!</v>
      </c>
      <c r="I123" s="55" t="str">
        <f t="shared" si="1"/>
        <v>#DIV/0!</v>
      </c>
      <c r="J123" s="56">
        <f>Vulnerability!E124</f>
        <v>5</v>
      </c>
      <c r="K123" s="57" t="str">
        <f>Vulnerability!H124</f>
        <v>#DIV/0!</v>
      </c>
      <c r="L123" s="57" t="str">
        <f>Vulnerability!L124</f>
        <v>#DIV/0!</v>
      </c>
      <c r="M123" s="52" t="str">
        <f>Vulnerability!M124</f>
        <v>#DIV/0!</v>
      </c>
      <c r="N123" s="57" t="str">
        <f>Vulnerability!P124</f>
        <v>#DIV/0!</v>
      </c>
      <c r="O123" s="57" t="str">
        <f>Vulnerability!S124</f>
        <v>#DIV/0!</v>
      </c>
      <c r="P123" s="57" t="str">
        <f>Vulnerability!W124</f>
        <v>#DIV/0!</v>
      </c>
      <c r="Q123" s="52" t="str">
        <f>Vulnerability!X124</f>
        <v>#DIV/0!</v>
      </c>
      <c r="R123" s="55" t="str">
        <f t="shared" si="2"/>
        <v>#DIV/0!</v>
      </c>
      <c r="S123" s="88" t="str">
        <f>'Lack of Coping Capacity'!E124</f>
        <v>#DIV/0!</v>
      </c>
      <c r="T123" s="59" t="str">
        <f>'Lack of Coping Capacity'!H124</f>
        <v>#DIV/0!</v>
      </c>
      <c r="U123" s="52" t="str">
        <f>'Lack of Coping Capacity'!I124</f>
        <v>#DIV/0!</v>
      </c>
      <c r="V123" s="59" t="str">
        <f>'Lack of Coping Capacity'!L124</f>
        <v>#DIV/0!</v>
      </c>
      <c r="W123" s="59" t="str">
        <f>'Lack of Coping Capacity'!O124</f>
        <v>#DIV/0!</v>
      </c>
      <c r="X123" s="52" t="str">
        <f>'Lack of Coping Capacity'!P124</f>
        <v>#DIV/0!</v>
      </c>
      <c r="Y123" s="55" t="str">
        <f t="shared" si="3"/>
        <v>#DIV/0!</v>
      </c>
      <c r="Z123" s="62" t="str">
        <f t="shared" si="4"/>
        <v>#DIV/0!</v>
      </c>
      <c r="AA123" s="66" t="str">
        <f t="shared" si="5"/>
        <v>#DIV/0!</v>
      </c>
      <c r="AB123" s="68" t="str">
        <f t="shared" si="6"/>
        <v>#DIV/0!</v>
      </c>
      <c r="AC123" s="71" t="str">
        <f>VLOOKUP($B123,'Lack of Reliability Index'!$A$2:$H$192,8,FALSE)</f>
        <v>#N/A</v>
      </c>
      <c r="AD123" s="63" t="str">
        <f>'Imputed and missing data hidden'!BA121</f>
        <v>#ERROR!</v>
      </c>
      <c r="AE123" s="76" t="str">
        <f t="shared" si="7"/>
        <v>#ERROR!</v>
      </c>
      <c r="AF123" s="63" t="str">
        <f t="shared" si="8"/>
        <v>#DIV/0!</v>
      </c>
      <c r="AG123" s="81" t="str">
        <f>'Indicator Date hidden2'!BB122</f>
        <v>#VALUE!</v>
      </c>
      <c r="AH123" s="83"/>
    </row>
    <row r="124" ht="15.75" customHeight="1">
      <c r="A124" s="46" t="str">
        <f>IF('Indicator Data'!A134&lt;&gt;"",'Indicator Data'!A134,"")</f>
        <v/>
      </c>
      <c r="B124" s="46" t="str">
        <f>IF('Indicator Data'!B134&lt;&gt;"",'Indicator Data'!B134,"")</f>
        <v/>
      </c>
      <c r="C124" s="84" t="str">
        <f>'Hazard &amp; Exposure'!F125</f>
        <v>#DIV/0!</v>
      </c>
      <c r="D124" s="50" t="str">
        <f>'Hazard &amp; Exposure'!J125</f>
        <v>#DIV/0!</v>
      </c>
      <c r="E124" s="52" t="str">
        <f>'Hazard &amp; Exposure'!K125</f>
        <v>#DIV/0!</v>
      </c>
      <c r="F124" s="50" t="str">
        <f>'Hazard &amp; Exposure'!N125</f>
        <v>#DIV/0!</v>
      </c>
      <c r="G124" s="50" t="str">
        <f>'Hazard &amp; Exposure'!Q125</f>
        <v>#DIV/0!</v>
      </c>
      <c r="H124" s="52" t="str">
        <f>'Hazard &amp; Exposure'!R125</f>
        <v>#DIV/0!</v>
      </c>
      <c r="I124" s="55" t="str">
        <f t="shared" si="1"/>
        <v>#DIV/0!</v>
      </c>
      <c r="J124" s="56">
        <f>Vulnerability!E125</f>
        <v>5</v>
      </c>
      <c r="K124" s="57" t="str">
        <f>Vulnerability!H125</f>
        <v>#DIV/0!</v>
      </c>
      <c r="L124" s="57" t="str">
        <f>Vulnerability!L125</f>
        <v>#DIV/0!</v>
      </c>
      <c r="M124" s="52" t="str">
        <f>Vulnerability!M125</f>
        <v>#DIV/0!</v>
      </c>
      <c r="N124" s="57" t="str">
        <f>Vulnerability!P125</f>
        <v>#DIV/0!</v>
      </c>
      <c r="O124" s="57" t="str">
        <f>Vulnerability!S125</f>
        <v>#DIV/0!</v>
      </c>
      <c r="P124" s="57" t="str">
        <f>Vulnerability!W125</f>
        <v>#DIV/0!</v>
      </c>
      <c r="Q124" s="52" t="str">
        <f>Vulnerability!X125</f>
        <v>#DIV/0!</v>
      </c>
      <c r="R124" s="55" t="str">
        <f t="shared" si="2"/>
        <v>#DIV/0!</v>
      </c>
      <c r="S124" s="88" t="str">
        <f>'Lack of Coping Capacity'!E125</f>
        <v>#DIV/0!</v>
      </c>
      <c r="T124" s="59" t="str">
        <f>'Lack of Coping Capacity'!H125</f>
        <v>#DIV/0!</v>
      </c>
      <c r="U124" s="52" t="str">
        <f>'Lack of Coping Capacity'!I125</f>
        <v>#DIV/0!</v>
      </c>
      <c r="V124" s="59" t="str">
        <f>'Lack of Coping Capacity'!L125</f>
        <v>#DIV/0!</v>
      </c>
      <c r="W124" s="59" t="str">
        <f>'Lack of Coping Capacity'!O125</f>
        <v>#DIV/0!</v>
      </c>
      <c r="X124" s="52" t="str">
        <f>'Lack of Coping Capacity'!P125</f>
        <v>#DIV/0!</v>
      </c>
      <c r="Y124" s="55" t="str">
        <f t="shared" si="3"/>
        <v>#DIV/0!</v>
      </c>
      <c r="Z124" s="62" t="str">
        <f t="shared" si="4"/>
        <v>#DIV/0!</v>
      </c>
      <c r="AA124" s="66" t="str">
        <f t="shared" si="5"/>
        <v>#DIV/0!</v>
      </c>
      <c r="AB124" s="68" t="str">
        <f t="shared" si="6"/>
        <v>#DIV/0!</v>
      </c>
      <c r="AC124" s="71" t="str">
        <f>VLOOKUP($B124,'Lack of Reliability Index'!$A$2:$H$192,8,FALSE)</f>
        <v>#N/A</v>
      </c>
      <c r="AD124" s="63" t="str">
        <f>'Imputed and missing data hidden'!BA122</f>
        <v>#ERROR!</v>
      </c>
      <c r="AE124" s="76" t="str">
        <f t="shared" si="7"/>
        <v>#ERROR!</v>
      </c>
      <c r="AF124" s="63" t="str">
        <f t="shared" si="8"/>
        <v>#DIV/0!</v>
      </c>
      <c r="AG124" s="81" t="str">
        <f>'Indicator Date hidden2'!BB123</f>
        <v>#VALUE!</v>
      </c>
      <c r="AH124" s="83"/>
    </row>
    <row r="125" ht="15.75" customHeight="1">
      <c r="A125" s="46" t="str">
        <f>IF('Indicator Data'!A135&lt;&gt;"",'Indicator Data'!A135,"")</f>
        <v/>
      </c>
      <c r="B125" s="46" t="str">
        <f>IF('Indicator Data'!B135&lt;&gt;"",'Indicator Data'!B135,"")</f>
        <v/>
      </c>
      <c r="C125" s="84" t="str">
        <f>'Hazard &amp; Exposure'!F126</f>
        <v>#DIV/0!</v>
      </c>
      <c r="D125" s="50" t="str">
        <f>'Hazard &amp; Exposure'!J126</f>
        <v>#DIV/0!</v>
      </c>
      <c r="E125" s="52" t="str">
        <f>'Hazard &amp; Exposure'!K126</f>
        <v>#DIV/0!</v>
      </c>
      <c r="F125" s="50" t="str">
        <f>'Hazard &amp; Exposure'!N126</f>
        <v>#DIV/0!</v>
      </c>
      <c r="G125" s="50" t="str">
        <f>'Hazard &amp; Exposure'!Q126</f>
        <v>#DIV/0!</v>
      </c>
      <c r="H125" s="52" t="str">
        <f>'Hazard &amp; Exposure'!R126</f>
        <v>#DIV/0!</v>
      </c>
      <c r="I125" s="55" t="str">
        <f t="shared" si="1"/>
        <v>#DIV/0!</v>
      </c>
      <c r="J125" s="56">
        <f>Vulnerability!E126</f>
        <v>5</v>
      </c>
      <c r="K125" s="57" t="str">
        <f>Vulnerability!H126</f>
        <v>#DIV/0!</v>
      </c>
      <c r="L125" s="57" t="str">
        <f>Vulnerability!L126</f>
        <v>#DIV/0!</v>
      </c>
      <c r="M125" s="52" t="str">
        <f>Vulnerability!M126</f>
        <v>#DIV/0!</v>
      </c>
      <c r="N125" s="57" t="str">
        <f>Vulnerability!P126</f>
        <v>#DIV/0!</v>
      </c>
      <c r="O125" s="57" t="str">
        <f>Vulnerability!S126</f>
        <v>#DIV/0!</v>
      </c>
      <c r="P125" s="57" t="str">
        <f>Vulnerability!W126</f>
        <v>#DIV/0!</v>
      </c>
      <c r="Q125" s="52" t="str">
        <f>Vulnerability!X126</f>
        <v>#DIV/0!</v>
      </c>
      <c r="R125" s="55" t="str">
        <f t="shared" si="2"/>
        <v>#DIV/0!</v>
      </c>
      <c r="S125" s="88" t="str">
        <f>'Lack of Coping Capacity'!E126</f>
        <v>#DIV/0!</v>
      </c>
      <c r="T125" s="59" t="str">
        <f>'Lack of Coping Capacity'!H126</f>
        <v>#DIV/0!</v>
      </c>
      <c r="U125" s="52" t="str">
        <f>'Lack of Coping Capacity'!I126</f>
        <v>#DIV/0!</v>
      </c>
      <c r="V125" s="59" t="str">
        <f>'Lack of Coping Capacity'!L126</f>
        <v>#DIV/0!</v>
      </c>
      <c r="W125" s="59" t="str">
        <f>'Lack of Coping Capacity'!O126</f>
        <v>#DIV/0!</v>
      </c>
      <c r="X125" s="52" t="str">
        <f>'Lack of Coping Capacity'!P126</f>
        <v>#DIV/0!</v>
      </c>
      <c r="Y125" s="55" t="str">
        <f t="shared" si="3"/>
        <v>#DIV/0!</v>
      </c>
      <c r="Z125" s="62" t="str">
        <f t="shared" si="4"/>
        <v>#DIV/0!</v>
      </c>
      <c r="AA125" s="66" t="str">
        <f t="shared" si="5"/>
        <v>#DIV/0!</v>
      </c>
      <c r="AB125" s="68" t="str">
        <f t="shared" si="6"/>
        <v>#DIV/0!</v>
      </c>
      <c r="AC125" s="71" t="str">
        <f>VLOOKUP($B125,'Lack of Reliability Index'!$A$2:$H$192,8,FALSE)</f>
        <v>#N/A</v>
      </c>
      <c r="AD125" s="63" t="str">
        <f>'Imputed and missing data hidden'!BA123</f>
        <v>#ERROR!</v>
      </c>
      <c r="AE125" s="76" t="str">
        <f t="shared" si="7"/>
        <v>#ERROR!</v>
      </c>
      <c r="AF125" s="63" t="str">
        <f t="shared" si="8"/>
        <v>#DIV/0!</v>
      </c>
      <c r="AG125" s="81" t="str">
        <f>'Indicator Date hidden2'!BB124</f>
        <v>#VALUE!</v>
      </c>
      <c r="AH125" s="83"/>
    </row>
    <row r="126" ht="15.75" customHeight="1">
      <c r="A126" s="46" t="str">
        <f>IF('Indicator Data'!A136&lt;&gt;"",'Indicator Data'!A136,"")</f>
        <v/>
      </c>
      <c r="B126" s="46" t="str">
        <f>IF('Indicator Data'!B136&lt;&gt;"",'Indicator Data'!B136,"")</f>
        <v/>
      </c>
      <c r="C126" s="84" t="str">
        <f>'Hazard &amp; Exposure'!F127</f>
        <v>#DIV/0!</v>
      </c>
      <c r="D126" s="50" t="str">
        <f>'Hazard &amp; Exposure'!J127</f>
        <v>#DIV/0!</v>
      </c>
      <c r="E126" s="52" t="str">
        <f>'Hazard &amp; Exposure'!K127</f>
        <v>#DIV/0!</v>
      </c>
      <c r="F126" s="50" t="str">
        <f>'Hazard &amp; Exposure'!N127</f>
        <v>#DIV/0!</v>
      </c>
      <c r="G126" s="50" t="str">
        <f>'Hazard &amp; Exposure'!Q127</f>
        <v>#DIV/0!</v>
      </c>
      <c r="H126" s="52" t="str">
        <f>'Hazard &amp; Exposure'!R127</f>
        <v>#DIV/0!</v>
      </c>
      <c r="I126" s="55" t="str">
        <f t="shared" si="1"/>
        <v>#DIV/0!</v>
      </c>
      <c r="J126" s="56">
        <f>Vulnerability!E127</f>
        <v>5</v>
      </c>
      <c r="K126" s="57" t="str">
        <f>Vulnerability!H127</f>
        <v>#DIV/0!</v>
      </c>
      <c r="L126" s="57" t="str">
        <f>Vulnerability!L127</f>
        <v>#DIV/0!</v>
      </c>
      <c r="M126" s="52" t="str">
        <f>Vulnerability!M127</f>
        <v>#DIV/0!</v>
      </c>
      <c r="N126" s="57" t="str">
        <f>Vulnerability!P127</f>
        <v>#DIV/0!</v>
      </c>
      <c r="O126" s="57" t="str">
        <f>Vulnerability!S127</f>
        <v>#DIV/0!</v>
      </c>
      <c r="P126" s="57" t="str">
        <f>Vulnerability!W127</f>
        <v>#DIV/0!</v>
      </c>
      <c r="Q126" s="52" t="str">
        <f>Vulnerability!X127</f>
        <v>#DIV/0!</v>
      </c>
      <c r="R126" s="55" t="str">
        <f t="shared" si="2"/>
        <v>#DIV/0!</v>
      </c>
      <c r="S126" s="88" t="str">
        <f>'Lack of Coping Capacity'!E127</f>
        <v>#DIV/0!</v>
      </c>
      <c r="T126" s="59" t="str">
        <f>'Lack of Coping Capacity'!H127</f>
        <v>#DIV/0!</v>
      </c>
      <c r="U126" s="52" t="str">
        <f>'Lack of Coping Capacity'!I127</f>
        <v>#DIV/0!</v>
      </c>
      <c r="V126" s="59" t="str">
        <f>'Lack of Coping Capacity'!L127</f>
        <v>#DIV/0!</v>
      </c>
      <c r="W126" s="59" t="str">
        <f>'Lack of Coping Capacity'!O127</f>
        <v>#DIV/0!</v>
      </c>
      <c r="X126" s="52" t="str">
        <f>'Lack of Coping Capacity'!P127</f>
        <v>#DIV/0!</v>
      </c>
      <c r="Y126" s="55" t="str">
        <f t="shared" si="3"/>
        <v>#DIV/0!</v>
      </c>
      <c r="Z126" s="62" t="str">
        <f t="shared" si="4"/>
        <v>#DIV/0!</v>
      </c>
      <c r="AA126" s="66" t="str">
        <f t="shared" si="5"/>
        <v>#DIV/0!</v>
      </c>
      <c r="AB126" s="68" t="str">
        <f t="shared" si="6"/>
        <v>#DIV/0!</v>
      </c>
      <c r="AC126" s="71" t="str">
        <f>VLOOKUP($B126,'Lack of Reliability Index'!$A$2:$H$192,8,FALSE)</f>
        <v>#N/A</v>
      </c>
      <c r="AD126" s="63" t="str">
        <f>'Imputed and missing data hidden'!BA124</f>
        <v>#ERROR!</v>
      </c>
      <c r="AE126" s="76" t="str">
        <f t="shared" si="7"/>
        <v>#ERROR!</v>
      </c>
      <c r="AF126" s="63" t="str">
        <f t="shared" si="8"/>
        <v>#DIV/0!</v>
      </c>
      <c r="AG126" s="81" t="str">
        <f>'Indicator Date hidden2'!BB125</f>
        <v>#VALUE!</v>
      </c>
      <c r="AH126" s="83"/>
    </row>
    <row r="127" ht="15.75" customHeight="1">
      <c r="A127" s="46" t="str">
        <f>IF('Indicator Data'!A137&lt;&gt;"",'Indicator Data'!A137,"")</f>
        <v/>
      </c>
      <c r="B127" s="46" t="str">
        <f>IF('Indicator Data'!B137&lt;&gt;"",'Indicator Data'!B137,"")</f>
        <v/>
      </c>
      <c r="C127" s="84" t="str">
        <f>'Hazard &amp; Exposure'!F128</f>
        <v>#DIV/0!</v>
      </c>
      <c r="D127" s="50" t="str">
        <f>'Hazard &amp; Exposure'!J128</f>
        <v>#DIV/0!</v>
      </c>
      <c r="E127" s="52" t="str">
        <f>'Hazard &amp; Exposure'!K128</f>
        <v>#DIV/0!</v>
      </c>
      <c r="F127" s="50" t="str">
        <f>'Hazard &amp; Exposure'!N128</f>
        <v>#DIV/0!</v>
      </c>
      <c r="G127" s="50" t="str">
        <f>'Hazard &amp; Exposure'!Q128</f>
        <v>#DIV/0!</v>
      </c>
      <c r="H127" s="52" t="str">
        <f>'Hazard &amp; Exposure'!R128</f>
        <v>#DIV/0!</v>
      </c>
      <c r="I127" s="55" t="str">
        <f t="shared" si="1"/>
        <v>#DIV/0!</v>
      </c>
      <c r="J127" s="56">
        <f>Vulnerability!E128</f>
        <v>5</v>
      </c>
      <c r="K127" s="57" t="str">
        <f>Vulnerability!H128</f>
        <v>#DIV/0!</v>
      </c>
      <c r="L127" s="57" t="str">
        <f>Vulnerability!L128</f>
        <v>#DIV/0!</v>
      </c>
      <c r="M127" s="52" t="str">
        <f>Vulnerability!M128</f>
        <v>#DIV/0!</v>
      </c>
      <c r="N127" s="57" t="str">
        <f>Vulnerability!P128</f>
        <v>#DIV/0!</v>
      </c>
      <c r="O127" s="57" t="str">
        <f>Vulnerability!S128</f>
        <v>#DIV/0!</v>
      </c>
      <c r="P127" s="57" t="str">
        <f>Vulnerability!W128</f>
        <v>#DIV/0!</v>
      </c>
      <c r="Q127" s="52" t="str">
        <f>Vulnerability!X128</f>
        <v>#DIV/0!</v>
      </c>
      <c r="R127" s="55" t="str">
        <f t="shared" si="2"/>
        <v>#DIV/0!</v>
      </c>
      <c r="S127" s="88" t="str">
        <f>'Lack of Coping Capacity'!E128</f>
        <v>#DIV/0!</v>
      </c>
      <c r="T127" s="59" t="str">
        <f>'Lack of Coping Capacity'!H128</f>
        <v>#DIV/0!</v>
      </c>
      <c r="U127" s="52" t="str">
        <f>'Lack of Coping Capacity'!I128</f>
        <v>#DIV/0!</v>
      </c>
      <c r="V127" s="59" t="str">
        <f>'Lack of Coping Capacity'!L128</f>
        <v>#DIV/0!</v>
      </c>
      <c r="W127" s="59" t="str">
        <f>'Lack of Coping Capacity'!O128</f>
        <v>#DIV/0!</v>
      </c>
      <c r="X127" s="52" t="str">
        <f>'Lack of Coping Capacity'!P128</f>
        <v>#DIV/0!</v>
      </c>
      <c r="Y127" s="55" t="str">
        <f t="shared" si="3"/>
        <v>#DIV/0!</v>
      </c>
      <c r="Z127" s="62" t="str">
        <f t="shared" si="4"/>
        <v>#DIV/0!</v>
      </c>
      <c r="AA127" s="66" t="str">
        <f t="shared" si="5"/>
        <v>#DIV/0!</v>
      </c>
      <c r="AB127" s="68" t="str">
        <f t="shared" si="6"/>
        <v>#DIV/0!</v>
      </c>
      <c r="AC127" s="71" t="str">
        <f>VLOOKUP($B127,'Lack of Reliability Index'!$A$2:$H$192,8,FALSE)</f>
        <v>#N/A</v>
      </c>
      <c r="AD127" s="63" t="str">
        <f>'Imputed and missing data hidden'!BA125</f>
        <v>#ERROR!</v>
      </c>
      <c r="AE127" s="76" t="str">
        <f t="shared" si="7"/>
        <v>#ERROR!</v>
      </c>
      <c r="AF127" s="63" t="str">
        <f t="shared" si="8"/>
        <v>#DIV/0!</v>
      </c>
      <c r="AG127" s="81" t="str">
        <f>'Indicator Date hidden2'!BB126</f>
        <v>#VALUE!</v>
      </c>
      <c r="AH127" s="83"/>
    </row>
    <row r="128" ht="15.75" customHeight="1">
      <c r="A128" s="46" t="str">
        <f>IF('Indicator Data'!A138&lt;&gt;"",'Indicator Data'!A138,"")</f>
        <v/>
      </c>
      <c r="B128" s="46" t="str">
        <f>IF('Indicator Data'!B138&lt;&gt;"",'Indicator Data'!B138,"")</f>
        <v/>
      </c>
      <c r="C128" s="84" t="str">
        <f>'Hazard &amp; Exposure'!F129</f>
        <v>#DIV/0!</v>
      </c>
      <c r="D128" s="50" t="str">
        <f>'Hazard &amp; Exposure'!J129</f>
        <v>#DIV/0!</v>
      </c>
      <c r="E128" s="52" t="str">
        <f>'Hazard &amp; Exposure'!K129</f>
        <v>#DIV/0!</v>
      </c>
      <c r="F128" s="50" t="str">
        <f>'Hazard &amp; Exposure'!N129</f>
        <v>#DIV/0!</v>
      </c>
      <c r="G128" s="50" t="str">
        <f>'Hazard &amp; Exposure'!Q129</f>
        <v>#DIV/0!</v>
      </c>
      <c r="H128" s="52" t="str">
        <f>'Hazard &amp; Exposure'!R129</f>
        <v>#DIV/0!</v>
      </c>
      <c r="I128" s="55" t="str">
        <f t="shared" si="1"/>
        <v>#DIV/0!</v>
      </c>
      <c r="J128" s="56">
        <f>Vulnerability!E129</f>
        <v>5</v>
      </c>
      <c r="K128" s="57" t="str">
        <f>Vulnerability!H129</f>
        <v>#DIV/0!</v>
      </c>
      <c r="L128" s="57" t="str">
        <f>Vulnerability!L129</f>
        <v>#DIV/0!</v>
      </c>
      <c r="M128" s="52" t="str">
        <f>Vulnerability!M129</f>
        <v>#DIV/0!</v>
      </c>
      <c r="N128" s="57" t="str">
        <f>Vulnerability!P129</f>
        <v>#DIV/0!</v>
      </c>
      <c r="O128" s="57" t="str">
        <f>Vulnerability!S129</f>
        <v>#DIV/0!</v>
      </c>
      <c r="P128" s="57" t="str">
        <f>Vulnerability!W129</f>
        <v>#DIV/0!</v>
      </c>
      <c r="Q128" s="52" t="str">
        <f>Vulnerability!X129</f>
        <v>#DIV/0!</v>
      </c>
      <c r="R128" s="55" t="str">
        <f t="shared" si="2"/>
        <v>#DIV/0!</v>
      </c>
      <c r="S128" s="88" t="str">
        <f>'Lack of Coping Capacity'!E129</f>
        <v>#DIV/0!</v>
      </c>
      <c r="T128" s="59" t="str">
        <f>'Lack of Coping Capacity'!H129</f>
        <v>#DIV/0!</v>
      </c>
      <c r="U128" s="52" t="str">
        <f>'Lack of Coping Capacity'!I129</f>
        <v>#DIV/0!</v>
      </c>
      <c r="V128" s="59" t="str">
        <f>'Lack of Coping Capacity'!L129</f>
        <v>#DIV/0!</v>
      </c>
      <c r="W128" s="59" t="str">
        <f>'Lack of Coping Capacity'!O129</f>
        <v>#DIV/0!</v>
      </c>
      <c r="X128" s="52" t="str">
        <f>'Lack of Coping Capacity'!P129</f>
        <v>#DIV/0!</v>
      </c>
      <c r="Y128" s="55" t="str">
        <f t="shared" si="3"/>
        <v>#DIV/0!</v>
      </c>
      <c r="Z128" s="62" t="str">
        <f t="shared" si="4"/>
        <v>#DIV/0!</v>
      </c>
      <c r="AA128" s="66" t="str">
        <f t="shared" si="5"/>
        <v>#DIV/0!</v>
      </c>
      <c r="AB128" s="68" t="str">
        <f t="shared" si="6"/>
        <v>#DIV/0!</v>
      </c>
      <c r="AC128" s="71" t="str">
        <f>VLOOKUP($B128,'Lack of Reliability Index'!$A$2:$H$192,8,FALSE)</f>
        <v>#N/A</v>
      </c>
      <c r="AD128" s="63" t="str">
        <f>'Imputed and missing data hidden'!BA126</f>
        <v>#ERROR!</v>
      </c>
      <c r="AE128" s="76" t="str">
        <f t="shared" si="7"/>
        <v>#ERROR!</v>
      </c>
      <c r="AF128" s="63" t="str">
        <f t="shared" si="8"/>
        <v>#DIV/0!</v>
      </c>
      <c r="AG128" s="81" t="str">
        <f>'Indicator Date hidden2'!BB127</f>
        <v>#VALUE!</v>
      </c>
      <c r="AH128" s="83"/>
    </row>
    <row r="129" ht="15.75" customHeight="1">
      <c r="A129" s="46" t="str">
        <f>IF('Indicator Data'!A139&lt;&gt;"",'Indicator Data'!A139,"")</f>
        <v/>
      </c>
      <c r="B129" s="46" t="str">
        <f>IF('Indicator Data'!B139&lt;&gt;"",'Indicator Data'!B139,"")</f>
        <v/>
      </c>
      <c r="C129" s="84" t="str">
        <f>'Hazard &amp; Exposure'!F130</f>
        <v>#DIV/0!</v>
      </c>
      <c r="D129" s="50" t="str">
        <f>'Hazard &amp; Exposure'!J130</f>
        <v>#DIV/0!</v>
      </c>
      <c r="E129" s="52" t="str">
        <f>'Hazard &amp; Exposure'!K130</f>
        <v>#DIV/0!</v>
      </c>
      <c r="F129" s="50" t="str">
        <f>'Hazard &amp; Exposure'!N130</f>
        <v>#DIV/0!</v>
      </c>
      <c r="G129" s="50" t="str">
        <f>'Hazard &amp; Exposure'!Q130</f>
        <v>#DIV/0!</v>
      </c>
      <c r="H129" s="52" t="str">
        <f>'Hazard &amp; Exposure'!R130</f>
        <v>#DIV/0!</v>
      </c>
      <c r="I129" s="55" t="str">
        <f t="shared" si="1"/>
        <v>#DIV/0!</v>
      </c>
      <c r="J129" s="56">
        <f>Vulnerability!E130</f>
        <v>5</v>
      </c>
      <c r="K129" s="57" t="str">
        <f>Vulnerability!H130</f>
        <v>#DIV/0!</v>
      </c>
      <c r="L129" s="57" t="str">
        <f>Vulnerability!L130</f>
        <v>#DIV/0!</v>
      </c>
      <c r="M129" s="52" t="str">
        <f>Vulnerability!M130</f>
        <v>#DIV/0!</v>
      </c>
      <c r="N129" s="57" t="str">
        <f>Vulnerability!P130</f>
        <v>#DIV/0!</v>
      </c>
      <c r="O129" s="57" t="str">
        <f>Vulnerability!S130</f>
        <v>#DIV/0!</v>
      </c>
      <c r="P129" s="57" t="str">
        <f>Vulnerability!W130</f>
        <v>#DIV/0!</v>
      </c>
      <c r="Q129" s="52" t="str">
        <f>Vulnerability!X130</f>
        <v>#DIV/0!</v>
      </c>
      <c r="R129" s="55" t="str">
        <f t="shared" si="2"/>
        <v>#DIV/0!</v>
      </c>
      <c r="S129" s="88" t="str">
        <f>'Lack of Coping Capacity'!E130</f>
        <v>#DIV/0!</v>
      </c>
      <c r="T129" s="59" t="str">
        <f>'Lack of Coping Capacity'!H130</f>
        <v>#DIV/0!</v>
      </c>
      <c r="U129" s="52" t="str">
        <f>'Lack of Coping Capacity'!I130</f>
        <v>#DIV/0!</v>
      </c>
      <c r="V129" s="59" t="str">
        <f>'Lack of Coping Capacity'!L130</f>
        <v>#DIV/0!</v>
      </c>
      <c r="W129" s="59" t="str">
        <f>'Lack of Coping Capacity'!O130</f>
        <v>#DIV/0!</v>
      </c>
      <c r="X129" s="52" t="str">
        <f>'Lack of Coping Capacity'!P130</f>
        <v>#DIV/0!</v>
      </c>
      <c r="Y129" s="55" t="str">
        <f t="shared" si="3"/>
        <v>#DIV/0!</v>
      </c>
      <c r="Z129" s="62" t="str">
        <f t="shared" si="4"/>
        <v>#DIV/0!</v>
      </c>
      <c r="AA129" s="66" t="str">
        <f t="shared" si="5"/>
        <v>#DIV/0!</v>
      </c>
      <c r="AB129" s="68" t="str">
        <f t="shared" si="6"/>
        <v>#DIV/0!</v>
      </c>
      <c r="AC129" s="71" t="str">
        <f>VLOOKUP($B129,'Lack of Reliability Index'!$A$2:$H$192,8,FALSE)</f>
        <v>#N/A</v>
      </c>
      <c r="AD129" s="63" t="str">
        <f>'Imputed and missing data hidden'!BA127</f>
        <v>#ERROR!</v>
      </c>
      <c r="AE129" s="76" t="str">
        <f t="shared" si="7"/>
        <v>#ERROR!</v>
      </c>
      <c r="AF129" s="63" t="str">
        <f t="shared" si="8"/>
        <v>#DIV/0!</v>
      </c>
      <c r="AG129" s="81" t="str">
        <f>'Indicator Date hidden2'!BB128</f>
        <v>#VALUE!</v>
      </c>
      <c r="AH129" s="83"/>
    </row>
    <row r="130" ht="15.75" customHeight="1">
      <c r="A130" s="46" t="str">
        <f>IF('Indicator Data'!A140&lt;&gt;"",'Indicator Data'!A140,"")</f>
        <v/>
      </c>
      <c r="B130" s="46" t="str">
        <f>IF('Indicator Data'!B140&lt;&gt;"",'Indicator Data'!B140,"")</f>
        <v/>
      </c>
      <c r="C130" s="84" t="str">
        <f>'Hazard &amp; Exposure'!F131</f>
        <v>#DIV/0!</v>
      </c>
      <c r="D130" s="50" t="str">
        <f>'Hazard &amp; Exposure'!J131</f>
        <v>#DIV/0!</v>
      </c>
      <c r="E130" s="52" t="str">
        <f>'Hazard &amp; Exposure'!K131</f>
        <v>#DIV/0!</v>
      </c>
      <c r="F130" s="50" t="str">
        <f>'Hazard &amp; Exposure'!N131</f>
        <v>#DIV/0!</v>
      </c>
      <c r="G130" s="50" t="str">
        <f>'Hazard &amp; Exposure'!Q131</f>
        <v>#DIV/0!</v>
      </c>
      <c r="H130" s="52" t="str">
        <f>'Hazard &amp; Exposure'!R131</f>
        <v>#DIV/0!</v>
      </c>
      <c r="I130" s="55" t="str">
        <f t="shared" si="1"/>
        <v>#DIV/0!</v>
      </c>
      <c r="J130" s="56">
        <f>Vulnerability!E131</f>
        <v>5</v>
      </c>
      <c r="K130" s="57" t="str">
        <f>Vulnerability!H131</f>
        <v>#DIV/0!</v>
      </c>
      <c r="L130" s="57" t="str">
        <f>Vulnerability!L131</f>
        <v>#DIV/0!</v>
      </c>
      <c r="M130" s="52" t="str">
        <f>Vulnerability!M131</f>
        <v>#DIV/0!</v>
      </c>
      <c r="N130" s="57" t="str">
        <f>Vulnerability!P131</f>
        <v>#DIV/0!</v>
      </c>
      <c r="O130" s="57" t="str">
        <f>Vulnerability!S131</f>
        <v>#DIV/0!</v>
      </c>
      <c r="P130" s="57" t="str">
        <f>Vulnerability!W131</f>
        <v>#DIV/0!</v>
      </c>
      <c r="Q130" s="52" t="str">
        <f>Vulnerability!X131</f>
        <v>#DIV/0!</v>
      </c>
      <c r="R130" s="55" t="str">
        <f t="shared" si="2"/>
        <v>#DIV/0!</v>
      </c>
      <c r="S130" s="88" t="str">
        <f>'Lack of Coping Capacity'!E131</f>
        <v>#DIV/0!</v>
      </c>
      <c r="T130" s="59" t="str">
        <f>'Lack of Coping Capacity'!H131</f>
        <v>#DIV/0!</v>
      </c>
      <c r="U130" s="52" t="str">
        <f>'Lack of Coping Capacity'!I131</f>
        <v>#DIV/0!</v>
      </c>
      <c r="V130" s="59" t="str">
        <f>'Lack of Coping Capacity'!L131</f>
        <v>#DIV/0!</v>
      </c>
      <c r="W130" s="59" t="str">
        <f>'Lack of Coping Capacity'!O131</f>
        <v>#DIV/0!</v>
      </c>
      <c r="X130" s="52" t="str">
        <f>'Lack of Coping Capacity'!P131</f>
        <v>#DIV/0!</v>
      </c>
      <c r="Y130" s="55" t="str">
        <f t="shared" si="3"/>
        <v>#DIV/0!</v>
      </c>
      <c r="Z130" s="62" t="str">
        <f t="shared" si="4"/>
        <v>#DIV/0!</v>
      </c>
      <c r="AA130" s="66" t="str">
        <f t="shared" si="5"/>
        <v>#DIV/0!</v>
      </c>
      <c r="AB130" s="68" t="str">
        <f t="shared" si="6"/>
        <v>#DIV/0!</v>
      </c>
      <c r="AC130" s="71" t="str">
        <f>VLOOKUP($B130,'Lack of Reliability Index'!$A$2:$H$192,8,FALSE)</f>
        <v>#N/A</v>
      </c>
      <c r="AD130" s="63" t="str">
        <f>'Imputed and missing data hidden'!BA128</f>
        <v>#ERROR!</v>
      </c>
      <c r="AE130" s="76" t="str">
        <f t="shared" si="7"/>
        <v>#ERROR!</v>
      </c>
      <c r="AF130" s="63" t="str">
        <f t="shared" si="8"/>
        <v>#DIV/0!</v>
      </c>
      <c r="AG130" s="81">
        <f>'Indicator Date hidden2'!BB129</f>
        <v>0.2666666667</v>
      </c>
      <c r="AH130" s="83"/>
    </row>
    <row r="131" ht="15.75" customHeight="1">
      <c r="A131" s="46" t="str">
        <f>IF('Indicator Data'!A141&lt;&gt;"",'Indicator Data'!A141,"")</f>
        <v/>
      </c>
      <c r="B131" s="46" t="str">
        <f>IF('Indicator Data'!B141&lt;&gt;"",'Indicator Data'!B141,"")</f>
        <v/>
      </c>
      <c r="C131" s="84" t="str">
        <f>'Hazard &amp; Exposure'!F132</f>
        <v>#DIV/0!</v>
      </c>
      <c r="D131" s="50" t="str">
        <f>'Hazard &amp; Exposure'!J132</f>
        <v>#DIV/0!</v>
      </c>
      <c r="E131" s="52" t="str">
        <f>'Hazard &amp; Exposure'!K132</f>
        <v>#DIV/0!</v>
      </c>
      <c r="F131" s="50" t="str">
        <f>'Hazard &amp; Exposure'!N132</f>
        <v>#DIV/0!</v>
      </c>
      <c r="G131" s="50" t="str">
        <f>'Hazard &amp; Exposure'!Q132</f>
        <v>#DIV/0!</v>
      </c>
      <c r="H131" s="52" t="str">
        <f>'Hazard &amp; Exposure'!R132</f>
        <v>#DIV/0!</v>
      </c>
      <c r="I131" s="55" t="str">
        <f t="shared" si="1"/>
        <v>#DIV/0!</v>
      </c>
      <c r="J131" s="56">
        <f>Vulnerability!E132</f>
        <v>5</v>
      </c>
      <c r="K131" s="57" t="str">
        <f>Vulnerability!H132</f>
        <v>#DIV/0!</v>
      </c>
      <c r="L131" s="57" t="str">
        <f>Vulnerability!L132</f>
        <v>#DIV/0!</v>
      </c>
      <c r="M131" s="52" t="str">
        <f>Vulnerability!M132</f>
        <v>#DIV/0!</v>
      </c>
      <c r="N131" s="57" t="str">
        <f>Vulnerability!P132</f>
        <v>#DIV/0!</v>
      </c>
      <c r="O131" s="57" t="str">
        <f>Vulnerability!S132</f>
        <v>#DIV/0!</v>
      </c>
      <c r="P131" s="57" t="str">
        <f>Vulnerability!W132</f>
        <v>#DIV/0!</v>
      </c>
      <c r="Q131" s="52" t="str">
        <f>Vulnerability!X132</f>
        <v>#DIV/0!</v>
      </c>
      <c r="R131" s="55" t="str">
        <f t="shared" si="2"/>
        <v>#DIV/0!</v>
      </c>
      <c r="S131" s="88" t="str">
        <f>'Lack of Coping Capacity'!E132</f>
        <v>#DIV/0!</v>
      </c>
      <c r="T131" s="59" t="str">
        <f>'Lack of Coping Capacity'!H132</f>
        <v>#DIV/0!</v>
      </c>
      <c r="U131" s="52" t="str">
        <f>'Lack of Coping Capacity'!I132</f>
        <v>#DIV/0!</v>
      </c>
      <c r="V131" s="59" t="str">
        <f>'Lack of Coping Capacity'!L132</f>
        <v>#DIV/0!</v>
      </c>
      <c r="W131" s="59" t="str">
        <f>'Lack of Coping Capacity'!O132</f>
        <v>#DIV/0!</v>
      </c>
      <c r="X131" s="52" t="str">
        <f>'Lack of Coping Capacity'!P132</f>
        <v>#DIV/0!</v>
      </c>
      <c r="Y131" s="55" t="str">
        <f t="shared" si="3"/>
        <v>#DIV/0!</v>
      </c>
      <c r="Z131" s="62" t="str">
        <f t="shared" si="4"/>
        <v>#DIV/0!</v>
      </c>
      <c r="AA131" s="66" t="str">
        <f t="shared" si="5"/>
        <v>#DIV/0!</v>
      </c>
      <c r="AB131" s="68" t="str">
        <f t="shared" si="6"/>
        <v>#DIV/0!</v>
      </c>
      <c r="AC131" s="71" t="str">
        <f>VLOOKUP($B131,'Lack of Reliability Index'!$A$2:$H$192,8,FALSE)</f>
        <v>#N/A</v>
      </c>
      <c r="AD131" s="63" t="str">
        <f>'Imputed and missing data hidden'!BA129</f>
        <v>#ERROR!</v>
      </c>
      <c r="AE131" s="76" t="str">
        <f t="shared" si="7"/>
        <v>#ERROR!</v>
      </c>
      <c r="AF131" s="63" t="str">
        <f t="shared" si="8"/>
        <v>#DIV/0!</v>
      </c>
      <c r="AG131" s="81" t="str">
        <f>'Indicator Date hidden2'!BB130</f>
        <v>#VALUE!</v>
      </c>
      <c r="AH131" s="83"/>
    </row>
    <row r="132" ht="15.75" customHeight="1">
      <c r="A132" s="46" t="str">
        <f>IF('Indicator Data'!A142&lt;&gt;"",'Indicator Data'!A142,"")</f>
        <v/>
      </c>
      <c r="B132" s="46" t="str">
        <f>IF('Indicator Data'!B142&lt;&gt;"",'Indicator Data'!B142,"")</f>
        <v/>
      </c>
      <c r="C132" s="84" t="str">
        <f>'Hazard &amp; Exposure'!F133</f>
        <v>#DIV/0!</v>
      </c>
      <c r="D132" s="50" t="str">
        <f>'Hazard &amp; Exposure'!J133</f>
        <v>#DIV/0!</v>
      </c>
      <c r="E132" s="52" t="str">
        <f>'Hazard &amp; Exposure'!K133</f>
        <v>#DIV/0!</v>
      </c>
      <c r="F132" s="50" t="str">
        <f>'Hazard &amp; Exposure'!N133</f>
        <v>#DIV/0!</v>
      </c>
      <c r="G132" s="50" t="str">
        <f>'Hazard &amp; Exposure'!Q133</f>
        <v>#DIV/0!</v>
      </c>
      <c r="H132" s="52" t="str">
        <f>'Hazard &amp; Exposure'!R133</f>
        <v>#DIV/0!</v>
      </c>
      <c r="I132" s="55" t="str">
        <f t="shared" si="1"/>
        <v>#DIV/0!</v>
      </c>
      <c r="J132" s="56">
        <f>Vulnerability!E133</f>
        <v>5</v>
      </c>
      <c r="K132" s="57" t="str">
        <f>Vulnerability!H133</f>
        <v>#DIV/0!</v>
      </c>
      <c r="L132" s="57" t="str">
        <f>Vulnerability!L133</f>
        <v>#DIV/0!</v>
      </c>
      <c r="M132" s="52" t="str">
        <f>Vulnerability!M133</f>
        <v>#DIV/0!</v>
      </c>
      <c r="N132" s="57" t="str">
        <f>Vulnerability!P133</f>
        <v>#DIV/0!</v>
      </c>
      <c r="O132" s="57" t="str">
        <f>Vulnerability!S133</f>
        <v>#DIV/0!</v>
      </c>
      <c r="P132" s="57" t="str">
        <f>Vulnerability!W133</f>
        <v>#DIV/0!</v>
      </c>
      <c r="Q132" s="52" t="str">
        <f>Vulnerability!X133</f>
        <v>#DIV/0!</v>
      </c>
      <c r="R132" s="55" t="str">
        <f t="shared" si="2"/>
        <v>#DIV/0!</v>
      </c>
      <c r="S132" s="88" t="str">
        <f>'Lack of Coping Capacity'!E133</f>
        <v>#DIV/0!</v>
      </c>
      <c r="T132" s="59" t="str">
        <f>'Lack of Coping Capacity'!H133</f>
        <v>#DIV/0!</v>
      </c>
      <c r="U132" s="52" t="str">
        <f>'Lack of Coping Capacity'!I133</f>
        <v>#DIV/0!</v>
      </c>
      <c r="V132" s="59" t="str">
        <f>'Lack of Coping Capacity'!L133</f>
        <v>#DIV/0!</v>
      </c>
      <c r="W132" s="59" t="str">
        <f>'Lack of Coping Capacity'!O133</f>
        <v>#DIV/0!</v>
      </c>
      <c r="X132" s="52" t="str">
        <f>'Lack of Coping Capacity'!P133</f>
        <v>#DIV/0!</v>
      </c>
      <c r="Y132" s="55" t="str">
        <f t="shared" si="3"/>
        <v>#DIV/0!</v>
      </c>
      <c r="Z132" s="62" t="str">
        <f t="shared" si="4"/>
        <v>#DIV/0!</v>
      </c>
      <c r="AA132" s="66" t="str">
        <f t="shared" si="5"/>
        <v>#DIV/0!</v>
      </c>
      <c r="AB132" s="68" t="str">
        <f t="shared" si="6"/>
        <v>#DIV/0!</v>
      </c>
      <c r="AC132" s="71" t="str">
        <f>VLOOKUP($B132,'Lack of Reliability Index'!$A$2:$H$192,8,FALSE)</f>
        <v>#N/A</v>
      </c>
      <c r="AD132" s="63" t="str">
        <f>'Imputed and missing data hidden'!BA130</f>
        <v>#ERROR!</v>
      </c>
      <c r="AE132" s="76" t="str">
        <f t="shared" si="7"/>
        <v>#ERROR!</v>
      </c>
      <c r="AF132" s="63" t="str">
        <f t="shared" si="8"/>
        <v>#DIV/0!</v>
      </c>
      <c r="AG132" s="81" t="str">
        <f>'Indicator Date hidden2'!BB131</f>
        <v>#VALUE!</v>
      </c>
      <c r="AH132" s="83"/>
    </row>
    <row r="133" ht="15.75" customHeight="1">
      <c r="A133" s="46" t="str">
        <f>IF('Indicator Data'!A143&lt;&gt;"",'Indicator Data'!A143,"")</f>
        <v/>
      </c>
      <c r="B133" s="46" t="str">
        <f>IF('Indicator Data'!B143&lt;&gt;"",'Indicator Data'!B143,"")</f>
        <v/>
      </c>
      <c r="C133" s="84" t="str">
        <f>'Hazard &amp; Exposure'!F134</f>
        <v>#DIV/0!</v>
      </c>
      <c r="D133" s="50" t="str">
        <f>'Hazard &amp; Exposure'!J134</f>
        <v>#DIV/0!</v>
      </c>
      <c r="E133" s="52" t="str">
        <f>'Hazard &amp; Exposure'!K134</f>
        <v>#DIV/0!</v>
      </c>
      <c r="F133" s="50" t="str">
        <f>'Hazard &amp; Exposure'!N134</f>
        <v>#DIV/0!</v>
      </c>
      <c r="G133" s="50" t="str">
        <f>'Hazard &amp; Exposure'!Q134</f>
        <v>#DIV/0!</v>
      </c>
      <c r="H133" s="52" t="str">
        <f>'Hazard &amp; Exposure'!R134</f>
        <v>#DIV/0!</v>
      </c>
      <c r="I133" s="55" t="str">
        <f t="shared" si="1"/>
        <v>#DIV/0!</v>
      </c>
      <c r="J133" s="56">
        <f>Vulnerability!E134</f>
        <v>5</v>
      </c>
      <c r="K133" s="57" t="str">
        <f>Vulnerability!H134</f>
        <v>#DIV/0!</v>
      </c>
      <c r="L133" s="57" t="str">
        <f>Vulnerability!L134</f>
        <v>#DIV/0!</v>
      </c>
      <c r="M133" s="52" t="str">
        <f>Vulnerability!M134</f>
        <v>#DIV/0!</v>
      </c>
      <c r="N133" s="57" t="str">
        <f>Vulnerability!P134</f>
        <v>#DIV/0!</v>
      </c>
      <c r="O133" s="57" t="str">
        <f>Vulnerability!S134</f>
        <v>#DIV/0!</v>
      </c>
      <c r="P133" s="57" t="str">
        <f>Vulnerability!W134</f>
        <v>#DIV/0!</v>
      </c>
      <c r="Q133" s="52" t="str">
        <f>Vulnerability!X134</f>
        <v>#DIV/0!</v>
      </c>
      <c r="R133" s="55" t="str">
        <f t="shared" si="2"/>
        <v>#DIV/0!</v>
      </c>
      <c r="S133" s="88" t="str">
        <f>'Lack of Coping Capacity'!E134</f>
        <v>#DIV/0!</v>
      </c>
      <c r="T133" s="59" t="str">
        <f>'Lack of Coping Capacity'!H134</f>
        <v>#DIV/0!</v>
      </c>
      <c r="U133" s="52" t="str">
        <f>'Lack of Coping Capacity'!I134</f>
        <v>#DIV/0!</v>
      </c>
      <c r="V133" s="59" t="str">
        <f>'Lack of Coping Capacity'!L134</f>
        <v>#DIV/0!</v>
      </c>
      <c r="W133" s="59" t="str">
        <f>'Lack of Coping Capacity'!O134</f>
        <v>#DIV/0!</v>
      </c>
      <c r="X133" s="52" t="str">
        <f>'Lack of Coping Capacity'!P134</f>
        <v>#DIV/0!</v>
      </c>
      <c r="Y133" s="55" t="str">
        <f t="shared" si="3"/>
        <v>#DIV/0!</v>
      </c>
      <c r="Z133" s="62" t="str">
        <f t="shared" si="4"/>
        <v>#DIV/0!</v>
      </c>
      <c r="AA133" s="66" t="str">
        <f t="shared" si="5"/>
        <v>#DIV/0!</v>
      </c>
      <c r="AB133" s="68" t="str">
        <f t="shared" si="6"/>
        <v>#DIV/0!</v>
      </c>
      <c r="AC133" s="71" t="str">
        <f>VLOOKUP($B133,'Lack of Reliability Index'!$A$2:$H$192,8,FALSE)</f>
        <v>#N/A</v>
      </c>
      <c r="AD133" s="63" t="str">
        <f>'Imputed and missing data hidden'!BA131</f>
        <v>#ERROR!</v>
      </c>
      <c r="AE133" s="76" t="str">
        <f t="shared" si="7"/>
        <v>#ERROR!</v>
      </c>
      <c r="AF133" s="63" t="str">
        <f t="shared" si="8"/>
        <v>#DIV/0!</v>
      </c>
      <c r="AG133" s="81" t="str">
        <f>'Indicator Date hidden2'!BB132</f>
        <v>#VALUE!</v>
      </c>
      <c r="AH133" s="83"/>
    </row>
    <row r="134" ht="15.75" customHeight="1">
      <c r="A134" s="46" t="str">
        <f>IF('Indicator Data'!A144&lt;&gt;"",'Indicator Data'!A144,"")</f>
        <v/>
      </c>
      <c r="B134" s="46" t="str">
        <f>IF('Indicator Data'!B144&lt;&gt;"",'Indicator Data'!B144,"")</f>
        <v/>
      </c>
      <c r="C134" s="84" t="str">
        <f>'Hazard &amp; Exposure'!F135</f>
        <v>#DIV/0!</v>
      </c>
      <c r="D134" s="50" t="str">
        <f>'Hazard &amp; Exposure'!J135</f>
        <v>#DIV/0!</v>
      </c>
      <c r="E134" s="52" t="str">
        <f>'Hazard &amp; Exposure'!K135</f>
        <v>#DIV/0!</v>
      </c>
      <c r="F134" s="50" t="str">
        <f>'Hazard &amp; Exposure'!N135</f>
        <v>#DIV/0!</v>
      </c>
      <c r="G134" s="50" t="str">
        <f>'Hazard &amp; Exposure'!Q135</f>
        <v>#DIV/0!</v>
      </c>
      <c r="H134" s="52" t="str">
        <f>'Hazard &amp; Exposure'!R135</f>
        <v>#DIV/0!</v>
      </c>
      <c r="I134" s="55" t="str">
        <f t="shared" si="1"/>
        <v>#DIV/0!</v>
      </c>
      <c r="J134" s="56">
        <f>Vulnerability!E135</f>
        <v>5</v>
      </c>
      <c r="K134" s="57" t="str">
        <f>Vulnerability!H135</f>
        <v>#DIV/0!</v>
      </c>
      <c r="L134" s="57" t="str">
        <f>Vulnerability!L135</f>
        <v>#DIV/0!</v>
      </c>
      <c r="M134" s="52" t="str">
        <f>Vulnerability!M135</f>
        <v>#DIV/0!</v>
      </c>
      <c r="N134" s="57" t="str">
        <f>Vulnerability!P135</f>
        <v>#DIV/0!</v>
      </c>
      <c r="O134" s="57" t="str">
        <f>Vulnerability!S135</f>
        <v>#DIV/0!</v>
      </c>
      <c r="P134" s="57" t="str">
        <f>Vulnerability!W135</f>
        <v>#DIV/0!</v>
      </c>
      <c r="Q134" s="52" t="str">
        <f>Vulnerability!X135</f>
        <v>#DIV/0!</v>
      </c>
      <c r="R134" s="55" t="str">
        <f t="shared" si="2"/>
        <v>#DIV/0!</v>
      </c>
      <c r="S134" s="88" t="str">
        <f>'Lack of Coping Capacity'!E135</f>
        <v>#DIV/0!</v>
      </c>
      <c r="T134" s="59" t="str">
        <f>'Lack of Coping Capacity'!H135</f>
        <v>#DIV/0!</v>
      </c>
      <c r="U134" s="52" t="str">
        <f>'Lack of Coping Capacity'!I135</f>
        <v>#DIV/0!</v>
      </c>
      <c r="V134" s="59" t="str">
        <f>'Lack of Coping Capacity'!L135</f>
        <v>#DIV/0!</v>
      </c>
      <c r="W134" s="59" t="str">
        <f>'Lack of Coping Capacity'!O135</f>
        <v>#DIV/0!</v>
      </c>
      <c r="X134" s="52" t="str">
        <f>'Lack of Coping Capacity'!P135</f>
        <v>#DIV/0!</v>
      </c>
      <c r="Y134" s="55" t="str">
        <f t="shared" si="3"/>
        <v>#DIV/0!</v>
      </c>
      <c r="Z134" s="62" t="str">
        <f t="shared" si="4"/>
        <v>#DIV/0!</v>
      </c>
      <c r="AA134" s="66" t="str">
        <f t="shared" si="5"/>
        <v>#DIV/0!</v>
      </c>
      <c r="AB134" s="68" t="str">
        <f t="shared" si="6"/>
        <v>#DIV/0!</v>
      </c>
      <c r="AC134" s="71" t="str">
        <f>VLOOKUP($B134,'Lack of Reliability Index'!$A$2:$H$192,8,FALSE)</f>
        <v>#N/A</v>
      </c>
      <c r="AD134" s="63" t="str">
        <f>'Imputed and missing data hidden'!BA132</f>
        <v>#ERROR!</v>
      </c>
      <c r="AE134" s="76" t="str">
        <f t="shared" si="7"/>
        <v>#ERROR!</v>
      </c>
      <c r="AF134" s="63" t="str">
        <f t="shared" si="8"/>
        <v>#DIV/0!</v>
      </c>
      <c r="AG134" s="81" t="str">
        <f>'Indicator Date hidden2'!BB133</f>
        <v>#VALUE!</v>
      </c>
      <c r="AH134" s="83"/>
    </row>
    <row r="135" ht="15.75" customHeight="1">
      <c r="A135" s="46" t="str">
        <f>IF('Indicator Data'!A145&lt;&gt;"",'Indicator Data'!A145,"")</f>
        <v/>
      </c>
      <c r="B135" s="46" t="str">
        <f>IF('Indicator Data'!B145&lt;&gt;"",'Indicator Data'!B145,"")</f>
        <v/>
      </c>
      <c r="C135" s="84" t="str">
        <f>'Hazard &amp; Exposure'!F136</f>
        <v>#DIV/0!</v>
      </c>
      <c r="D135" s="50" t="str">
        <f>'Hazard &amp; Exposure'!J136</f>
        <v>#DIV/0!</v>
      </c>
      <c r="E135" s="52" t="str">
        <f>'Hazard &amp; Exposure'!K136</f>
        <v>#DIV/0!</v>
      </c>
      <c r="F135" s="50" t="str">
        <f>'Hazard &amp; Exposure'!N136</f>
        <v>#DIV/0!</v>
      </c>
      <c r="G135" s="50" t="str">
        <f>'Hazard &amp; Exposure'!Q136</f>
        <v>#DIV/0!</v>
      </c>
      <c r="H135" s="52" t="str">
        <f>'Hazard &amp; Exposure'!R136</f>
        <v>#DIV/0!</v>
      </c>
      <c r="I135" s="55" t="str">
        <f t="shared" si="1"/>
        <v>#DIV/0!</v>
      </c>
      <c r="J135" s="56">
        <f>Vulnerability!E136</f>
        <v>5</v>
      </c>
      <c r="K135" s="57" t="str">
        <f>Vulnerability!H136</f>
        <v>#DIV/0!</v>
      </c>
      <c r="L135" s="57" t="str">
        <f>Vulnerability!L136</f>
        <v>#DIV/0!</v>
      </c>
      <c r="M135" s="52" t="str">
        <f>Vulnerability!M136</f>
        <v>#DIV/0!</v>
      </c>
      <c r="N135" s="57" t="str">
        <f>Vulnerability!P136</f>
        <v>#DIV/0!</v>
      </c>
      <c r="O135" s="57" t="str">
        <f>Vulnerability!S136</f>
        <v>#DIV/0!</v>
      </c>
      <c r="P135" s="57" t="str">
        <f>Vulnerability!W136</f>
        <v>#DIV/0!</v>
      </c>
      <c r="Q135" s="52" t="str">
        <f>Vulnerability!X136</f>
        <v>#DIV/0!</v>
      </c>
      <c r="R135" s="55" t="str">
        <f t="shared" si="2"/>
        <v>#DIV/0!</v>
      </c>
      <c r="S135" s="88" t="str">
        <f>'Lack of Coping Capacity'!E136</f>
        <v>#DIV/0!</v>
      </c>
      <c r="T135" s="59" t="str">
        <f>'Lack of Coping Capacity'!H136</f>
        <v>#DIV/0!</v>
      </c>
      <c r="U135" s="52" t="str">
        <f>'Lack of Coping Capacity'!I136</f>
        <v>#DIV/0!</v>
      </c>
      <c r="V135" s="59" t="str">
        <f>'Lack of Coping Capacity'!L136</f>
        <v>#DIV/0!</v>
      </c>
      <c r="W135" s="59" t="str">
        <f>'Lack of Coping Capacity'!O136</f>
        <v>#DIV/0!</v>
      </c>
      <c r="X135" s="52" t="str">
        <f>'Lack of Coping Capacity'!P136</f>
        <v>#DIV/0!</v>
      </c>
      <c r="Y135" s="55" t="str">
        <f t="shared" si="3"/>
        <v>#DIV/0!</v>
      </c>
      <c r="Z135" s="62" t="str">
        <f t="shared" si="4"/>
        <v>#DIV/0!</v>
      </c>
      <c r="AA135" s="66" t="str">
        <f t="shared" si="5"/>
        <v>#DIV/0!</v>
      </c>
      <c r="AB135" s="68" t="str">
        <f t="shared" si="6"/>
        <v>#DIV/0!</v>
      </c>
      <c r="AC135" s="71" t="str">
        <f>VLOOKUP($B135,'Lack of Reliability Index'!$A$2:$H$192,8,FALSE)</f>
        <v>#N/A</v>
      </c>
      <c r="AD135" s="63" t="str">
        <f>'Imputed and missing data hidden'!BA133</f>
        <v>#ERROR!</v>
      </c>
      <c r="AE135" s="76" t="str">
        <f t="shared" si="7"/>
        <v>#ERROR!</v>
      </c>
      <c r="AF135" s="63" t="str">
        <f t="shared" si="8"/>
        <v>#DIV/0!</v>
      </c>
      <c r="AG135" s="81" t="str">
        <f>'Indicator Date hidden2'!BB134</f>
        <v>#VALUE!</v>
      </c>
      <c r="AH135" s="83"/>
    </row>
    <row r="136" ht="15.75" customHeight="1">
      <c r="A136" s="46" t="str">
        <f>IF('Indicator Data'!A146&lt;&gt;"",'Indicator Data'!A146,"")</f>
        <v/>
      </c>
      <c r="B136" s="46" t="str">
        <f>IF('Indicator Data'!B146&lt;&gt;"",'Indicator Data'!B146,"")</f>
        <v/>
      </c>
      <c r="C136" s="84" t="str">
        <f>'Hazard &amp; Exposure'!F137</f>
        <v>#DIV/0!</v>
      </c>
      <c r="D136" s="50" t="str">
        <f>'Hazard &amp; Exposure'!J137</f>
        <v>#DIV/0!</v>
      </c>
      <c r="E136" s="52" t="str">
        <f>'Hazard &amp; Exposure'!K137</f>
        <v>#DIV/0!</v>
      </c>
      <c r="F136" s="50" t="str">
        <f>'Hazard &amp; Exposure'!N137</f>
        <v>#DIV/0!</v>
      </c>
      <c r="G136" s="50" t="str">
        <f>'Hazard &amp; Exposure'!Q137</f>
        <v>#DIV/0!</v>
      </c>
      <c r="H136" s="52" t="str">
        <f>'Hazard &amp; Exposure'!R137</f>
        <v>#DIV/0!</v>
      </c>
      <c r="I136" s="55" t="str">
        <f t="shared" si="1"/>
        <v>#DIV/0!</v>
      </c>
      <c r="J136" s="56">
        <f>Vulnerability!E137</f>
        <v>5</v>
      </c>
      <c r="K136" s="57" t="str">
        <f>Vulnerability!H137</f>
        <v>#DIV/0!</v>
      </c>
      <c r="L136" s="57" t="str">
        <f>Vulnerability!L137</f>
        <v>#DIV/0!</v>
      </c>
      <c r="M136" s="52" t="str">
        <f>Vulnerability!M137</f>
        <v>#DIV/0!</v>
      </c>
      <c r="N136" s="57" t="str">
        <f>Vulnerability!P137</f>
        <v>#DIV/0!</v>
      </c>
      <c r="O136" s="57" t="str">
        <f>Vulnerability!S137</f>
        <v>#DIV/0!</v>
      </c>
      <c r="P136" s="57" t="str">
        <f>Vulnerability!W137</f>
        <v>#DIV/0!</v>
      </c>
      <c r="Q136" s="52" t="str">
        <f>Vulnerability!X137</f>
        <v>#DIV/0!</v>
      </c>
      <c r="R136" s="55" t="str">
        <f t="shared" si="2"/>
        <v>#DIV/0!</v>
      </c>
      <c r="S136" s="88" t="str">
        <f>'Lack of Coping Capacity'!E137</f>
        <v>#DIV/0!</v>
      </c>
      <c r="T136" s="59" t="str">
        <f>'Lack of Coping Capacity'!H137</f>
        <v>#DIV/0!</v>
      </c>
      <c r="U136" s="52" t="str">
        <f>'Lack of Coping Capacity'!I137</f>
        <v>#DIV/0!</v>
      </c>
      <c r="V136" s="59" t="str">
        <f>'Lack of Coping Capacity'!L137</f>
        <v>#DIV/0!</v>
      </c>
      <c r="W136" s="59" t="str">
        <f>'Lack of Coping Capacity'!O137</f>
        <v>#DIV/0!</v>
      </c>
      <c r="X136" s="52" t="str">
        <f>'Lack of Coping Capacity'!P137</f>
        <v>#DIV/0!</v>
      </c>
      <c r="Y136" s="55" t="str">
        <f t="shared" si="3"/>
        <v>#DIV/0!</v>
      </c>
      <c r="Z136" s="62" t="str">
        <f t="shared" si="4"/>
        <v>#DIV/0!</v>
      </c>
      <c r="AA136" s="66" t="str">
        <f t="shared" si="5"/>
        <v>#DIV/0!</v>
      </c>
      <c r="AB136" s="68" t="str">
        <f t="shared" si="6"/>
        <v>#DIV/0!</v>
      </c>
      <c r="AC136" s="71" t="str">
        <f>VLOOKUP($B136,'Lack of Reliability Index'!$A$2:$H$192,8,FALSE)</f>
        <v>#N/A</v>
      </c>
      <c r="AD136" s="63" t="str">
        <f>'Imputed and missing data hidden'!BA134</f>
        <v>#ERROR!</v>
      </c>
      <c r="AE136" s="76" t="str">
        <f t="shared" si="7"/>
        <v>#ERROR!</v>
      </c>
      <c r="AF136" s="63" t="str">
        <f t="shared" si="8"/>
        <v>#DIV/0!</v>
      </c>
      <c r="AG136" s="81" t="str">
        <f>'Indicator Date hidden2'!BB135</f>
        <v>#VALUE!</v>
      </c>
      <c r="AH136" s="83"/>
    </row>
    <row r="137" ht="15.75" customHeight="1">
      <c r="A137" s="46" t="str">
        <f>IF('Indicator Data'!A147&lt;&gt;"",'Indicator Data'!A147,"")</f>
        <v/>
      </c>
      <c r="B137" s="46" t="str">
        <f>IF('Indicator Data'!B147&lt;&gt;"",'Indicator Data'!B147,"")</f>
        <v/>
      </c>
      <c r="C137" s="84" t="str">
        <f>'Hazard &amp; Exposure'!F138</f>
        <v>#DIV/0!</v>
      </c>
      <c r="D137" s="50" t="str">
        <f>'Hazard &amp; Exposure'!J138</f>
        <v>#DIV/0!</v>
      </c>
      <c r="E137" s="52" t="str">
        <f>'Hazard &amp; Exposure'!K138</f>
        <v>#DIV/0!</v>
      </c>
      <c r="F137" s="50" t="str">
        <f>'Hazard &amp; Exposure'!N138</f>
        <v>#DIV/0!</v>
      </c>
      <c r="G137" s="50" t="str">
        <f>'Hazard &amp; Exposure'!Q138</f>
        <v>#DIV/0!</v>
      </c>
      <c r="H137" s="52" t="str">
        <f>'Hazard &amp; Exposure'!R138</f>
        <v>#DIV/0!</v>
      </c>
      <c r="I137" s="55" t="str">
        <f t="shared" si="1"/>
        <v>#DIV/0!</v>
      </c>
      <c r="J137" s="56">
        <f>Vulnerability!E138</f>
        <v>5</v>
      </c>
      <c r="K137" s="57" t="str">
        <f>Vulnerability!H138</f>
        <v>#DIV/0!</v>
      </c>
      <c r="L137" s="57" t="str">
        <f>Vulnerability!L138</f>
        <v>#DIV/0!</v>
      </c>
      <c r="M137" s="52" t="str">
        <f>Vulnerability!M138</f>
        <v>#DIV/0!</v>
      </c>
      <c r="N137" s="57" t="str">
        <f>Vulnerability!P138</f>
        <v>#DIV/0!</v>
      </c>
      <c r="O137" s="57" t="str">
        <f>Vulnerability!S138</f>
        <v>#DIV/0!</v>
      </c>
      <c r="P137" s="57" t="str">
        <f>Vulnerability!W138</f>
        <v>#DIV/0!</v>
      </c>
      <c r="Q137" s="52" t="str">
        <f>Vulnerability!X138</f>
        <v>#DIV/0!</v>
      </c>
      <c r="R137" s="55" t="str">
        <f t="shared" si="2"/>
        <v>#DIV/0!</v>
      </c>
      <c r="S137" s="88" t="str">
        <f>'Lack of Coping Capacity'!E138</f>
        <v>#DIV/0!</v>
      </c>
      <c r="T137" s="59" t="str">
        <f>'Lack of Coping Capacity'!H138</f>
        <v>#DIV/0!</v>
      </c>
      <c r="U137" s="52" t="str">
        <f>'Lack of Coping Capacity'!I138</f>
        <v>#DIV/0!</v>
      </c>
      <c r="V137" s="59" t="str">
        <f>'Lack of Coping Capacity'!L138</f>
        <v>#DIV/0!</v>
      </c>
      <c r="W137" s="59" t="str">
        <f>'Lack of Coping Capacity'!O138</f>
        <v>#DIV/0!</v>
      </c>
      <c r="X137" s="52" t="str">
        <f>'Lack of Coping Capacity'!P138</f>
        <v>#DIV/0!</v>
      </c>
      <c r="Y137" s="55" t="str">
        <f t="shared" si="3"/>
        <v>#DIV/0!</v>
      </c>
      <c r="Z137" s="62" t="str">
        <f t="shared" si="4"/>
        <v>#DIV/0!</v>
      </c>
      <c r="AA137" s="66" t="str">
        <f t="shared" si="5"/>
        <v>#DIV/0!</v>
      </c>
      <c r="AB137" s="68" t="str">
        <f t="shared" si="6"/>
        <v>#DIV/0!</v>
      </c>
      <c r="AC137" s="71" t="str">
        <f>VLOOKUP($B137,'Lack of Reliability Index'!$A$2:$H$192,8,FALSE)</f>
        <v>#N/A</v>
      </c>
      <c r="AD137" s="63" t="str">
        <f>'Imputed and missing data hidden'!BA135</f>
        <v>#ERROR!</v>
      </c>
      <c r="AE137" s="76" t="str">
        <f t="shared" si="7"/>
        <v>#ERROR!</v>
      </c>
      <c r="AF137" s="63" t="str">
        <f t="shared" si="8"/>
        <v>#DIV/0!</v>
      </c>
      <c r="AG137" s="81" t="str">
        <f>'Indicator Date hidden2'!BB136</f>
        <v>#VALUE!</v>
      </c>
      <c r="AH137" s="83"/>
    </row>
    <row r="138" ht="15.75" customHeight="1">
      <c r="A138" s="46" t="str">
        <f>IF('Indicator Data'!A148&lt;&gt;"",'Indicator Data'!A148,"")</f>
        <v/>
      </c>
      <c r="B138" s="46" t="str">
        <f>IF('Indicator Data'!B148&lt;&gt;"",'Indicator Data'!B148,"")</f>
        <v/>
      </c>
      <c r="C138" s="84" t="str">
        <f>'Hazard &amp; Exposure'!F139</f>
        <v>#DIV/0!</v>
      </c>
      <c r="D138" s="50" t="str">
        <f>'Hazard &amp; Exposure'!J139</f>
        <v>#DIV/0!</v>
      </c>
      <c r="E138" s="52" t="str">
        <f>'Hazard &amp; Exposure'!K139</f>
        <v>#DIV/0!</v>
      </c>
      <c r="F138" s="50" t="str">
        <f>'Hazard &amp; Exposure'!N139</f>
        <v>#DIV/0!</v>
      </c>
      <c r="G138" s="50" t="str">
        <f>'Hazard &amp; Exposure'!Q139</f>
        <v>#DIV/0!</v>
      </c>
      <c r="H138" s="52" t="str">
        <f>'Hazard &amp; Exposure'!R139</f>
        <v>#DIV/0!</v>
      </c>
      <c r="I138" s="55" t="str">
        <f t="shared" si="1"/>
        <v>#DIV/0!</v>
      </c>
      <c r="J138" s="56">
        <f>Vulnerability!E139</f>
        <v>5</v>
      </c>
      <c r="K138" s="57" t="str">
        <f>Vulnerability!H139</f>
        <v>#DIV/0!</v>
      </c>
      <c r="L138" s="57" t="str">
        <f>Vulnerability!L139</f>
        <v>#DIV/0!</v>
      </c>
      <c r="M138" s="52" t="str">
        <f>Vulnerability!M139</f>
        <v>#DIV/0!</v>
      </c>
      <c r="N138" s="57" t="str">
        <f>Vulnerability!P139</f>
        <v>#DIV/0!</v>
      </c>
      <c r="O138" s="57" t="str">
        <f>Vulnerability!S139</f>
        <v>#DIV/0!</v>
      </c>
      <c r="P138" s="57" t="str">
        <f>Vulnerability!W139</f>
        <v>#DIV/0!</v>
      </c>
      <c r="Q138" s="52" t="str">
        <f>Vulnerability!X139</f>
        <v>#DIV/0!</v>
      </c>
      <c r="R138" s="55" t="str">
        <f t="shared" si="2"/>
        <v>#DIV/0!</v>
      </c>
      <c r="S138" s="88" t="str">
        <f>'Lack of Coping Capacity'!E139</f>
        <v>#DIV/0!</v>
      </c>
      <c r="T138" s="59" t="str">
        <f>'Lack of Coping Capacity'!H139</f>
        <v>#DIV/0!</v>
      </c>
      <c r="U138" s="52" t="str">
        <f>'Lack of Coping Capacity'!I139</f>
        <v>#DIV/0!</v>
      </c>
      <c r="V138" s="59" t="str">
        <f>'Lack of Coping Capacity'!L139</f>
        <v>#DIV/0!</v>
      </c>
      <c r="W138" s="59" t="str">
        <f>'Lack of Coping Capacity'!O139</f>
        <v>#DIV/0!</v>
      </c>
      <c r="X138" s="52" t="str">
        <f>'Lack of Coping Capacity'!P139</f>
        <v>#DIV/0!</v>
      </c>
      <c r="Y138" s="55" t="str">
        <f t="shared" si="3"/>
        <v>#DIV/0!</v>
      </c>
      <c r="Z138" s="62" t="str">
        <f t="shared" si="4"/>
        <v>#DIV/0!</v>
      </c>
      <c r="AA138" s="66" t="str">
        <f t="shared" si="5"/>
        <v>#DIV/0!</v>
      </c>
      <c r="AB138" s="68" t="str">
        <f t="shared" si="6"/>
        <v>#DIV/0!</v>
      </c>
      <c r="AC138" s="71" t="str">
        <f>VLOOKUP($B138,'Lack of Reliability Index'!$A$2:$H$192,8,FALSE)</f>
        <v>#N/A</v>
      </c>
      <c r="AD138" s="63" t="str">
        <f>'Imputed and missing data hidden'!BA136</f>
        <v>#ERROR!</v>
      </c>
      <c r="AE138" s="76" t="str">
        <f t="shared" si="7"/>
        <v>#ERROR!</v>
      </c>
      <c r="AF138" s="63" t="str">
        <f t="shared" si="8"/>
        <v>#DIV/0!</v>
      </c>
      <c r="AG138" s="81" t="str">
        <f>'Indicator Date hidden2'!BB137</f>
        <v>#VALUE!</v>
      </c>
      <c r="AH138" s="83"/>
    </row>
    <row r="139" ht="15.75" customHeight="1">
      <c r="A139" s="46" t="str">
        <f>IF('Indicator Data'!A149&lt;&gt;"",'Indicator Data'!A149,"")</f>
        <v/>
      </c>
      <c r="B139" s="46" t="str">
        <f>IF('Indicator Data'!B149&lt;&gt;"",'Indicator Data'!B149,"")</f>
        <v/>
      </c>
      <c r="C139" s="84" t="str">
        <f>'Hazard &amp; Exposure'!F140</f>
        <v>#DIV/0!</v>
      </c>
      <c r="D139" s="50" t="str">
        <f>'Hazard &amp; Exposure'!J140</f>
        <v>#DIV/0!</v>
      </c>
      <c r="E139" s="52" t="str">
        <f>'Hazard &amp; Exposure'!K140</f>
        <v>#DIV/0!</v>
      </c>
      <c r="F139" s="50" t="str">
        <f>'Hazard &amp; Exposure'!N140</f>
        <v>#DIV/0!</v>
      </c>
      <c r="G139" s="50" t="str">
        <f>'Hazard &amp; Exposure'!Q140</f>
        <v>#DIV/0!</v>
      </c>
      <c r="H139" s="52" t="str">
        <f>'Hazard &amp; Exposure'!R140</f>
        <v>#DIV/0!</v>
      </c>
      <c r="I139" s="55" t="str">
        <f t="shared" si="1"/>
        <v>#DIV/0!</v>
      </c>
      <c r="J139" s="56">
        <f>Vulnerability!E140</f>
        <v>5</v>
      </c>
      <c r="K139" s="57" t="str">
        <f>Vulnerability!H140</f>
        <v>#DIV/0!</v>
      </c>
      <c r="L139" s="57" t="str">
        <f>Vulnerability!L140</f>
        <v>#DIV/0!</v>
      </c>
      <c r="M139" s="52" t="str">
        <f>Vulnerability!M140</f>
        <v>#DIV/0!</v>
      </c>
      <c r="N139" s="57" t="str">
        <f>Vulnerability!P140</f>
        <v>#DIV/0!</v>
      </c>
      <c r="O139" s="57" t="str">
        <f>Vulnerability!S140</f>
        <v>#DIV/0!</v>
      </c>
      <c r="P139" s="57" t="str">
        <f>Vulnerability!W140</f>
        <v>#DIV/0!</v>
      </c>
      <c r="Q139" s="52" t="str">
        <f>Vulnerability!X140</f>
        <v>#DIV/0!</v>
      </c>
      <c r="R139" s="55" t="str">
        <f t="shared" si="2"/>
        <v>#DIV/0!</v>
      </c>
      <c r="S139" s="88" t="str">
        <f>'Lack of Coping Capacity'!E140</f>
        <v>#DIV/0!</v>
      </c>
      <c r="T139" s="59" t="str">
        <f>'Lack of Coping Capacity'!H140</f>
        <v>#DIV/0!</v>
      </c>
      <c r="U139" s="52" t="str">
        <f>'Lack of Coping Capacity'!I140</f>
        <v>#DIV/0!</v>
      </c>
      <c r="V139" s="59" t="str">
        <f>'Lack of Coping Capacity'!L140</f>
        <v>#DIV/0!</v>
      </c>
      <c r="W139" s="59" t="str">
        <f>'Lack of Coping Capacity'!O140</f>
        <v>#DIV/0!</v>
      </c>
      <c r="X139" s="52" t="str">
        <f>'Lack of Coping Capacity'!P140</f>
        <v>#DIV/0!</v>
      </c>
      <c r="Y139" s="55" t="str">
        <f t="shared" si="3"/>
        <v>#DIV/0!</v>
      </c>
      <c r="Z139" s="62" t="str">
        <f t="shared" si="4"/>
        <v>#DIV/0!</v>
      </c>
      <c r="AA139" s="66" t="str">
        <f t="shared" si="5"/>
        <v>#DIV/0!</v>
      </c>
      <c r="AB139" s="68" t="str">
        <f t="shared" si="6"/>
        <v>#DIV/0!</v>
      </c>
      <c r="AC139" s="71" t="str">
        <f>VLOOKUP($B139,'Lack of Reliability Index'!$A$2:$H$192,8,FALSE)</f>
        <v>#N/A</v>
      </c>
      <c r="AD139" s="63" t="str">
        <f>'Imputed and missing data hidden'!BA137</f>
        <v>#ERROR!</v>
      </c>
      <c r="AE139" s="76" t="str">
        <f t="shared" si="7"/>
        <v>#ERROR!</v>
      </c>
      <c r="AF139" s="63" t="str">
        <f t="shared" si="8"/>
        <v>#DIV/0!</v>
      </c>
      <c r="AG139" s="81" t="str">
        <f>'Indicator Date hidden2'!BB138</f>
        <v>#VALUE!</v>
      </c>
      <c r="AH139" s="83"/>
    </row>
    <row r="140" ht="15.75" customHeight="1">
      <c r="A140" s="46" t="str">
        <f>IF('Indicator Data'!A150&lt;&gt;"",'Indicator Data'!A150,"")</f>
        <v/>
      </c>
      <c r="B140" s="46" t="str">
        <f>IF('Indicator Data'!B150&lt;&gt;"",'Indicator Data'!B150,"")</f>
        <v/>
      </c>
      <c r="C140" s="84" t="str">
        <f>'Hazard &amp; Exposure'!F141</f>
        <v>#DIV/0!</v>
      </c>
      <c r="D140" s="50" t="str">
        <f>'Hazard &amp; Exposure'!J141</f>
        <v>#DIV/0!</v>
      </c>
      <c r="E140" s="52" t="str">
        <f>'Hazard &amp; Exposure'!K141</f>
        <v>#DIV/0!</v>
      </c>
      <c r="F140" s="50" t="str">
        <f>'Hazard &amp; Exposure'!N141</f>
        <v>#DIV/0!</v>
      </c>
      <c r="G140" s="50" t="str">
        <f>'Hazard &amp; Exposure'!Q141</f>
        <v>#DIV/0!</v>
      </c>
      <c r="H140" s="52" t="str">
        <f>'Hazard &amp; Exposure'!R141</f>
        <v>#DIV/0!</v>
      </c>
      <c r="I140" s="55" t="str">
        <f t="shared" si="1"/>
        <v>#DIV/0!</v>
      </c>
      <c r="J140" s="56">
        <f>Vulnerability!E141</f>
        <v>5</v>
      </c>
      <c r="K140" s="57" t="str">
        <f>Vulnerability!H141</f>
        <v>#DIV/0!</v>
      </c>
      <c r="L140" s="57" t="str">
        <f>Vulnerability!L141</f>
        <v>#DIV/0!</v>
      </c>
      <c r="M140" s="52" t="str">
        <f>Vulnerability!M141</f>
        <v>#DIV/0!</v>
      </c>
      <c r="N140" s="57" t="str">
        <f>Vulnerability!P141</f>
        <v>#DIV/0!</v>
      </c>
      <c r="O140" s="57" t="str">
        <f>Vulnerability!S141</f>
        <v>#DIV/0!</v>
      </c>
      <c r="P140" s="57" t="str">
        <f>Vulnerability!W141</f>
        <v>#DIV/0!</v>
      </c>
      <c r="Q140" s="52" t="str">
        <f>Vulnerability!X141</f>
        <v>#DIV/0!</v>
      </c>
      <c r="R140" s="55" t="str">
        <f t="shared" si="2"/>
        <v>#DIV/0!</v>
      </c>
      <c r="S140" s="88" t="str">
        <f>'Lack of Coping Capacity'!E141</f>
        <v>#DIV/0!</v>
      </c>
      <c r="T140" s="59" t="str">
        <f>'Lack of Coping Capacity'!H141</f>
        <v>#DIV/0!</v>
      </c>
      <c r="U140" s="52" t="str">
        <f>'Lack of Coping Capacity'!I141</f>
        <v>#DIV/0!</v>
      </c>
      <c r="V140" s="59" t="str">
        <f>'Lack of Coping Capacity'!L141</f>
        <v>#DIV/0!</v>
      </c>
      <c r="W140" s="59" t="str">
        <f>'Lack of Coping Capacity'!O141</f>
        <v>#DIV/0!</v>
      </c>
      <c r="X140" s="52" t="str">
        <f>'Lack of Coping Capacity'!P141</f>
        <v>#DIV/0!</v>
      </c>
      <c r="Y140" s="55" t="str">
        <f t="shared" si="3"/>
        <v>#DIV/0!</v>
      </c>
      <c r="Z140" s="62" t="str">
        <f t="shared" si="4"/>
        <v>#DIV/0!</v>
      </c>
      <c r="AA140" s="66" t="str">
        <f t="shared" si="5"/>
        <v>#DIV/0!</v>
      </c>
      <c r="AB140" s="68" t="str">
        <f t="shared" si="6"/>
        <v>#DIV/0!</v>
      </c>
      <c r="AC140" s="71" t="str">
        <f>VLOOKUP($B140,'Lack of Reliability Index'!$A$2:$H$192,8,FALSE)</f>
        <v>#N/A</v>
      </c>
      <c r="AD140" s="63" t="str">
        <f>'Imputed and missing data hidden'!BA138</f>
        <v>#ERROR!</v>
      </c>
      <c r="AE140" s="76" t="str">
        <f t="shared" si="7"/>
        <v>#ERROR!</v>
      </c>
      <c r="AF140" s="63" t="str">
        <f t="shared" si="8"/>
        <v>#DIV/0!</v>
      </c>
      <c r="AG140" s="81" t="str">
        <f>'Indicator Date hidden2'!BB139</f>
        <v>#VALUE!</v>
      </c>
      <c r="AH140" s="83"/>
    </row>
    <row r="141" ht="15.75" customHeight="1">
      <c r="A141" s="46" t="str">
        <f>IF('Indicator Data'!A151&lt;&gt;"",'Indicator Data'!A151,"")</f>
        <v/>
      </c>
      <c r="B141" s="46" t="str">
        <f>IF('Indicator Data'!B151&lt;&gt;"",'Indicator Data'!B151,"")</f>
        <v/>
      </c>
      <c r="C141" s="84" t="str">
        <f>'Hazard &amp; Exposure'!F142</f>
        <v>#DIV/0!</v>
      </c>
      <c r="D141" s="50" t="str">
        <f>'Hazard &amp; Exposure'!J142</f>
        <v>#DIV/0!</v>
      </c>
      <c r="E141" s="52" t="str">
        <f>'Hazard &amp; Exposure'!K142</f>
        <v>#DIV/0!</v>
      </c>
      <c r="F141" s="50" t="str">
        <f>'Hazard &amp; Exposure'!N142</f>
        <v>#DIV/0!</v>
      </c>
      <c r="G141" s="50" t="str">
        <f>'Hazard &amp; Exposure'!Q142</f>
        <v>#DIV/0!</v>
      </c>
      <c r="H141" s="52" t="str">
        <f>'Hazard &amp; Exposure'!R142</f>
        <v>#DIV/0!</v>
      </c>
      <c r="I141" s="55" t="str">
        <f t="shared" si="1"/>
        <v>#DIV/0!</v>
      </c>
      <c r="J141" s="56">
        <f>Vulnerability!E142</f>
        <v>5</v>
      </c>
      <c r="K141" s="57" t="str">
        <f>Vulnerability!H142</f>
        <v>#DIV/0!</v>
      </c>
      <c r="L141" s="57" t="str">
        <f>Vulnerability!L142</f>
        <v>#DIV/0!</v>
      </c>
      <c r="M141" s="52" t="str">
        <f>Vulnerability!M142</f>
        <v>#DIV/0!</v>
      </c>
      <c r="N141" s="57" t="str">
        <f>Vulnerability!P142</f>
        <v>#DIV/0!</v>
      </c>
      <c r="O141" s="57" t="str">
        <f>Vulnerability!S142</f>
        <v>#DIV/0!</v>
      </c>
      <c r="P141" s="57" t="str">
        <f>Vulnerability!W142</f>
        <v>#DIV/0!</v>
      </c>
      <c r="Q141" s="52" t="str">
        <f>Vulnerability!X142</f>
        <v>#DIV/0!</v>
      </c>
      <c r="R141" s="55" t="str">
        <f t="shared" si="2"/>
        <v>#DIV/0!</v>
      </c>
      <c r="S141" s="88" t="str">
        <f>'Lack of Coping Capacity'!E142</f>
        <v>#DIV/0!</v>
      </c>
      <c r="T141" s="59" t="str">
        <f>'Lack of Coping Capacity'!H142</f>
        <v>#DIV/0!</v>
      </c>
      <c r="U141" s="52" t="str">
        <f>'Lack of Coping Capacity'!I142</f>
        <v>#DIV/0!</v>
      </c>
      <c r="V141" s="59" t="str">
        <f>'Lack of Coping Capacity'!L142</f>
        <v>#DIV/0!</v>
      </c>
      <c r="W141" s="59" t="str">
        <f>'Lack of Coping Capacity'!O142</f>
        <v>#DIV/0!</v>
      </c>
      <c r="X141" s="52" t="str">
        <f>'Lack of Coping Capacity'!P142</f>
        <v>#DIV/0!</v>
      </c>
      <c r="Y141" s="55" t="str">
        <f t="shared" si="3"/>
        <v>#DIV/0!</v>
      </c>
      <c r="Z141" s="62" t="str">
        <f t="shared" si="4"/>
        <v>#DIV/0!</v>
      </c>
      <c r="AA141" s="66" t="str">
        <f t="shared" si="5"/>
        <v>#DIV/0!</v>
      </c>
      <c r="AB141" s="68" t="str">
        <f t="shared" si="6"/>
        <v>#DIV/0!</v>
      </c>
      <c r="AC141" s="71" t="str">
        <f>VLOOKUP($B141,'Lack of Reliability Index'!$A$2:$H$192,8,FALSE)</f>
        <v>#N/A</v>
      </c>
      <c r="AD141" s="63" t="str">
        <f>'Imputed and missing data hidden'!BA139</f>
        <v>#ERROR!</v>
      </c>
      <c r="AE141" s="76" t="str">
        <f t="shared" si="7"/>
        <v>#ERROR!</v>
      </c>
      <c r="AF141" s="63" t="str">
        <f t="shared" si="8"/>
        <v>#DIV/0!</v>
      </c>
      <c r="AG141" s="81" t="str">
        <f>'Indicator Date hidden2'!BB140</f>
        <v>#VALUE!</v>
      </c>
      <c r="AH141" s="83"/>
    </row>
    <row r="142" ht="15.75" customHeight="1">
      <c r="A142" s="46" t="str">
        <f>IF('Indicator Data'!A152&lt;&gt;"",'Indicator Data'!A152,"")</f>
        <v/>
      </c>
      <c r="B142" s="46" t="str">
        <f>IF('Indicator Data'!B152&lt;&gt;"",'Indicator Data'!B152,"")</f>
        <v/>
      </c>
      <c r="C142" s="84" t="str">
        <f>'Hazard &amp; Exposure'!F143</f>
        <v>#DIV/0!</v>
      </c>
      <c r="D142" s="50" t="str">
        <f>'Hazard &amp; Exposure'!J143</f>
        <v>#DIV/0!</v>
      </c>
      <c r="E142" s="52" t="str">
        <f>'Hazard &amp; Exposure'!K143</f>
        <v>#DIV/0!</v>
      </c>
      <c r="F142" s="50" t="str">
        <f>'Hazard &amp; Exposure'!N143</f>
        <v>#DIV/0!</v>
      </c>
      <c r="G142" s="50" t="str">
        <f>'Hazard &amp; Exposure'!Q143</f>
        <v>#DIV/0!</v>
      </c>
      <c r="H142" s="52" t="str">
        <f>'Hazard &amp; Exposure'!R143</f>
        <v>#DIV/0!</v>
      </c>
      <c r="I142" s="55" t="str">
        <f t="shared" si="1"/>
        <v>#DIV/0!</v>
      </c>
      <c r="J142" s="56">
        <f>Vulnerability!E143</f>
        <v>5</v>
      </c>
      <c r="K142" s="57" t="str">
        <f>Vulnerability!H143</f>
        <v>#DIV/0!</v>
      </c>
      <c r="L142" s="57" t="str">
        <f>Vulnerability!L143</f>
        <v>#DIV/0!</v>
      </c>
      <c r="M142" s="52" t="str">
        <f>Vulnerability!M143</f>
        <v>#DIV/0!</v>
      </c>
      <c r="N142" s="57" t="str">
        <f>Vulnerability!P143</f>
        <v>#DIV/0!</v>
      </c>
      <c r="O142" s="57" t="str">
        <f>Vulnerability!S143</f>
        <v>#DIV/0!</v>
      </c>
      <c r="P142" s="57" t="str">
        <f>Vulnerability!W143</f>
        <v>#DIV/0!</v>
      </c>
      <c r="Q142" s="52" t="str">
        <f>Vulnerability!X143</f>
        <v>#DIV/0!</v>
      </c>
      <c r="R142" s="55" t="str">
        <f t="shared" si="2"/>
        <v>#DIV/0!</v>
      </c>
      <c r="S142" s="88" t="str">
        <f>'Lack of Coping Capacity'!E143</f>
        <v>#DIV/0!</v>
      </c>
      <c r="T142" s="59" t="str">
        <f>'Lack of Coping Capacity'!H143</f>
        <v>#DIV/0!</v>
      </c>
      <c r="U142" s="52" t="str">
        <f>'Lack of Coping Capacity'!I143</f>
        <v>#DIV/0!</v>
      </c>
      <c r="V142" s="59" t="str">
        <f>'Lack of Coping Capacity'!L143</f>
        <v>#DIV/0!</v>
      </c>
      <c r="W142" s="59" t="str">
        <f>'Lack of Coping Capacity'!O143</f>
        <v>#DIV/0!</v>
      </c>
      <c r="X142" s="52" t="str">
        <f>'Lack of Coping Capacity'!P143</f>
        <v>#DIV/0!</v>
      </c>
      <c r="Y142" s="55" t="str">
        <f t="shared" si="3"/>
        <v>#DIV/0!</v>
      </c>
      <c r="Z142" s="62" t="str">
        <f t="shared" si="4"/>
        <v>#DIV/0!</v>
      </c>
      <c r="AA142" s="66" t="str">
        <f t="shared" si="5"/>
        <v>#DIV/0!</v>
      </c>
      <c r="AB142" s="68" t="str">
        <f t="shared" si="6"/>
        <v>#DIV/0!</v>
      </c>
      <c r="AC142" s="71" t="str">
        <f>VLOOKUP($B142,'Lack of Reliability Index'!$A$2:$H$192,8,FALSE)</f>
        <v>#N/A</v>
      </c>
      <c r="AD142" s="63" t="str">
        <f>'Imputed and missing data hidden'!BA140</f>
        <v>#ERROR!</v>
      </c>
      <c r="AE142" s="76" t="str">
        <f t="shared" si="7"/>
        <v>#ERROR!</v>
      </c>
      <c r="AF142" s="63" t="str">
        <f t="shared" si="8"/>
        <v>#DIV/0!</v>
      </c>
      <c r="AG142" s="81" t="str">
        <f>'Indicator Date hidden2'!BB141</f>
        <v>#VALUE!</v>
      </c>
      <c r="AH142" s="83"/>
    </row>
    <row r="143" ht="15.75" customHeight="1">
      <c r="A143" s="46" t="str">
        <f>IF('Indicator Data'!A153&lt;&gt;"",'Indicator Data'!A153,"")</f>
        <v/>
      </c>
      <c r="B143" s="46" t="str">
        <f>IF('Indicator Data'!B153&lt;&gt;"",'Indicator Data'!B153,"")</f>
        <v/>
      </c>
      <c r="C143" s="84" t="str">
        <f>'Hazard &amp; Exposure'!F144</f>
        <v>#DIV/0!</v>
      </c>
      <c r="D143" s="50" t="str">
        <f>'Hazard &amp; Exposure'!J144</f>
        <v>#DIV/0!</v>
      </c>
      <c r="E143" s="52" t="str">
        <f>'Hazard &amp; Exposure'!K144</f>
        <v>#DIV/0!</v>
      </c>
      <c r="F143" s="50" t="str">
        <f>'Hazard &amp; Exposure'!N144</f>
        <v>#DIV/0!</v>
      </c>
      <c r="G143" s="50" t="str">
        <f>'Hazard &amp; Exposure'!Q144</f>
        <v>#DIV/0!</v>
      </c>
      <c r="H143" s="52" t="str">
        <f>'Hazard &amp; Exposure'!R144</f>
        <v>#DIV/0!</v>
      </c>
      <c r="I143" s="55" t="str">
        <f t="shared" si="1"/>
        <v>#DIV/0!</v>
      </c>
      <c r="J143" s="56">
        <f>Vulnerability!E144</f>
        <v>5</v>
      </c>
      <c r="K143" s="57" t="str">
        <f>Vulnerability!H144</f>
        <v>#DIV/0!</v>
      </c>
      <c r="L143" s="57" t="str">
        <f>Vulnerability!L144</f>
        <v>#DIV/0!</v>
      </c>
      <c r="M143" s="52" t="str">
        <f>Vulnerability!M144</f>
        <v>#DIV/0!</v>
      </c>
      <c r="N143" s="57" t="str">
        <f>Vulnerability!P144</f>
        <v>#DIV/0!</v>
      </c>
      <c r="O143" s="57" t="str">
        <f>Vulnerability!S144</f>
        <v>#DIV/0!</v>
      </c>
      <c r="P143" s="57" t="str">
        <f>Vulnerability!W144</f>
        <v>#DIV/0!</v>
      </c>
      <c r="Q143" s="52" t="str">
        <f>Vulnerability!X144</f>
        <v>#DIV/0!</v>
      </c>
      <c r="R143" s="55" t="str">
        <f t="shared" si="2"/>
        <v>#DIV/0!</v>
      </c>
      <c r="S143" s="88" t="str">
        <f>'Lack of Coping Capacity'!E144</f>
        <v>#DIV/0!</v>
      </c>
      <c r="T143" s="59" t="str">
        <f>'Lack of Coping Capacity'!H144</f>
        <v>#DIV/0!</v>
      </c>
      <c r="U143" s="52" t="str">
        <f>'Lack of Coping Capacity'!I144</f>
        <v>#DIV/0!</v>
      </c>
      <c r="V143" s="59" t="str">
        <f>'Lack of Coping Capacity'!L144</f>
        <v>#DIV/0!</v>
      </c>
      <c r="W143" s="59" t="str">
        <f>'Lack of Coping Capacity'!O144</f>
        <v>#DIV/0!</v>
      </c>
      <c r="X143" s="52" t="str">
        <f>'Lack of Coping Capacity'!P144</f>
        <v>#DIV/0!</v>
      </c>
      <c r="Y143" s="55" t="str">
        <f t="shared" si="3"/>
        <v>#DIV/0!</v>
      </c>
      <c r="Z143" s="62" t="str">
        <f t="shared" si="4"/>
        <v>#DIV/0!</v>
      </c>
      <c r="AA143" s="66" t="str">
        <f t="shared" si="5"/>
        <v>#DIV/0!</v>
      </c>
      <c r="AB143" s="68" t="str">
        <f t="shared" si="6"/>
        <v>#DIV/0!</v>
      </c>
      <c r="AC143" s="71" t="str">
        <f>VLOOKUP($B143,'Lack of Reliability Index'!$A$2:$H$192,8,FALSE)</f>
        <v>#N/A</v>
      </c>
      <c r="AD143" s="63" t="str">
        <f>'Imputed and missing data hidden'!BA141</f>
        <v>#ERROR!</v>
      </c>
      <c r="AE143" s="76" t="str">
        <f t="shared" si="7"/>
        <v>#ERROR!</v>
      </c>
      <c r="AF143" s="63" t="str">
        <f t="shared" si="8"/>
        <v>#DIV/0!</v>
      </c>
      <c r="AG143" s="81" t="str">
        <f>'Indicator Date hidden2'!BB142</f>
        <v>#VALUE!</v>
      </c>
      <c r="AH143" s="83"/>
    </row>
    <row r="144" ht="15.75" customHeight="1">
      <c r="A144" s="46" t="str">
        <f>IF('Indicator Data'!A154&lt;&gt;"",'Indicator Data'!A154,"")</f>
        <v/>
      </c>
      <c r="B144" s="46" t="str">
        <f>IF('Indicator Data'!B154&lt;&gt;"",'Indicator Data'!B154,"")</f>
        <v/>
      </c>
      <c r="C144" s="84" t="str">
        <f>'Hazard &amp; Exposure'!F145</f>
        <v>#DIV/0!</v>
      </c>
      <c r="D144" s="50" t="str">
        <f>'Hazard &amp; Exposure'!J145</f>
        <v>#DIV/0!</v>
      </c>
      <c r="E144" s="52" t="str">
        <f>'Hazard &amp; Exposure'!K145</f>
        <v>#DIV/0!</v>
      </c>
      <c r="F144" s="50" t="str">
        <f>'Hazard &amp; Exposure'!N145</f>
        <v>#DIV/0!</v>
      </c>
      <c r="G144" s="50" t="str">
        <f>'Hazard &amp; Exposure'!Q145</f>
        <v>#DIV/0!</v>
      </c>
      <c r="H144" s="52" t="str">
        <f>'Hazard &amp; Exposure'!R145</f>
        <v>#DIV/0!</v>
      </c>
      <c r="I144" s="55" t="str">
        <f t="shared" si="1"/>
        <v>#DIV/0!</v>
      </c>
      <c r="J144" s="56">
        <f>Vulnerability!E145</f>
        <v>5</v>
      </c>
      <c r="K144" s="57" t="str">
        <f>Vulnerability!H145</f>
        <v>#DIV/0!</v>
      </c>
      <c r="L144" s="57" t="str">
        <f>Vulnerability!L145</f>
        <v>#DIV/0!</v>
      </c>
      <c r="M144" s="52" t="str">
        <f>Vulnerability!M145</f>
        <v>#DIV/0!</v>
      </c>
      <c r="N144" s="57" t="str">
        <f>Vulnerability!P145</f>
        <v>#DIV/0!</v>
      </c>
      <c r="O144" s="57" t="str">
        <f>Vulnerability!S145</f>
        <v>#DIV/0!</v>
      </c>
      <c r="P144" s="57" t="str">
        <f>Vulnerability!W145</f>
        <v>#DIV/0!</v>
      </c>
      <c r="Q144" s="52" t="str">
        <f>Vulnerability!X145</f>
        <v>#DIV/0!</v>
      </c>
      <c r="R144" s="55" t="str">
        <f t="shared" si="2"/>
        <v>#DIV/0!</v>
      </c>
      <c r="S144" s="88" t="str">
        <f>'Lack of Coping Capacity'!E145</f>
        <v>#DIV/0!</v>
      </c>
      <c r="T144" s="59" t="str">
        <f>'Lack of Coping Capacity'!H145</f>
        <v>#DIV/0!</v>
      </c>
      <c r="U144" s="52" t="str">
        <f>'Lack of Coping Capacity'!I145</f>
        <v>#DIV/0!</v>
      </c>
      <c r="V144" s="59" t="str">
        <f>'Lack of Coping Capacity'!L145</f>
        <v>#DIV/0!</v>
      </c>
      <c r="W144" s="59" t="str">
        <f>'Lack of Coping Capacity'!O145</f>
        <v>#DIV/0!</v>
      </c>
      <c r="X144" s="52" t="str">
        <f>'Lack of Coping Capacity'!P145</f>
        <v>#DIV/0!</v>
      </c>
      <c r="Y144" s="55" t="str">
        <f t="shared" si="3"/>
        <v>#DIV/0!</v>
      </c>
      <c r="Z144" s="62" t="str">
        <f t="shared" si="4"/>
        <v>#DIV/0!</v>
      </c>
      <c r="AA144" s="66" t="str">
        <f t="shared" si="5"/>
        <v>#DIV/0!</v>
      </c>
      <c r="AB144" s="68" t="str">
        <f t="shared" si="6"/>
        <v>#DIV/0!</v>
      </c>
      <c r="AC144" s="71" t="str">
        <f>VLOOKUP($B144,'Lack of Reliability Index'!$A$2:$H$192,8,FALSE)</f>
        <v>#N/A</v>
      </c>
      <c r="AD144" s="63" t="str">
        <f>'Imputed and missing data hidden'!BA142</f>
        <v>#ERROR!</v>
      </c>
      <c r="AE144" s="76" t="str">
        <f t="shared" si="7"/>
        <v>#ERROR!</v>
      </c>
      <c r="AF144" s="63" t="str">
        <f t="shared" si="8"/>
        <v>#DIV/0!</v>
      </c>
      <c r="AG144" s="81">
        <f>'Indicator Date hidden2'!BB143</f>
        <v>0.42</v>
      </c>
      <c r="AH144" s="83"/>
    </row>
    <row r="145" ht="15.75" customHeight="1">
      <c r="A145" s="46" t="str">
        <f>IF('Indicator Data'!A155&lt;&gt;"",'Indicator Data'!A155,"")</f>
        <v/>
      </c>
      <c r="B145" s="46" t="str">
        <f>IF('Indicator Data'!B155&lt;&gt;"",'Indicator Data'!B155,"")</f>
        <v/>
      </c>
      <c r="C145" s="84" t="str">
        <f>'Hazard &amp; Exposure'!F146</f>
        <v>#DIV/0!</v>
      </c>
      <c r="D145" s="50" t="str">
        <f>'Hazard &amp; Exposure'!J146</f>
        <v>#DIV/0!</v>
      </c>
      <c r="E145" s="52" t="str">
        <f>'Hazard &amp; Exposure'!K146</f>
        <v>#DIV/0!</v>
      </c>
      <c r="F145" s="50" t="str">
        <f>'Hazard &amp; Exposure'!N146</f>
        <v>#DIV/0!</v>
      </c>
      <c r="G145" s="50" t="str">
        <f>'Hazard &amp; Exposure'!Q146</f>
        <v>#DIV/0!</v>
      </c>
      <c r="H145" s="52" t="str">
        <f>'Hazard &amp; Exposure'!R146</f>
        <v>#DIV/0!</v>
      </c>
      <c r="I145" s="55" t="str">
        <f t="shared" si="1"/>
        <v>#DIV/0!</v>
      </c>
      <c r="J145" s="56">
        <f>Vulnerability!E146</f>
        <v>5</v>
      </c>
      <c r="K145" s="57" t="str">
        <f>Vulnerability!H146</f>
        <v>#DIV/0!</v>
      </c>
      <c r="L145" s="57" t="str">
        <f>Vulnerability!L146</f>
        <v>#DIV/0!</v>
      </c>
      <c r="M145" s="52" t="str">
        <f>Vulnerability!M146</f>
        <v>#DIV/0!</v>
      </c>
      <c r="N145" s="57" t="str">
        <f>Vulnerability!P146</f>
        <v>#DIV/0!</v>
      </c>
      <c r="O145" s="57" t="str">
        <f>Vulnerability!S146</f>
        <v>#DIV/0!</v>
      </c>
      <c r="P145" s="57" t="str">
        <f>Vulnerability!W146</f>
        <v>#DIV/0!</v>
      </c>
      <c r="Q145" s="52" t="str">
        <f>Vulnerability!X146</f>
        <v>#DIV/0!</v>
      </c>
      <c r="R145" s="55" t="str">
        <f t="shared" si="2"/>
        <v>#DIV/0!</v>
      </c>
      <c r="S145" s="88" t="str">
        <f>'Lack of Coping Capacity'!E146</f>
        <v>#DIV/0!</v>
      </c>
      <c r="T145" s="59" t="str">
        <f>'Lack of Coping Capacity'!H146</f>
        <v>#DIV/0!</v>
      </c>
      <c r="U145" s="52" t="str">
        <f>'Lack of Coping Capacity'!I146</f>
        <v>#DIV/0!</v>
      </c>
      <c r="V145" s="59" t="str">
        <f>'Lack of Coping Capacity'!L146</f>
        <v>#DIV/0!</v>
      </c>
      <c r="W145" s="59" t="str">
        <f>'Lack of Coping Capacity'!O146</f>
        <v>#DIV/0!</v>
      </c>
      <c r="X145" s="52" t="str">
        <f>'Lack of Coping Capacity'!P146</f>
        <v>#DIV/0!</v>
      </c>
      <c r="Y145" s="55" t="str">
        <f t="shared" si="3"/>
        <v>#DIV/0!</v>
      </c>
      <c r="Z145" s="62" t="str">
        <f t="shared" si="4"/>
        <v>#DIV/0!</v>
      </c>
      <c r="AA145" s="66" t="str">
        <f t="shared" si="5"/>
        <v>#DIV/0!</v>
      </c>
      <c r="AB145" s="68" t="str">
        <f t="shared" si="6"/>
        <v>#DIV/0!</v>
      </c>
      <c r="AC145" s="71" t="str">
        <f>VLOOKUP($B145,'Lack of Reliability Index'!$A$2:$H$192,8,FALSE)</f>
        <v>#N/A</v>
      </c>
      <c r="AD145" s="63" t="str">
        <f>'Imputed and missing data hidden'!BA143</f>
        <v>#ERROR!</v>
      </c>
      <c r="AE145" s="76" t="str">
        <f t="shared" si="7"/>
        <v>#ERROR!</v>
      </c>
      <c r="AF145" s="63" t="str">
        <f t="shared" si="8"/>
        <v>#DIV/0!</v>
      </c>
      <c r="AG145" s="81" t="str">
        <f>'Indicator Date hidden2'!BB144</f>
        <v>#VALUE!</v>
      </c>
      <c r="AH145" s="83"/>
    </row>
    <row r="146" ht="15.75" customHeight="1">
      <c r="A146" s="46" t="str">
        <f>IF('Indicator Data'!A156&lt;&gt;"",'Indicator Data'!A156,"")</f>
        <v/>
      </c>
      <c r="B146" s="46" t="str">
        <f>IF('Indicator Data'!B156&lt;&gt;"",'Indicator Data'!B156,"")</f>
        <v/>
      </c>
      <c r="C146" s="84" t="str">
        <f>'Hazard &amp; Exposure'!F147</f>
        <v>#DIV/0!</v>
      </c>
      <c r="D146" s="50" t="str">
        <f>'Hazard &amp; Exposure'!J147</f>
        <v>#DIV/0!</v>
      </c>
      <c r="E146" s="52" t="str">
        <f>'Hazard &amp; Exposure'!K147</f>
        <v>#DIV/0!</v>
      </c>
      <c r="F146" s="50" t="str">
        <f>'Hazard &amp; Exposure'!N147</f>
        <v>#DIV/0!</v>
      </c>
      <c r="G146" s="50" t="str">
        <f>'Hazard &amp; Exposure'!Q147</f>
        <v>#DIV/0!</v>
      </c>
      <c r="H146" s="52" t="str">
        <f>'Hazard &amp; Exposure'!R147</f>
        <v>#DIV/0!</v>
      </c>
      <c r="I146" s="55" t="str">
        <f t="shared" si="1"/>
        <v>#DIV/0!</v>
      </c>
      <c r="J146" s="56">
        <f>Vulnerability!E147</f>
        <v>5</v>
      </c>
      <c r="K146" s="57" t="str">
        <f>Vulnerability!H147</f>
        <v>#DIV/0!</v>
      </c>
      <c r="L146" s="57" t="str">
        <f>Vulnerability!L147</f>
        <v>#DIV/0!</v>
      </c>
      <c r="M146" s="52" t="str">
        <f>Vulnerability!M147</f>
        <v>#DIV/0!</v>
      </c>
      <c r="N146" s="57" t="str">
        <f>Vulnerability!P147</f>
        <v>#DIV/0!</v>
      </c>
      <c r="O146" s="57" t="str">
        <f>Vulnerability!S147</f>
        <v>#DIV/0!</v>
      </c>
      <c r="P146" s="57" t="str">
        <f>Vulnerability!W147</f>
        <v>#DIV/0!</v>
      </c>
      <c r="Q146" s="52" t="str">
        <f>Vulnerability!X147</f>
        <v>#DIV/0!</v>
      </c>
      <c r="R146" s="55" t="str">
        <f t="shared" si="2"/>
        <v>#DIV/0!</v>
      </c>
      <c r="S146" s="88" t="str">
        <f>'Lack of Coping Capacity'!E147</f>
        <v>#DIV/0!</v>
      </c>
      <c r="T146" s="59" t="str">
        <f>'Lack of Coping Capacity'!H147</f>
        <v>#DIV/0!</v>
      </c>
      <c r="U146" s="52" t="str">
        <f>'Lack of Coping Capacity'!I147</f>
        <v>#DIV/0!</v>
      </c>
      <c r="V146" s="59" t="str">
        <f>'Lack of Coping Capacity'!L147</f>
        <v>#DIV/0!</v>
      </c>
      <c r="W146" s="59" t="str">
        <f>'Lack of Coping Capacity'!O147</f>
        <v>#DIV/0!</v>
      </c>
      <c r="X146" s="52" t="str">
        <f>'Lack of Coping Capacity'!P147</f>
        <v>#DIV/0!</v>
      </c>
      <c r="Y146" s="55" t="str">
        <f t="shared" si="3"/>
        <v>#DIV/0!</v>
      </c>
      <c r="Z146" s="62" t="str">
        <f t="shared" si="4"/>
        <v>#DIV/0!</v>
      </c>
      <c r="AA146" s="66" t="str">
        <f t="shared" si="5"/>
        <v>#DIV/0!</v>
      </c>
      <c r="AB146" s="68" t="str">
        <f t="shared" si="6"/>
        <v>#DIV/0!</v>
      </c>
      <c r="AC146" s="71" t="str">
        <f>VLOOKUP($B146,'Lack of Reliability Index'!$A$2:$H$192,8,FALSE)</f>
        <v>#N/A</v>
      </c>
      <c r="AD146" s="63" t="str">
        <f>'Imputed and missing data hidden'!BA144</f>
        <v>#ERROR!</v>
      </c>
      <c r="AE146" s="76" t="str">
        <f t="shared" si="7"/>
        <v>#ERROR!</v>
      </c>
      <c r="AF146" s="63" t="str">
        <f t="shared" si="8"/>
        <v>#DIV/0!</v>
      </c>
      <c r="AG146" s="81" t="str">
        <f>'Indicator Date hidden2'!BB145</f>
        <v>#VALUE!</v>
      </c>
      <c r="AH146" s="83"/>
    </row>
    <row r="147" ht="15.75" customHeight="1">
      <c r="A147" s="46" t="str">
        <f>IF('Indicator Data'!A157&lt;&gt;"",'Indicator Data'!A157,"")</f>
        <v/>
      </c>
      <c r="B147" s="46" t="str">
        <f>IF('Indicator Data'!B157&lt;&gt;"",'Indicator Data'!B157,"")</f>
        <v/>
      </c>
      <c r="C147" s="84" t="str">
        <f>'Hazard &amp; Exposure'!F148</f>
        <v>#DIV/0!</v>
      </c>
      <c r="D147" s="50" t="str">
        <f>'Hazard &amp; Exposure'!J148</f>
        <v>#DIV/0!</v>
      </c>
      <c r="E147" s="52" t="str">
        <f>'Hazard &amp; Exposure'!K148</f>
        <v>#DIV/0!</v>
      </c>
      <c r="F147" s="50" t="str">
        <f>'Hazard &amp; Exposure'!N148</f>
        <v>#DIV/0!</v>
      </c>
      <c r="G147" s="50" t="str">
        <f>'Hazard &amp; Exposure'!Q148</f>
        <v>#DIV/0!</v>
      </c>
      <c r="H147" s="52" t="str">
        <f>'Hazard &amp; Exposure'!R148</f>
        <v>#DIV/0!</v>
      </c>
      <c r="I147" s="55" t="str">
        <f t="shared" si="1"/>
        <v>#DIV/0!</v>
      </c>
      <c r="J147" s="56">
        <f>Vulnerability!E148</f>
        <v>5</v>
      </c>
      <c r="K147" s="57" t="str">
        <f>Vulnerability!H148</f>
        <v>#DIV/0!</v>
      </c>
      <c r="L147" s="57" t="str">
        <f>Vulnerability!L148</f>
        <v>#DIV/0!</v>
      </c>
      <c r="M147" s="52" t="str">
        <f>Vulnerability!M148</f>
        <v>#DIV/0!</v>
      </c>
      <c r="N147" s="57" t="str">
        <f>Vulnerability!P148</f>
        <v>#DIV/0!</v>
      </c>
      <c r="O147" s="57" t="str">
        <f>Vulnerability!S148</f>
        <v>#DIV/0!</v>
      </c>
      <c r="P147" s="57" t="str">
        <f>Vulnerability!W148</f>
        <v>#DIV/0!</v>
      </c>
      <c r="Q147" s="52" t="str">
        <f>Vulnerability!X148</f>
        <v>#DIV/0!</v>
      </c>
      <c r="R147" s="55" t="str">
        <f t="shared" si="2"/>
        <v>#DIV/0!</v>
      </c>
      <c r="S147" s="88" t="str">
        <f>'Lack of Coping Capacity'!E148</f>
        <v>#DIV/0!</v>
      </c>
      <c r="T147" s="59" t="str">
        <f>'Lack of Coping Capacity'!H148</f>
        <v>#DIV/0!</v>
      </c>
      <c r="U147" s="52" t="str">
        <f>'Lack of Coping Capacity'!I148</f>
        <v>#DIV/0!</v>
      </c>
      <c r="V147" s="59" t="str">
        <f>'Lack of Coping Capacity'!L148</f>
        <v>#DIV/0!</v>
      </c>
      <c r="W147" s="59" t="str">
        <f>'Lack of Coping Capacity'!O148</f>
        <v>#DIV/0!</v>
      </c>
      <c r="X147" s="52" t="str">
        <f>'Lack of Coping Capacity'!P148</f>
        <v>#DIV/0!</v>
      </c>
      <c r="Y147" s="55" t="str">
        <f t="shared" si="3"/>
        <v>#DIV/0!</v>
      </c>
      <c r="Z147" s="62" t="str">
        <f t="shared" si="4"/>
        <v>#DIV/0!</v>
      </c>
      <c r="AA147" s="66" t="str">
        <f t="shared" si="5"/>
        <v>#DIV/0!</v>
      </c>
      <c r="AB147" s="68" t="str">
        <f t="shared" si="6"/>
        <v>#DIV/0!</v>
      </c>
      <c r="AC147" s="71" t="str">
        <f>VLOOKUP($B147,'Lack of Reliability Index'!$A$2:$H$192,8,FALSE)</f>
        <v>#N/A</v>
      </c>
      <c r="AD147" s="63" t="str">
        <f>'Imputed and missing data hidden'!BA145</f>
        <v>#ERROR!</v>
      </c>
      <c r="AE147" s="76" t="str">
        <f t="shared" si="7"/>
        <v>#ERROR!</v>
      </c>
      <c r="AF147" s="63" t="str">
        <f t="shared" si="8"/>
        <v>#DIV/0!</v>
      </c>
      <c r="AG147" s="81" t="str">
        <f>'Indicator Date hidden2'!BB146</f>
        <v>#VALUE!</v>
      </c>
      <c r="AH147" s="83"/>
    </row>
    <row r="148" ht="15.75" customHeight="1">
      <c r="A148" s="46" t="str">
        <f>IF('Indicator Data'!A158&lt;&gt;"",'Indicator Data'!A158,"")</f>
        <v/>
      </c>
      <c r="B148" s="46" t="str">
        <f>IF('Indicator Data'!B158&lt;&gt;"",'Indicator Data'!B158,"")</f>
        <v/>
      </c>
      <c r="C148" s="84" t="str">
        <f>'Hazard &amp; Exposure'!F149</f>
        <v>#DIV/0!</v>
      </c>
      <c r="D148" s="50" t="str">
        <f>'Hazard &amp; Exposure'!J149</f>
        <v>#DIV/0!</v>
      </c>
      <c r="E148" s="52" t="str">
        <f>'Hazard &amp; Exposure'!K149</f>
        <v>#DIV/0!</v>
      </c>
      <c r="F148" s="50" t="str">
        <f>'Hazard &amp; Exposure'!N149</f>
        <v>#DIV/0!</v>
      </c>
      <c r="G148" s="50" t="str">
        <f>'Hazard &amp; Exposure'!Q149</f>
        <v>#DIV/0!</v>
      </c>
      <c r="H148" s="52" t="str">
        <f>'Hazard &amp; Exposure'!R149</f>
        <v>#DIV/0!</v>
      </c>
      <c r="I148" s="55" t="str">
        <f t="shared" si="1"/>
        <v>#DIV/0!</v>
      </c>
      <c r="J148" s="56">
        <f>Vulnerability!E149</f>
        <v>5</v>
      </c>
      <c r="K148" s="57" t="str">
        <f>Vulnerability!H149</f>
        <v>#DIV/0!</v>
      </c>
      <c r="L148" s="57" t="str">
        <f>Vulnerability!L149</f>
        <v>#DIV/0!</v>
      </c>
      <c r="M148" s="52" t="str">
        <f>Vulnerability!M149</f>
        <v>#DIV/0!</v>
      </c>
      <c r="N148" s="57" t="str">
        <f>Vulnerability!P149</f>
        <v>#DIV/0!</v>
      </c>
      <c r="O148" s="57" t="str">
        <f>Vulnerability!S149</f>
        <v>#DIV/0!</v>
      </c>
      <c r="P148" s="57" t="str">
        <f>Vulnerability!W149</f>
        <v>#DIV/0!</v>
      </c>
      <c r="Q148" s="52" t="str">
        <f>Vulnerability!X149</f>
        <v>#DIV/0!</v>
      </c>
      <c r="R148" s="55" t="str">
        <f t="shared" si="2"/>
        <v>#DIV/0!</v>
      </c>
      <c r="S148" s="88" t="str">
        <f>'Lack of Coping Capacity'!E149</f>
        <v>#DIV/0!</v>
      </c>
      <c r="T148" s="59" t="str">
        <f>'Lack of Coping Capacity'!H149</f>
        <v>#DIV/0!</v>
      </c>
      <c r="U148" s="52" t="str">
        <f>'Lack of Coping Capacity'!I149</f>
        <v>#DIV/0!</v>
      </c>
      <c r="V148" s="59" t="str">
        <f>'Lack of Coping Capacity'!L149</f>
        <v>#DIV/0!</v>
      </c>
      <c r="W148" s="59" t="str">
        <f>'Lack of Coping Capacity'!O149</f>
        <v>#DIV/0!</v>
      </c>
      <c r="X148" s="52" t="str">
        <f>'Lack of Coping Capacity'!P149</f>
        <v>#DIV/0!</v>
      </c>
      <c r="Y148" s="55" t="str">
        <f t="shared" si="3"/>
        <v>#DIV/0!</v>
      </c>
      <c r="Z148" s="62" t="str">
        <f t="shared" si="4"/>
        <v>#DIV/0!</v>
      </c>
      <c r="AA148" s="66" t="str">
        <f t="shared" si="5"/>
        <v>#DIV/0!</v>
      </c>
      <c r="AB148" s="68" t="str">
        <f t="shared" si="6"/>
        <v>#DIV/0!</v>
      </c>
      <c r="AC148" s="71" t="str">
        <f>VLOOKUP($B148,'Lack of Reliability Index'!$A$2:$H$192,8,FALSE)</f>
        <v>#N/A</v>
      </c>
      <c r="AD148" s="63" t="str">
        <f>'Imputed and missing data hidden'!BA146</f>
        <v>#ERROR!</v>
      </c>
      <c r="AE148" s="76" t="str">
        <f t="shared" si="7"/>
        <v>#ERROR!</v>
      </c>
      <c r="AF148" s="63" t="str">
        <f t="shared" si="8"/>
        <v>#DIV/0!</v>
      </c>
      <c r="AG148" s="81" t="str">
        <f>'Indicator Date hidden2'!BB147</f>
        <v>#VALUE!</v>
      </c>
      <c r="AH148" s="83"/>
    </row>
    <row r="149" ht="15.75" customHeight="1">
      <c r="A149" s="46" t="str">
        <f>IF('Indicator Data'!A159&lt;&gt;"",'Indicator Data'!A159,"")</f>
        <v/>
      </c>
      <c r="B149" s="46" t="str">
        <f>IF('Indicator Data'!B159&lt;&gt;"",'Indicator Data'!B159,"")</f>
        <v/>
      </c>
      <c r="C149" s="84" t="str">
        <f>'Hazard &amp; Exposure'!F150</f>
        <v>#DIV/0!</v>
      </c>
      <c r="D149" s="50" t="str">
        <f>'Hazard &amp; Exposure'!J150</f>
        <v>#DIV/0!</v>
      </c>
      <c r="E149" s="52" t="str">
        <f>'Hazard &amp; Exposure'!K150</f>
        <v>#DIV/0!</v>
      </c>
      <c r="F149" s="50" t="str">
        <f>'Hazard &amp; Exposure'!N150</f>
        <v>#DIV/0!</v>
      </c>
      <c r="G149" s="50" t="str">
        <f>'Hazard &amp; Exposure'!Q150</f>
        <v>#DIV/0!</v>
      </c>
      <c r="H149" s="52" t="str">
        <f>'Hazard &amp; Exposure'!R150</f>
        <v>#DIV/0!</v>
      </c>
      <c r="I149" s="55" t="str">
        <f t="shared" si="1"/>
        <v>#DIV/0!</v>
      </c>
      <c r="J149" s="56">
        <f>Vulnerability!E150</f>
        <v>5</v>
      </c>
      <c r="K149" s="57" t="str">
        <f>Vulnerability!H150</f>
        <v>#DIV/0!</v>
      </c>
      <c r="L149" s="57" t="str">
        <f>Vulnerability!L150</f>
        <v>#DIV/0!</v>
      </c>
      <c r="M149" s="52" t="str">
        <f>Vulnerability!M150</f>
        <v>#DIV/0!</v>
      </c>
      <c r="N149" s="57" t="str">
        <f>Vulnerability!P150</f>
        <v>#DIV/0!</v>
      </c>
      <c r="O149" s="57" t="str">
        <f>Vulnerability!S150</f>
        <v>#DIV/0!</v>
      </c>
      <c r="P149" s="57" t="str">
        <f>Vulnerability!W150</f>
        <v>#DIV/0!</v>
      </c>
      <c r="Q149" s="52" t="str">
        <f>Vulnerability!X150</f>
        <v>#DIV/0!</v>
      </c>
      <c r="R149" s="55" t="str">
        <f t="shared" si="2"/>
        <v>#DIV/0!</v>
      </c>
      <c r="S149" s="88" t="str">
        <f>'Lack of Coping Capacity'!E150</f>
        <v>#DIV/0!</v>
      </c>
      <c r="T149" s="59" t="str">
        <f>'Lack of Coping Capacity'!H150</f>
        <v>#DIV/0!</v>
      </c>
      <c r="U149" s="52" t="str">
        <f>'Lack of Coping Capacity'!I150</f>
        <v>#DIV/0!</v>
      </c>
      <c r="V149" s="59" t="str">
        <f>'Lack of Coping Capacity'!L150</f>
        <v>#DIV/0!</v>
      </c>
      <c r="W149" s="59" t="str">
        <f>'Lack of Coping Capacity'!O150</f>
        <v>#DIV/0!</v>
      </c>
      <c r="X149" s="52" t="str">
        <f>'Lack of Coping Capacity'!P150</f>
        <v>#DIV/0!</v>
      </c>
      <c r="Y149" s="55" t="str">
        <f t="shared" si="3"/>
        <v>#DIV/0!</v>
      </c>
      <c r="Z149" s="62" t="str">
        <f t="shared" si="4"/>
        <v>#DIV/0!</v>
      </c>
      <c r="AA149" s="66" t="str">
        <f t="shared" si="5"/>
        <v>#DIV/0!</v>
      </c>
      <c r="AB149" s="68" t="str">
        <f t="shared" si="6"/>
        <v>#DIV/0!</v>
      </c>
      <c r="AC149" s="71" t="str">
        <f>VLOOKUP($B149,'Lack of Reliability Index'!$A$2:$H$192,8,FALSE)</f>
        <v>#N/A</v>
      </c>
      <c r="AD149" s="63" t="str">
        <f>'Imputed and missing data hidden'!BA147</f>
        <v>#ERROR!</v>
      </c>
      <c r="AE149" s="76" t="str">
        <f t="shared" si="7"/>
        <v>#ERROR!</v>
      </c>
      <c r="AF149" s="63" t="str">
        <f t="shared" si="8"/>
        <v>#DIV/0!</v>
      </c>
      <c r="AG149" s="81" t="str">
        <f>'Indicator Date hidden2'!BB148</f>
        <v>#VALUE!</v>
      </c>
      <c r="AH149" s="83"/>
    </row>
    <row r="150" ht="15.75" customHeight="1">
      <c r="A150" s="46" t="str">
        <f>IF('Indicator Data'!A160&lt;&gt;"",'Indicator Data'!A160,"")</f>
        <v/>
      </c>
      <c r="B150" s="46" t="str">
        <f>IF('Indicator Data'!B160&lt;&gt;"",'Indicator Data'!B160,"")</f>
        <v/>
      </c>
      <c r="C150" s="84" t="str">
        <f>'Hazard &amp; Exposure'!F151</f>
        <v>#DIV/0!</v>
      </c>
      <c r="D150" s="50" t="str">
        <f>'Hazard &amp; Exposure'!J151</f>
        <v>#DIV/0!</v>
      </c>
      <c r="E150" s="52" t="str">
        <f>'Hazard &amp; Exposure'!K151</f>
        <v>#DIV/0!</v>
      </c>
      <c r="F150" s="50" t="str">
        <f>'Hazard &amp; Exposure'!N151</f>
        <v>#DIV/0!</v>
      </c>
      <c r="G150" s="50" t="str">
        <f>'Hazard &amp; Exposure'!Q151</f>
        <v>#DIV/0!</v>
      </c>
      <c r="H150" s="52" t="str">
        <f>'Hazard &amp; Exposure'!R151</f>
        <v>#DIV/0!</v>
      </c>
      <c r="I150" s="55" t="str">
        <f t="shared" si="1"/>
        <v>#DIV/0!</v>
      </c>
      <c r="J150" s="56">
        <f>Vulnerability!E151</f>
        <v>5</v>
      </c>
      <c r="K150" s="57" t="str">
        <f>Vulnerability!H151</f>
        <v>#DIV/0!</v>
      </c>
      <c r="L150" s="57" t="str">
        <f>Vulnerability!L151</f>
        <v>#DIV/0!</v>
      </c>
      <c r="M150" s="52" t="str">
        <f>Vulnerability!M151</f>
        <v>#DIV/0!</v>
      </c>
      <c r="N150" s="57" t="str">
        <f>Vulnerability!P151</f>
        <v>#DIV/0!</v>
      </c>
      <c r="O150" s="57" t="str">
        <f>Vulnerability!S151</f>
        <v>#DIV/0!</v>
      </c>
      <c r="P150" s="57" t="str">
        <f>Vulnerability!W151</f>
        <v>#DIV/0!</v>
      </c>
      <c r="Q150" s="52" t="str">
        <f>Vulnerability!X151</f>
        <v>#DIV/0!</v>
      </c>
      <c r="R150" s="55" t="str">
        <f t="shared" si="2"/>
        <v>#DIV/0!</v>
      </c>
      <c r="S150" s="88" t="str">
        <f>'Lack of Coping Capacity'!E151</f>
        <v>#DIV/0!</v>
      </c>
      <c r="T150" s="59" t="str">
        <f>'Lack of Coping Capacity'!H151</f>
        <v>#DIV/0!</v>
      </c>
      <c r="U150" s="52" t="str">
        <f>'Lack of Coping Capacity'!I151</f>
        <v>#DIV/0!</v>
      </c>
      <c r="V150" s="59" t="str">
        <f>'Lack of Coping Capacity'!L151</f>
        <v>#DIV/0!</v>
      </c>
      <c r="W150" s="59" t="str">
        <f>'Lack of Coping Capacity'!O151</f>
        <v>#DIV/0!</v>
      </c>
      <c r="X150" s="52" t="str">
        <f>'Lack of Coping Capacity'!P151</f>
        <v>#DIV/0!</v>
      </c>
      <c r="Y150" s="55" t="str">
        <f t="shared" si="3"/>
        <v>#DIV/0!</v>
      </c>
      <c r="Z150" s="62" t="str">
        <f t="shared" si="4"/>
        <v>#DIV/0!</v>
      </c>
      <c r="AA150" s="66" t="str">
        <f t="shared" si="5"/>
        <v>#DIV/0!</v>
      </c>
      <c r="AB150" s="68" t="str">
        <f t="shared" si="6"/>
        <v>#DIV/0!</v>
      </c>
      <c r="AC150" s="71" t="str">
        <f>VLOOKUP($B150,'Lack of Reliability Index'!$A$2:$H$192,8,FALSE)</f>
        <v>#N/A</v>
      </c>
      <c r="AD150" s="63" t="str">
        <f>'Imputed and missing data hidden'!BA148</f>
        <v>#ERROR!</v>
      </c>
      <c r="AE150" s="76" t="str">
        <f t="shared" si="7"/>
        <v>#ERROR!</v>
      </c>
      <c r="AF150" s="63" t="str">
        <f t="shared" si="8"/>
        <v>#DIV/0!</v>
      </c>
      <c r="AG150" s="81">
        <f>'Indicator Date hidden2'!BB149</f>
        <v>0.1777777778</v>
      </c>
      <c r="AH150" s="83"/>
    </row>
    <row r="151" ht="15.75" customHeight="1">
      <c r="A151" s="46" t="str">
        <f>IF('Indicator Data'!A161&lt;&gt;"",'Indicator Data'!A161,"")</f>
        <v/>
      </c>
      <c r="B151" s="46" t="str">
        <f>IF('Indicator Data'!B161&lt;&gt;"",'Indicator Data'!B161,"")</f>
        <v/>
      </c>
      <c r="C151" s="84" t="str">
        <f>'Hazard &amp; Exposure'!F152</f>
        <v>#DIV/0!</v>
      </c>
      <c r="D151" s="50" t="str">
        <f>'Hazard &amp; Exposure'!J152</f>
        <v>#DIV/0!</v>
      </c>
      <c r="E151" s="52" t="str">
        <f>'Hazard &amp; Exposure'!K152</f>
        <v>#DIV/0!</v>
      </c>
      <c r="F151" s="50" t="str">
        <f>'Hazard &amp; Exposure'!N152</f>
        <v>#DIV/0!</v>
      </c>
      <c r="G151" s="50" t="str">
        <f>'Hazard &amp; Exposure'!Q152</f>
        <v>#DIV/0!</v>
      </c>
      <c r="H151" s="52" t="str">
        <f>'Hazard &amp; Exposure'!R152</f>
        <v>#DIV/0!</v>
      </c>
      <c r="I151" s="55" t="str">
        <f t="shared" si="1"/>
        <v>#DIV/0!</v>
      </c>
      <c r="J151" s="56">
        <f>Vulnerability!E152</f>
        <v>5</v>
      </c>
      <c r="K151" s="57" t="str">
        <f>Vulnerability!H152</f>
        <v>#DIV/0!</v>
      </c>
      <c r="L151" s="57" t="str">
        <f>Vulnerability!L152</f>
        <v>#DIV/0!</v>
      </c>
      <c r="M151" s="52" t="str">
        <f>Vulnerability!M152</f>
        <v>#DIV/0!</v>
      </c>
      <c r="N151" s="57" t="str">
        <f>Vulnerability!P152</f>
        <v>#DIV/0!</v>
      </c>
      <c r="O151" s="57" t="str">
        <f>Vulnerability!S152</f>
        <v>#DIV/0!</v>
      </c>
      <c r="P151" s="57" t="str">
        <f>Vulnerability!W152</f>
        <v>#DIV/0!</v>
      </c>
      <c r="Q151" s="52" t="str">
        <f>Vulnerability!X152</f>
        <v>#DIV/0!</v>
      </c>
      <c r="R151" s="55" t="str">
        <f t="shared" si="2"/>
        <v>#DIV/0!</v>
      </c>
      <c r="S151" s="88" t="str">
        <f>'Lack of Coping Capacity'!E152</f>
        <v>#DIV/0!</v>
      </c>
      <c r="T151" s="59" t="str">
        <f>'Lack of Coping Capacity'!H152</f>
        <v>#DIV/0!</v>
      </c>
      <c r="U151" s="52" t="str">
        <f>'Lack of Coping Capacity'!I152</f>
        <v>#DIV/0!</v>
      </c>
      <c r="V151" s="59" t="str">
        <f>'Lack of Coping Capacity'!L152</f>
        <v>#DIV/0!</v>
      </c>
      <c r="W151" s="59" t="str">
        <f>'Lack of Coping Capacity'!O152</f>
        <v>#DIV/0!</v>
      </c>
      <c r="X151" s="52" t="str">
        <f>'Lack of Coping Capacity'!P152</f>
        <v>#DIV/0!</v>
      </c>
      <c r="Y151" s="55" t="str">
        <f t="shared" si="3"/>
        <v>#DIV/0!</v>
      </c>
      <c r="Z151" s="62" t="str">
        <f t="shared" si="4"/>
        <v>#DIV/0!</v>
      </c>
      <c r="AA151" s="66" t="str">
        <f t="shared" si="5"/>
        <v>#DIV/0!</v>
      </c>
      <c r="AB151" s="68" t="str">
        <f t="shared" si="6"/>
        <v>#DIV/0!</v>
      </c>
      <c r="AC151" s="71" t="str">
        <f>VLOOKUP($B151,'Lack of Reliability Index'!$A$2:$H$192,8,FALSE)</f>
        <v>#N/A</v>
      </c>
      <c r="AD151" s="63" t="str">
        <f>'Imputed and missing data hidden'!BA149</f>
        <v>#ERROR!</v>
      </c>
      <c r="AE151" s="76" t="str">
        <f t="shared" si="7"/>
        <v>#ERROR!</v>
      </c>
      <c r="AF151" s="63" t="str">
        <f t="shared" si="8"/>
        <v>#DIV/0!</v>
      </c>
      <c r="AG151" s="81" t="str">
        <f>'Indicator Date hidden2'!BB150</f>
        <v>#VALUE!</v>
      </c>
      <c r="AH151" s="83"/>
    </row>
    <row r="152" ht="15.75" customHeight="1">
      <c r="A152" s="46" t="str">
        <f>IF('Indicator Data'!A162&lt;&gt;"",'Indicator Data'!A162,"")</f>
        <v/>
      </c>
      <c r="B152" s="46" t="str">
        <f>IF('Indicator Data'!B162&lt;&gt;"",'Indicator Data'!B162,"")</f>
        <v/>
      </c>
      <c r="C152" s="84" t="str">
        <f>'Hazard &amp; Exposure'!F153</f>
        <v>#DIV/0!</v>
      </c>
      <c r="D152" s="50" t="str">
        <f>'Hazard &amp; Exposure'!J153</f>
        <v>#DIV/0!</v>
      </c>
      <c r="E152" s="52" t="str">
        <f>'Hazard &amp; Exposure'!K153</f>
        <v>#DIV/0!</v>
      </c>
      <c r="F152" s="50" t="str">
        <f>'Hazard &amp; Exposure'!N153</f>
        <v>#DIV/0!</v>
      </c>
      <c r="G152" s="50" t="str">
        <f>'Hazard &amp; Exposure'!Q153</f>
        <v>#DIV/0!</v>
      </c>
      <c r="H152" s="52" t="str">
        <f>'Hazard &amp; Exposure'!R153</f>
        <v>#DIV/0!</v>
      </c>
      <c r="I152" s="55" t="str">
        <f t="shared" si="1"/>
        <v>#DIV/0!</v>
      </c>
      <c r="J152" s="56">
        <f>Vulnerability!E153</f>
        <v>5</v>
      </c>
      <c r="K152" s="57" t="str">
        <f>Vulnerability!H153</f>
        <v>#DIV/0!</v>
      </c>
      <c r="L152" s="57" t="str">
        <f>Vulnerability!L153</f>
        <v>#DIV/0!</v>
      </c>
      <c r="M152" s="52" t="str">
        <f>Vulnerability!M153</f>
        <v>#DIV/0!</v>
      </c>
      <c r="N152" s="57" t="str">
        <f>Vulnerability!P153</f>
        <v>#DIV/0!</v>
      </c>
      <c r="O152" s="57" t="str">
        <f>Vulnerability!S153</f>
        <v>#DIV/0!</v>
      </c>
      <c r="P152" s="57" t="str">
        <f>Vulnerability!W153</f>
        <v>#DIV/0!</v>
      </c>
      <c r="Q152" s="52" t="str">
        <f>Vulnerability!X153</f>
        <v>#DIV/0!</v>
      </c>
      <c r="R152" s="55" t="str">
        <f t="shared" si="2"/>
        <v>#DIV/0!</v>
      </c>
      <c r="S152" s="88" t="str">
        <f>'Lack of Coping Capacity'!E153</f>
        <v>#DIV/0!</v>
      </c>
      <c r="T152" s="59" t="str">
        <f>'Lack of Coping Capacity'!H153</f>
        <v>#DIV/0!</v>
      </c>
      <c r="U152" s="52" t="str">
        <f>'Lack of Coping Capacity'!I153</f>
        <v>#DIV/0!</v>
      </c>
      <c r="V152" s="59" t="str">
        <f>'Lack of Coping Capacity'!L153</f>
        <v>#DIV/0!</v>
      </c>
      <c r="W152" s="59" t="str">
        <f>'Lack of Coping Capacity'!O153</f>
        <v>#DIV/0!</v>
      </c>
      <c r="X152" s="52" t="str">
        <f>'Lack of Coping Capacity'!P153</f>
        <v>#DIV/0!</v>
      </c>
      <c r="Y152" s="55" t="str">
        <f t="shared" si="3"/>
        <v>#DIV/0!</v>
      </c>
      <c r="Z152" s="62" t="str">
        <f t="shared" si="4"/>
        <v>#DIV/0!</v>
      </c>
      <c r="AA152" s="66" t="str">
        <f t="shared" si="5"/>
        <v>#DIV/0!</v>
      </c>
      <c r="AB152" s="68" t="str">
        <f t="shared" si="6"/>
        <v>#DIV/0!</v>
      </c>
      <c r="AC152" s="71" t="str">
        <f>VLOOKUP($B152,'Lack of Reliability Index'!$A$2:$H$192,8,FALSE)</f>
        <v>#N/A</v>
      </c>
      <c r="AD152" s="63" t="str">
        <f>'Imputed and missing data hidden'!BA150</f>
        <v>#ERROR!</v>
      </c>
      <c r="AE152" s="76" t="str">
        <f t="shared" si="7"/>
        <v>#ERROR!</v>
      </c>
      <c r="AF152" s="63" t="str">
        <f t="shared" si="8"/>
        <v>#DIV/0!</v>
      </c>
      <c r="AG152" s="81" t="str">
        <f>'Indicator Date hidden2'!BB151</f>
        <v>#VALUE!</v>
      </c>
      <c r="AH152" s="83"/>
    </row>
    <row r="153" ht="15.75" customHeight="1">
      <c r="A153" s="46" t="str">
        <f>IF('Indicator Data'!A163&lt;&gt;"",'Indicator Data'!A163,"")</f>
        <v/>
      </c>
      <c r="B153" s="46" t="str">
        <f>IF('Indicator Data'!B163&lt;&gt;"",'Indicator Data'!B163,"")</f>
        <v/>
      </c>
      <c r="C153" s="84" t="str">
        <f>'Hazard &amp; Exposure'!F154</f>
        <v>#DIV/0!</v>
      </c>
      <c r="D153" s="50" t="str">
        <f>'Hazard &amp; Exposure'!J154</f>
        <v>#DIV/0!</v>
      </c>
      <c r="E153" s="52" t="str">
        <f>'Hazard &amp; Exposure'!K154</f>
        <v>#DIV/0!</v>
      </c>
      <c r="F153" s="50" t="str">
        <f>'Hazard &amp; Exposure'!N154</f>
        <v>#DIV/0!</v>
      </c>
      <c r="G153" s="50" t="str">
        <f>'Hazard &amp; Exposure'!Q154</f>
        <v>#DIV/0!</v>
      </c>
      <c r="H153" s="52" t="str">
        <f>'Hazard &amp; Exposure'!R154</f>
        <v>#DIV/0!</v>
      </c>
      <c r="I153" s="55" t="str">
        <f t="shared" si="1"/>
        <v>#DIV/0!</v>
      </c>
      <c r="J153" s="56">
        <f>Vulnerability!E154</f>
        <v>5</v>
      </c>
      <c r="K153" s="57" t="str">
        <f>Vulnerability!H154</f>
        <v>#DIV/0!</v>
      </c>
      <c r="L153" s="57" t="str">
        <f>Vulnerability!L154</f>
        <v>#DIV/0!</v>
      </c>
      <c r="M153" s="52" t="str">
        <f>Vulnerability!M154</f>
        <v>#DIV/0!</v>
      </c>
      <c r="N153" s="57" t="str">
        <f>Vulnerability!P154</f>
        <v>#DIV/0!</v>
      </c>
      <c r="O153" s="57" t="str">
        <f>Vulnerability!S154</f>
        <v>#DIV/0!</v>
      </c>
      <c r="P153" s="57" t="str">
        <f>Vulnerability!W154</f>
        <v>#DIV/0!</v>
      </c>
      <c r="Q153" s="52" t="str">
        <f>Vulnerability!X154</f>
        <v>#DIV/0!</v>
      </c>
      <c r="R153" s="55" t="str">
        <f t="shared" si="2"/>
        <v>#DIV/0!</v>
      </c>
      <c r="S153" s="88" t="str">
        <f>'Lack of Coping Capacity'!E154</f>
        <v>#DIV/0!</v>
      </c>
      <c r="T153" s="59" t="str">
        <f>'Lack of Coping Capacity'!H154</f>
        <v>#DIV/0!</v>
      </c>
      <c r="U153" s="52" t="str">
        <f>'Lack of Coping Capacity'!I154</f>
        <v>#DIV/0!</v>
      </c>
      <c r="V153" s="59" t="str">
        <f>'Lack of Coping Capacity'!L154</f>
        <v>#DIV/0!</v>
      </c>
      <c r="W153" s="59" t="str">
        <f>'Lack of Coping Capacity'!O154</f>
        <v>#DIV/0!</v>
      </c>
      <c r="X153" s="52" t="str">
        <f>'Lack of Coping Capacity'!P154</f>
        <v>#DIV/0!</v>
      </c>
      <c r="Y153" s="55" t="str">
        <f t="shared" si="3"/>
        <v>#DIV/0!</v>
      </c>
      <c r="Z153" s="62" t="str">
        <f t="shared" si="4"/>
        <v>#DIV/0!</v>
      </c>
      <c r="AA153" s="66" t="str">
        <f t="shared" si="5"/>
        <v>#DIV/0!</v>
      </c>
      <c r="AB153" s="68" t="str">
        <f t="shared" si="6"/>
        <v>#DIV/0!</v>
      </c>
      <c r="AC153" s="71" t="str">
        <f>VLOOKUP($B153,'Lack of Reliability Index'!$A$2:$H$192,8,FALSE)</f>
        <v>#N/A</v>
      </c>
      <c r="AD153" s="63" t="str">
        <f>'Imputed and missing data hidden'!BA151</f>
        <v>#ERROR!</v>
      </c>
      <c r="AE153" s="76" t="str">
        <f t="shared" si="7"/>
        <v>#ERROR!</v>
      </c>
      <c r="AF153" s="63" t="str">
        <f t="shared" si="8"/>
        <v>#DIV/0!</v>
      </c>
      <c r="AG153" s="81" t="str">
        <f>'Indicator Date hidden2'!BB152</f>
        <v>#VALUE!</v>
      </c>
      <c r="AH153" s="83"/>
    </row>
    <row r="154" ht="15.75" customHeight="1">
      <c r="A154" s="46" t="str">
        <f>IF('Indicator Data'!A164&lt;&gt;"",'Indicator Data'!A164,"")</f>
        <v/>
      </c>
      <c r="B154" s="46" t="str">
        <f>IF('Indicator Data'!B164&lt;&gt;"",'Indicator Data'!B164,"")</f>
        <v/>
      </c>
      <c r="C154" s="84" t="str">
        <f>'Hazard &amp; Exposure'!F155</f>
        <v>#DIV/0!</v>
      </c>
      <c r="D154" s="50" t="str">
        <f>'Hazard &amp; Exposure'!J155</f>
        <v>#DIV/0!</v>
      </c>
      <c r="E154" s="52" t="str">
        <f>'Hazard &amp; Exposure'!K155</f>
        <v>#DIV/0!</v>
      </c>
      <c r="F154" s="50" t="str">
        <f>'Hazard &amp; Exposure'!N155</f>
        <v>#DIV/0!</v>
      </c>
      <c r="G154" s="50" t="str">
        <f>'Hazard &amp; Exposure'!Q155</f>
        <v>#DIV/0!</v>
      </c>
      <c r="H154" s="52" t="str">
        <f>'Hazard &amp; Exposure'!R155</f>
        <v>#DIV/0!</v>
      </c>
      <c r="I154" s="55" t="str">
        <f t="shared" si="1"/>
        <v>#DIV/0!</v>
      </c>
      <c r="J154" s="56">
        <f>Vulnerability!E155</f>
        <v>5</v>
      </c>
      <c r="K154" s="57" t="str">
        <f>Vulnerability!H155</f>
        <v>#DIV/0!</v>
      </c>
      <c r="L154" s="57" t="str">
        <f>Vulnerability!L155</f>
        <v>#DIV/0!</v>
      </c>
      <c r="M154" s="52" t="str">
        <f>Vulnerability!M155</f>
        <v>#DIV/0!</v>
      </c>
      <c r="N154" s="57" t="str">
        <f>Vulnerability!P155</f>
        <v>#DIV/0!</v>
      </c>
      <c r="O154" s="57" t="str">
        <f>Vulnerability!S155</f>
        <v>#DIV/0!</v>
      </c>
      <c r="P154" s="57" t="str">
        <f>Vulnerability!W155</f>
        <v>#DIV/0!</v>
      </c>
      <c r="Q154" s="52" t="str">
        <f>Vulnerability!X155</f>
        <v>#DIV/0!</v>
      </c>
      <c r="R154" s="55" t="str">
        <f t="shared" si="2"/>
        <v>#DIV/0!</v>
      </c>
      <c r="S154" s="88" t="str">
        <f>'Lack of Coping Capacity'!E155</f>
        <v>#DIV/0!</v>
      </c>
      <c r="T154" s="59" t="str">
        <f>'Lack of Coping Capacity'!H155</f>
        <v>#DIV/0!</v>
      </c>
      <c r="U154" s="52" t="str">
        <f>'Lack of Coping Capacity'!I155</f>
        <v>#DIV/0!</v>
      </c>
      <c r="V154" s="59" t="str">
        <f>'Lack of Coping Capacity'!L155</f>
        <v>#DIV/0!</v>
      </c>
      <c r="W154" s="59" t="str">
        <f>'Lack of Coping Capacity'!O155</f>
        <v>#DIV/0!</v>
      </c>
      <c r="X154" s="52" t="str">
        <f>'Lack of Coping Capacity'!P155</f>
        <v>#DIV/0!</v>
      </c>
      <c r="Y154" s="55" t="str">
        <f t="shared" si="3"/>
        <v>#DIV/0!</v>
      </c>
      <c r="Z154" s="62" t="str">
        <f t="shared" si="4"/>
        <v>#DIV/0!</v>
      </c>
      <c r="AA154" s="66" t="str">
        <f t="shared" si="5"/>
        <v>#DIV/0!</v>
      </c>
      <c r="AB154" s="68" t="str">
        <f t="shared" si="6"/>
        <v>#DIV/0!</v>
      </c>
      <c r="AC154" s="71" t="str">
        <f>VLOOKUP($B154,'Lack of Reliability Index'!$A$2:$H$192,8,FALSE)</f>
        <v>#N/A</v>
      </c>
      <c r="AD154" s="63" t="str">
        <f>'Imputed and missing data hidden'!BA152</f>
        <v>#ERROR!</v>
      </c>
      <c r="AE154" s="76" t="str">
        <f t="shared" si="7"/>
        <v>#ERROR!</v>
      </c>
      <c r="AF154" s="63" t="str">
        <f t="shared" si="8"/>
        <v>#DIV/0!</v>
      </c>
      <c r="AG154" s="81" t="str">
        <f>'Indicator Date hidden2'!BB153</f>
        <v>#VALUE!</v>
      </c>
      <c r="AH154" s="83"/>
    </row>
    <row r="155" ht="15.75" customHeight="1">
      <c r="A155" s="46" t="str">
        <f>IF('Indicator Data'!A165&lt;&gt;"",'Indicator Data'!A165,"")</f>
        <v/>
      </c>
      <c r="B155" s="46" t="str">
        <f>IF('Indicator Data'!B165&lt;&gt;"",'Indicator Data'!B165,"")</f>
        <v/>
      </c>
      <c r="C155" s="84" t="str">
        <f>'Hazard &amp; Exposure'!F156</f>
        <v>#DIV/0!</v>
      </c>
      <c r="D155" s="50" t="str">
        <f>'Hazard &amp; Exposure'!J156</f>
        <v>#DIV/0!</v>
      </c>
      <c r="E155" s="52" t="str">
        <f>'Hazard &amp; Exposure'!K156</f>
        <v>#DIV/0!</v>
      </c>
      <c r="F155" s="50" t="str">
        <f>'Hazard &amp; Exposure'!N156</f>
        <v>#DIV/0!</v>
      </c>
      <c r="G155" s="50" t="str">
        <f>'Hazard &amp; Exposure'!Q156</f>
        <v>#DIV/0!</v>
      </c>
      <c r="H155" s="52" t="str">
        <f>'Hazard &amp; Exposure'!R156</f>
        <v>#DIV/0!</v>
      </c>
      <c r="I155" s="55" t="str">
        <f t="shared" si="1"/>
        <v>#DIV/0!</v>
      </c>
      <c r="J155" s="56">
        <f>Vulnerability!E156</f>
        <v>5</v>
      </c>
      <c r="K155" s="57" t="str">
        <f>Vulnerability!H156</f>
        <v>#DIV/0!</v>
      </c>
      <c r="L155" s="57" t="str">
        <f>Vulnerability!L156</f>
        <v>#DIV/0!</v>
      </c>
      <c r="M155" s="52" t="str">
        <f>Vulnerability!M156</f>
        <v>#DIV/0!</v>
      </c>
      <c r="N155" s="57" t="str">
        <f>Vulnerability!P156</f>
        <v>#DIV/0!</v>
      </c>
      <c r="O155" s="57" t="str">
        <f>Vulnerability!S156</f>
        <v>#DIV/0!</v>
      </c>
      <c r="P155" s="57" t="str">
        <f>Vulnerability!W156</f>
        <v>#DIV/0!</v>
      </c>
      <c r="Q155" s="52" t="str">
        <f>Vulnerability!X156</f>
        <v>#DIV/0!</v>
      </c>
      <c r="R155" s="55" t="str">
        <f t="shared" si="2"/>
        <v>#DIV/0!</v>
      </c>
      <c r="S155" s="88" t="str">
        <f>'Lack of Coping Capacity'!E156</f>
        <v>#DIV/0!</v>
      </c>
      <c r="T155" s="59" t="str">
        <f>'Lack of Coping Capacity'!H156</f>
        <v>#DIV/0!</v>
      </c>
      <c r="U155" s="52" t="str">
        <f>'Lack of Coping Capacity'!I156</f>
        <v>#DIV/0!</v>
      </c>
      <c r="V155" s="59" t="str">
        <f>'Lack of Coping Capacity'!L156</f>
        <v>#DIV/0!</v>
      </c>
      <c r="W155" s="59" t="str">
        <f>'Lack of Coping Capacity'!O156</f>
        <v>#DIV/0!</v>
      </c>
      <c r="X155" s="52" t="str">
        <f>'Lack of Coping Capacity'!P156</f>
        <v>#DIV/0!</v>
      </c>
      <c r="Y155" s="55" t="str">
        <f t="shared" si="3"/>
        <v>#DIV/0!</v>
      </c>
      <c r="Z155" s="62" t="str">
        <f t="shared" si="4"/>
        <v>#DIV/0!</v>
      </c>
      <c r="AA155" s="66" t="str">
        <f t="shared" si="5"/>
        <v>#DIV/0!</v>
      </c>
      <c r="AB155" s="68" t="str">
        <f t="shared" si="6"/>
        <v>#DIV/0!</v>
      </c>
      <c r="AC155" s="71" t="str">
        <f>VLOOKUP($B155,'Lack of Reliability Index'!$A$2:$H$192,8,FALSE)</f>
        <v>#N/A</v>
      </c>
      <c r="AD155" s="63" t="str">
        <f>'Imputed and missing data hidden'!BA153</f>
        <v>#ERROR!</v>
      </c>
      <c r="AE155" s="76" t="str">
        <f t="shared" si="7"/>
        <v>#ERROR!</v>
      </c>
      <c r="AF155" s="63" t="str">
        <f t="shared" si="8"/>
        <v>#DIV/0!</v>
      </c>
      <c r="AG155" s="81" t="str">
        <f>'Indicator Date hidden2'!BB154</f>
        <v>#VALUE!</v>
      </c>
      <c r="AH155" s="83"/>
    </row>
    <row r="156" ht="15.75" customHeight="1">
      <c r="A156" s="46" t="str">
        <f>IF('Indicator Data'!A166&lt;&gt;"",'Indicator Data'!A166,"")</f>
        <v/>
      </c>
      <c r="B156" s="46" t="str">
        <f>IF('Indicator Data'!B166&lt;&gt;"",'Indicator Data'!B166,"")</f>
        <v/>
      </c>
      <c r="C156" s="84" t="str">
        <f>'Hazard &amp; Exposure'!F157</f>
        <v>#DIV/0!</v>
      </c>
      <c r="D156" s="50" t="str">
        <f>'Hazard &amp; Exposure'!J157</f>
        <v>#DIV/0!</v>
      </c>
      <c r="E156" s="52" t="str">
        <f>'Hazard &amp; Exposure'!K157</f>
        <v>#DIV/0!</v>
      </c>
      <c r="F156" s="50" t="str">
        <f>'Hazard &amp; Exposure'!N157</f>
        <v>#DIV/0!</v>
      </c>
      <c r="G156" s="50" t="str">
        <f>'Hazard &amp; Exposure'!Q157</f>
        <v>#DIV/0!</v>
      </c>
      <c r="H156" s="52" t="str">
        <f>'Hazard &amp; Exposure'!R157</f>
        <v>#DIV/0!</v>
      </c>
      <c r="I156" s="55" t="str">
        <f t="shared" si="1"/>
        <v>#DIV/0!</v>
      </c>
      <c r="J156" s="56">
        <f>Vulnerability!E157</f>
        <v>5</v>
      </c>
      <c r="K156" s="57" t="str">
        <f>Vulnerability!H157</f>
        <v>#DIV/0!</v>
      </c>
      <c r="L156" s="57" t="str">
        <f>Vulnerability!L157</f>
        <v>#DIV/0!</v>
      </c>
      <c r="M156" s="52" t="str">
        <f>Vulnerability!M157</f>
        <v>#DIV/0!</v>
      </c>
      <c r="N156" s="57" t="str">
        <f>Vulnerability!P157</f>
        <v>#DIV/0!</v>
      </c>
      <c r="O156" s="57" t="str">
        <f>Vulnerability!S157</f>
        <v>#DIV/0!</v>
      </c>
      <c r="P156" s="57" t="str">
        <f>Vulnerability!W157</f>
        <v>#DIV/0!</v>
      </c>
      <c r="Q156" s="52" t="str">
        <f>Vulnerability!X157</f>
        <v>#DIV/0!</v>
      </c>
      <c r="R156" s="55" t="str">
        <f t="shared" si="2"/>
        <v>#DIV/0!</v>
      </c>
      <c r="S156" s="88" t="str">
        <f>'Lack of Coping Capacity'!E157</f>
        <v>#DIV/0!</v>
      </c>
      <c r="T156" s="59" t="str">
        <f>'Lack of Coping Capacity'!H157</f>
        <v>#DIV/0!</v>
      </c>
      <c r="U156" s="52" t="str">
        <f>'Lack of Coping Capacity'!I157</f>
        <v>#DIV/0!</v>
      </c>
      <c r="V156" s="59" t="str">
        <f>'Lack of Coping Capacity'!L157</f>
        <v>#DIV/0!</v>
      </c>
      <c r="W156" s="59" t="str">
        <f>'Lack of Coping Capacity'!O157</f>
        <v>#DIV/0!</v>
      </c>
      <c r="X156" s="52" t="str">
        <f>'Lack of Coping Capacity'!P157</f>
        <v>#DIV/0!</v>
      </c>
      <c r="Y156" s="55" t="str">
        <f t="shared" si="3"/>
        <v>#DIV/0!</v>
      </c>
      <c r="Z156" s="62" t="str">
        <f t="shared" si="4"/>
        <v>#DIV/0!</v>
      </c>
      <c r="AA156" s="66" t="str">
        <f t="shared" si="5"/>
        <v>#DIV/0!</v>
      </c>
      <c r="AB156" s="68" t="str">
        <f t="shared" si="6"/>
        <v>#DIV/0!</v>
      </c>
      <c r="AC156" s="71" t="str">
        <f>VLOOKUP($B156,'Lack of Reliability Index'!$A$2:$H$192,8,FALSE)</f>
        <v>#N/A</v>
      </c>
      <c r="AD156" s="63" t="str">
        <f>'Imputed and missing data hidden'!BA154</f>
        <v>#ERROR!</v>
      </c>
      <c r="AE156" s="76" t="str">
        <f t="shared" si="7"/>
        <v>#ERROR!</v>
      </c>
      <c r="AF156" s="63" t="str">
        <f t="shared" si="8"/>
        <v>#DIV/0!</v>
      </c>
      <c r="AG156" s="81" t="str">
        <f>'Indicator Date hidden2'!BB155</f>
        <v>#VALUE!</v>
      </c>
      <c r="AH156" s="83"/>
    </row>
    <row r="157" ht="15.75" customHeight="1">
      <c r="A157" s="46" t="str">
        <f>IF('Indicator Data'!A167&lt;&gt;"",'Indicator Data'!A167,"")</f>
        <v/>
      </c>
      <c r="B157" s="46" t="str">
        <f>IF('Indicator Data'!B167&lt;&gt;"",'Indicator Data'!B167,"")</f>
        <v/>
      </c>
      <c r="C157" s="84" t="str">
        <f>'Hazard &amp; Exposure'!F158</f>
        <v>#DIV/0!</v>
      </c>
      <c r="D157" s="50" t="str">
        <f>'Hazard &amp; Exposure'!J158</f>
        <v>#DIV/0!</v>
      </c>
      <c r="E157" s="52" t="str">
        <f>'Hazard &amp; Exposure'!K158</f>
        <v>#DIV/0!</v>
      </c>
      <c r="F157" s="50" t="str">
        <f>'Hazard &amp; Exposure'!N158</f>
        <v>#DIV/0!</v>
      </c>
      <c r="G157" s="50" t="str">
        <f>'Hazard &amp; Exposure'!Q158</f>
        <v>#DIV/0!</v>
      </c>
      <c r="H157" s="52" t="str">
        <f>'Hazard &amp; Exposure'!R158</f>
        <v>#DIV/0!</v>
      </c>
      <c r="I157" s="55" t="str">
        <f t="shared" si="1"/>
        <v>#DIV/0!</v>
      </c>
      <c r="J157" s="56">
        <f>Vulnerability!E158</f>
        <v>5</v>
      </c>
      <c r="K157" s="57" t="str">
        <f>Vulnerability!H158</f>
        <v>#DIV/0!</v>
      </c>
      <c r="L157" s="57" t="str">
        <f>Vulnerability!L158</f>
        <v>#DIV/0!</v>
      </c>
      <c r="M157" s="52" t="str">
        <f>Vulnerability!M158</f>
        <v>#DIV/0!</v>
      </c>
      <c r="N157" s="57" t="str">
        <f>Vulnerability!P158</f>
        <v>#DIV/0!</v>
      </c>
      <c r="O157" s="57" t="str">
        <f>Vulnerability!S158</f>
        <v>#DIV/0!</v>
      </c>
      <c r="P157" s="57" t="str">
        <f>Vulnerability!W158</f>
        <v>#DIV/0!</v>
      </c>
      <c r="Q157" s="52" t="str">
        <f>Vulnerability!X158</f>
        <v>#DIV/0!</v>
      </c>
      <c r="R157" s="55" t="str">
        <f t="shared" si="2"/>
        <v>#DIV/0!</v>
      </c>
      <c r="S157" s="88" t="str">
        <f>'Lack of Coping Capacity'!E158</f>
        <v>#DIV/0!</v>
      </c>
      <c r="T157" s="59" t="str">
        <f>'Lack of Coping Capacity'!H158</f>
        <v>#DIV/0!</v>
      </c>
      <c r="U157" s="52" t="str">
        <f>'Lack of Coping Capacity'!I158</f>
        <v>#DIV/0!</v>
      </c>
      <c r="V157" s="59" t="str">
        <f>'Lack of Coping Capacity'!L158</f>
        <v>#DIV/0!</v>
      </c>
      <c r="W157" s="59" t="str">
        <f>'Lack of Coping Capacity'!O158</f>
        <v>#DIV/0!</v>
      </c>
      <c r="X157" s="52" t="str">
        <f>'Lack of Coping Capacity'!P158</f>
        <v>#DIV/0!</v>
      </c>
      <c r="Y157" s="55" t="str">
        <f t="shared" si="3"/>
        <v>#DIV/0!</v>
      </c>
      <c r="Z157" s="62" t="str">
        <f t="shared" si="4"/>
        <v>#DIV/0!</v>
      </c>
      <c r="AA157" s="66" t="str">
        <f t="shared" si="5"/>
        <v>#DIV/0!</v>
      </c>
      <c r="AB157" s="68" t="str">
        <f t="shared" si="6"/>
        <v>#DIV/0!</v>
      </c>
      <c r="AC157" s="71" t="str">
        <f>VLOOKUP($B157,'Lack of Reliability Index'!$A$2:$H$192,8,FALSE)</f>
        <v>#N/A</v>
      </c>
      <c r="AD157" s="63" t="str">
        <f>'Imputed and missing data hidden'!BA155</f>
        <v>#ERROR!</v>
      </c>
      <c r="AE157" s="76" t="str">
        <f t="shared" si="7"/>
        <v>#ERROR!</v>
      </c>
      <c r="AF157" s="63" t="str">
        <f t="shared" si="8"/>
        <v>#DIV/0!</v>
      </c>
      <c r="AG157" s="81" t="str">
        <f>'Indicator Date hidden2'!BB156</f>
        <v>#VALUE!</v>
      </c>
      <c r="AH157" s="83"/>
    </row>
    <row r="158" ht="15.75" customHeight="1">
      <c r="A158" s="46" t="str">
        <f>IF('Indicator Data'!A168&lt;&gt;"",'Indicator Data'!A168,"")</f>
        <v/>
      </c>
      <c r="B158" s="46" t="str">
        <f>IF('Indicator Data'!B168&lt;&gt;"",'Indicator Data'!B168,"")</f>
        <v/>
      </c>
      <c r="C158" s="84" t="str">
        <f>'Hazard &amp; Exposure'!F159</f>
        <v>#DIV/0!</v>
      </c>
      <c r="D158" s="50" t="str">
        <f>'Hazard &amp; Exposure'!J159</f>
        <v>#DIV/0!</v>
      </c>
      <c r="E158" s="52" t="str">
        <f>'Hazard &amp; Exposure'!K159</f>
        <v>#DIV/0!</v>
      </c>
      <c r="F158" s="50" t="str">
        <f>'Hazard &amp; Exposure'!N159</f>
        <v>#DIV/0!</v>
      </c>
      <c r="G158" s="50" t="str">
        <f>'Hazard &amp; Exposure'!Q159</f>
        <v>#DIV/0!</v>
      </c>
      <c r="H158" s="52" t="str">
        <f>'Hazard &amp; Exposure'!R159</f>
        <v>#DIV/0!</v>
      </c>
      <c r="I158" s="55" t="str">
        <f t="shared" si="1"/>
        <v>#DIV/0!</v>
      </c>
      <c r="J158" s="56">
        <f>Vulnerability!E159</f>
        <v>5</v>
      </c>
      <c r="K158" s="57" t="str">
        <f>Vulnerability!H159</f>
        <v>#DIV/0!</v>
      </c>
      <c r="L158" s="57" t="str">
        <f>Vulnerability!L159</f>
        <v>#DIV/0!</v>
      </c>
      <c r="M158" s="52" t="str">
        <f>Vulnerability!M159</f>
        <v>#DIV/0!</v>
      </c>
      <c r="N158" s="57" t="str">
        <f>Vulnerability!P159</f>
        <v>#DIV/0!</v>
      </c>
      <c r="O158" s="57" t="str">
        <f>Vulnerability!S159</f>
        <v>#DIV/0!</v>
      </c>
      <c r="P158" s="57" t="str">
        <f>Vulnerability!W159</f>
        <v>#DIV/0!</v>
      </c>
      <c r="Q158" s="52" t="str">
        <f>Vulnerability!X159</f>
        <v>#DIV/0!</v>
      </c>
      <c r="R158" s="55" t="str">
        <f t="shared" si="2"/>
        <v>#DIV/0!</v>
      </c>
      <c r="S158" s="88" t="str">
        <f>'Lack of Coping Capacity'!E159</f>
        <v>#DIV/0!</v>
      </c>
      <c r="T158" s="59" t="str">
        <f>'Lack of Coping Capacity'!H159</f>
        <v>#DIV/0!</v>
      </c>
      <c r="U158" s="52" t="str">
        <f>'Lack of Coping Capacity'!I159</f>
        <v>#DIV/0!</v>
      </c>
      <c r="V158" s="59" t="str">
        <f>'Lack of Coping Capacity'!L159</f>
        <v>#DIV/0!</v>
      </c>
      <c r="W158" s="59" t="str">
        <f>'Lack of Coping Capacity'!O159</f>
        <v>#DIV/0!</v>
      </c>
      <c r="X158" s="52" t="str">
        <f>'Lack of Coping Capacity'!P159</f>
        <v>#DIV/0!</v>
      </c>
      <c r="Y158" s="55" t="str">
        <f t="shared" si="3"/>
        <v>#DIV/0!</v>
      </c>
      <c r="Z158" s="62" t="str">
        <f t="shared" si="4"/>
        <v>#DIV/0!</v>
      </c>
      <c r="AA158" s="66" t="str">
        <f t="shared" si="5"/>
        <v>#DIV/0!</v>
      </c>
      <c r="AB158" s="68" t="str">
        <f t="shared" si="6"/>
        <v>#DIV/0!</v>
      </c>
      <c r="AC158" s="71" t="str">
        <f>VLOOKUP($B158,'Lack of Reliability Index'!$A$2:$H$192,8,FALSE)</f>
        <v>#N/A</v>
      </c>
      <c r="AD158" s="63" t="str">
        <f>'Imputed and missing data hidden'!BA156</f>
        <v>#ERROR!</v>
      </c>
      <c r="AE158" s="76" t="str">
        <f t="shared" si="7"/>
        <v>#ERROR!</v>
      </c>
      <c r="AF158" s="63" t="str">
        <f t="shared" si="8"/>
        <v>#DIV/0!</v>
      </c>
      <c r="AG158" s="81" t="str">
        <f>'Indicator Date hidden2'!BB157</f>
        <v>#VALUE!</v>
      </c>
      <c r="AH158" s="83"/>
    </row>
    <row r="159" ht="15.75" customHeight="1">
      <c r="A159" s="46" t="str">
        <f>IF('Indicator Data'!A169&lt;&gt;"",'Indicator Data'!A169,"")</f>
        <v/>
      </c>
      <c r="B159" s="46" t="str">
        <f>IF('Indicator Data'!B169&lt;&gt;"",'Indicator Data'!B169,"")</f>
        <v/>
      </c>
      <c r="C159" s="84" t="str">
        <f>'Hazard &amp; Exposure'!F160</f>
        <v>#DIV/0!</v>
      </c>
      <c r="D159" s="50" t="str">
        <f>'Hazard &amp; Exposure'!J160</f>
        <v>#DIV/0!</v>
      </c>
      <c r="E159" s="52" t="str">
        <f>'Hazard &amp; Exposure'!K160</f>
        <v>#DIV/0!</v>
      </c>
      <c r="F159" s="50" t="str">
        <f>'Hazard &amp; Exposure'!N160</f>
        <v>#DIV/0!</v>
      </c>
      <c r="G159" s="50" t="str">
        <f>'Hazard &amp; Exposure'!Q160</f>
        <v>#DIV/0!</v>
      </c>
      <c r="H159" s="52" t="str">
        <f>'Hazard &amp; Exposure'!R160</f>
        <v>#DIV/0!</v>
      </c>
      <c r="I159" s="55" t="str">
        <f t="shared" si="1"/>
        <v>#DIV/0!</v>
      </c>
      <c r="J159" s="56">
        <f>Vulnerability!E160</f>
        <v>5</v>
      </c>
      <c r="K159" s="57" t="str">
        <f>Vulnerability!H160</f>
        <v>#DIV/0!</v>
      </c>
      <c r="L159" s="57" t="str">
        <f>Vulnerability!L160</f>
        <v>#DIV/0!</v>
      </c>
      <c r="M159" s="52" t="str">
        <f>Vulnerability!M160</f>
        <v>#DIV/0!</v>
      </c>
      <c r="N159" s="57" t="str">
        <f>Vulnerability!P160</f>
        <v>#DIV/0!</v>
      </c>
      <c r="O159" s="57" t="str">
        <f>Vulnerability!S160</f>
        <v>#DIV/0!</v>
      </c>
      <c r="P159" s="57" t="str">
        <f>Vulnerability!W160</f>
        <v>#DIV/0!</v>
      </c>
      <c r="Q159" s="52" t="str">
        <f>Vulnerability!X160</f>
        <v>#DIV/0!</v>
      </c>
      <c r="R159" s="55" t="str">
        <f t="shared" si="2"/>
        <v>#DIV/0!</v>
      </c>
      <c r="S159" s="88" t="str">
        <f>'Lack of Coping Capacity'!E160</f>
        <v>#DIV/0!</v>
      </c>
      <c r="T159" s="59" t="str">
        <f>'Lack of Coping Capacity'!H160</f>
        <v>#DIV/0!</v>
      </c>
      <c r="U159" s="52" t="str">
        <f>'Lack of Coping Capacity'!I160</f>
        <v>#DIV/0!</v>
      </c>
      <c r="V159" s="59" t="str">
        <f>'Lack of Coping Capacity'!L160</f>
        <v>#DIV/0!</v>
      </c>
      <c r="W159" s="59" t="str">
        <f>'Lack of Coping Capacity'!O160</f>
        <v>#DIV/0!</v>
      </c>
      <c r="X159" s="52" t="str">
        <f>'Lack of Coping Capacity'!P160</f>
        <v>#DIV/0!</v>
      </c>
      <c r="Y159" s="55" t="str">
        <f t="shared" si="3"/>
        <v>#DIV/0!</v>
      </c>
      <c r="Z159" s="62" t="str">
        <f t="shared" si="4"/>
        <v>#DIV/0!</v>
      </c>
      <c r="AA159" s="66" t="str">
        <f t="shared" si="5"/>
        <v>#DIV/0!</v>
      </c>
      <c r="AB159" s="68" t="str">
        <f t="shared" si="6"/>
        <v>#DIV/0!</v>
      </c>
      <c r="AC159" s="71" t="str">
        <f>VLOOKUP($B159,'Lack of Reliability Index'!$A$2:$H$192,8,FALSE)</f>
        <v>#N/A</v>
      </c>
      <c r="AD159" s="63" t="str">
        <f>'Imputed and missing data hidden'!BA157</f>
        <v>#ERROR!</v>
      </c>
      <c r="AE159" s="76" t="str">
        <f t="shared" si="7"/>
        <v>#ERROR!</v>
      </c>
      <c r="AF159" s="63" t="str">
        <f t="shared" si="8"/>
        <v>#DIV/0!</v>
      </c>
      <c r="AG159" s="81" t="str">
        <f>'Indicator Date hidden2'!BB158</f>
        <v>#VALUE!</v>
      </c>
      <c r="AH159" s="83"/>
    </row>
    <row r="160" ht="15.75" customHeight="1">
      <c r="A160" s="46" t="str">
        <f>IF('Indicator Data'!A170&lt;&gt;"",'Indicator Data'!A170,"")</f>
        <v/>
      </c>
      <c r="B160" s="46" t="str">
        <f>IF('Indicator Data'!B170&lt;&gt;"",'Indicator Data'!B170,"")</f>
        <v/>
      </c>
      <c r="C160" s="84" t="str">
        <f>'Hazard &amp; Exposure'!F161</f>
        <v>#DIV/0!</v>
      </c>
      <c r="D160" s="50" t="str">
        <f>'Hazard &amp; Exposure'!J161</f>
        <v>#DIV/0!</v>
      </c>
      <c r="E160" s="52" t="str">
        <f>'Hazard &amp; Exposure'!K161</f>
        <v>#DIV/0!</v>
      </c>
      <c r="F160" s="50" t="str">
        <f>'Hazard &amp; Exposure'!N161</f>
        <v>#DIV/0!</v>
      </c>
      <c r="G160" s="50" t="str">
        <f>'Hazard &amp; Exposure'!Q161</f>
        <v>#DIV/0!</v>
      </c>
      <c r="H160" s="52" t="str">
        <f>'Hazard &amp; Exposure'!R161</f>
        <v>#DIV/0!</v>
      </c>
      <c r="I160" s="55" t="str">
        <f t="shared" si="1"/>
        <v>#DIV/0!</v>
      </c>
      <c r="J160" s="56">
        <f>Vulnerability!E161</f>
        <v>5</v>
      </c>
      <c r="K160" s="57" t="str">
        <f>Vulnerability!H161</f>
        <v>#DIV/0!</v>
      </c>
      <c r="L160" s="57" t="str">
        <f>Vulnerability!L161</f>
        <v>#DIV/0!</v>
      </c>
      <c r="M160" s="52" t="str">
        <f>Vulnerability!M161</f>
        <v>#DIV/0!</v>
      </c>
      <c r="N160" s="57" t="str">
        <f>Vulnerability!P161</f>
        <v>#DIV/0!</v>
      </c>
      <c r="O160" s="57" t="str">
        <f>Vulnerability!S161</f>
        <v>#DIV/0!</v>
      </c>
      <c r="P160" s="57" t="str">
        <f>Vulnerability!W161</f>
        <v>#DIV/0!</v>
      </c>
      <c r="Q160" s="52" t="str">
        <f>Vulnerability!X161</f>
        <v>#DIV/0!</v>
      </c>
      <c r="R160" s="55" t="str">
        <f t="shared" si="2"/>
        <v>#DIV/0!</v>
      </c>
      <c r="S160" s="88" t="str">
        <f>'Lack of Coping Capacity'!E161</f>
        <v>#DIV/0!</v>
      </c>
      <c r="T160" s="59" t="str">
        <f>'Lack of Coping Capacity'!H161</f>
        <v>#DIV/0!</v>
      </c>
      <c r="U160" s="52" t="str">
        <f>'Lack of Coping Capacity'!I161</f>
        <v>#DIV/0!</v>
      </c>
      <c r="V160" s="59" t="str">
        <f>'Lack of Coping Capacity'!L161</f>
        <v>#DIV/0!</v>
      </c>
      <c r="W160" s="59" t="str">
        <f>'Lack of Coping Capacity'!O161</f>
        <v>#DIV/0!</v>
      </c>
      <c r="X160" s="52" t="str">
        <f>'Lack of Coping Capacity'!P161</f>
        <v>#DIV/0!</v>
      </c>
      <c r="Y160" s="55" t="str">
        <f t="shared" si="3"/>
        <v>#DIV/0!</v>
      </c>
      <c r="Z160" s="62" t="str">
        <f t="shared" si="4"/>
        <v>#DIV/0!</v>
      </c>
      <c r="AA160" s="66" t="str">
        <f t="shared" si="5"/>
        <v>#DIV/0!</v>
      </c>
      <c r="AB160" s="68" t="str">
        <f t="shared" si="6"/>
        <v>#DIV/0!</v>
      </c>
      <c r="AC160" s="71" t="str">
        <f>VLOOKUP($B160,'Lack of Reliability Index'!$A$2:$H$192,8,FALSE)</f>
        <v>#N/A</v>
      </c>
      <c r="AD160" s="63" t="str">
        <f>'Imputed and missing data hidden'!BA158</f>
        <v>#ERROR!</v>
      </c>
      <c r="AE160" s="76" t="str">
        <f t="shared" si="7"/>
        <v>#ERROR!</v>
      </c>
      <c r="AF160" s="63" t="str">
        <f t="shared" si="8"/>
        <v>#DIV/0!</v>
      </c>
      <c r="AG160" s="81" t="str">
        <f>'Indicator Date hidden2'!BB159</f>
        <v>#VALUE!</v>
      </c>
      <c r="AH160" s="83"/>
    </row>
    <row r="161" ht="15.75" customHeight="1">
      <c r="A161" s="46" t="str">
        <f>IF('Indicator Data'!A171&lt;&gt;"",'Indicator Data'!A171,"")</f>
        <v/>
      </c>
      <c r="B161" s="46" t="str">
        <f>IF('Indicator Data'!B171&lt;&gt;"",'Indicator Data'!B171,"")</f>
        <v/>
      </c>
      <c r="C161" s="84" t="str">
        <f>'Hazard &amp; Exposure'!F162</f>
        <v>#DIV/0!</v>
      </c>
      <c r="D161" s="50" t="str">
        <f>'Hazard &amp; Exposure'!J162</f>
        <v>#DIV/0!</v>
      </c>
      <c r="E161" s="52" t="str">
        <f>'Hazard &amp; Exposure'!K162</f>
        <v>#DIV/0!</v>
      </c>
      <c r="F161" s="50" t="str">
        <f>'Hazard &amp; Exposure'!N162</f>
        <v>#DIV/0!</v>
      </c>
      <c r="G161" s="50" t="str">
        <f>'Hazard &amp; Exposure'!Q162</f>
        <v>#DIV/0!</v>
      </c>
      <c r="H161" s="52" t="str">
        <f>'Hazard &amp; Exposure'!R162</f>
        <v>#DIV/0!</v>
      </c>
      <c r="I161" s="55" t="str">
        <f t="shared" si="1"/>
        <v>#DIV/0!</v>
      </c>
      <c r="J161" s="56">
        <f>Vulnerability!E162</f>
        <v>5</v>
      </c>
      <c r="K161" s="57" t="str">
        <f>Vulnerability!H162</f>
        <v>#DIV/0!</v>
      </c>
      <c r="L161" s="57" t="str">
        <f>Vulnerability!L162</f>
        <v>#DIV/0!</v>
      </c>
      <c r="M161" s="52" t="str">
        <f>Vulnerability!M162</f>
        <v>#DIV/0!</v>
      </c>
      <c r="N161" s="57" t="str">
        <f>Vulnerability!P162</f>
        <v>#DIV/0!</v>
      </c>
      <c r="O161" s="57" t="str">
        <f>Vulnerability!S162</f>
        <v>#DIV/0!</v>
      </c>
      <c r="P161" s="57" t="str">
        <f>Vulnerability!W162</f>
        <v>#DIV/0!</v>
      </c>
      <c r="Q161" s="52" t="str">
        <f>Vulnerability!X162</f>
        <v>#DIV/0!</v>
      </c>
      <c r="R161" s="55" t="str">
        <f t="shared" si="2"/>
        <v>#DIV/0!</v>
      </c>
      <c r="S161" s="88" t="str">
        <f>'Lack of Coping Capacity'!E162</f>
        <v>#DIV/0!</v>
      </c>
      <c r="T161" s="59" t="str">
        <f>'Lack of Coping Capacity'!H162</f>
        <v>#DIV/0!</v>
      </c>
      <c r="U161" s="52" t="str">
        <f>'Lack of Coping Capacity'!I162</f>
        <v>#DIV/0!</v>
      </c>
      <c r="V161" s="59" t="str">
        <f>'Lack of Coping Capacity'!L162</f>
        <v>#DIV/0!</v>
      </c>
      <c r="W161" s="59" t="str">
        <f>'Lack of Coping Capacity'!O162</f>
        <v>#DIV/0!</v>
      </c>
      <c r="X161" s="52" t="str">
        <f>'Lack of Coping Capacity'!P162</f>
        <v>#DIV/0!</v>
      </c>
      <c r="Y161" s="55" t="str">
        <f t="shared" si="3"/>
        <v>#DIV/0!</v>
      </c>
      <c r="Z161" s="62" t="str">
        <f t="shared" si="4"/>
        <v>#DIV/0!</v>
      </c>
      <c r="AA161" s="66" t="str">
        <f t="shared" si="5"/>
        <v>#DIV/0!</v>
      </c>
      <c r="AB161" s="68" t="str">
        <f t="shared" si="6"/>
        <v>#DIV/0!</v>
      </c>
      <c r="AC161" s="71" t="str">
        <f>VLOOKUP($B161,'Lack of Reliability Index'!$A$2:$H$192,8,FALSE)</f>
        <v>#N/A</v>
      </c>
      <c r="AD161" s="63" t="str">
        <f>'Imputed and missing data hidden'!BA159</f>
        <v>#ERROR!</v>
      </c>
      <c r="AE161" s="76" t="str">
        <f t="shared" si="7"/>
        <v>#ERROR!</v>
      </c>
      <c r="AF161" s="63" t="str">
        <f t="shared" si="8"/>
        <v>#DIV/0!</v>
      </c>
      <c r="AG161" s="81" t="str">
        <f>'Indicator Date hidden2'!BB160</f>
        <v>#VALUE!</v>
      </c>
      <c r="AH161" s="83"/>
    </row>
    <row r="162" ht="15.75" customHeight="1">
      <c r="A162" s="46" t="str">
        <f>IF('Indicator Data'!A172&lt;&gt;"",'Indicator Data'!A172,"")</f>
        <v/>
      </c>
      <c r="B162" s="46" t="str">
        <f>IF('Indicator Data'!B172&lt;&gt;"",'Indicator Data'!B172,"")</f>
        <v/>
      </c>
      <c r="C162" s="84" t="str">
        <f>'Hazard &amp; Exposure'!F163</f>
        <v>#DIV/0!</v>
      </c>
      <c r="D162" s="50" t="str">
        <f>'Hazard &amp; Exposure'!J163</f>
        <v>#DIV/0!</v>
      </c>
      <c r="E162" s="52" t="str">
        <f>'Hazard &amp; Exposure'!K163</f>
        <v>#DIV/0!</v>
      </c>
      <c r="F162" s="50" t="str">
        <f>'Hazard &amp; Exposure'!N163</f>
        <v>#DIV/0!</v>
      </c>
      <c r="G162" s="50" t="str">
        <f>'Hazard &amp; Exposure'!Q163</f>
        <v>#DIV/0!</v>
      </c>
      <c r="H162" s="52" t="str">
        <f>'Hazard &amp; Exposure'!R163</f>
        <v>#DIV/0!</v>
      </c>
      <c r="I162" s="55" t="str">
        <f t="shared" si="1"/>
        <v>#DIV/0!</v>
      </c>
      <c r="J162" s="56">
        <f>Vulnerability!E163</f>
        <v>5</v>
      </c>
      <c r="K162" s="57" t="str">
        <f>Vulnerability!H163</f>
        <v>#DIV/0!</v>
      </c>
      <c r="L162" s="57" t="str">
        <f>Vulnerability!L163</f>
        <v>#DIV/0!</v>
      </c>
      <c r="M162" s="52" t="str">
        <f>Vulnerability!M163</f>
        <v>#DIV/0!</v>
      </c>
      <c r="N162" s="57" t="str">
        <f>Vulnerability!P163</f>
        <v>#DIV/0!</v>
      </c>
      <c r="O162" s="57" t="str">
        <f>Vulnerability!S163</f>
        <v>#DIV/0!</v>
      </c>
      <c r="P162" s="57" t="str">
        <f>Vulnerability!W163</f>
        <v>#DIV/0!</v>
      </c>
      <c r="Q162" s="52" t="str">
        <f>Vulnerability!X163</f>
        <v>#DIV/0!</v>
      </c>
      <c r="R162" s="55" t="str">
        <f t="shared" si="2"/>
        <v>#DIV/0!</v>
      </c>
      <c r="S162" s="88" t="str">
        <f>'Lack of Coping Capacity'!E163</f>
        <v>#DIV/0!</v>
      </c>
      <c r="T162" s="59" t="str">
        <f>'Lack of Coping Capacity'!H163</f>
        <v>#DIV/0!</v>
      </c>
      <c r="U162" s="52" t="str">
        <f>'Lack of Coping Capacity'!I163</f>
        <v>#DIV/0!</v>
      </c>
      <c r="V162" s="59" t="str">
        <f>'Lack of Coping Capacity'!L163</f>
        <v>#DIV/0!</v>
      </c>
      <c r="W162" s="59" t="str">
        <f>'Lack of Coping Capacity'!O163</f>
        <v>#DIV/0!</v>
      </c>
      <c r="X162" s="52" t="str">
        <f>'Lack of Coping Capacity'!P163</f>
        <v>#DIV/0!</v>
      </c>
      <c r="Y162" s="55" t="str">
        <f t="shared" si="3"/>
        <v>#DIV/0!</v>
      </c>
      <c r="Z162" s="62" t="str">
        <f t="shared" si="4"/>
        <v>#DIV/0!</v>
      </c>
      <c r="AA162" s="66" t="str">
        <f t="shared" si="5"/>
        <v>#DIV/0!</v>
      </c>
      <c r="AB162" s="68" t="str">
        <f t="shared" si="6"/>
        <v>#DIV/0!</v>
      </c>
      <c r="AC162" s="71" t="str">
        <f>VLOOKUP($B162,'Lack of Reliability Index'!$A$2:$H$192,8,FALSE)</f>
        <v>#N/A</v>
      </c>
      <c r="AD162" s="63" t="str">
        <f>'Imputed and missing data hidden'!BA160</f>
        <v>#ERROR!</v>
      </c>
      <c r="AE162" s="76" t="str">
        <f t="shared" si="7"/>
        <v>#ERROR!</v>
      </c>
      <c r="AF162" s="63" t="str">
        <f t="shared" si="8"/>
        <v>#DIV/0!</v>
      </c>
      <c r="AG162" s="81" t="str">
        <f>'Indicator Date hidden2'!BB161</f>
        <v>#VALUE!</v>
      </c>
      <c r="AH162" s="83"/>
    </row>
    <row r="163" ht="15.75" customHeight="1">
      <c r="A163" s="46" t="str">
        <f>IF('Indicator Data'!A173&lt;&gt;"",'Indicator Data'!A173,"")</f>
        <v/>
      </c>
      <c r="B163" s="46" t="str">
        <f>IF('Indicator Data'!B173&lt;&gt;"",'Indicator Data'!B173,"")</f>
        <v/>
      </c>
      <c r="C163" s="84" t="str">
        <f>'Hazard &amp; Exposure'!F164</f>
        <v>#DIV/0!</v>
      </c>
      <c r="D163" s="50" t="str">
        <f>'Hazard &amp; Exposure'!J164</f>
        <v>#DIV/0!</v>
      </c>
      <c r="E163" s="52" t="str">
        <f>'Hazard &amp; Exposure'!K164</f>
        <v>#DIV/0!</v>
      </c>
      <c r="F163" s="50" t="str">
        <f>'Hazard &amp; Exposure'!N164</f>
        <v>#DIV/0!</v>
      </c>
      <c r="G163" s="50" t="str">
        <f>'Hazard &amp; Exposure'!Q164</f>
        <v>#DIV/0!</v>
      </c>
      <c r="H163" s="52" t="str">
        <f>'Hazard &amp; Exposure'!R164</f>
        <v>#DIV/0!</v>
      </c>
      <c r="I163" s="55" t="str">
        <f t="shared" si="1"/>
        <v>#DIV/0!</v>
      </c>
      <c r="J163" s="56">
        <f>Vulnerability!E164</f>
        <v>5</v>
      </c>
      <c r="K163" s="57" t="str">
        <f>Vulnerability!H164</f>
        <v>#DIV/0!</v>
      </c>
      <c r="L163" s="57" t="str">
        <f>Vulnerability!L164</f>
        <v>#DIV/0!</v>
      </c>
      <c r="M163" s="52" t="str">
        <f>Vulnerability!M164</f>
        <v>#DIV/0!</v>
      </c>
      <c r="N163" s="57" t="str">
        <f>Vulnerability!P164</f>
        <v>#DIV/0!</v>
      </c>
      <c r="O163" s="57" t="str">
        <f>Vulnerability!S164</f>
        <v>#DIV/0!</v>
      </c>
      <c r="P163" s="57" t="str">
        <f>Vulnerability!W164</f>
        <v>#DIV/0!</v>
      </c>
      <c r="Q163" s="52" t="str">
        <f>Vulnerability!X164</f>
        <v>#DIV/0!</v>
      </c>
      <c r="R163" s="55" t="str">
        <f t="shared" si="2"/>
        <v>#DIV/0!</v>
      </c>
      <c r="S163" s="88" t="str">
        <f>'Lack of Coping Capacity'!E164</f>
        <v>#DIV/0!</v>
      </c>
      <c r="T163" s="59" t="str">
        <f>'Lack of Coping Capacity'!H164</f>
        <v>#DIV/0!</v>
      </c>
      <c r="U163" s="52" t="str">
        <f>'Lack of Coping Capacity'!I164</f>
        <v>#DIV/0!</v>
      </c>
      <c r="V163" s="59" t="str">
        <f>'Lack of Coping Capacity'!L164</f>
        <v>#DIV/0!</v>
      </c>
      <c r="W163" s="59" t="str">
        <f>'Lack of Coping Capacity'!O164</f>
        <v>#DIV/0!</v>
      </c>
      <c r="X163" s="52" t="str">
        <f>'Lack of Coping Capacity'!P164</f>
        <v>#DIV/0!</v>
      </c>
      <c r="Y163" s="55" t="str">
        <f t="shared" si="3"/>
        <v>#DIV/0!</v>
      </c>
      <c r="Z163" s="62" t="str">
        <f t="shared" si="4"/>
        <v>#DIV/0!</v>
      </c>
      <c r="AA163" s="66" t="str">
        <f t="shared" si="5"/>
        <v>#DIV/0!</v>
      </c>
      <c r="AB163" s="68" t="str">
        <f t="shared" si="6"/>
        <v>#DIV/0!</v>
      </c>
      <c r="AC163" s="71" t="str">
        <f>VLOOKUP($B163,'Lack of Reliability Index'!$A$2:$H$192,8,FALSE)</f>
        <v>#N/A</v>
      </c>
      <c r="AD163" s="63" t="str">
        <f>'Imputed and missing data hidden'!BA161</f>
        <v>#ERROR!</v>
      </c>
      <c r="AE163" s="76" t="str">
        <f t="shared" si="7"/>
        <v>#ERROR!</v>
      </c>
      <c r="AF163" s="63" t="str">
        <f t="shared" si="8"/>
        <v>#DIV/0!</v>
      </c>
      <c r="AG163" s="81" t="str">
        <f>'Indicator Date hidden2'!BB162</f>
        <v>#VALUE!</v>
      </c>
      <c r="AH163" s="83"/>
    </row>
    <row r="164" ht="15.75" customHeight="1">
      <c r="A164" s="46" t="str">
        <f>IF('Indicator Data'!A174&lt;&gt;"",'Indicator Data'!A174,"")</f>
        <v/>
      </c>
      <c r="B164" s="46" t="str">
        <f>IF('Indicator Data'!B174&lt;&gt;"",'Indicator Data'!B174,"")</f>
        <v/>
      </c>
      <c r="C164" s="84" t="str">
        <f>'Hazard &amp; Exposure'!F165</f>
        <v>#DIV/0!</v>
      </c>
      <c r="D164" s="50" t="str">
        <f>'Hazard &amp; Exposure'!J165</f>
        <v>#DIV/0!</v>
      </c>
      <c r="E164" s="52" t="str">
        <f>'Hazard &amp; Exposure'!K165</f>
        <v>#DIV/0!</v>
      </c>
      <c r="F164" s="50" t="str">
        <f>'Hazard &amp; Exposure'!N165</f>
        <v>#DIV/0!</v>
      </c>
      <c r="G164" s="50" t="str">
        <f>'Hazard &amp; Exposure'!Q165</f>
        <v>#DIV/0!</v>
      </c>
      <c r="H164" s="52" t="str">
        <f>'Hazard &amp; Exposure'!R165</f>
        <v>#DIV/0!</v>
      </c>
      <c r="I164" s="55" t="str">
        <f t="shared" si="1"/>
        <v>#DIV/0!</v>
      </c>
      <c r="J164" s="56">
        <f>Vulnerability!E165</f>
        <v>5</v>
      </c>
      <c r="K164" s="57" t="str">
        <f>Vulnerability!H165</f>
        <v>#DIV/0!</v>
      </c>
      <c r="L164" s="57" t="str">
        <f>Vulnerability!L165</f>
        <v>#DIV/0!</v>
      </c>
      <c r="M164" s="52" t="str">
        <f>Vulnerability!M165</f>
        <v>#DIV/0!</v>
      </c>
      <c r="N164" s="57" t="str">
        <f>Vulnerability!P165</f>
        <v>#DIV/0!</v>
      </c>
      <c r="O164" s="57" t="str">
        <f>Vulnerability!S165</f>
        <v>#DIV/0!</v>
      </c>
      <c r="P164" s="57" t="str">
        <f>Vulnerability!W165</f>
        <v>#DIV/0!</v>
      </c>
      <c r="Q164" s="52" t="str">
        <f>Vulnerability!X165</f>
        <v>#DIV/0!</v>
      </c>
      <c r="R164" s="55" t="str">
        <f t="shared" si="2"/>
        <v>#DIV/0!</v>
      </c>
      <c r="S164" s="88" t="str">
        <f>'Lack of Coping Capacity'!E165</f>
        <v>#DIV/0!</v>
      </c>
      <c r="T164" s="59" t="str">
        <f>'Lack of Coping Capacity'!H165</f>
        <v>#DIV/0!</v>
      </c>
      <c r="U164" s="52" t="str">
        <f>'Lack of Coping Capacity'!I165</f>
        <v>#DIV/0!</v>
      </c>
      <c r="V164" s="59" t="str">
        <f>'Lack of Coping Capacity'!L165</f>
        <v>#DIV/0!</v>
      </c>
      <c r="W164" s="59" t="str">
        <f>'Lack of Coping Capacity'!O165</f>
        <v>#DIV/0!</v>
      </c>
      <c r="X164" s="52" t="str">
        <f>'Lack of Coping Capacity'!P165</f>
        <v>#DIV/0!</v>
      </c>
      <c r="Y164" s="55" t="str">
        <f t="shared" si="3"/>
        <v>#DIV/0!</v>
      </c>
      <c r="Z164" s="62" t="str">
        <f t="shared" si="4"/>
        <v>#DIV/0!</v>
      </c>
      <c r="AA164" s="66" t="str">
        <f t="shared" si="5"/>
        <v>#DIV/0!</v>
      </c>
      <c r="AB164" s="68" t="str">
        <f t="shared" si="6"/>
        <v>#DIV/0!</v>
      </c>
      <c r="AC164" s="71" t="str">
        <f>VLOOKUP($B164,'Lack of Reliability Index'!$A$2:$H$192,8,FALSE)</f>
        <v>#N/A</v>
      </c>
      <c r="AD164" s="63" t="str">
        <f>'Imputed and missing data hidden'!BA162</f>
        <v>#ERROR!</v>
      </c>
      <c r="AE164" s="76" t="str">
        <f t="shared" si="7"/>
        <v>#ERROR!</v>
      </c>
      <c r="AF164" s="63" t="str">
        <f t="shared" si="8"/>
        <v>#DIV/0!</v>
      </c>
      <c r="AG164" s="81" t="str">
        <f>'Indicator Date hidden2'!BB163</f>
        <v>#VALUE!</v>
      </c>
      <c r="AH164" s="83"/>
    </row>
    <row r="165" ht="15.75" customHeight="1">
      <c r="A165" s="46" t="str">
        <f>IF('Indicator Data'!A175&lt;&gt;"",'Indicator Data'!A175,"")</f>
        <v/>
      </c>
      <c r="B165" s="46" t="str">
        <f>IF('Indicator Data'!B175&lt;&gt;"",'Indicator Data'!B175,"")</f>
        <v/>
      </c>
      <c r="C165" s="84" t="str">
        <f>'Hazard &amp; Exposure'!F166</f>
        <v>#DIV/0!</v>
      </c>
      <c r="D165" s="50" t="str">
        <f>'Hazard &amp; Exposure'!J166</f>
        <v>#DIV/0!</v>
      </c>
      <c r="E165" s="52" t="str">
        <f>'Hazard &amp; Exposure'!K166</f>
        <v>#DIV/0!</v>
      </c>
      <c r="F165" s="50" t="str">
        <f>'Hazard &amp; Exposure'!N166</f>
        <v>#DIV/0!</v>
      </c>
      <c r="G165" s="50" t="str">
        <f>'Hazard &amp; Exposure'!Q166</f>
        <v>#DIV/0!</v>
      </c>
      <c r="H165" s="52" t="str">
        <f>'Hazard &amp; Exposure'!R166</f>
        <v>#DIV/0!</v>
      </c>
      <c r="I165" s="55" t="str">
        <f t="shared" si="1"/>
        <v>#DIV/0!</v>
      </c>
      <c r="J165" s="56">
        <f>Vulnerability!E166</f>
        <v>5</v>
      </c>
      <c r="K165" s="57" t="str">
        <f>Vulnerability!H166</f>
        <v>#DIV/0!</v>
      </c>
      <c r="L165" s="57" t="str">
        <f>Vulnerability!L166</f>
        <v>#DIV/0!</v>
      </c>
      <c r="M165" s="52" t="str">
        <f>Vulnerability!M166</f>
        <v>#DIV/0!</v>
      </c>
      <c r="N165" s="57" t="str">
        <f>Vulnerability!P166</f>
        <v>#DIV/0!</v>
      </c>
      <c r="O165" s="57" t="str">
        <f>Vulnerability!S166</f>
        <v>#DIV/0!</v>
      </c>
      <c r="P165" s="57" t="str">
        <f>Vulnerability!W166</f>
        <v>#DIV/0!</v>
      </c>
      <c r="Q165" s="52" t="str">
        <f>Vulnerability!X166</f>
        <v>#DIV/0!</v>
      </c>
      <c r="R165" s="55" t="str">
        <f t="shared" si="2"/>
        <v>#DIV/0!</v>
      </c>
      <c r="S165" s="88" t="str">
        <f>'Lack of Coping Capacity'!E166</f>
        <v>#DIV/0!</v>
      </c>
      <c r="T165" s="59" t="str">
        <f>'Lack of Coping Capacity'!H166</f>
        <v>#DIV/0!</v>
      </c>
      <c r="U165" s="52" t="str">
        <f>'Lack of Coping Capacity'!I166</f>
        <v>#DIV/0!</v>
      </c>
      <c r="V165" s="59" t="str">
        <f>'Lack of Coping Capacity'!L166</f>
        <v>#DIV/0!</v>
      </c>
      <c r="W165" s="59" t="str">
        <f>'Lack of Coping Capacity'!O166</f>
        <v>#DIV/0!</v>
      </c>
      <c r="X165" s="52" t="str">
        <f>'Lack of Coping Capacity'!P166</f>
        <v>#DIV/0!</v>
      </c>
      <c r="Y165" s="55" t="str">
        <f t="shared" si="3"/>
        <v>#DIV/0!</v>
      </c>
      <c r="Z165" s="62" t="str">
        <f t="shared" si="4"/>
        <v>#DIV/0!</v>
      </c>
      <c r="AA165" s="66" t="str">
        <f t="shared" si="5"/>
        <v>#DIV/0!</v>
      </c>
      <c r="AB165" s="68" t="str">
        <f t="shared" si="6"/>
        <v>#DIV/0!</v>
      </c>
      <c r="AC165" s="71" t="str">
        <f>VLOOKUP($B165,'Lack of Reliability Index'!$A$2:$H$192,8,FALSE)</f>
        <v>#N/A</v>
      </c>
      <c r="AD165" s="63" t="str">
        <f>'Imputed and missing data hidden'!BA163</f>
        <v>#ERROR!</v>
      </c>
      <c r="AE165" s="76" t="str">
        <f t="shared" si="7"/>
        <v>#ERROR!</v>
      </c>
      <c r="AF165" s="63" t="str">
        <f t="shared" si="8"/>
        <v>#DIV/0!</v>
      </c>
      <c r="AG165" s="81" t="str">
        <f>'Indicator Date hidden2'!BB164</f>
        <v>#VALUE!</v>
      </c>
      <c r="AH165" s="83"/>
    </row>
    <row r="166" ht="15.75" customHeight="1">
      <c r="A166" s="46" t="str">
        <f>IF('Indicator Data'!A176&lt;&gt;"",'Indicator Data'!A176,"")</f>
        <v/>
      </c>
      <c r="B166" s="46" t="str">
        <f>IF('Indicator Data'!B176&lt;&gt;"",'Indicator Data'!B176,"")</f>
        <v/>
      </c>
      <c r="C166" s="84" t="str">
        <f>'Hazard &amp; Exposure'!F167</f>
        <v>#DIV/0!</v>
      </c>
      <c r="D166" s="50" t="str">
        <f>'Hazard &amp; Exposure'!J167</f>
        <v>#DIV/0!</v>
      </c>
      <c r="E166" s="52" t="str">
        <f>'Hazard &amp; Exposure'!K167</f>
        <v>#DIV/0!</v>
      </c>
      <c r="F166" s="50" t="str">
        <f>'Hazard &amp; Exposure'!N167</f>
        <v>#DIV/0!</v>
      </c>
      <c r="G166" s="50" t="str">
        <f>'Hazard &amp; Exposure'!Q167</f>
        <v>#DIV/0!</v>
      </c>
      <c r="H166" s="52" t="str">
        <f>'Hazard &amp; Exposure'!R167</f>
        <v>#DIV/0!</v>
      </c>
      <c r="I166" s="55" t="str">
        <f t="shared" si="1"/>
        <v>#DIV/0!</v>
      </c>
      <c r="J166" s="56">
        <f>Vulnerability!E167</f>
        <v>5</v>
      </c>
      <c r="K166" s="57" t="str">
        <f>Vulnerability!H167</f>
        <v>#DIV/0!</v>
      </c>
      <c r="L166" s="57" t="str">
        <f>Vulnerability!L167</f>
        <v>#DIV/0!</v>
      </c>
      <c r="M166" s="52" t="str">
        <f>Vulnerability!M167</f>
        <v>#DIV/0!</v>
      </c>
      <c r="N166" s="57" t="str">
        <f>Vulnerability!P167</f>
        <v>#DIV/0!</v>
      </c>
      <c r="O166" s="57" t="str">
        <f>Vulnerability!S167</f>
        <v>#DIV/0!</v>
      </c>
      <c r="P166" s="57" t="str">
        <f>Vulnerability!W167</f>
        <v>#DIV/0!</v>
      </c>
      <c r="Q166" s="52" t="str">
        <f>Vulnerability!X167</f>
        <v>#DIV/0!</v>
      </c>
      <c r="R166" s="55" t="str">
        <f t="shared" si="2"/>
        <v>#DIV/0!</v>
      </c>
      <c r="S166" s="88" t="str">
        <f>'Lack of Coping Capacity'!E167</f>
        <v>#DIV/0!</v>
      </c>
      <c r="T166" s="59" t="str">
        <f>'Lack of Coping Capacity'!H167</f>
        <v>#DIV/0!</v>
      </c>
      <c r="U166" s="52" t="str">
        <f>'Lack of Coping Capacity'!I167</f>
        <v>#DIV/0!</v>
      </c>
      <c r="V166" s="59" t="str">
        <f>'Lack of Coping Capacity'!L167</f>
        <v>#DIV/0!</v>
      </c>
      <c r="W166" s="59" t="str">
        <f>'Lack of Coping Capacity'!O167</f>
        <v>#DIV/0!</v>
      </c>
      <c r="X166" s="52" t="str">
        <f>'Lack of Coping Capacity'!P167</f>
        <v>#DIV/0!</v>
      </c>
      <c r="Y166" s="55" t="str">
        <f t="shared" si="3"/>
        <v>#DIV/0!</v>
      </c>
      <c r="Z166" s="62" t="str">
        <f t="shared" si="4"/>
        <v>#DIV/0!</v>
      </c>
      <c r="AA166" s="66" t="str">
        <f t="shared" si="5"/>
        <v>#DIV/0!</v>
      </c>
      <c r="AB166" s="68" t="str">
        <f t="shared" si="6"/>
        <v>#DIV/0!</v>
      </c>
      <c r="AC166" s="71" t="str">
        <f>VLOOKUP($B166,'Lack of Reliability Index'!$A$2:$H$192,8,FALSE)</f>
        <v>#N/A</v>
      </c>
      <c r="AD166" s="63" t="str">
        <f>'Imputed and missing data hidden'!BA164</f>
        <v>#ERROR!</v>
      </c>
      <c r="AE166" s="76" t="str">
        <f t="shared" si="7"/>
        <v>#ERROR!</v>
      </c>
      <c r="AF166" s="63" t="str">
        <f t="shared" si="8"/>
        <v>#DIV/0!</v>
      </c>
      <c r="AG166" s="81" t="str">
        <f>'Indicator Date hidden2'!BB165</f>
        <v>#VALUE!</v>
      </c>
      <c r="AH166" s="83"/>
    </row>
    <row r="167" ht="15.75" customHeight="1">
      <c r="A167" s="46" t="str">
        <f>IF('Indicator Data'!A177&lt;&gt;"",'Indicator Data'!A177,"")</f>
        <v/>
      </c>
      <c r="B167" s="46" t="str">
        <f>IF('Indicator Data'!B177&lt;&gt;"",'Indicator Data'!B177,"")</f>
        <v/>
      </c>
      <c r="C167" s="84" t="str">
        <f>'Hazard &amp; Exposure'!F168</f>
        <v>#DIV/0!</v>
      </c>
      <c r="D167" s="50" t="str">
        <f>'Hazard &amp; Exposure'!J168</f>
        <v>#DIV/0!</v>
      </c>
      <c r="E167" s="52" t="str">
        <f>'Hazard &amp; Exposure'!K168</f>
        <v>#DIV/0!</v>
      </c>
      <c r="F167" s="50" t="str">
        <f>'Hazard &amp; Exposure'!N168</f>
        <v>#DIV/0!</v>
      </c>
      <c r="G167" s="50" t="str">
        <f>'Hazard &amp; Exposure'!Q168</f>
        <v>#DIV/0!</v>
      </c>
      <c r="H167" s="52" t="str">
        <f>'Hazard &amp; Exposure'!R168</f>
        <v>#DIV/0!</v>
      </c>
      <c r="I167" s="55" t="str">
        <f t="shared" si="1"/>
        <v>#DIV/0!</v>
      </c>
      <c r="J167" s="56">
        <f>Vulnerability!E168</f>
        <v>5</v>
      </c>
      <c r="K167" s="57" t="str">
        <f>Vulnerability!H168</f>
        <v>#DIV/0!</v>
      </c>
      <c r="L167" s="57" t="str">
        <f>Vulnerability!L168</f>
        <v>#DIV/0!</v>
      </c>
      <c r="M167" s="52" t="str">
        <f>Vulnerability!M168</f>
        <v>#DIV/0!</v>
      </c>
      <c r="N167" s="57" t="str">
        <f>Vulnerability!P168</f>
        <v>#DIV/0!</v>
      </c>
      <c r="O167" s="57" t="str">
        <f>Vulnerability!S168</f>
        <v>#DIV/0!</v>
      </c>
      <c r="P167" s="57" t="str">
        <f>Vulnerability!W168</f>
        <v>#DIV/0!</v>
      </c>
      <c r="Q167" s="52" t="str">
        <f>Vulnerability!X168</f>
        <v>#DIV/0!</v>
      </c>
      <c r="R167" s="55" t="str">
        <f t="shared" si="2"/>
        <v>#DIV/0!</v>
      </c>
      <c r="S167" s="88" t="str">
        <f>'Lack of Coping Capacity'!E168</f>
        <v>#DIV/0!</v>
      </c>
      <c r="T167" s="59" t="str">
        <f>'Lack of Coping Capacity'!H168</f>
        <v>#DIV/0!</v>
      </c>
      <c r="U167" s="52" t="str">
        <f>'Lack of Coping Capacity'!I168</f>
        <v>#DIV/0!</v>
      </c>
      <c r="V167" s="59" t="str">
        <f>'Lack of Coping Capacity'!L168</f>
        <v>#DIV/0!</v>
      </c>
      <c r="W167" s="59" t="str">
        <f>'Lack of Coping Capacity'!O168</f>
        <v>#DIV/0!</v>
      </c>
      <c r="X167" s="52" t="str">
        <f>'Lack of Coping Capacity'!P168</f>
        <v>#DIV/0!</v>
      </c>
      <c r="Y167" s="55" t="str">
        <f t="shared" si="3"/>
        <v>#DIV/0!</v>
      </c>
      <c r="Z167" s="62" t="str">
        <f t="shared" si="4"/>
        <v>#DIV/0!</v>
      </c>
      <c r="AA167" s="66" t="str">
        <f t="shared" si="5"/>
        <v>#DIV/0!</v>
      </c>
      <c r="AB167" s="68" t="str">
        <f t="shared" si="6"/>
        <v>#DIV/0!</v>
      </c>
      <c r="AC167" s="71" t="str">
        <f>VLOOKUP($B167,'Lack of Reliability Index'!$A$2:$H$192,8,FALSE)</f>
        <v>#N/A</v>
      </c>
      <c r="AD167" s="63" t="str">
        <f>'Imputed and missing data hidden'!BA165</f>
        <v>#ERROR!</v>
      </c>
      <c r="AE167" s="76" t="str">
        <f t="shared" si="7"/>
        <v>#ERROR!</v>
      </c>
      <c r="AF167" s="63" t="str">
        <f t="shared" si="8"/>
        <v>#DIV/0!</v>
      </c>
      <c r="AG167" s="81" t="str">
        <f>'Indicator Date hidden2'!BB166</f>
        <v>#VALUE!</v>
      </c>
      <c r="AH167" s="83"/>
    </row>
    <row r="168" ht="15.75" customHeight="1">
      <c r="A168" s="46" t="str">
        <f>IF('Indicator Data'!A178&lt;&gt;"",'Indicator Data'!A178,"")</f>
        <v/>
      </c>
      <c r="B168" s="46" t="str">
        <f>IF('Indicator Data'!B178&lt;&gt;"",'Indicator Data'!B178,"")</f>
        <v/>
      </c>
      <c r="C168" s="84" t="str">
        <f>'Hazard &amp; Exposure'!F169</f>
        <v>#DIV/0!</v>
      </c>
      <c r="D168" s="50" t="str">
        <f>'Hazard &amp; Exposure'!J169</f>
        <v>#DIV/0!</v>
      </c>
      <c r="E168" s="52" t="str">
        <f>'Hazard &amp; Exposure'!K169</f>
        <v>#DIV/0!</v>
      </c>
      <c r="F168" s="50" t="str">
        <f>'Hazard &amp; Exposure'!N169</f>
        <v>#DIV/0!</v>
      </c>
      <c r="G168" s="50" t="str">
        <f>'Hazard &amp; Exposure'!Q169</f>
        <v>#DIV/0!</v>
      </c>
      <c r="H168" s="52" t="str">
        <f>'Hazard &amp; Exposure'!R169</f>
        <v>#DIV/0!</v>
      </c>
      <c r="I168" s="55" t="str">
        <f t="shared" si="1"/>
        <v>#DIV/0!</v>
      </c>
      <c r="J168" s="56">
        <f>Vulnerability!E169</f>
        <v>5</v>
      </c>
      <c r="K168" s="57" t="str">
        <f>Vulnerability!H169</f>
        <v>#DIV/0!</v>
      </c>
      <c r="L168" s="57" t="str">
        <f>Vulnerability!L169</f>
        <v>#DIV/0!</v>
      </c>
      <c r="M168" s="52" t="str">
        <f>Vulnerability!M169</f>
        <v>#DIV/0!</v>
      </c>
      <c r="N168" s="57" t="str">
        <f>Vulnerability!P169</f>
        <v>#DIV/0!</v>
      </c>
      <c r="O168" s="57" t="str">
        <f>Vulnerability!S169</f>
        <v>#DIV/0!</v>
      </c>
      <c r="P168" s="57" t="str">
        <f>Vulnerability!W169</f>
        <v>#DIV/0!</v>
      </c>
      <c r="Q168" s="52" t="str">
        <f>Vulnerability!X169</f>
        <v>#DIV/0!</v>
      </c>
      <c r="R168" s="55" t="str">
        <f t="shared" si="2"/>
        <v>#DIV/0!</v>
      </c>
      <c r="S168" s="88" t="str">
        <f>'Lack of Coping Capacity'!E169</f>
        <v>#DIV/0!</v>
      </c>
      <c r="T168" s="59" t="str">
        <f>'Lack of Coping Capacity'!H169</f>
        <v>#DIV/0!</v>
      </c>
      <c r="U168" s="52" t="str">
        <f>'Lack of Coping Capacity'!I169</f>
        <v>#DIV/0!</v>
      </c>
      <c r="V168" s="59" t="str">
        <f>'Lack of Coping Capacity'!L169</f>
        <v>#DIV/0!</v>
      </c>
      <c r="W168" s="59" t="str">
        <f>'Lack of Coping Capacity'!O169</f>
        <v>#DIV/0!</v>
      </c>
      <c r="X168" s="52" t="str">
        <f>'Lack of Coping Capacity'!P169</f>
        <v>#DIV/0!</v>
      </c>
      <c r="Y168" s="55" t="str">
        <f t="shared" si="3"/>
        <v>#DIV/0!</v>
      </c>
      <c r="Z168" s="62" t="str">
        <f t="shared" si="4"/>
        <v>#DIV/0!</v>
      </c>
      <c r="AA168" s="66" t="str">
        <f t="shared" si="5"/>
        <v>#DIV/0!</v>
      </c>
      <c r="AB168" s="68" t="str">
        <f t="shared" si="6"/>
        <v>#DIV/0!</v>
      </c>
      <c r="AC168" s="71" t="str">
        <f>VLOOKUP($B168,'Lack of Reliability Index'!$A$2:$H$192,8,FALSE)</f>
        <v>#N/A</v>
      </c>
      <c r="AD168" s="63" t="str">
        <f>'Imputed and missing data hidden'!BA166</f>
        <v>#ERROR!</v>
      </c>
      <c r="AE168" s="76" t="str">
        <f t="shared" si="7"/>
        <v>#ERROR!</v>
      </c>
      <c r="AF168" s="63" t="str">
        <f t="shared" si="8"/>
        <v>#DIV/0!</v>
      </c>
      <c r="AG168" s="81" t="str">
        <f>'Indicator Date hidden2'!BB167</f>
        <v>#VALUE!</v>
      </c>
      <c r="AH168" s="83"/>
    </row>
    <row r="169" ht="15.75" customHeight="1">
      <c r="A169" s="46" t="str">
        <f>IF('Indicator Data'!A179&lt;&gt;"",'Indicator Data'!A179,"")</f>
        <v/>
      </c>
      <c r="B169" s="46" t="str">
        <f>IF('Indicator Data'!B179&lt;&gt;"",'Indicator Data'!B179,"")</f>
        <v/>
      </c>
      <c r="C169" s="84" t="str">
        <f>'Hazard &amp; Exposure'!F170</f>
        <v>#DIV/0!</v>
      </c>
      <c r="D169" s="50" t="str">
        <f>'Hazard &amp; Exposure'!J170</f>
        <v>#DIV/0!</v>
      </c>
      <c r="E169" s="52" t="str">
        <f>'Hazard &amp; Exposure'!K170</f>
        <v>#DIV/0!</v>
      </c>
      <c r="F169" s="50" t="str">
        <f>'Hazard &amp; Exposure'!N170</f>
        <v>#DIV/0!</v>
      </c>
      <c r="G169" s="50" t="str">
        <f>'Hazard &amp; Exposure'!Q170</f>
        <v>#DIV/0!</v>
      </c>
      <c r="H169" s="52" t="str">
        <f>'Hazard &amp; Exposure'!R170</f>
        <v>#DIV/0!</v>
      </c>
      <c r="I169" s="55" t="str">
        <f t="shared" si="1"/>
        <v>#DIV/0!</v>
      </c>
      <c r="J169" s="56">
        <f>Vulnerability!E170</f>
        <v>5</v>
      </c>
      <c r="K169" s="57" t="str">
        <f>Vulnerability!H170</f>
        <v>#DIV/0!</v>
      </c>
      <c r="L169" s="57" t="str">
        <f>Vulnerability!L170</f>
        <v>#DIV/0!</v>
      </c>
      <c r="M169" s="52" t="str">
        <f>Vulnerability!M170</f>
        <v>#DIV/0!</v>
      </c>
      <c r="N169" s="57" t="str">
        <f>Vulnerability!P170</f>
        <v>#DIV/0!</v>
      </c>
      <c r="O169" s="57" t="str">
        <f>Vulnerability!S170</f>
        <v>#DIV/0!</v>
      </c>
      <c r="P169" s="57" t="str">
        <f>Vulnerability!W170</f>
        <v>#DIV/0!</v>
      </c>
      <c r="Q169" s="52" t="str">
        <f>Vulnerability!X170</f>
        <v>#DIV/0!</v>
      </c>
      <c r="R169" s="55" t="str">
        <f t="shared" si="2"/>
        <v>#DIV/0!</v>
      </c>
      <c r="S169" s="88" t="str">
        <f>'Lack of Coping Capacity'!E170</f>
        <v>#DIV/0!</v>
      </c>
      <c r="T169" s="59" t="str">
        <f>'Lack of Coping Capacity'!H170</f>
        <v>#DIV/0!</v>
      </c>
      <c r="U169" s="52" t="str">
        <f>'Lack of Coping Capacity'!I170</f>
        <v>#DIV/0!</v>
      </c>
      <c r="V169" s="59" t="str">
        <f>'Lack of Coping Capacity'!L170</f>
        <v>#DIV/0!</v>
      </c>
      <c r="W169" s="59" t="str">
        <f>'Lack of Coping Capacity'!O170</f>
        <v>#DIV/0!</v>
      </c>
      <c r="X169" s="52" t="str">
        <f>'Lack of Coping Capacity'!P170</f>
        <v>#DIV/0!</v>
      </c>
      <c r="Y169" s="55" t="str">
        <f t="shared" si="3"/>
        <v>#DIV/0!</v>
      </c>
      <c r="Z169" s="62" t="str">
        <f t="shared" si="4"/>
        <v>#DIV/0!</v>
      </c>
      <c r="AA169" s="66" t="str">
        <f t="shared" si="5"/>
        <v>#DIV/0!</v>
      </c>
      <c r="AB169" s="68" t="str">
        <f t="shared" si="6"/>
        <v>#DIV/0!</v>
      </c>
      <c r="AC169" s="71" t="str">
        <f>VLOOKUP($B169,'Lack of Reliability Index'!$A$2:$H$192,8,FALSE)</f>
        <v>#N/A</v>
      </c>
      <c r="AD169" s="63" t="str">
        <f>'Imputed and missing data hidden'!BA167</f>
        <v>#ERROR!</v>
      </c>
      <c r="AE169" s="76" t="str">
        <f t="shared" si="7"/>
        <v>#ERROR!</v>
      </c>
      <c r="AF169" s="63" t="str">
        <f t="shared" si="8"/>
        <v>#DIV/0!</v>
      </c>
      <c r="AG169" s="81" t="str">
        <f>'Indicator Date hidden2'!BB168</f>
        <v>#VALUE!</v>
      </c>
      <c r="AH169" s="83"/>
    </row>
    <row r="170" ht="15.75" customHeight="1">
      <c r="A170" s="46" t="str">
        <f>IF('Indicator Data'!A180&lt;&gt;"",'Indicator Data'!A180,"")</f>
        <v/>
      </c>
      <c r="B170" s="46" t="str">
        <f>IF('Indicator Data'!B180&lt;&gt;"",'Indicator Data'!B180,"")</f>
        <v/>
      </c>
      <c r="C170" s="84" t="str">
        <f>'Hazard &amp; Exposure'!F171</f>
        <v>#DIV/0!</v>
      </c>
      <c r="D170" s="50" t="str">
        <f>'Hazard &amp; Exposure'!J171</f>
        <v>#DIV/0!</v>
      </c>
      <c r="E170" s="52" t="str">
        <f>'Hazard &amp; Exposure'!K171</f>
        <v>#DIV/0!</v>
      </c>
      <c r="F170" s="50" t="str">
        <f>'Hazard &amp; Exposure'!N171</f>
        <v>#DIV/0!</v>
      </c>
      <c r="G170" s="50" t="str">
        <f>'Hazard &amp; Exposure'!Q171</f>
        <v>#DIV/0!</v>
      </c>
      <c r="H170" s="52" t="str">
        <f>'Hazard &amp; Exposure'!R171</f>
        <v>#DIV/0!</v>
      </c>
      <c r="I170" s="55" t="str">
        <f t="shared" si="1"/>
        <v>#DIV/0!</v>
      </c>
      <c r="J170" s="56">
        <f>Vulnerability!E171</f>
        <v>5</v>
      </c>
      <c r="K170" s="57" t="str">
        <f>Vulnerability!H171</f>
        <v>#DIV/0!</v>
      </c>
      <c r="L170" s="57" t="str">
        <f>Vulnerability!L171</f>
        <v>#DIV/0!</v>
      </c>
      <c r="M170" s="52" t="str">
        <f>Vulnerability!M171</f>
        <v>#DIV/0!</v>
      </c>
      <c r="N170" s="57" t="str">
        <f>Vulnerability!P171</f>
        <v>#DIV/0!</v>
      </c>
      <c r="O170" s="57" t="str">
        <f>Vulnerability!S171</f>
        <v>#DIV/0!</v>
      </c>
      <c r="P170" s="57" t="str">
        <f>Vulnerability!W171</f>
        <v>#DIV/0!</v>
      </c>
      <c r="Q170" s="52" t="str">
        <f>Vulnerability!X171</f>
        <v>#DIV/0!</v>
      </c>
      <c r="R170" s="55" t="str">
        <f t="shared" si="2"/>
        <v>#DIV/0!</v>
      </c>
      <c r="S170" s="88" t="str">
        <f>'Lack of Coping Capacity'!E171</f>
        <v>#DIV/0!</v>
      </c>
      <c r="T170" s="59" t="str">
        <f>'Lack of Coping Capacity'!H171</f>
        <v>#DIV/0!</v>
      </c>
      <c r="U170" s="52" t="str">
        <f>'Lack of Coping Capacity'!I171</f>
        <v>#DIV/0!</v>
      </c>
      <c r="V170" s="59" t="str">
        <f>'Lack of Coping Capacity'!L171</f>
        <v>#DIV/0!</v>
      </c>
      <c r="W170" s="59" t="str">
        <f>'Lack of Coping Capacity'!O171</f>
        <v>#DIV/0!</v>
      </c>
      <c r="X170" s="52" t="str">
        <f>'Lack of Coping Capacity'!P171</f>
        <v>#DIV/0!</v>
      </c>
      <c r="Y170" s="55" t="str">
        <f t="shared" si="3"/>
        <v>#DIV/0!</v>
      </c>
      <c r="Z170" s="62" t="str">
        <f t="shared" si="4"/>
        <v>#DIV/0!</v>
      </c>
      <c r="AA170" s="66" t="str">
        <f t="shared" si="5"/>
        <v>#DIV/0!</v>
      </c>
      <c r="AB170" s="68" t="str">
        <f t="shared" si="6"/>
        <v>#DIV/0!</v>
      </c>
      <c r="AC170" s="71" t="str">
        <f>VLOOKUP($B170,'Lack of Reliability Index'!$A$2:$H$192,8,FALSE)</f>
        <v>#N/A</v>
      </c>
      <c r="AD170" s="63" t="str">
        <f>'Imputed and missing data hidden'!BA168</f>
        <v>#ERROR!</v>
      </c>
      <c r="AE170" s="76" t="str">
        <f t="shared" si="7"/>
        <v>#ERROR!</v>
      </c>
      <c r="AF170" s="63" t="str">
        <f t="shared" si="8"/>
        <v>#DIV/0!</v>
      </c>
      <c r="AG170" s="81" t="str">
        <f>'Indicator Date hidden2'!BB169</f>
        <v>#VALUE!</v>
      </c>
      <c r="AH170" s="83"/>
    </row>
    <row r="171" ht="15.75" customHeight="1">
      <c r="A171" s="46" t="str">
        <f>IF('Indicator Data'!A181&lt;&gt;"",'Indicator Data'!A181,"")</f>
        <v/>
      </c>
      <c r="B171" s="46" t="str">
        <f>IF('Indicator Data'!B181&lt;&gt;"",'Indicator Data'!B181,"")</f>
        <v/>
      </c>
      <c r="C171" s="84" t="str">
        <f>'Hazard &amp; Exposure'!F172</f>
        <v>#DIV/0!</v>
      </c>
      <c r="D171" s="50" t="str">
        <f>'Hazard &amp; Exposure'!J172</f>
        <v>#DIV/0!</v>
      </c>
      <c r="E171" s="52" t="str">
        <f>'Hazard &amp; Exposure'!K172</f>
        <v>#DIV/0!</v>
      </c>
      <c r="F171" s="50" t="str">
        <f>'Hazard &amp; Exposure'!N172</f>
        <v>#DIV/0!</v>
      </c>
      <c r="G171" s="50" t="str">
        <f>'Hazard &amp; Exposure'!Q172</f>
        <v>#DIV/0!</v>
      </c>
      <c r="H171" s="52" t="str">
        <f>'Hazard &amp; Exposure'!R172</f>
        <v>#DIV/0!</v>
      </c>
      <c r="I171" s="55" t="str">
        <f t="shared" si="1"/>
        <v>#DIV/0!</v>
      </c>
      <c r="J171" s="56">
        <f>Vulnerability!E172</f>
        <v>5</v>
      </c>
      <c r="K171" s="57" t="str">
        <f>Vulnerability!H172</f>
        <v>#DIV/0!</v>
      </c>
      <c r="L171" s="57" t="str">
        <f>Vulnerability!L172</f>
        <v>#DIV/0!</v>
      </c>
      <c r="M171" s="52" t="str">
        <f>Vulnerability!M172</f>
        <v>#DIV/0!</v>
      </c>
      <c r="N171" s="57" t="str">
        <f>Vulnerability!P172</f>
        <v>#DIV/0!</v>
      </c>
      <c r="O171" s="57" t="str">
        <f>Vulnerability!S172</f>
        <v>#DIV/0!</v>
      </c>
      <c r="P171" s="57" t="str">
        <f>Vulnerability!W172</f>
        <v>#DIV/0!</v>
      </c>
      <c r="Q171" s="52" t="str">
        <f>Vulnerability!X172</f>
        <v>#DIV/0!</v>
      </c>
      <c r="R171" s="55" t="str">
        <f t="shared" si="2"/>
        <v>#DIV/0!</v>
      </c>
      <c r="S171" s="88" t="str">
        <f>'Lack of Coping Capacity'!E172</f>
        <v>#DIV/0!</v>
      </c>
      <c r="T171" s="59" t="str">
        <f>'Lack of Coping Capacity'!H172</f>
        <v>#DIV/0!</v>
      </c>
      <c r="U171" s="52" t="str">
        <f>'Lack of Coping Capacity'!I172</f>
        <v>#DIV/0!</v>
      </c>
      <c r="V171" s="59" t="str">
        <f>'Lack of Coping Capacity'!L172</f>
        <v>#DIV/0!</v>
      </c>
      <c r="W171" s="59" t="str">
        <f>'Lack of Coping Capacity'!O172</f>
        <v>#DIV/0!</v>
      </c>
      <c r="X171" s="52" t="str">
        <f>'Lack of Coping Capacity'!P172</f>
        <v>#DIV/0!</v>
      </c>
      <c r="Y171" s="55" t="str">
        <f t="shared" si="3"/>
        <v>#DIV/0!</v>
      </c>
      <c r="Z171" s="62" t="str">
        <f t="shared" si="4"/>
        <v>#DIV/0!</v>
      </c>
      <c r="AA171" s="66" t="str">
        <f t="shared" si="5"/>
        <v>#DIV/0!</v>
      </c>
      <c r="AB171" s="68" t="str">
        <f t="shared" si="6"/>
        <v>#DIV/0!</v>
      </c>
      <c r="AC171" s="71" t="str">
        <f>VLOOKUP($B171,'Lack of Reliability Index'!$A$2:$H$192,8,FALSE)</f>
        <v>#N/A</v>
      </c>
      <c r="AD171" s="63" t="str">
        <f>'Imputed and missing data hidden'!BA169</f>
        <v>#ERROR!</v>
      </c>
      <c r="AE171" s="76" t="str">
        <f t="shared" si="7"/>
        <v>#ERROR!</v>
      </c>
      <c r="AF171" s="63" t="str">
        <f t="shared" si="8"/>
        <v>#DIV/0!</v>
      </c>
      <c r="AG171" s="81">
        <f>'Indicator Date hidden2'!BB170</f>
        <v>0.42</v>
      </c>
      <c r="AH171" s="83"/>
    </row>
    <row r="172" ht="15.75" customHeight="1">
      <c r="A172" s="46" t="str">
        <f>IF('Indicator Data'!A182&lt;&gt;"",'Indicator Data'!A182,"")</f>
        <v/>
      </c>
      <c r="B172" s="46" t="str">
        <f>IF('Indicator Data'!B182&lt;&gt;"",'Indicator Data'!B182,"")</f>
        <v/>
      </c>
      <c r="C172" s="84" t="str">
        <f>'Hazard &amp; Exposure'!F173</f>
        <v>#DIV/0!</v>
      </c>
      <c r="D172" s="50" t="str">
        <f>'Hazard &amp; Exposure'!J173</f>
        <v>#DIV/0!</v>
      </c>
      <c r="E172" s="52" t="str">
        <f>'Hazard &amp; Exposure'!K173</f>
        <v>#DIV/0!</v>
      </c>
      <c r="F172" s="50" t="str">
        <f>'Hazard &amp; Exposure'!N173</f>
        <v>#DIV/0!</v>
      </c>
      <c r="G172" s="50" t="str">
        <f>'Hazard &amp; Exposure'!Q173</f>
        <v>#DIV/0!</v>
      </c>
      <c r="H172" s="52" t="str">
        <f>'Hazard &amp; Exposure'!R173</f>
        <v>#DIV/0!</v>
      </c>
      <c r="I172" s="55" t="str">
        <f t="shared" si="1"/>
        <v>#DIV/0!</v>
      </c>
      <c r="J172" s="56">
        <f>Vulnerability!E173</f>
        <v>5</v>
      </c>
      <c r="K172" s="57" t="str">
        <f>Vulnerability!H173</f>
        <v>#DIV/0!</v>
      </c>
      <c r="L172" s="57" t="str">
        <f>Vulnerability!L173</f>
        <v>#DIV/0!</v>
      </c>
      <c r="M172" s="52" t="str">
        <f>Vulnerability!M173</f>
        <v>#DIV/0!</v>
      </c>
      <c r="N172" s="57" t="str">
        <f>Vulnerability!P173</f>
        <v>#DIV/0!</v>
      </c>
      <c r="O172" s="57" t="str">
        <f>Vulnerability!S173</f>
        <v>#DIV/0!</v>
      </c>
      <c r="P172" s="57" t="str">
        <f>Vulnerability!W173</f>
        <v>#DIV/0!</v>
      </c>
      <c r="Q172" s="52" t="str">
        <f>Vulnerability!X173</f>
        <v>#DIV/0!</v>
      </c>
      <c r="R172" s="55" t="str">
        <f t="shared" si="2"/>
        <v>#DIV/0!</v>
      </c>
      <c r="S172" s="88" t="str">
        <f>'Lack of Coping Capacity'!E173</f>
        <v>#DIV/0!</v>
      </c>
      <c r="T172" s="59" t="str">
        <f>'Lack of Coping Capacity'!H173</f>
        <v>#DIV/0!</v>
      </c>
      <c r="U172" s="52" t="str">
        <f>'Lack of Coping Capacity'!I173</f>
        <v>#DIV/0!</v>
      </c>
      <c r="V172" s="59" t="str">
        <f>'Lack of Coping Capacity'!L173</f>
        <v>#DIV/0!</v>
      </c>
      <c r="W172" s="59" t="str">
        <f>'Lack of Coping Capacity'!O173</f>
        <v>#DIV/0!</v>
      </c>
      <c r="X172" s="52" t="str">
        <f>'Lack of Coping Capacity'!P173</f>
        <v>#DIV/0!</v>
      </c>
      <c r="Y172" s="55" t="str">
        <f t="shared" si="3"/>
        <v>#DIV/0!</v>
      </c>
      <c r="Z172" s="62" t="str">
        <f t="shared" si="4"/>
        <v>#DIV/0!</v>
      </c>
      <c r="AA172" s="66" t="str">
        <f t="shared" si="5"/>
        <v>#DIV/0!</v>
      </c>
      <c r="AB172" s="68" t="str">
        <f t="shared" si="6"/>
        <v>#DIV/0!</v>
      </c>
      <c r="AC172" s="71" t="str">
        <f>VLOOKUP($B172,'Lack of Reliability Index'!$A$2:$H$192,8,FALSE)</f>
        <v>#N/A</v>
      </c>
      <c r="AD172" s="63" t="str">
        <f>'Imputed and missing data hidden'!BA170</f>
        <v>#ERROR!</v>
      </c>
      <c r="AE172" s="76" t="str">
        <f t="shared" si="7"/>
        <v>#ERROR!</v>
      </c>
      <c r="AF172" s="63" t="str">
        <f t="shared" si="8"/>
        <v>#DIV/0!</v>
      </c>
      <c r="AG172" s="81" t="str">
        <f>'Indicator Date hidden2'!BB171</f>
        <v>#VALUE!</v>
      </c>
      <c r="AH172" s="83"/>
    </row>
    <row r="173" ht="15.75" customHeight="1">
      <c r="A173" s="46" t="str">
        <f>IF('Indicator Data'!A183&lt;&gt;"",'Indicator Data'!A183,"")</f>
        <v/>
      </c>
      <c r="B173" s="46" t="str">
        <f>IF('Indicator Data'!B183&lt;&gt;"",'Indicator Data'!B183,"")</f>
        <v/>
      </c>
      <c r="C173" s="84" t="str">
        <f>'Hazard &amp; Exposure'!F174</f>
        <v>#DIV/0!</v>
      </c>
      <c r="D173" s="50" t="str">
        <f>'Hazard &amp; Exposure'!J174</f>
        <v>#DIV/0!</v>
      </c>
      <c r="E173" s="52" t="str">
        <f>'Hazard &amp; Exposure'!K174</f>
        <v>#DIV/0!</v>
      </c>
      <c r="F173" s="50" t="str">
        <f>'Hazard &amp; Exposure'!N174</f>
        <v>#DIV/0!</v>
      </c>
      <c r="G173" s="50" t="str">
        <f>'Hazard &amp; Exposure'!Q174</f>
        <v>#DIV/0!</v>
      </c>
      <c r="H173" s="52" t="str">
        <f>'Hazard &amp; Exposure'!R174</f>
        <v>#DIV/0!</v>
      </c>
      <c r="I173" s="55" t="str">
        <f t="shared" si="1"/>
        <v>#DIV/0!</v>
      </c>
      <c r="J173" s="56">
        <f>Vulnerability!E174</f>
        <v>5</v>
      </c>
      <c r="K173" s="57" t="str">
        <f>Vulnerability!H174</f>
        <v>#DIV/0!</v>
      </c>
      <c r="L173" s="57" t="str">
        <f>Vulnerability!L174</f>
        <v>#DIV/0!</v>
      </c>
      <c r="M173" s="52" t="str">
        <f>Vulnerability!M174</f>
        <v>#DIV/0!</v>
      </c>
      <c r="N173" s="57" t="str">
        <f>Vulnerability!P174</f>
        <v>#DIV/0!</v>
      </c>
      <c r="O173" s="57" t="str">
        <f>Vulnerability!S174</f>
        <v>#DIV/0!</v>
      </c>
      <c r="P173" s="57" t="str">
        <f>Vulnerability!W174</f>
        <v>#DIV/0!</v>
      </c>
      <c r="Q173" s="52" t="str">
        <f>Vulnerability!X174</f>
        <v>#DIV/0!</v>
      </c>
      <c r="R173" s="55" t="str">
        <f t="shared" si="2"/>
        <v>#DIV/0!</v>
      </c>
      <c r="S173" s="88" t="str">
        <f>'Lack of Coping Capacity'!E174</f>
        <v>#DIV/0!</v>
      </c>
      <c r="T173" s="59" t="str">
        <f>'Lack of Coping Capacity'!H174</f>
        <v>#DIV/0!</v>
      </c>
      <c r="U173" s="52" t="str">
        <f>'Lack of Coping Capacity'!I174</f>
        <v>#DIV/0!</v>
      </c>
      <c r="V173" s="59" t="str">
        <f>'Lack of Coping Capacity'!L174</f>
        <v>#DIV/0!</v>
      </c>
      <c r="W173" s="59" t="str">
        <f>'Lack of Coping Capacity'!O174</f>
        <v>#DIV/0!</v>
      </c>
      <c r="X173" s="52" t="str">
        <f>'Lack of Coping Capacity'!P174</f>
        <v>#DIV/0!</v>
      </c>
      <c r="Y173" s="55" t="str">
        <f t="shared" si="3"/>
        <v>#DIV/0!</v>
      </c>
      <c r="Z173" s="62" t="str">
        <f t="shared" si="4"/>
        <v>#DIV/0!</v>
      </c>
      <c r="AA173" s="66" t="str">
        <f t="shared" si="5"/>
        <v>#DIV/0!</v>
      </c>
      <c r="AB173" s="68" t="str">
        <f t="shared" si="6"/>
        <v>#DIV/0!</v>
      </c>
      <c r="AC173" s="71" t="str">
        <f>VLOOKUP($B173,'Lack of Reliability Index'!$A$2:$H$192,8,FALSE)</f>
        <v>#N/A</v>
      </c>
      <c r="AD173" s="63" t="str">
        <f>'Imputed and missing data hidden'!BA171</f>
        <v>#ERROR!</v>
      </c>
      <c r="AE173" s="76" t="str">
        <f t="shared" si="7"/>
        <v>#ERROR!</v>
      </c>
      <c r="AF173" s="63" t="str">
        <f t="shared" si="8"/>
        <v>#DIV/0!</v>
      </c>
      <c r="AG173" s="81" t="str">
        <f>'Indicator Date hidden2'!BB172</f>
        <v>#VALUE!</v>
      </c>
      <c r="AH173" s="83"/>
    </row>
    <row r="174" ht="15.75" customHeight="1">
      <c r="A174" s="46" t="str">
        <f>IF('Indicator Data'!A184&lt;&gt;"",'Indicator Data'!A184,"")</f>
        <v/>
      </c>
      <c r="B174" s="46" t="str">
        <f>IF('Indicator Data'!B184&lt;&gt;"",'Indicator Data'!B184,"")</f>
        <v/>
      </c>
      <c r="C174" s="84" t="str">
        <f>'Hazard &amp; Exposure'!F175</f>
        <v>#DIV/0!</v>
      </c>
      <c r="D174" s="50" t="str">
        <f>'Hazard &amp; Exposure'!J175</f>
        <v>#DIV/0!</v>
      </c>
      <c r="E174" s="52" t="str">
        <f>'Hazard &amp; Exposure'!K175</f>
        <v>#DIV/0!</v>
      </c>
      <c r="F174" s="50" t="str">
        <f>'Hazard &amp; Exposure'!N175</f>
        <v>#DIV/0!</v>
      </c>
      <c r="G174" s="50" t="str">
        <f>'Hazard &amp; Exposure'!Q175</f>
        <v>#DIV/0!</v>
      </c>
      <c r="H174" s="52" t="str">
        <f>'Hazard &amp; Exposure'!R175</f>
        <v>#DIV/0!</v>
      </c>
      <c r="I174" s="55" t="str">
        <f t="shared" si="1"/>
        <v>#DIV/0!</v>
      </c>
      <c r="J174" s="56">
        <f>Vulnerability!E175</f>
        <v>5</v>
      </c>
      <c r="K174" s="57" t="str">
        <f>Vulnerability!H175</f>
        <v>#DIV/0!</v>
      </c>
      <c r="L174" s="57" t="str">
        <f>Vulnerability!L175</f>
        <v>#DIV/0!</v>
      </c>
      <c r="M174" s="52" t="str">
        <f>Vulnerability!M175</f>
        <v>#DIV/0!</v>
      </c>
      <c r="N174" s="57" t="str">
        <f>Vulnerability!P175</f>
        <v>#DIV/0!</v>
      </c>
      <c r="O174" s="57" t="str">
        <f>Vulnerability!S175</f>
        <v>#DIV/0!</v>
      </c>
      <c r="P174" s="57" t="str">
        <f>Vulnerability!W175</f>
        <v>#DIV/0!</v>
      </c>
      <c r="Q174" s="52" t="str">
        <f>Vulnerability!X175</f>
        <v>#DIV/0!</v>
      </c>
      <c r="R174" s="55" t="str">
        <f t="shared" si="2"/>
        <v>#DIV/0!</v>
      </c>
      <c r="S174" s="88" t="str">
        <f>'Lack of Coping Capacity'!E175</f>
        <v>#DIV/0!</v>
      </c>
      <c r="T174" s="59" t="str">
        <f>'Lack of Coping Capacity'!H175</f>
        <v>#DIV/0!</v>
      </c>
      <c r="U174" s="52" t="str">
        <f>'Lack of Coping Capacity'!I175</f>
        <v>#DIV/0!</v>
      </c>
      <c r="V174" s="59" t="str">
        <f>'Lack of Coping Capacity'!L175</f>
        <v>#DIV/0!</v>
      </c>
      <c r="W174" s="59" t="str">
        <f>'Lack of Coping Capacity'!O175</f>
        <v>#DIV/0!</v>
      </c>
      <c r="X174" s="52" t="str">
        <f>'Lack of Coping Capacity'!P175</f>
        <v>#DIV/0!</v>
      </c>
      <c r="Y174" s="55" t="str">
        <f t="shared" si="3"/>
        <v>#DIV/0!</v>
      </c>
      <c r="Z174" s="62" t="str">
        <f t="shared" si="4"/>
        <v>#DIV/0!</v>
      </c>
      <c r="AA174" s="66" t="str">
        <f t="shared" si="5"/>
        <v>#DIV/0!</v>
      </c>
      <c r="AB174" s="68" t="str">
        <f t="shared" si="6"/>
        <v>#DIV/0!</v>
      </c>
      <c r="AC174" s="71" t="str">
        <f>VLOOKUP($B174,'Lack of Reliability Index'!$A$2:$H$192,8,FALSE)</f>
        <v>#N/A</v>
      </c>
      <c r="AD174" s="63" t="str">
        <f>'Imputed and missing data hidden'!BA172</f>
        <v>#ERROR!</v>
      </c>
      <c r="AE174" s="76" t="str">
        <f t="shared" si="7"/>
        <v>#ERROR!</v>
      </c>
      <c r="AF174" s="63" t="str">
        <f t="shared" si="8"/>
        <v>#DIV/0!</v>
      </c>
      <c r="AG174" s="81" t="str">
        <f>'Indicator Date hidden2'!BB173</f>
        <v>#VALUE!</v>
      </c>
      <c r="AH174" s="83"/>
    </row>
    <row r="175" ht="15.75" customHeight="1">
      <c r="A175" s="46" t="str">
        <f>IF('Indicator Data'!A185&lt;&gt;"",'Indicator Data'!A185,"")</f>
        <v/>
      </c>
      <c r="B175" s="46" t="str">
        <f>IF('Indicator Data'!B185&lt;&gt;"",'Indicator Data'!B185,"")</f>
        <v/>
      </c>
      <c r="C175" s="84" t="str">
        <f>'Hazard &amp; Exposure'!F176</f>
        <v>#DIV/0!</v>
      </c>
      <c r="D175" s="50" t="str">
        <f>'Hazard &amp; Exposure'!J176</f>
        <v>#DIV/0!</v>
      </c>
      <c r="E175" s="52" t="str">
        <f>'Hazard &amp; Exposure'!K176</f>
        <v>#DIV/0!</v>
      </c>
      <c r="F175" s="50" t="str">
        <f>'Hazard &amp; Exposure'!N176</f>
        <v>#DIV/0!</v>
      </c>
      <c r="G175" s="50" t="str">
        <f>'Hazard &amp; Exposure'!Q176</f>
        <v>#DIV/0!</v>
      </c>
      <c r="H175" s="52" t="str">
        <f>'Hazard &amp; Exposure'!R176</f>
        <v>#DIV/0!</v>
      </c>
      <c r="I175" s="55" t="str">
        <f t="shared" si="1"/>
        <v>#DIV/0!</v>
      </c>
      <c r="J175" s="56">
        <f>Vulnerability!E176</f>
        <v>5</v>
      </c>
      <c r="K175" s="57" t="str">
        <f>Vulnerability!H176</f>
        <v>#DIV/0!</v>
      </c>
      <c r="L175" s="57" t="str">
        <f>Vulnerability!L176</f>
        <v>#DIV/0!</v>
      </c>
      <c r="M175" s="52" t="str">
        <f>Vulnerability!M176</f>
        <v>#DIV/0!</v>
      </c>
      <c r="N175" s="57" t="str">
        <f>Vulnerability!P176</f>
        <v>#DIV/0!</v>
      </c>
      <c r="O175" s="57" t="str">
        <f>Vulnerability!S176</f>
        <v>#DIV/0!</v>
      </c>
      <c r="P175" s="57" t="str">
        <f>Vulnerability!W176</f>
        <v>#DIV/0!</v>
      </c>
      <c r="Q175" s="52" t="str">
        <f>Vulnerability!X176</f>
        <v>#DIV/0!</v>
      </c>
      <c r="R175" s="55" t="str">
        <f t="shared" si="2"/>
        <v>#DIV/0!</v>
      </c>
      <c r="S175" s="88" t="str">
        <f>'Lack of Coping Capacity'!E176</f>
        <v>#DIV/0!</v>
      </c>
      <c r="T175" s="59" t="str">
        <f>'Lack of Coping Capacity'!H176</f>
        <v>#DIV/0!</v>
      </c>
      <c r="U175" s="52" t="str">
        <f>'Lack of Coping Capacity'!I176</f>
        <v>#DIV/0!</v>
      </c>
      <c r="V175" s="59" t="str">
        <f>'Lack of Coping Capacity'!L176</f>
        <v>#DIV/0!</v>
      </c>
      <c r="W175" s="59" t="str">
        <f>'Lack of Coping Capacity'!O176</f>
        <v>#DIV/0!</v>
      </c>
      <c r="X175" s="52" t="str">
        <f>'Lack of Coping Capacity'!P176</f>
        <v>#DIV/0!</v>
      </c>
      <c r="Y175" s="55" t="str">
        <f t="shared" si="3"/>
        <v>#DIV/0!</v>
      </c>
      <c r="Z175" s="62" t="str">
        <f t="shared" si="4"/>
        <v>#DIV/0!</v>
      </c>
      <c r="AA175" s="66" t="str">
        <f t="shared" si="5"/>
        <v>#DIV/0!</v>
      </c>
      <c r="AB175" s="68" t="str">
        <f t="shared" si="6"/>
        <v>#DIV/0!</v>
      </c>
      <c r="AC175" s="71" t="str">
        <f>VLOOKUP($B175,'Lack of Reliability Index'!$A$2:$H$192,8,FALSE)</f>
        <v>#N/A</v>
      </c>
      <c r="AD175" s="63" t="str">
        <f>'Imputed and missing data hidden'!BA173</f>
        <v>#ERROR!</v>
      </c>
      <c r="AE175" s="76" t="str">
        <f t="shared" si="7"/>
        <v>#ERROR!</v>
      </c>
      <c r="AF175" s="63" t="str">
        <f t="shared" si="8"/>
        <v>#DIV/0!</v>
      </c>
      <c r="AG175" s="81" t="str">
        <f>'Indicator Date hidden2'!BB174</f>
        <v>#VALUE!</v>
      </c>
      <c r="AH175" s="83"/>
    </row>
    <row r="176" ht="15.75" customHeight="1">
      <c r="A176" s="46" t="str">
        <f>IF('Indicator Data'!A186&lt;&gt;"",'Indicator Data'!A186,"")</f>
        <v/>
      </c>
      <c r="B176" s="46" t="str">
        <f>IF('Indicator Data'!B186&lt;&gt;"",'Indicator Data'!B186,"")</f>
        <v/>
      </c>
      <c r="C176" s="84" t="str">
        <f>'Hazard &amp; Exposure'!F177</f>
        <v>#DIV/0!</v>
      </c>
      <c r="D176" s="50" t="str">
        <f>'Hazard &amp; Exposure'!J177</f>
        <v>#DIV/0!</v>
      </c>
      <c r="E176" s="52" t="str">
        <f>'Hazard &amp; Exposure'!K177</f>
        <v>#DIV/0!</v>
      </c>
      <c r="F176" s="50" t="str">
        <f>'Hazard &amp; Exposure'!N177</f>
        <v>#DIV/0!</v>
      </c>
      <c r="G176" s="50" t="str">
        <f>'Hazard &amp; Exposure'!Q177</f>
        <v>#DIV/0!</v>
      </c>
      <c r="H176" s="52" t="str">
        <f>'Hazard &amp; Exposure'!R177</f>
        <v>#DIV/0!</v>
      </c>
      <c r="I176" s="55" t="str">
        <f t="shared" si="1"/>
        <v>#DIV/0!</v>
      </c>
      <c r="J176" s="56">
        <f>Vulnerability!E177</f>
        <v>5</v>
      </c>
      <c r="K176" s="57" t="str">
        <f>Vulnerability!H177</f>
        <v>#DIV/0!</v>
      </c>
      <c r="L176" s="57" t="str">
        <f>Vulnerability!L177</f>
        <v>#DIV/0!</v>
      </c>
      <c r="M176" s="52" t="str">
        <f>Vulnerability!M177</f>
        <v>#DIV/0!</v>
      </c>
      <c r="N176" s="57" t="str">
        <f>Vulnerability!P177</f>
        <v>#DIV/0!</v>
      </c>
      <c r="O176" s="57" t="str">
        <f>Vulnerability!S177</f>
        <v>#DIV/0!</v>
      </c>
      <c r="P176" s="57" t="str">
        <f>Vulnerability!W177</f>
        <v>#DIV/0!</v>
      </c>
      <c r="Q176" s="52" t="str">
        <f>Vulnerability!X177</f>
        <v>#DIV/0!</v>
      </c>
      <c r="R176" s="55" t="str">
        <f t="shared" si="2"/>
        <v>#DIV/0!</v>
      </c>
      <c r="S176" s="88" t="str">
        <f>'Lack of Coping Capacity'!E177</f>
        <v>#DIV/0!</v>
      </c>
      <c r="T176" s="59" t="str">
        <f>'Lack of Coping Capacity'!H177</f>
        <v>#DIV/0!</v>
      </c>
      <c r="U176" s="52" t="str">
        <f>'Lack of Coping Capacity'!I177</f>
        <v>#DIV/0!</v>
      </c>
      <c r="V176" s="59" t="str">
        <f>'Lack of Coping Capacity'!L177</f>
        <v>#DIV/0!</v>
      </c>
      <c r="W176" s="59" t="str">
        <f>'Lack of Coping Capacity'!O177</f>
        <v>#DIV/0!</v>
      </c>
      <c r="X176" s="52" t="str">
        <f>'Lack of Coping Capacity'!P177</f>
        <v>#DIV/0!</v>
      </c>
      <c r="Y176" s="55" t="str">
        <f t="shared" si="3"/>
        <v>#DIV/0!</v>
      </c>
      <c r="Z176" s="62" t="str">
        <f t="shared" si="4"/>
        <v>#DIV/0!</v>
      </c>
      <c r="AA176" s="66" t="str">
        <f t="shared" si="5"/>
        <v>#DIV/0!</v>
      </c>
      <c r="AB176" s="68" t="str">
        <f t="shared" si="6"/>
        <v>#DIV/0!</v>
      </c>
      <c r="AC176" s="71" t="str">
        <f>VLOOKUP($B176,'Lack of Reliability Index'!$A$2:$H$192,8,FALSE)</f>
        <v>#N/A</v>
      </c>
      <c r="AD176" s="63" t="str">
        <f>'Imputed and missing data hidden'!BA174</f>
        <v>#ERROR!</v>
      </c>
      <c r="AE176" s="76" t="str">
        <f t="shared" si="7"/>
        <v>#ERROR!</v>
      </c>
      <c r="AF176" s="63" t="str">
        <f t="shared" si="8"/>
        <v>#DIV/0!</v>
      </c>
      <c r="AG176" s="81" t="str">
        <f>'Indicator Date hidden2'!BB175</f>
        <v>#VALUE!</v>
      </c>
      <c r="AH176" s="83"/>
    </row>
    <row r="177" ht="15.75" customHeight="1">
      <c r="A177" s="46" t="str">
        <f>IF('Indicator Data'!A187&lt;&gt;"",'Indicator Data'!A187,"")</f>
        <v/>
      </c>
      <c r="B177" s="46" t="str">
        <f>IF('Indicator Data'!B187&lt;&gt;"",'Indicator Data'!B187,"")</f>
        <v/>
      </c>
      <c r="C177" s="84" t="str">
        <f>'Hazard &amp; Exposure'!F178</f>
        <v>#DIV/0!</v>
      </c>
      <c r="D177" s="50" t="str">
        <f>'Hazard &amp; Exposure'!J178</f>
        <v>#DIV/0!</v>
      </c>
      <c r="E177" s="52" t="str">
        <f>'Hazard &amp; Exposure'!K178</f>
        <v>#DIV/0!</v>
      </c>
      <c r="F177" s="50" t="str">
        <f>'Hazard &amp; Exposure'!N178</f>
        <v>#DIV/0!</v>
      </c>
      <c r="G177" s="50" t="str">
        <f>'Hazard &amp; Exposure'!Q178</f>
        <v>#DIV/0!</v>
      </c>
      <c r="H177" s="52" t="str">
        <f>'Hazard &amp; Exposure'!R178</f>
        <v>#DIV/0!</v>
      </c>
      <c r="I177" s="55" t="str">
        <f t="shared" si="1"/>
        <v>#DIV/0!</v>
      </c>
      <c r="J177" s="56">
        <f>Vulnerability!E178</f>
        <v>5</v>
      </c>
      <c r="K177" s="57" t="str">
        <f>Vulnerability!H178</f>
        <v>#DIV/0!</v>
      </c>
      <c r="L177" s="57" t="str">
        <f>Vulnerability!L178</f>
        <v>#DIV/0!</v>
      </c>
      <c r="M177" s="52" t="str">
        <f>Vulnerability!M178</f>
        <v>#DIV/0!</v>
      </c>
      <c r="N177" s="57" t="str">
        <f>Vulnerability!P178</f>
        <v>#DIV/0!</v>
      </c>
      <c r="O177" s="57" t="str">
        <f>Vulnerability!S178</f>
        <v>#DIV/0!</v>
      </c>
      <c r="P177" s="57" t="str">
        <f>Vulnerability!W178</f>
        <v>#DIV/0!</v>
      </c>
      <c r="Q177" s="52" t="str">
        <f>Vulnerability!X178</f>
        <v>#DIV/0!</v>
      </c>
      <c r="R177" s="55" t="str">
        <f t="shared" si="2"/>
        <v>#DIV/0!</v>
      </c>
      <c r="S177" s="88" t="str">
        <f>'Lack of Coping Capacity'!E178</f>
        <v>#DIV/0!</v>
      </c>
      <c r="T177" s="59" t="str">
        <f>'Lack of Coping Capacity'!H178</f>
        <v>#DIV/0!</v>
      </c>
      <c r="U177" s="52" t="str">
        <f>'Lack of Coping Capacity'!I178</f>
        <v>#DIV/0!</v>
      </c>
      <c r="V177" s="59" t="str">
        <f>'Lack of Coping Capacity'!L178</f>
        <v>#DIV/0!</v>
      </c>
      <c r="W177" s="59" t="str">
        <f>'Lack of Coping Capacity'!O178</f>
        <v>#DIV/0!</v>
      </c>
      <c r="X177" s="52" t="str">
        <f>'Lack of Coping Capacity'!P178</f>
        <v>#DIV/0!</v>
      </c>
      <c r="Y177" s="55" t="str">
        <f t="shared" si="3"/>
        <v>#DIV/0!</v>
      </c>
      <c r="Z177" s="62" t="str">
        <f t="shared" si="4"/>
        <v>#DIV/0!</v>
      </c>
      <c r="AA177" s="66" t="str">
        <f t="shared" si="5"/>
        <v>#DIV/0!</v>
      </c>
      <c r="AB177" s="68" t="str">
        <f t="shared" si="6"/>
        <v>#DIV/0!</v>
      </c>
      <c r="AC177" s="71" t="str">
        <f>VLOOKUP($B177,'Lack of Reliability Index'!$A$2:$H$192,8,FALSE)</f>
        <v>#N/A</v>
      </c>
      <c r="AD177" s="63" t="str">
        <f>'Imputed and missing data hidden'!BA175</f>
        <v>#ERROR!</v>
      </c>
      <c r="AE177" s="76" t="str">
        <f t="shared" si="7"/>
        <v>#ERROR!</v>
      </c>
      <c r="AF177" s="63" t="str">
        <f t="shared" si="8"/>
        <v>#DIV/0!</v>
      </c>
      <c r="AG177" s="81" t="str">
        <f>'Indicator Date hidden2'!BB176</f>
        <v>#VALUE!</v>
      </c>
      <c r="AH177" s="83"/>
    </row>
    <row r="178" ht="15.75" customHeight="1">
      <c r="A178" s="46" t="str">
        <f>IF('Indicator Data'!A188&lt;&gt;"",'Indicator Data'!A188,"")</f>
        <v/>
      </c>
      <c r="B178" s="46" t="str">
        <f>IF('Indicator Data'!B188&lt;&gt;"",'Indicator Data'!B188,"")</f>
        <v/>
      </c>
      <c r="C178" s="84" t="str">
        <f>'Hazard &amp; Exposure'!F179</f>
        <v>#DIV/0!</v>
      </c>
      <c r="D178" s="50" t="str">
        <f>'Hazard &amp; Exposure'!J179</f>
        <v>#DIV/0!</v>
      </c>
      <c r="E178" s="52" t="str">
        <f>'Hazard &amp; Exposure'!K179</f>
        <v>#DIV/0!</v>
      </c>
      <c r="F178" s="50" t="str">
        <f>'Hazard &amp; Exposure'!N179</f>
        <v>#DIV/0!</v>
      </c>
      <c r="G178" s="50" t="str">
        <f>'Hazard &amp; Exposure'!Q179</f>
        <v>#DIV/0!</v>
      </c>
      <c r="H178" s="52" t="str">
        <f>'Hazard &amp; Exposure'!R179</f>
        <v>#DIV/0!</v>
      </c>
      <c r="I178" s="55" t="str">
        <f t="shared" si="1"/>
        <v>#DIV/0!</v>
      </c>
      <c r="J178" s="56">
        <f>Vulnerability!E179</f>
        <v>5</v>
      </c>
      <c r="K178" s="57" t="str">
        <f>Vulnerability!H179</f>
        <v>#DIV/0!</v>
      </c>
      <c r="L178" s="57" t="str">
        <f>Vulnerability!L179</f>
        <v>#DIV/0!</v>
      </c>
      <c r="M178" s="52" t="str">
        <f>Vulnerability!M179</f>
        <v>#DIV/0!</v>
      </c>
      <c r="N178" s="57" t="str">
        <f>Vulnerability!P179</f>
        <v>#DIV/0!</v>
      </c>
      <c r="O178" s="57" t="str">
        <f>Vulnerability!S179</f>
        <v>#DIV/0!</v>
      </c>
      <c r="P178" s="57" t="str">
        <f>Vulnerability!W179</f>
        <v>#DIV/0!</v>
      </c>
      <c r="Q178" s="52" t="str">
        <f>Vulnerability!X179</f>
        <v>#DIV/0!</v>
      </c>
      <c r="R178" s="55" t="str">
        <f t="shared" si="2"/>
        <v>#DIV/0!</v>
      </c>
      <c r="S178" s="88" t="str">
        <f>'Lack of Coping Capacity'!E179</f>
        <v>#DIV/0!</v>
      </c>
      <c r="T178" s="59" t="str">
        <f>'Lack of Coping Capacity'!H179</f>
        <v>#DIV/0!</v>
      </c>
      <c r="U178" s="52" t="str">
        <f>'Lack of Coping Capacity'!I179</f>
        <v>#DIV/0!</v>
      </c>
      <c r="V178" s="59" t="str">
        <f>'Lack of Coping Capacity'!L179</f>
        <v>#DIV/0!</v>
      </c>
      <c r="W178" s="59" t="str">
        <f>'Lack of Coping Capacity'!O179</f>
        <v>#DIV/0!</v>
      </c>
      <c r="X178" s="52" t="str">
        <f>'Lack of Coping Capacity'!P179</f>
        <v>#DIV/0!</v>
      </c>
      <c r="Y178" s="55" t="str">
        <f t="shared" si="3"/>
        <v>#DIV/0!</v>
      </c>
      <c r="Z178" s="62" t="str">
        <f t="shared" si="4"/>
        <v>#DIV/0!</v>
      </c>
      <c r="AA178" s="66" t="str">
        <f t="shared" si="5"/>
        <v>#DIV/0!</v>
      </c>
      <c r="AB178" s="68" t="str">
        <f t="shared" si="6"/>
        <v>#DIV/0!</v>
      </c>
      <c r="AC178" s="71" t="str">
        <f>VLOOKUP($B178,'Lack of Reliability Index'!$A$2:$H$192,8,FALSE)</f>
        <v>#N/A</v>
      </c>
      <c r="AD178" s="63" t="str">
        <f>'Imputed and missing data hidden'!BA176</f>
        <v>#ERROR!</v>
      </c>
      <c r="AE178" s="76" t="str">
        <f t="shared" si="7"/>
        <v>#ERROR!</v>
      </c>
      <c r="AF178" s="63" t="str">
        <f t="shared" si="8"/>
        <v>#DIV/0!</v>
      </c>
      <c r="AG178" s="81" t="str">
        <f>'Indicator Date hidden2'!BB177</f>
        <v>#VALUE!</v>
      </c>
      <c r="AH178" s="83"/>
    </row>
    <row r="179" ht="15.75" customHeight="1">
      <c r="A179" s="46" t="str">
        <f>IF('Indicator Data'!A189&lt;&gt;"",'Indicator Data'!A189,"")</f>
        <v/>
      </c>
      <c r="B179" s="46" t="str">
        <f>IF('Indicator Data'!B189&lt;&gt;"",'Indicator Data'!B189,"")</f>
        <v/>
      </c>
      <c r="C179" s="84" t="str">
        <f>'Hazard &amp; Exposure'!F180</f>
        <v>#DIV/0!</v>
      </c>
      <c r="D179" s="50" t="str">
        <f>'Hazard &amp; Exposure'!J180</f>
        <v>#DIV/0!</v>
      </c>
      <c r="E179" s="52" t="str">
        <f>'Hazard &amp; Exposure'!K180</f>
        <v>#DIV/0!</v>
      </c>
      <c r="F179" s="50" t="str">
        <f>'Hazard &amp; Exposure'!N180</f>
        <v>#DIV/0!</v>
      </c>
      <c r="G179" s="50" t="str">
        <f>'Hazard &amp; Exposure'!Q180</f>
        <v>#DIV/0!</v>
      </c>
      <c r="H179" s="52" t="str">
        <f>'Hazard &amp; Exposure'!R180</f>
        <v>#DIV/0!</v>
      </c>
      <c r="I179" s="55" t="str">
        <f t="shared" si="1"/>
        <v>#DIV/0!</v>
      </c>
      <c r="J179" s="56">
        <f>Vulnerability!E180</f>
        <v>5</v>
      </c>
      <c r="K179" s="57" t="str">
        <f>Vulnerability!H180</f>
        <v>#DIV/0!</v>
      </c>
      <c r="L179" s="57" t="str">
        <f>Vulnerability!L180</f>
        <v>#DIV/0!</v>
      </c>
      <c r="M179" s="52" t="str">
        <f>Vulnerability!M180</f>
        <v>#DIV/0!</v>
      </c>
      <c r="N179" s="57" t="str">
        <f>Vulnerability!P180</f>
        <v>#DIV/0!</v>
      </c>
      <c r="O179" s="57" t="str">
        <f>Vulnerability!S180</f>
        <v>#DIV/0!</v>
      </c>
      <c r="P179" s="57" t="str">
        <f>Vulnerability!W180</f>
        <v>#DIV/0!</v>
      </c>
      <c r="Q179" s="52" t="str">
        <f>Vulnerability!X180</f>
        <v>#DIV/0!</v>
      </c>
      <c r="R179" s="55" t="str">
        <f t="shared" si="2"/>
        <v>#DIV/0!</v>
      </c>
      <c r="S179" s="88" t="str">
        <f>'Lack of Coping Capacity'!E180</f>
        <v>#DIV/0!</v>
      </c>
      <c r="T179" s="59" t="str">
        <f>'Lack of Coping Capacity'!H180</f>
        <v>#DIV/0!</v>
      </c>
      <c r="U179" s="52" t="str">
        <f>'Lack of Coping Capacity'!I180</f>
        <v>#DIV/0!</v>
      </c>
      <c r="V179" s="59" t="str">
        <f>'Lack of Coping Capacity'!L180</f>
        <v>#DIV/0!</v>
      </c>
      <c r="W179" s="59" t="str">
        <f>'Lack of Coping Capacity'!O180</f>
        <v>#DIV/0!</v>
      </c>
      <c r="X179" s="52" t="str">
        <f>'Lack of Coping Capacity'!P180</f>
        <v>#DIV/0!</v>
      </c>
      <c r="Y179" s="55" t="str">
        <f t="shared" si="3"/>
        <v>#DIV/0!</v>
      </c>
      <c r="Z179" s="62" t="str">
        <f t="shared" si="4"/>
        <v>#DIV/0!</v>
      </c>
      <c r="AA179" s="66" t="str">
        <f t="shared" si="5"/>
        <v>#DIV/0!</v>
      </c>
      <c r="AB179" s="68" t="str">
        <f t="shared" si="6"/>
        <v>#DIV/0!</v>
      </c>
      <c r="AC179" s="71" t="str">
        <f>VLOOKUP($B179,'Lack of Reliability Index'!$A$2:$H$192,8,FALSE)</f>
        <v>#N/A</v>
      </c>
      <c r="AD179" s="63" t="str">
        <f>'Imputed and missing data hidden'!BA177</f>
        <v>#ERROR!</v>
      </c>
      <c r="AE179" s="76" t="str">
        <f t="shared" si="7"/>
        <v>#ERROR!</v>
      </c>
      <c r="AF179" s="63" t="str">
        <f t="shared" si="8"/>
        <v>#DIV/0!</v>
      </c>
      <c r="AG179" s="81" t="str">
        <f>'Indicator Date hidden2'!BB178</f>
        <v>#VALUE!</v>
      </c>
      <c r="AH179" s="83"/>
    </row>
    <row r="180" ht="15.75" customHeight="1">
      <c r="A180" s="46" t="str">
        <f>IF('Indicator Data'!A190&lt;&gt;"",'Indicator Data'!A190,"")</f>
        <v/>
      </c>
      <c r="B180" s="46" t="str">
        <f>IF('Indicator Data'!B190&lt;&gt;"",'Indicator Data'!B190,"")</f>
        <v/>
      </c>
      <c r="C180" s="84" t="str">
        <f>'Hazard &amp; Exposure'!F181</f>
        <v>#DIV/0!</v>
      </c>
      <c r="D180" s="50" t="str">
        <f>'Hazard &amp; Exposure'!J181</f>
        <v>#DIV/0!</v>
      </c>
      <c r="E180" s="52" t="str">
        <f>'Hazard &amp; Exposure'!K181</f>
        <v>#DIV/0!</v>
      </c>
      <c r="F180" s="50" t="str">
        <f>'Hazard &amp; Exposure'!N181</f>
        <v>#DIV/0!</v>
      </c>
      <c r="G180" s="50" t="str">
        <f>'Hazard &amp; Exposure'!Q181</f>
        <v>#DIV/0!</v>
      </c>
      <c r="H180" s="52" t="str">
        <f>'Hazard &amp; Exposure'!R181</f>
        <v>#DIV/0!</v>
      </c>
      <c r="I180" s="55" t="str">
        <f t="shared" si="1"/>
        <v>#DIV/0!</v>
      </c>
      <c r="J180" s="56">
        <f>Vulnerability!E181</f>
        <v>5</v>
      </c>
      <c r="K180" s="57" t="str">
        <f>Vulnerability!H181</f>
        <v>#DIV/0!</v>
      </c>
      <c r="L180" s="57" t="str">
        <f>Vulnerability!L181</f>
        <v>#DIV/0!</v>
      </c>
      <c r="M180" s="52" t="str">
        <f>Vulnerability!M181</f>
        <v>#DIV/0!</v>
      </c>
      <c r="N180" s="57" t="str">
        <f>Vulnerability!P181</f>
        <v>#DIV/0!</v>
      </c>
      <c r="O180" s="57" t="str">
        <f>Vulnerability!S181</f>
        <v>#DIV/0!</v>
      </c>
      <c r="P180" s="57" t="str">
        <f>Vulnerability!W181</f>
        <v>#DIV/0!</v>
      </c>
      <c r="Q180" s="52" t="str">
        <f>Vulnerability!X181</f>
        <v>#DIV/0!</v>
      </c>
      <c r="R180" s="55" t="str">
        <f t="shared" si="2"/>
        <v>#DIV/0!</v>
      </c>
      <c r="S180" s="88" t="str">
        <f>'Lack of Coping Capacity'!E181</f>
        <v>#DIV/0!</v>
      </c>
      <c r="T180" s="59" t="str">
        <f>'Lack of Coping Capacity'!H181</f>
        <v>#DIV/0!</v>
      </c>
      <c r="U180" s="52" t="str">
        <f>'Lack of Coping Capacity'!I181</f>
        <v>#DIV/0!</v>
      </c>
      <c r="V180" s="59" t="str">
        <f>'Lack of Coping Capacity'!L181</f>
        <v>#DIV/0!</v>
      </c>
      <c r="W180" s="59" t="str">
        <f>'Lack of Coping Capacity'!O181</f>
        <v>#DIV/0!</v>
      </c>
      <c r="X180" s="52" t="str">
        <f>'Lack of Coping Capacity'!P181</f>
        <v>#DIV/0!</v>
      </c>
      <c r="Y180" s="55" t="str">
        <f t="shared" si="3"/>
        <v>#DIV/0!</v>
      </c>
      <c r="Z180" s="62" t="str">
        <f t="shared" si="4"/>
        <v>#DIV/0!</v>
      </c>
      <c r="AA180" s="66" t="str">
        <f t="shared" si="5"/>
        <v>#DIV/0!</v>
      </c>
      <c r="AB180" s="68" t="str">
        <f t="shared" si="6"/>
        <v>#DIV/0!</v>
      </c>
      <c r="AC180" s="71" t="str">
        <f>VLOOKUP($B180,'Lack of Reliability Index'!$A$2:$H$192,8,FALSE)</f>
        <v>#N/A</v>
      </c>
      <c r="AD180" s="63" t="str">
        <f>'Imputed and missing data hidden'!BA178</f>
        <v>#ERROR!</v>
      </c>
      <c r="AE180" s="76" t="str">
        <f t="shared" si="7"/>
        <v>#ERROR!</v>
      </c>
      <c r="AF180" s="63" t="str">
        <f t="shared" si="8"/>
        <v>#DIV/0!</v>
      </c>
      <c r="AG180" s="81" t="str">
        <f>'Indicator Date hidden2'!BB179</f>
        <v>#VALUE!</v>
      </c>
      <c r="AH180" s="83"/>
    </row>
    <row r="181" ht="15.75" customHeight="1">
      <c r="A181" s="46" t="str">
        <f>IF('Indicator Data'!A191&lt;&gt;"",'Indicator Data'!A191,"")</f>
        <v/>
      </c>
      <c r="B181" s="46" t="str">
        <f>IF('Indicator Data'!B191&lt;&gt;"",'Indicator Data'!B191,"")</f>
        <v/>
      </c>
      <c r="C181" s="84" t="str">
        <f>'Hazard &amp; Exposure'!F182</f>
        <v>#DIV/0!</v>
      </c>
      <c r="D181" s="50" t="str">
        <f>'Hazard &amp; Exposure'!J182</f>
        <v>#DIV/0!</v>
      </c>
      <c r="E181" s="52" t="str">
        <f>'Hazard &amp; Exposure'!K182</f>
        <v>#DIV/0!</v>
      </c>
      <c r="F181" s="50" t="str">
        <f>'Hazard &amp; Exposure'!N182</f>
        <v>#DIV/0!</v>
      </c>
      <c r="G181" s="50" t="str">
        <f>'Hazard &amp; Exposure'!Q182</f>
        <v>#DIV/0!</v>
      </c>
      <c r="H181" s="52" t="str">
        <f>'Hazard &amp; Exposure'!R182</f>
        <v>#DIV/0!</v>
      </c>
      <c r="I181" s="55" t="str">
        <f t="shared" si="1"/>
        <v>#DIV/0!</v>
      </c>
      <c r="J181" s="56">
        <f>Vulnerability!E182</f>
        <v>5</v>
      </c>
      <c r="K181" s="57" t="str">
        <f>Vulnerability!H182</f>
        <v>#DIV/0!</v>
      </c>
      <c r="L181" s="57" t="str">
        <f>Vulnerability!L182</f>
        <v>#DIV/0!</v>
      </c>
      <c r="M181" s="52" t="str">
        <f>Vulnerability!M182</f>
        <v>#DIV/0!</v>
      </c>
      <c r="N181" s="57" t="str">
        <f>Vulnerability!P182</f>
        <v>#DIV/0!</v>
      </c>
      <c r="O181" s="57" t="str">
        <f>Vulnerability!S182</f>
        <v>#DIV/0!</v>
      </c>
      <c r="P181" s="57" t="str">
        <f>Vulnerability!W182</f>
        <v>#DIV/0!</v>
      </c>
      <c r="Q181" s="52" t="str">
        <f>Vulnerability!X182</f>
        <v>#DIV/0!</v>
      </c>
      <c r="R181" s="55" t="str">
        <f t="shared" si="2"/>
        <v>#DIV/0!</v>
      </c>
      <c r="S181" s="88" t="str">
        <f>'Lack of Coping Capacity'!E182</f>
        <v>#DIV/0!</v>
      </c>
      <c r="T181" s="59" t="str">
        <f>'Lack of Coping Capacity'!H182</f>
        <v>#DIV/0!</v>
      </c>
      <c r="U181" s="52" t="str">
        <f>'Lack of Coping Capacity'!I182</f>
        <v>#DIV/0!</v>
      </c>
      <c r="V181" s="59" t="str">
        <f>'Lack of Coping Capacity'!L182</f>
        <v>#DIV/0!</v>
      </c>
      <c r="W181" s="59" t="str">
        <f>'Lack of Coping Capacity'!O182</f>
        <v>#DIV/0!</v>
      </c>
      <c r="X181" s="52" t="str">
        <f>'Lack of Coping Capacity'!P182</f>
        <v>#DIV/0!</v>
      </c>
      <c r="Y181" s="55" t="str">
        <f t="shared" si="3"/>
        <v>#DIV/0!</v>
      </c>
      <c r="Z181" s="62" t="str">
        <f t="shared" si="4"/>
        <v>#DIV/0!</v>
      </c>
      <c r="AA181" s="66" t="str">
        <f t="shared" si="5"/>
        <v>#DIV/0!</v>
      </c>
      <c r="AB181" s="68" t="str">
        <f t="shared" si="6"/>
        <v>#DIV/0!</v>
      </c>
      <c r="AC181" s="71" t="str">
        <f>VLOOKUP($B181,'Lack of Reliability Index'!$A$2:$H$192,8,FALSE)</f>
        <v>#N/A</v>
      </c>
      <c r="AD181" s="63" t="str">
        <f>'Imputed and missing data hidden'!BA179</f>
        <v>#ERROR!</v>
      </c>
      <c r="AE181" s="76" t="str">
        <f t="shared" si="7"/>
        <v>#ERROR!</v>
      </c>
      <c r="AF181" s="63" t="str">
        <f t="shared" si="8"/>
        <v>#DIV/0!</v>
      </c>
      <c r="AG181" s="81">
        <f>'Indicator Date hidden2'!BB180</f>
        <v>0.4864864865</v>
      </c>
      <c r="AH181" s="83"/>
    </row>
    <row r="182" ht="15.75" customHeight="1">
      <c r="A182" s="46" t="str">
        <f>IF('Indicator Data'!A192&lt;&gt;"",'Indicator Data'!A192,"")</f>
        <v/>
      </c>
      <c r="B182" s="46" t="str">
        <f>IF('Indicator Data'!B192&lt;&gt;"",'Indicator Data'!B192,"")</f>
        <v/>
      </c>
      <c r="C182" s="84" t="str">
        <f>'Hazard &amp; Exposure'!F183</f>
        <v>#DIV/0!</v>
      </c>
      <c r="D182" s="50" t="str">
        <f>'Hazard &amp; Exposure'!J183</f>
        <v>#DIV/0!</v>
      </c>
      <c r="E182" s="52" t="str">
        <f>'Hazard &amp; Exposure'!K183</f>
        <v>#DIV/0!</v>
      </c>
      <c r="F182" s="50" t="str">
        <f>'Hazard &amp; Exposure'!N183</f>
        <v>#DIV/0!</v>
      </c>
      <c r="G182" s="50" t="str">
        <f>'Hazard &amp; Exposure'!Q183</f>
        <v>#DIV/0!</v>
      </c>
      <c r="H182" s="52" t="str">
        <f>'Hazard &amp; Exposure'!R183</f>
        <v>#DIV/0!</v>
      </c>
      <c r="I182" s="55" t="str">
        <f t="shared" si="1"/>
        <v>#DIV/0!</v>
      </c>
      <c r="J182" s="56">
        <f>Vulnerability!E183</f>
        <v>5</v>
      </c>
      <c r="K182" s="57" t="str">
        <f>Vulnerability!H183</f>
        <v>#DIV/0!</v>
      </c>
      <c r="L182" s="57" t="str">
        <f>Vulnerability!L183</f>
        <v>#DIV/0!</v>
      </c>
      <c r="M182" s="52" t="str">
        <f>Vulnerability!M183</f>
        <v>#DIV/0!</v>
      </c>
      <c r="N182" s="57" t="str">
        <f>Vulnerability!P183</f>
        <v>#DIV/0!</v>
      </c>
      <c r="O182" s="57" t="str">
        <f>Vulnerability!S183</f>
        <v>#DIV/0!</v>
      </c>
      <c r="P182" s="57" t="str">
        <f>Vulnerability!W183</f>
        <v>#DIV/0!</v>
      </c>
      <c r="Q182" s="52" t="str">
        <f>Vulnerability!X183</f>
        <v>#DIV/0!</v>
      </c>
      <c r="R182" s="55" t="str">
        <f t="shared" si="2"/>
        <v>#DIV/0!</v>
      </c>
      <c r="S182" s="88" t="str">
        <f>'Lack of Coping Capacity'!E183</f>
        <v>#DIV/0!</v>
      </c>
      <c r="T182" s="59" t="str">
        <f>'Lack of Coping Capacity'!H183</f>
        <v>#DIV/0!</v>
      </c>
      <c r="U182" s="52" t="str">
        <f>'Lack of Coping Capacity'!I183</f>
        <v>#DIV/0!</v>
      </c>
      <c r="V182" s="59" t="str">
        <f>'Lack of Coping Capacity'!L183</f>
        <v>#DIV/0!</v>
      </c>
      <c r="W182" s="59" t="str">
        <f>'Lack of Coping Capacity'!O183</f>
        <v>#DIV/0!</v>
      </c>
      <c r="X182" s="52" t="str">
        <f>'Lack of Coping Capacity'!P183</f>
        <v>#DIV/0!</v>
      </c>
      <c r="Y182" s="55" t="str">
        <f t="shared" si="3"/>
        <v>#DIV/0!</v>
      </c>
      <c r="Z182" s="62" t="str">
        <f t="shared" si="4"/>
        <v>#DIV/0!</v>
      </c>
      <c r="AA182" s="66" t="str">
        <f t="shared" si="5"/>
        <v>#DIV/0!</v>
      </c>
      <c r="AB182" s="68" t="str">
        <f t="shared" si="6"/>
        <v>#DIV/0!</v>
      </c>
      <c r="AC182" s="71" t="str">
        <f>VLOOKUP($B182,'Lack of Reliability Index'!$A$2:$H$192,8,FALSE)</f>
        <v>#N/A</v>
      </c>
      <c r="AD182" s="63" t="str">
        <f>'Imputed and missing data hidden'!BA180</f>
        <v>#ERROR!</v>
      </c>
      <c r="AE182" s="76" t="str">
        <f t="shared" si="7"/>
        <v>#ERROR!</v>
      </c>
      <c r="AF182" s="63" t="str">
        <f t="shared" si="8"/>
        <v>#DIV/0!</v>
      </c>
      <c r="AG182" s="81" t="str">
        <f>'Indicator Date hidden2'!BB181</f>
        <v>#VALUE!</v>
      </c>
      <c r="AH182" s="83"/>
    </row>
    <row r="183" ht="15.75" customHeight="1">
      <c r="A183" s="46" t="str">
        <f>IF('Indicator Data'!A193&lt;&gt;"",'Indicator Data'!A193,"")</f>
        <v/>
      </c>
      <c r="B183" s="46" t="str">
        <f>IF('Indicator Data'!B193&lt;&gt;"",'Indicator Data'!B193,"")</f>
        <v/>
      </c>
      <c r="C183" s="84" t="str">
        <f>'Hazard &amp; Exposure'!F184</f>
        <v>#DIV/0!</v>
      </c>
      <c r="D183" s="50" t="str">
        <f>'Hazard &amp; Exposure'!J184</f>
        <v>#DIV/0!</v>
      </c>
      <c r="E183" s="52" t="str">
        <f>'Hazard &amp; Exposure'!K184</f>
        <v>#DIV/0!</v>
      </c>
      <c r="F183" s="50" t="str">
        <f>'Hazard &amp; Exposure'!N184</f>
        <v>#DIV/0!</v>
      </c>
      <c r="G183" s="50" t="str">
        <f>'Hazard &amp; Exposure'!Q184</f>
        <v>#DIV/0!</v>
      </c>
      <c r="H183" s="52" t="str">
        <f>'Hazard &amp; Exposure'!R184</f>
        <v>#DIV/0!</v>
      </c>
      <c r="I183" s="55" t="str">
        <f t="shared" si="1"/>
        <v>#DIV/0!</v>
      </c>
      <c r="J183" s="56">
        <f>Vulnerability!E184</f>
        <v>5</v>
      </c>
      <c r="K183" s="57" t="str">
        <f>Vulnerability!H184</f>
        <v>#DIV/0!</v>
      </c>
      <c r="L183" s="57" t="str">
        <f>Vulnerability!L184</f>
        <v>#DIV/0!</v>
      </c>
      <c r="M183" s="52" t="str">
        <f>Vulnerability!M184</f>
        <v>#DIV/0!</v>
      </c>
      <c r="N183" s="57" t="str">
        <f>Vulnerability!P184</f>
        <v>#DIV/0!</v>
      </c>
      <c r="O183" s="57" t="str">
        <f>Vulnerability!S184</f>
        <v>#DIV/0!</v>
      </c>
      <c r="P183" s="57" t="str">
        <f>Vulnerability!W184</f>
        <v>#DIV/0!</v>
      </c>
      <c r="Q183" s="52" t="str">
        <f>Vulnerability!X184</f>
        <v>#DIV/0!</v>
      </c>
      <c r="R183" s="55" t="str">
        <f t="shared" si="2"/>
        <v>#DIV/0!</v>
      </c>
      <c r="S183" s="88" t="str">
        <f>'Lack of Coping Capacity'!E184</f>
        <v>#DIV/0!</v>
      </c>
      <c r="T183" s="59" t="str">
        <f>'Lack of Coping Capacity'!H184</f>
        <v>#DIV/0!</v>
      </c>
      <c r="U183" s="52" t="str">
        <f>'Lack of Coping Capacity'!I184</f>
        <v>#DIV/0!</v>
      </c>
      <c r="V183" s="59" t="str">
        <f>'Lack of Coping Capacity'!L184</f>
        <v>#DIV/0!</v>
      </c>
      <c r="W183" s="59" t="str">
        <f>'Lack of Coping Capacity'!O184</f>
        <v>#DIV/0!</v>
      </c>
      <c r="X183" s="52" t="str">
        <f>'Lack of Coping Capacity'!P184</f>
        <v>#DIV/0!</v>
      </c>
      <c r="Y183" s="55" t="str">
        <f t="shared" si="3"/>
        <v>#DIV/0!</v>
      </c>
      <c r="Z183" s="62" t="str">
        <f t="shared" si="4"/>
        <v>#DIV/0!</v>
      </c>
      <c r="AA183" s="66" t="str">
        <f t="shared" si="5"/>
        <v>#DIV/0!</v>
      </c>
      <c r="AB183" s="68" t="str">
        <f t="shared" si="6"/>
        <v>#DIV/0!</v>
      </c>
      <c r="AC183" s="71" t="str">
        <f>VLOOKUP($B183,'Lack of Reliability Index'!$A$2:$H$192,8,FALSE)</f>
        <v>#N/A</v>
      </c>
      <c r="AD183" s="63" t="str">
        <f>'Imputed and missing data hidden'!BA181</f>
        <v>#ERROR!</v>
      </c>
      <c r="AE183" s="76" t="str">
        <f t="shared" si="7"/>
        <v>#ERROR!</v>
      </c>
      <c r="AF183" s="63" t="str">
        <f t="shared" si="8"/>
        <v>#DIV/0!</v>
      </c>
      <c r="AG183" s="81" t="str">
        <f>'Indicator Date hidden2'!BB182</f>
        <v>#VALUE!</v>
      </c>
      <c r="AH183" s="83"/>
    </row>
    <row r="184" ht="15.75" customHeight="1">
      <c r="A184" s="46" t="str">
        <f>IF('Indicator Data'!A194&lt;&gt;"",'Indicator Data'!A194,"")</f>
        <v/>
      </c>
      <c r="B184" s="46" t="str">
        <f>IF('Indicator Data'!B194&lt;&gt;"",'Indicator Data'!B194,"")</f>
        <v/>
      </c>
      <c r="C184" s="84" t="str">
        <f>'Hazard &amp; Exposure'!F185</f>
        <v>#DIV/0!</v>
      </c>
      <c r="D184" s="50" t="str">
        <f>'Hazard &amp; Exposure'!J185</f>
        <v>#DIV/0!</v>
      </c>
      <c r="E184" s="52" t="str">
        <f>'Hazard &amp; Exposure'!K185</f>
        <v>#DIV/0!</v>
      </c>
      <c r="F184" s="50" t="str">
        <f>'Hazard &amp; Exposure'!N185</f>
        <v>#DIV/0!</v>
      </c>
      <c r="G184" s="50" t="str">
        <f>'Hazard &amp; Exposure'!Q185</f>
        <v>#DIV/0!</v>
      </c>
      <c r="H184" s="52" t="str">
        <f>'Hazard &amp; Exposure'!R185</f>
        <v>#DIV/0!</v>
      </c>
      <c r="I184" s="55" t="str">
        <f t="shared" si="1"/>
        <v>#DIV/0!</v>
      </c>
      <c r="J184" s="56">
        <f>Vulnerability!E185</f>
        <v>5</v>
      </c>
      <c r="K184" s="57" t="str">
        <f>Vulnerability!H185</f>
        <v>#DIV/0!</v>
      </c>
      <c r="L184" s="57" t="str">
        <f>Vulnerability!L185</f>
        <v>#DIV/0!</v>
      </c>
      <c r="M184" s="52" t="str">
        <f>Vulnerability!M185</f>
        <v>#DIV/0!</v>
      </c>
      <c r="N184" s="57" t="str">
        <f>Vulnerability!P185</f>
        <v>#DIV/0!</v>
      </c>
      <c r="O184" s="57" t="str">
        <f>Vulnerability!S185</f>
        <v>#DIV/0!</v>
      </c>
      <c r="P184" s="57" t="str">
        <f>Vulnerability!W185</f>
        <v>#DIV/0!</v>
      </c>
      <c r="Q184" s="52" t="str">
        <f>Vulnerability!X185</f>
        <v>#DIV/0!</v>
      </c>
      <c r="R184" s="55" t="str">
        <f t="shared" si="2"/>
        <v>#DIV/0!</v>
      </c>
      <c r="S184" s="88" t="str">
        <f>'Lack of Coping Capacity'!E185</f>
        <v>#DIV/0!</v>
      </c>
      <c r="T184" s="59" t="str">
        <f>'Lack of Coping Capacity'!H185</f>
        <v>#DIV/0!</v>
      </c>
      <c r="U184" s="52" t="str">
        <f>'Lack of Coping Capacity'!I185</f>
        <v>#DIV/0!</v>
      </c>
      <c r="V184" s="59" t="str">
        <f>'Lack of Coping Capacity'!L185</f>
        <v>#DIV/0!</v>
      </c>
      <c r="W184" s="59" t="str">
        <f>'Lack of Coping Capacity'!O185</f>
        <v>#DIV/0!</v>
      </c>
      <c r="X184" s="52" t="str">
        <f>'Lack of Coping Capacity'!P185</f>
        <v>#DIV/0!</v>
      </c>
      <c r="Y184" s="55" t="str">
        <f t="shared" si="3"/>
        <v>#DIV/0!</v>
      </c>
      <c r="Z184" s="62" t="str">
        <f t="shared" si="4"/>
        <v>#DIV/0!</v>
      </c>
      <c r="AA184" s="66" t="str">
        <f t="shared" si="5"/>
        <v>#DIV/0!</v>
      </c>
      <c r="AB184" s="68" t="str">
        <f t="shared" si="6"/>
        <v>#DIV/0!</v>
      </c>
      <c r="AC184" s="71" t="str">
        <f>VLOOKUP($B184,'Lack of Reliability Index'!$A$2:$H$192,8,FALSE)</f>
        <v>#N/A</v>
      </c>
      <c r="AD184" s="63" t="str">
        <f>'Imputed and missing data hidden'!BA182</f>
        <v>#ERROR!</v>
      </c>
      <c r="AE184" s="76" t="str">
        <f t="shared" si="7"/>
        <v>#ERROR!</v>
      </c>
      <c r="AF184" s="63" t="str">
        <f t="shared" si="8"/>
        <v>#DIV/0!</v>
      </c>
      <c r="AG184" s="81" t="str">
        <f>'Indicator Date hidden2'!BB183</f>
        <v>#VALUE!</v>
      </c>
      <c r="AH184" s="83"/>
    </row>
    <row r="185" ht="15.75" customHeight="1">
      <c r="A185" s="46" t="str">
        <f>IF('Indicator Data'!A195&lt;&gt;"",'Indicator Data'!A195,"")</f>
        <v/>
      </c>
      <c r="B185" s="46" t="str">
        <f>IF('Indicator Data'!B195&lt;&gt;"",'Indicator Data'!B195,"")</f>
        <v/>
      </c>
      <c r="C185" s="84" t="str">
        <f>'Hazard &amp; Exposure'!F186</f>
        <v>#DIV/0!</v>
      </c>
      <c r="D185" s="50" t="str">
        <f>'Hazard &amp; Exposure'!J186</f>
        <v>#DIV/0!</v>
      </c>
      <c r="E185" s="52" t="str">
        <f>'Hazard &amp; Exposure'!K186</f>
        <v>#DIV/0!</v>
      </c>
      <c r="F185" s="50" t="str">
        <f>'Hazard &amp; Exposure'!N186</f>
        <v>#DIV/0!</v>
      </c>
      <c r="G185" s="50" t="str">
        <f>'Hazard &amp; Exposure'!Q186</f>
        <v>#DIV/0!</v>
      </c>
      <c r="H185" s="52" t="str">
        <f>'Hazard &amp; Exposure'!R186</f>
        <v>#DIV/0!</v>
      </c>
      <c r="I185" s="55" t="str">
        <f t="shared" si="1"/>
        <v>#DIV/0!</v>
      </c>
      <c r="J185" s="56">
        <f>Vulnerability!E186</f>
        <v>5</v>
      </c>
      <c r="K185" s="57" t="str">
        <f>Vulnerability!H186</f>
        <v>#DIV/0!</v>
      </c>
      <c r="L185" s="57" t="str">
        <f>Vulnerability!L186</f>
        <v>#DIV/0!</v>
      </c>
      <c r="M185" s="52" t="str">
        <f>Vulnerability!M186</f>
        <v>#DIV/0!</v>
      </c>
      <c r="N185" s="57" t="str">
        <f>Vulnerability!P186</f>
        <v>#DIV/0!</v>
      </c>
      <c r="O185" s="57" t="str">
        <f>Vulnerability!S186</f>
        <v>#DIV/0!</v>
      </c>
      <c r="P185" s="57" t="str">
        <f>Vulnerability!W186</f>
        <v>#DIV/0!</v>
      </c>
      <c r="Q185" s="52" t="str">
        <f>Vulnerability!X186</f>
        <v>#DIV/0!</v>
      </c>
      <c r="R185" s="55" t="str">
        <f t="shared" si="2"/>
        <v>#DIV/0!</v>
      </c>
      <c r="S185" s="88" t="str">
        <f>'Lack of Coping Capacity'!E186</f>
        <v>#DIV/0!</v>
      </c>
      <c r="T185" s="59" t="str">
        <f>'Lack of Coping Capacity'!H186</f>
        <v>#DIV/0!</v>
      </c>
      <c r="U185" s="52" t="str">
        <f>'Lack of Coping Capacity'!I186</f>
        <v>#DIV/0!</v>
      </c>
      <c r="V185" s="59" t="str">
        <f>'Lack of Coping Capacity'!L186</f>
        <v>#DIV/0!</v>
      </c>
      <c r="W185" s="59" t="str">
        <f>'Lack of Coping Capacity'!O186</f>
        <v>#DIV/0!</v>
      </c>
      <c r="X185" s="52" t="str">
        <f>'Lack of Coping Capacity'!P186</f>
        <v>#DIV/0!</v>
      </c>
      <c r="Y185" s="55" t="str">
        <f t="shared" si="3"/>
        <v>#DIV/0!</v>
      </c>
      <c r="Z185" s="62" t="str">
        <f t="shared" si="4"/>
        <v>#DIV/0!</v>
      </c>
      <c r="AA185" s="66" t="str">
        <f t="shared" si="5"/>
        <v>#DIV/0!</v>
      </c>
      <c r="AB185" s="68" t="str">
        <f t="shared" si="6"/>
        <v>#DIV/0!</v>
      </c>
      <c r="AC185" s="71" t="str">
        <f>VLOOKUP($B185,'Lack of Reliability Index'!$A$2:$H$192,8,FALSE)</f>
        <v>#N/A</v>
      </c>
      <c r="AD185" s="63" t="str">
        <f>'Imputed and missing data hidden'!BA183</f>
        <v>#ERROR!</v>
      </c>
      <c r="AE185" s="76" t="str">
        <f t="shared" si="7"/>
        <v>#ERROR!</v>
      </c>
      <c r="AF185" s="63" t="str">
        <f t="shared" si="8"/>
        <v>#DIV/0!</v>
      </c>
      <c r="AG185" s="81" t="str">
        <f>'Indicator Date hidden2'!BB184</f>
        <v>#VALUE!</v>
      </c>
      <c r="AH185" s="83"/>
    </row>
    <row r="186" ht="15.75" customHeight="1">
      <c r="A186" s="46" t="str">
        <f>IF('Indicator Data'!A196&lt;&gt;"",'Indicator Data'!A196,"")</f>
        <v/>
      </c>
      <c r="B186" s="46" t="str">
        <f>IF('Indicator Data'!B196&lt;&gt;"",'Indicator Data'!B196,"")</f>
        <v/>
      </c>
      <c r="C186" s="84" t="str">
        <f>'Hazard &amp; Exposure'!F187</f>
        <v>#DIV/0!</v>
      </c>
      <c r="D186" s="50" t="str">
        <f>'Hazard &amp; Exposure'!J187</f>
        <v>#DIV/0!</v>
      </c>
      <c r="E186" s="52" t="str">
        <f>'Hazard &amp; Exposure'!K187</f>
        <v>#DIV/0!</v>
      </c>
      <c r="F186" s="50" t="str">
        <f>'Hazard &amp; Exposure'!N187</f>
        <v>#DIV/0!</v>
      </c>
      <c r="G186" s="50" t="str">
        <f>'Hazard &amp; Exposure'!Q187</f>
        <v>#DIV/0!</v>
      </c>
      <c r="H186" s="52" t="str">
        <f>'Hazard &amp; Exposure'!R187</f>
        <v>#DIV/0!</v>
      </c>
      <c r="I186" s="55" t="str">
        <f t="shared" si="1"/>
        <v>#DIV/0!</v>
      </c>
      <c r="J186" s="56">
        <f>Vulnerability!E187</f>
        <v>5</v>
      </c>
      <c r="K186" s="57" t="str">
        <f>Vulnerability!H187</f>
        <v>#DIV/0!</v>
      </c>
      <c r="L186" s="57" t="str">
        <f>Vulnerability!L187</f>
        <v>#DIV/0!</v>
      </c>
      <c r="M186" s="52" t="str">
        <f>Vulnerability!M187</f>
        <v>#DIV/0!</v>
      </c>
      <c r="N186" s="57" t="str">
        <f>Vulnerability!P187</f>
        <v>#DIV/0!</v>
      </c>
      <c r="O186" s="57" t="str">
        <f>Vulnerability!S187</f>
        <v>#DIV/0!</v>
      </c>
      <c r="P186" s="57" t="str">
        <f>Vulnerability!W187</f>
        <v>#DIV/0!</v>
      </c>
      <c r="Q186" s="52" t="str">
        <f>Vulnerability!X187</f>
        <v>#DIV/0!</v>
      </c>
      <c r="R186" s="55" t="str">
        <f t="shared" si="2"/>
        <v>#DIV/0!</v>
      </c>
      <c r="S186" s="88" t="str">
        <f>'Lack of Coping Capacity'!E187</f>
        <v>#DIV/0!</v>
      </c>
      <c r="T186" s="59" t="str">
        <f>'Lack of Coping Capacity'!H187</f>
        <v>#DIV/0!</v>
      </c>
      <c r="U186" s="52" t="str">
        <f>'Lack of Coping Capacity'!I187</f>
        <v>#DIV/0!</v>
      </c>
      <c r="V186" s="59" t="str">
        <f>'Lack of Coping Capacity'!L187</f>
        <v>#DIV/0!</v>
      </c>
      <c r="W186" s="59" t="str">
        <f>'Lack of Coping Capacity'!O187</f>
        <v>#DIV/0!</v>
      </c>
      <c r="X186" s="52" t="str">
        <f>'Lack of Coping Capacity'!P187</f>
        <v>#DIV/0!</v>
      </c>
      <c r="Y186" s="55" t="str">
        <f t="shared" si="3"/>
        <v>#DIV/0!</v>
      </c>
      <c r="Z186" s="62" t="str">
        <f t="shared" si="4"/>
        <v>#DIV/0!</v>
      </c>
      <c r="AA186" s="66" t="str">
        <f t="shared" si="5"/>
        <v>#DIV/0!</v>
      </c>
      <c r="AB186" s="68" t="str">
        <f t="shared" si="6"/>
        <v>#DIV/0!</v>
      </c>
      <c r="AC186" s="71" t="str">
        <f>VLOOKUP($B186,'Lack of Reliability Index'!$A$2:$H$192,8,FALSE)</f>
        <v>#N/A</v>
      </c>
      <c r="AD186" s="63" t="str">
        <f>'Imputed and missing data hidden'!BA184</f>
        <v>#ERROR!</v>
      </c>
      <c r="AE186" s="76" t="str">
        <f t="shared" si="7"/>
        <v>#ERROR!</v>
      </c>
      <c r="AF186" s="63" t="str">
        <f t="shared" si="8"/>
        <v>#DIV/0!</v>
      </c>
      <c r="AG186" s="81" t="str">
        <f>'Indicator Date hidden2'!BB185</f>
        <v>#VALUE!</v>
      </c>
      <c r="AH186" s="83"/>
    </row>
    <row r="187" ht="15.75" customHeight="1">
      <c r="A187" s="46" t="str">
        <f>IF('Indicator Data'!A197&lt;&gt;"",'Indicator Data'!A197,"")</f>
        <v/>
      </c>
      <c r="B187" s="46" t="str">
        <f>IF('Indicator Data'!B197&lt;&gt;"",'Indicator Data'!B197,"")</f>
        <v/>
      </c>
      <c r="C187" s="84" t="str">
        <f>'Hazard &amp; Exposure'!F188</f>
        <v>#DIV/0!</v>
      </c>
      <c r="D187" s="50" t="str">
        <f>'Hazard &amp; Exposure'!J188</f>
        <v>#DIV/0!</v>
      </c>
      <c r="E187" s="52" t="str">
        <f>'Hazard &amp; Exposure'!K188</f>
        <v>#DIV/0!</v>
      </c>
      <c r="F187" s="50" t="str">
        <f>'Hazard &amp; Exposure'!N188</f>
        <v>#DIV/0!</v>
      </c>
      <c r="G187" s="50" t="str">
        <f>'Hazard &amp; Exposure'!Q188</f>
        <v>#DIV/0!</v>
      </c>
      <c r="H187" s="52" t="str">
        <f>'Hazard &amp; Exposure'!R188</f>
        <v>#DIV/0!</v>
      </c>
      <c r="I187" s="55" t="str">
        <f t="shared" si="1"/>
        <v>#DIV/0!</v>
      </c>
      <c r="J187" s="56">
        <f>Vulnerability!E188</f>
        <v>5</v>
      </c>
      <c r="K187" s="57" t="str">
        <f>Vulnerability!H188</f>
        <v>#DIV/0!</v>
      </c>
      <c r="L187" s="57" t="str">
        <f>Vulnerability!L188</f>
        <v>#DIV/0!</v>
      </c>
      <c r="M187" s="52" t="str">
        <f>Vulnerability!M188</f>
        <v>#DIV/0!</v>
      </c>
      <c r="N187" s="57" t="str">
        <f>Vulnerability!P188</f>
        <v>#DIV/0!</v>
      </c>
      <c r="O187" s="57" t="str">
        <f>Vulnerability!S188</f>
        <v>#DIV/0!</v>
      </c>
      <c r="P187" s="57" t="str">
        <f>Vulnerability!W188</f>
        <v>#DIV/0!</v>
      </c>
      <c r="Q187" s="52" t="str">
        <f>Vulnerability!X188</f>
        <v>#DIV/0!</v>
      </c>
      <c r="R187" s="55" t="str">
        <f t="shared" si="2"/>
        <v>#DIV/0!</v>
      </c>
      <c r="S187" s="88" t="str">
        <f>'Lack of Coping Capacity'!E188</f>
        <v>#DIV/0!</v>
      </c>
      <c r="T187" s="59" t="str">
        <f>'Lack of Coping Capacity'!H188</f>
        <v>#DIV/0!</v>
      </c>
      <c r="U187" s="52" t="str">
        <f>'Lack of Coping Capacity'!I188</f>
        <v>#DIV/0!</v>
      </c>
      <c r="V187" s="59" t="str">
        <f>'Lack of Coping Capacity'!L188</f>
        <v>#DIV/0!</v>
      </c>
      <c r="W187" s="59" t="str">
        <f>'Lack of Coping Capacity'!O188</f>
        <v>#DIV/0!</v>
      </c>
      <c r="X187" s="52" t="str">
        <f>'Lack of Coping Capacity'!P188</f>
        <v>#DIV/0!</v>
      </c>
      <c r="Y187" s="55" t="str">
        <f t="shared" si="3"/>
        <v>#DIV/0!</v>
      </c>
      <c r="Z187" s="62" t="str">
        <f t="shared" si="4"/>
        <v>#DIV/0!</v>
      </c>
      <c r="AA187" s="66" t="str">
        <f t="shared" si="5"/>
        <v>#DIV/0!</v>
      </c>
      <c r="AB187" s="68" t="str">
        <f t="shared" si="6"/>
        <v>#DIV/0!</v>
      </c>
      <c r="AC187" s="71" t="str">
        <f>VLOOKUP($B187,'Lack of Reliability Index'!$A$2:$H$192,8,FALSE)</f>
        <v>#N/A</v>
      </c>
      <c r="AD187" s="63" t="str">
        <f>'Imputed and missing data hidden'!BA185</f>
        <v>#ERROR!</v>
      </c>
      <c r="AE187" s="76" t="str">
        <f t="shared" si="7"/>
        <v>#ERROR!</v>
      </c>
      <c r="AF187" s="63" t="str">
        <f t="shared" si="8"/>
        <v>#DIV/0!</v>
      </c>
      <c r="AG187" s="81" t="str">
        <f>'Indicator Date hidden2'!BB186</f>
        <v>#VALUE!</v>
      </c>
      <c r="AH187" s="83"/>
    </row>
    <row r="188" ht="15.75" customHeight="1">
      <c r="A188" s="46" t="str">
        <f>IF('Indicator Data'!A198&lt;&gt;"",'Indicator Data'!A198,"")</f>
        <v/>
      </c>
      <c r="B188" s="46" t="str">
        <f>IF('Indicator Data'!B198&lt;&gt;"",'Indicator Data'!B198,"")</f>
        <v/>
      </c>
      <c r="C188" s="84" t="str">
        <f>'Hazard &amp; Exposure'!F189</f>
        <v>#DIV/0!</v>
      </c>
      <c r="D188" s="50" t="str">
        <f>'Hazard &amp; Exposure'!J189</f>
        <v>#DIV/0!</v>
      </c>
      <c r="E188" s="52" t="str">
        <f>'Hazard &amp; Exposure'!K189</f>
        <v>#DIV/0!</v>
      </c>
      <c r="F188" s="50" t="str">
        <f>'Hazard &amp; Exposure'!N189</f>
        <v>#DIV/0!</v>
      </c>
      <c r="G188" s="50" t="str">
        <f>'Hazard &amp; Exposure'!Q189</f>
        <v>#DIV/0!</v>
      </c>
      <c r="H188" s="52" t="str">
        <f>'Hazard &amp; Exposure'!R189</f>
        <v>#DIV/0!</v>
      </c>
      <c r="I188" s="55" t="str">
        <f t="shared" si="1"/>
        <v>#DIV/0!</v>
      </c>
      <c r="J188" s="56">
        <f>Vulnerability!E189</f>
        <v>5</v>
      </c>
      <c r="K188" s="57" t="str">
        <f>Vulnerability!H189</f>
        <v>#DIV/0!</v>
      </c>
      <c r="L188" s="57" t="str">
        <f>Vulnerability!L189</f>
        <v>#DIV/0!</v>
      </c>
      <c r="M188" s="52" t="str">
        <f>Vulnerability!M189</f>
        <v>#DIV/0!</v>
      </c>
      <c r="N188" s="57" t="str">
        <f>Vulnerability!P189</f>
        <v>#DIV/0!</v>
      </c>
      <c r="O188" s="57" t="str">
        <f>Vulnerability!S189</f>
        <v>#DIV/0!</v>
      </c>
      <c r="P188" s="57" t="str">
        <f>Vulnerability!W189</f>
        <v>#DIV/0!</v>
      </c>
      <c r="Q188" s="52" t="str">
        <f>Vulnerability!X189</f>
        <v>#DIV/0!</v>
      </c>
      <c r="R188" s="55" t="str">
        <f t="shared" si="2"/>
        <v>#DIV/0!</v>
      </c>
      <c r="S188" s="88" t="str">
        <f>'Lack of Coping Capacity'!E189</f>
        <v>#DIV/0!</v>
      </c>
      <c r="T188" s="59" t="str">
        <f>'Lack of Coping Capacity'!H189</f>
        <v>#DIV/0!</v>
      </c>
      <c r="U188" s="52" t="str">
        <f>'Lack of Coping Capacity'!I189</f>
        <v>#DIV/0!</v>
      </c>
      <c r="V188" s="59" t="str">
        <f>'Lack of Coping Capacity'!L189</f>
        <v>#DIV/0!</v>
      </c>
      <c r="W188" s="59" t="str">
        <f>'Lack of Coping Capacity'!O189</f>
        <v>#DIV/0!</v>
      </c>
      <c r="X188" s="52" t="str">
        <f>'Lack of Coping Capacity'!P189</f>
        <v>#DIV/0!</v>
      </c>
      <c r="Y188" s="55" t="str">
        <f t="shared" si="3"/>
        <v>#DIV/0!</v>
      </c>
      <c r="Z188" s="62" t="str">
        <f t="shared" si="4"/>
        <v>#DIV/0!</v>
      </c>
      <c r="AA188" s="66" t="str">
        <f t="shared" si="5"/>
        <v>#DIV/0!</v>
      </c>
      <c r="AB188" s="68" t="str">
        <f t="shared" si="6"/>
        <v>#DIV/0!</v>
      </c>
      <c r="AC188" s="71" t="str">
        <f>VLOOKUP($B188,'Lack of Reliability Index'!$A$2:$H$192,8,FALSE)</f>
        <v>#N/A</v>
      </c>
      <c r="AD188" s="63" t="str">
        <f>'Imputed and missing data hidden'!BA186</f>
        <v>#ERROR!</v>
      </c>
      <c r="AE188" s="76" t="str">
        <f t="shared" si="7"/>
        <v>#ERROR!</v>
      </c>
      <c r="AF188" s="63" t="str">
        <f t="shared" si="8"/>
        <v>#DIV/0!</v>
      </c>
      <c r="AG188" s="81" t="str">
        <f>'Indicator Date hidden2'!BB187</f>
        <v>#VALUE!</v>
      </c>
      <c r="AH188" s="83"/>
    </row>
    <row r="189" ht="15.75" customHeight="1">
      <c r="A189" s="46" t="str">
        <f>IF('Indicator Data'!A199&lt;&gt;"",'Indicator Data'!A199,"")</f>
        <v/>
      </c>
      <c r="B189" s="46" t="str">
        <f>IF('Indicator Data'!B199&lt;&gt;"",'Indicator Data'!B199,"")</f>
        <v/>
      </c>
      <c r="C189" s="84" t="str">
        <f>'Hazard &amp; Exposure'!F190</f>
        <v>#DIV/0!</v>
      </c>
      <c r="D189" s="50" t="str">
        <f>'Hazard &amp; Exposure'!J190</f>
        <v>#DIV/0!</v>
      </c>
      <c r="E189" s="52" t="str">
        <f>'Hazard &amp; Exposure'!K190</f>
        <v>#DIV/0!</v>
      </c>
      <c r="F189" s="50" t="str">
        <f>'Hazard &amp; Exposure'!N190</f>
        <v>#DIV/0!</v>
      </c>
      <c r="G189" s="50" t="str">
        <f>'Hazard &amp; Exposure'!Q190</f>
        <v>#DIV/0!</v>
      </c>
      <c r="H189" s="52" t="str">
        <f>'Hazard &amp; Exposure'!R190</f>
        <v>#DIV/0!</v>
      </c>
      <c r="I189" s="55" t="str">
        <f t="shared" si="1"/>
        <v>#DIV/0!</v>
      </c>
      <c r="J189" s="56">
        <f>Vulnerability!E190</f>
        <v>5</v>
      </c>
      <c r="K189" s="57" t="str">
        <f>Vulnerability!H190</f>
        <v>#DIV/0!</v>
      </c>
      <c r="L189" s="57" t="str">
        <f>Vulnerability!L190</f>
        <v>#DIV/0!</v>
      </c>
      <c r="M189" s="52" t="str">
        <f>Vulnerability!M190</f>
        <v>#DIV/0!</v>
      </c>
      <c r="N189" s="57" t="str">
        <f>Vulnerability!P190</f>
        <v>#DIV/0!</v>
      </c>
      <c r="O189" s="57" t="str">
        <f>Vulnerability!S190</f>
        <v>#DIV/0!</v>
      </c>
      <c r="P189" s="57" t="str">
        <f>Vulnerability!W190</f>
        <v>#DIV/0!</v>
      </c>
      <c r="Q189" s="52" t="str">
        <f>Vulnerability!X190</f>
        <v>#DIV/0!</v>
      </c>
      <c r="R189" s="55" t="str">
        <f t="shared" si="2"/>
        <v>#DIV/0!</v>
      </c>
      <c r="S189" s="88" t="str">
        <f>'Lack of Coping Capacity'!E190</f>
        <v>#DIV/0!</v>
      </c>
      <c r="T189" s="59" t="str">
        <f>'Lack of Coping Capacity'!H190</f>
        <v>#DIV/0!</v>
      </c>
      <c r="U189" s="52" t="str">
        <f>'Lack of Coping Capacity'!I190</f>
        <v>#DIV/0!</v>
      </c>
      <c r="V189" s="59" t="str">
        <f>'Lack of Coping Capacity'!L190</f>
        <v>#DIV/0!</v>
      </c>
      <c r="W189" s="59" t="str">
        <f>'Lack of Coping Capacity'!O190</f>
        <v>#DIV/0!</v>
      </c>
      <c r="X189" s="52" t="str">
        <f>'Lack of Coping Capacity'!P190</f>
        <v>#DIV/0!</v>
      </c>
      <c r="Y189" s="55" t="str">
        <f t="shared" si="3"/>
        <v>#DIV/0!</v>
      </c>
      <c r="Z189" s="62" t="str">
        <f t="shared" si="4"/>
        <v>#DIV/0!</v>
      </c>
      <c r="AA189" s="66" t="str">
        <f t="shared" si="5"/>
        <v>#DIV/0!</v>
      </c>
      <c r="AB189" s="68" t="str">
        <f t="shared" si="6"/>
        <v>#DIV/0!</v>
      </c>
      <c r="AC189" s="71" t="str">
        <f>VLOOKUP($B189,'Lack of Reliability Index'!$A$2:$H$192,8,FALSE)</f>
        <v>#N/A</v>
      </c>
      <c r="AD189" s="63" t="str">
        <f>'Imputed and missing data hidden'!BA187</f>
        <v>#ERROR!</v>
      </c>
      <c r="AE189" s="76" t="str">
        <f t="shared" si="7"/>
        <v>#ERROR!</v>
      </c>
      <c r="AF189" s="63" t="str">
        <f t="shared" si="8"/>
        <v>#DIV/0!</v>
      </c>
      <c r="AG189" s="81" t="str">
        <f>'Indicator Date hidden2'!BB188</f>
        <v>#VALUE!</v>
      </c>
      <c r="AH189" s="83"/>
    </row>
    <row r="190" ht="15.75" customHeight="1">
      <c r="A190" s="46" t="str">
        <f>IF('Indicator Data'!A200&lt;&gt;"",'Indicator Data'!A200,"")</f>
        <v/>
      </c>
      <c r="B190" s="46" t="str">
        <f>IF('Indicator Data'!B200&lt;&gt;"",'Indicator Data'!B200,"")</f>
        <v/>
      </c>
      <c r="C190" s="84" t="str">
        <f>'Hazard &amp; Exposure'!F191</f>
        <v>#DIV/0!</v>
      </c>
      <c r="D190" s="50" t="str">
        <f>'Hazard &amp; Exposure'!J191</f>
        <v>#DIV/0!</v>
      </c>
      <c r="E190" s="52" t="str">
        <f>'Hazard &amp; Exposure'!K191</f>
        <v>#DIV/0!</v>
      </c>
      <c r="F190" s="50" t="str">
        <f>'Hazard &amp; Exposure'!N191</f>
        <v>#DIV/0!</v>
      </c>
      <c r="G190" s="50" t="str">
        <f>'Hazard &amp; Exposure'!Q191</f>
        <v>#DIV/0!</v>
      </c>
      <c r="H190" s="52" t="str">
        <f>'Hazard &amp; Exposure'!R191</f>
        <v>#DIV/0!</v>
      </c>
      <c r="I190" s="55" t="str">
        <f t="shared" si="1"/>
        <v>#DIV/0!</v>
      </c>
      <c r="J190" s="56">
        <f>Vulnerability!E191</f>
        <v>5</v>
      </c>
      <c r="K190" s="57" t="str">
        <f>Vulnerability!H191</f>
        <v>#DIV/0!</v>
      </c>
      <c r="L190" s="57" t="str">
        <f>Vulnerability!L191</f>
        <v>#DIV/0!</v>
      </c>
      <c r="M190" s="52" t="str">
        <f>Vulnerability!M191</f>
        <v>#DIV/0!</v>
      </c>
      <c r="N190" s="57" t="str">
        <f>Vulnerability!P191</f>
        <v>#DIV/0!</v>
      </c>
      <c r="O190" s="57" t="str">
        <f>Vulnerability!S191</f>
        <v>#DIV/0!</v>
      </c>
      <c r="P190" s="57" t="str">
        <f>Vulnerability!W191</f>
        <v>#DIV/0!</v>
      </c>
      <c r="Q190" s="52" t="str">
        <f>Vulnerability!X191</f>
        <v>#DIV/0!</v>
      </c>
      <c r="R190" s="55" t="str">
        <f t="shared" si="2"/>
        <v>#DIV/0!</v>
      </c>
      <c r="S190" s="88" t="str">
        <f>'Lack of Coping Capacity'!E191</f>
        <v>#DIV/0!</v>
      </c>
      <c r="T190" s="59" t="str">
        <f>'Lack of Coping Capacity'!H191</f>
        <v>#DIV/0!</v>
      </c>
      <c r="U190" s="52" t="str">
        <f>'Lack of Coping Capacity'!I191</f>
        <v>#DIV/0!</v>
      </c>
      <c r="V190" s="59" t="str">
        <f>'Lack of Coping Capacity'!L191</f>
        <v>#DIV/0!</v>
      </c>
      <c r="W190" s="59" t="str">
        <f>'Lack of Coping Capacity'!O191</f>
        <v>#DIV/0!</v>
      </c>
      <c r="X190" s="52" t="str">
        <f>'Lack of Coping Capacity'!P191</f>
        <v>#DIV/0!</v>
      </c>
      <c r="Y190" s="55" t="str">
        <f t="shared" si="3"/>
        <v>#DIV/0!</v>
      </c>
      <c r="Z190" s="62" t="str">
        <f t="shared" si="4"/>
        <v>#DIV/0!</v>
      </c>
      <c r="AA190" s="66" t="str">
        <f t="shared" si="5"/>
        <v>#DIV/0!</v>
      </c>
      <c r="AB190" s="68" t="str">
        <f t="shared" si="6"/>
        <v>#DIV/0!</v>
      </c>
      <c r="AC190" s="71" t="str">
        <f>VLOOKUP($B190,'Lack of Reliability Index'!$A$2:$H$192,8,FALSE)</f>
        <v>#N/A</v>
      </c>
      <c r="AD190" s="63" t="str">
        <f>'Imputed and missing data hidden'!BA188</f>
        <v>#ERROR!</v>
      </c>
      <c r="AE190" s="76" t="str">
        <f t="shared" si="7"/>
        <v>#ERROR!</v>
      </c>
      <c r="AF190" s="63" t="str">
        <f t="shared" si="8"/>
        <v>#DIV/0!</v>
      </c>
      <c r="AG190" s="81" t="str">
        <f>'Indicator Date hidden2'!BB189</f>
        <v>#VALUE!</v>
      </c>
      <c r="AH190" s="83"/>
    </row>
    <row r="191" ht="15.75" customHeight="1">
      <c r="A191" s="46" t="str">
        <f>IF('Indicator Data'!A201&lt;&gt;"",'Indicator Data'!A201,"")</f>
        <v/>
      </c>
      <c r="B191" s="46" t="str">
        <f>IF('Indicator Data'!B201&lt;&gt;"",'Indicator Data'!B201,"")</f>
        <v/>
      </c>
      <c r="C191" s="84" t="str">
        <f>'Hazard &amp; Exposure'!F192</f>
        <v>#DIV/0!</v>
      </c>
      <c r="D191" s="50" t="str">
        <f>'Hazard &amp; Exposure'!J192</f>
        <v>#DIV/0!</v>
      </c>
      <c r="E191" s="52" t="str">
        <f>'Hazard &amp; Exposure'!K192</f>
        <v>#DIV/0!</v>
      </c>
      <c r="F191" s="50" t="str">
        <f>'Hazard &amp; Exposure'!N192</f>
        <v>#DIV/0!</v>
      </c>
      <c r="G191" s="50" t="str">
        <f>'Hazard &amp; Exposure'!Q192</f>
        <v>#DIV/0!</v>
      </c>
      <c r="H191" s="52" t="str">
        <f>'Hazard &amp; Exposure'!R192</f>
        <v>#DIV/0!</v>
      </c>
      <c r="I191" s="55" t="str">
        <f t="shared" si="1"/>
        <v>#DIV/0!</v>
      </c>
      <c r="J191" s="56">
        <f>Vulnerability!E192</f>
        <v>5</v>
      </c>
      <c r="K191" s="57" t="str">
        <f>Vulnerability!H192</f>
        <v>#DIV/0!</v>
      </c>
      <c r="L191" s="57" t="str">
        <f>Vulnerability!L192</f>
        <v>#DIV/0!</v>
      </c>
      <c r="M191" s="52" t="str">
        <f>Vulnerability!M192</f>
        <v>#DIV/0!</v>
      </c>
      <c r="N191" s="57" t="str">
        <f>Vulnerability!P192</f>
        <v>#DIV/0!</v>
      </c>
      <c r="O191" s="57" t="str">
        <f>Vulnerability!S192</f>
        <v>#DIV/0!</v>
      </c>
      <c r="P191" s="57" t="str">
        <f>Vulnerability!W192</f>
        <v>#DIV/0!</v>
      </c>
      <c r="Q191" s="52" t="str">
        <f>Vulnerability!X192</f>
        <v>#DIV/0!</v>
      </c>
      <c r="R191" s="55" t="str">
        <f t="shared" si="2"/>
        <v>#DIV/0!</v>
      </c>
      <c r="S191" s="88" t="str">
        <f>'Lack of Coping Capacity'!E192</f>
        <v>#DIV/0!</v>
      </c>
      <c r="T191" s="59" t="str">
        <f>'Lack of Coping Capacity'!H192</f>
        <v>#DIV/0!</v>
      </c>
      <c r="U191" s="52" t="str">
        <f>'Lack of Coping Capacity'!I192</f>
        <v>#DIV/0!</v>
      </c>
      <c r="V191" s="59" t="str">
        <f>'Lack of Coping Capacity'!L192</f>
        <v>#DIV/0!</v>
      </c>
      <c r="W191" s="59" t="str">
        <f>'Lack of Coping Capacity'!O192</f>
        <v>#DIV/0!</v>
      </c>
      <c r="X191" s="52" t="str">
        <f>'Lack of Coping Capacity'!P192</f>
        <v>#DIV/0!</v>
      </c>
      <c r="Y191" s="55" t="str">
        <f t="shared" si="3"/>
        <v>#DIV/0!</v>
      </c>
      <c r="Z191" s="62" t="str">
        <f t="shared" si="4"/>
        <v>#DIV/0!</v>
      </c>
      <c r="AA191" s="66" t="str">
        <f t="shared" si="5"/>
        <v>#DIV/0!</v>
      </c>
      <c r="AB191" s="68" t="str">
        <f t="shared" si="6"/>
        <v>#DIV/0!</v>
      </c>
      <c r="AC191" s="71" t="str">
        <f>VLOOKUP($B191,'Lack of Reliability Index'!$A$2:$H$192,8,FALSE)</f>
        <v>#N/A</v>
      </c>
      <c r="AD191" s="63" t="str">
        <f>'Imputed and missing data hidden'!BA189</f>
        <v>#ERROR!</v>
      </c>
      <c r="AE191" s="76" t="str">
        <f t="shared" si="7"/>
        <v>#ERROR!</v>
      </c>
      <c r="AF191" s="63" t="str">
        <f t="shared" si="8"/>
        <v>#DIV/0!</v>
      </c>
      <c r="AG191" s="81" t="str">
        <f>'Indicator Date hidden2'!BB190</f>
        <v>#VALUE!</v>
      </c>
      <c r="AH191" s="83"/>
    </row>
    <row r="192" ht="15.75" customHeight="1">
      <c r="A192" s="46" t="str">
        <f>IF('Indicator Data'!A202&lt;&gt;"",'Indicator Data'!A202,"")</f>
        <v/>
      </c>
      <c r="B192" s="46" t="str">
        <f>IF('Indicator Data'!B202&lt;&gt;"",'Indicator Data'!B202,"")</f>
        <v/>
      </c>
      <c r="C192" s="84" t="str">
        <f>'Hazard &amp; Exposure'!F193</f>
        <v>#DIV/0!</v>
      </c>
      <c r="D192" s="50" t="str">
        <f>'Hazard &amp; Exposure'!J193</f>
        <v>#DIV/0!</v>
      </c>
      <c r="E192" s="52" t="str">
        <f>'Hazard &amp; Exposure'!K193</f>
        <v>#DIV/0!</v>
      </c>
      <c r="F192" s="50" t="str">
        <f>'Hazard &amp; Exposure'!N193</f>
        <v>#DIV/0!</v>
      </c>
      <c r="G192" s="50" t="str">
        <f>'Hazard &amp; Exposure'!Q193</f>
        <v>#DIV/0!</v>
      </c>
      <c r="H192" s="52" t="str">
        <f>'Hazard &amp; Exposure'!R193</f>
        <v>#DIV/0!</v>
      </c>
      <c r="I192" s="55" t="str">
        <f t="shared" si="1"/>
        <v>#DIV/0!</v>
      </c>
      <c r="J192" s="56">
        <f>Vulnerability!E193</f>
        <v>5</v>
      </c>
      <c r="K192" s="57" t="str">
        <f>Vulnerability!H193</f>
        <v>#DIV/0!</v>
      </c>
      <c r="L192" s="57" t="str">
        <f>Vulnerability!L193</f>
        <v>#DIV/0!</v>
      </c>
      <c r="M192" s="52" t="str">
        <f>Vulnerability!M193</f>
        <v>#DIV/0!</v>
      </c>
      <c r="N192" s="57" t="str">
        <f>Vulnerability!P193</f>
        <v>#DIV/0!</v>
      </c>
      <c r="O192" s="57" t="str">
        <f>Vulnerability!S193</f>
        <v>#DIV/0!</v>
      </c>
      <c r="P192" s="57" t="str">
        <f>Vulnerability!W193</f>
        <v>#DIV/0!</v>
      </c>
      <c r="Q192" s="52" t="str">
        <f>Vulnerability!X193</f>
        <v>#DIV/0!</v>
      </c>
      <c r="R192" s="55" t="str">
        <f t="shared" si="2"/>
        <v>#DIV/0!</v>
      </c>
      <c r="S192" s="88" t="str">
        <f>'Lack of Coping Capacity'!E193</f>
        <v>#DIV/0!</v>
      </c>
      <c r="T192" s="59" t="str">
        <f>'Lack of Coping Capacity'!H193</f>
        <v>#DIV/0!</v>
      </c>
      <c r="U192" s="52" t="str">
        <f>'Lack of Coping Capacity'!I193</f>
        <v>#DIV/0!</v>
      </c>
      <c r="V192" s="59" t="str">
        <f>'Lack of Coping Capacity'!L193</f>
        <v>#DIV/0!</v>
      </c>
      <c r="W192" s="59" t="str">
        <f>'Lack of Coping Capacity'!O193</f>
        <v>#DIV/0!</v>
      </c>
      <c r="X192" s="52" t="str">
        <f>'Lack of Coping Capacity'!P193</f>
        <v>#DIV/0!</v>
      </c>
      <c r="Y192" s="55" t="str">
        <f t="shared" si="3"/>
        <v>#DIV/0!</v>
      </c>
      <c r="Z192" s="62" t="str">
        <f t="shared" si="4"/>
        <v>#DIV/0!</v>
      </c>
      <c r="AA192" s="66" t="str">
        <f t="shared" si="5"/>
        <v>#DIV/0!</v>
      </c>
      <c r="AB192" s="68" t="str">
        <f t="shared" si="6"/>
        <v>#DIV/0!</v>
      </c>
      <c r="AC192" s="71" t="str">
        <f>VLOOKUP($B192,'Lack of Reliability Index'!$A$2:$H$192,8,FALSE)</f>
        <v>#N/A</v>
      </c>
      <c r="AD192" s="63" t="str">
        <f>'Imputed and missing data hidden'!BA190</f>
        <v>#ERROR!</v>
      </c>
      <c r="AE192" s="76" t="str">
        <f t="shared" si="7"/>
        <v>#ERROR!</v>
      </c>
      <c r="AF192" s="63" t="str">
        <f t="shared" si="8"/>
        <v>#DIV/0!</v>
      </c>
      <c r="AG192" s="81" t="str">
        <f>'Indicator Date hidden2'!BB191</f>
        <v>#VALUE!</v>
      </c>
      <c r="AH192" s="83"/>
    </row>
    <row r="193" ht="15.75" customHeight="1">
      <c r="A193" s="46" t="str">
        <f>IF('Indicator Data'!A203&lt;&gt;"",'Indicator Data'!A203,"")</f>
        <v/>
      </c>
      <c r="B193" s="46" t="str">
        <f>IF('Indicator Data'!B203&lt;&gt;"",'Indicator Data'!B203,"")</f>
        <v/>
      </c>
      <c r="C193" s="84" t="str">
        <f>'Hazard &amp; Exposure'!F194</f>
        <v>#DIV/0!</v>
      </c>
      <c r="D193" s="50" t="str">
        <f>'Hazard &amp; Exposure'!J194</f>
        <v>#DIV/0!</v>
      </c>
      <c r="E193" s="52" t="str">
        <f>'Hazard &amp; Exposure'!K194</f>
        <v>#DIV/0!</v>
      </c>
      <c r="F193" s="50" t="str">
        <f>'Hazard &amp; Exposure'!N194</f>
        <v>#DIV/0!</v>
      </c>
      <c r="G193" s="50" t="str">
        <f>'Hazard &amp; Exposure'!Q194</f>
        <v>#DIV/0!</v>
      </c>
      <c r="H193" s="52" t="str">
        <f>'Hazard &amp; Exposure'!R194</f>
        <v>#DIV/0!</v>
      </c>
      <c r="I193" s="55" t="str">
        <f t="shared" si="1"/>
        <v>#DIV/0!</v>
      </c>
      <c r="J193" s="56">
        <f>Vulnerability!E194</f>
        <v>5</v>
      </c>
      <c r="K193" s="57" t="str">
        <f>Vulnerability!H194</f>
        <v>#DIV/0!</v>
      </c>
      <c r="L193" s="57" t="str">
        <f>Vulnerability!L194</f>
        <v>#DIV/0!</v>
      </c>
      <c r="M193" s="52" t="str">
        <f>Vulnerability!M194</f>
        <v>#DIV/0!</v>
      </c>
      <c r="N193" s="57" t="str">
        <f>Vulnerability!P194</f>
        <v>#DIV/0!</v>
      </c>
      <c r="O193" s="57" t="str">
        <f>Vulnerability!S194</f>
        <v>#DIV/0!</v>
      </c>
      <c r="P193" s="57" t="str">
        <f>Vulnerability!W194</f>
        <v>#DIV/0!</v>
      </c>
      <c r="Q193" s="52" t="str">
        <f>Vulnerability!X194</f>
        <v>#DIV/0!</v>
      </c>
      <c r="R193" s="55" t="str">
        <f t="shared" si="2"/>
        <v>#DIV/0!</v>
      </c>
      <c r="S193" s="88" t="str">
        <f>'Lack of Coping Capacity'!E194</f>
        <v>#DIV/0!</v>
      </c>
      <c r="T193" s="59" t="str">
        <f>'Lack of Coping Capacity'!H194</f>
        <v>#DIV/0!</v>
      </c>
      <c r="U193" s="52" t="str">
        <f>'Lack of Coping Capacity'!I194</f>
        <v>#DIV/0!</v>
      </c>
      <c r="V193" s="59" t="str">
        <f>'Lack of Coping Capacity'!L194</f>
        <v>#DIV/0!</v>
      </c>
      <c r="W193" s="59" t="str">
        <f>'Lack of Coping Capacity'!O194</f>
        <v>#DIV/0!</v>
      </c>
      <c r="X193" s="52" t="str">
        <f>'Lack of Coping Capacity'!P194</f>
        <v>#DIV/0!</v>
      </c>
      <c r="Y193" s="55" t="str">
        <f t="shared" si="3"/>
        <v>#DIV/0!</v>
      </c>
      <c r="Z193" s="62" t="str">
        <f t="shared" si="4"/>
        <v>#DIV/0!</v>
      </c>
      <c r="AA193" s="66" t="str">
        <f t="shared" si="5"/>
        <v>#DIV/0!</v>
      </c>
      <c r="AB193" s="68" t="str">
        <f t="shared" si="6"/>
        <v>#DIV/0!</v>
      </c>
      <c r="AC193" s="71" t="str">
        <f>VLOOKUP($B193,'Lack of Reliability Index'!$A$2:$H$192,8,FALSE)</f>
        <v>#N/A</v>
      </c>
      <c r="AD193" s="63" t="str">
        <f>'Imputed and missing data hidden'!BA191</f>
        <v>#ERROR!</v>
      </c>
      <c r="AE193" s="76" t="str">
        <f t="shared" si="7"/>
        <v>#ERROR!</v>
      </c>
      <c r="AF193" s="63" t="str">
        <f t="shared" si="8"/>
        <v>#DIV/0!</v>
      </c>
      <c r="AG193" s="81" t="str">
        <f>'Indicator Date hidden2'!BB192</f>
        <v>#VALUE!</v>
      </c>
      <c r="AH193" s="83"/>
    </row>
    <row r="194" ht="15.0" customHeight="1">
      <c r="A194" s="46" t="str">
        <f>IF('Indicator Data'!A204&lt;&gt;"",'Indicator Data'!A204,"")</f>
        <v/>
      </c>
      <c r="B194" s="46" t="str">
        <f>IF('Indicator Data'!B204&lt;&gt;"",'Indicator Data'!B204,"")</f>
        <v/>
      </c>
      <c r="C194" s="84" t="str">
        <f>'Hazard &amp; Exposure'!F195</f>
        <v>#DIV/0!</v>
      </c>
      <c r="D194" s="50" t="str">
        <f>'Hazard &amp; Exposure'!J195</f>
        <v>#DIV/0!</v>
      </c>
      <c r="E194" s="52" t="str">
        <f>'Hazard &amp; Exposure'!K195</f>
        <v>#DIV/0!</v>
      </c>
      <c r="F194" s="50" t="str">
        <f>'Hazard &amp; Exposure'!N195</f>
        <v>#DIV/0!</v>
      </c>
      <c r="G194" s="50" t="str">
        <f>'Hazard &amp; Exposure'!Q195</f>
        <v>#DIV/0!</v>
      </c>
      <c r="H194" s="52" t="str">
        <f>'Hazard &amp; Exposure'!R195</f>
        <v>#DIV/0!</v>
      </c>
      <c r="I194" s="55" t="str">
        <f t="shared" si="1"/>
        <v>#DIV/0!</v>
      </c>
      <c r="J194" s="56">
        <f>Vulnerability!E195</f>
        <v>5</v>
      </c>
      <c r="K194" s="57" t="str">
        <f>Vulnerability!H195</f>
        <v>#DIV/0!</v>
      </c>
      <c r="L194" s="57" t="str">
        <f>Vulnerability!L195</f>
        <v>#DIV/0!</v>
      </c>
      <c r="M194" s="52" t="str">
        <f>Vulnerability!M195</f>
        <v>#DIV/0!</v>
      </c>
      <c r="N194" s="57" t="str">
        <f>Vulnerability!P195</f>
        <v>#DIV/0!</v>
      </c>
      <c r="O194" s="57" t="str">
        <f>Vulnerability!S195</f>
        <v>#DIV/0!</v>
      </c>
      <c r="P194" s="57" t="str">
        <f>Vulnerability!W195</f>
        <v>#DIV/0!</v>
      </c>
      <c r="Q194" s="52" t="str">
        <f>Vulnerability!X195</f>
        <v>#DIV/0!</v>
      </c>
      <c r="R194" s="55" t="str">
        <f t="shared" si="2"/>
        <v>#DIV/0!</v>
      </c>
      <c r="S194" s="88" t="str">
        <f>'Lack of Coping Capacity'!E195</f>
        <v>#DIV/0!</v>
      </c>
      <c r="T194" s="59" t="str">
        <f>'Lack of Coping Capacity'!H195</f>
        <v>#DIV/0!</v>
      </c>
      <c r="U194" s="52" t="str">
        <f>'Lack of Coping Capacity'!I195</f>
        <v>#DIV/0!</v>
      </c>
      <c r="V194" s="59" t="str">
        <f>'Lack of Coping Capacity'!L195</f>
        <v>#DIV/0!</v>
      </c>
      <c r="W194" s="59" t="str">
        <f>'Lack of Coping Capacity'!O195</f>
        <v>#DIV/0!</v>
      </c>
      <c r="X194" s="52" t="str">
        <f>'Lack of Coping Capacity'!P195</f>
        <v>#DIV/0!</v>
      </c>
      <c r="Y194" s="55" t="str">
        <f t="shared" si="3"/>
        <v>#DIV/0!</v>
      </c>
      <c r="Z194" s="62" t="str">
        <f t="shared" si="4"/>
        <v>#DIV/0!</v>
      </c>
      <c r="AA194" s="66" t="str">
        <f t="shared" si="5"/>
        <v>#DIV/0!</v>
      </c>
      <c r="AB194" s="68" t="str">
        <f t="shared" si="6"/>
        <v>#DIV/0!</v>
      </c>
      <c r="AC194" s="71" t="str">
        <f>VLOOKUP($B194,'Lack of Reliability Index'!$A$2:$H$192,8,FALSE)</f>
        <v>#N/A</v>
      </c>
      <c r="AD194" s="63" t="str">
        <f>'Imputed and missing data hidden'!BA192</f>
        <v>#ERROR!</v>
      </c>
      <c r="AE194" s="76" t="str">
        <f t="shared" si="7"/>
        <v>#ERROR!</v>
      </c>
      <c r="AF194" s="63" t="str">
        <f t="shared" si="8"/>
        <v>#DIV/0!</v>
      </c>
      <c r="AG194" s="81" t="str">
        <f>'Indicator Date hidden2'!BB193</f>
        <v>#VALUE!</v>
      </c>
      <c r="AH194" s="83"/>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row>
    <row r="197" ht="15.75" customHeight="1">
      <c r="A197" s="107" t="s">
        <v>113</v>
      </c>
      <c r="B197" s="108"/>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row>
    <row r="198" ht="15.75" customHeight="1">
      <c r="A198" s="109"/>
      <c r="B198" s="110"/>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row>
  </sheetData>
  <autoFilter ref="$A$3:$AG$3"/>
  <mergeCells count="2">
    <mergeCell ref="A1:AG1"/>
    <mergeCell ref="A197:B198"/>
  </mergeCells>
  <conditionalFormatting sqref="I4:I194">
    <cfRule type="cellIs" dxfId="0" priority="1" stopIfTrue="1" operator="between">
      <formula>6.1</formula>
      <formula>10</formula>
    </cfRule>
  </conditionalFormatting>
  <conditionalFormatting sqref="I4:I194">
    <cfRule type="cellIs" dxfId="1" priority="2" stopIfTrue="1" operator="between">
      <formula>4.1</formula>
      <formula>6</formula>
    </cfRule>
  </conditionalFormatting>
  <conditionalFormatting sqref="I4:I194">
    <cfRule type="cellIs" dxfId="2" priority="3" stopIfTrue="1" operator="between">
      <formula>2.7</formula>
      <formula>4</formula>
    </cfRule>
  </conditionalFormatting>
  <conditionalFormatting sqref="I4:I194">
    <cfRule type="cellIs" dxfId="3" priority="4" stopIfTrue="1" operator="between">
      <formula>1.5</formula>
      <formula>2.6</formula>
    </cfRule>
  </conditionalFormatting>
  <conditionalFormatting sqref="I4:I194">
    <cfRule type="cellIs" dxfId="4" priority="5" stopIfTrue="1" operator="between">
      <formula>0</formula>
      <formula>1.4</formula>
    </cfRule>
  </conditionalFormatting>
  <conditionalFormatting sqref="R4:R194">
    <cfRule type="cellIs" dxfId="5" priority="6" stopIfTrue="1" operator="between">
      <formula>6.4</formula>
      <formula>10</formula>
    </cfRule>
  </conditionalFormatting>
  <conditionalFormatting sqref="R4:R194">
    <cfRule type="cellIs" dxfId="6" priority="7" stopIfTrue="1" operator="between">
      <formula>4.8</formula>
      <formula>6.3</formula>
    </cfRule>
  </conditionalFormatting>
  <conditionalFormatting sqref="R4:R194">
    <cfRule type="cellIs" dxfId="7" priority="8" stopIfTrue="1" operator="between">
      <formula>3.2</formula>
      <formula>4.7</formula>
    </cfRule>
  </conditionalFormatting>
  <conditionalFormatting sqref="R4:R194">
    <cfRule type="cellIs" dxfId="8" priority="9" stopIfTrue="1" operator="between">
      <formula>2</formula>
      <formula>3.1</formula>
    </cfRule>
  </conditionalFormatting>
  <conditionalFormatting sqref="R4:R194">
    <cfRule type="cellIs" dxfId="9" priority="10" stopIfTrue="1" operator="between">
      <formula>0</formula>
      <formula>1.9</formula>
    </cfRule>
  </conditionalFormatting>
  <conditionalFormatting sqref="Y4:Y194">
    <cfRule type="cellIs" dxfId="10" priority="11" stopIfTrue="1" operator="between">
      <formula>7.4</formula>
      <formula>10</formula>
    </cfRule>
  </conditionalFormatting>
  <conditionalFormatting sqref="Y4:Y194">
    <cfRule type="cellIs" dxfId="11" priority="12" stopIfTrue="1" operator="between">
      <formula>6</formula>
      <formula>7.3</formula>
    </cfRule>
  </conditionalFormatting>
  <conditionalFormatting sqref="Y4:Y194">
    <cfRule type="cellIs" dxfId="12" priority="13" stopIfTrue="1" operator="between">
      <formula>4.7</formula>
      <formula>5.9</formula>
    </cfRule>
  </conditionalFormatting>
  <conditionalFormatting sqref="Y4:Y194">
    <cfRule type="cellIs" dxfId="13" priority="14" stopIfTrue="1" operator="between">
      <formula>3.2</formula>
      <formula>4.6</formula>
    </cfRule>
  </conditionalFormatting>
  <conditionalFormatting sqref="Y4:Y194">
    <cfRule type="cellIs" dxfId="14" priority="15" stopIfTrue="1" operator="between">
      <formula>0</formula>
      <formula>3.1</formula>
    </cfRule>
  </conditionalFormatting>
  <conditionalFormatting sqref="M4:M194">
    <cfRule type="cellIs" dxfId="15" priority="16" stopIfTrue="1" operator="between">
      <formula>7.1</formula>
      <formula>10</formula>
    </cfRule>
  </conditionalFormatting>
  <conditionalFormatting sqref="M4:M194">
    <cfRule type="cellIs" dxfId="16" priority="17" stopIfTrue="1" operator="between">
      <formula>5.4</formula>
      <formula>7</formula>
    </cfRule>
  </conditionalFormatting>
  <conditionalFormatting sqref="M4:M194">
    <cfRule type="cellIs" dxfId="17" priority="18" stopIfTrue="1" operator="between">
      <formula>3.5</formula>
      <formula>5.3</formula>
    </cfRule>
  </conditionalFormatting>
  <conditionalFormatting sqref="M4:M194">
    <cfRule type="cellIs" dxfId="18" priority="19" stopIfTrue="1" operator="between">
      <formula>1.8</formula>
      <formula>3.4</formula>
    </cfRule>
  </conditionalFormatting>
  <conditionalFormatting sqref="M4:M194">
    <cfRule type="cellIs" dxfId="19" priority="20" stopIfTrue="1" operator="between">
      <formula>0</formula>
      <formula>1.7</formula>
    </cfRule>
  </conditionalFormatting>
  <conditionalFormatting sqref="X4:X194">
    <cfRule type="cellIs" dxfId="20" priority="21" stopIfTrue="1" operator="between">
      <formula>7.4</formula>
      <formula>10</formula>
    </cfRule>
  </conditionalFormatting>
  <conditionalFormatting sqref="X4:X194">
    <cfRule type="cellIs" dxfId="21" priority="22" stopIfTrue="1" operator="between">
      <formula>5.4</formula>
      <formula>7.3</formula>
    </cfRule>
  </conditionalFormatting>
  <conditionalFormatting sqref="X4:X194">
    <cfRule type="cellIs" dxfId="22" priority="23" stopIfTrue="1" operator="between">
      <formula>3.5</formula>
      <formula>5.3</formula>
    </cfRule>
  </conditionalFormatting>
  <conditionalFormatting sqref="X4:X194">
    <cfRule type="cellIs" dxfId="23" priority="24" stopIfTrue="1" operator="between">
      <formula>2.1</formula>
      <formula>3.4</formula>
    </cfRule>
  </conditionalFormatting>
  <conditionalFormatting sqref="X4:X194">
    <cfRule type="cellIs" dxfId="24" priority="25" stopIfTrue="1" operator="between">
      <formula>0</formula>
      <formula>2</formula>
    </cfRule>
  </conditionalFormatting>
  <conditionalFormatting sqref="E4:E194">
    <cfRule type="cellIs" dxfId="25" priority="26" stopIfTrue="1" operator="between">
      <formula>6.9</formula>
      <formula>10</formula>
    </cfRule>
  </conditionalFormatting>
  <conditionalFormatting sqref="E4:E194">
    <cfRule type="cellIs" dxfId="26" priority="27" stopIfTrue="1" operator="between">
      <formula>4.7</formula>
      <formula>6.8</formula>
    </cfRule>
  </conditionalFormatting>
  <conditionalFormatting sqref="E4:E194">
    <cfRule type="cellIs" dxfId="27" priority="28" stopIfTrue="1" operator="between">
      <formula>2.8</formula>
      <formula>4.6</formula>
    </cfRule>
  </conditionalFormatting>
  <conditionalFormatting sqref="E4:E194">
    <cfRule type="cellIs" dxfId="28" priority="29" stopIfTrue="1" operator="between">
      <formula>1.3</formula>
      <formula>2.7</formula>
    </cfRule>
  </conditionalFormatting>
  <conditionalFormatting sqref="E4:E194">
    <cfRule type="cellIs" dxfId="29" priority="30" stopIfTrue="1" operator="between">
      <formula>0</formula>
      <formula>1.2</formula>
    </cfRule>
  </conditionalFormatting>
  <conditionalFormatting sqref="U4:U194">
    <cfRule type="cellIs" dxfId="20" priority="31" stopIfTrue="1" operator="between">
      <formula>7.3</formula>
      <formula>10</formula>
    </cfRule>
  </conditionalFormatting>
  <conditionalFormatting sqref="U4:U194">
    <cfRule type="cellIs" dxfId="21" priority="32" stopIfTrue="1" operator="between">
      <formula>6</formula>
      <formula>7.2</formula>
    </cfRule>
  </conditionalFormatting>
  <conditionalFormatting sqref="U4:U194">
    <cfRule type="cellIs" dxfId="22" priority="33" stopIfTrue="1" operator="between">
      <formula>4.9</formula>
      <formula>5.9</formula>
    </cfRule>
  </conditionalFormatting>
  <conditionalFormatting sqref="U4:U194">
    <cfRule type="cellIs" dxfId="23" priority="34" stopIfTrue="1" operator="between">
      <formula>3.3</formula>
      <formula>4.8</formula>
    </cfRule>
  </conditionalFormatting>
  <conditionalFormatting sqref="U4:U194">
    <cfRule type="cellIs" dxfId="24" priority="35" stopIfTrue="1" operator="between">
      <formula>0</formula>
      <formula>3.2</formula>
    </cfRule>
  </conditionalFormatting>
  <conditionalFormatting sqref="H4:H194">
    <cfRule type="cellIs" dxfId="25" priority="36" stopIfTrue="1" operator="between">
      <formula>9</formula>
      <formula>10</formula>
    </cfRule>
  </conditionalFormatting>
  <conditionalFormatting sqref="H4:H194">
    <cfRule type="cellIs" dxfId="26" priority="37" stopIfTrue="1" operator="between">
      <formula>7</formula>
      <formula>8</formula>
    </cfRule>
  </conditionalFormatting>
  <conditionalFormatting sqref="H4:H194">
    <cfRule type="cellIs" dxfId="27" priority="38" stopIfTrue="1" operator="between">
      <formula>3.1</formula>
      <formula>6.9</formula>
    </cfRule>
  </conditionalFormatting>
  <conditionalFormatting sqref="H4:H194">
    <cfRule type="cellIs" dxfId="28" priority="39" stopIfTrue="1" operator="between">
      <formula>1</formula>
      <formula>3</formula>
    </cfRule>
  </conditionalFormatting>
  <conditionalFormatting sqref="H4:H194">
    <cfRule type="cellIs" dxfId="29" priority="40" stopIfTrue="1" operator="between">
      <formula>0</formula>
      <formula>0.9</formula>
    </cfRule>
  </conditionalFormatting>
  <conditionalFormatting sqref="Q4:Q194">
    <cfRule type="cellIs" dxfId="15" priority="41" stopIfTrue="1" operator="between">
      <formula>6.3</formula>
      <formula>10</formula>
    </cfRule>
  </conditionalFormatting>
  <conditionalFormatting sqref="Q4:Q194">
    <cfRule type="cellIs" dxfId="16" priority="42" stopIfTrue="1" operator="between">
      <formula>4.4</formula>
      <formula>6.2</formula>
    </cfRule>
  </conditionalFormatting>
  <conditionalFormatting sqref="Q4:Q194">
    <cfRule type="cellIs" dxfId="17" priority="43" stopIfTrue="1" operator="between">
      <formula>2.9</formula>
      <formula>4.3</formula>
    </cfRule>
  </conditionalFormatting>
  <conditionalFormatting sqref="Q4:Q194">
    <cfRule type="cellIs" dxfId="18" priority="44" stopIfTrue="1" operator="between">
      <formula>1.6</formula>
      <formula>2.8</formula>
    </cfRule>
  </conditionalFormatting>
  <conditionalFormatting sqref="Q4:Q194">
    <cfRule type="cellIs" dxfId="19" priority="45" stopIfTrue="1" operator="between">
      <formula>0</formula>
      <formula>1.5</formula>
    </cfRule>
  </conditionalFormatting>
  <conditionalFormatting sqref="AF4:AF194">
    <cfRule type="cellIs" dxfId="30" priority="46" operator="equal">
      <formula>"YES"</formula>
    </cfRule>
  </conditionalFormatting>
  <conditionalFormatting sqref="AA4:AA194">
    <cfRule type="cellIs" dxfId="31" priority="47" stopIfTrue="1" operator="equal">
      <formula>"Very High"</formula>
    </cfRule>
  </conditionalFormatting>
  <conditionalFormatting sqref="AA4:AA194">
    <cfRule type="cellIs" dxfId="32" priority="48" stopIfTrue="1" operator="equal">
      <formula>"High"</formula>
    </cfRule>
  </conditionalFormatting>
  <conditionalFormatting sqref="AA4:AA194">
    <cfRule type="cellIs" dxfId="33" priority="49" stopIfTrue="1" operator="equal">
      <formula>"Medium"</formula>
    </cfRule>
  </conditionalFormatting>
  <conditionalFormatting sqref="AA4:AA194">
    <cfRule type="cellIs" dxfId="34" priority="50" stopIfTrue="1" operator="equal">
      <formula>"Low"</formula>
    </cfRule>
  </conditionalFormatting>
  <conditionalFormatting sqref="AA4:AA194">
    <cfRule type="cellIs" dxfId="35" priority="51" stopIfTrue="1" operator="equal">
      <formula>"Very Low"</formula>
    </cfRule>
  </conditionalFormatting>
  <conditionalFormatting sqref="Z4:Z194">
    <cfRule type="cellIs" dxfId="31" priority="52" stopIfTrue="1" operator="between">
      <formula>6.5</formula>
      <formula>10</formula>
    </cfRule>
  </conditionalFormatting>
  <conditionalFormatting sqref="Z4:Z194">
    <cfRule type="cellIs" dxfId="32" priority="53" stopIfTrue="1" operator="between">
      <formula>5</formula>
      <formula>6.5</formula>
    </cfRule>
  </conditionalFormatting>
  <conditionalFormatting sqref="Z4:Z194">
    <cfRule type="cellIs" dxfId="33" priority="54" stopIfTrue="1" operator="between">
      <formula>3.5</formula>
      <formula>5</formula>
    </cfRule>
  </conditionalFormatting>
  <conditionalFormatting sqref="Z4:Z194">
    <cfRule type="cellIs" dxfId="34" priority="55" stopIfTrue="1" operator="between">
      <formula>2</formula>
      <formula>3.5</formula>
    </cfRule>
  </conditionalFormatting>
  <conditionalFormatting sqref="Z4:Z194">
    <cfRule type="cellIs" dxfId="35" priority="56" stopIfTrue="1" operator="between">
      <formula>0</formula>
      <formula>2</formula>
    </cfRule>
  </conditionalFormatting>
  <printOptions/>
  <pageMargins bottom="0.7480314960629921" footer="0.0" header="0.0" left="0.7086614173228347" right="0.7086614173228347" top="0.7480314960629921"/>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4833F"/>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9.14"/>
    <col customWidth="1" min="3" max="18" width="7.86"/>
    <col customWidth="1" min="19" max="26" width="9.14"/>
  </cols>
  <sheetData>
    <row r="1">
      <c r="A1" s="60"/>
      <c r="B1" s="4"/>
      <c r="C1" s="4"/>
      <c r="D1" s="4"/>
      <c r="E1" s="4"/>
      <c r="F1" s="4"/>
      <c r="G1" s="4"/>
      <c r="H1" s="4"/>
      <c r="I1" s="4"/>
      <c r="J1" s="4"/>
      <c r="K1" s="4"/>
      <c r="L1" s="4"/>
      <c r="M1" s="4"/>
      <c r="N1" s="4"/>
      <c r="O1" s="4"/>
      <c r="P1" s="4"/>
      <c r="Q1" s="4"/>
      <c r="R1" s="9"/>
      <c r="S1" s="7"/>
      <c r="T1" s="7"/>
      <c r="U1" s="7"/>
      <c r="V1" s="7"/>
      <c r="W1" s="7"/>
      <c r="X1" s="7"/>
      <c r="Y1" s="7"/>
      <c r="Z1" s="7"/>
    </row>
    <row r="2" ht="117.75" customHeight="1">
      <c r="A2" s="61" t="s">
        <v>4</v>
      </c>
      <c r="B2" s="63" t="s">
        <v>5</v>
      </c>
      <c r="C2" s="64" t="s">
        <v>73</v>
      </c>
      <c r="D2" s="65" t="s">
        <v>74</v>
      </c>
      <c r="E2" s="64" t="s">
        <v>75</v>
      </c>
      <c r="F2" s="67" t="s">
        <v>76</v>
      </c>
      <c r="G2" s="64" t="s">
        <v>77</v>
      </c>
      <c r="H2" s="65" t="s">
        <v>78</v>
      </c>
      <c r="I2" s="64" t="s">
        <v>79</v>
      </c>
      <c r="J2" s="67" t="s">
        <v>80</v>
      </c>
      <c r="K2" s="69" t="s">
        <v>81</v>
      </c>
      <c r="L2" s="70" t="s">
        <v>82</v>
      </c>
      <c r="M2" s="70" t="s">
        <v>83</v>
      </c>
      <c r="N2" s="67" t="s">
        <v>84</v>
      </c>
      <c r="O2" s="70" t="s">
        <v>85</v>
      </c>
      <c r="P2" s="70" t="s">
        <v>86</v>
      </c>
      <c r="Q2" s="67" t="s">
        <v>87</v>
      </c>
      <c r="R2" s="69" t="s">
        <v>88</v>
      </c>
      <c r="S2" s="7"/>
      <c r="T2" s="7"/>
      <c r="U2" s="7"/>
      <c r="V2" s="7"/>
      <c r="W2" s="7"/>
      <c r="X2" s="7"/>
      <c r="Y2" s="7"/>
      <c r="Z2" s="7"/>
    </row>
    <row r="3" ht="15.0" customHeight="1">
      <c r="A3" s="72"/>
      <c r="B3" s="73" t="s">
        <v>89</v>
      </c>
      <c r="C3" s="74"/>
      <c r="D3" s="75"/>
      <c r="E3" s="77"/>
      <c r="F3" s="78"/>
      <c r="G3" s="74"/>
      <c r="H3" s="75"/>
      <c r="I3" s="77"/>
      <c r="J3" s="78"/>
      <c r="K3" s="72"/>
      <c r="L3" s="79"/>
      <c r="M3" s="79"/>
      <c r="N3" s="72"/>
      <c r="O3" s="79"/>
      <c r="P3" s="79"/>
      <c r="Q3" s="72"/>
      <c r="R3" s="72"/>
      <c r="S3" s="80"/>
      <c r="T3" s="7"/>
      <c r="U3" s="82"/>
      <c r="V3" s="82"/>
      <c r="W3" s="82"/>
      <c r="X3" s="82"/>
      <c r="Y3" s="82"/>
      <c r="Z3" s="82"/>
    </row>
    <row r="4">
      <c r="A4" s="72"/>
      <c r="B4" s="73" t="s">
        <v>90</v>
      </c>
      <c r="C4" s="74"/>
      <c r="D4" s="75"/>
      <c r="E4" s="77"/>
      <c r="F4" s="78"/>
      <c r="G4" s="74"/>
      <c r="H4" s="75"/>
      <c r="I4" s="77"/>
      <c r="J4" s="78"/>
      <c r="K4" s="72"/>
      <c r="L4" s="79"/>
      <c r="M4" s="79"/>
      <c r="N4" s="72"/>
      <c r="O4" s="79"/>
      <c r="P4" s="79"/>
      <c r="Q4" s="72"/>
      <c r="R4" s="72"/>
      <c r="S4" s="80"/>
      <c r="T4" s="7"/>
      <c r="U4" s="82"/>
      <c r="V4" s="82"/>
      <c r="W4" s="82"/>
      <c r="X4" s="82"/>
      <c r="Y4" s="82"/>
      <c r="Z4" s="82"/>
    </row>
    <row r="5">
      <c r="A5" s="61" t="str">
        <f>IF('Indicator Data'!A14&lt;&gt;"",'Indicator Data'!A14,"")</f>
        <v>Bubanza</v>
      </c>
      <c r="B5" s="61" t="str">
        <f>IF('Indicator Data'!B14&lt;&gt;"",'Indicator Data'!B14,"")</f>
        <v>BDI001</v>
      </c>
      <c r="C5" s="85">
        <f>ROUND(IF('Indicator Data'!C14=0,0,IF(LOG('Indicator Data'!C14)&gt;C$3,10,IF(LOG('Indicator Data'!C14)&lt;C$4,0,((LOG('Indicator Data'!C14)-C$4))/(C$3-C$4)*10))),1)</f>
        <v>10</v>
      </c>
      <c r="D5" s="86">
        <f>'Indicator Data'!C14/'Indicator Data'!$AP14</f>
        <v>3.901089385</v>
      </c>
      <c r="E5" s="85">
        <f t="shared" ref="E5:E195" si="1">ROUND(IF(D5=0,0,IF(D5&gt;E$3,10,IF(D5&lt;E$4,0,(D5-E$3)/(E$3-E$4)*10))),1)</f>
        <v>10</v>
      </c>
      <c r="F5" s="87">
        <f t="shared" ref="F5:F195" si="2">ROUND((10-GEOMEAN(((10-C5)/10*9+1),((10-E5)/10*9+1)))/9*10,1)</f>
        <v>10</v>
      </c>
      <c r="G5" s="85">
        <f>ROUND(IF('Indicator Data'!D14=0,0,IF(LOG('Indicator Data'!D14)&gt;G$3,10,IF(LOG('Indicator Data'!D14)&lt;G$4,0,((LOG('Indicator Data'!D14)-G$4))/(G$3-G$4)*10))),1)</f>
        <v>10</v>
      </c>
      <c r="H5" s="86">
        <f>'Indicator Data'!D14/'Indicator Data'!$AP14</f>
        <v>7953.648977</v>
      </c>
      <c r="I5" s="85">
        <f>ROUND(IF(H5=0,0,IF(H5&gt;I$3,10,IF(H5&lt;I$4,0,(H5-I$3)/(I$3-I$4)*10))),1)</f>
        <v>10</v>
      </c>
      <c r="J5" s="87">
        <f t="shared" ref="J5:J195" si="3">ROUND(IF(AND(I5="x",G5="x"),"x",(10-GEOMEAN(((10-G5)/10*9+1),((10-I5)/10*9+1)))/9*10),1)</f>
        <v>10</v>
      </c>
      <c r="K5" s="89">
        <f t="shared" ref="K5:K195" si="4">ROUND(IF(AND(J5="x",F5="x"),"x",(10-GEOMEAN(((10-F5)/10*9+1),((10-J5)/10*9+1)))/9*10),1)</f>
        <v>10</v>
      </c>
      <c r="L5" s="85">
        <f>IF('Indicator Data'!E14="No data","x",ROUND(IF('Indicator Data'!E14&gt;L$3,10,IF('Indicator Data'!E14&lt;L$4,0,('Indicator Data'!E14-L$4)/(L$3-L$4)*10)),1))</f>
        <v>10</v>
      </c>
      <c r="M5" s="85">
        <f>IF('Indicator Data'!F14="No data","x",ROUND(IF('Indicator Data'!F14&gt;M$3,0,IF('Indicator Data'!R14&lt;M$4,10,(M$3-'Indicator Data'!F14)/(M$3-M$4)*10)),1))</f>
        <v>0</v>
      </c>
      <c r="N5" s="87">
        <f>IF(AND(L5="x",M5="x"),"x",ROUND(AVERAGE(L5,M5),1))</f>
        <v>5</v>
      </c>
      <c r="O5" s="85">
        <f>IF('Indicator Data'!G14="No data","x",ROUND(IF('Indicator Data'!G14&gt;O$3,10,IF('Indicator Data'!G14&lt;O$4,0,('Indicator Data'!G14-O$4)/(O$3-O$4)*10)),1))</f>
        <v>10</v>
      </c>
      <c r="P5" s="85">
        <f>IF('Indicator Data'!H14="No data","x",ROUND(IF('Indicator Data'!H14&gt;P$3,0,IF('Indicator Data'!H14&lt;P$4,10,(P$3-'Indicator Data'!H14)/(P$3-P$4)*10)),1))</f>
        <v>0</v>
      </c>
      <c r="Q5" s="87">
        <f>IF(AND(O5="x",P5="x"),"x",ROUND(AVERAGE(O5,P5),1))</f>
        <v>5</v>
      </c>
      <c r="R5" s="89">
        <f t="shared" ref="R5:R195" si="5">ROUND(AVERAGE(N5,Q5),1)</f>
        <v>5</v>
      </c>
      <c r="S5" s="80"/>
      <c r="T5" s="90"/>
      <c r="U5" s="7"/>
      <c r="V5" s="7"/>
      <c r="W5" s="7"/>
      <c r="X5" s="7"/>
      <c r="Y5" s="7"/>
      <c r="Z5" s="7"/>
    </row>
    <row r="6">
      <c r="A6" s="61" t="str">
        <f>IF('Indicator Data'!A15&lt;&gt;"",'Indicator Data'!A15,"")</f>
        <v>Bujumbura Mairie</v>
      </c>
      <c r="B6" s="61" t="str">
        <f>IF('Indicator Data'!B15&lt;&gt;"",'Indicator Data'!B15,"")</f>
        <v>BDI017</v>
      </c>
      <c r="C6" s="85">
        <f>ROUND(IF('Indicator Data'!C15=0,0,IF(LOG('Indicator Data'!C15)&gt;C$3,10,IF(LOG('Indicator Data'!C15)&lt;C$4,0,((LOG('Indicator Data'!C15)-C$4))/(C$3-C$4)*10))),1)</f>
        <v>10</v>
      </c>
      <c r="D6" s="86">
        <f>'Indicator Data'!C15/'Indicator Data'!$AP15</f>
        <v>4.667214022</v>
      </c>
      <c r="E6" s="85">
        <f t="shared" si="1"/>
        <v>10</v>
      </c>
      <c r="F6" s="87">
        <f t="shared" si="2"/>
        <v>10</v>
      </c>
      <c r="G6" s="85">
        <f>ROUND(IF('Indicator Data'!D15=0,0,IF(LOG('Indicator Data'!D15)&gt;G$3,10,IF(LOG('Indicator Data'!D15)&lt;G$4,0,((LOG('Indicator Data'!D15)-G$4))/(G$3-G$4)*10))),1)</f>
        <v>10</v>
      </c>
      <c r="H6" s="86">
        <f>'Indicator Data'!D15/'Indicator Data'!$AP15</f>
        <v>18873.81166</v>
      </c>
      <c r="I6" s="85">
        <f t="shared" ref="I6:I195" si="6">ROUND(IF(H6=0,0.1,IF(H6&gt;I$3,10,IF(H6&lt;I$4,0,10-(I$3-H6)/(I$3-I$4)*10))),1)</f>
        <v>10</v>
      </c>
      <c r="J6" s="87">
        <f t="shared" si="3"/>
        <v>10</v>
      </c>
      <c r="K6" s="89">
        <f t="shared" si="4"/>
        <v>10</v>
      </c>
      <c r="L6" s="85">
        <f>IF('Indicator Data'!E15="No data","x",ROUND(IF('Indicator Data'!E15&gt;L$3,10,IF('Indicator Data'!E15&lt;L$4,0,('Indicator Data'!E15-L$4)/(L$3-L$4)*10)),1))</f>
        <v>10</v>
      </c>
      <c r="M6" s="85" t="str">
        <f>IF('Indicator Data'!F15="No data","x",ROUND(IF('Indicator Data'!F15&gt;M$3,0,IF('Indicator Data'!R15&lt;M$4,10,(M$3-'Indicator Data'!F15)/(M$3-M$4)*10)),1))</f>
        <v>#DIV/0!</v>
      </c>
      <c r="N6" s="87" t="str">
        <f t="shared" ref="N6:N195" si="7">ROUND((10-GEOMEAN(((10-L6)/10*9+1),((10-M6)/10*9+1)))/9*10,1)</f>
        <v>#DIV/0!</v>
      </c>
      <c r="O6" s="85">
        <f>IF('Indicator Data'!G15="No data","x",ROUND(IF('Indicator Data'!G15&gt;O$3,10,IF('Indicator Data'!G15&lt;O$4,0,('Indicator Data'!G15-O$4)/(O$3-O$4)*10)),1))</f>
        <v>10</v>
      </c>
      <c r="P6" s="85">
        <f>IF('Indicator Data'!H15="No data","x",ROUND(IF('Indicator Data'!H15&gt;P$3,0,IF('Indicator Data'!H15&lt;P$4,10,(P$3-'Indicator Data'!H15)/(P$3-P$4)*10)),1))</f>
        <v>0</v>
      </c>
      <c r="Q6" s="87">
        <f t="shared" ref="Q6:Q195" si="8">ROUND(IF(O6=5,10,IF(P6=5,9,IF(O6=4,8,IF(P6=4,7,0)))),1)</f>
        <v>0</v>
      </c>
      <c r="R6" s="89" t="str">
        <f t="shared" si="5"/>
        <v>#DIV/0!</v>
      </c>
      <c r="S6" s="80"/>
      <c r="T6" s="90"/>
      <c r="U6" s="7"/>
      <c r="V6" s="7"/>
      <c r="W6" s="7"/>
      <c r="X6" s="7"/>
      <c r="Y6" s="7"/>
      <c r="Z6" s="7"/>
    </row>
    <row r="7">
      <c r="A7" s="61" t="str">
        <f>IF('Indicator Data'!A16&lt;&gt;"",'Indicator Data'!A16,"")</f>
        <v>Bujumbura Rural</v>
      </c>
      <c r="B7" s="61" t="str">
        <f>IF('Indicator Data'!B16&lt;&gt;"",'Indicator Data'!B16,"")</f>
        <v>BDI002</v>
      </c>
      <c r="C7" s="85">
        <f>ROUND(IF('Indicator Data'!C16=0,0,IF(LOG('Indicator Data'!C16)&gt;C$3,10,IF(LOG('Indicator Data'!C16)&lt;C$4,0,((LOG('Indicator Data'!C16)-C$4))/(C$3-C$4)*10))),1)</f>
        <v>10</v>
      </c>
      <c r="D7" s="86">
        <f>'Indicator Data'!C16/'Indicator Data'!$AP16</f>
        <v>32.65853659</v>
      </c>
      <c r="E7" s="85">
        <f t="shared" si="1"/>
        <v>10</v>
      </c>
      <c r="F7" s="87">
        <f t="shared" si="2"/>
        <v>10</v>
      </c>
      <c r="G7" s="85">
        <f>ROUND(IF('Indicator Data'!D16=0,0,IF(LOG('Indicator Data'!D16)&gt;G$3,10,IF(LOG('Indicator Data'!D16)&lt;G$4,0,((LOG('Indicator Data'!D16)-G$4))/(G$3-G$4)*10))),1)</f>
        <v>10</v>
      </c>
      <c r="H7" s="86">
        <f>'Indicator Data'!D16/'Indicator Data'!$AP16</f>
        <v>11210.84228</v>
      </c>
      <c r="I7" s="85">
        <f t="shared" si="6"/>
        <v>10</v>
      </c>
      <c r="J7" s="87">
        <f t="shared" si="3"/>
        <v>10</v>
      </c>
      <c r="K7" s="89">
        <f t="shared" si="4"/>
        <v>10</v>
      </c>
      <c r="L7" s="85">
        <f>IF('Indicator Data'!E16="No data","x",ROUND(IF('Indicator Data'!E16&gt;L$3,10,IF('Indicator Data'!E16&lt;L$4,0,('Indicator Data'!E16-L$4)/(L$3-L$4)*10)),1))</f>
        <v>10</v>
      </c>
      <c r="M7" s="85">
        <f>IF('Indicator Data'!F16="No data","x",ROUND(IF('Indicator Data'!F16&gt;M$3,0,IF('Indicator Data'!R16&lt;M$4,10,(M$3-'Indicator Data'!F16)/(M$3-M$4)*10)),1))</f>
        <v>0</v>
      </c>
      <c r="N7" s="87">
        <f t="shared" si="7"/>
        <v>7.6</v>
      </c>
      <c r="O7" s="85">
        <f>IF('Indicator Data'!G16="No data","x",ROUND(IF('Indicator Data'!G16&gt;O$3,10,IF('Indicator Data'!G16&lt;O$4,0,('Indicator Data'!G16-O$4)/(O$3-O$4)*10)),1))</f>
        <v>10</v>
      </c>
      <c r="P7" s="85">
        <f>IF('Indicator Data'!H16="No data","x",ROUND(IF('Indicator Data'!H16&gt;P$3,0,IF('Indicator Data'!H16&lt;P$4,10,(P$3-'Indicator Data'!H16)/(P$3-P$4)*10)),1))</f>
        <v>0</v>
      </c>
      <c r="Q7" s="87">
        <f t="shared" si="8"/>
        <v>0</v>
      </c>
      <c r="R7" s="89">
        <f t="shared" si="5"/>
        <v>3.8</v>
      </c>
      <c r="S7" s="80"/>
      <c r="T7" s="90"/>
      <c r="U7" s="7"/>
      <c r="V7" s="7"/>
      <c r="W7" s="7"/>
      <c r="X7" s="7"/>
      <c r="Y7" s="7"/>
      <c r="Z7" s="7"/>
    </row>
    <row r="8">
      <c r="A8" s="61" t="str">
        <f>IF('Indicator Data'!A17&lt;&gt;"",'Indicator Data'!A17,"")</f>
        <v>Bururi</v>
      </c>
      <c r="B8" s="61" t="str">
        <f>IF('Indicator Data'!B17&lt;&gt;"",'Indicator Data'!B17,"")</f>
        <v>BDI003</v>
      </c>
      <c r="C8" s="85">
        <f>ROUND(IF('Indicator Data'!C17=0,0,IF(LOG('Indicator Data'!C17)&gt;C$3,10,IF(LOG('Indicator Data'!C17)&lt;C$4,0,((LOG('Indicator Data'!C17)-C$4))/(C$3-C$4)*10))),1)</f>
        <v>10</v>
      </c>
      <c r="D8" s="86">
        <f>'Indicator Data'!C17/'Indicator Data'!$AP17</f>
        <v>0.6383798883</v>
      </c>
      <c r="E8" s="85">
        <f t="shared" si="1"/>
        <v>10</v>
      </c>
      <c r="F8" s="87">
        <f t="shared" si="2"/>
        <v>10</v>
      </c>
      <c r="G8" s="85">
        <f>ROUND(IF('Indicator Data'!D17=0,0,IF(LOG('Indicator Data'!D17)&gt;G$3,10,IF(LOG('Indicator Data'!D17)&lt;G$4,0,((LOG('Indicator Data'!D17)-G$4))/(G$3-G$4)*10))),1)</f>
        <v>10</v>
      </c>
      <c r="H8" s="86">
        <f>'Indicator Data'!D17/'Indicator Data'!$AP17</f>
        <v>9376.372085</v>
      </c>
      <c r="I8" s="85">
        <f t="shared" si="6"/>
        <v>10</v>
      </c>
      <c r="J8" s="87">
        <f t="shared" si="3"/>
        <v>10</v>
      </c>
      <c r="K8" s="89">
        <f t="shared" si="4"/>
        <v>10</v>
      </c>
      <c r="L8" s="85">
        <f>IF('Indicator Data'!E17="No data","x",ROUND(IF('Indicator Data'!E17&gt;L$3,10,IF('Indicator Data'!E17&lt;L$4,0,('Indicator Data'!E17-L$4)/(L$3-L$4)*10)),1))</f>
        <v>10</v>
      </c>
      <c r="M8" s="85">
        <f>IF('Indicator Data'!F17="No data","x",ROUND(IF('Indicator Data'!F17&gt;M$3,0,IF('Indicator Data'!R17&lt;M$4,10,(M$3-'Indicator Data'!F17)/(M$3-M$4)*10)),1))</f>
        <v>0</v>
      </c>
      <c r="N8" s="87">
        <f t="shared" si="7"/>
        <v>7.6</v>
      </c>
      <c r="O8" s="85">
        <f>IF('Indicator Data'!G17="No data","x",ROUND(IF('Indicator Data'!G17&gt;O$3,10,IF('Indicator Data'!G17&lt;O$4,0,('Indicator Data'!G17-O$4)/(O$3-O$4)*10)),1))</f>
        <v>10</v>
      </c>
      <c r="P8" s="85">
        <f>IF('Indicator Data'!H17="No data","x",ROUND(IF('Indicator Data'!H17&gt;P$3,0,IF('Indicator Data'!H17&lt;P$4,10,(P$3-'Indicator Data'!H17)/(P$3-P$4)*10)),1))</f>
        <v>0</v>
      </c>
      <c r="Q8" s="87">
        <f t="shared" si="8"/>
        <v>0</v>
      </c>
      <c r="R8" s="89">
        <f t="shared" si="5"/>
        <v>3.8</v>
      </c>
      <c r="S8" s="80"/>
      <c r="T8" s="90"/>
      <c r="U8" s="7"/>
      <c r="V8" s="7"/>
      <c r="W8" s="7"/>
      <c r="X8" s="7"/>
      <c r="Y8" s="7"/>
      <c r="Z8" s="7"/>
    </row>
    <row r="9">
      <c r="A9" s="61" t="str">
        <f>IF('Indicator Data'!A18&lt;&gt;"",'Indicator Data'!A18,"")</f>
        <v>Cankuzo</v>
      </c>
      <c r="B9" s="61" t="str">
        <f>IF('Indicator Data'!B18&lt;&gt;"",'Indicator Data'!B18,"")</f>
        <v>BDI004</v>
      </c>
      <c r="C9" s="85">
        <f>ROUND(IF('Indicator Data'!C18=0,0,IF(LOG('Indicator Data'!C18)&gt;C$3,10,IF(LOG('Indicator Data'!C18)&lt;C$4,0,((LOG('Indicator Data'!C18)-C$4))/(C$3-C$4)*10))),1)</f>
        <v>10</v>
      </c>
      <c r="D9" s="86">
        <f>'Indicator Data'!C18/'Indicator Data'!$AP18</f>
        <v>0.1921820809</v>
      </c>
      <c r="E9" s="85">
        <f t="shared" si="1"/>
        <v>10</v>
      </c>
      <c r="F9" s="87">
        <f t="shared" si="2"/>
        <v>10</v>
      </c>
      <c r="G9" s="85">
        <f>ROUND(IF('Indicator Data'!D18=0,0,IF(LOG('Indicator Data'!D18)&gt;G$3,10,IF(LOG('Indicator Data'!D18)&lt;G$4,0,((LOG('Indicator Data'!D18)-G$4))/(G$3-G$4)*10))),1)</f>
        <v>10</v>
      </c>
      <c r="H9" s="86">
        <f>'Indicator Data'!D18/'Indicator Data'!$AP18</f>
        <v>1437.708088</v>
      </c>
      <c r="I9" s="85">
        <f t="shared" si="6"/>
        <v>10</v>
      </c>
      <c r="J9" s="87">
        <f t="shared" si="3"/>
        <v>10</v>
      </c>
      <c r="K9" s="89">
        <f t="shared" si="4"/>
        <v>10</v>
      </c>
      <c r="L9" s="85">
        <f>IF('Indicator Data'!E18="No data","x",ROUND(IF('Indicator Data'!E18&gt;L$3,10,IF('Indicator Data'!E18&lt;L$4,0,('Indicator Data'!E18-L$4)/(L$3-L$4)*10)),1))</f>
        <v>10</v>
      </c>
      <c r="M9" s="85" t="str">
        <f>IF('Indicator Data'!F18="No data","x",ROUND(IF('Indicator Data'!F18&gt;M$3,0,IF('Indicator Data'!R18&lt;M$4,10,(M$3-'Indicator Data'!F18)/(M$3-M$4)*10)),1))</f>
        <v>#DIV/0!</v>
      </c>
      <c r="N9" s="87" t="str">
        <f t="shared" si="7"/>
        <v>#DIV/0!</v>
      </c>
      <c r="O9" s="85" t="str">
        <f>IF('Indicator Data'!G18="No data","x",ROUND(IF('Indicator Data'!G18&gt;O$3,10,IF('Indicator Data'!G18&lt;O$4,0,('Indicator Data'!G18-O$4)/(O$3-O$4)*10)),1))</f>
        <v>#DIV/0!</v>
      </c>
      <c r="P9" s="85">
        <f>IF('Indicator Data'!H18="No data","x",ROUND(IF('Indicator Data'!H18&gt;P$3,0,IF('Indicator Data'!H18&lt;P$4,10,(P$3-'Indicator Data'!H18)/(P$3-P$4)*10)),1))</f>
        <v>0</v>
      </c>
      <c r="Q9" s="87" t="str">
        <f t="shared" si="8"/>
        <v>#DIV/0!</v>
      </c>
      <c r="R9" s="89" t="str">
        <f t="shared" si="5"/>
        <v>#DIV/0!</v>
      </c>
      <c r="S9" s="80"/>
      <c r="T9" s="90"/>
      <c r="U9" s="7"/>
      <c r="V9" s="7"/>
      <c r="W9" s="7"/>
      <c r="X9" s="7"/>
      <c r="Y9" s="7"/>
      <c r="Z9" s="7"/>
    </row>
    <row r="10">
      <c r="A10" s="61" t="str">
        <f>IF('Indicator Data'!A19&lt;&gt;"",'Indicator Data'!A19,"")</f>
        <v>Cibitoke</v>
      </c>
      <c r="B10" s="61" t="str">
        <f>IF('Indicator Data'!B19&lt;&gt;"",'Indicator Data'!B19,"")</f>
        <v>BDI005</v>
      </c>
      <c r="C10" s="85">
        <f>ROUND(IF('Indicator Data'!C19=0,0,IF(LOG('Indicator Data'!C19)&gt;C$3,10,IF(LOG('Indicator Data'!C19)&lt;C$4,0,((LOG('Indicator Data'!C19)-C$4))/(C$3-C$4)*10))),1)</f>
        <v>10</v>
      </c>
      <c r="D10" s="86">
        <f>'Indicator Data'!C19/'Indicator Data'!$AP19</f>
        <v>2.133930131</v>
      </c>
      <c r="E10" s="85">
        <f t="shared" si="1"/>
        <v>10</v>
      </c>
      <c r="F10" s="87">
        <f t="shared" si="2"/>
        <v>10</v>
      </c>
      <c r="G10" s="85">
        <f>ROUND(IF('Indicator Data'!D19=0,0,IF(LOG('Indicator Data'!D19)&gt;G$3,10,IF(LOG('Indicator Data'!D19)&lt;G$4,0,((LOG('Indicator Data'!D19)-G$4))/(G$3-G$4)*10))),1)</f>
        <v>10</v>
      </c>
      <c r="H10" s="86">
        <f>'Indicator Data'!D19/'Indicator Data'!$AP19</f>
        <v>12726.65341</v>
      </c>
      <c r="I10" s="85">
        <f t="shared" si="6"/>
        <v>10</v>
      </c>
      <c r="J10" s="87">
        <f t="shared" si="3"/>
        <v>10</v>
      </c>
      <c r="K10" s="89">
        <f t="shared" si="4"/>
        <v>10</v>
      </c>
      <c r="L10" s="85">
        <f>IF('Indicator Data'!E19="No data","x",ROUND(IF('Indicator Data'!E19&gt;L$3,10,IF('Indicator Data'!E19&lt;L$4,0,('Indicator Data'!E19-L$4)/(L$3-L$4)*10)),1))</f>
        <v>10</v>
      </c>
      <c r="M10" s="85">
        <f>IF('Indicator Data'!F19="No data","x",ROUND(IF('Indicator Data'!F19&gt;M$3,0,IF('Indicator Data'!R19&lt;M$4,10,(M$3-'Indicator Data'!F19)/(M$3-M$4)*10)),1))</f>
        <v>0</v>
      </c>
      <c r="N10" s="87">
        <f t="shared" si="7"/>
        <v>7.6</v>
      </c>
      <c r="O10" s="85">
        <f>IF('Indicator Data'!G19="No data","x",ROUND(IF('Indicator Data'!G19&gt;O$3,10,IF('Indicator Data'!G19&lt;O$4,0,('Indicator Data'!G19-O$4)/(O$3-O$4)*10)),1))</f>
        <v>10</v>
      </c>
      <c r="P10" s="85">
        <f>IF('Indicator Data'!H19="No data","x",ROUND(IF('Indicator Data'!H19&gt;P$3,0,IF('Indicator Data'!H19&lt;P$4,10,(P$3-'Indicator Data'!H19)/(P$3-P$4)*10)),1))</f>
        <v>0</v>
      </c>
      <c r="Q10" s="87">
        <f t="shared" si="8"/>
        <v>0</v>
      </c>
      <c r="R10" s="89">
        <f t="shared" si="5"/>
        <v>3.8</v>
      </c>
      <c r="S10" s="80"/>
      <c r="T10" s="90"/>
      <c r="U10" s="7"/>
      <c r="V10" s="7"/>
      <c r="W10" s="7"/>
      <c r="X10" s="7"/>
      <c r="Y10" s="7"/>
      <c r="Z10" s="7"/>
    </row>
    <row r="11">
      <c r="A11" s="61" t="str">
        <f>IF('Indicator Data'!A20&lt;&gt;"",'Indicator Data'!A20,"")</f>
        <v>Gitega</v>
      </c>
      <c r="B11" s="61" t="str">
        <f>IF('Indicator Data'!B20&lt;&gt;"",'Indicator Data'!B20,"")</f>
        <v>BDI006</v>
      </c>
      <c r="C11" s="85">
        <f>ROUND(IF('Indicator Data'!C20=0,0,IF(LOG('Indicator Data'!C20)&gt;C$3,10,IF(LOG('Indicator Data'!C20)&lt;C$4,0,((LOG('Indicator Data'!C20)-C$4))/(C$3-C$4)*10))),1)</f>
        <v>10</v>
      </c>
      <c r="D11" s="86">
        <f>'Indicator Data'!C20/'Indicator Data'!$AP20</f>
        <v>23.64342282</v>
      </c>
      <c r="E11" s="85">
        <f t="shared" si="1"/>
        <v>10</v>
      </c>
      <c r="F11" s="87">
        <f t="shared" si="2"/>
        <v>10</v>
      </c>
      <c r="G11" s="85">
        <f>ROUND(IF('Indicator Data'!D20=0,0,IF(LOG('Indicator Data'!D20)&gt;G$3,10,IF(LOG('Indicator Data'!D20)&lt;G$4,0,((LOG('Indicator Data'!D20)-G$4))/(G$3-G$4)*10))),1)</f>
        <v>10</v>
      </c>
      <c r="H11" s="86">
        <f>'Indicator Data'!D20/'Indicator Data'!$AP20</f>
        <v>12964.59882</v>
      </c>
      <c r="I11" s="85">
        <f t="shared" si="6"/>
        <v>10</v>
      </c>
      <c r="J11" s="87">
        <f t="shared" si="3"/>
        <v>10</v>
      </c>
      <c r="K11" s="89">
        <f t="shared" si="4"/>
        <v>10</v>
      </c>
      <c r="L11" s="85">
        <f>IF('Indicator Data'!E20="No data","x",ROUND(IF('Indicator Data'!E20&gt;L$3,10,IF('Indicator Data'!E20&lt;L$4,0,('Indicator Data'!E20-L$4)/(L$3-L$4)*10)),1))</f>
        <v>10</v>
      </c>
      <c r="M11" s="85" t="str">
        <f>IF('Indicator Data'!F20="No data","x",ROUND(IF('Indicator Data'!F20&gt;M$3,0,IF('Indicator Data'!R20&lt;M$4,10,(M$3-'Indicator Data'!F20)/(M$3-M$4)*10)),1))</f>
        <v>#DIV/0!</v>
      </c>
      <c r="N11" s="87" t="str">
        <f t="shared" si="7"/>
        <v>#DIV/0!</v>
      </c>
      <c r="O11" s="85" t="str">
        <f>IF('Indicator Data'!G20="No data","x",ROUND(IF('Indicator Data'!G20&gt;O$3,10,IF('Indicator Data'!G20&lt;O$4,0,('Indicator Data'!G20-O$4)/(O$3-O$4)*10)),1))</f>
        <v>#DIV/0!</v>
      </c>
      <c r="P11" s="85">
        <f>IF('Indicator Data'!H20="No data","x",ROUND(IF('Indicator Data'!H20&gt;P$3,0,IF('Indicator Data'!H20&lt;P$4,10,(P$3-'Indicator Data'!H20)/(P$3-P$4)*10)),1))</f>
        <v>0</v>
      </c>
      <c r="Q11" s="87" t="str">
        <f t="shared" si="8"/>
        <v>#DIV/0!</v>
      </c>
      <c r="R11" s="89" t="str">
        <f t="shared" si="5"/>
        <v>#DIV/0!</v>
      </c>
      <c r="S11" s="80"/>
      <c r="T11" s="90"/>
      <c r="U11" s="7"/>
      <c r="V11" s="7"/>
      <c r="W11" s="7"/>
      <c r="X11" s="7"/>
      <c r="Y11" s="7"/>
      <c r="Z11" s="7"/>
    </row>
    <row r="12">
      <c r="A12" s="61" t="str">
        <f>IF('Indicator Data'!A21&lt;&gt;"",'Indicator Data'!A21,"")</f>
        <v>Karuzi</v>
      </c>
      <c r="B12" s="61" t="str">
        <f>IF('Indicator Data'!B21&lt;&gt;"",'Indicator Data'!B21,"")</f>
        <v>BDI007</v>
      </c>
      <c r="C12" s="85">
        <f>ROUND(IF('Indicator Data'!C21=0,0,IF(LOG('Indicator Data'!C21)&gt;C$3,10,IF(LOG('Indicator Data'!C21)&lt;C$4,0,((LOG('Indicator Data'!C21)-C$4))/(C$3-C$4)*10))),1)</f>
        <v>10</v>
      </c>
      <c r="D12" s="86">
        <f>'Indicator Data'!C21/'Indicator Data'!$AP21</f>
        <v>6.463141762</v>
      </c>
      <c r="E12" s="85">
        <f t="shared" si="1"/>
        <v>10</v>
      </c>
      <c r="F12" s="87">
        <f t="shared" si="2"/>
        <v>10</v>
      </c>
      <c r="G12" s="85">
        <f>ROUND(IF('Indicator Data'!D21=0,0,IF(LOG('Indicator Data'!D21)&gt;G$3,10,IF(LOG('Indicator Data'!D21)&lt;G$4,0,((LOG('Indicator Data'!D21)-G$4))/(G$3-G$4)*10))),1)</f>
        <v>10</v>
      </c>
      <c r="H12" s="86">
        <f>'Indicator Data'!D21/'Indicator Data'!$AP21</f>
        <v>3881.759952</v>
      </c>
      <c r="I12" s="85">
        <f t="shared" si="6"/>
        <v>10</v>
      </c>
      <c r="J12" s="87">
        <f t="shared" si="3"/>
        <v>10</v>
      </c>
      <c r="K12" s="89">
        <f t="shared" si="4"/>
        <v>10</v>
      </c>
      <c r="L12" s="85">
        <f>IF('Indicator Data'!E21="No data","x",ROUND(IF('Indicator Data'!E21&gt;L$3,10,IF('Indicator Data'!E21&lt;L$4,0,('Indicator Data'!E21-L$4)/(L$3-L$4)*10)),1))</f>
        <v>10</v>
      </c>
      <c r="M12" s="85" t="str">
        <f>IF('Indicator Data'!F21="No data","x",ROUND(IF('Indicator Data'!F21&gt;M$3,0,IF('Indicator Data'!R21&lt;M$4,10,(M$3-'Indicator Data'!F21)/(M$3-M$4)*10)),1))</f>
        <v>#DIV/0!</v>
      </c>
      <c r="N12" s="87" t="str">
        <f t="shared" si="7"/>
        <v>#DIV/0!</v>
      </c>
      <c r="O12" s="85" t="str">
        <f>IF('Indicator Data'!G21="No data","x",ROUND(IF('Indicator Data'!G21&gt;O$3,10,IF('Indicator Data'!G21&lt;O$4,0,('Indicator Data'!G21-O$4)/(O$3-O$4)*10)),1))</f>
        <v>#DIV/0!</v>
      </c>
      <c r="P12" s="85">
        <f>IF('Indicator Data'!H21="No data","x",ROUND(IF('Indicator Data'!H21&gt;P$3,0,IF('Indicator Data'!H21&lt;P$4,10,(P$3-'Indicator Data'!H21)/(P$3-P$4)*10)),1))</f>
        <v>0</v>
      </c>
      <c r="Q12" s="87" t="str">
        <f t="shared" si="8"/>
        <v>#DIV/0!</v>
      </c>
      <c r="R12" s="89" t="str">
        <f t="shared" si="5"/>
        <v>#DIV/0!</v>
      </c>
      <c r="S12" s="80"/>
      <c r="T12" s="90"/>
      <c r="U12" s="7"/>
      <c r="V12" s="7"/>
      <c r="W12" s="7"/>
      <c r="X12" s="7"/>
      <c r="Y12" s="7"/>
      <c r="Z12" s="7"/>
    </row>
    <row r="13">
      <c r="A13" s="61" t="str">
        <f>IF('Indicator Data'!A22&lt;&gt;"",'Indicator Data'!A22,"")</f>
        <v>Kayanza</v>
      </c>
      <c r="B13" s="61" t="str">
        <f>IF('Indicator Data'!B22&lt;&gt;"",'Indicator Data'!B22,"")</f>
        <v>BDI008</v>
      </c>
      <c r="C13" s="85">
        <f>ROUND(IF('Indicator Data'!C22=0,0,IF(LOG('Indicator Data'!C22)&gt;C$3,10,IF(LOG('Indicator Data'!C22)&lt;C$4,0,((LOG('Indicator Data'!C22)-C$4))/(C$3-C$4)*10))),1)</f>
        <v>10</v>
      </c>
      <c r="D13" s="86">
        <f>'Indicator Data'!C22/'Indicator Data'!$AP22</f>
        <v>27.33341121</v>
      </c>
      <c r="E13" s="85">
        <f t="shared" si="1"/>
        <v>10</v>
      </c>
      <c r="F13" s="87">
        <f t="shared" si="2"/>
        <v>10</v>
      </c>
      <c r="G13" s="85">
        <f>ROUND(IF('Indicator Data'!D22=0,0,IF(LOG('Indicator Data'!D22)&gt;G$3,10,IF(LOG('Indicator Data'!D22)&lt;G$4,0,((LOG('Indicator Data'!D22)-G$4))/(G$3-G$4)*10))),1)</f>
        <v>10</v>
      </c>
      <c r="H13" s="86">
        <f>'Indicator Data'!D22/'Indicator Data'!$AP22</f>
        <v>14430.84945</v>
      </c>
      <c r="I13" s="85">
        <f t="shared" si="6"/>
        <v>10</v>
      </c>
      <c r="J13" s="87">
        <f t="shared" si="3"/>
        <v>10</v>
      </c>
      <c r="K13" s="89">
        <f t="shared" si="4"/>
        <v>10</v>
      </c>
      <c r="L13" s="85">
        <f>IF('Indicator Data'!E22="No data","x",ROUND(IF('Indicator Data'!E22&gt;L$3,10,IF('Indicator Data'!E22&lt;L$4,0,('Indicator Data'!E22-L$4)/(L$3-L$4)*10)),1))</f>
        <v>10</v>
      </c>
      <c r="M13" s="85" t="str">
        <f>IF('Indicator Data'!F22="No data","x",ROUND(IF('Indicator Data'!F22&gt;M$3,0,IF('Indicator Data'!R22&lt;M$4,10,(M$3-'Indicator Data'!F22)/(M$3-M$4)*10)),1))</f>
        <v>#DIV/0!</v>
      </c>
      <c r="N13" s="87" t="str">
        <f t="shared" si="7"/>
        <v>#DIV/0!</v>
      </c>
      <c r="O13" s="85" t="str">
        <f>IF('Indicator Data'!G22="No data","x",ROUND(IF('Indicator Data'!G22&gt;O$3,10,IF('Indicator Data'!G22&lt;O$4,0,('Indicator Data'!G22-O$4)/(O$3-O$4)*10)),1))</f>
        <v>#DIV/0!</v>
      </c>
      <c r="P13" s="85">
        <f>IF('Indicator Data'!H22="No data","x",ROUND(IF('Indicator Data'!H22&gt;P$3,0,IF('Indicator Data'!H22&lt;P$4,10,(P$3-'Indicator Data'!H22)/(P$3-P$4)*10)),1))</f>
        <v>0</v>
      </c>
      <c r="Q13" s="87" t="str">
        <f t="shared" si="8"/>
        <v>#DIV/0!</v>
      </c>
      <c r="R13" s="89" t="str">
        <f t="shared" si="5"/>
        <v>#DIV/0!</v>
      </c>
      <c r="S13" s="80"/>
      <c r="T13" s="90"/>
      <c r="U13" s="7"/>
      <c r="V13" s="7"/>
      <c r="W13" s="7"/>
      <c r="X13" s="7"/>
      <c r="Y13" s="7"/>
      <c r="Z13" s="7"/>
    </row>
    <row r="14">
      <c r="A14" s="61" t="str">
        <f>IF('Indicator Data'!A23&lt;&gt;"",'Indicator Data'!A23,"")</f>
        <v>Kirundo</v>
      </c>
      <c r="B14" s="61" t="str">
        <f>IF('Indicator Data'!B23&lt;&gt;"",'Indicator Data'!B23,"")</f>
        <v>BDI009</v>
      </c>
      <c r="C14" s="85">
        <f>ROUND(IF('Indicator Data'!C23=0,0,IF(LOG('Indicator Data'!C23)&gt;C$3,10,IF(LOG('Indicator Data'!C23)&lt;C$4,0,((LOG('Indicator Data'!C23)-C$4))/(C$3-C$4)*10))),1)</f>
        <v>10</v>
      </c>
      <c r="D14" s="86">
        <f>'Indicator Data'!C23/'Indicator Data'!$AP23</f>
        <v>36.73534091</v>
      </c>
      <c r="E14" s="85">
        <f t="shared" si="1"/>
        <v>10</v>
      </c>
      <c r="F14" s="87">
        <f t="shared" si="2"/>
        <v>10</v>
      </c>
      <c r="G14" s="85">
        <f>ROUND(IF('Indicator Data'!D23=0,0,IF(LOG('Indicator Data'!D23)&gt;G$3,10,IF(LOG('Indicator Data'!D23)&lt;G$4,0,((LOG('Indicator Data'!D23)-G$4))/(G$3-G$4)*10))),1)</f>
        <v>10</v>
      </c>
      <c r="H14" s="86">
        <f>'Indicator Data'!D23/'Indicator Data'!$AP23</f>
        <v>5861.305224</v>
      </c>
      <c r="I14" s="85">
        <f t="shared" si="6"/>
        <v>10</v>
      </c>
      <c r="J14" s="87">
        <f t="shared" si="3"/>
        <v>10</v>
      </c>
      <c r="K14" s="89">
        <f t="shared" si="4"/>
        <v>10</v>
      </c>
      <c r="L14" s="85">
        <f>IF('Indicator Data'!E23="No data","x",ROUND(IF('Indicator Data'!E23&gt;L$3,10,IF('Indicator Data'!E23&lt;L$4,0,('Indicator Data'!E23-L$4)/(L$3-L$4)*10)),1))</f>
        <v>10</v>
      </c>
      <c r="M14" s="85" t="str">
        <f>IF('Indicator Data'!F23="No data","x",ROUND(IF('Indicator Data'!F23&gt;M$3,0,IF('Indicator Data'!R23&lt;M$4,10,(M$3-'Indicator Data'!F23)/(M$3-M$4)*10)),1))</f>
        <v>#DIV/0!</v>
      </c>
      <c r="N14" s="87" t="str">
        <f t="shared" si="7"/>
        <v>#DIV/0!</v>
      </c>
      <c r="O14" s="85">
        <f>IF('Indicator Data'!G23="No data","x",ROUND(IF('Indicator Data'!G23&gt;O$3,10,IF('Indicator Data'!G23&lt;O$4,0,('Indicator Data'!G23-O$4)/(O$3-O$4)*10)),1))</f>
        <v>10</v>
      </c>
      <c r="P14" s="85">
        <f>IF('Indicator Data'!H23="No data","x",ROUND(IF('Indicator Data'!H23&gt;P$3,0,IF('Indicator Data'!H23&lt;P$4,10,(P$3-'Indicator Data'!H23)/(P$3-P$4)*10)),1))</f>
        <v>0</v>
      </c>
      <c r="Q14" s="87">
        <f t="shared" si="8"/>
        <v>0</v>
      </c>
      <c r="R14" s="89" t="str">
        <f t="shared" si="5"/>
        <v>#DIV/0!</v>
      </c>
      <c r="S14" s="80"/>
      <c r="T14" s="90"/>
      <c r="U14" s="7"/>
      <c r="V14" s="7"/>
      <c r="W14" s="7"/>
      <c r="X14" s="7"/>
      <c r="Y14" s="7"/>
      <c r="Z14" s="7"/>
    </row>
    <row r="15">
      <c r="A15" s="61" t="str">
        <f>IF('Indicator Data'!A24&lt;&gt;"",'Indicator Data'!A24,"")</f>
        <v>Makamba</v>
      </c>
      <c r="B15" s="61" t="str">
        <f>IF('Indicator Data'!B24&lt;&gt;"",'Indicator Data'!B24,"")</f>
        <v>BDI010</v>
      </c>
      <c r="C15" s="85">
        <f>ROUND(IF('Indicator Data'!C24=0,0,IF(LOG('Indicator Data'!C24)&gt;C$3,10,IF(LOG('Indicator Data'!C24)&lt;C$4,0,((LOG('Indicator Data'!C24)-C$4))/(C$3-C$4)*10))),1)</f>
        <v>10</v>
      </c>
      <c r="D15" s="86">
        <f>'Indicator Data'!C24/'Indicator Data'!$AP24</f>
        <v>4.602697466</v>
      </c>
      <c r="E15" s="85">
        <f t="shared" si="1"/>
        <v>10</v>
      </c>
      <c r="F15" s="87">
        <f t="shared" si="2"/>
        <v>10</v>
      </c>
      <c r="G15" s="85">
        <f>ROUND(IF('Indicator Data'!D24=0,0,IF(LOG('Indicator Data'!D24)&gt;G$3,10,IF(LOG('Indicator Data'!D24)&lt;G$4,0,((LOG('Indicator Data'!D24)-G$4))/(G$3-G$4)*10))),1)</f>
        <v>10</v>
      </c>
      <c r="H15" s="86">
        <f>'Indicator Data'!D24/'Indicator Data'!$AP24</f>
        <v>8917.773823</v>
      </c>
      <c r="I15" s="85">
        <f t="shared" si="6"/>
        <v>10</v>
      </c>
      <c r="J15" s="87">
        <f t="shared" si="3"/>
        <v>10</v>
      </c>
      <c r="K15" s="89">
        <f t="shared" si="4"/>
        <v>10</v>
      </c>
      <c r="L15" s="85">
        <f>IF('Indicator Data'!E24="No data","x",ROUND(IF('Indicator Data'!E24&gt;L$3,10,IF('Indicator Data'!E24&lt;L$4,0,('Indicator Data'!E24-L$4)/(L$3-L$4)*10)),1))</f>
        <v>10</v>
      </c>
      <c r="M15" s="85">
        <f>IF('Indicator Data'!F24="No data","x",ROUND(IF('Indicator Data'!F24&gt;M$3,0,IF('Indicator Data'!R24&lt;M$4,10,(M$3-'Indicator Data'!F24)/(M$3-M$4)*10)),1))</f>
        <v>0</v>
      </c>
      <c r="N15" s="87">
        <f t="shared" si="7"/>
        <v>7.6</v>
      </c>
      <c r="O15" s="85">
        <f>IF('Indicator Data'!G24="No data","x",ROUND(IF('Indicator Data'!G24&gt;O$3,10,IF('Indicator Data'!G24&lt;O$4,0,('Indicator Data'!G24-O$4)/(O$3-O$4)*10)),1))</f>
        <v>10</v>
      </c>
      <c r="P15" s="85">
        <f>IF('Indicator Data'!H24="No data","x",ROUND(IF('Indicator Data'!H24&gt;P$3,0,IF('Indicator Data'!H24&lt;P$4,10,(P$3-'Indicator Data'!H24)/(P$3-P$4)*10)),1))</f>
        <v>0</v>
      </c>
      <c r="Q15" s="87">
        <f t="shared" si="8"/>
        <v>0</v>
      </c>
      <c r="R15" s="89">
        <f t="shared" si="5"/>
        <v>3.8</v>
      </c>
      <c r="S15" s="80"/>
      <c r="T15" s="90"/>
      <c r="U15" s="7"/>
      <c r="V15" s="7"/>
      <c r="W15" s="7"/>
      <c r="X15" s="7"/>
      <c r="Y15" s="7"/>
      <c r="Z15" s="7"/>
    </row>
    <row r="16">
      <c r="A16" s="61" t="str">
        <f>IF('Indicator Data'!A25&lt;&gt;"",'Indicator Data'!A25,"")</f>
        <v>Muramvya</v>
      </c>
      <c r="B16" s="61" t="str">
        <f>IF('Indicator Data'!B25&lt;&gt;"",'Indicator Data'!B25,"")</f>
        <v>BDI011</v>
      </c>
      <c r="C16" s="85">
        <f>ROUND(IF('Indicator Data'!C25=0,0,IF(LOG('Indicator Data'!C25)&gt;C$3,10,IF(LOG('Indicator Data'!C25)&lt;C$4,0,((LOG('Indicator Data'!C25)-C$4))/(C$3-C$4)*10))),1)</f>
        <v>10</v>
      </c>
      <c r="D16" s="86">
        <f>'Indicator Data'!C25/'Indicator Data'!$AP25</f>
        <v>10.85889401</v>
      </c>
      <c r="E16" s="85">
        <f t="shared" si="1"/>
        <v>10</v>
      </c>
      <c r="F16" s="87">
        <f t="shared" si="2"/>
        <v>10</v>
      </c>
      <c r="G16" s="85">
        <f>ROUND(IF('Indicator Data'!D25=0,0,IF(LOG('Indicator Data'!D25)&gt;G$3,10,IF(LOG('Indicator Data'!D25)&lt;G$4,0,((LOG('Indicator Data'!D25)-G$4))/(G$3-G$4)*10))),1)</f>
        <v>10</v>
      </c>
      <c r="H16" s="86">
        <f>'Indicator Data'!D25/'Indicator Data'!$AP25</f>
        <v>6733.894633</v>
      </c>
      <c r="I16" s="85">
        <f t="shared" si="6"/>
        <v>10</v>
      </c>
      <c r="J16" s="87">
        <f t="shared" si="3"/>
        <v>10</v>
      </c>
      <c r="K16" s="89">
        <f t="shared" si="4"/>
        <v>10</v>
      </c>
      <c r="L16" s="85">
        <f>IF('Indicator Data'!E25="No data","x",ROUND(IF('Indicator Data'!E25&gt;L$3,10,IF('Indicator Data'!E25&lt;L$4,0,('Indicator Data'!E25-L$4)/(L$3-L$4)*10)),1))</f>
        <v>10</v>
      </c>
      <c r="M16" s="85" t="str">
        <f>IF('Indicator Data'!F25="No data","x",ROUND(IF('Indicator Data'!F25&gt;M$3,0,IF('Indicator Data'!R25&lt;M$4,10,(M$3-'Indicator Data'!F25)/(M$3-M$4)*10)),1))</f>
        <v>#DIV/0!</v>
      </c>
      <c r="N16" s="87" t="str">
        <f t="shared" si="7"/>
        <v>#DIV/0!</v>
      </c>
      <c r="O16" s="85" t="str">
        <f>IF('Indicator Data'!G25="No data","x",ROUND(IF('Indicator Data'!G25&gt;O$3,10,IF('Indicator Data'!G25&lt;O$4,0,('Indicator Data'!G25-O$4)/(O$3-O$4)*10)),1))</f>
        <v>#DIV/0!</v>
      </c>
      <c r="P16" s="85">
        <f>IF('Indicator Data'!H25="No data","x",ROUND(IF('Indicator Data'!H25&gt;P$3,0,IF('Indicator Data'!H25&lt;P$4,10,(P$3-'Indicator Data'!H25)/(P$3-P$4)*10)),1))</f>
        <v>0</v>
      </c>
      <c r="Q16" s="87" t="str">
        <f t="shared" si="8"/>
        <v>#DIV/0!</v>
      </c>
      <c r="R16" s="89" t="str">
        <f t="shared" si="5"/>
        <v>#DIV/0!</v>
      </c>
      <c r="S16" s="80"/>
      <c r="T16" s="90"/>
      <c r="U16" s="7"/>
      <c r="V16" s="7"/>
      <c r="W16" s="7"/>
      <c r="X16" s="7"/>
      <c r="Y16" s="7"/>
      <c r="Z16" s="7"/>
    </row>
    <row r="17">
      <c r="A17" s="61" t="str">
        <f>IF('Indicator Data'!A26&lt;&gt;"",'Indicator Data'!A26,"")</f>
        <v>Muyinga</v>
      </c>
      <c r="B17" s="61" t="str">
        <f>IF('Indicator Data'!B26&lt;&gt;"",'Indicator Data'!B26,"")</f>
        <v>BDI012</v>
      </c>
      <c r="C17" s="85">
        <f>ROUND(IF('Indicator Data'!C26=0,0,IF(LOG('Indicator Data'!C26)&gt;C$3,10,IF(LOG('Indicator Data'!C26)&lt;C$4,0,((LOG('Indicator Data'!C26)-C$4))/(C$3-C$4)*10))),1)</f>
        <v>10</v>
      </c>
      <c r="D17" s="86">
        <f>'Indicator Data'!C26/'Indicator Data'!$AP26</f>
        <v>0.1323264781</v>
      </c>
      <c r="E17" s="85">
        <f t="shared" si="1"/>
        <v>10</v>
      </c>
      <c r="F17" s="87">
        <f t="shared" si="2"/>
        <v>10</v>
      </c>
      <c r="G17" s="85">
        <f>ROUND(IF('Indicator Data'!D26=0,0,IF(LOG('Indicator Data'!D26)&gt;G$3,10,IF(LOG('Indicator Data'!D26)&lt;G$4,0,((LOG('Indicator Data'!D26)-G$4))/(G$3-G$4)*10))),1)</f>
        <v>10</v>
      </c>
      <c r="H17" s="86">
        <f>'Indicator Data'!D26/'Indicator Data'!$AP26</f>
        <v>4763.398779</v>
      </c>
      <c r="I17" s="85">
        <f t="shared" si="6"/>
        <v>10</v>
      </c>
      <c r="J17" s="87">
        <f t="shared" si="3"/>
        <v>10</v>
      </c>
      <c r="K17" s="89">
        <f t="shared" si="4"/>
        <v>10</v>
      </c>
      <c r="L17" s="85">
        <f>IF('Indicator Data'!E26="No data","x",ROUND(IF('Indicator Data'!E26&gt;L$3,10,IF('Indicator Data'!E26&lt;L$4,0,('Indicator Data'!E26-L$4)/(L$3-L$4)*10)),1))</f>
        <v>10</v>
      </c>
      <c r="M17" s="85" t="str">
        <f>IF('Indicator Data'!F26="No data","x",ROUND(IF('Indicator Data'!F26&gt;M$3,0,IF('Indicator Data'!R26&lt;M$4,10,(M$3-'Indicator Data'!F26)/(M$3-M$4)*10)),1))</f>
        <v>#DIV/0!</v>
      </c>
      <c r="N17" s="87" t="str">
        <f t="shared" si="7"/>
        <v>#DIV/0!</v>
      </c>
      <c r="O17" s="85" t="str">
        <f>IF('Indicator Data'!G26="No data","x",ROUND(IF('Indicator Data'!G26&gt;O$3,10,IF('Indicator Data'!G26&lt;O$4,0,('Indicator Data'!G26-O$4)/(O$3-O$4)*10)),1))</f>
        <v>#DIV/0!</v>
      </c>
      <c r="P17" s="85">
        <f>IF('Indicator Data'!H26="No data","x",ROUND(IF('Indicator Data'!H26&gt;P$3,0,IF('Indicator Data'!H26&lt;P$4,10,(P$3-'Indicator Data'!H26)/(P$3-P$4)*10)),1))</f>
        <v>0</v>
      </c>
      <c r="Q17" s="87" t="str">
        <f t="shared" si="8"/>
        <v>#DIV/0!</v>
      </c>
      <c r="R17" s="89" t="str">
        <f t="shared" si="5"/>
        <v>#DIV/0!</v>
      </c>
      <c r="S17" s="80"/>
      <c r="T17" s="90"/>
      <c r="U17" s="7"/>
      <c r="V17" s="7"/>
      <c r="W17" s="7"/>
      <c r="X17" s="7"/>
      <c r="Y17" s="7"/>
      <c r="Z17" s="7"/>
    </row>
    <row r="18">
      <c r="A18" s="61" t="str">
        <f>IF('Indicator Data'!A27&lt;&gt;"",'Indicator Data'!A27,"")</f>
        <v>Mwaro</v>
      </c>
      <c r="B18" s="61" t="str">
        <f>IF('Indicator Data'!B27&lt;&gt;"",'Indicator Data'!B27,"")</f>
        <v>BDI013</v>
      </c>
      <c r="C18" s="85">
        <f>ROUND(IF('Indicator Data'!C27=0,0,IF(LOG('Indicator Data'!C27)&gt;C$3,10,IF(LOG('Indicator Data'!C27)&lt;C$4,0,((LOG('Indicator Data'!C27)-C$4))/(C$3-C$4)*10))),1)</f>
        <v>10</v>
      </c>
      <c r="D18" s="86">
        <f>'Indicator Data'!C27/'Indicator Data'!$AP27</f>
        <v>6.355628141</v>
      </c>
      <c r="E18" s="85">
        <f t="shared" si="1"/>
        <v>10</v>
      </c>
      <c r="F18" s="87">
        <f t="shared" si="2"/>
        <v>10</v>
      </c>
      <c r="G18" s="85">
        <f>ROUND(IF('Indicator Data'!D27=0,0,IF(LOG('Indicator Data'!D27)&gt;G$3,10,IF(LOG('Indicator Data'!D27)&lt;G$4,0,((LOG('Indicator Data'!D27)-G$4))/(G$3-G$4)*10))),1)</f>
        <v>10</v>
      </c>
      <c r="H18" s="86">
        <f>'Indicator Data'!D27/'Indicator Data'!$AP27</f>
        <v>6701.45827</v>
      </c>
      <c r="I18" s="85">
        <f t="shared" si="6"/>
        <v>10</v>
      </c>
      <c r="J18" s="87">
        <f t="shared" si="3"/>
        <v>10</v>
      </c>
      <c r="K18" s="89">
        <f t="shared" si="4"/>
        <v>10</v>
      </c>
      <c r="L18" s="85">
        <f>IF('Indicator Data'!E27="No data","x",ROUND(IF('Indicator Data'!E27&gt;L$3,10,IF('Indicator Data'!E27&lt;L$4,0,('Indicator Data'!E27-L$4)/(L$3-L$4)*10)),1))</f>
        <v>10</v>
      </c>
      <c r="M18" s="85" t="str">
        <f>IF('Indicator Data'!F27="No data","x",ROUND(IF('Indicator Data'!F27&gt;M$3,0,IF('Indicator Data'!R27&lt;M$4,10,(M$3-'Indicator Data'!F27)/(M$3-M$4)*10)),1))</f>
        <v>#DIV/0!</v>
      </c>
      <c r="N18" s="87" t="str">
        <f t="shared" si="7"/>
        <v>#DIV/0!</v>
      </c>
      <c r="O18" s="85" t="str">
        <f>IF('Indicator Data'!G27="No data","x",ROUND(IF('Indicator Data'!G27&gt;O$3,10,IF('Indicator Data'!G27&lt;O$4,0,('Indicator Data'!G27-O$4)/(O$3-O$4)*10)),1))</f>
        <v>#DIV/0!</v>
      </c>
      <c r="P18" s="85">
        <f>IF('Indicator Data'!H27="No data","x",ROUND(IF('Indicator Data'!H27&gt;P$3,0,IF('Indicator Data'!H27&lt;P$4,10,(P$3-'Indicator Data'!H27)/(P$3-P$4)*10)),1))</f>
        <v>0</v>
      </c>
      <c r="Q18" s="87" t="str">
        <f t="shared" si="8"/>
        <v>#DIV/0!</v>
      </c>
      <c r="R18" s="89" t="str">
        <f t="shared" si="5"/>
        <v>#DIV/0!</v>
      </c>
      <c r="S18" s="80"/>
      <c r="T18" s="90"/>
      <c r="U18" s="7"/>
      <c r="V18" s="7"/>
      <c r="W18" s="7"/>
      <c r="X18" s="7"/>
      <c r="Y18" s="7"/>
      <c r="Z18" s="7"/>
    </row>
    <row r="19">
      <c r="A19" s="61" t="str">
        <f>IF('Indicator Data'!A28&lt;&gt;"",'Indicator Data'!A28,"")</f>
        <v>Ngozi</v>
      </c>
      <c r="B19" s="61" t="str">
        <f>IF('Indicator Data'!B28&lt;&gt;"",'Indicator Data'!B28,"")</f>
        <v>BDI014</v>
      </c>
      <c r="C19" s="85">
        <f>ROUND(IF('Indicator Data'!C28=0,0,IF(LOG('Indicator Data'!C28)&gt;C$3,10,IF(LOG('Indicator Data'!C28)&lt;C$4,0,((LOG('Indicator Data'!C28)-C$4))/(C$3-C$4)*10))),1)</f>
        <v>10</v>
      </c>
      <c r="D19" s="86">
        <f>'Indicator Data'!C28/'Indicator Data'!$AP28</f>
        <v>37.33429387</v>
      </c>
      <c r="E19" s="85">
        <f t="shared" si="1"/>
        <v>10</v>
      </c>
      <c r="F19" s="87">
        <f t="shared" si="2"/>
        <v>10</v>
      </c>
      <c r="G19" s="85">
        <f>ROUND(IF('Indicator Data'!D28=0,0,IF(LOG('Indicator Data'!D28)&gt;G$3,10,IF(LOG('Indicator Data'!D28)&lt;G$4,0,((LOG('Indicator Data'!D28)-G$4))/(G$3-G$4)*10))),1)</f>
        <v>10</v>
      </c>
      <c r="H19" s="86">
        <f>'Indicator Data'!D28/'Indicator Data'!$AP28</f>
        <v>9533.623353</v>
      </c>
      <c r="I19" s="85">
        <f t="shared" si="6"/>
        <v>10</v>
      </c>
      <c r="J19" s="87">
        <f t="shared" si="3"/>
        <v>10</v>
      </c>
      <c r="K19" s="89">
        <f t="shared" si="4"/>
        <v>10</v>
      </c>
      <c r="L19" s="85">
        <f>IF('Indicator Data'!E28="No data","x",ROUND(IF('Indicator Data'!E28&gt;L$3,10,IF('Indicator Data'!E28&lt;L$4,0,('Indicator Data'!E28-L$4)/(L$3-L$4)*10)),1))</f>
        <v>10</v>
      </c>
      <c r="M19" s="85" t="str">
        <f>IF('Indicator Data'!F28="No data","x",ROUND(IF('Indicator Data'!F28&gt;M$3,0,IF('Indicator Data'!R28&lt;M$4,10,(M$3-'Indicator Data'!F28)/(M$3-M$4)*10)),1))</f>
        <v>#DIV/0!</v>
      </c>
      <c r="N19" s="87" t="str">
        <f t="shared" si="7"/>
        <v>#DIV/0!</v>
      </c>
      <c r="O19" s="85">
        <f>IF('Indicator Data'!G28="No data","x",ROUND(IF('Indicator Data'!G28&gt;O$3,10,IF('Indicator Data'!G28&lt;O$4,0,('Indicator Data'!G28-O$4)/(O$3-O$4)*10)),1))</f>
        <v>10</v>
      </c>
      <c r="P19" s="85">
        <f>IF('Indicator Data'!H28="No data","x",ROUND(IF('Indicator Data'!H28&gt;P$3,0,IF('Indicator Data'!H28&lt;P$4,10,(P$3-'Indicator Data'!H28)/(P$3-P$4)*10)),1))</f>
        <v>0</v>
      </c>
      <c r="Q19" s="87">
        <f t="shared" si="8"/>
        <v>0</v>
      </c>
      <c r="R19" s="89" t="str">
        <f t="shared" si="5"/>
        <v>#DIV/0!</v>
      </c>
      <c r="S19" s="80"/>
      <c r="T19" s="90"/>
      <c r="U19" s="7"/>
      <c r="V19" s="7"/>
      <c r="W19" s="7"/>
      <c r="X19" s="7"/>
      <c r="Y19" s="7"/>
      <c r="Z19" s="7"/>
    </row>
    <row r="20">
      <c r="A20" s="61" t="str">
        <f>IF('Indicator Data'!A29&lt;&gt;"",'Indicator Data'!A29,"")</f>
        <v>Rutana</v>
      </c>
      <c r="B20" s="61" t="str">
        <f>IF('Indicator Data'!B29&lt;&gt;"",'Indicator Data'!B29,"")</f>
        <v>BDI015</v>
      </c>
      <c r="C20" s="85">
        <f>ROUND(IF('Indicator Data'!C29=0,0,IF(LOG('Indicator Data'!C29)&gt;C$3,10,IF(LOG('Indicator Data'!C29)&lt;C$4,0,((LOG('Indicator Data'!C29)-C$4))/(C$3-C$4)*10))),1)</f>
        <v>10</v>
      </c>
      <c r="D20" s="86">
        <f>'Indicator Data'!C29/'Indicator Data'!$AP29</f>
        <v>1.794271429</v>
      </c>
      <c r="E20" s="85">
        <f t="shared" si="1"/>
        <v>10</v>
      </c>
      <c r="F20" s="87">
        <f t="shared" si="2"/>
        <v>10</v>
      </c>
      <c r="G20" s="85">
        <f>ROUND(IF('Indicator Data'!D29=0,0,IF(LOG('Indicator Data'!D29)&gt;G$3,10,IF(LOG('Indicator Data'!D29)&lt;G$4,0,((LOG('Indicator Data'!D29)-G$4))/(G$3-G$4)*10))),1)</f>
        <v>10</v>
      </c>
      <c r="H20" s="86">
        <f>'Indicator Data'!D29/'Indicator Data'!$AP29</f>
        <v>4596.734765</v>
      </c>
      <c r="I20" s="85">
        <f t="shared" si="6"/>
        <v>10</v>
      </c>
      <c r="J20" s="87">
        <f t="shared" si="3"/>
        <v>10</v>
      </c>
      <c r="K20" s="89">
        <f t="shared" si="4"/>
        <v>10</v>
      </c>
      <c r="L20" s="85">
        <f>IF('Indicator Data'!E29="No data","x",ROUND(IF('Indicator Data'!E29&gt;L$3,10,IF('Indicator Data'!E29&lt;L$4,0,('Indicator Data'!E29-L$4)/(L$3-L$4)*10)),1))</f>
        <v>10</v>
      </c>
      <c r="M20" s="85" t="str">
        <f>IF('Indicator Data'!F29="No data","x",ROUND(IF('Indicator Data'!F29&gt;M$3,0,IF('Indicator Data'!R29&lt;M$4,10,(M$3-'Indicator Data'!F29)/(M$3-M$4)*10)),1))</f>
        <v>#DIV/0!</v>
      </c>
      <c r="N20" s="87" t="str">
        <f t="shared" si="7"/>
        <v>#DIV/0!</v>
      </c>
      <c r="O20" s="85">
        <f>IF('Indicator Data'!G29="No data","x",ROUND(IF('Indicator Data'!G29&gt;O$3,10,IF('Indicator Data'!G29&lt;O$4,0,('Indicator Data'!G29-O$4)/(O$3-O$4)*10)),1))</f>
        <v>10</v>
      </c>
      <c r="P20" s="85">
        <f>IF('Indicator Data'!H29="No data","x",ROUND(IF('Indicator Data'!H29&gt;P$3,0,IF('Indicator Data'!H29&lt;P$4,10,(P$3-'Indicator Data'!H29)/(P$3-P$4)*10)),1))</f>
        <v>0</v>
      </c>
      <c r="Q20" s="87">
        <f t="shared" si="8"/>
        <v>0</v>
      </c>
      <c r="R20" s="89" t="str">
        <f t="shared" si="5"/>
        <v>#DIV/0!</v>
      </c>
      <c r="S20" s="80"/>
      <c r="T20" s="90"/>
      <c r="U20" s="7"/>
      <c r="V20" s="7"/>
      <c r="W20" s="7"/>
      <c r="X20" s="7"/>
      <c r="Y20" s="7"/>
      <c r="Z20" s="7"/>
    </row>
    <row r="21" ht="15.75" customHeight="1">
      <c r="A21" s="61" t="str">
        <f>IF('Indicator Data'!A30&lt;&gt;"",'Indicator Data'!A30,"")</f>
        <v>Ruyigi</v>
      </c>
      <c r="B21" s="61" t="str">
        <f>IF('Indicator Data'!B30&lt;&gt;"",'Indicator Data'!B30,"")</f>
        <v>BDI016</v>
      </c>
      <c r="C21" s="85">
        <f>ROUND(IF('Indicator Data'!C30=0,0,IF(LOG('Indicator Data'!C30)&gt;C$3,10,IF(LOG('Indicator Data'!C30)&lt;C$4,0,((LOG('Indicator Data'!C30)-C$4))/(C$3-C$4)*10))),1)</f>
        <v>10</v>
      </c>
      <c r="D21" s="86">
        <f>'Indicator Data'!C30/'Indicator Data'!$AP30</f>
        <v>11.77734375</v>
      </c>
      <c r="E21" s="85">
        <f t="shared" si="1"/>
        <v>10</v>
      </c>
      <c r="F21" s="87">
        <f t="shared" si="2"/>
        <v>10</v>
      </c>
      <c r="G21" s="85">
        <f>ROUND(IF('Indicator Data'!D30=0,0,IF(LOG('Indicator Data'!D30)&gt;G$3,10,IF(LOG('Indicator Data'!D30)&lt;G$4,0,((LOG('Indicator Data'!D30)-G$4))/(G$3-G$4)*10))),1)</f>
        <v>10</v>
      </c>
      <c r="H21" s="86">
        <f>'Indicator Data'!D30/'Indicator Data'!$AP30</f>
        <v>3339.522976</v>
      </c>
      <c r="I21" s="85">
        <f t="shared" si="6"/>
        <v>10</v>
      </c>
      <c r="J21" s="87">
        <f t="shared" si="3"/>
        <v>10</v>
      </c>
      <c r="K21" s="89">
        <f t="shared" si="4"/>
        <v>10</v>
      </c>
      <c r="L21" s="85">
        <f>IF('Indicator Data'!E30="No data","x",ROUND(IF('Indicator Data'!E30&gt;L$3,10,IF('Indicator Data'!E30&lt;L$4,0,('Indicator Data'!E30-L$4)/(L$3-L$4)*10)),1))</f>
        <v>10</v>
      </c>
      <c r="M21" s="85" t="str">
        <f>IF('Indicator Data'!F30="No data","x",ROUND(IF('Indicator Data'!F30&gt;M$3,0,IF('Indicator Data'!R30&lt;M$4,10,(M$3-'Indicator Data'!F30)/(M$3-M$4)*10)),1))</f>
        <v>#DIV/0!</v>
      </c>
      <c r="N21" s="87" t="str">
        <f t="shared" si="7"/>
        <v>#DIV/0!</v>
      </c>
      <c r="O21" s="85" t="str">
        <f>IF('Indicator Data'!G30="No data","x",ROUND(IF('Indicator Data'!G30&gt;O$3,10,IF('Indicator Data'!G30&lt;O$4,0,('Indicator Data'!G30-O$4)/(O$3-O$4)*10)),1))</f>
        <v>#DIV/0!</v>
      </c>
      <c r="P21" s="85">
        <f>IF('Indicator Data'!H30="No data","x",ROUND(IF('Indicator Data'!H30&gt;P$3,0,IF('Indicator Data'!H30&lt;P$4,10,(P$3-'Indicator Data'!H30)/(P$3-P$4)*10)),1))</f>
        <v>0</v>
      </c>
      <c r="Q21" s="87" t="str">
        <f t="shared" si="8"/>
        <v>#DIV/0!</v>
      </c>
      <c r="R21" s="89" t="str">
        <f t="shared" si="5"/>
        <v>#DIV/0!</v>
      </c>
      <c r="S21" s="80"/>
      <c r="T21" s="90"/>
      <c r="U21" s="7"/>
      <c r="V21" s="7"/>
      <c r="W21" s="7"/>
      <c r="X21" s="7"/>
      <c r="Y21" s="7"/>
      <c r="Z21" s="7"/>
    </row>
    <row r="22" ht="15.75" customHeight="1">
      <c r="A22" s="61" t="str">
        <f>IF('Indicator Data'!A31&lt;&gt;"",'Indicator Data'!A31,"")</f>
        <v/>
      </c>
      <c r="B22" s="61" t="str">
        <f>IF('Indicator Data'!B31&lt;&gt;"",'Indicator Data'!B31,"")</f>
        <v/>
      </c>
      <c r="C22" s="85">
        <f>ROUND(IF('Indicator Data'!C31=0,0,IF(LOG('Indicator Data'!C31)&gt;C$3,10,IF(LOG('Indicator Data'!C31)&lt;C$4,0,((LOG('Indicator Data'!C31)-C$4))/(C$3-C$4)*10))),1)</f>
        <v>0</v>
      </c>
      <c r="D22" s="86" t="str">
        <f>'Indicator Data'!C31/'Indicator Data'!$AP31</f>
        <v>#DIV/0!</v>
      </c>
      <c r="E22" s="85" t="str">
        <f t="shared" si="1"/>
        <v>#DIV/0!</v>
      </c>
      <c r="F22" s="87" t="str">
        <f t="shared" si="2"/>
        <v>#DIV/0!</v>
      </c>
      <c r="G22" s="85">
        <f>ROUND(IF('Indicator Data'!D31=0,0,IF(LOG('Indicator Data'!D31)&gt;G$3,10,IF(LOG('Indicator Data'!D31)&lt;G$4,0,((LOG('Indicator Data'!D31)-G$4))/(G$3-G$4)*10))),1)</f>
        <v>0</v>
      </c>
      <c r="H22" s="86" t="str">
        <f>'Indicator Data'!D31/'Indicator Data'!$AP31</f>
        <v>#DIV/0!</v>
      </c>
      <c r="I22" s="85" t="str">
        <f t="shared" si="6"/>
        <v>#DIV/0!</v>
      </c>
      <c r="J22" s="87" t="str">
        <f t="shared" si="3"/>
        <v>#DIV/0!</v>
      </c>
      <c r="K22" s="89" t="str">
        <f t="shared" si="4"/>
        <v>#DIV/0!</v>
      </c>
      <c r="L22" s="85" t="str">
        <f>IF('Indicator Data'!E31="No data","x",ROUND(IF('Indicator Data'!E31&gt;L$3,10,IF('Indicator Data'!E31&lt;L$4,0,('Indicator Data'!E31-L$4)/(L$3-L$4)*10)),1))</f>
        <v>#DIV/0!</v>
      </c>
      <c r="M22" s="85" t="str">
        <f>IF('Indicator Data'!F31="No data","x",ROUND(IF('Indicator Data'!F31&gt;M$3,0,IF('Indicator Data'!R31&lt;M$4,10,(M$3-'Indicator Data'!F31)/(M$3-M$4)*10)),1))</f>
        <v>#DIV/0!</v>
      </c>
      <c r="N22" s="87" t="str">
        <f t="shared" si="7"/>
        <v>#DIV/0!</v>
      </c>
      <c r="O22" s="85" t="str">
        <f>IF('Indicator Data'!G31="No data","x",ROUND(IF('Indicator Data'!G31&gt;O$3,10,IF('Indicator Data'!G31&lt;O$4,0,('Indicator Data'!G31-O$4)/(O$3-O$4)*10)),1))</f>
        <v>#DIV/0!</v>
      </c>
      <c r="P22" s="85" t="str">
        <f>IF('Indicator Data'!H31="No data","x",ROUND(IF('Indicator Data'!H31&gt;P$3,0,IF('Indicator Data'!H31&lt;P$4,10,(P$3-'Indicator Data'!H31)/(P$3-P$4)*10)),1))</f>
        <v>#DIV/0!</v>
      </c>
      <c r="Q22" s="87" t="str">
        <f t="shared" si="8"/>
        <v>#DIV/0!</v>
      </c>
      <c r="R22" s="89" t="str">
        <f t="shared" si="5"/>
        <v>#DIV/0!</v>
      </c>
      <c r="S22" s="80"/>
      <c r="T22" s="90"/>
      <c r="U22" s="7"/>
      <c r="V22" s="7"/>
      <c r="W22" s="7"/>
      <c r="X22" s="7"/>
      <c r="Y22" s="7"/>
      <c r="Z22" s="7"/>
    </row>
    <row r="23" ht="15.75" customHeight="1">
      <c r="A23" s="61" t="str">
        <f>IF('Indicator Data'!A32&lt;&gt;"",'Indicator Data'!A32,"")</f>
        <v/>
      </c>
      <c r="B23" s="61" t="str">
        <f>IF('Indicator Data'!B32&lt;&gt;"",'Indicator Data'!B32,"")</f>
        <v/>
      </c>
      <c r="C23" s="85">
        <f>ROUND(IF('Indicator Data'!C32=0,0,IF(LOG('Indicator Data'!C32)&gt;C$3,10,IF(LOG('Indicator Data'!C32)&lt;C$4,0,((LOG('Indicator Data'!C32)-C$4))/(C$3-C$4)*10))),1)</f>
        <v>0</v>
      </c>
      <c r="D23" s="86" t="str">
        <f>'Indicator Data'!C32/'Indicator Data'!$AP32</f>
        <v>#DIV/0!</v>
      </c>
      <c r="E23" s="85" t="str">
        <f t="shared" si="1"/>
        <v>#DIV/0!</v>
      </c>
      <c r="F23" s="87" t="str">
        <f t="shared" si="2"/>
        <v>#DIV/0!</v>
      </c>
      <c r="G23" s="85">
        <f>ROUND(IF('Indicator Data'!D32=0,0,IF(LOG('Indicator Data'!D32)&gt;G$3,10,IF(LOG('Indicator Data'!D32)&lt;G$4,0,((LOG('Indicator Data'!D32)-G$4))/(G$3-G$4)*10))),1)</f>
        <v>0</v>
      </c>
      <c r="H23" s="86" t="str">
        <f>'Indicator Data'!D32/'Indicator Data'!$AP32</f>
        <v>#DIV/0!</v>
      </c>
      <c r="I23" s="85" t="str">
        <f t="shared" si="6"/>
        <v>#DIV/0!</v>
      </c>
      <c r="J23" s="87" t="str">
        <f t="shared" si="3"/>
        <v>#DIV/0!</v>
      </c>
      <c r="K23" s="89" t="str">
        <f t="shared" si="4"/>
        <v>#DIV/0!</v>
      </c>
      <c r="L23" s="85" t="str">
        <f>IF('Indicator Data'!E32="No data","x",ROUND(IF('Indicator Data'!E32&gt;L$3,10,IF('Indicator Data'!E32&lt;L$4,0,('Indicator Data'!E32-L$4)/(L$3-L$4)*10)),1))</f>
        <v>#DIV/0!</v>
      </c>
      <c r="M23" s="85" t="str">
        <f>IF('Indicator Data'!F32="No data","x",ROUND(IF('Indicator Data'!F32&gt;M$3,0,IF('Indicator Data'!R32&lt;M$4,10,(M$3-'Indicator Data'!F32)/(M$3-M$4)*10)),1))</f>
        <v>#DIV/0!</v>
      </c>
      <c r="N23" s="87" t="str">
        <f t="shared" si="7"/>
        <v>#DIV/0!</v>
      </c>
      <c r="O23" s="85" t="str">
        <f>IF('Indicator Data'!G32="No data","x",ROUND(IF('Indicator Data'!G32&gt;O$3,10,IF('Indicator Data'!G32&lt;O$4,0,('Indicator Data'!G32-O$4)/(O$3-O$4)*10)),1))</f>
        <v>#DIV/0!</v>
      </c>
      <c r="P23" s="85" t="str">
        <f>IF('Indicator Data'!H32="No data","x",ROUND(IF('Indicator Data'!H32&gt;P$3,0,IF('Indicator Data'!H32&lt;P$4,10,(P$3-'Indicator Data'!H32)/(P$3-P$4)*10)),1))</f>
        <v>#DIV/0!</v>
      </c>
      <c r="Q23" s="87" t="str">
        <f t="shared" si="8"/>
        <v>#DIV/0!</v>
      </c>
      <c r="R23" s="89" t="str">
        <f t="shared" si="5"/>
        <v>#DIV/0!</v>
      </c>
      <c r="S23" s="80"/>
      <c r="T23" s="90"/>
      <c r="U23" s="7"/>
      <c r="V23" s="7"/>
      <c r="W23" s="7"/>
      <c r="X23" s="7"/>
      <c r="Y23" s="7"/>
      <c r="Z23" s="7"/>
    </row>
    <row r="24" ht="15.75" customHeight="1">
      <c r="A24" s="61" t="str">
        <f>IF('Indicator Data'!A33&lt;&gt;"",'Indicator Data'!A33,"")</f>
        <v/>
      </c>
      <c r="B24" s="61" t="str">
        <f>IF('Indicator Data'!B33&lt;&gt;"",'Indicator Data'!B33,"")</f>
        <v/>
      </c>
      <c r="C24" s="85">
        <f>ROUND(IF('Indicator Data'!C33=0,0,IF(LOG('Indicator Data'!C33)&gt;C$3,10,IF(LOG('Indicator Data'!C33)&lt;C$4,0,((LOG('Indicator Data'!C33)-C$4))/(C$3-C$4)*10))),1)</f>
        <v>0</v>
      </c>
      <c r="D24" s="86" t="str">
        <f>'Indicator Data'!C33/'Indicator Data'!$AP33</f>
        <v>#DIV/0!</v>
      </c>
      <c r="E24" s="85" t="str">
        <f t="shared" si="1"/>
        <v>#DIV/0!</v>
      </c>
      <c r="F24" s="87" t="str">
        <f t="shared" si="2"/>
        <v>#DIV/0!</v>
      </c>
      <c r="G24" s="85">
        <f>ROUND(IF('Indicator Data'!D33=0,0,IF(LOG('Indicator Data'!D33)&gt;G$3,10,IF(LOG('Indicator Data'!D33)&lt;G$4,0,((LOG('Indicator Data'!D33)-G$4))/(G$3-G$4)*10))),1)</f>
        <v>0</v>
      </c>
      <c r="H24" s="86" t="str">
        <f>'Indicator Data'!D33/'Indicator Data'!$AP33</f>
        <v>#DIV/0!</v>
      </c>
      <c r="I24" s="85" t="str">
        <f t="shared" si="6"/>
        <v>#DIV/0!</v>
      </c>
      <c r="J24" s="87" t="str">
        <f t="shared" si="3"/>
        <v>#DIV/0!</v>
      </c>
      <c r="K24" s="89" t="str">
        <f t="shared" si="4"/>
        <v>#DIV/0!</v>
      </c>
      <c r="L24" s="85" t="str">
        <f>IF('Indicator Data'!E33="No data","x",ROUND(IF('Indicator Data'!E33&gt;L$3,10,IF('Indicator Data'!E33&lt;L$4,0,('Indicator Data'!E33-L$4)/(L$3-L$4)*10)),1))</f>
        <v>#DIV/0!</v>
      </c>
      <c r="M24" s="85" t="str">
        <f>IF('Indicator Data'!F33="No data","x",ROUND(IF('Indicator Data'!F33&gt;M$3,0,IF('Indicator Data'!R33&lt;M$4,10,(M$3-'Indicator Data'!F33)/(M$3-M$4)*10)),1))</f>
        <v>#DIV/0!</v>
      </c>
      <c r="N24" s="87" t="str">
        <f t="shared" si="7"/>
        <v>#DIV/0!</v>
      </c>
      <c r="O24" s="85" t="str">
        <f>IF('Indicator Data'!G33="No data","x",ROUND(IF('Indicator Data'!G33&gt;O$3,10,IF('Indicator Data'!G33&lt;O$4,0,('Indicator Data'!G33-O$4)/(O$3-O$4)*10)),1))</f>
        <v>#DIV/0!</v>
      </c>
      <c r="P24" s="85" t="str">
        <f>IF('Indicator Data'!H33="No data","x",ROUND(IF('Indicator Data'!H33&gt;P$3,0,IF('Indicator Data'!H33&lt;P$4,10,(P$3-'Indicator Data'!H33)/(P$3-P$4)*10)),1))</f>
        <v>#DIV/0!</v>
      </c>
      <c r="Q24" s="87" t="str">
        <f t="shared" si="8"/>
        <v>#DIV/0!</v>
      </c>
      <c r="R24" s="89" t="str">
        <f t="shared" si="5"/>
        <v>#DIV/0!</v>
      </c>
      <c r="S24" s="80"/>
      <c r="T24" s="90"/>
      <c r="U24" s="7"/>
      <c r="V24" s="7"/>
      <c r="W24" s="7"/>
      <c r="X24" s="7"/>
      <c r="Y24" s="7"/>
      <c r="Z24" s="7"/>
    </row>
    <row r="25" ht="15.75" customHeight="1">
      <c r="A25" s="61" t="str">
        <f>IF('Indicator Data'!A34&lt;&gt;"",'Indicator Data'!A34,"")</f>
        <v/>
      </c>
      <c r="B25" s="61" t="str">
        <f>IF('Indicator Data'!B34&lt;&gt;"",'Indicator Data'!B34,"")</f>
        <v/>
      </c>
      <c r="C25" s="85">
        <f>ROUND(IF('Indicator Data'!C34=0,0,IF(LOG('Indicator Data'!C34)&gt;C$3,10,IF(LOG('Indicator Data'!C34)&lt;C$4,0,((LOG('Indicator Data'!C34)-C$4))/(C$3-C$4)*10))),1)</f>
        <v>0</v>
      </c>
      <c r="D25" s="86" t="str">
        <f>'Indicator Data'!C34/'Indicator Data'!$AP34</f>
        <v>#DIV/0!</v>
      </c>
      <c r="E25" s="85" t="str">
        <f t="shared" si="1"/>
        <v>#DIV/0!</v>
      </c>
      <c r="F25" s="87" t="str">
        <f t="shared" si="2"/>
        <v>#DIV/0!</v>
      </c>
      <c r="G25" s="85">
        <f>ROUND(IF('Indicator Data'!D34=0,0,IF(LOG('Indicator Data'!D34)&gt;G$3,10,IF(LOG('Indicator Data'!D34)&lt;G$4,0,((LOG('Indicator Data'!D34)-G$4))/(G$3-G$4)*10))),1)</f>
        <v>0</v>
      </c>
      <c r="H25" s="86" t="str">
        <f>'Indicator Data'!D34/'Indicator Data'!$AP34</f>
        <v>#DIV/0!</v>
      </c>
      <c r="I25" s="85" t="str">
        <f t="shared" si="6"/>
        <v>#DIV/0!</v>
      </c>
      <c r="J25" s="87" t="str">
        <f t="shared" si="3"/>
        <v>#DIV/0!</v>
      </c>
      <c r="K25" s="89" t="str">
        <f t="shared" si="4"/>
        <v>#DIV/0!</v>
      </c>
      <c r="L25" s="85" t="str">
        <f>IF('Indicator Data'!E34="No data","x",ROUND(IF('Indicator Data'!E34&gt;L$3,10,IF('Indicator Data'!E34&lt;L$4,0,('Indicator Data'!E34-L$4)/(L$3-L$4)*10)),1))</f>
        <v>#DIV/0!</v>
      </c>
      <c r="M25" s="85" t="str">
        <f>IF('Indicator Data'!F34="No data","x",ROUND(IF('Indicator Data'!F34&gt;M$3,0,IF('Indicator Data'!R34&lt;M$4,10,(M$3-'Indicator Data'!F34)/(M$3-M$4)*10)),1))</f>
        <v>#DIV/0!</v>
      </c>
      <c r="N25" s="87" t="str">
        <f t="shared" si="7"/>
        <v>#DIV/0!</v>
      </c>
      <c r="O25" s="85" t="str">
        <f>IF('Indicator Data'!G34="No data","x",ROUND(IF('Indicator Data'!G34&gt;O$3,10,IF('Indicator Data'!G34&lt;O$4,0,('Indicator Data'!G34-O$4)/(O$3-O$4)*10)),1))</f>
        <v>#DIV/0!</v>
      </c>
      <c r="P25" s="85" t="str">
        <f>IF('Indicator Data'!H34="No data","x",ROUND(IF('Indicator Data'!H34&gt;P$3,0,IF('Indicator Data'!H34&lt;P$4,10,(P$3-'Indicator Data'!H34)/(P$3-P$4)*10)),1))</f>
        <v>#DIV/0!</v>
      </c>
      <c r="Q25" s="87" t="str">
        <f t="shared" si="8"/>
        <v>#DIV/0!</v>
      </c>
      <c r="R25" s="89" t="str">
        <f t="shared" si="5"/>
        <v>#DIV/0!</v>
      </c>
      <c r="S25" s="80"/>
      <c r="T25" s="90"/>
      <c r="U25" s="7"/>
      <c r="V25" s="7"/>
      <c r="W25" s="7"/>
      <c r="X25" s="7"/>
      <c r="Y25" s="7"/>
      <c r="Z25" s="7"/>
    </row>
    <row r="26" ht="15.75" customHeight="1">
      <c r="A26" s="61" t="str">
        <f>IF('Indicator Data'!A35&lt;&gt;"",'Indicator Data'!A35,"")</f>
        <v/>
      </c>
      <c r="B26" s="61" t="str">
        <f>IF('Indicator Data'!B35&lt;&gt;"",'Indicator Data'!B35,"")</f>
        <v/>
      </c>
      <c r="C26" s="85">
        <f>ROUND(IF('Indicator Data'!C35=0,0,IF(LOG('Indicator Data'!C35)&gt;C$3,10,IF(LOG('Indicator Data'!C35)&lt;C$4,0,((LOG('Indicator Data'!C35)-C$4))/(C$3-C$4)*10))),1)</f>
        <v>0</v>
      </c>
      <c r="D26" s="86" t="str">
        <f>'Indicator Data'!C35/'Indicator Data'!$AP35</f>
        <v>#DIV/0!</v>
      </c>
      <c r="E26" s="85" t="str">
        <f t="shared" si="1"/>
        <v>#DIV/0!</v>
      </c>
      <c r="F26" s="87" t="str">
        <f t="shared" si="2"/>
        <v>#DIV/0!</v>
      </c>
      <c r="G26" s="85">
        <f>ROUND(IF('Indicator Data'!D35=0,0,IF(LOG('Indicator Data'!D35)&gt;G$3,10,IF(LOG('Indicator Data'!D35)&lt;G$4,0,((LOG('Indicator Data'!D35)-G$4))/(G$3-G$4)*10))),1)</f>
        <v>0</v>
      </c>
      <c r="H26" s="86" t="str">
        <f>'Indicator Data'!D35/'Indicator Data'!$AP35</f>
        <v>#DIV/0!</v>
      </c>
      <c r="I26" s="85" t="str">
        <f t="shared" si="6"/>
        <v>#DIV/0!</v>
      </c>
      <c r="J26" s="87" t="str">
        <f t="shared" si="3"/>
        <v>#DIV/0!</v>
      </c>
      <c r="K26" s="89" t="str">
        <f t="shared" si="4"/>
        <v>#DIV/0!</v>
      </c>
      <c r="L26" s="85" t="str">
        <f>IF('Indicator Data'!E35="No data","x",ROUND(IF('Indicator Data'!E35&gt;L$3,10,IF('Indicator Data'!E35&lt;L$4,0,('Indicator Data'!E35-L$4)/(L$3-L$4)*10)),1))</f>
        <v>#DIV/0!</v>
      </c>
      <c r="M26" s="85" t="str">
        <f>IF('Indicator Data'!F35="No data","x",ROUND(IF('Indicator Data'!F35&gt;M$3,0,IF('Indicator Data'!R35&lt;M$4,10,(M$3-'Indicator Data'!F35)/(M$3-M$4)*10)),1))</f>
        <v>#DIV/0!</v>
      </c>
      <c r="N26" s="87" t="str">
        <f t="shared" si="7"/>
        <v>#DIV/0!</v>
      </c>
      <c r="O26" s="85" t="str">
        <f>IF('Indicator Data'!G35="No data","x",ROUND(IF('Indicator Data'!G35&gt;O$3,10,IF('Indicator Data'!G35&lt;O$4,0,('Indicator Data'!G35-O$4)/(O$3-O$4)*10)),1))</f>
        <v>#DIV/0!</v>
      </c>
      <c r="P26" s="85" t="str">
        <f>IF('Indicator Data'!H35="No data","x",ROUND(IF('Indicator Data'!H35&gt;P$3,0,IF('Indicator Data'!H35&lt;P$4,10,(P$3-'Indicator Data'!H35)/(P$3-P$4)*10)),1))</f>
        <v>#DIV/0!</v>
      </c>
      <c r="Q26" s="87" t="str">
        <f t="shared" si="8"/>
        <v>#DIV/0!</v>
      </c>
      <c r="R26" s="89" t="str">
        <f t="shared" si="5"/>
        <v>#DIV/0!</v>
      </c>
      <c r="S26" s="80"/>
      <c r="T26" s="90"/>
      <c r="U26" s="7"/>
      <c r="V26" s="7"/>
      <c r="W26" s="7"/>
      <c r="X26" s="7"/>
      <c r="Y26" s="7"/>
      <c r="Z26" s="7"/>
    </row>
    <row r="27" ht="15.75" customHeight="1">
      <c r="A27" s="61" t="str">
        <f>IF('Indicator Data'!A36&lt;&gt;"",'Indicator Data'!A36,"")</f>
        <v/>
      </c>
      <c r="B27" s="61" t="str">
        <f>IF('Indicator Data'!B36&lt;&gt;"",'Indicator Data'!B36,"")</f>
        <v/>
      </c>
      <c r="C27" s="85">
        <f>ROUND(IF('Indicator Data'!C36=0,0,IF(LOG('Indicator Data'!C36)&gt;C$3,10,IF(LOG('Indicator Data'!C36)&lt;C$4,0,((LOG('Indicator Data'!C36)-C$4))/(C$3-C$4)*10))),1)</f>
        <v>0</v>
      </c>
      <c r="D27" s="86" t="str">
        <f>'Indicator Data'!C36/'Indicator Data'!$AP36</f>
        <v>#DIV/0!</v>
      </c>
      <c r="E27" s="85" t="str">
        <f t="shared" si="1"/>
        <v>#DIV/0!</v>
      </c>
      <c r="F27" s="87" t="str">
        <f t="shared" si="2"/>
        <v>#DIV/0!</v>
      </c>
      <c r="G27" s="85">
        <f>ROUND(IF('Indicator Data'!D36=0,0,IF(LOG('Indicator Data'!D36)&gt;G$3,10,IF(LOG('Indicator Data'!D36)&lt;G$4,0,((LOG('Indicator Data'!D36)-G$4))/(G$3-G$4)*10))),1)</f>
        <v>0</v>
      </c>
      <c r="H27" s="86" t="str">
        <f>'Indicator Data'!D36/'Indicator Data'!$AP36</f>
        <v>#DIV/0!</v>
      </c>
      <c r="I27" s="85" t="str">
        <f t="shared" si="6"/>
        <v>#DIV/0!</v>
      </c>
      <c r="J27" s="87" t="str">
        <f t="shared" si="3"/>
        <v>#DIV/0!</v>
      </c>
      <c r="K27" s="89" t="str">
        <f t="shared" si="4"/>
        <v>#DIV/0!</v>
      </c>
      <c r="L27" s="85" t="str">
        <f>IF('Indicator Data'!E36="No data","x",ROUND(IF('Indicator Data'!E36&gt;L$3,10,IF('Indicator Data'!E36&lt;L$4,0,('Indicator Data'!E36-L$4)/(L$3-L$4)*10)),1))</f>
        <v>#DIV/0!</v>
      </c>
      <c r="M27" s="85" t="str">
        <f>IF('Indicator Data'!F36="No data","x",ROUND(IF('Indicator Data'!F36&gt;M$3,0,IF('Indicator Data'!R36&lt;M$4,10,(M$3-'Indicator Data'!F36)/(M$3-M$4)*10)),1))</f>
        <v>#DIV/0!</v>
      </c>
      <c r="N27" s="87" t="str">
        <f t="shared" si="7"/>
        <v>#DIV/0!</v>
      </c>
      <c r="O27" s="85" t="str">
        <f>IF('Indicator Data'!G36="No data","x",ROUND(IF('Indicator Data'!G36&gt;O$3,10,IF('Indicator Data'!G36&lt;O$4,0,('Indicator Data'!G36-O$4)/(O$3-O$4)*10)),1))</f>
        <v>#DIV/0!</v>
      </c>
      <c r="P27" s="85" t="str">
        <f>IF('Indicator Data'!H36="No data","x",ROUND(IF('Indicator Data'!H36&gt;P$3,0,IF('Indicator Data'!H36&lt;P$4,10,(P$3-'Indicator Data'!H36)/(P$3-P$4)*10)),1))</f>
        <v>#DIV/0!</v>
      </c>
      <c r="Q27" s="87" t="str">
        <f t="shared" si="8"/>
        <v>#DIV/0!</v>
      </c>
      <c r="R27" s="89" t="str">
        <f t="shared" si="5"/>
        <v>#DIV/0!</v>
      </c>
      <c r="S27" s="80"/>
      <c r="T27" s="90"/>
      <c r="U27" s="7"/>
      <c r="V27" s="7"/>
      <c r="W27" s="7"/>
      <c r="X27" s="7"/>
      <c r="Y27" s="7"/>
      <c r="Z27" s="7"/>
    </row>
    <row r="28" ht="15.75" customHeight="1">
      <c r="A28" s="61" t="str">
        <f>IF('Indicator Data'!A37&lt;&gt;"",'Indicator Data'!A37,"")</f>
        <v/>
      </c>
      <c r="B28" s="61" t="str">
        <f>IF('Indicator Data'!B37&lt;&gt;"",'Indicator Data'!B37,"")</f>
        <v/>
      </c>
      <c r="C28" s="85">
        <f>ROUND(IF('Indicator Data'!C37=0,0,IF(LOG('Indicator Data'!C37)&gt;C$3,10,IF(LOG('Indicator Data'!C37)&lt;C$4,0,((LOG('Indicator Data'!C37)-C$4))/(C$3-C$4)*10))),1)</f>
        <v>0</v>
      </c>
      <c r="D28" s="86" t="str">
        <f>'Indicator Data'!C37/'Indicator Data'!$AP37</f>
        <v>#DIV/0!</v>
      </c>
      <c r="E28" s="85" t="str">
        <f t="shared" si="1"/>
        <v>#DIV/0!</v>
      </c>
      <c r="F28" s="87" t="str">
        <f t="shared" si="2"/>
        <v>#DIV/0!</v>
      </c>
      <c r="G28" s="85">
        <f>ROUND(IF('Indicator Data'!D37=0,0,IF(LOG('Indicator Data'!D37)&gt;G$3,10,IF(LOG('Indicator Data'!D37)&lt;G$4,0,((LOG('Indicator Data'!D37)-G$4))/(G$3-G$4)*10))),1)</f>
        <v>0</v>
      </c>
      <c r="H28" s="86" t="str">
        <f>'Indicator Data'!D37/'Indicator Data'!$AP37</f>
        <v>#DIV/0!</v>
      </c>
      <c r="I28" s="85" t="str">
        <f t="shared" si="6"/>
        <v>#DIV/0!</v>
      </c>
      <c r="J28" s="87" t="str">
        <f t="shared" si="3"/>
        <v>#DIV/0!</v>
      </c>
      <c r="K28" s="89" t="str">
        <f t="shared" si="4"/>
        <v>#DIV/0!</v>
      </c>
      <c r="L28" s="85" t="str">
        <f>IF('Indicator Data'!E37="No data","x",ROUND(IF('Indicator Data'!E37&gt;L$3,10,IF('Indicator Data'!E37&lt;L$4,0,('Indicator Data'!E37-L$4)/(L$3-L$4)*10)),1))</f>
        <v>#DIV/0!</v>
      </c>
      <c r="M28" s="85" t="str">
        <f>IF('Indicator Data'!F37="No data","x",ROUND(IF('Indicator Data'!F37&gt;M$3,0,IF('Indicator Data'!R37&lt;M$4,10,(M$3-'Indicator Data'!F37)/(M$3-M$4)*10)),1))</f>
        <v>#DIV/0!</v>
      </c>
      <c r="N28" s="87" t="str">
        <f t="shared" si="7"/>
        <v>#DIV/0!</v>
      </c>
      <c r="O28" s="85" t="str">
        <f>IF('Indicator Data'!G37="No data","x",ROUND(IF('Indicator Data'!G37&gt;O$3,10,IF('Indicator Data'!G37&lt;O$4,0,('Indicator Data'!G37-O$4)/(O$3-O$4)*10)),1))</f>
        <v>#DIV/0!</v>
      </c>
      <c r="P28" s="85" t="str">
        <f>IF('Indicator Data'!H37="No data","x",ROUND(IF('Indicator Data'!H37&gt;P$3,0,IF('Indicator Data'!H37&lt;P$4,10,(P$3-'Indicator Data'!H37)/(P$3-P$4)*10)),1))</f>
        <v>#DIV/0!</v>
      </c>
      <c r="Q28" s="87" t="str">
        <f t="shared" si="8"/>
        <v>#DIV/0!</v>
      </c>
      <c r="R28" s="89" t="str">
        <f t="shared" si="5"/>
        <v>#DIV/0!</v>
      </c>
      <c r="S28" s="80"/>
      <c r="T28" s="90"/>
      <c r="U28" s="7"/>
      <c r="V28" s="7"/>
      <c r="W28" s="7"/>
      <c r="X28" s="7"/>
      <c r="Y28" s="7"/>
      <c r="Z28" s="7"/>
    </row>
    <row r="29" ht="15.75" customHeight="1">
      <c r="A29" s="61" t="str">
        <f>IF('Indicator Data'!A38&lt;&gt;"",'Indicator Data'!A38,"")</f>
        <v/>
      </c>
      <c r="B29" s="61" t="str">
        <f>IF('Indicator Data'!B38&lt;&gt;"",'Indicator Data'!B38,"")</f>
        <v/>
      </c>
      <c r="C29" s="85">
        <f>ROUND(IF('Indicator Data'!C38=0,0,IF(LOG('Indicator Data'!C38)&gt;C$3,10,IF(LOG('Indicator Data'!C38)&lt;C$4,0,((LOG('Indicator Data'!C38)-C$4))/(C$3-C$4)*10))),1)</f>
        <v>0</v>
      </c>
      <c r="D29" s="86" t="str">
        <f>'Indicator Data'!C38/'Indicator Data'!$AP38</f>
        <v>#DIV/0!</v>
      </c>
      <c r="E29" s="85" t="str">
        <f t="shared" si="1"/>
        <v>#DIV/0!</v>
      </c>
      <c r="F29" s="87" t="str">
        <f t="shared" si="2"/>
        <v>#DIV/0!</v>
      </c>
      <c r="G29" s="85">
        <f>ROUND(IF('Indicator Data'!D38=0,0,IF(LOG('Indicator Data'!D38)&gt;G$3,10,IF(LOG('Indicator Data'!D38)&lt;G$4,0,((LOG('Indicator Data'!D38)-G$4))/(G$3-G$4)*10))),1)</f>
        <v>0</v>
      </c>
      <c r="H29" s="86" t="str">
        <f>'Indicator Data'!D38/'Indicator Data'!$AP38</f>
        <v>#DIV/0!</v>
      </c>
      <c r="I29" s="85" t="str">
        <f t="shared" si="6"/>
        <v>#DIV/0!</v>
      </c>
      <c r="J29" s="87" t="str">
        <f t="shared" si="3"/>
        <v>#DIV/0!</v>
      </c>
      <c r="K29" s="89" t="str">
        <f t="shared" si="4"/>
        <v>#DIV/0!</v>
      </c>
      <c r="L29" s="85" t="str">
        <f>IF('Indicator Data'!E38="No data","x",ROUND(IF('Indicator Data'!E38&gt;L$3,10,IF('Indicator Data'!E38&lt;L$4,0,('Indicator Data'!E38-L$4)/(L$3-L$4)*10)),1))</f>
        <v>#DIV/0!</v>
      </c>
      <c r="M29" s="85" t="str">
        <f>IF('Indicator Data'!F38="No data","x",ROUND(IF('Indicator Data'!F38&gt;M$3,0,IF('Indicator Data'!R38&lt;M$4,10,(M$3-'Indicator Data'!F38)/(M$3-M$4)*10)),1))</f>
        <v>#DIV/0!</v>
      </c>
      <c r="N29" s="87" t="str">
        <f t="shared" si="7"/>
        <v>#DIV/0!</v>
      </c>
      <c r="O29" s="85" t="str">
        <f>IF('Indicator Data'!G38="No data","x",ROUND(IF('Indicator Data'!G38&gt;O$3,10,IF('Indicator Data'!G38&lt;O$4,0,('Indicator Data'!G38-O$4)/(O$3-O$4)*10)),1))</f>
        <v>#DIV/0!</v>
      </c>
      <c r="P29" s="85" t="str">
        <f>IF('Indicator Data'!H38="No data","x",ROUND(IF('Indicator Data'!H38&gt;P$3,0,IF('Indicator Data'!H38&lt;P$4,10,(P$3-'Indicator Data'!H38)/(P$3-P$4)*10)),1))</f>
        <v>#DIV/0!</v>
      </c>
      <c r="Q29" s="87" t="str">
        <f t="shared" si="8"/>
        <v>#DIV/0!</v>
      </c>
      <c r="R29" s="89" t="str">
        <f t="shared" si="5"/>
        <v>#DIV/0!</v>
      </c>
      <c r="S29" s="80"/>
      <c r="T29" s="90"/>
      <c r="U29" s="7"/>
      <c r="V29" s="7"/>
      <c r="W29" s="7"/>
      <c r="X29" s="7"/>
      <c r="Y29" s="7"/>
      <c r="Z29" s="7"/>
    </row>
    <row r="30" ht="15.75" customHeight="1">
      <c r="A30" s="61" t="str">
        <f>IF('Indicator Data'!A39&lt;&gt;"",'Indicator Data'!A39,"")</f>
        <v/>
      </c>
      <c r="B30" s="61" t="str">
        <f>IF('Indicator Data'!B39&lt;&gt;"",'Indicator Data'!B39,"")</f>
        <v/>
      </c>
      <c r="C30" s="85">
        <f>ROUND(IF('Indicator Data'!C39=0,0,IF(LOG('Indicator Data'!C39)&gt;C$3,10,IF(LOG('Indicator Data'!C39)&lt;C$4,0,((LOG('Indicator Data'!C39)-C$4))/(C$3-C$4)*10))),1)</f>
        <v>0</v>
      </c>
      <c r="D30" s="86" t="str">
        <f>'Indicator Data'!C39/'Indicator Data'!$AP39</f>
        <v>#DIV/0!</v>
      </c>
      <c r="E30" s="85" t="str">
        <f t="shared" si="1"/>
        <v>#DIV/0!</v>
      </c>
      <c r="F30" s="87" t="str">
        <f t="shared" si="2"/>
        <v>#DIV/0!</v>
      </c>
      <c r="G30" s="85">
        <f>ROUND(IF('Indicator Data'!D39=0,0,IF(LOG('Indicator Data'!D39)&gt;G$3,10,IF(LOG('Indicator Data'!D39)&lt;G$4,0,((LOG('Indicator Data'!D39)-G$4))/(G$3-G$4)*10))),1)</f>
        <v>0</v>
      </c>
      <c r="H30" s="86" t="str">
        <f>'Indicator Data'!D39/'Indicator Data'!$AP39</f>
        <v>#DIV/0!</v>
      </c>
      <c r="I30" s="85" t="str">
        <f t="shared" si="6"/>
        <v>#DIV/0!</v>
      </c>
      <c r="J30" s="87" t="str">
        <f t="shared" si="3"/>
        <v>#DIV/0!</v>
      </c>
      <c r="K30" s="89" t="str">
        <f t="shared" si="4"/>
        <v>#DIV/0!</v>
      </c>
      <c r="L30" s="85" t="str">
        <f>IF('Indicator Data'!E39="No data","x",ROUND(IF('Indicator Data'!E39&gt;L$3,10,IF('Indicator Data'!E39&lt;L$4,0,('Indicator Data'!E39-L$4)/(L$3-L$4)*10)),1))</f>
        <v>#DIV/0!</v>
      </c>
      <c r="M30" s="85" t="str">
        <f>IF('Indicator Data'!F39="No data","x",ROUND(IF('Indicator Data'!F39&gt;M$3,0,IF('Indicator Data'!R39&lt;M$4,10,(M$3-'Indicator Data'!F39)/(M$3-M$4)*10)),1))</f>
        <v>#DIV/0!</v>
      </c>
      <c r="N30" s="87" t="str">
        <f t="shared" si="7"/>
        <v>#DIV/0!</v>
      </c>
      <c r="O30" s="85" t="str">
        <f>IF('Indicator Data'!G39="No data","x",ROUND(IF('Indicator Data'!G39&gt;O$3,10,IF('Indicator Data'!G39&lt;O$4,0,('Indicator Data'!G39-O$4)/(O$3-O$4)*10)),1))</f>
        <v>#DIV/0!</v>
      </c>
      <c r="P30" s="85" t="str">
        <f>IF('Indicator Data'!H39="No data","x",ROUND(IF('Indicator Data'!H39&gt;P$3,0,IF('Indicator Data'!H39&lt;P$4,10,(P$3-'Indicator Data'!H39)/(P$3-P$4)*10)),1))</f>
        <v>#DIV/0!</v>
      </c>
      <c r="Q30" s="87" t="str">
        <f t="shared" si="8"/>
        <v>#DIV/0!</v>
      </c>
      <c r="R30" s="89" t="str">
        <f t="shared" si="5"/>
        <v>#DIV/0!</v>
      </c>
      <c r="S30" s="80"/>
      <c r="T30" s="90"/>
      <c r="U30" s="7"/>
      <c r="V30" s="7"/>
      <c r="W30" s="7"/>
      <c r="X30" s="7"/>
      <c r="Y30" s="7"/>
      <c r="Z30" s="7"/>
    </row>
    <row r="31" ht="15.75" customHeight="1">
      <c r="A31" s="61" t="str">
        <f>IF('Indicator Data'!A40&lt;&gt;"",'Indicator Data'!A40,"")</f>
        <v/>
      </c>
      <c r="B31" s="61" t="str">
        <f>IF('Indicator Data'!B40&lt;&gt;"",'Indicator Data'!B40,"")</f>
        <v/>
      </c>
      <c r="C31" s="85">
        <f>ROUND(IF('Indicator Data'!C40=0,0,IF(LOG('Indicator Data'!C40)&gt;C$3,10,IF(LOG('Indicator Data'!C40)&lt;C$4,0,((LOG('Indicator Data'!C40)-C$4))/(C$3-C$4)*10))),1)</f>
        <v>0</v>
      </c>
      <c r="D31" s="86" t="str">
        <f>'Indicator Data'!C40/'Indicator Data'!$AP40</f>
        <v>#DIV/0!</v>
      </c>
      <c r="E31" s="85" t="str">
        <f t="shared" si="1"/>
        <v>#DIV/0!</v>
      </c>
      <c r="F31" s="87" t="str">
        <f t="shared" si="2"/>
        <v>#DIV/0!</v>
      </c>
      <c r="G31" s="85">
        <f>ROUND(IF('Indicator Data'!D40=0,0,IF(LOG('Indicator Data'!D40)&gt;G$3,10,IF(LOG('Indicator Data'!D40)&lt;G$4,0,((LOG('Indicator Data'!D40)-G$4))/(G$3-G$4)*10))),1)</f>
        <v>0</v>
      </c>
      <c r="H31" s="86" t="str">
        <f>'Indicator Data'!D40/'Indicator Data'!$AP40</f>
        <v>#DIV/0!</v>
      </c>
      <c r="I31" s="85" t="str">
        <f t="shared" si="6"/>
        <v>#DIV/0!</v>
      </c>
      <c r="J31" s="87" t="str">
        <f t="shared" si="3"/>
        <v>#DIV/0!</v>
      </c>
      <c r="K31" s="89" t="str">
        <f t="shared" si="4"/>
        <v>#DIV/0!</v>
      </c>
      <c r="L31" s="85" t="str">
        <f>IF('Indicator Data'!E40="No data","x",ROUND(IF('Indicator Data'!E40&gt;L$3,10,IF('Indicator Data'!E40&lt;L$4,0,('Indicator Data'!E40-L$4)/(L$3-L$4)*10)),1))</f>
        <v>#DIV/0!</v>
      </c>
      <c r="M31" s="85" t="str">
        <f>IF('Indicator Data'!F40="No data","x",ROUND(IF('Indicator Data'!F40&gt;M$3,0,IF('Indicator Data'!R40&lt;M$4,10,(M$3-'Indicator Data'!F40)/(M$3-M$4)*10)),1))</f>
        <v>#DIV/0!</v>
      </c>
      <c r="N31" s="87" t="str">
        <f t="shared" si="7"/>
        <v>#DIV/0!</v>
      </c>
      <c r="O31" s="85" t="str">
        <f>IF('Indicator Data'!G40="No data","x",ROUND(IF('Indicator Data'!G40&gt;O$3,10,IF('Indicator Data'!G40&lt;O$4,0,('Indicator Data'!G40-O$4)/(O$3-O$4)*10)),1))</f>
        <v>#DIV/0!</v>
      </c>
      <c r="P31" s="85" t="str">
        <f>IF('Indicator Data'!H40="No data","x",ROUND(IF('Indicator Data'!H40&gt;P$3,0,IF('Indicator Data'!H40&lt;P$4,10,(P$3-'Indicator Data'!H40)/(P$3-P$4)*10)),1))</f>
        <v>#DIV/0!</v>
      </c>
      <c r="Q31" s="87" t="str">
        <f t="shared" si="8"/>
        <v>#DIV/0!</v>
      </c>
      <c r="R31" s="89" t="str">
        <f t="shared" si="5"/>
        <v>#DIV/0!</v>
      </c>
      <c r="S31" s="80"/>
      <c r="T31" s="90"/>
      <c r="U31" s="7"/>
      <c r="V31" s="7"/>
      <c r="W31" s="7"/>
      <c r="X31" s="7"/>
      <c r="Y31" s="7"/>
      <c r="Z31" s="7"/>
    </row>
    <row r="32" ht="15.75" customHeight="1">
      <c r="A32" s="61" t="str">
        <f>IF('Indicator Data'!A41&lt;&gt;"",'Indicator Data'!A41,"")</f>
        <v/>
      </c>
      <c r="B32" s="61" t="str">
        <f>IF('Indicator Data'!B41&lt;&gt;"",'Indicator Data'!B41,"")</f>
        <v/>
      </c>
      <c r="C32" s="85">
        <f>ROUND(IF('Indicator Data'!C41=0,0,IF(LOG('Indicator Data'!C41)&gt;C$3,10,IF(LOG('Indicator Data'!C41)&lt;C$4,0,((LOG('Indicator Data'!C41)-C$4))/(C$3-C$4)*10))),1)</f>
        <v>0</v>
      </c>
      <c r="D32" s="86" t="str">
        <f>'Indicator Data'!C41/'Indicator Data'!$AP41</f>
        <v>#DIV/0!</v>
      </c>
      <c r="E32" s="85" t="str">
        <f t="shared" si="1"/>
        <v>#DIV/0!</v>
      </c>
      <c r="F32" s="87" t="str">
        <f t="shared" si="2"/>
        <v>#DIV/0!</v>
      </c>
      <c r="G32" s="85">
        <f>ROUND(IF('Indicator Data'!D41=0,0,IF(LOG('Indicator Data'!D41)&gt;G$3,10,IF(LOG('Indicator Data'!D41)&lt;G$4,0,((LOG('Indicator Data'!D41)-G$4))/(G$3-G$4)*10))),1)</f>
        <v>0</v>
      </c>
      <c r="H32" s="86" t="str">
        <f>'Indicator Data'!D41/'Indicator Data'!$AP41</f>
        <v>#DIV/0!</v>
      </c>
      <c r="I32" s="85" t="str">
        <f t="shared" si="6"/>
        <v>#DIV/0!</v>
      </c>
      <c r="J32" s="87" t="str">
        <f t="shared" si="3"/>
        <v>#DIV/0!</v>
      </c>
      <c r="K32" s="89" t="str">
        <f t="shared" si="4"/>
        <v>#DIV/0!</v>
      </c>
      <c r="L32" s="85" t="str">
        <f>IF('Indicator Data'!E41="No data","x",ROUND(IF('Indicator Data'!E41&gt;L$3,10,IF('Indicator Data'!E41&lt;L$4,0,('Indicator Data'!E41-L$4)/(L$3-L$4)*10)),1))</f>
        <v>#DIV/0!</v>
      </c>
      <c r="M32" s="85" t="str">
        <f>IF('Indicator Data'!F41="No data","x",ROUND(IF('Indicator Data'!F41&gt;M$3,0,IF('Indicator Data'!R41&lt;M$4,10,(M$3-'Indicator Data'!F41)/(M$3-M$4)*10)),1))</f>
        <v>#DIV/0!</v>
      </c>
      <c r="N32" s="87" t="str">
        <f t="shared" si="7"/>
        <v>#DIV/0!</v>
      </c>
      <c r="O32" s="85" t="str">
        <f>IF('Indicator Data'!G41="No data","x",ROUND(IF('Indicator Data'!G41&gt;O$3,10,IF('Indicator Data'!G41&lt;O$4,0,('Indicator Data'!G41-O$4)/(O$3-O$4)*10)),1))</f>
        <v>#DIV/0!</v>
      </c>
      <c r="P32" s="85" t="str">
        <f>IF('Indicator Data'!H41="No data","x",ROUND(IF('Indicator Data'!H41&gt;P$3,0,IF('Indicator Data'!H41&lt;P$4,10,(P$3-'Indicator Data'!H41)/(P$3-P$4)*10)),1))</f>
        <v>#DIV/0!</v>
      </c>
      <c r="Q32" s="87" t="str">
        <f t="shared" si="8"/>
        <v>#DIV/0!</v>
      </c>
      <c r="R32" s="89" t="str">
        <f t="shared" si="5"/>
        <v>#DIV/0!</v>
      </c>
      <c r="S32" s="80"/>
      <c r="T32" s="90"/>
      <c r="U32" s="7"/>
      <c r="V32" s="7"/>
      <c r="W32" s="7"/>
      <c r="X32" s="7"/>
      <c r="Y32" s="7"/>
      <c r="Z32" s="7"/>
    </row>
    <row r="33" ht="15.75" customHeight="1">
      <c r="A33" s="61" t="str">
        <f>IF('Indicator Data'!A42&lt;&gt;"",'Indicator Data'!A42,"")</f>
        <v/>
      </c>
      <c r="B33" s="61" t="str">
        <f>IF('Indicator Data'!B42&lt;&gt;"",'Indicator Data'!B42,"")</f>
        <v/>
      </c>
      <c r="C33" s="85">
        <f>ROUND(IF('Indicator Data'!C42=0,0,IF(LOG('Indicator Data'!C42)&gt;C$3,10,IF(LOG('Indicator Data'!C42)&lt;C$4,0,((LOG('Indicator Data'!C42)-C$4))/(C$3-C$4)*10))),1)</f>
        <v>0</v>
      </c>
      <c r="D33" s="86" t="str">
        <f>'Indicator Data'!C42/'Indicator Data'!$AP42</f>
        <v>#DIV/0!</v>
      </c>
      <c r="E33" s="85" t="str">
        <f t="shared" si="1"/>
        <v>#DIV/0!</v>
      </c>
      <c r="F33" s="87" t="str">
        <f t="shared" si="2"/>
        <v>#DIV/0!</v>
      </c>
      <c r="G33" s="85">
        <f>ROUND(IF('Indicator Data'!D42=0,0,IF(LOG('Indicator Data'!D42)&gt;G$3,10,IF(LOG('Indicator Data'!D42)&lt;G$4,0,((LOG('Indicator Data'!D42)-G$4))/(G$3-G$4)*10))),1)</f>
        <v>0</v>
      </c>
      <c r="H33" s="86" t="str">
        <f>'Indicator Data'!D42/'Indicator Data'!$AP42</f>
        <v>#DIV/0!</v>
      </c>
      <c r="I33" s="85" t="str">
        <f t="shared" si="6"/>
        <v>#DIV/0!</v>
      </c>
      <c r="J33" s="87" t="str">
        <f t="shared" si="3"/>
        <v>#DIV/0!</v>
      </c>
      <c r="K33" s="89" t="str">
        <f t="shared" si="4"/>
        <v>#DIV/0!</v>
      </c>
      <c r="L33" s="85" t="str">
        <f>IF('Indicator Data'!E42="No data","x",ROUND(IF('Indicator Data'!E42&gt;L$3,10,IF('Indicator Data'!E42&lt;L$4,0,('Indicator Data'!E42-L$4)/(L$3-L$4)*10)),1))</f>
        <v>#DIV/0!</v>
      </c>
      <c r="M33" s="85" t="str">
        <f>IF('Indicator Data'!F42="No data","x",ROUND(IF('Indicator Data'!F42&gt;M$3,0,IF('Indicator Data'!R42&lt;M$4,10,(M$3-'Indicator Data'!F42)/(M$3-M$4)*10)),1))</f>
        <v>#DIV/0!</v>
      </c>
      <c r="N33" s="87" t="str">
        <f t="shared" si="7"/>
        <v>#DIV/0!</v>
      </c>
      <c r="O33" s="85" t="str">
        <f>IF('Indicator Data'!G42="No data","x",ROUND(IF('Indicator Data'!G42&gt;O$3,10,IF('Indicator Data'!G42&lt;O$4,0,('Indicator Data'!G42-O$4)/(O$3-O$4)*10)),1))</f>
        <v>#DIV/0!</v>
      </c>
      <c r="P33" s="85" t="str">
        <f>IF('Indicator Data'!H42="No data","x",ROUND(IF('Indicator Data'!H42&gt;P$3,0,IF('Indicator Data'!H42&lt;P$4,10,(P$3-'Indicator Data'!H42)/(P$3-P$4)*10)),1))</f>
        <v>#DIV/0!</v>
      </c>
      <c r="Q33" s="87" t="str">
        <f t="shared" si="8"/>
        <v>#DIV/0!</v>
      </c>
      <c r="R33" s="89" t="str">
        <f t="shared" si="5"/>
        <v>#DIV/0!</v>
      </c>
      <c r="S33" s="80"/>
      <c r="T33" s="90"/>
      <c r="U33" s="7"/>
      <c r="V33" s="7"/>
      <c r="W33" s="7"/>
      <c r="X33" s="7"/>
      <c r="Y33" s="7"/>
      <c r="Z33" s="7"/>
    </row>
    <row r="34" ht="15.75" customHeight="1">
      <c r="A34" s="61" t="str">
        <f>IF('Indicator Data'!A43&lt;&gt;"",'Indicator Data'!A43,"")</f>
        <v/>
      </c>
      <c r="B34" s="61" t="str">
        <f>IF('Indicator Data'!B43&lt;&gt;"",'Indicator Data'!B43,"")</f>
        <v/>
      </c>
      <c r="C34" s="85">
        <f>ROUND(IF('Indicator Data'!C43=0,0,IF(LOG('Indicator Data'!C43)&gt;C$3,10,IF(LOG('Indicator Data'!C43)&lt;C$4,0,((LOG('Indicator Data'!C43)-C$4))/(C$3-C$4)*10))),1)</f>
        <v>0</v>
      </c>
      <c r="D34" s="86" t="str">
        <f>'Indicator Data'!C43/'Indicator Data'!$AP43</f>
        <v>#DIV/0!</v>
      </c>
      <c r="E34" s="85" t="str">
        <f t="shared" si="1"/>
        <v>#DIV/0!</v>
      </c>
      <c r="F34" s="87" t="str">
        <f t="shared" si="2"/>
        <v>#DIV/0!</v>
      </c>
      <c r="G34" s="85">
        <f>ROUND(IF('Indicator Data'!D43=0,0,IF(LOG('Indicator Data'!D43)&gt;G$3,10,IF(LOG('Indicator Data'!D43)&lt;G$4,0,((LOG('Indicator Data'!D43)-G$4))/(G$3-G$4)*10))),1)</f>
        <v>0</v>
      </c>
      <c r="H34" s="86" t="str">
        <f>'Indicator Data'!D43/'Indicator Data'!$AP43</f>
        <v>#DIV/0!</v>
      </c>
      <c r="I34" s="85" t="str">
        <f t="shared" si="6"/>
        <v>#DIV/0!</v>
      </c>
      <c r="J34" s="87" t="str">
        <f t="shared" si="3"/>
        <v>#DIV/0!</v>
      </c>
      <c r="K34" s="89" t="str">
        <f t="shared" si="4"/>
        <v>#DIV/0!</v>
      </c>
      <c r="L34" s="85" t="str">
        <f>IF('Indicator Data'!E43="No data","x",ROUND(IF('Indicator Data'!E43&gt;L$3,10,IF('Indicator Data'!E43&lt;L$4,0,('Indicator Data'!E43-L$4)/(L$3-L$4)*10)),1))</f>
        <v>#DIV/0!</v>
      </c>
      <c r="M34" s="85" t="str">
        <f>IF('Indicator Data'!F43="No data","x",ROUND(IF('Indicator Data'!F43&gt;M$3,0,IF('Indicator Data'!R43&lt;M$4,10,(M$3-'Indicator Data'!F43)/(M$3-M$4)*10)),1))</f>
        <v>#DIV/0!</v>
      </c>
      <c r="N34" s="87" t="str">
        <f t="shared" si="7"/>
        <v>#DIV/0!</v>
      </c>
      <c r="O34" s="85" t="str">
        <f>IF('Indicator Data'!G43="No data","x",ROUND(IF('Indicator Data'!G43&gt;O$3,10,IF('Indicator Data'!G43&lt;O$4,0,('Indicator Data'!G43-O$4)/(O$3-O$4)*10)),1))</f>
        <v>#DIV/0!</v>
      </c>
      <c r="P34" s="85" t="str">
        <f>IF('Indicator Data'!H43="No data","x",ROUND(IF('Indicator Data'!H43&gt;P$3,0,IF('Indicator Data'!H43&lt;P$4,10,(P$3-'Indicator Data'!H43)/(P$3-P$4)*10)),1))</f>
        <v>#DIV/0!</v>
      </c>
      <c r="Q34" s="87" t="str">
        <f t="shared" si="8"/>
        <v>#DIV/0!</v>
      </c>
      <c r="R34" s="89" t="str">
        <f t="shared" si="5"/>
        <v>#DIV/0!</v>
      </c>
      <c r="S34" s="80"/>
      <c r="T34" s="90"/>
      <c r="U34" s="7"/>
      <c r="V34" s="7"/>
      <c r="W34" s="7"/>
      <c r="X34" s="7"/>
      <c r="Y34" s="7"/>
      <c r="Z34" s="7"/>
    </row>
    <row r="35" ht="15.75" customHeight="1">
      <c r="A35" s="61" t="str">
        <f>IF('Indicator Data'!A44&lt;&gt;"",'Indicator Data'!A44,"")</f>
        <v/>
      </c>
      <c r="B35" s="61" t="str">
        <f>IF('Indicator Data'!B44&lt;&gt;"",'Indicator Data'!B44,"")</f>
        <v/>
      </c>
      <c r="C35" s="85">
        <f>ROUND(IF('Indicator Data'!C44=0,0,IF(LOG('Indicator Data'!C44)&gt;C$3,10,IF(LOG('Indicator Data'!C44)&lt;C$4,0,((LOG('Indicator Data'!C44)-C$4))/(C$3-C$4)*10))),1)</f>
        <v>0</v>
      </c>
      <c r="D35" s="86" t="str">
        <f>'Indicator Data'!C44/'Indicator Data'!$AP44</f>
        <v>#DIV/0!</v>
      </c>
      <c r="E35" s="85" t="str">
        <f t="shared" si="1"/>
        <v>#DIV/0!</v>
      </c>
      <c r="F35" s="87" t="str">
        <f t="shared" si="2"/>
        <v>#DIV/0!</v>
      </c>
      <c r="G35" s="85">
        <f>ROUND(IF('Indicator Data'!D44=0,0,IF(LOG('Indicator Data'!D44)&gt;G$3,10,IF(LOG('Indicator Data'!D44)&lt;G$4,0,((LOG('Indicator Data'!D44)-G$4))/(G$3-G$4)*10))),1)</f>
        <v>0</v>
      </c>
      <c r="H35" s="86" t="str">
        <f>'Indicator Data'!D44/'Indicator Data'!$AP44</f>
        <v>#DIV/0!</v>
      </c>
      <c r="I35" s="85" t="str">
        <f t="shared" si="6"/>
        <v>#DIV/0!</v>
      </c>
      <c r="J35" s="87" t="str">
        <f t="shared" si="3"/>
        <v>#DIV/0!</v>
      </c>
      <c r="K35" s="89" t="str">
        <f t="shared" si="4"/>
        <v>#DIV/0!</v>
      </c>
      <c r="L35" s="85" t="str">
        <f>IF('Indicator Data'!E44="No data","x",ROUND(IF('Indicator Data'!E44&gt;L$3,10,IF('Indicator Data'!E44&lt;L$4,0,('Indicator Data'!E44-L$4)/(L$3-L$4)*10)),1))</f>
        <v>#DIV/0!</v>
      </c>
      <c r="M35" s="85" t="str">
        <f>IF('Indicator Data'!F44="No data","x",ROUND(IF('Indicator Data'!F44&gt;M$3,0,IF('Indicator Data'!R44&lt;M$4,10,(M$3-'Indicator Data'!F44)/(M$3-M$4)*10)),1))</f>
        <v>#DIV/0!</v>
      </c>
      <c r="N35" s="87" t="str">
        <f t="shared" si="7"/>
        <v>#DIV/0!</v>
      </c>
      <c r="O35" s="85" t="str">
        <f>IF('Indicator Data'!G44="No data","x",ROUND(IF('Indicator Data'!G44&gt;O$3,10,IF('Indicator Data'!G44&lt;O$4,0,('Indicator Data'!G44-O$4)/(O$3-O$4)*10)),1))</f>
        <v>#DIV/0!</v>
      </c>
      <c r="P35" s="85" t="str">
        <f>IF('Indicator Data'!H44="No data","x",ROUND(IF('Indicator Data'!H44&gt;P$3,0,IF('Indicator Data'!H44&lt;P$4,10,(P$3-'Indicator Data'!H44)/(P$3-P$4)*10)),1))</f>
        <v>#DIV/0!</v>
      </c>
      <c r="Q35" s="87" t="str">
        <f t="shared" si="8"/>
        <v>#DIV/0!</v>
      </c>
      <c r="R35" s="89" t="str">
        <f t="shared" si="5"/>
        <v>#DIV/0!</v>
      </c>
      <c r="S35" s="80"/>
      <c r="T35" s="90"/>
      <c r="U35" s="7"/>
      <c r="V35" s="7"/>
      <c r="W35" s="7"/>
      <c r="X35" s="7"/>
      <c r="Y35" s="7"/>
      <c r="Z35" s="7"/>
    </row>
    <row r="36" ht="15.75" customHeight="1">
      <c r="A36" s="61" t="str">
        <f>IF('Indicator Data'!A45&lt;&gt;"",'Indicator Data'!A45,"")</f>
        <v/>
      </c>
      <c r="B36" s="61" t="str">
        <f>IF('Indicator Data'!B45&lt;&gt;"",'Indicator Data'!B45,"")</f>
        <v/>
      </c>
      <c r="C36" s="85">
        <f>ROUND(IF('Indicator Data'!C45=0,0,IF(LOG('Indicator Data'!C45)&gt;C$3,10,IF(LOG('Indicator Data'!C45)&lt;C$4,0,((LOG('Indicator Data'!C45)-C$4))/(C$3-C$4)*10))),1)</f>
        <v>0</v>
      </c>
      <c r="D36" s="86" t="str">
        <f>'Indicator Data'!C45/'Indicator Data'!$AP45</f>
        <v>#DIV/0!</v>
      </c>
      <c r="E36" s="85" t="str">
        <f t="shared" si="1"/>
        <v>#DIV/0!</v>
      </c>
      <c r="F36" s="87" t="str">
        <f t="shared" si="2"/>
        <v>#DIV/0!</v>
      </c>
      <c r="G36" s="85">
        <f>ROUND(IF('Indicator Data'!D45=0,0,IF(LOG('Indicator Data'!D45)&gt;G$3,10,IF(LOG('Indicator Data'!D45)&lt;G$4,0,((LOG('Indicator Data'!D45)-G$4))/(G$3-G$4)*10))),1)</f>
        <v>0</v>
      </c>
      <c r="H36" s="86" t="str">
        <f>'Indicator Data'!D45/'Indicator Data'!$AP45</f>
        <v>#DIV/0!</v>
      </c>
      <c r="I36" s="85" t="str">
        <f t="shared" si="6"/>
        <v>#DIV/0!</v>
      </c>
      <c r="J36" s="87" t="str">
        <f t="shared" si="3"/>
        <v>#DIV/0!</v>
      </c>
      <c r="K36" s="89" t="str">
        <f t="shared" si="4"/>
        <v>#DIV/0!</v>
      </c>
      <c r="L36" s="85" t="str">
        <f>IF('Indicator Data'!E45="No data","x",ROUND(IF('Indicator Data'!E45&gt;L$3,10,IF('Indicator Data'!E45&lt;L$4,0,('Indicator Data'!E45-L$4)/(L$3-L$4)*10)),1))</f>
        <v>#DIV/0!</v>
      </c>
      <c r="M36" s="85" t="str">
        <f>IF('Indicator Data'!F45="No data","x",ROUND(IF('Indicator Data'!F45&gt;M$3,0,IF('Indicator Data'!R45&lt;M$4,10,(M$3-'Indicator Data'!F45)/(M$3-M$4)*10)),1))</f>
        <v>#DIV/0!</v>
      </c>
      <c r="N36" s="87" t="str">
        <f t="shared" si="7"/>
        <v>#DIV/0!</v>
      </c>
      <c r="O36" s="85" t="str">
        <f>IF('Indicator Data'!G45="No data","x",ROUND(IF('Indicator Data'!G45&gt;O$3,10,IF('Indicator Data'!G45&lt;O$4,0,('Indicator Data'!G45-O$4)/(O$3-O$4)*10)),1))</f>
        <v>#DIV/0!</v>
      </c>
      <c r="P36" s="85" t="str">
        <f>IF('Indicator Data'!H45="No data","x",ROUND(IF('Indicator Data'!H45&gt;P$3,0,IF('Indicator Data'!H45&lt;P$4,10,(P$3-'Indicator Data'!H45)/(P$3-P$4)*10)),1))</f>
        <v>#DIV/0!</v>
      </c>
      <c r="Q36" s="87" t="str">
        <f t="shared" si="8"/>
        <v>#DIV/0!</v>
      </c>
      <c r="R36" s="89" t="str">
        <f t="shared" si="5"/>
        <v>#DIV/0!</v>
      </c>
      <c r="S36" s="80"/>
      <c r="T36" s="90"/>
      <c r="U36" s="7"/>
      <c r="V36" s="7"/>
      <c r="W36" s="7"/>
      <c r="X36" s="7"/>
      <c r="Y36" s="7"/>
      <c r="Z36" s="7"/>
    </row>
    <row r="37" ht="15.75" customHeight="1">
      <c r="A37" s="61" t="str">
        <f>IF('Indicator Data'!A46&lt;&gt;"",'Indicator Data'!A46,"")</f>
        <v/>
      </c>
      <c r="B37" s="61" t="str">
        <f>IF('Indicator Data'!B46&lt;&gt;"",'Indicator Data'!B46,"")</f>
        <v/>
      </c>
      <c r="C37" s="85">
        <f>ROUND(IF('Indicator Data'!C46=0,0,IF(LOG('Indicator Data'!C46)&gt;C$3,10,IF(LOG('Indicator Data'!C46)&lt;C$4,0,((LOG('Indicator Data'!C46)-C$4))/(C$3-C$4)*10))),1)</f>
        <v>0</v>
      </c>
      <c r="D37" s="86" t="str">
        <f>'Indicator Data'!C46/'Indicator Data'!$AP46</f>
        <v>#DIV/0!</v>
      </c>
      <c r="E37" s="85" t="str">
        <f t="shared" si="1"/>
        <v>#DIV/0!</v>
      </c>
      <c r="F37" s="87" t="str">
        <f t="shared" si="2"/>
        <v>#DIV/0!</v>
      </c>
      <c r="G37" s="85">
        <f>ROUND(IF('Indicator Data'!D46=0,0,IF(LOG('Indicator Data'!D46)&gt;G$3,10,IF(LOG('Indicator Data'!D46)&lt;G$4,0,((LOG('Indicator Data'!D46)-G$4))/(G$3-G$4)*10))),1)</f>
        <v>0</v>
      </c>
      <c r="H37" s="86" t="str">
        <f>'Indicator Data'!D46/'Indicator Data'!$AP46</f>
        <v>#DIV/0!</v>
      </c>
      <c r="I37" s="85" t="str">
        <f t="shared" si="6"/>
        <v>#DIV/0!</v>
      </c>
      <c r="J37" s="87" t="str">
        <f t="shared" si="3"/>
        <v>#DIV/0!</v>
      </c>
      <c r="K37" s="89" t="str">
        <f t="shared" si="4"/>
        <v>#DIV/0!</v>
      </c>
      <c r="L37" s="85" t="str">
        <f>IF('Indicator Data'!E46="No data","x",ROUND(IF('Indicator Data'!E46&gt;L$3,10,IF('Indicator Data'!E46&lt;L$4,0,('Indicator Data'!E46-L$4)/(L$3-L$4)*10)),1))</f>
        <v>#DIV/0!</v>
      </c>
      <c r="M37" s="85" t="str">
        <f>IF('Indicator Data'!F46="No data","x",ROUND(IF('Indicator Data'!F46&gt;M$3,0,IF('Indicator Data'!R46&lt;M$4,10,(M$3-'Indicator Data'!F46)/(M$3-M$4)*10)),1))</f>
        <v>#DIV/0!</v>
      </c>
      <c r="N37" s="87" t="str">
        <f t="shared" si="7"/>
        <v>#DIV/0!</v>
      </c>
      <c r="O37" s="85" t="str">
        <f>IF('Indicator Data'!G46="No data","x",ROUND(IF('Indicator Data'!G46&gt;O$3,10,IF('Indicator Data'!G46&lt;O$4,0,('Indicator Data'!G46-O$4)/(O$3-O$4)*10)),1))</f>
        <v>#DIV/0!</v>
      </c>
      <c r="P37" s="85" t="str">
        <f>IF('Indicator Data'!H46="No data","x",ROUND(IF('Indicator Data'!H46&gt;P$3,0,IF('Indicator Data'!H46&lt;P$4,10,(P$3-'Indicator Data'!H46)/(P$3-P$4)*10)),1))</f>
        <v>#DIV/0!</v>
      </c>
      <c r="Q37" s="87" t="str">
        <f t="shared" si="8"/>
        <v>#DIV/0!</v>
      </c>
      <c r="R37" s="89" t="str">
        <f t="shared" si="5"/>
        <v>#DIV/0!</v>
      </c>
      <c r="S37" s="80"/>
      <c r="T37" s="90"/>
      <c r="U37" s="7"/>
      <c r="V37" s="7"/>
      <c r="W37" s="7"/>
      <c r="X37" s="7"/>
      <c r="Y37" s="7"/>
      <c r="Z37" s="7"/>
    </row>
    <row r="38" ht="15.75" customHeight="1">
      <c r="A38" s="61" t="str">
        <f>IF('Indicator Data'!A47&lt;&gt;"",'Indicator Data'!A47,"")</f>
        <v/>
      </c>
      <c r="B38" s="61" t="str">
        <f>IF('Indicator Data'!B47&lt;&gt;"",'Indicator Data'!B47,"")</f>
        <v/>
      </c>
      <c r="C38" s="85">
        <f>ROUND(IF('Indicator Data'!C47=0,0,IF(LOG('Indicator Data'!C47)&gt;C$3,10,IF(LOG('Indicator Data'!C47)&lt;C$4,0,((LOG('Indicator Data'!C47)-C$4))/(C$3-C$4)*10))),1)</f>
        <v>0</v>
      </c>
      <c r="D38" s="86" t="str">
        <f>'Indicator Data'!C47/'Indicator Data'!$AP47</f>
        <v>#DIV/0!</v>
      </c>
      <c r="E38" s="85" t="str">
        <f t="shared" si="1"/>
        <v>#DIV/0!</v>
      </c>
      <c r="F38" s="87" t="str">
        <f t="shared" si="2"/>
        <v>#DIV/0!</v>
      </c>
      <c r="G38" s="85">
        <f>ROUND(IF('Indicator Data'!D47=0,0,IF(LOG('Indicator Data'!D47)&gt;G$3,10,IF(LOG('Indicator Data'!D47)&lt;G$4,0,((LOG('Indicator Data'!D47)-G$4))/(G$3-G$4)*10))),1)</f>
        <v>0</v>
      </c>
      <c r="H38" s="86" t="str">
        <f>'Indicator Data'!D47/'Indicator Data'!$AP47</f>
        <v>#DIV/0!</v>
      </c>
      <c r="I38" s="85" t="str">
        <f t="shared" si="6"/>
        <v>#DIV/0!</v>
      </c>
      <c r="J38" s="87" t="str">
        <f t="shared" si="3"/>
        <v>#DIV/0!</v>
      </c>
      <c r="K38" s="89" t="str">
        <f t="shared" si="4"/>
        <v>#DIV/0!</v>
      </c>
      <c r="L38" s="85" t="str">
        <f>IF('Indicator Data'!E47="No data","x",ROUND(IF('Indicator Data'!E47&gt;L$3,10,IF('Indicator Data'!E47&lt;L$4,0,('Indicator Data'!E47-L$4)/(L$3-L$4)*10)),1))</f>
        <v>#DIV/0!</v>
      </c>
      <c r="M38" s="85" t="str">
        <f>IF('Indicator Data'!F47="No data","x",ROUND(IF('Indicator Data'!F47&gt;M$3,0,IF('Indicator Data'!R47&lt;M$4,10,(M$3-'Indicator Data'!F47)/(M$3-M$4)*10)),1))</f>
        <v>#DIV/0!</v>
      </c>
      <c r="N38" s="87" t="str">
        <f t="shared" si="7"/>
        <v>#DIV/0!</v>
      </c>
      <c r="O38" s="85" t="str">
        <f>IF('Indicator Data'!G47="No data","x",ROUND(IF('Indicator Data'!G47&gt;O$3,10,IF('Indicator Data'!G47&lt;O$4,0,('Indicator Data'!G47-O$4)/(O$3-O$4)*10)),1))</f>
        <v>#DIV/0!</v>
      </c>
      <c r="P38" s="85" t="str">
        <f>IF('Indicator Data'!H47="No data","x",ROUND(IF('Indicator Data'!H47&gt;P$3,0,IF('Indicator Data'!H47&lt;P$4,10,(P$3-'Indicator Data'!H47)/(P$3-P$4)*10)),1))</f>
        <v>#DIV/0!</v>
      </c>
      <c r="Q38" s="87" t="str">
        <f t="shared" si="8"/>
        <v>#DIV/0!</v>
      </c>
      <c r="R38" s="89" t="str">
        <f t="shared" si="5"/>
        <v>#DIV/0!</v>
      </c>
      <c r="S38" s="80"/>
      <c r="T38" s="90"/>
      <c r="U38" s="7"/>
      <c r="V38" s="7"/>
      <c r="W38" s="7"/>
      <c r="X38" s="7"/>
      <c r="Y38" s="7"/>
      <c r="Z38" s="7"/>
    </row>
    <row r="39" ht="15.75" customHeight="1">
      <c r="A39" s="61" t="str">
        <f>IF('Indicator Data'!A48&lt;&gt;"",'Indicator Data'!A48,"")</f>
        <v/>
      </c>
      <c r="B39" s="61" t="str">
        <f>IF('Indicator Data'!B48&lt;&gt;"",'Indicator Data'!B48,"")</f>
        <v/>
      </c>
      <c r="C39" s="85">
        <f>ROUND(IF('Indicator Data'!C48=0,0,IF(LOG('Indicator Data'!C48)&gt;C$3,10,IF(LOG('Indicator Data'!C48)&lt;C$4,0,((LOG('Indicator Data'!C48)-C$4))/(C$3-C$4)*10))),1)</f>
        <v>0</v>
      </c>
      <c r="D39" s="86" t="str">
        <f>'Indicator Data'!C48/'Indicator Data'!$AP48</f>
        <v>#DIV/0!</v>
      </c>
      <c r="E39" s="85" t="str">
        <f t="shared" si="1"/>
        <v>#DIV/0!</v>
      </c>
      <c r="F39" s="87" t="str">
        <f t="shared" si="2"/>
        <v>#DIV/0!</v>
      </c>
      <c r="G39" s="85">
        <f>ROUND(IF('Indicator Data'!D48=0,0,IF(LOG('Indicator Data'!D48)&gt;G$3,10,IF(LOG('Indicator Data'!D48)&lt;G$4,0,((LOG('Indicator Data'!D48)-G$4))/(G$3-G$4)*10))),1)</f>
        <v>0</v>
      </c>
      <c r="H39" s="86" t="str">
        <f>'Indicator Data'!D48/'Indicator Data'!$AP48</f>
        <v>#DIV/0!</v>
      </c>
      <c r="I39" s="85" t="str">
        <f t="shared" si="6"/>
        <v>#DIV/0!</v>
      </c>
      <c r="J39" s="87" t="str">
        <f t="shared" si="3"/>
        <v>#DIV/0!</v>
      </c>
      <c r="K39" s="89" t="str">
        <f t="shared" si="4"/>
        <v>#DIV/0!</v>
      </c>
      <c r="L39" s="85" t="str">
        <f>IF('Indicator Data'!E48="No data","x",ROUND(IF('Indicator Data'!E48&gt;L$3,10,IF('Indicator Data'!E48&lt;L$4,0,('Indicator Data'!E48-L$4)/(L$3-L$4)*10)),1))</f>
        <v>#DIV/0!</v>
      </c>
      <c r="M39" s="85" t="str">
        <f>IF('Indicator Data'!F48="No data","x",ROUND(IF('Indicator Data'!F48&gt;M$3,0,IF('Indicator Data'!R48&lt;M$4,10,(M$3-'Indicator Data'!F48)/(M$3-M$4)*10)),1))</f>
        <v>#DIV/0!</v>
      </c>
      <c r="N39" s="87" t="str">
        <f t="shared" si="7"/>
        <v>#DIV/0!</v>
      </c>
      <c r="O39" s="85" t="str">
        <f>IF('Indicator Data'!G48="No data","x",ROUND(IF('Indicator Data'!G48&gt;O$3,10,IF('Indicator Data'!G48&lt;O$4,0,('Indicator Data'!G48-O$4)/(O$3-O$4)*10)),1))</f>
        <v>#DIV/0!</v>
      </c>
      <c r="P39" s="85" t="str">
        <f>IF('Indicator Data'!H48="No data","x",ROUND(IF('Indicator Data'!H48&gt;P$3,0,IF('Indicator Data'!H48&lt;P$4,10,(P$3-'Indicator Data'!H48)/(P$3-P$4)*10)),1))</f>
        <v>#DIV/0!</v>
      </c>
      <c r="Q39" s="87" t="str">
        <f t="shared" si="8"/>
        <v>#DIV/0!</v>
      </c>
      <c r="R39" s="89" t="str">
        <f t="shared" si="5"/>
        <v>#DIV/0!</v>
      </c>
      <c r="S39" s="80"/>
      <c r="T39" s="90"/>
      <c r="U39" s="7"/>
      <c r="V39" s="7"/>
      <c r="W39" s="7"/>
      <c r="X39" s="7"/>
      <c r="Y39" s="7"/>
      <c r="Z39" s="7"/>
    </row>
    <row r="40" ht="15.75" customHeight="1">
      <c r="A40" s="61" t="str">
        <f>IF('Indicator Data'!A49&lt;&gt;"",'Indicator Data'!A49,"")</f>
        <v/>
      </c>
      <c r="B40" s="61" t="str">
        <f>IF('Indicator Data'!B49&lt;&gt;"",'Indicator Data'!B49,"")</f>
        <v/>
      </c>
      <c r="C40" s="85">
        <f>ROUND(IF('Indicator Data'!C49=0,0,IF(LOG('Indicator Data'!C49)&gt;C$3,10,IF(LOG('Indicator Data'!C49)&lt;C$4,0,((LOG('Indicator Data'!C49)-C$4))/(C$3-C$4)*10))),1)</f>
        <v>0</v>
      </c>
      <c r="D40" s="86" t="str">
        <f>'Indicator Data'!C49/'Indicator Data'!$AP49</f>
        <v>#DIV/0!</v>
      </c>
      <c r="E40" s="85" t="str">
        <f t="shared" si="1"/>
        <v>#DIV/0!</v>
      </c>
      <c r="F40" s="87" t="str">
        <f t="shared" si="2"/>
        <v>#DIV/0!</v>
      </c>
      <c r="G40" s="85">
        <f>ROUND(IF('Indicator Data'!D49=0,0,IF(LOG('Indicator Data'!D49)&gt;G$3,10,IF(LOG('Indicator Data'!D49)&lt;G$4,0,((LOG('Indicator Data'!D49)-G$4))/(G$3-G$4)*10))),1)</f>
        <v>0</v>
      </c>
      <c r="H40" s="86" t="str">
        <f>'Indicator Data'!D49/'Indicator Data'!$AP49</f>
        <v>#DIV/0!</v>
      </c>
      <c r="I40" s="85" t="str">
        <f t="shared" si="6"/>
        <v>#DIV/0!</v>
      </c>
      <c r="J40" s="87" t="str">
        <f t="shared" si="3"/>
        <v>#DIV/0!</v>
      </c>
      <c r="K40" s="89" t="str">
        <f t="shared" si="4"/>
        <v>#DIV/0!</v>
      </c>
      <c r="L40" s="85" t="str">
        <f>IF('Indicator Data'!E49="No data","x",ROUND(IF('Indicator Data'!E49&gt;L$3,10,IF('Indicator Data'!E49&lt;L$4,0,('Indicator Data'!E49-L$4)/(L$3-L$4)*10)),1))</f>
        <v>#DIV/0!</v>
      </c>
      <c r="M40" s="85" t="str">
        <f>IF('Indicator Data'!F49="No data","x",ROUND(IF('Indicator Data'!F49&gt;M$3,0,IF('Indicator Data'!R49&lt;M$4,10,(M$3-'Indicator Data'!F49)/(M$3-M$4)*10)),1))</f>
        <v>#DIV/0!</v>
      </c>
      <c r="N40" s="87" t="str">
        <f t="shared" si="7"/>
        <v>#DIV/0!</v>
      </c>
      <c r="O40" s="85" t="str">
        <f>IF('Indicator Data'!G49="No data","x",ROUND(IF('Indicator Data'!G49&gt;O$3,10,IF('Indicator Data'!G49&lt;O$4,0,('Indicator Data'!G49-O$4)/(O$3-O$4)*10)),1))</f>
        <v>#DIV/0!</v>
      </c>
      <c r="P40" s="85" t="str">
        <f>IF('Indicator Data'!H49="No data","x",ROUND(IF('Indicator Data'!H49&gt;P$3,0,IF('Indicator Data'!H49&lt;P$4,10,(P$3-'Indicator Data'!H49)/(P$3-P$4)*10)),1))</f>
        <v>#DIV/0!</v>
      </c>
      <c r="Q40" s="87" t="str">
        <f t="shared" si="8"/>
        <v>#DIV/0!</v>
      </c>
      <c r="R40" s="89" t="str">
        <f t="shared" si="5"/>
        <v>#DIV/0!</v>
      </c>
      <c r="S40" s="80"/>
      <c r="T40" s="90"/>
      <c r="U40" s="7"/>
      <c r="V40" s="7"/>
      <c r="W40" s="7"/>
      <c r="X40" s="7"/>
      <c r="Y40" s="7"/>
      <c r="Z40" s="7"/>
    </row>
    <row r="41" ht="15.75" customHeight="1">
      <c r="A41" s="61" t="str">
        <f>IF('Indicator Data'!A50&lt;&gt;"",'Indicator Data'!A50,"")</f>
        <v/>
      </c>
      <c r="B41" s="61" t="str">
        <f>IF('Indicator Data'!B50&lt;&gt;"",'Indicator Data'!B50,"")</f>
        <v/>
      </c>
      <c r="C41" s="85">
        <f>ROUND(IF('Indicator Data'!C50=0,0,IF(LOG('Indicator Data'!C50)&gt;C$3,10,IF(LOG('Indicator Data'!C50)&lt;C$4,0,((LOG('Indicator Data'!C50)-C$4))/(C$3-C$4)*10))),1)</f>
        <v>0</v>
      </c>
      <c r="D41" s="86" t="str">
        <f>'Indicator Data'!C50/'Indicator Data'!$AP50</f>
        <v>#DIV/0!</v>
      </c>
      <c r="E41" s="85" t="str">
        <f t="shared" si="1"/>
        <v>#DIV/0!</v>
      </c>
      <c r="F41" s="87" t="str">
        <f t="shared" si="2"/>
        <v>#DIV/0!</v>
      </c>
      <c r="G41" s="85">
        <f>ROUND(IF('Indicator Data'!D50=0,0,IF(LOG('Indicator Data'!D50)&gt;G$3,10,IF(LOG('Indicator Data'!D50)&lt;G$4,0,((LOG('Indicator Data'!D50)-G$4))/(G$3-G$4)*10))),1)</f>
        <v>0</v>
      </c>
      <c r="H41" s="86" t="str">
        <f>'Indicator Data'!D50/'Indicator Data'!$AP50</f>
        <v>#DIV/0!</v>
      </c>
      <c r="I41" s="85" t="str">
        <f t="shared" si="6"/>
        <v>#DIV/0!</v>
      </c>
      <c r="J41" s="87" t="str">
        <f t="shared" si="3"/>
        <v>#DIV/0!</v>
      </c>
      <c r="K41" s="89" t="str">
        <f t="shared" si="4"/>
        <v>#DIV/0!</v>
      </c>
      <c r="L41" s="85" t="str">
        <f>IF('Indicator Data'!E50="No data","x",ROUND(IF('Indicator Data'!E50&gt;L$3,10,IF('Indicator Data'!E50&lt;L$4,0,('Indicator Data'!E50-L$4)/(L$3-L$4)*10)),1))</f>
        <v>#DIV/0!</v>
      </c>
      <c r="M41" s="85" t="str">
        <f>IF('Indicator Data'!F50="No data","x",ROUND(IF('Indicator Data'!F50&gt;M$3,0,IF('Indicator Data'!R50&lt;M$4,10,(M$3-'Indicator Data'!F50)/(M$3-M$4)*10)),1))</f>
        <v>#DIV/0!</v>
      </c>
      <c r="N41" s="87" t="str">
        <f t="shared" si="7"/>
        <v>#DIV/0!</v>
      </c>
      <c r="O41" s="85" t="str">
        <f>IF('Indicator Data'!G50="No data","x",ROUND(IF('Indicator Data'!G50&gt;O$3,10,IF('Indicator Data'!G50&lt;O$4,0,('Indicator Data'!G50-O$4)/(O$3-O$4)*10)),1))</f>
        <v>#DIV/0!</v>
      </c>
      <c r="P41" s="85" t="str">
        <f>IF('Indicator Data'!H50="No data","x",ROUND(IF('Indicator Data'!H50&gt;P$3,0,IF('Indicator Data'!H50&lt;P$4,10,(P$3-'Indicator Data'!H50)/(P$3-P$4)*10)),1))</f>
        <v>#DIV/0!</v>
      </c>
      <c r="Q41" s="87" t="str">
        <f t="shared" si="8"/>
        <v>#DIV/0!</v>
      </c>
      <c r="R41" s="89" t="str">
        <f t="shared" si="5"/>
        <v>#DIV/0!</v>
      </c>
      <c r="S41" s="80"/>
      <c r="T41" s="90"/>
      <c r="U41" s="7"/>
      <c r="V41" s="7"/>
      <c r="W41" s="7"/>
      <c r="X41" s="7"/>
      <c r="Y41" s="7"/>
      <c r="Z41" s="7"/>
    </row>
    <row r="42" ht="15.75" customHeight="1">
      <c r="A42" s="61" t="str">
        <f>IF('Indicator Data'!A51&lt;&gt;"",'Indicator Data'!A51,"")</f>
        <v/>
      </c>
      <c r="B42" s="61" t="str">
        <f>IF('Indicator Data'!B51&lt;&gt;"",'Indicator Data'!B51,"")</f>
        <v/>
      </c>
      <c r="C42" s="85">
        <f>ROUND(IF('Indicator Data'!C51=0,0,IF(LOG('Indicator Data'!C51)&gt;C$3,10,IF(LOG('Indicator Data'!C51)&lt;C$4,0,((LOG('Indicator Data'!C51)-C$4))/(C$3-C$4)*10))),1)</f>
        <v>0</v>
      </c>
      <c r="D42" s="86" t="str">
        <f>'Indicator Data'!C51/'Indicator Data'!$AP51</f>
        <v>#DIV/0!</v>
      </c>
      <c r="E42" s="85" t="str">
        <f t="shared" si="1"/>
        <v>#DIV/0!</v>
      </c>
      <c r="F42" s="87" t="str">
        <f t="shared" si="2"/>
        <v>#DIV/0!</v>
      </c>
      <c r="G42" s="85">
        <f>ROUND(IF('Indicator Data'!D51=0,0,IF(LOG('Indicator Data'!D51)&gt;G$3,10,IF(LOG('Indicator Data'!D51)&lt;G$4,0,((LOG('Indicator Data'!D51)-G$4))/(G$3-G$4)*10))),1)</f>
        <v>0</v>
      </c>
      <c r="H42" s="86" t="str">
        <f>'Indicator Data'!D51/'Indicator Data'!$AP51</f>
        <v>#DIV/0!</v>
      </c>
      <c r="I42" s="85" t="str">
        <f t="shared" si="6"/>
        <v>#DIV/0!</v>
      </c>
      <c r="J42" s="87" t="str">
        <f t="shared" si="3"/>
        <v>#DIV/0!</v>
      </c>
      <c r="K42" s="89" t="str">
        <f t="shared" si="4"/>
        <v>#DIV/0!</v>
      </c>
      <c r="L42" s="85" t="str">
        <f>IF('Indicator Data'!E51="No data","x",ROUND(IF('Indicator Data'!E51&gt;L$3,10,IF('Indicator Data'!E51&lt;L$4,0,('Indicator Data'!E51-L$4)/(L$3-L$4)*10)),1))</f>
        <v>#DIV/0!</v>
      </c>
      <c r="M42" s="85" t="str">
        <f>IF('Indicator Data'!F51="No data","x",ROUND(IF('Indicator Data'!F51&gt;M$3,0,IF('Indicator Data'!R51&lt;M$4,10,(M$3-'Indicator Data'!F51)/(M$3-M$4)*10)),1))</f>
        <v>#DIV/0!</v>
      </c>
      <c r="N42" s="87" t="str">
        <f t="shared" si="7"/>
        <v>#DIV/0!</v>
      </c>
      <c r="O42" s="85" t="str">
        <f>IF('Indicator Data'!G51="No data","x",ROUND(IF('Indicator Data'!G51&gt;O$3,10,IF('Indicator Data'!G51&lt;O$4,0,('Indicator Data'!G51-O$4)/(O$3-O$4)*10)),1))</f>
        <v>#DIV/0!</v>
      </c>
      <c r="P42" s="85" t="str">
        <f>IF('Indicator Data'!H51="No data","x",ROUND(IF('Indicator Data'!H51&gt;P$3,0,IF('Indicator Data'!H51&lt;P$4,10,(P$3-'Indicator Data'!H51)/(P$3-P$4)*10)),1))</f>
        <v>#DIV/0!</v>
      </c>
      <c r="Q42" s="87" t="str">
        <f t="shared" si="8"/>
        <v>#DIV/0!</v>
      </c>
      <c r="R42" s="89" t="str">
        <f t="shared" si="5"/>
        <v>#DIV/0!</v>
      </c>
      <c r="S42" s="80"/>
      <c r="T42" s="90"/>
      <c r="U42" s="7"/>
      <c r="V42" s="7"/>
      <c r="W42" s="7"/>
      <c r="X42" s="7"/>
      <c r="Y42" s="7"/>
      <c r="Z42" s="7"/>
    </row>
    <row r="43" ht="15.75" customHeight="1">
      <c r="A43" s="61" t="str">
        <f>IF('Indicator Data'!A52&lt;&gt;"",'Indicator Data'!A52,"")</f>
        <v/>
      </c>
      <c r="B43" s="61" t="str">
        <f>IF('Indicator Data'!B52&lt;&gt;"",'Indicator Data'!B52,"")</f>
        <v/>
      </c>
      <c r="C43" s="85">
        <f>ROUND(IF('Indicator Data'!C52=0,0,IF(LOG('Indicator Data'!C52)&gt;C$3,10,IF(LOG('Indicator Data'!C52)&lt;C$4,0,((LOG('Indicator Data'!C52)-C$4))/(C$3-C$4)*10))),1)</f>
        <v>0</v>
      </c>
      <c r="D43" s="86" t="str">
        <f>'Indicator Data'!C52/'Indicator Data'!$AP52</f>
        <v>#DIV/0!</v>
      </c>
      <c r="E43" s="85" t="str">
        <f t="shared" si="1"/>
        <v>#DIV/0!</v>
      </c>
      <c r="F43" s="87" t="str">
        <f t="shared" si="2"/>
        <v>#DIV/0!</v>
      </c>
      <c r="G43" s="85">
        <f>ROUND(IF('Indicator Data'!D52=0,0,IF(LOG('Indicator Data'!D52)&gt;G$3,10,IF(LOG('Indicator Data'!D52)&lt;G$4,0,((LOG('Indicator Data'!D52)-G$4))/(G$3-G$4)*10))),1)</f>
        <v>0</v>
      </c>
      <c r="H43" s="86" t="str">
        <f>'Indicator Data'!D52/'Indicator Data'!$AP52</f>
        <v>#DIV/0!</v>
      </c>
      <c r="I43" s="85" t="str">
        <f t="shared" si="6"/>
        <v>#DIV/0!</v>
      </c>
      <c r="J43" s="87" t="str">
        <f t="shared" si="3"/>
        <v>#DIV/0!</v>
      </c>
      <c r="K43" s="89" t="str">
        <f t="shared" si="4"/>
        <v>#DIV/0!</v>
      </c>
      <c r="L43" s="85" t="str">
        <f>IF('Indicator Data'!E52="No data","x",ROUND(IF('Indicator Data'!E52&gt;L$3,10,IF('Indicator Data'!E52&lt;L$4,0,('Indicator Data'!E52-L$4)/(L$3-L$4)*10)),1))</f>
        <v>#DIV/0!</v>
      </c>
      <c r="M43" s="85" t="str">
        <f>IF('Indicator Data'!F52="No data","x",ROUND(IF('Indicator Data'!F52&gt;M$3,0,IF('Indicator Data'!R52&lt;M$4,10,(M$3-'Indicator Data'!F52)/(M$3-M$4)*10)),1))</f>
        <v>#DIV/0!</v>
      </c>
      <c r="N43" s="87" t="str">
        <f t="shared" si="7"/>
        <v>#DIV/0!</v>
      </c>
      <c r="O43" s="85" t="str">
        <f>IF('Indicator Data'!G52="No data","x",ROUND(IF('Indicator Data'!G52&gt;O$3,10,IF('Indicator Data'!G52&lt;O$4,0,('Indicator Data'!G52-O$4)/(O$3-O$4)*10)),1))</f>
        <v>#DIV/0!</v>
      </c>
      <c r="P43" s="85" t="str">
        <f>IF('Indicator Data'!H52="No data","x",ROUND(IF('Indicator Data'!H52&gt;P$3,0,IF('Indicator Data'!H52&lt;P$4,10,(P$3-'Indicator Data'!H52)/(P$3-P$4)*10)),1))</f>
        <v>#DIV/0!</v>
      </c>
      <c r="Q43" s="87" t="str">
        <f t="shared" si="8"/>
        <v>#DIV/0!</v>
      </c>
      <c r="R43" s="89" t="str">
        <f t="shared" si="5"/>
        <v>#DIV/0!</v>
      </c>
      <c r="S43" s="80"/>
      <c r="T43" s="90"/>
      <c r="U43" s="7"/>
      <c r="V43" s="7"/>
      <c r="W43" s="7"/>
      <c r="X43" s="7"/>
      <c r="Y43" s="7"/>
      <c r="Z43" s="7"/>
    </row>
    <row r="44" ht="15.75" customHeight="1">
      <c r="A44" s="61" t="str">
        <f>IF('Indicator Data'!A53&lt;&gt;"",'Indicator Data'!A53,"")</f>
        <v/>
      </c>
      <c r="B44" s="61" t="str">
        <f>IF('Indicator Data'!B53&lt;&gt;"",'Indicator Data'!B53,"")</f>
        <v/>
      </c>
      <c r="C44" s="85">
        <f>ROUND(IF('Indicator Data'!C53=0,0,IF(LOG('Indicator Data'!C53)&gt;C$3,10,IF(LOG('Indicator Data'!C53)&lt;C$4,0,((LOG('Indicator Data'!C53)-C$4))/(C$3-C$4)*10))),1)</f>
        <v>0</v>
      </c>
      <c r="D44" s="86" t="str">
        <f>'Indicator Data'!C53/'Indicator Data'!$AP53</f>
        <v>#DIV/0!</v>
      </c>
      <c r="E44" s="85" t="str">
        <f t="shared" si="1"/>
        <v>#DIV/0!</v>
      </c>
      <c r="F44" s="87" t="str">
        <f t="shared" si="2"/>
        <v>#DIV/0!</v>
      </c>
      <c r="G44" s="85">
        <f>ROUND(IF('Indicator Data'!D53=0,0,IF(LOG('Indicator Data'!D53)&gt;G$3,10,IF(LOG('Indicator Data'!D53)&lt;G$4,0,((LOG('Indicator Data'!D53)-G$4))/(G$3-G$4)*10))),1)</f>
        <v>0</v>
      </c>
      <c r="H44" s="86" t="str">
        <f>'Indicator Data'!D53/'Indicator Data'!$AP53</f>
        <v>#DIV/0!</v>
      </c>
      <c r="I44" s="85" t="str">
        <f t="shared" si="6"/>
        <v>#DIV/0!</v>
      </c>
      <c r="J44" s="87" t="str">
        <f t="shared" si="3"/>
        <v>#DIV/0!</v>
      </c>
      <c r="K44" s="89" t="str">
        <f t="shared" si="4"/>
        <v>#DIV/0!</v>
      </c>
      <c r="L44" s="85" t="str">
        <f>IF('Indicator Data'!E53="No data","x",ROUND(IF('Indicator Data'!E53&gt;L$3,10,IF('Indicator Data'!E53&lt;L$4,0,('Indicator Data'!E53-L$4)/(L$3-L$4)*10)),1))</f>
        <v>#DIV/0!</v>
      </c>
      <c r="M44" s="85" t="str">
        <f>IF('Indicator Data'!F53="No data","x",ROUND(IF('Indicator Data'!F53&gt;M$3,0,IF('Indicator Data'!R53&lt;M$4,10,(M$3-'Indicator Data'!F53)/(M$3-M$4)*10)),1))</f>
        <v>#DIV/0!</v>
      </c>
      <c r="N44" s="87" t="str">
        <f t="shared" si="7"/>
        <v>#DIV/0!</v>
      </c>
      <c r="O44" s="85" t="str">
        <f>IF('Indicator Data'!G53="No data","x",ROUND(IF('Indicator Data'!G53&gt;O$3,10,IF('Indicator Data'!G53&lt;O$4,0,('Indicator Data'!G53-O$4)/(O$3-O$4)*10)),1))</f>
        <v>#DIV/0!</v>
      </c>
      <c r="P44" s="85" t="str">
        <f>IF('Indicator Data'!H53="No data","x",ROUND(IF('Indicator Data'!H53&gt;P$3,0,IF('Indicator Data'!H53&lt;P$4,10,(P$3-'Indicator Data'!H53)/(P$3-P$4)*10)),1))</f>
        <v>#DIV/0!</v>
      </c>
      <c r="Q44" s="87" t="str">
        <f t="shared" si="8"/>
        <v>#DIV/0!</v>
      </c>
      <c r="R44" s="89" t="str">
        <f t="shared" si="5"/>
        <v>#DIV/0!</v>
      </c>
      <c r="S44" s="80"/>
      <c r="T44" s="90"/>
      <c r="U44" s="7"/>
      <c r="V44" s="7"/>
      <c r="W44" s="7"/>
      <c r="X44" s="7"/>
      <c r="Y44" s="7"/>
      <c r="Z44" s="7"/>
    </row>
    <row r="45" ht="15.75" customHeight="1">
      <c r="A45" s="61" t="str">
        <f>IF('Indicator Data'!A54&lt;&gt;"",'Indicator Data'!A54,"")</f>
        <v/>
      </c>
      <c r="B45" s="61" t="str">
        <f>IF('Indicator Data'!B54&lt;&gt;"",'Indicator Data'!B54,"")</f>
        <v/>
      </c>
      <c r="C45" s="85">
        <f>ROUND(IF('Indicator Data'!C54=0,0,IF(LOG('Indicator Data'!C54)&gt;C$3,10,IF(LOG('Indicator Data'!C54)&lt;C$4,0,((LOG('Indicator Data'!C54)-C$4))/(C$3-C$4)*10))),1)</f>
        <v>0</v>
      </c>
      <c r="D45" s="86" t="str">
        <f>'Indicator Data'!C54/'Indicator Data'!$AP54</f>
        <v>#DIV/0!</v>
      </c>
      <c r="E45" s="85" t="str">
        <f t="shared" si="1"/>
        <v>#DIV/0!</v>
      </c>
      <c r="F45" s="87" t="str">
        <f t="shared" si="2"/>
        <v>#DIV/0!</v>
      </c>
      <c r="G45" s="85">
        <f>ROUND(IF('Indicator Data'!D54=0,0,IF(LOG('Indicator Data'!D54)&gt;G$3,10,IF(LOG('Indicator Data'!D54)&lt;G$4,0,((LOG('Indicator Data'!D54)-G$4))/(G$3-G$4)*10))),1)</f>
        <v>0</v>
      </c>
      <c r="H45" s="86" t="str">
        <f>'Indicator Data'!D54/'Indicator Data'!$AP54</f>
        <v>#DIV/0!</v>
      </c>
      <c r="I45" s="85" t="str">
        <f t="shared" si="6"/>
        <v>#DIV/0!</v>
      </c>
      <c r="J45" s="87" t="str">
        <f t="shared" si="3"/>
        <v>#DIV/0!</v>
      </c>
      <c r="K45" s="89" t="str">
        <f t="shared" si="4"/>
        <v>#DIV/0!</v>
      </c>
      <c r="L45" s="85" t="str">
        <f>IF('Indicator Data'!E54="No data","x",ROUND(IF('Indicator Data'!E54&gt;L$3,10,IF('Indicator Data'!E54&lt;L$4,0,('Indicator Data'!E54-L$4)/(L$3-L$4)*10)),1))</f>
        <v>#DIV/0!</v>
      </c>
      <c r="M45" s="85" t="str">
        <f>IF('Indicator Data'!F54="No data","x",ROUND(IF('Indicator Data'!F54&gt;M$3,0,IF('Indicator Data'!R54&lt;M$4,10,(M$3-'Indicator Data'!F54)/(M$3-M$4)*10)),1))</f>
        <v>#DIV/0!</v>
      </c>
      <c r="N45" s="87" t="str">
        <f t="shared" si="7"/>
        <v>#DIV/0!</v>
      </c>
      <c r="O45" s="85" t="str">
        <f>IF('Indicator Data'!G54="No data","x",ROUND(IF('Indicator Data'!G54&gt;O$3,10,IF('Indicator Data'!G54&lt;O$4,0,('Indicator Data'!G54-O$4)/(O$3-O$4)*10)),1))</f>
        <v>#DIV/0!</v>
      </c>
      <c r="P45" s="85" t="str">
        <f>IF('Indicator Data'!H54="No data","x",ROUND(IF('Indicator Data'!H54&gt;P$3,0,IF('Indicator Data'!H54&lt;P$4,10,(P$3-'Indicator Data'!H54)/(P$3-P$4)*10)),1))</f>
        <v>#DIV/0!</v>
      </c>
      <c r="Q45" s="87" t="str">
        <f t="shared" si="8"/>
        <v>#DIV/0!</v>
      </c>
      <c r="R45" s="89" t="str">
        <f t="shared" si="5"/>
        <v>#DIV/0!</v>
      </c>
      <c r="S45" s="80"/>
      <c r="T45" s="90"/>
      <c r="U45" s="7"/>
      <c r="V45" s="7"/>
      <c r="W45" s="7"/>
      <c r="X45" s="7"/>
      <c r="Y45" s="7"/>
      <c r="Z45" s="7"/>
    </row>
    <row r="46" ht="15.75" customHeight="1">
      <c r="A46" s="61" t="str">
        <f>IF('Indicator Data'!A55&lt;&gt;"",'Indicator Data'!A55,"")</f>
        <v/>
      </c>
      <c r="B46" s="61" t="str">
        <f>IF('Indicator Data'!B55&lt;&gt;"",'Indicator Data'!B55,"")</f>
        <v/>
      </c>
      <c r="C46" s="85">
        <f>ROUND(IF('Indicator Data'!C55=0,0,IF(LOG('Indicator Data'!C55)&gt;C$3,10,IF(LOG('Indicator Data'!C55)&lt;C$4,0,((LOG('Indicator Data'!C55)-C$4))/(C$3-C$4)*10))),1)</f>
        <v>0</v>
      </c>
      <c r="D46" s="86" t="str">
        <f>'Indicator Data'!C55/'Indicator Data'!$AP55</f>
        <v>#DIV/0!</v>
      </c>
      <c r="E46" s="85" t="str">
        <f t="shared" si="1"/>
        <v>#DIV/0!</v>
      </c>
      <c r="F46" s="87" t="str">
        <f t="shared" si="2"/>
        <v>#DIV/0!</v>
      </c>
      <c r="G46" s="85">
        <f>ROUND(IF('Indicator Data'!D55=0,0,IF(LOG('Indicator Data'!D55)&gt;G$3,10,IF(LOG('Indicator Data'!D55)&lt;G$4,0,((LOG('Indicator Data'!D55)-G$4))/(G$3-G$4)*10))),1)</f>
        <v>0</v>
      </c>
      <c r="H46" s="86" t="str">
        <f>'Indicator Data'!D55/'Indicator Data'!$AP55</f>
        <v>#DIV/0!</v>
      </c>
      <c r="I46" s="85" t="str">
        <f t="shared" si="6"/>
        <v>#DIV/0!</v>
      </c>
      <c r="J46" s="87" t="str">
        <f t="shared" si="3"/>
        <v>#DIV/0!</v>
      </c>
      <c r="K46" s="89" t="str">
        <f t="shared" si="4"/>
        <v>#DIV/0!</v>
      </c>
      <c r="L46" s="85" t="str">
        <f>IF('Indicator Data'!E55="No data","x",ROUND(IF('Indicator Data'!E55&gt;L$3,10,IF('Indicator Data'!E55&lt;L$4,0,('Indicator Data'!E55-L$4)/(L$3-L$4)*10)),1))</f>
        <v>#DIV/0!</v>
      </c>
      <c r="M46" s="85" t="str">
        <f>IF('Indicator Data'!F55="No data","x",ROUND(IF('Indicator Data'!F55&gt;M$3,0,IF('Indicator Data'!R55&lt;M$4,10,(M$3-'Indicator Data'!F55)/(M$3-M$4)*10)),1))</f>
        <v>#DIV/0!</v>
      </c>
      <c r="N46" s="87" t="str">
        <f t="shared" si="7"/>
        <v>#DIV/0!</v>
      </c>
      <c r="O46" s="85" t="str">
        <f>IF('Indicator Data'!G55="No data","x",ROUND(IF('Indicator Data'!G55&gt;O$3,10,IF('Indicator Data'!G55&lt;O$4,0,('Indicator Data'!G55-O$4)/(O$3-O$4)*10)),1))</f>
        <v>#DIV/0!</v>
      </c>
      <c r="P46" s="85" t="str">
        <f>IF('Indicator Data'!H55="No data","x",ROUND(IF('Indicator Data'!H55&gt;P$3,0,IF('Indicator Data'!H55&lt;P$4,10,(P$3-'Indicator Data'!H55)/(P$3-P$4)*10)),1))</f>
        <v>#DIV/0!</v>
      </c>
      <c r="Q46" s="87" t="str">
        <f t="shared" si="8"/>
        <v>#DIV/0!</v>
      </c>
      <c r="R46" s="89" t="str">
        <f t="shared" si="5"/>
        <v>#DIV/0!</v>
      </c>
      <c r="S46" s="80"/>
      <c r="T46" s="90"/>
      <c r="U46" s="7"/>
      <c r="V46" s="7"/>
      <c r="W46" s="7"/>
      <c r="X46" s="7"/>
      <c r="Y46" s="7"/>
      <c r="Z46" s="7"/>
    </row>
    <row r="47" ht="15.75" customHeight="1">
      <c r="A47" s="61" t="str">
        <f>IF('Indicator Data'!A56&lt;&gt;"",'Indicator Data'!A56,"")</f>
        <v/>
      </c>
      <c r="B47" s="61" t="str">
        <f>IF('Indicator Data'!B56&lt;&gt;"",'Indicator Data'!B56,"")</f>
        <v/>
      </c>
      <c r="C47" s="85">
        <f>ROUND(IF('Indicator Data'!C56=0,0,IF(LOG('Indicator Data'!C56)&gt;C$3,10,IF(LOG('Indicator Data'!C56)&lt;C$4,0,((LOG('Indicator Data'!C56)-C$4))/(C$3-C$4)*10))),1)</f>
        <v>0</v>
      </c>
      <c r="D47" s="86" t="str">
        <f>'Indicator Data'!C56/'Indicator Data'!$AP56</f>
        <v>#DIV/0!</v>
      </c>
      <c r="E47" s="85" t="str">
        <f t="shared" si="1"/>
        <v>#DIV/0!</v>
      </c>
      <c r="F47" s="87" t="str">
        <f t="shared" si="2"/>
        <v>#DIV/0!</v>
      </c>
      <c r="G47" s="85">
        <f>ROUND(IF('Indicator Data'!D56=0,0,IF(LOG('Indicator Data'!D56)&gt;G$3,10,IF(LOG('Indicator Data'!D56)&lt;G$4,0,((LOG('Indicator Data'!D56)-G$4))/(G$3-G$4)*10))),1)</f>
        <v>0</v>
      </c>
      <c r="H47" s="86" t="str">
        <f>'Indicator Data'!D56/'Indicator Data'!$AP56</f>
        <v>#DIV/0!</v>
      </c>
      <c r="I47" s="85" t="str">
        <f t="shared" si="6"/>
        <v>#DIV/0!</v>
      </c>
      <c r="J47" s="87" t="str">
        <f t="shared" si="3"/>
        <v>#DIV/0!</v>
      </c>
      <c r="K47" s="89" t="str">
        <f t="shared" si="4"/>
        <v>#DIV/0!</v>
      </c>
      <c r="L47" s="85" t="str">
        <f>IF('Indicator Data'!E56="No data","x",ROUND(IF('Indicator Data'!E56&gt;L$3,10,IF('Indicator Data'!E56&lt;L$4,0,('Indicator Data'!E56-L$4)/(L$3-L$4)*10)),1))</f>
        <v>#DIV/0!</v>
      </c>
      <c r="M47" s="85" t="str">
        <f>IF('Indicator Data'!F56="No data","x",ROUND(IF('Indicator Data'!F56&gt;M$3,0,IF('Indicator Data'!R56&lt;M$4,10,(M$3-'Indicator Data'!F56)/(M$3-M$4)*10)),1))</f>
        <v>#DIV/0!</v>
      </c>
      <c r="N47" s="87" t="str">
        <f t="shared" si="7"/>
        <v>#DIV/0!</v>
      </c>
      <c r="O47" s="85" t="str">
        <f>IF('Indicator Data'!G56="No data","x",ROUND(IF('Indicator Data'!G56&gt;O$3,10,IF('Indicator Data'!G56&lt;O$4,0,('Indicator Data'!G56-O$4)/(O$3-O$4)*10)),1))</f>
        <v>#DIV/0!</v>
      </c>
      <c r="P47" s="85" t="str">
        <f>IF('Indicator Data'!H56="No data","x",ROUND(IF('Indicator Data'!H56&gt;P$3,0,IF('Indicator Data'!H56&lt;P$4,10,(P$3-'Indicator Data'!H56)/(P$3-P$4)*10)),1))</f>
        <v>#DIV/0!</v>
      </c>
      <c r="Q47" s="87" t="str">
        <f t="shared" si="8"/>
        <v>#DIV/0!</v>
      </c>
      <c r="R47" s="89" t="str">
        <f t="shared" si="5"/>
        <v>#DIV/0!</v>
      </c>
      <c r="S47" s="80"/>
      <c r="T47" s="90"/>
      <c r="U47" s="7"/>
      <c r="V47" s="7"/>
      <c r="W47" s="7"/>
      <c r="X47" s="7"/>
      <c r="Y47" s="7"/>
      <c r="Z47" s="7"/>
    </row>
    <row r="48" ht="15.75" customHeight="1">
      <c r="A48" s="61" t="str">
        <f>IF('Indicator Data'!A57&lt;&gt;"",'Indicator Data'!A57,"")</f>
        <v/>
      </c>
      <c r="B48" s="61" t="str">
        <f>IF('Indicator Data'!B57&lt;&gt;"",'Indicator Data'!B57,"")</f>
        <v/>
      </c>
      <c r="C48" s="85">
        <f>ROUND(IF('Indicator Data'!C57=0,0,IF(LOG('Indicator Data'!C57)&gt;C$3,10,IF(LOG('Indicator Data'!C57)&lt;C$4,0,((LOG('Indicator Data'!C57)-C$4))/(C$3-C$4)*10))),1)</f>
        <v>0</v>
      </c>
      <c r="D48" s="86" t="str">
        <f>'Indicator Data'!C57/'Indicator Data'!$AP57</f>
        <v>#DIV/0!</v>
      </c>
      <c r="E48" s="85" t="str">
        <f t="shared" si="1"/>
        <v>#DIV/0!</v>
      </c>
      <c r="F48" s="87" t="str">
        <f t="shared" si="2"/>
        <v>#DIV/0!</v>
      </c>
      <c r="G48" s="85">
        <f>ROUND(IF('Indicator Data'!D57=0,0,IF(LOG('Indicator Data'!D57)&gt;G$3,10,IF(LOG('Indicator Data'!D57)&lt;G$4,0,((LOG('Indicator Data'!D57)-G$4))/(G$3-G$4)*10))),1)</f>
        <v>0</v>
      </c>
      <c r="H48" s="86" t="str">
        <f>'Indicator Data'!D57/'Indicator Data'!$AP57</f>
        <v>#DIV/0!</v>
      </c>
      <c r="I48" s="85" t="str">
        <f t="shared" si="6"/>
        <v>#DIV/0!</v>
      </c>
      <c r="J48" s="87" t="str">
        <f t="shared" si="3"/>
        <v>#DIV/0!</v>
      </c>
      <c r="K48" s="89" t="str">
        <f t="shared" si="4"/>
        <v>#DIV/0!</v>
      </c>
      <c r="L48" s="85" t="str">
        <f>IF('Indicator Data'!E57="No data","x",ROUND(IF('Indicator Data'!E57&gt;L$3,10,IF('Indicator Data'!E57&lt;L$4,0,('Indicator Data'!E57-L$4)/(L$3-L$4)*10)),1))</f>
        <v>#DIV/0!</v>
      </c>
      <c r="M48" s="85" t="str">
        <f>IF('Indicator Data'!F57="No data","x",ROUND(IF('Indicator Data'!F57&gt;M$3,0,IF('Indicator Data'!R57&lt;M$4,10,(M$3-'Indicator Data'!F57)/(M$3-M$4)*10)),1))</f>
        <v>#DIV/0!</v>
      </c>
      <c r="N48" s="87" t="str">
        <f t="shared" si="7"/>
        <v>#DIV/0!</v>
      </c>
      <c r="O48" s="85" t="str">
        <f>IF('Indicator Data'!G57="No data","x",ROUND(IF('Indicator Data'!G57&gt;O$3,10,IF('Indicator Data'!G57&lt;O$4,0,('Indicator Data'!G57-O$4)/(O$3-O$4)*10)),1))</f>
        <v>#DIV/0!</v>
      </c>
      <c r="P48" s="85" t="str">
        <f>IF('Indicator Data'!H57="No data","x",ROUND(IF('Indicator Data'!H57&gt;P$3,0,IF('Indicator Data'!H57&lt;P$4,10,(P$3-'Indicator Data'!H57)/(P$3-P$4)*10)),1))</f>
        <v>#DIV/0!</v>
      </c>
      <c r="Q48" s="87" t="str">
        <f t="shared" si="8"/>
        <v>#DIV/0!</v>
      </c>
      <c r="R48" s="89" t="str">
        <f t="shared" si="5"/>
        <v>#DIV/0!</v>
      </c>
      <c r="S48" s="80"/>
      <c r="T48" s="90"/>
      <c r="U48" s="7"/>
      <c r="V48" s="7"/>
      <c r="W48" s="7"/>
      <c r="X48" s="7"/>
      <c r="Y48" s="7"/>
      <c r="Z48" s="7"/>
    </row>
    <row r="49" ht="15.75" customHeight="1">
      <c r="A49" s="61" t="str">
        <f>IF('Indicator Data'!A58&lt;&gt;"",'Indicator Data'!A58,"")</f>
        <v/>
      </c>
      <c r="B49" s="61" t="str">
        <f>IF('Indicator Data'!B58&lt;&gt;"",'Indicator Data'!B58,"")</f>
        <v/>
      </c>
      <c r="C49" s="85">
        <f>ROUND(IF('Indicator Data'!C58=0,0,IF(LOG('Indicator Data'!C58)&gt;C$3,10,IF(LOG('Indicator Data'!C58)&lt;C$4,0,((LOG('Indicator Data'!C58)-C$4))/(C$3-C$4)*10))),1)</f>
        <v>0</v>
      </c>
      <c r="D49" s="86" t="str">
        <f>'Indicator Data'!C58/'Indicator Data'!$AP58</f>
        <v>#DIV/0!</v>
      </c>
      <c r="E49" s="85" t="str">
        <f t="shared" si="1"/>
        <v>#DIV/0!</v>
      </c>
      <c r="F49" s="87" t="str">
        <f t="shared" si="2"/>
        <v>#DIV/0!</v>
      </c>
      <c r="G49" s="85">
        <f>ROUND(IF('Indicator Data'!D58=0,0,IF(LOG('Indicator Data'!D58)&gt;G$3,10,IF(LOG('Indicator Data'!D58)&lt;G$4,0,((LOG('Indicator Data'!D58)-G$4))/(G$3-G$4)*10))),1)</f>
        <v>0</v>
      </c>
      <c r="H49" s="86" t="str">
        <f>'Indicator Data'!D58/'Indicator Data'!$AP58</f>
        <v>#DIV/0!</v>
      </c>
      <c r="I49" s="85" t="str">
        <f t="shared" si="6"/>
        <v>#DIV/0!</v>
      </c>
      <c r="J49" s="87" t="str">
        <f t="shared" si="3"/>
        <v>#DIV/0!</v>
      </c>
      <c r="K49" s="89" t="str">
        <f t="shared" si="4"/>
        <v>#DIV/0!</v>
      </c>
      <c r="L49" s="85" t="str">
        <f>IF('Indicator Data'!E58="No data","x",ROUND(IF('Indicator Data'!E58&gt;L$3,10,IF('Indicator Data'!E58&lt;L$4,0,('Indicator Data'!E58-L$4)/(L$3-L$4)*10)),1))</f>
        <v>#DIV/0!</v>
      </c>
      <c r="M49" s="85" t="str">
        <f>IF('Indicator Data'!F58="No data","x",ROUND(IF('Indicator Data'!F58&gt;M$3,0,IF('Indicator Data'!R58&lt;M$4,10,(M$3-'Indicator Data'!F58)/(M$3-M$4)*10)),1))</f>
        <v>#DIV/0!</v>
      </c>
      <c r="N49" s="87" t="str">
        <f t="shared" si="7"/>
        <v>#DIV/0!</v>
      </c>
      <c r="O49" s="85" t="str">
        <f>IF('Indicator Data'!G58="No data","x",ROUND(IF('Indicator Data'!G58&gt;O$3,10,IF('Indicator Data'!G58&lt;O$4,0,('Indicator Data'!G58-O$4)/(O$3-O$4)*10)),1))</f>
        <v>#DIV/0!</v>
      </c>
      <c r="P49" s="85" t="str">
        <f>IF('Indicator Data'!H58="No data","x",ROUND(IF('Indicator Data'!H58&gt;P$3,0,IF('Indicator Data'!H58&lt;P$4,10,(P$3-'Indicator Data'!H58)/(P$3-P$4)*10)),1))</f>
        <v>#DIV/0!</v>
      </c>
      <c r="Q49" s="87" t="str">
        <f t="shared" si="8"/>
        <v>#DIV/0!</v>
      </c>
      <c r="R49" s="89" t="str">
        <f t="shared" si="5"/>
        <v>#DIV/0!</v>
      </c>
      <c r="S49" s="80"/>
      <c r="T49" s="90"/>
      <c r="U49" s="7"/>
      <c r="V49" s="7"/>
      <c r="W49" s="7"/>
      <c r="X49" s="7"/>
      <c r="Y49" s="7"/>
      <c r="Z49" s="7"/>
    </row>
    <row r="50" ht="15.75" customHeight="1">
      <c r="A50" s="61" t="str">
        <f>IF('Indicator Data'!A59&lt;&gt;"",'Indicator Data'!A59,"")</f>
        <v/>
      </c>
      <c r="B50" s="61" t="str">
        <f>IF('Indicator Data'!B59&lt;&gt;"",'Indicator Data'!B59,"")</f>
        <v/>
      </c>
      <c r="C50" s="85">
        <f>ROUND(IF('Indicator Data'!C59=0,0,IF(LOG('Indicator Data'!C59)&gt;C$3,10,IF(LOG('Indicator Data'!C59)&lt;C$4,0,((LOG('Indicator Data'!C59)-C$4))/(C$3-C$4)*10))),1)</f>
        <v>0</v>
      </c>
      <c r="D50" s="86" t="str">
        <f>'Indicator Data'!C59/'Indicator Data'!$AP59</f>
        <v>#DIV/0!</v>
      </c>
      <c r="E50" s="85" t="str">
        <f t="shared" si="1"/>
        <v>#DIV/0!</v>
      </c>
      <c r="F50" s="87" t="str">
        <f t="shared" si="2"/>
        <v>#DIV/0!</v>
      </c>
      <c r="G50" s="85">
        <f>ROUND(IF('Indicator Data'!D59=0,0,IF(LOG('Indicator Data'!D59)&gt;G$3,10,IF(LOG('Indicator Data'!D59)&lt;G$4,0,((LOG('Indicator Data'!D59)-G$4))/(G$3-G$4)*10))),1)</f>
        <v>0</v>
      </c>
      <c r="H50" s="86" t="str">
        <f>'Indicator Data'!D59/'Indicator Data'!$AP59</f>
        <v>#DIV/0!</v>
      </c>
      <c r="I50" s="85" t="str">
        <f t="shared" si="6"/>
        <v>#DIV/0!</v>
      </c>
      <c r="J50" s="87" t="str">
        <f t="shared" si="3"/>
        <v>#DIV/0!</v>
      </c>
      <c r="K50" s="89" t="str">
        <f t="shared" si="4"/>
        <v>#DIV/0!</v>
      </c>
      <c r="L50" s="85" t="str">
        <f>IF('Indicator Data'!E59="No data","x",ROUND(IF('Indicator Data'!E59&gt;L$3,10,IF('Indicator Data'!E59&lt;L$4,0,('Indicator Data'!E59-L$4)/(L$3-L$4)*10)),1))</f>
        <v>#DIV/0!</v>
      </c>
      <c r="M50" s="85" t="str">
        <f>IF('Indicator Data'!F59="No data","x",ROUND(IF('Indicator Data'!F59&gt;M$3,0,IF('Indicator Data'!R59&lt;M$4,10,(M$3-'Indicator Data'!F59)/(M$3-M$4)*10)),1))</f>
        <v>#DIV/0!</v>
      </c>
      <c r="N50" s="87" t="str">
        <f t="shared" si="7"/>
        <v>#DIV/0!</v>
      </c>
      <c r="O50" s="85" t="str">
        <f>IF('Indicator Data'!G59="No data","x",ROUND(IF('Indicator Data'!G59&gt;O$3,10,IF('Indicator Data'!G59&lt;O$4,0,('Indicator Data'!G59-O$4)/(O$3-O$4)*10)),1))</f>
        <v>#DIV/0!</v>
      </c>
      <c r="P50" s="85" t="str">
        <f>IF('Indicator Data'!H59="No data","x",ROUND(IF('Indicator Data'!H59&gt;P$3,0,IF('Indicator Data'!H59&lt;P$4,10,(P$3-'Indicator Data'!H59)/(P$3-P$4)*10)),1))</f>
        <v>#DIV/0!</v>
      </c>
      <c r="Q50" s="87" t="str">
        <f t="shared" si="8"/>
        <v>#DIV/0!</v>
      </c>
      <c r="R50" s="89" t="str">
        <f t="shared" si="5"/>
        <v>#DIV/0!</v>
      </c>
      <c r="S50" s="80"/>
      <c r="T50" s="90"/>
      <c r="U50" s="7"/>
      <c r="V50" s="7"/>
      <c r="W50" s="7"/>
      <c r="X50" s="7"/>
      <c r="Y50" s="7"/>
      <c r="Z50" s="7"/>
    </row>
    <row r="51" ht="15.75" customHeight="1">
      <c r="A51" s="61" t="str">
        <f>IF('Indicator Data'!A60&lt;&gt;"",'Indicator Data'!A60,"")</f>
        <v/>
      </c>
      <c r="B51" s="61" t="str">
        <f>IF('Indicator Data'!B60&lt;&gt;"",'Indicator Data'!B60,"")</f>
        <v/>
      </c>
      <c r="C51" s="85">
        <f>ROUND(IF('Indicator Data'!C60=0,0,IF(LOG('Indicator Data'!C60)&gt;C$3,10,IF(LOG('Indicator Data'!C60)&lt;C$4,0,((LOG('Indicator Data'!C60)-C$4))/(C$3-C$4)*10))),1)</f>
        <v>0</v>
      </c>
      <c r="D51" s="86" t="str">
        <f>'Indicator Data'!C60/'Indicator Data'!$AP60</f>
        <v>#DIV/0!</v>
      </c>
      <c r="E51" s="85" t="str">
        <f t="shared" si="1"/>
        <v>#DIV/0!</v>
      </c>
      <c r="F51" s="87" t="str">
        <f t="shared" si="2"/>
        <v>#DIV/0!</v>
      </c>
      <c r="G51" s="85">
        <f>ROUND(IF('Indicator Data'!D60=0,0,IF(LOG('Indicator Data'!D60)&gt;G$3,10,IF(LOG('Indicator Data'!D60)&lt;G$4,0,((LOG('Indicator Data'!D60)-G$4))/(G$3-G$4)*10))),1)</f>
        <v>0</v>
      </c>
      <c r="H51" s="86" t="str">
        <f>'Indicator Data'!D60/'Indicator Data'!$AP60</f>
        <v>#DIV/0!</v>
      </c>
      <c r="I51" s="85" t="str">
        <f t="shared" si="6"/>
        <v>#DIV/0!</v>
      </c>
      <c r="J51" s="87" t="str">
        <f t="shared" si="3"/>
        <v>#DIV/0!</v>
      </c>
      <c r="K51" s="89" t="str">
        <f t="shared" si="4"/>
        <v>#DIV/0!</v>
      </c>
      <c r="L51" s="85" t="str">
        <f>IF('Indicator Data'!E60="No data","x",ROUND(IF('Indicator Data'!E60&gt;L$3,10,IF('Indicator Data'!E60&lt;L$4,0,('Indicator Data'!E60-L$4)/(L$3-L$4)*10)),1))</f>
        <v>#DIV/0!</v>
      </c>
      <c r="M51" s="85" t="str">
        <f>IF('Indicator Data'!F60="No data","x",ROUND(IF('Indicator Data'!F60&gt;M$3,0,IF('Indicator Data'!R60&lt;M$4,10,(M$3-'Indicator Data'!F60)/(M$3-M$4)*10)),1))</f>
        <v>#DIV/0!</v>
      </c>
      <c r="N51" s="87" t="str">
        <f t="shared" si="7"/>
        <v>#DIV/0!</v>
      </c>
      <c r="O51" s="85" t="str">
        <f>IF('Indicator Data'!G60="No data","x",ROUND(IF('Indicator Data'!G60&gt;O$3,10,IF('Indicator Data'!G60&lt;O$4,0,('Indicator Data'!G60-O$4)/(O$3-O$4)*10)),1))</f>
        <v>#DIV/0!</v>
      </c>
      <c r="P51" s="85" t="str">
        <f>IF('Indicator Data'!H60="No data","x",ROUND(IF('Indicator Data'!H60&gt;P$3,0,IF('Indicator Data'!H60&lt;P$4,10,(P$3-'Indicator Data'!H60)/(P$3-P$4)*10)),1))</f>
        <v>#DIV/0!</v>
      </c>
      <c r="Q51" s="87" t="str">
        <f t="shared" si="8"/>
        <v>#DIV/0!</v>
      </c>
      <c r="R51" s="89" t="str">
        <f t="shared" si="5"/>
        <v>#DIV/0!</v>
      </c>
      <c r="S51" s="80"/>
      <c r="T51" s="90"/>
      <c r="U51" s="7"/>
      <c r="V51" s="7"/>
      <c r="W51" s="7"/>
      <c r="X51" s="7"/>
      <c r="Y51" s="7"/>
      <c r="Z51" s="7"/>
    </row>
    <row r="52" ht="15.75" customHeight="1">
      <c r="A52" s="61" t="str">
        <f>IF('Indicator Data'!A61&lt;&gt;"",'Indicator Data'!A61,"")</f>
        <v/>
      </c>
      <c r="B52" s="61" t="str">
        <f>IF('Indicator Data'!B61&lt;&gt;"",'Indicator Data'!B61,"")</f>
        <v/>
      </c>
      <c r="C52" s="85">
        <f>ROUND(IF('Indicator Data'!C61=0,0,IF(LOG('Indicator Data'!C61)&gt;C$3,10,IF(LOG('Indicator Data'!C61)&lt;C$4,0,((LOG('Indicator Data'!C61)-C$4))/(C$3-C$4)*10))),1)</f>
        <v>0</v>
      </c>
      <c r="D52" s="86" t="str">
        <f>'Indicator Data'!C61/'Indicator Data'!$AP61</f>
        <v>#DIV/0!</v>
      </c>
      <c r="E52" s="85" t="str">
        <f t="shared" si="1"/>
        <v>#DIV/0!</v>
      </c>
      <c r="F52" s="87" t="str">
        <f t="shared" si="2"/>
        <v>#DIV/0!</v>
      </c>
      <c r="G52" s="85">
        <f>ROUND(IF('Indicator Data'!D61=0,0,IF(LOG('Indicator Data'!D61)&gt;G$3,10,IF(LOG('Indicator Data'!D61)&lt;G$4,0,((LOG('Indicator Data'!D61)-G$4))/(G$3-G$4)*10))),1)</f>
        <v>0</v>
      </c>
      <c r="H52" s="86" t="str">
        <f>'Indicator Data'!D61/'Indicator Data'!$AP61</f>
        <v>#DIV/0!</v>
      </c>
      <c r="I52" s="85" t="str">
        <f t="shared" si="6"/>
        <v>#DIV/0!</v>
      </c>
      <c r="J52" s="87" t="str">
        <f t="shared" si="3"/>
        <v>#DIV/0!</v>
      </c>
      <c r="K52" s="89" t="str">
        <f t="shared" si="4"/>
        <v>#DIV/0!</v>
      </c>
      <c r="L52" s="85" t="str">
        <f>IF('Indicator Data'!E61="No data","x",ROUND(IF('Indicator Data'!E61&gt;L$3,10,IF('Indicator Data'!E61&lt;L$4,0,('Indicator Data'!E61-L$4)/(L$3-L$4)*10)),1))</f>
        <v>#DIV/0!</v>
      </c>
      <c r="M52" s="85" t="str">
        <f>IF('Indicator Data'!F61="No data","x",ROUND(IF('Indicator Data'!F61&gt;M$3,0,IF('Indicator Data'!R61&lt;M$4,10,(M$3-'Indicator Data'!F61)/(M$3-M$4)*10)),1))</f>
        <v>#DIV/0!</v>
      </c>
      <c r="N52" s="87" t="str">
        <f t="shared" si="7"/>
        <v>#DIV/0!</v>
      </c>
      <c r="O52" s="85" t="str">
        <f>IF('Indicator Data'!G61="No data","x",ROUND(IF('Indicator Data'!G61&gt;O$3,10,IF('Indicator Data'!G61&lt;O$4,0,('Indicator Data'!G61-O$4)/(O$3-O$4)*10)),1))</f>
        <v>#DIV/0!</v>
      </c>
      <c r="P52" s="85" t="str">
        <f>IF('Indicator Data'!H61="No data","x",ROUND(IF('Indicator Data'!H61&gt;P$3,0,IF('Indicator Data'!H61&lt;P$4,10,(P$3-'Indicator Data'!H61)/(P$3-P$4)*10)),1))</f>
        <v>#DIV/0!</v>
      </c>
      <c r="Q52" s="87" t="str">
        <f t="shared" si="8"/>
        <v>#DIV/0!</v>
      </c>
      <c r="R52" s="89" t="str">
        <f t="shared" si="5"/>
        <v>#DIV/0!</v>
      </c>
      <c r="S52" s="80"/>
      <c r="T52" s="90"/>
      <c r="U52" s="7"/>
      <c r="V52" s="7"/>
      <c r="W52" s="7"/>
      <c r="X52" s="7"/>
      <c r="Y52" s="7"/>
      <c r="Z52" s="7"/>
    </row>
    <row r="53" ht="15.75" customHeight="1">
      <c r="A53" s="61" t="str">
        <f>IF('Indicator Data'!A62&lt;&gt;"",'Indicator Data'!A62,"")</f>
        <v/>
      </c>
      <c r="B53" s="61" t="str">
        <f>IF('Indicator Data'!B62&lt;&gt;"",'Indicator Data'!B62,"")</f>
        <v/>
      </c>
      <c r="C53" s="85">
        <f>ROUND(IF('Indicator Data'!C62=0,0,IF(LOG('Indicator Data'!C62)&gt;C$3,10,IF(LOG('Indicator Data'!C62)&lt;C$4,0,((LOG('Indicator Data'!C62)-C$4))/(C$3-C$4)*10))),1)</f>
        <v>0</v>
      </c>
      <c r="D53" s="86" t="str">
        <f>'Indicator Data'!C62/'Indicator Data'!$AP62</f>
        <v>#DIV/0!</v>
      </c>
      <c r="E53" s="85" t="str">
        <f t="shared" si="1"/>
        <v>#DIV/0!</v>
      </c>
      <c r="F53" s="87" t="str">
        <f t="shared" si="2"/>
        <v>#DIV/0!</v>
      </c>
      <c r="G53" s="85">
        <f>ROUND(IF('Indicator Data'!D62=0,0,IF(LOG('Indicator Data'!D62)&gt;G$3,10,IF(LOG('Indicator Data'!D62)&lt;G$4,0,((LOG('Indicator Data'!D62)-G$4))/(G$3-G$4)*10))),1)</f>
        <v>0</v>
      </c>
      <c r="H53" s="86" t="str">
        <f>'Indicator Data'!D62/'Indicator Data'!$AP62</f>
        <v>#DIV/0!</v>
      </c>
      <c r="I53" s="85" t="str">
        <f t="shared" si="6"/>
        <v>#DIV/0!</v>
      </c>
      <c r="J53" s="87" t="str">
        <f t="shared" si="3"/>
        <v>#DIV/0!</v>
      </c>
      <c r="K53" s="89" t="str">
        <f t="shared" si="4"/>
        <v>#DIV/0!</v>
      </c>
      <c r="L53" s="85" t="str">
        <f>IF('Indicator Data'!E62="No data","x",ROUND(IF('Indicator Data'!E62&gt;L$3,10,IF('Indicator Data'!E62&lt;L$4,0,('Indicator Data'!E62-L$4)/(L$3-L$4)*10)),1))</f>
        <v>#DIV/0!</v>
      </c>
      <c r="M53" s="85" t="str">
        <f>IF('Indicator Data'!F62="No data","x",ROUND(IF('Indicator Data'!F62&gt;M$3,0,IF('Indicator Data'!R62&lt;M$4,10,(M$3-'Indicator Data'!F62)/(M$3-M$4)*10)),1))</f>
        <v>#DIV/0!</v>
      </c>
      <c r="N53" s="87" t="str">
        <f t="shared" si="7"/>
        <v>#DIV/0!</v>
      </c>
      <c r="O53" s="85" t="str">
        <f>IF('Indicator Data'!G62="No data","x",ROUND(IF('Indicator Data'!G62&gt;O$3,10,IF('Indicator Data'!G62&lt;O$4,0,('Indicator Data'!G62-O$4)/(O$3-O$4)*10)),1))</f>
        <v>#DIV/0!</v>
      </c>
      <c r="P53" s="85" t="str">
        <f>IF('Indicator Data'!H62="No data","x",ROUND(IF('Indicator Data'!H62&gt;P$3,0,IF('Indicator Data'!H62&lt;P$4,10,(P$3-'Indicator Data'!H62)/(P$3-P$4)*10)),1))</f>
        <v>#DIV/0!</v>
      </c>
      <c r="Q53" s="87" t="str">
        <f t="shared" si="8"/>
        <v>#DIV/0!</v>
      </c>
      <c r="R53" s="89" t="str">
        <f t="shared" si="5"/>
        <v>#DIV/0!</v>
      </c>
      <c r="S53" s="80"/>
      <c r="T53" s="90"/>
      <c r="U53" s="7"/>
      <c r="V53" s="7"/>
      <c r="W53" s="7"/>
      <c r="X53" s="7"/>
      <c r="Y53" s="7"/>
      <c r="Z53" s="7"/>
    </row>
    <row r="54" ht="15.75" customHeight="1">
      <c r="A54" s="61" t="str">
        <f>IF('Indicator Data'!A63&lt;&gt;"",'Indicator Data'!A63,"")</f>
        <v/>
      </c>
      <c r="B54" s="61" t="str">
        <f>IF('Indicator Data'!B63&lt;&gt;"",'Indicator Data'!B63,"")</f>
        <v/>
      </c>
      <c r="C54" s="85">
        <f>ROUND(IF('Indicator Data'!C63=0,0,IF(LOG('Indicator Data'!C63)&gt;C$3,10,IF(LOG('Indicator Data'!C63)&lt;C$4,0,((LOG('Indicator Data'!C63)-C$4))/(C$3-C$4)*10))),1)</f>
        <v>0</v>
      </c>
      <c r="D54" s="86" t="str">
        <f>'Indicator Data'!C63/'Indicator Data'!$AP63</f>
        <v>#DIV/0!</v>
      </c>
      <c r="E54" s="85" t="str">
        <f t="shared" si="1"/>
        <v>#DIV/0!</v>
      </c>
      <c r="F54" s="87" t="str">
        <f t="shared" si="2"/>
        <v>#DIV/0!</v>
      </c>
      <c r="G54" s="85">
        <f>ROUND(IF('Indicator Data'!D63=0,0,IF(LOG('Indicator Data'!D63)&gt;G$3,10,IF(LOG('Indicator Data'!D63)&lt;G$4,0,((LOG('Indicator Data'!D63)-G$4))/(G$3-G$4)*10))),1)</f>
        <v>0</v>
      </c>
      <c r="H54" s="86" t="str">
        <f>'Indicator Data'!D63/'Indicator Data'!$AP63</f>
        <v>#DIV/0!</v>
      </c>
      <c r="I54" s="85" t="str">
        <f t="shared" si="6"/>
        <v>#DIV/0!</v>
      </c>
      <c r="J54" s="87" t="str">
        <f t="shared" si="3"/>
        <v>#DIV/0!</v>
      </c>
      <c r="K54" s="89" t="str">
        <f t="shared" si="4"/>
        <v>#DIV/0!</v>
      </c>
      <c r="L54" s="85" t="str">
        <f>IF('Indicator Data'!E63="No data","x",ROUND(IF('Indicator Data'!E63&gt;L$3,10,IF('Indicator Data'!E63&lt;L$4,0,('Indicator Data'!E63-L$4)/(L$3-L$4)*10)),1))</f>
        <v>#DIV/0!</v>
      </c>
      <c r="M54" s="85" t="str">
        <f>IF('Indicator Data'!F63="No data","x",ROUND(IF('Indicator Data'!F63&gt;M$3,0,IF('Indicator Data'!R63&lt;M$4,10,(M$3-'Indicator Data'!F63)/(M$3-M$4)*10)),1))</f>
        <v>#DIV/0!</v>
      </c>
      <c r="N54" s="87" t="str">
        <f t="shared" si="7"/>
        <v>#DIV/0!</v>
      </c>
      <c r="O54" s="85" t="str">
        <f>IF('Indicator Data'!G63="No data","x",ROUND(IF('Indicator Data'!G63&gt;O$3,10,IF('Indicator Data'!G63&lt;O$4,0,('Indicator Data'!G63-O$4)/(O$3-O$4)*10)),1))</f>
        <v>#DIV/0!</v>
      </c>
      <c r="P54" s="85" t="str">
        <f>IF('Indicator Data'!H63="No data","x",ROUND(IF('Indicator Data'!H63&gt;P$3,0,IF('Indicator Data'!H63&lt;P$4,10,(P$3-'Indicator Data'!H63)/(P$3-P$4)*10)),1))</f>
        <v>#DIV/0!</v>
      </c>
      <c r="Q54" s="87" t="str">
        <f t="shared" si="8"/>
        <v>#DIV/0!</v>
      </c>
      <c r="R54" s="89" t="str">
        <f t="shared" si="5"/>
        <v>#DIV/0!</v>
      </c>
      <c r="S54" s="80"/>
      <c r="T54" s="90"/>
      <c r="U54" s="7"/>
      <c r="V54" s="7"/>
      <c r="W54" s="7"/>
      <c r="X54" s="7"/>
      <c r="Y54" s="7"/>
      <c r="Z54" s="7"/>
    </row>
    <row r="55" ht="15.75" customHeight="1">
      <c r="A55" s="61" t="str">
        <f>IF('Indicator Data'!A64&lt;&gt;"",'Indicator Data'!A64,"")</f>
        <v/>
      </c>
      <c r="B55" s="61" t="str">
        <f>IF('Indicator Data'!B64&lt;&gt;"",'Indicator Data'!B64,"")</f>
        <v/>
      </c>
      <c r="C55" s="85">
        <f>ROUND(IF('Indicator Data'!C64=0,0,IF(LOG('Indicator Data'!C64)&gt;C$3,10,IF(LOG('Indicator Data'!C64)&lt;C$4,0,((LOG('Indicator Data'!C64)-C$4))/(C$3-C$4)*10))),1)</f>
        <v>0</v>
      </c>
      <c r="D55" s="86" t="str">
        <f>'Indicator Data'!C64/'Indicator Data'!$AP64</f>
        <v>#DIV/0!</v>
      </c>
      <c r="E55" s="85" t="str">
        <f t="shared" si="1"/>
        <v>#DIV/0!</v>
      </c>
      <c r="F55" s="87" t="str">
        <f t="shared" si="2"/>
        <v>#DIV/0!</v>
      </c>
      <c r="G55" s="85">
        <f>ROUND(IF('Indicator Data'!D64=0,0,IF(LOG('Indicator Data'!D64)&gt;G$3,10,IF(LOG('Indicator Data'!D64)&lt;G$4,0,((LOG('Indicator Data'!D64)-G$4))/(G$3-G$4)*10))),1)</f>
        <v>0</v>
      </c>
      <c r="H55" s="86" t="str">
        <f>'Indicator Data'!D64/'Indicator Data'!$AP64</f>
        <v>#DIV/0!</v>
      </c>
      <c r="I55" s="85" t="str">
        <f t="shared" si="6"/>
        <v>#DIV/0!</v>
      </c>
      <c r="J55" s="87" t="str">
        <f t="shared" si="3"/>
        <v>#DIV/0!</v>
      </c>
      <c r="K55" s="89" t="str">
        <f t="shared" si="4"/>
        <v>#DIV/0!</v>
      </c>
      <c r="L55" s="85" t="str">
        <f>IF('Indicator Data'!E64="No data","x",ROUND(IF('Indicator Data'!E64&gt;L$3,10,IF('Indicator Data'!E64&lt;L$4,0,('Indicator Data'!E64-L$4)/(L$3-L$4)*10)),1))</f>
        <v>#DIV/0!</v>
      </c>
      <c r="M55" s="85" t="str">
        <f>IF('Indicator Data'!F64="No data","x",ROUND(IF('Indicator Data'!F64&gt;M$3,0,IF('Indicator Data'!R64&lt;M$4,10,(M$3-'Indicator Data'!F64)/(M$3-M$4)*10)),1))</f>
        <v>#DIV/0!</v>
      </c>
      <c r="N55" s="87" t="str">
        <f t="shared" si="7"/>
        <v>#DIV/0!</v>
      </c>
      <c r="O55" s="85" t="str">
        <f>IF('Indicator Data'!G64="No data","x",ROUND(IF('Indicator Data'!G64&gt;O$3,10,IF('Indicator Data'!G64&lt;O$4,0,('Indicator Data'!G64-O$4)/(O$3-O$4)*10)),1))</f>
        <v>#DIV/0!</v>
      </c>
      <c r="P55" s="85" t="str">
        <f>IF('Indicator Data'!H64="No data","x",ROUND(IF('Indicator Data'!H64&gt;P$3,0,IF('Indicator Data'!H64&lt;P$4,10,(P$3-'Indicator Data'!H64)/(P$3-P$4)*10)),1))</f>
        <v>#DIV/0!</v>
      </c>
      <c r="Q55" s="87" t="str">
        <f t="shared" si="8"/>
        <v>#DIV/0!</v>
      </c>
      <c r="R55" s="89" t="str">
        <f t="shared" si="5"/>
        <v>#DIV/0!</v>
      </c>
      <c r="S55" s="80"/>
      <c r="T55" s="90"/>
      <c r="U55" s="7"/>
      <c r="V55" s="7"/>
      <c r="W55" s="7"/>
      <c r="X55" s="7"/>
      <c r="Y55" s="7"/>
      <c r="Z55" s="7"/>
    </row>
    <row r="56" ht="15.75" customHeight="1">
      <c r="A56" s="61" t="str">
        <f>IF('Indicator Data'!A65&lt;&gt;"",'Indicator Data'!A65,"")</f>
        <v/>
      </c>
      <c r="B56" s="61" t="str">
        <f>IF('Indicator Data'!B65&lt;&gt;"",'Indicator Data'!B65,"")</f>
        <v/>
      </c>
      <c r="C56" s="85">
        <f>ROUND(IF('Indicator Data'!C65=0,0,IF(LOG('Indicator Data'!C65)&gt;C$3,10,IF(LOG('Indicator Data'!C65)&lt;C$4,0,((LOG('Indicator Data'!C65)-C$4))/(C$3-C$4)*10))),1)</f>
        <v>0</v>
      </c>
      <c r="D56" s="86" t="str">
        <f>'Indicator Data'!C65/'Indicator Data'!$AP65</f>
        <v>#DIV/0!</v>
      </c>
      <c r="E56" s="85" t="str">
        <f t="shared" si="1"/>
        <v>#DIV/0!</v>
      </c>
      <c r="F56" s="87" t="str">
        <f t="shared" si="2"/>
        <v>#DIV/0!</v>
      </c>
      <c r="G56" s="85">
        <f>ROUND(IF('Indicator Data'!D65=0,0,IF(LOG('Indicator Data'!D65)&gt;G$3,10,IF(LOG('Indicator Data'!D65)&lt;G$4,0,((LOG('Indicator Data'!D65)-G$4))/(G$3-G$4)*10))),1)</f>
        <v>0</v>
      </c>
      <c r="H56" s="86" t="str">
        <f>'Indicator Data'!D65/'Indicator Data'!$AP65</f>
        <v>#DIV/0!</v>
      </c>
      <c r="I56" s="85" t="str">
        <f t="shared" si="6"/>
        <v>#DIV/0!</v>
      </c>
      <c r="J56" s="87" t="str">
        <f t="shared" si="3"/>
        <v>#DIV/0!</v>
      </c>
      <c r="K56" s="89" t="str">
        <f t="shared" si="4"/>
        <v>#DIV/0!</v>
      </c>
      <c r="L56" s="85" t="str">
        <f>IF('Indicator Data'!E65="No data","x",ROUND(IF('Indicator Data'!E65&gt;L$3,10,IF('Indicator Data'!E65&lt;L$4,0,('Indicator Data'!E65-L$4)/(L$3-L$4)*10)),1))</f>
        <v>#DIV/0!</v>
      </c>
      <c r="M56" s="85" t="str">
        <f>IF('Indicator Data'!F65="No data","x",ROUND(IF('Indicator Data'!F65&gt;M$3,0,IF('Indicator Data'!R65&lt;M$4,10,(M$3-'Indicator Data'!F65)/(M$3-M$4)*10)),1))</f>
        <v>#DIV/0!</v>
      </c>
      <c r="N56" s="87" t="str">
        <f t="shared" si="7"/>
        <v>#DIV/0!</v>
      </c>
      <c r="O56" s="85" t="str">
        <f>IF('Indicator Data'!G65="No data","x",ROUND(IF('Indicator Data'!G65&gt;O$3,10,IF('Indicator Data'!G65&lt;O$4,0,('Indicator Data'!G65-O$4)/(O$3-O$4)*10)),1))</f>
        <v>#DIV/0!</v>
      </c>
      <c r="P56" s="85" t="str">
        <f>IF('Indicator Data'!H65="No data","x",ROUND(IF('Indicator Data'!H65&gt;P$3,0,IF('Indicator Data'!H65&lt;P$4,10,(P$3-'Indicator Data'!H65)/(P$3-P$4)*10)),1))</f>
        <v>#DIV/0!</v>
      </c>
      <c r="Q56" s="87" t="str">
        <f t="shared" si="8"/>
        <v>#DIV/0!</v>
      </c>
      <c r="R56" s="89" t="str">
        <f t="shared" si="5"/>
        <v>#DIV/0!</v>
      </c>
      <c r="S56" s="80"/>
      <c r="T56" s="90"/>
      <c r="U56" s="7"/>
      <c r="V56" s="7"/>
      <c r="W56" s="7"/>
      <c r="X56" s="7"/>
      <c r="Y56" s="7"/>
      <c r="Z56" s="7"/>
    </row>
    <row r="57" ht="15.75" customHeight="1">
      <c r="A57" s="61" t="str">
        <f>IF('Indicator Data'!A66&lt;&gt;"",'Indicator Data'!A66,"")</f>
        <v/>
      </c>
      <c r="B57" s="61" t="str">
        <f>IF('Indicator Data'!B66&lt;&gt;"",'Indicator Data'!B66,"")</f>
        <v/>
      </c>
      <c r="C57" s="85">
        <f>ROUND(IF('Indicator Data'!C66=0,0,IF(LOG('Indicator Data'!C66)&gt;C$3,10,IF(LOG('Indicator Data'!C66)&lt;C$4,0,((LOG('Indicator Data'!C66)-C$4))/(C$3-C$4)*10))),1)</f>
        <v>0</v>
      </c>
      <c r="D57" s="86" t="str">
        <f>'Indicator Data'!C66/'Indicator Data'!$AP66</f>
        <v>#DIV/0!</v>
      </c>
      <c r="E57" s="85" t="str">
        <f t="shared" si="1"/>
        <v>#DIV/0!</v>
      </c>
      <c r="F57" s="87" t="str">
        <f t="shared" si="2"/>
        <v>#DIV/0!</v>
      </c>
      <c r="G57" s="85">
        <f>ROUND(IF('Indicator Data'!D66=0,0,IF(LOG('Indicator Data'!D66)&gt;G$3,10,IF(LOG('Indicator Data'!D66)&lt;G$4,0,((LOG('Indicator Data'!D66)-G$4))/(G$3-G$4)*10))),1)</f>
        <v>0</v>
      </c>
      <c r="H57" s="86" t="str">
        <f>'Indicator Data'!D66/'Indicator Data'!$AP66</f>
        <v>#DIV/0!</v>
      </c>
      <c r="I57" s="85" t="str">
        <f t="shared" si="6"/>
        <v>#DIV/0!</v>
      </c>
      <c r="J57" s="87" t="str">
        <f t="shared" si="3"/>
        <v>#DIV/0!</v>
      </c>
      <c r="K57" s="89" t="str">
        <f t="shared" si="4"/>
        <v>#DIV/0!</v>
      </c>
      <c r="L57" s="85" t="str">
        <f>IF('Indicator Data'!E66="No data","x",ROUND(IF('Indicator Data'!E66&gt;L$3,10,IF('Indicator Data'!E66&lt;L$4,0,('Indicator Data'!E66-L$4)/(L$3-L$4)*10)),1))</f>
        <v>#DIV/0!</v>
      </c>
      <c r="M57" s="85" t="str">
        <f>IF('Indicator Data'!F66="No data","x",ROUND(IF('Indicator Data'!F66&gt;M$3,0,IF('Indicator Data'!R66&lt;M$4,10,(M$3-'Indicator Data'!F66)/(M$3-M$4)*10)),1))</f>
        <v>#DIV/0!</v>
      </c>
      <c r="N57" s="87" t="str">
        <f t="shared" si="7"/>
        <v>#DIV/0!</v>
      </c>
      <c r="O57" s="85" t="str">
        <f>IF('Indicator Data'!G66="No data","x",ROUND(IF('Indicator Data'!G66&gt;O$3,10,IF('Indicator Data'!G66&lt;O$4,0,('Indicator Data'!G66-O$4)/(O$3-O$4)*10)),1))</f>
        <v>#DIV/0!</v>
      </c>
      <c r="P57" s="85" t="str">
        <f>IF('Indicator Data'!H66="No data","x",ROUND(IF('Indicator Data'!H66&gt;P$3,0,IF('Indicator Data'!H66&lt;P$4,10,(P$3-'Indicator Data'!H66)/(P$3-P$4)*10)),1))</f>
        <v>#DIV/0!</v>
      </c>
      <c r="Q57" s="87" t="str">
        <f t="shared" si="8"/>
        <v>#DIV/0!</v>
      </c>
      <c r="R57" s="89" t="str">
        <f t="shared" si="5"/>
        <v>#DIV/0!</v>
      </c>
      <c r="S57" s="80"/>
      <c r="T57" s="90"/>
      <c r="U57" s="7"/>
      <c r="V57" s="7"/>
      <c r="W57" s="7"/>
      <c r="X57" s="7"/>
      <c r="Y57" s="7"/>
      <c r="Z57" s="7"/>
    </row>
    <row r="58" ht="15.75" customHeight="1">
      <c r="A58" s="61" t="str">
        <f>IF('Indicator Data'!A67&lt;&gt;"",'Indicator Data'!A67,"")</f>
        <v/>
      </c>
      <c r="B58" s="61" t="str">
        <f>IF('Indicator Data'!B67&lt;&gt;"",'Indicator Data'!B67,"")</f>
        <v/>
      </c>
      <c r="C58" s="85">
        <f>ROUND(IF('Indicator Data'!C67=0,0,IF(LOG('Indicator Data'!C67)&gt;C$3,10,IF(LOG('Indicator Data'!C67)&lt;C$4,0,((LOG('Indicator Data'!C67)-C$4))/(C$3-C$4)*10))),1)</f>
        <v>0</v>
      </c>
      <c r="D58" s="86" t="str">
        <f>'Indicator Data'!C67/'Indicator Data'!$AP67</f>
        <v>#DIV/0!</v>
      </c>
      <c r="E58" s="85" t="str">
        <f t="shared" si="1"/>
        <v>#DIV/0!</v>
      </c>
      <c r="F58" s="87" t="str">
        <f t="shared" si="2"/>
        <v>#DIV/0!</v>
      </c>
      <c r="G58" s="85">
        <f>ROUND(IF('Indicator Data'!D67=0,0,IF(LOG('Indicator Data'!D67)&gt;G$3,10,IF(LOG('Indicator Data'!D67)&lt;G$4,0,((LOG('Indicator Data'!D67)-G$4))/(G$3-G$4)*10))),1)</f>
        <v>0</v>
      </c>
      <c r="H58" s="86" t="str">
        <f>'Indicator Data'!D67/'Indicator Data'!$AP67</f>
        <v>#DIV/0!</v>
      </c>
      <c r="I58" s="85" t="str">
        <f t="shared" si="6"/>
        <v>#DIV/0!</v>
      </c>
      <c r="J58" s="87" t="str">
        <f t="shared" si="3"/>
        <v>#DIV/0!</v>
      </c>
      <c r="K58" s="89" t="str">
        <f t="shared" si="4"/>
        <v>#DIV/0!</v>
      </c>
      <c r="L58" s="85" t="str">
        <f>IF('Indicator Data'!E67="No data","x",ROUND(IF('Indicator Data'!E67&gt;L$3,10,IF('Indicator Data'!E67&lt;L$4,0,('Indicator Data'!E67-L$4)/(L$3-L$4)*10)),1))</f>
        <v>#DIV/0!</v>
      </c>
      <c r="M58" s="85" t="str">
        <f>IF('Indicator Data'!F67="No data","x",ROUND(IF('Indicator Data'!F67&gt;M$3,0,IF('Indicator Data'!R67&lt;M$4,10,(M$3-'Indicator Data'!F67)/(M$3-M$4)*10)),1))</f>
        <v>#DIV/0!</v>
      </c>
      <c r="N58" s="87" t="str">
        <f t="shared" si="7"/>
        <v>#DIV/0!</v>
      </c>
      <c r="O58" s="85" t="str">
        <f>IF('Indicator Data'!G67="No data","x",ROUND(IF('Indicator Data'!G67&gt;O$3,10,IF('Indicator Data'!G67&lt;O$4,0,('Indicator Data'!G67-O$4)/(O$3-O$4)*10)),1))</f>
        <v>#DIV/0!</v>
      </c>
      <c r="P58" s="85" t="str">
        <f>IF('Indicator Data'!H67="No data","x",ROUND(IF('Indicator Data'!H67&gt;P$3,0,IF('Indicator Data'!H67&lt;P$4,10,(P$3-'Indicator Data'!H67)/(P$3-P$4)*10)),1))</f>
        <v>#DIV/0!</v>
      </c>
      <c r="Q58" s="87" t="str">
        <f t="shared" si="8"/>
        <v>#DIV/0!</v>
      </c>
      <c r="R58" s="89" t="str">
        <f t="shared" si="5"/>
        <v>#DIV/0!</v>
      </c>
      <c r="S58" s="80"/>
      <c r="T58" s="90"/>
      <c r="U58" s="7"/>
      <c r="V58" s="7"/>
      <c r="W58" s="7"/>
      <c r="X58" s="7"/>
      <c r="Y58" s="7"/>
      <c r="Z58" s="7"/>
    </row>
    <row r="59" ht="15.75" customHeight="1">
      <c r="A59" s="61" t="str">
        <f>IF('Indicator Data'!A68&lt;&gt;"",'Indicator Data'!A68,"")</f>
        <v/>
      </c>
      <c r="B59" s="61" t="str">
        <f>IF('Indicator Data'!B68&lt;&gt;"",'Indicator Data'!B68,"")</f>
        <v/>
      </c>
      <c r="C59" s="85">
        <f>ROUND(IF('Indicator Data'!C68=0,0,IF(LOG('Indicator Data'!C68)&gt;C$3,10,IF(LOG('Indicator Data'!C68)&lt;C$4,0,((LOG('Indicator Data'!C68)-C$4))/(C$3-C$4)*10))),1)</f>
        <v>0</v>
      </c>
      <c r="D59" s="86" t="str">
        <f>'Indicator Data'!C68/'Indicator Data'!$AP68</f>
        <v>#DIV/0!</v>
      </c>
      <c r="E59" s="85" t="str">
        <f t="shared" si="1"/>
        <v>#DIV/0!</v>
      </c>
      <c r="F59" s="87" t="str">
        <f t="shared" si="2"/>
        <v>#DIV/0!</v>
      </c>
      <c r="G59" s="85">
        <f>ROUND(IF('Indicator Data'!D68=0,0,IF(LOG('Indicator Data'!D68)&gt;G$3,10,IF(LOG('Indicator Data'!D68)&lt;G$4,0,((LOG('Indicator Data'!D68)-G$4))/(G$3-G$4)*10))),1)</f>
        <v>0</v>
      </c>
      <c r="H59" s="86" t="str">
        <f>'Indicator Data'!D68/'Indicator Data'!$AP68</f>
        <v>#DIV/0!</v>
      </c>
      <c r="I59" s="85" t="str">
        <f t="shared" si="6"/>
        <v>#DIV/0!</v>
      </c>
      <c r="J59" s="87" t="str">
        <f t="shared" si="3"/>
        <v>#DIV/0!</v>
      </c>
      <c r="K59" s="89" t="str">
        <f t="shared" si="4"/>
        <v>#DIV/0!</v>
      </c>
      <c r="L59" s="85" t="str">
        <f>IF('Indicator Data'!E68="No data","x",ROUND(IF('Indicator Data'!E68&gt;L$3,10,IF('Indicator Data'!E68&lt;L$4,0,('Indicator Data'!E68-L$4)/(L$3-L$4)*10)),1))</f>
        <v>#DIV/0!</v>
      </c>
      <c r="M59" s="85" t="str">
        <f>IF('Indicator Data'!F68="No data","x",ROUND(IF('Indicator Data'!F68&gt;M$3,0,IF('Indicator Data'!R68&lt;M$4,10,(M$3-'Indicator Data'!F68)/(M$3-M$4)*10)),1))</f>
        <v>#DIV/0!</v>
      </c>
      <c r="N59" s="87" t="str">
        <f t="shared" si="7"/>
        <v>#DIV/0!</v>
      </c>
      <c r="O59" s="85" t="str">
        <f>IF('Indicator Data'!G68="No data","x",ROUND(IF('Indicator Data'!G68&gt;O$3,10,IF('Indicator Data'!G68&lt;O$4,0,('Indicator Data'!G68-O$4)/(O$3-O$4)*10)),1))</f>
        <v>#DIV/0!</v>
      </c>
      <c r="P59" s="85" t="str">
        <f>IF('Indicator Data'!H68="No data","x",ROUND(IF('Indicator Data'!H68&gt;P$3,0,IF('Indicator Data'!H68&lt;P$4,10,(P$3-'Indicator Data'!H68)/(P$3-P$4)*10)),1))</f>
        <v>#DIV/0!</v>
      </c>
      <c r="Q59" s="87" t="str">
        <f t="shared" si="8"/>
        <v>#DIV/0!</v>
      </c>
      <c r="R59" s="89" t="str">
        <f t="shared" si="5"/>
        <v>#DIV/0!</v>
      </c>
      <c r="S59" s="80"/>
      <c r="T59" s="90"/>
      <c r="U59" s="7"/>
      <c r="V59" s="7"/>
      <c r="W59" s="7"/>
      <c r="X59" s="7"/>
      <c r="Y59" s="7"/>
      <c r="Z59" s="7"/>
    </row>
    <row r="60" ht="15.75" customHeight="1">
      <c r="A60" s="61" t="str">
        <f>IF('Indicator Data'!A69&lt;&gt;"",'Indicator Data'!A69,"")</f>
        <v/>
      </c>
      <c r="B60" s="61" t="str">
        <f>IF('Indicator Data'!B69&lt;&gt;"",'Indicator Data'!B69,"")</f>
        <v/>
      </c>
      <c r="C60" s="85">
        <f>ROUND(IF('Indicator Data'!C69=0,0,IF(LOG('Indicator Data'!C69)&gt;C$3,10,IF(LOG('Indicator Data'!C69)&lt;C$4,0,((LOG('Indicator Data'!C69)-C$4))/(C$3-C$4)*10))),1)</f>
        <v>0</v>
      </c>
      <c r="D60" s="86" t="str">
        <f>'Indicator Data'!C69/'Indicator Data'!$AP69</f>
        <v>#DIV/0!</v>
      </c>
      <c r="E60" s="85" t="str">
        <f t="shared" si="1"/>
        <v>#DIV/0!</v>
      </c>
      <c r="F60" s="87" t="str">
        <f t="shared" si="2"/>
        <v>#DIV/0!</v>
      </c>
      <c r="G60" s="85">
        <f>ROUND(IF('Indicator Data'!D69=0,0,IF(LOG('Indicator Data'!D69)&gt;G$3,10,IF(LOG('Indicator Data'!D69)&lt;G$4,0,((LOG('Indicator Data'!D69)-G$4))/(G$3-G$4)*10))),1)</f>
        <v>0</v>
      </c>
      <c r="H60" s="86" t="str">
        <f>'Indicator Data'!D69/'Indicator Data'!$AP69</f>
        <v>#DIV/0!</v>
      </c>
      <c r="I60" s="85" t="str">
        <f t="shared" si="6"/>
        <v>#DIV/0!</v>
      </c>
      <c r="J60" s="87" t="str">
        <f t="shared" si="3"/>
        <v>#DIV/0!</v>
      </c>
      <c r="K60" s="89" t="str">
        <f t="shared" si="4"/>
        <v>#DIV/0!</v>
      </c>
      <c r="L60" s="85" t="str">
        <f>IF('Indicator Data'!E69="No data","x",ROUND(IF('Indicator Data'!E69&gt;L$3,10,IF('Indicator Data'!E69&lt;L$4,0,('Indicator Data'!E69-L$4)/(L$3-L$4)*10)),1))</f>
        <v>#DIV/0!</v>
      </c>
      <c r="M60" s="85" t="str">
        <f>IF('Indicator Data'!F69="No data","x",ROUND(IF('Indicator Data'!F69&gt;M$3,0,IF('Indicator Data'!R69&lt;M$4,10,(M$3-'Indicator Data'!F69)/(M$3-M$4)*10)),1))</f>
        <v>#DIV/0!</v>
      </c>
      <c r="N60" s="87" t="str">
        <f t="shared" si="7"/>
        <v>#DIV/0!</v>
      </c>
      <c r="O60" s="85" t="str">
        <f>IF('Indicator Data'!G69="No data","x",ROUND(IF('Indicator Data'!G69&gt;O$3,10,IF('Indicator Data'!G69&lt;O$4,0,('Indicator Data'!G69-O$4)/(O$3-O$4)*10)),1))</f>
        <v>#DIV/0!</v>
      </c>
      <c r="P60" s="85" t="str">
        <f>IF('Indicator Data'!H69="No data","x",ROUND(IF('Indicator Data'!H69&gt;P$3,0,IF('Indicator Data'!H69&lt;P$4,10,(P$3-'Indicator Data'!H69)/(P$3-P$4)*10)),1))</f>
        <v>#DIV/0!</v>
      </c>
      <c r="Q60" s="87" t="str">
        <f t="shared" si="8"/>
        <v>#DIV/0!</v>
      </c>
      <c r="R60" s="89" t="str">
        <f t="shared" si="5"/>
        <v>#DIV/0!</v>
      </c>
      <c r="S60" s="80"/>
      <c r="T60" s="90"/>
      <c r="U60" s="7"/>
      <c r="V60" s="7"/>
      <c r="W60" s="7"/>
      <c r="X60" s="7"/>
      <c r="Y60" s="7"/>
      <c r="Z60" s="7"/>
    </row>
    <row r="61" ht="15.75" customHeight="1">
      <c r="A61" s="61" t="str">
        <f>IF('Indicator Data'!A70&lt;&gt;"",'Indicator Data'!A70,"")</f>
        <v/>
      </c>
      <c r="B61" s="61" t="str">
        <f>IF('Indicator Data'!B70&lt;&gt;"",'Indicator Data'!B70,"")</f>
        <v/>
      </c>
      <c r="C61" s="85">
        <f>ROUND(IF('Indicator Data'!C70=0,0,IF(LOG('Indicator Data'!C70)&gt;C$3,10,IF(LOG('Indicator Data'!C70)&lt;C$4,0,((LOG('Indicator Data'!C70)-C$4))/(C$3-C$4)*10))),1)</f>
        <v>0</v>
      </c>
      <c r="D61" s="86" t="str">
        <f>'Indicator Data'!C70/'Indicator Data'!$AP70</f>
        <v>#DIV/0!</v>
      </c>
      <c r="E61" s="85" t="str">
        <f t="shared" si="1"/>
        <v>#DIV/0!</v>
      </c>
      <c r="F61" s="87" t="str">
        <f t="shared" si="2"/>
        <v>#DIV/0!</v>
      </c>
      <c r="G61" s="85">
        <f>ROUND(IF('Indicator Data'!D70=0,0,IF(LOG('Indicator Data'!D70)&gt;G$3,10,IF(LOG('Indicator Data'!D70)&lt;G$4,0,((LOG('Indicator Data'!D70)-G$4))/(G$3-G$4)*10))),1)</f>
        <v>0</v>
      </c>
      <c r="H61" s="86" t="str">
        <f>'Indicator Data'!D70/'Indicator Data'!$AP70</f>
        <v>#DIV/0!</v>
      </c>
      <c r="I61" s="85" t="str">
        <f t="shared" si="6"/>
        <v>#DIV/0!</v>
      </c>
      <c r="J61" s="87" t="str">
        <f t="shared" si="3"/>
        <v>#DIV/0!</v>
      </c>
      <c r="K61" s="89" t="str">
        <f t="shared" si="4"/>
        <v>#DIV/0!</v>
      </c>
      <c r="L61" s="85" t="str">
        <f>IF('Indicator Data'!E70="No data","x",ROUND(IF('Indicator Data'!E70&gt;L$3,10,IF('Indicator Data'!E70&lt;L$4,0,('Indicator Data'!E70-L$4)/(L$3-L$4)*10)),1))</f>
        <v>#DIV/0!</v>
      </c>
      <c r="M61" s="85" t="str">
        <f>IF('Indicator Data'!F70="No data","x",ROUND(IF('Indicator Data'!F70&gt;M$3,0,IF('Indicator Data'!R70&lt;M$4,10,(M$3-'Indicator Data'!F70)/(M$3-M$4)*10)),1))</f>
        <v>#DIV/0!</v>
      </c>
      <c r="N61" s="87" t="str">
        <f t="shared" si="7"/>
        <v>#DIV/0!</v>
      </c>
      <c r="O61" s="85" t="str">
        <f>IF('Indicator Data'!G70="No data","x",ROUND(IF('Indicator Data'!G70&gt;O$3,10,IF('Indicator Data'!G70&lt;O$4,0,('Indicator Data'!G70-O$4)/(O$3-O$4)*10)),1))</f>
        <v>#DIV/0!</v>
      </c>
      <c r="P61" s="85" t="str">
        <f>IF('Indicator Data'!H70="No data","x",ROUND(IF('Indicator Data'!H70&gt;P$3,0,IF('Indicator Data'!H70&lt;P$4,10,(P$3-'Indicator Data'!H70)/(P$3-P$4)*10)),1))</f>
        <v>#DIV/0!</v>
      </c>
      <c r="Q61" s="87" t="str">
        <f t="shared" si="8"/>
        <v>#DIV/0!</v>
      </c>
      <c r="R61" s="89" t="str">
        <f t="shared" si="5"/>
        <v>#DIV/0!</v>
      </c>
      <c r="S61" s="80"/>
      <c r="T61" s="90"/>
      <c r="U61" s="7"/>
      <c r="V61" s="7"/>
      <c r="W61" s="7"/>
      <c r="X61" s="7"/>
      <c r="Y61" s="7"/>
      <c r="Z61" s="7"/>
    </row>
    <row r="62" ht="15.75" customHeight="1">
      <c r="A62" s="61" t="str">
        <f>IF('Indicator Data'!A71&lt;&gt;"",'Indicator Data'!A71,"")</f>
        <v/>
      </c>
      <c r="B62" s="61" t="str">
        <f>IF('Indicator Data'!B71&lt;&gt;"",'Indicator Data'!B71,"")</f>
        <v/>
      </c>
      <c r="C62" s="85">
        <f>ROUND(IF('Indicator Data'!C71=0,0,IF(LOG('Indicator Data'!C71)&gt;C$3,10,IF(LOG('Indicator Data'!C71)&lt;C$4,0,((LOG('Indicator Data'!C71)-C$4))/(C$3-C$4)*10))),1)</f>
        <v>0</v>
      </c>
      <c r="D62" s="86" t="str">
        <f>'Indicator Data'!C71/'Indicator Data'!$AP71</f>
        <v>#DIV/0!</v>
      </c>
      <c r="E62" s="85" t="str">
        <f t="shared" si="1"/>
        <v>#DIV/0!</v>
      </c>
      <c r="F62" s="87" t="str">
        <f t="shared" si="2"/>
        <v>#DIV/0!</v>
      </c>
      <c r="G62" s="85">
        <f>ROUND(IF('Indicator Data'!D71=0,0,IF(LOG('Indicator Data'!D71)&gt;G$3,10,IF(LOG('Indicator Data'!D71)&lt;G$4,0,((LOG('Indicator Data'!D71)-G$4))/(G$3-G$4)*10))),1)</f>
        <v>0</v>
      </c>
      <c r="H62" s="86" t="str">
        <f>'Indicator Data'!D71/'Indicator Data'!$AP71</f>
        <v>#DIV/0!</v>
      </c>
      <c r="I62" s="85" t="str">
        <f t="shared" si="6"/>
        <v>#DIV/0!</v>
      </c>
      <c r="J62" s="87" t="str">
        <f t="shared" si="3"/>
        <v>#DIV/0!</v>
      </c>
      <c r="K62" s="89" t="str">
        <f t="shared" si="4"/>
        <v>#DIV/0!</v>
      </c>
      <c r="L62" s="85" t="str">
        <f>IF('Indicator Data'!E71="No data","x",ROUND(IF('Indicator Data'!E71&gt;L$3,10,IF('Indicator Data'!E71&lt;L$4,0,('Indicator Data'!E71-L$4)/(L$3-L$4)*10)),1))</f>
        <v>#DIV/0!</v>
      </c>
      <c r="M62" s="85" t="str">
        <f>IF('Indicator Data'!F71="No data","x",ROUND(IF('Indicator Data'!F71&gt;M$3,0,IF('Indicator Data'!R71&lt;M$4,10,(M$3-'Indicator Data'!F71)/(M$3-M$4)*10)),1))</f>
        <v>#DIV/0!</v>
      </c>
      <c r="N62" s="87" t="str">
        <f t="shared" si="7"/>
        <v>#DIV/0!</v>
      </c>
      <c r="O62" s="85" t="str">
        <f>IF('Indicator Data'!G71="No data","x",ROUND(IF('Indicator Data'!G71&gt;O$3,10,IF('Indicator Data'!G71&lt;O$4,0,('Indicator Data'!G71-O$4)/(O$3-O$4)*10)),1))</f>
        <v>#DIV/0!</v>
      </c>
      <c r="P62" s="85" t="str">
        <f>IF('Indicator Data'!H71="No data","x",ROUND(IF('Indicator Data'!H71&gt;P$3,0,IF('Indicator Data'!H71&lt;P$4,10,(P$3-'Indicator Data'!H71)/(P$3-P$4)*10)),1))</f>
        <v>#DIV/0!</v>
      </c>
      <c r="Q62" s="87" t="str">
        <f t="shared" si="8"/>
        <v>#DIV/0!</v>
      </c>
      <c r="R62" s="89" t="str">
        <f t="shared" si="5"/>
        <v>#DIV/0!</v>
      </c>
      <c r="S62" s="80"/>
      <c r="T62" s="90"/>
      <c r="U62" s="7"/>
      <c r="V62" s="7"/>
      <c r="W62" s="7"/>
      <c r="X62" s="7"/>
      <c r="Y62" s="7"/>
      <c r="Z62" s="7"/>
    </row>
    <row r="63" ht="15.75" customHeight="1">
      <c r="A63" s="61" t="str">
        <f>IF('Indicator Data'!A72&lt;&gt;"",'Indicator Data'!A72,"")</f>
        <v/>
      </c>
      <c r="B63" s="61" t="str">
        <f>IF('Indicator Data'!B72&lt;&gt;"",'Indicator Data'!B72,"")</f>
        <v/>
      </c>
      <c r="C63" s="85">
        <f>ROUND(IF('Indicator Data'!C72=0,0,IF(LOG('Indicator Data'!C72)&gt;C$3,10,IF(LOG('Indicator Data'!C72)&lt;C$4,0,((LOG('Indicator Data'!C72)-C$4))/(C$3-C$4)*10))),1)</f>
        <v>0</v>
      </c>
      <c r="D63" s="86" t="str">
        <f>'Indicator Data'!C72/'Indicator Data'!$AP72</f>
        <v>#DIV/0!</v>
      </c>
      <c r="E63" s="85" t="str">
        <f t="shared" si="1"/>
        <v>#DIV/0!</v>
      </c>
      <c r="F63" s="87" t="str">
        <f t="shared" si="2"/>
        <v>#DIV/0!</v>
      </c>
      <c r="G63" s="85">
        <f>ROUND(IF('Indicator Data'!D72=0,0,IF(LOG('Indicator Data'!D72)&gt;G$3,10,IF(LOG('Indicator Data'!D72)&lt;G$4,0,((LOG('Indicator Data'!D72)-G$4))/(G$3-G$4)*10))),1)</f>
        <v>0</v>
      </c>
      <c r="H63" s="86" t="str">
        <f>'Indicator Data'!D72/'Indicator Data'!$AP72</f>
        <v>#DIV/0!</v>
      </c>
      <c r="I63" s="85" t="str">
        <f t="shared" si="6"/>
        <v>#DIV/0!</v>
      </c>
      <c r="J63" s="87" t="str">
        <f t="shared" si="3"/>
        <v>#DIV/0!</v>
      </c>
      <c r="K63" s="89" t="str">
        <f t="shared" si="4"/>
        <v>#DIV/0!</v>
      </c>
      <c r="L63" s="85" t="str">
        <f>IF('Indicator Data'!E72="No data","x",ROUND(IF('Indicator Data'!E72&gt;L$3,10,IF('Indicator Data'!E72&lt;L$4,0,('Indicator Data'!E72-L$4)/(L$3-L$4)*10)),1))</f>
        <v>#DIV/0!</v>
      </c>
      <c r="M63" s="85" t="str">
        <f>IF('Indicator Data'!F72="No data","x",ROUND(IF('Indicator Data'!F72&gt;M$3,0,IF('Indicator Data'!R72&lt;M$4,10,(M$3-'Indicator Data'!F72)/(M$3-M$4)*10)),1))</f>
        <v>#DIV/0!</v>
      </c>
      <c r="N63" s="87" t="str">
        <f t="shared" si="7"/>
        <v>#DIV/0!</v>
      </c>
      <c r="O63" s="85" t="str">
        <f>IF('Indicator Data'!G72="No data","x",ROUND(IF('Indicator Data'!G72&gt;O$3,10,IF('Indicator Data'!G72&lt;O$4,0,('Indicator Data'!G72-O$4)/(O$3-O$4)*10)),1))</f>
        <v>#DIV/0!</v>
      </c>
      <c r="P63" s="85" t="str">
        <f>IF('Indicator Data'!H72="No data","x",ROUND(IF('Indicator Data'!H72&gt;P$3,0,IF('Indicator Data'!H72&lt;P$4,10,(P$3-'Indicator Data'!H72)/(P$3-P$4)*10)),1))</f>
        <v>#DIV/0!</v>
      </c>
      <c r="Q63" s="87" t="str">
        <f t="shared" si="8"/>
        <v>#DIV/0!</v>
      </c>
      <c r="R63" s="89" t="str">
        <f t="shared" si="5"/>
        <v>#DIV/0!</v>
      </c>
      <c r="S63" s="80"/>
      <c r="T63" s="90"/>
      <c r="U63" s="7"/>
      <c r="V63" s="7"/>
      <c r="W63" s="7"/>
      <c r="X63" s="7"/>
      <c r="Y63" s="7"/>
      <c r="Z63" s="7"/>
    </row>
    <row r="64" ht="15.75" customHeight="1">
      <c r="A64" s="61" t="str">
        <f>IF('Indicator Data'!A73&lt;&gt;"",'Indicator Data'!A73,"")</f>
        <v/>
      </c>
      <c r="B64" s="61" t="str">
        <f>IF('Indicator Data'!B73&lt;&gt;"",'Indicator Data'!B73,"")</f>
        <v/>
      </c>
      <c r="C64" s="85">
        <f>ROUND(IF('Indicator Data'!C73=0,0,IF(LOG('Indicator Data'!C73)&gt;C$3,10,IF(LOG('Indicator Data'!C73)&lt;C$4,0,((LOG('Indicator Data'!C73)-C$4))/(C$3-C$4)*10))),1)</f>
        <v>0</v>
      </c>
      <c r="D64" s="86" t="str">
        <f>'Indicator Data'!C73/'Indicator Data'!$AP73</f>
        <v>#DIV/0!</v>
      </c>
      <c r="E64" s="85" t="str">
        <f t="shared" si="1"/>
        <v>#DIV/0!</v>
      </c>
      <c r="F64" s="87" t="str">
        <f t="shared" si="2"/>
        <v>#DIV/0!</v>
      </c>
      <c r="G64" s="85">
        <f>ROUND(IF('Indicator Data'!D73=0,0,IF(LOG('Indicator Data'!D73)&gt;G$3,10,IF(LOG('Indicator Data'!D73)&lt;G$4,0,((LOG('Indicator Data'!D73)-G$4))/(G$3-G$4)*10))),1)</f>
        <v>0</v>
      </c>
      <c r="H64" s="86" t="str">
        <f>'Indicator Data'!D73/'Indicator Data'!$AP73</f>
        <v>#DIV/0!</v>
      </c>
      <c r="I64" s="85" t="str">
        <f t="shared" si="6"/>
        <v>#DIV/0!</v>
      </c>
      <c r="J64" s="87" t="str">
        <f t="shared" si="3"/>
        <v>#DIV/0!</v>
      </c>
      <c r="K64" s="89" t="str">
        <f t="shared" si="4"/>
        <v>#DIV/0!</v>
      </c>
      <c r="L64" s="85" t="str">
        <f>IF('Indicator Data'!E73="No data","x",ROUND(IF('Indicator Data'!E73&gt;L$3,10,IF('Indicator Data'!E73&lt;L$4,0,('Indicator Data'!E73-L$4)/(L$3-L$4)*10)),1))</f>
        <v>#DIV/0!</v>
      </c>
      <c r="M64" s="85" t="str">
        <f>IF('Indicator Data'!F73="No data","x",ROUND(IF('Indicator Data'!F73&gt;M$3,0,IF('Indicator Data'!R73&lt;M$4,10,(M$3-'Indicator Data'!F73)/(M$3-M$4)*10)),1))</f>
        <v>#DIV/0!</v>
      </c>
      <c r="N64" s="87" t="str">
        <f t="shared" si="7"/>
        <v>#DIV/0!</v>
      </c>
      <c r="O64" s="85" t="str">
        <f>IF('Indicator Data'!G73="No data","x",ROUND(IF('Indicator Data'!G73&gt;O$3,10,IF('Indicator Data'!G73&lt;O$4,0,('Indicator Data'!G73-O$4)/(O$3-O$4)*10)),1))</f>
        <v>#DIV/0!</v>
      </c>
      <c r="P64" s="85" t="str">
        <f>IF('Indicator Data'!H73="No data","x",ROUND(IF('Indicator Data'!H73&gt;P$3,0,IF('Indicator Data'!H73&lt;P$4,10,(P$3-'Indicator Data'!H73)/(P$3-P$4)*10)),1))</f>
        <v>#DIV/0!</v>
      </c>
      <c r="Q64" s="87" t="str">
        <f t="shared" si="8"/>
        <v>#DIV/0!</v>
      </c>
      <c r="R64" s="89" t="str">
        <f t="shared" si="5"/>
        <v>#DIV/0!</v>
      </c>
      <c r="S64" s="80"/>
      <c r="T64" s="90"/>
      <c r="U64" s="7"/>
      <c r="V64" s="7"/>
      <c r="W64" s="7"/>
      <c r="X64" s="7"/>
      <c r="Y64" s="7"/>
      <c r="Z64" s="7"/>
    </row>
    <row r="65" ht="15.75" customHeight="1">
      <c r="A65" s="61" t="str">
        <f>IF('Indicator Data'!A74&lt;&gt;"",'Indicator Data'!A74,"")</f>
        <v/>
      </c>
      <c r="B65" s="61" t="str">
        <f>IF('Indicator Data'!B74&lt;&gt;"",'Indicator Data'!B74,"")</f>
        <v/>
      </c>
      <c r="C65" s="85">
        <f>ROUND(IF('Indicator Data'!C74=0,0,IF(LOG('Indicator Data'!C74)&gt;C$3,10,IF(LOG('Indicator Data'!C74)&lt;C$4,0,((LOG('Indicator Data'!C74)-C$4))/(C$3-C$4)*10))),1)</f>
        <v>0</v>
      </c>
      <c r="D65" s="86" t="str">
        <f>'Indicator Data'!C74/'Indicator Data'!$AP74</f>
        <v>#DIV/0!</v>
      </c>
      <c r="E65" s="85" t="str">
        <f t="shared" si="1"/>
        <v>#DIV/0!</v>
      </c>
      <c r="F65" s="87" t="str">
        <f t="shared" si="2"/>
        <v>#DIV/0!</v>
      </c>
      <c r="G65" s="85">
        <f>ROUND(IF('Indicator Data'!D74=0,0,IF(LOG('Indicator Data'!D74)&gt;G$3,10,IF(LOG('Indicator Data'!D74)&lt;G$4,0,((LOG('Indicator Data'!D74)-G$4))/(G$3-G$4)*10))),1)</f>
        <v>0</v>
      </c>
      <c r="H65" s="86" t="str">
        <f>'Indicator Data'!D74/'Indicator Data'!$AP74</f>
        <v>#DIV/0!</v>
      </c>
      <c r="I65" s="85" t="str">
        <f t="shared" si="6"/>
        <v>#DIV/0!</v>
      </c>
      <c r="J65" s="87" t="str">
        <f t="shared" si="3"/>
        <v>#DIV/0!</v>
      </c>
      <c r="K65" s="89" t="str">
        <f t="shared" si="4"/>
        <v>#DIV/0!</v>
      </c>
      <c r="L65" s="85" t="str">
        <f>IF('Indicator Data'!E74="No data","x",ROUND(IF('Indicator Data'!E74&gt;L$3,10,IF('Indicator Data'!E74&lt;L$4,0,('Indicator Data'!E74-L$4)/(L$3-L$4)*10)),1))</f>
        <v>#DIV/0!</v>
      </c>
      <c r="M65" s="85" t="str">
        <f>IF('Indicator Data'!F74="No data","x",ROUND(IF('Indicator Data'!F74&gt;M$3,0,IF('Indicator Data'!R74&lt;M$4,10,(M$3-'Indicator Data'!F74)/(M$3-M$4)*10)),1))</f>
        <v>#DIV/0!</v>
      </c>
      <c r="N65" s="87" t="str">
        <f t="shared" si="7"/>
        <v>#DIV/0!</v>
      </c>
      <c r="O65" s="85" t="str">
        <f>IF('Indicator Data'!G74="No data","x",ROUND(IF('Indicator Data'!G74&gt;O$3,10,IF('Indicator Data'!G74&lt;O$4,0,('Indicator Data'!G74-O$4)/(O$3-O$4)*10)),1))</f>
        <v>#DIV/0!</v>
      </c>
      <c r="P65" s="85" t="str">
        <f>IF('Indicator Data'!H74="No data","x",ROUND(IF('Indicator Data'!H74&gt;P$3,0,IF('Indicator Data'!H74&lt;P$4,10,(P$3-'Indicator Data'!H74)/(P$3-P$4)*10)),1))</f>
        <v>#DIV/0!</v>
      </c>
      <c r="Q65" s="87" t="str">
        <f t="shared" si="8"/>
        <v>#DIV/0!</v>
      </c>
      <c r="R65" s="89" t="str">
        <f t="shared" si="5"/>
        <v>#DIV/0!</v>
      </c>
      <c r="S65" s="80"/>
      <c r="T65" s="90"/>
      <c r="U65" s="7"/>
      <c r="V65" s="7"/>
      <c r="W65" s="7"/>
      <c r="X65" s="7"/>
      <c r="Y65" s="7"/>
      <c r="Z65" s="7"/>
    </row>
    <row r="66" ht="15.75" customHeight="1">
      <c r="A66" s="61" t="str">
        <f>IF('Indicator Data'!A75&lt;&gt;"",'Indicator Data'!A75,"")</f>
        <v/>
      </c>
      <c r="B66" s="61" t="str">
        <f>IF('Indicator Data'!B75&lt;&gt;"",'Indicator Data'!B75,"")</f>
        <v/>
      </c>
      <c r="C66" s="85">
        <f>ROUND(IF('Indicator Data'!C75=0,0,IF(LOG('Indicator Data'!C75)&gt;C$3,10,IF(LOG('Indicator Data'!C75)&lt;C$4,0,((LOG('Indicator Data'!C75)-C$4))/(C$3-C$4)*10))),1)</f>
        <v>0</v>
      </c>
      <c r="D66" s="86" t="str">
        <f>'Indicator Data'!C75/'Indicator Data'!$AP75</f>
        <v>#DIV/0!</v>
      </c>
      <c r="E66" s="85" t="str">
        <f t="shared" si="1"/>
        <v>#DIV/0!</v>
      </c>
      <c r="F66" s="87" t="str">
        <f t="shared" si="2"/>
        <v>#DIV/0!</v>
      </c>
      <c r="G66" s="85">
        <f>ROUND(IF('Indicator Data'!D75=0,0,IF(LOG('Indicator Data'!D75)&gt;G$3,10,IF(LOG('Indicator Data'!D75)&lt;G$4,0,((LOG('Indicator Data'!D75)-G$4))/(G$3-G$4)*10))),1)</f>
        <v>0</v>
      </c>
      <c r="H66" s="86" t="str">
        <f>'Indicator Data'!D75/'Indicator Data'!$AP75</f>
        <v>#DIV/0!</v>
      </c>
      <c r="I66" s="85" t="str">
        <f t="shared" si="6"/>
        <v>#DIV/0!</v>
      </c>
      <c r="J66" s="87" t="str">
        <f t="shared" si="3"/>
        <v>#DIV/0!</v>
      </c>
      <c r="K66" s="89" t="str">
        <f t="shared" si="4"/>
        <v>#DIV/0!</v>
      </c>
      <c r="L66" s="85" t="str">
        <f>IF('Indicator Data'!E75="No data","x",ROUND(IF('Indicator Data'!E75&gt;L$3,10,IF('Indicator Data'!E75&lt;L$4,0,('Indicator Data'!E75-L$4)/(L$3-L$4)*10)),1))</f>
        <v>#DIV/0!</v>
      </c>
      <c r="M66" s="85" t="str">
        <f>IF('Indicator Data'!F75="No data","x",ROUND(IF('Indicator Data'!F75&gt;M$3,0,IF('Indicator Data'!R75&lt;M$4,10,(M$3-'Indicator Data'!F75)/(M$3-M$4)*10)),1))</f>
        <v>#DIV/0!</v>
      </c>
      <c r="N66" s="87" t="str">
        <f t="shared" si="7"/>
        <v>#DIV/0!</v>
      </c>
      <c r="O66" s="85" t="str">
        <f>IF('Indicator Data'!G75="No data","x",ROUND(IF('Indicator Data'!G75&gt;O$3,10,IF('Indicator Data'!G75&lt;O$4,0,('Indicator Data'!G75-O$4)/(O$3-O$4)*10)),1))</f>
        <v>#DIV/0!</v>
      </c>
      <c r="P66" s="85" t="str">
        <f>IF('Indicator Data'!H75="No data","x",ROUND(IF('Indicator Data'!H75&gt;P$3,0,IF('Indicator Data'!H75&lt;P$4,10,(P$3-'Indicator Data'!H75)/(P$3-P$4)*10)),1))</f>
        <v>#DIV/0!</v>
      </c>
      <c r="Q66" s="87" t="str">
        <f t="shared" si="8"/>
        <v>#DIV/0!</v>
      </c>
      <c r="R66" s="89" t="str">
        <f t="shared" si="5"/>
        <v>#DIV/0!</v>
      </c>
      <c r="S66" s="80"/>
      <c r="T66" s="90"/>
      <c r="U66" s="7"/>
      <c r="V66" s="7"/>
      <c r="W66" s="7"/>
      <c r="X66" s="7"/>
      <c r="Y66" s="7"/>
      <c r="Z66" s="7"/>
    </row>
    <row r="67" ht="15.75" customHeight="1">
      <c r="A67" s="61" t="str">
        <f>IF('Indicator Data'!A76&lt;&gt;"",'Indicator Data'!A76,"")</f>
        <v/>
      </c>
      <c r="B67" s="61" t="str">
        <f>IF('Indicator Data'!B76&lt;&gt;"",'Indicator Data'!B76,"")</f>
        <v/>
      </c>
      <c r="C67" s="85">
        <f>ROUND(IF('Indicator Data'!C76=0,0,IF(LOG('Indicator Data'!C76)&gt;C$3,10,IF(LOG('Indicator Data'!C76)&lt;C$4,0,((LOG('Indicator Data'!C76)-C$4))/(C$3-C$4)*10))),1)</f>
        <v>0</v>
      </c>
      <c r="D67" s="86" t="str">
        <f>'Indicator Data'!C76/'Indicator Data'!$AP76</f>
        <v>#DIV/0!</v>
      </c>
      <c r="E67" s="85" t="str">
        <f t="shared" si="1"/>
        <v>#DIV/0!</v>
      </c>
      <c r="F67" s="87" t="str">
        <f t="shared" si="2"/>
        <v>#DIV/0!</v>
      </c>
      <c r="G67" s="85">
        <f>ROUND(IF('Indicator Data'!D76=0,0,IF(LOG('Indicator Data'!D76)&gt;G$3,10,IF(LOG('Indicator Data'!D76)&lt;G$4,0,((LOG('Indicator Data'!D76)-G$4))/(G$3-G$4)*10))),1)</f>
        <v>0</v>
      </c>
      <c r="H67" s="86" t="str">
        <f>'Indicator Data'!D76/'Indicator Data'!$AP76</f>
        <v>#DIV/0!</v>
      </c>
      <c r="I67" s="85" t="str">
        <f t="shared" si="6"/>
        <v>#DIV/0!</v>
      </c>
      <c r="J67" s="87" t="str">
        <f t="shared" si="3"/>
        <v>#DIV/0!</v>
      </c>
      <c r="K67" s="89" t="str">
        <f t="shared" si="4"/>
        <v>#DIV/0!</v>
      </c>
      <c r="L67" s="85" t="str">
        <f>IF('Indicator Data'!E76="No data","x",ROUND(IF('Indicator Data'!E76&gt;L$3,10,IF('Indicator Data'!E76&lt;L$4,0,('Indicator Data'!E76-L$4)/(L$3-L$4)*10)),1))</f>
        <v>#DIV/0!</v>
      </c>
      <c r="M67" s="85" t="str">
        <f>IF('Indicator Data'!F76="No data","x",ROUND(IF('Indicator Data'!F76&gt;M$3,0,IF('Indicator Data'!R76&lt;M$4,10,(M$3-'Indicator Data'!F76)/(M$3-M$4)*10)),1))</f>
        <v>#DIV/0!</v>
      </c>
      <c r="N67" s="87" t="str">
        <f t="shared" si="7"/>
        <v>#DIV/0!</v>
      </c>
      <c r="O67" s="85" t="str">
        <f>IF('Indicator Data'!G76="No data","x",ROUND(IF('Indicator Data'!G76&gt;O$3,10,IF('Indicator Data'!G76&lt;O$4,0,('Indicator Data'!G76-O$4)/(O$3-O$4)*10)),1))</f>
        <v>#DIV/0!</v>
      </c>
      <c r="P67" s="85" t="str">
        <f>IF('Indicator Data'!H76="No data","x",ROUND(IF('Indicator Data'!H76&gt;P$3,0,IF('Indicator Data'!H76&lt;P$4,10,(P$3-'Indicator Data'!H76)/(P$3-P$4)*10)),1))</f>
        <v>#DIV/0!</v>
      </c>
      <c r="Q67" s="87" t="str">
        <f t="shared" si="8"/>
        <v>#DIV/0!</v>
      </c>
      <c r="R67" s="89" t="str">
        <f t="shared" si="5"/>
        <v>#DIV/0!</v>
      </c>
      <c r="S67" s="80"/>
      <c r="T67" s="90"/>
      <c r="U67" s="7"/>
      <c r="V67" s="7"/>
      <c r="W67" s="7"/>
      <c r="X67" s="7"/>
      <c r="Y67" s="7"/>
      <c r="Z67" s="7"/>
    </row>
    <row r="68" ht="15.75" customHeight="1">
      <c r="A68" s="61" t="str">
        <f>IF('Indicator Data'!A77&lt;&gt;"",'Indicator Data'!A77,"")</f>
        <v/>
      </c>
      <c r="B68" s="61" t="str">
        <f>IF('Indicator Data'!B77&lt;&gt;"",'Indicator Data'!B77,"")</f>
        <v/>
      </c>
      <c r="C68" s="85">
        <f>ROUND(IF('Indicator Data'!C77=0,0,IF(LOG('Indicator Data'!C77)&gt;C$3,10,IF(LOG('Indicator Data'!C77)&lt;C$4,0,((LOG('Indicator Data'!C77)-C$4))/(C$3-C$4)*10))),1)</f>
        <v>0</v>
      </c>
      <c r="D68" s="86" t="str">
        <f>'Indicator Data'!C77/'Indicator Data'!$AP77</f>
        <v>#DIV/0!</v>
      </c>
      <c r="E68" s="85" t="str">
        <f t="shared" si="1"/>
        <v>#DIV/0!</v>
      </c>
      <c r="F68" s="87" t="str">
        <f t="shared" si="2"/>
        <v>#DIV/0!</v>
      </c>
      <c r="G68" s="85">
        <f>ROUND(IF('Indicator Data'!D77=0,0,IF(LOG('Indicator Data'!D77)&gt;G$3,10,IF(LOG('Indicator Data'!D77)&lt;G$4,0,((LOG('Indicator Data'!D77)-G$4))/(G$3-G$4)*10))),1)</f>
        <v>0</v>
      </c>
      <c r="H68" s="86" t="str">
        <f>'Indicator Data'!D77/'Indicator Data'!$AP77</f>
        <v>#DIV/0!</v>
      </c>
      <c r="I68" s="85" t="str">
        <f t="shared" si="6"/>
        <v>#DIV/0!</v>
      </c>
      <c r="J68" s="87" t="str">
        <f t="shared" si="3"/>
        <v>#DIV/0!</v>
      </c>
      <c r="K68" s="89" t="str">
        <f t="shared" si="4"/>
        <v>#DIV/0!</v>
      </c>
      <c r="L68" s="85" t="str">
        <f>IF('Indicator Data'!E77="No data","x",ROUND(IF('Indicator Data'!E77&gt;L$3,10,IF('Indicator Data'!E77&lt;L$4,0,('Indicator Data'!E77-L$4)/(L$3-L$4)*10)),1))</f>
        <v>#DIV/0!</v>
      </c>
      <c r="M68" s="85" t="str">
        <f>IF('Indicator Data'!F77="No data","x",ROUND(IF('Indicator Data'!F77&gt;M$3,0,IF('Indicator Data'!R77&lt;M$4,10,(M$3-'Indicator Data'!F77)/(M$3-M$4)*10)),1))</f>
        <v>#DIV/0!</v>
      </c>
      <c r="N68" s="87" t="str">
        <f t="shared" si="7"/>
        <v>#DIV/0!</v>
      </c>
      <c r="O68" s="85" t="str">
        <f>IF('Indicator Data'!G77="No data","x",ROUND(IF('Indicator Data'!G77&gt;O$3,10,IF('Indicator Data'!G77&lt;O$4,0,('Indicator Data'!G77-O$4)/(O$3-O$4)*10)),1))</f>
        <v>#DIV/0!</v>
      </c>
      <c r="P68" s="85" t="str">
        <f>IF('Indicator Data'!H77="No data","x",ROUND(IF('Indicator Data'!H77&gt;P$3,0,IF('Indicator Data'!H77&lt;P$4,10,(P$3-'Indicator Data'!H77)/(P$3-P$4)*10)),1))</f>
        <v>#DIV/0!</v>
      </c>
      <c r="Q68" s="87" t="str">
        <f t="shared" si="8"/>
        <v>#DIV/0!</v>
      </c>
      <c r="R68" s="89" t="str">
        <f t="shared" si="5"/>
        <v>#DIV/0!</v>
      </c>
      <c r="S68" s="80"/>
      <c r="T68" s="90"/>
      <c r="U68" s="7"/>
      <c r="V68" s="7"/>
      <c r="W68" s="7"/>
      <c r="X68" s="7"/>
      <c r="Y68" s="7"/>
      <c r="Z68" s="7"/>
    </row>
    <row r="69" ht="15.75" customHeight="1">
      <c r="A69" s="61" t="str">
        <f>IF('Indicator Data'!A78&lt;&gt;"",'Indicator Data'!A78,"")</f>
        <v/>
      </c>
      <c r="B69" s="61" t="str">
        <f>IF('Indicator Data'!B78&lt;&gt;"",'Indicator Data'!B78,"")</f>
        <v/>
      </c>
      <c r="C69" s="85">
        <f>ROUND(IF('Indicator Data'!C78=0,0,IF(LOG('Indicator Data'!C78)&gt;C$3,10,IF(LOG('Indicator Data'!C78)&lt;C$4,0,((LOG('Indicator Data'!C78)-C$4))/(C$3-C$4)*10))),1)</f>
        <v>0</v>
      </c>
      <c r="D69" s="86" t="str">
        <f>'Indicator Data'!C78/'Indicator Data'!$AP78</f>
        <v>#DIV/0!</v>
      </c>
      <c r="E69" s="85" t="str">
        <f t="shared" si="1"/>
        <v>#DIV/0!</v>
      </c>
      <c r="F69" s="87" t="str">
        <f t="shared" si="2"/>
        <v>#DIV/0!</v>
      </c>
      <c r="G69" s="85">
        <f>ROUND(IF('Indicator Data'!D78=0,0,IF(LOG('Indicator Data'!D78)&gt;G$3,10,IF(LOG('Indicator Data'!D78)&lt;G$4,0,((LOG('Indicator Data'!D78)-G$4))/(G$3-G$4)*10))),1)</f>
        <v>0</v>
      </c>
      <c r="H69" s="86" t="str">
        <f>'Indicator Data'!D78/'Indicator Data'!$AP78</f>
        <v>#DIV/0!</v>
      </c>
      <c r="I69" s="85" t="str">
        <f t="shared" si="6"/>
        <v>#DIV/0!</v>
      </c>
      <c r="J69" s="87" t="str">
        <f t="shared" si="3"/>
        <v>#DIV/0!</v>
      </c>
      <c r="K69" s="89" t="str">
        <f t="shared" si="4"/>
        <v>#DIV/0!</v>
      </c>
      <c r="L69" s="85" t="str">
        <f>IF('Indicator Data'!E78="No data","x",ROUND(IF('Indicator Data'!E78&gt;L$3,10,IF('Indicator Data'!E78&lt;L$4,0,('Indicator Data'!E78-L$4)/(L$3-L$4)*10)),1))</f>
        <v>#DIV/0!</v>
      </c>
      <c r="M69" s="85" t="str">
        <f>IF('Indicator Data'!F78="No data","x",ROUND(IF('Indicator Data'!F78&gt;M$3,0,IF('Indicator Data'!R78&lt;M$4,10,(M$3-'Indicator Data'!F78)/(M$3-M$4)*10)),1))</f>
        <v>#DIV/0!</v>
      </c>
      <c r="N69" s="87" t="str">
        <f t="shared" si="7"/>
        <v>#DIV/0!</v>
      </c>
      <c r="O69" s="85" t="str">
        <f>IF('Indicator Data'!G78="No data","x",ROUND(IF('Indicator Data'!G78&gt;O$3,10,IF('Indicator Data'!G78&lt;O$4,0,('Indicator Data'!G78-O$4)/(O$3-O$4)*10)),1))</f>
        <v>#DIV/0!</v>
      </c>
      <c r="P69" s="85" t="str">
        <f>IF('Indicator Data'!H78="No data","x",ROUND(IF('Indicator Data'!H78&gt;P$3,0,IF('Indicator Data'!H78&lt;P$4,10,(P$3-'Indicator Data'!H78)/(P$3-P$4)*10)),1))</f>
        <v>#DIV/0!</v>
      </c>
      <c r="Q69" s="87" t="str">
        <f t="shared" si="8"/>
        <v>#DIV/0!</v>
      </c>
      <c r="R69" s="89" t="str">
        <f t="shared" si="5"/>
        <v>#DIV/0!</v>
      </c>
      <c r="S69" s="80"/>
      <c r="T69" s="90"/>
      <c r="U69" s="7"/>
      <c r="V69" s="7"/>
      <c r="W69" s="7"/>
      <c r="X69" s="7"/>
      <c r="Y69" s="7"/>
      <c r="Z69" s="7"/>
    </row>
    <row r="70" ht="15.75" customHeight="1">
      <c r="A70" s="61" t="str">
        <f>IF('Indicator Data'!A79&lt;&gt;"",'Indicator Data'!A79,"")</f>
        <v/>
      </c>
      <c r="B70" s="61" t="str">
        <f>IF('Indicator Data'!B79&lt;&gt;"",'Indicator Data'!B79,"")</f>
        <v/>
      </c>
      <c r="C70" s="85">
        <f>ROUND(IF('Indicator Data'!C79=0,0,IF(LOG('Indicator Data'!C79)&gt;C$3,10,IF(LOG('Indicator Data'!C79)&lt;C$4,0,((LOG('Indicator Data'!C79)-C$4))/(C$3-C$4)*10))),1)</f>
        <v>0</v>
      </c>
      <c r="D70" s="86" t="str">
        <f>'Indicator Data'!C79/'Indicator Data'!$AP79</f>
        <v>#DIV/0!</v>
      </c>
      <c r="E70" s="85" t="str">
        <f t="shared" si="1"/>
        <v>#DIV/0!</v>
      </c>
      <c r="F70" s="87" t="str">
        <f t="shared" si="2"/>
        <v>#DIV/0!</v>
      </c>
      <c r="G70" s="85">
        <f>ROUND(IF('Indicator Data'!D79=0,0,IF(LOG('Indicator Data'!D79)&gt;G$3,10,IF(LOG('Indicator Data'!D79)&lt;G$4,0,((LOG('Indicator Data'!D79)-G$4))/(G$3-G$4)*10))),1)</f>
        <v>0</v>
      </c>
      <c r="H70" s="86" t="str">
        <f>'Indicator Data'!D79/'Indicator Data'!$AP79</f>
        <v>#DIV/0!</v>
      </c>
      <c r="I70" s="85" t="str">
        <f t="shared" si="6"/>
        <v>#DIV/0!</v>
      </c>
      <c r="J70" s="87" t="str">
        <f t="shared" si="3"/>
        <v>#DIV/0!</v>
      </c>
      <c r="K70" s="89" t="str">
        <f t="shared" si="4"/>
        <v>#DIV/0!</v>
      </c>
      <c r="L70" s="85" t="str">
        <f>IF('Indicator Data'!E79="No data","x",ROUND(IF('Indicator Data'!E79&gt;L$3,10,IF('Indicator Data'!E79&lt;L$4,0,('Indicator Data'!E79-L$4)/(L$3-L$4)*10)),1))</f>
        <v>#DIV/0!</v>
      </c>
      <c r="M70" s="85" t="str">
        <f>IF('Indicator Data'!F79="No data","x",ROUND(IF('Indicator Data'!F79&gt;M$3,0,IF('Indicator Data'!R79&lt;M$4,10,(M$3-'Indicator Data'!F79)/(M$3-M$4)*10)),1))</f>
        <v>#DIV/0!</v>
      </c>
      <c r="N70" s="87" t="str">
        <f t="shared" si="7"/>
        <v>#DIV/0!</v>
      </c>
      <c r="O70" s="85" t="str">
        <f>IF('Indicator Data'!G79="No data","x",ROUND(IF('Indicator Data'!G79&gt;O$3,10,IF('Indicator Data'!G79&lt;O$4,0,('Indicator Data'!G79-O$4)/(O$3-O$4)*10)),1))</f>
        <v>#DIV/0!</v>
      </c>
      <c r="P70" s="85" t="str">
        <f>IF('Indicator Data'!H79="No data","x",ROUND(IF('Indicator Data'!H79&gt;P$3,0,IF('Indicator Data'!H79&lt;P$4,10,(P$3-'Indicator Data'!H79)/(P$3-P$4)*10)),1))</f>
        <v>#DIV/0!</v>
      </c>
      <c r="Q70" s="87" t="str">
        <f t="shared" si="8"/>
        <v>#DIV/0!</v>
      </c>
      <c r="R70" s="89" t="str">
        <f t="shared" si="5"/>
        <v>#DIV/0!</v>
      </c>
      <c r="S70" s="80"/>
      <c r="T70" s="90"/>
      <c r="U70" s="7"/>
      <c r="V70" s="7"/>
      <c r="W70" s="7"/>
      <c r="X70" s="7"/>
      <c r="Y70" s="7"/>
      <c r="Z70" s="7"/>
    </row>
    <row r="71" ht="15.75" customHeight="1">
      <c r="A71" s="61" t="str">
        <f>IF('Indicator Data'!A80&lt;&gt;"",'Indicator Data'!A80,"")</f>
        <v/>
      </c>
      <c r="B71" s="61" t="str">
        <f>IF('Indicator Data'!B80&lt;&gt;"",'Indicator Data'!B80,"")</f>
        <v/>
      </c>
      <c r="C71" s="85">
        <f>ROUND(IF('Indicator Data'!C80=0,0,IF(LOG('Indicator Data'!C80)&gt;C$3,10,IF(LOG('Indicator Data'!C80)&lt;C$4,0,((LOG('Indicator Data'!C80)-C$4))/(C$3-C$4)*10))),1)</f>
        <v>0</v>
      </c>
      <c r="D71" s="86" t="str">
        <f>'Indicator Data'!C80/'Indicator Data'!$AP80</f>
        <v>#DIV/0!</v>
      </c>
      <c r="E71" s="85" t="str">
        <f t="shared" si="1"/>
        <v>#DIV/0!</v>
      </c>
      <c r="F71" s="87" t="str">
        <f t="shared" si="2"/>
        <v>#DIV/0!</v>
      </c>
      <c r="G71" s="85">
        <f>ROUND(IF('Indicator Data'!D80=0,0,IF(LOG('Indicator Data'!D80)&gt;G$3,10,IF(LOG('Indicator Data'!D80)&lt;G$4,0,((LOG('Indicator Data'!D80)-G$4))/(G$3-G$4)*10))),1)</f>
        <v>0</v>
      </c>
      <c r="H71" s="86" t="str">
        <f>'Indicator Data'!D80/'Indicator Data'!$AP80</f>
        <v>#DIV/0!</v>
      </c>
      <c r="I71" s="85" t="str">
        <f t="shared" si="6"/>
        <v>#DIV/0!</v>
      </c>
      <c r="J71" s="87" t="str">
        <f t="shared" si="3"/>
        <v>#DIV/0!</v>
      </c>
      <c r="K71" s="89" t="str">
        <f t="shared" si="4"/>
        <v>#DIV/0!</v>
      </c>
      <c r="L71" s="85" t="str">
        <f>IF('Indicator Data'!E80="No data","x",ROUND(IF('Indicator Data'!E80&gt;L$3,10,IF('Indicator Data'!E80&lt;L$4,0,('Indicator Data'!E80-L$4)/(L$3-L$4)*10)),1))</f>
        <v>#DIV/0!</v>
      </c>
      <c r="M71" s="85" t="str">
        <f>IF('Indicator Data'!F80="No data","x",ROUND(IF('Indicator Data'!F80&gt;M$3,0,IF('Indicator Data'!R80&lt;M$4,10,(M$3-'Indicator Data'!F80)/(M$3-M$4)*10)),1))</f>
        <v>#DIV/0!</v>
      </c>
      <c r="N71" s="87" t="str">
        <f t="shared" si="7"/>
        <v>#DIV/0!</v>
      </c>
      <c r="O71" s="85" t="str">
        <f>IF('Indicator Data'!G80="No data","x",ROUND(IF('Indicator Data'!G80&gt;O$3,10,IF('Indicator Data'!G80&lt;O$4,0,('Indicator Data'!G80-O$4)/(O$3-O$4)*10)),1))</f>
        <v>#DIV/0!</v>
      </c>
      <c r="P71" s="85" t="str">
        <f>IF('Indicator Data'!H80="No data","x",ROUND(IF('Indicator Data'!H80&gt;P$3,0,IF('Indicator Data'!H80&lt;P$4,10,(P$3-'Indicator Data'!H80)/(P$3-P$4)*10)),1))</f>
        <v>#DIV/0!</v>
      </c>
      <c r="Q71" s="87" t="str">
        <f t="shared" si="8"/>
        <v>#DIV/0!</v>
      </c>
      <c r="R71" s="89" t="str">
        <f t="shared" si="5"/>
        <v>#DIV/0!</v>
      </c>
      <c r="S71" s="80"/>
      <c r="T71" s="90"/>
      <c r="U71" s="7"/>
      <c r="V71" s="7"/>
      <c r="W71" s="7"/>
      <c r="X71" s="7"/>
      <c r="Y71" s="7"/>
      <c r="Z71" s="7"/>
    </row>
    <row r="72" ht="15.75" customHeight="1">
      <c r="A72" s="61" t="str">
        <f>IF('Indicator Data'!A81&lt;&gt;"",'Indicator Data'!A81,"")</f>
        <v/>
      </c>
      <c r="B72" s="61" t="str">
        <f>IF('Indicator Data'!B81&lt;&gt;"",'Indicator Data'!B81,"")</f>
        <v/>
      </c>
      <c r="C72" s="85">
        <f>ROUND(IF('Indicator Data'!C81=0,0,IF(LOG('Indicator Data'!C81)&gt;C$3,10,IF(LOG('Indicator Data'!C81)&lt;C$4,0,((LOG('Indicator Data'!C81)-C$4))/(C$3-C$4)*10))),1)</f>
        <v>0</v>
      </c>
      <c r="D72" s="86" t="str">
        <f>'Indicator Data'!C81/'Indicator Data'!$AP81</f>
        <v>#DIV/0!</v>
      </c>
      <c r="E72" s="85" t="str">
        <f t="shared" si="1"/>
        <v>#DIV/0!</v>
      </c>
      <c r="F72" s="87" t="str">
        <f t="shared" si="2"/>
        <v>#DIV/0!</v>
      </c>
      <c r="G72" s="85">
        <f>ROUND(IF('Indicator Data'!D81=0,0,IF(LOG('Indicator Data'!D81)&gt;G$3,10,IF(LOG('Indicator Data'!D81)&lt;G$4,0,((LOG('Indicator Data'!D81)-G$4))/(G$3-G$4)*10))),1)</f>
        <v>0</v>
      </c>
      <c r="H72" s="86" t="str">
        <f>'Indicator Data'!D81/'Indicator Data'!$AP81</f>
        <v>#DIV/0!</v>
      </c>
      <c r="I72" s="85" t="str">
        <f t="shared" si="6"/>
        <v>#DIV/0!</v>
      </c>
      <c r="J72" s="87" t="str">
        <f t="shared" si="3"/>
        <v>#DIV/0!</v>
      </c>
      <c r="K72" s="89" t="str">
        <f t="shared" si="4"/>
        <v>#DIV/0!</v>
      </c>
      <c r="L72" s="85" t="str">
        <f>IF('Indicator Data'!E81="No data","x",ROUND(IF('Indicator Data'!E81&gt;L$3,10,IF('Indicator Data'!E81&lt;L$4,0,('Indicator Data'!E81-L$4)/(L$3-L$4)*10)),1))</f>
        <v>#DIV/0!</v>
      </c>
      <c r="M72" s="85" t="str">
        <f>IF('Indicator Data'!F81="No data","x",ROUND(IF('Indicator Data'!F81&gt;M$3,0,IF('Indicator Data'!R81&lt;M$4,10,(M$3-'Indicator Data'!F81)/(M$3-M$4)*10)),1))</f>
        <v>#DIV/0!</v>
      </c>
      <c r="N72" s="87" t="str">
        <f t="shared" si="7"/>
        <v>#DIV/0!</v>
      </c>
      <c r="O72" s="85" t="str">
        <f>IF('Indicator Data'!G81="No data","x",ROUND(IF('Indicator Data'!G81&gt;O$3,10,IF('Indicator Data'!G81&lt;O$4,0,('Indicator Data'!G81-O$4)/(O$3-O$4)*10)),1))</f>
        <v>#DIV/0!</v>
      </c>
      <c r="P72" s="85" t="str">
        <f>IF('Indicator Data'!H81="No data","x",ROUND(IF('Indicator Data'!H81&gt;P$3,0,IF('Indicator Data'!H81&lt;P$4,10,(P$3-'Indicator Data'!H81)/(P$3-P$4)*10)),1))</f>
        <v>#DIV/0!</v>
      </c>
      <c r="Q72" s="87" t="str">
        <f t="shared" si="8"/>
        <v>#DIV/0!</v>
      </c>
      <c r="R72" s="89" t="str">
        <f t="shared" si="5"/>
        <v>#DIV/0!</v>
      </c>
      <c r="S72" s="80"/>
      <c r="T72" s="90"/>
      <c r="U72" s="7"/>
      <c r="V72" s="7"/>
      <c r="W72" s="7"/>
      <c r="X72" s="7"/>
      <c r="Y72" s="7"/>
      <c r="Z72" s="7"/>
    </row>
    <row r="73" ht="15.75" customHeight="1">
      <c r="A73" s="61" t="str">
        <f>IF('Indicator Data'!A82&lt;&gt;"",'Indicator Data'!A82,"")</f>
        <v/>
      </c>
      <c r="B73" s="61" t="str">
        <f>IF('Indicator Data'!B82&lt;&gt;"",'Indicator Data'!B82,"")</f>
        <v/>
      </c>
      <c r="C73" s="85">
        <f>ROUND(IF('Indicator Data'!C82=0,0,IF(LOG('Indicator Data'!C82)&gt;C$3,10,IF(LOG('Indicator Data'!C82)&lt;C$4,0,((LOG('Indicator Data'!C82)-C$4))/(C$3-C$4)*10))),1)</f>
        <v>0</v>
      </c>
      <c r="D73" s="86" t="str">
        <f>'Indicator Data'!C82/'Indicator Data'!$AP82</f>
        <v>#DIV/0!</v>
      </c>
      <c r="E73" s="85" t="str">
        <f t="shared" si="1"/>
        <v>#DIV/0!</v>
      </c>
      <c r="F73" s="87" t="str">
        <f t="shared" si="2"/>
        <v>#DIV/0!</v>
      </c>
      <c r="G73" s="85">
        <f>ROUND(IF('Indicator Data'!D82=0,0,IF(LOG('Indicator Data'!D82)&gt;G$3,10,IF(LOG('Indicator Data'!D82)&lt;G$4,0,((LOG('Indicator Data'!D82)-G$4))/(G$3-G$4)*10))),1)</f>
        <v>0</v>
      </c>
      <c r="H73" s="86" t="str">
        <f>'Indicator Data'!D82/'Indicator Data'!$AP82</f>
        <v>#DIV/0!</v>
      </c>
      <c r="I73" s="85" t="str">
        <f t="shared" si="6"/>
        <v>#DIV/0!</v>
      </c>
      <c r="J73" s="87" t="str">
        <f t="shared" si="3"/>
        <v>#DIV/0!</v>
      </c>
      <c r="K73" s="89" t="str">
        <f t="shared" si="4"/>
        <v>#DIV/0!</v>
      </c>
      <c r="L73" s="85" t="str">
        <f>IF('Indicator Data'!E82="No data","x",ROUND(IF('Indicator Data'!E82&gt;L$3,10,IF('Indicator Data'!E82&lt;L$4,0,('Indicator Data'!E82-L$4)/(L$3-L$4)*10)),1))</f>
        <v>#DIV/0!</v>
      </c>
      <c r="M73" s="85" t="str">
        <f>IF('Indicator Data'!F82="No data","x",ROUND(IF('Indicator Data'!F82&gt;M$3,0,IF('Indicator Data'!R82&lt;M$4,10,(M$3-'Indicator Data'!F82)/(M$3-M$4)*10)),1))</f>
        <v>#DIV/0!</v>
      </c>
      <c r="N73" s="87" t="str">
        <f t="shared" si="7"/>
        <v>#DIV/0!</v>
      </c>
      <c r="O73" s="85" t="str">
        <f>IF('Indicator Data'!G82="No data","x",ROUND(IF('Indicator Data'!G82&gt;O$3,10,IF('Indicator Data'!G82&lt;O$4,0,('Indicator Data'!G82-O$4)/(O$3-O$4)*10)),1))</f>
        <v>#DIV/0!</v>
      </c>
      <c r="P73" s="85" t="str">
        <f>IF('Indicator Data'!H82="No data","x",ROUND(IF('Indicator Data'!H82&gt;P$3,0,IF('Indicator Data'!H82&lt;P$4,10,(P$3-'Indicator Data'!H82)/(P$3-P$4)*10)),1))</f>
        <v>#DIV/0!</v>
      </c>
      <c r="Q73" s="87" t="str">
        <f t="shared" si="8"/>
        <v>#DIV/0!</v>
      </c>
      <c r="R73" s="89" t="str">
        <f t="shared" si="5"/>
        <v>#DIV/0!</v>
      </c>
      <c r="S73" s="80"/>
      <c r="T73" s="90"/>
      <c r="U73" s="7"/>
      <c r="V73" s="7"/>
      <c r="W73" s="7"/>
      <c r="X73" s="7"/>
      <c r="Y73" s="7"/>
      <c r="Z73" s="7"/>
    </row>
    <row r="74" ht="15.75" customHeight="1">
      <c r="A74" s="61" t="str">
        <f>IF('Indicator Data'!A83&lt;&gt;"",'Indicator Data'!A83,"")</f>
        <v/>
      </c>
      <c r="B74" s="61" t="str">
        <f>IF('Indicator Data'!B83&lt;&gt;"",'Indicator Data'!B83,"")</f>
        <v/>
      </c>
      <c r="C74" s="85">
        <f>ROUND(IF('Indicator Data'!C83=0,0,IF(LOG('Indicator Data'!C83)&gt;C$3,10,IF(LOG('Indicator Data'!C83)&lt;C$4,0,((LOG('Indicator Data'!C83)-C$4))/(C$3-C$4)*10))),1)</f>
        <v>0</v>
      </c>
      <c r="D74" s="86" t="str">
        <f>'Indicator Data'!C83/'Indicator Data'!$AP83</f>
        <v>#DIV/0!</v>
      </c>
      <c r="E74" s="85" t="str">
        <f t="shared" si="1"/>
        <v>#DIV/0!</v>
      </c>
      <c r="F74" s="87" t="str">
        <f t="shared" si="2"/>
        <v>#DIV/0!</v>
      </c>
      <c r="G74" s="85">
        <f>ROUND(IF('Indicator Data'!D83=0,0,IF(LOG('Indicator Data'!D83)&gt;G$3,10,IF(LOG('Indicator Data'!D83)&lt;G$4,0,((LOG('Indicator Data'!D83)-G$4))/(G$3-G$4)*10))),1)</f>
        <v>0</v>
      </c>
      <c r="H74" s="86" t="str">
        <f>'Indicator Data'!D83/'Indicator Data'!$AP83</f>
        <v>#DIV/0!</v>
      </c>
      <c r="I74" s="85" t="str">
        <f t="shared" si="6"/>
        <v>#DIV/0!</v>
      </c>
      <c r="J74" s="87" t="str">
        <f t="shared" si="3"/>
        <v>#DIV/0!</v>
      </c>
      <c r="K74" s="89" t="str">
        <f t="shared" si="4"/>
        <v>#DIV/0!</v>
      </c>
      <c r="L74" s="85" t="str">
        <f>IF('Indicator Data'!E83="No data","x",ROUND(IF('Indicator Data'!E83&gt;L$3,10,IF('Indicator Data'!E83&lt;L$4,0,('Indicator Data'!E83-L$4)/(L$3-L$4)*10)),1))</f>
        <v>#DIV/0!</v>
      </c>
      <c r="M74" s="85" t="str">
        <f>IF('Indicator Data'!F83="No data","x",ROUND(IF('Indicator Data'!F83&gt;M$3,0,IF('Indicator Data'!R83&lt;M$4,10,(M$3-'Indicator Data'!F83)/(M$3-M$4)*10)),1))</f>
        <v>#DIV/0!</v>
      </c>
      <c r="N74" s="87" t="str">
        <f t="shared" si="7"/>
        <v>#DIV/0!</v>
      </c>
      <c r="O74" s="85" t="str">
        <f>IF('Indicator Data'!G83="No data","x",ROUND(IF('Indicator Data'!G83&gt;O$3,10,IF('Indicator Data'!G83&lt;O$4,0,('Indicator Data'!G83-O$4)/(O$3-O$4)*10)),1))</f>
        <v>#DIV/0!</v>
      </c>
      <c r="P74" s="85" t="str">
        <f>IF('Indicator Data'!H83="No data","x",ROUND(IF('Indicator Data'!H83&gt;P$3,0,IF('Indicator Data'!H83&lt;P$4,10,(P$3-'Indicator Data'!H83)/(P$3-P$4)*10)),1))</f>
        <v>#DIV/0!</v>
      </c>
      <c r="Q74" s="87" t="str">
        <f t="shared" si="8"/>
        <v>#DIV/0!</v>
      </c>
      <c r="R74" s="89" t="str">
        <f t="shared" si="5"/>
        <v>#DIV/0!</v>
      </c>
      <c r="S74" s="80"/>
      <c r="T74" s="90"/>
      <c r="U74" s="7"/>
      <c r="V74" s="7"/>
      <c r="W74" s="7"/>
      <c r="X74" s="7"/>
      <c r="Y74" s="7"/>
      <c r="Z74" s="7"/>
    </row>
    <row r="75" ht="15.75" customHeight="1">
      <c r="A75" s="61" t="str">
        <f>IF('Indicator Data'!A84&lt;&gt;"",'Indicator Data'!A84,"")</f>
        <v/>
      </c>
      <c r="B75" s="61" t="str">
        <f>IF('Indicator Data'!B84&lt;&gt;"",'Indicator Data'!B84,"")</f>
        <v/>
      </c>
      <c r="C75" s="85">
        <f>ROUND(IF('Indicator Data'!C84=0,0,IF(LOG('Indicator Data'!C84)&gt;C$3,10,IF(LOG('Indicator Data'!C84)&lt;C$4,0,((LOG('Indicator Data'!C84)-C$4))/(C$3-C$4)*10))),1)</f>
        <v>0</v>
      </c>
      <c r="D75" s="86" t="str">
        <f>'Indicator Data'!C84/'Indicator Data'!$AP84</f>
        <v>#DIV/0!</v>
      </c>
      <c r="E75" s="85" t="str">
        <f t="shared" si="1"/>
        <v>#DIV/0!</v>
      </c>
      <c r="F75" s="87" t="str">
        <f t="shared" si="2"/>
        <v>#DIV/0!</v>
      </c>
      <c r="G75" s="85">
        <f>ROUND(IF('Indicator Data'!D84=0,0,IF(LOG('Indicator Data'!D84)&gt;G$3,10,IF(LOG('Indicator Data'!D84)&lt;G$4,0,((LOG('Indicator Data'!D84)-G$4))/(G$3-G$4)*10))),1)</f>
        <v>0</v>
      </c>
      <c r="H75" s="86" t="str">
        <f>'Indicator Data'!D84/'Indicator Data'!$AP84</f>
        <v>#DIV/0!</v>
      </c>
      <c r="I75" s="85" t="str">
        <f t="shared" si="6"/>
        <v>#DIV/0!</v>
      </c>
      <c r="J75" s="87" t="str">
        <f t="shared" si="3"/>
        <v>#DIV/0!</v>
      </c>
      <c r="K75" s="89" t="str">
        <f t="shared" si="4"/>
        <v>#DIV/0!</v>
      </c>
      <c r="L75" s="85" t="str">
        <f>IF('Indicator Data'!E84="No data","x",ROUND(IF('Indicator Data'!E84&gt;L$3,10,IF('Indicator Data'!E84&lt;L$4,0,('Indicator Data'!E84-L$4)/(L$3-L$4)*10)),1))</f>
        <v>#DIV/0!</v>
      </c>
      <c r="M75" s="85" t="str">
        <f>IF('Indicator Data'!F84="No data","x",ROUND(IF('Indicator Data'!F84&gt;M$3,0,IF('Indicator Data'!R84&lt;M$4,10,(M$3-'Indicator Data'!F84)/(M$3-M$4)*10)),1))</f>
        <v>#DIV/0!</v>
      </c>
      <c r="N75" s="87" t="str">
        <f t="shared" si="7"/>
        <v>#DIV/0!</v>
      </c>
      <c r="O75" s="85" t="str">
        <f>IF('Indicator Data'!G84="No data","x",ROUND(IF('Indicator Data'!G84&gt;O$3,10,IF('Indicator Data'!G84&lt;O$4,0,('Indicator Data'!G84-O$4)/(O$3-O$4)*10)),1))</f>
        <v>#DIV/0!</v>
      </c>
      <c r="P75" s="85" t="str">
        <f>IF('Indicator Data'!H84="No data","x",ROUND(IF('Indicator Data'!H84&gt;P$3,0,IF('Indicator Data'!H84&lt;P$4,10,(P$3-'Indicator Data'!H84)/(P$3-P$4)*10)),1))</f>
        <v>#DIV/0!</v>
      </c>
      <c r="Q75" s="87" t="str">
        <f t="shared" si="8"/>
        <v>#DIV/0!</v>
      </c>
      <c r="R75" s="89" t="str">
        <f t="shared" si="5"/>
        <v>#DIV/0!</v>
      </c>
      <c r="S75" s="80"/>
      <c r="T75" s="90"/>
      <c r="U75" s="7"/>
      <c r="V75" s="7"/>
      <c r="W75" s="7"/>
      <c r="X75" s="7"/>
      <c r="Y75" s="7"/>
      <c r="Z75" s="7"/>
    </row>
    <row r="76" ht="15.75" customHeight="1">
      <c r="A76" s="61" t="str">
        <f>IF('Indicator Data'!A85&lt;&gt;"",'Indicator Data'!A85,"")</f>
        <v/>
      </c>
      <c r="B76" s="61" t="str">
        <f>IF('Indicator Data'!B85&lt;&gt;"",'Indicator Data'!B85,"")</f>
        <v/>
      </c>
      <c r="C76" s="85">
        <f>ROUND(IF('Indicator Data'!C85=0,0,IF(LOG('Indicator Data'!C85)&gt;C$3,10,IF(LOG('Indicator Data'!C85)&lt;C$4,0,((LOG('Indicator Data'!C85)-C$4))/(C$3-C$4)*10))),1)</f>
        <v>0</v>
      </c>
      <c r="D76" s="86" t="str">
        <f>'Indicator Data'!C85/'Indicator Data'!$AP85</f>
        <v>#DIV/0!</v>
      </c>
      <c r="E76" s="85" t="str">
        <f t="shared" si="1"/>
        <v>#DIV/0!</v>
      </c>
      <c r="F76" s="87" t="str">
        <f t="shared" si="2"/>
        <v>#DIV/0!</v>
      </c>
      <c r="G76" s="85">
        <f>ROUND(IF('Indicator Data'!D85=0,0,IF(LOG('Indicator Data'!D85)&gt;G$3,10,IF(LOG('Indicator Data'!D85)&lt;G$4,0,((LOG('Indicator Data'!D85)-G$4))/(G$3-G$4)*10))),1)</f>
        <v>0</v>
      </c>
      <c r="H76" s="86" t="str">
        <f>'Indicator Data'!D85/'Indicator Data'!$AP85</f>
        <v>#DIV/0!</v>
      </c>
      <c r="I76" s="85" t="str">
        <f t="shared" si="6"/>
        <v>#DIV/0!</v>
      </c>
      <c r="J76" s="87" t="str">
        <f t="shared" si="3"/>
        <v>#DIV/0!</v>
      </c>
      <c r="K76" s="89" t="str">
        <f t="shared" si="4"/>
        <v>#DIV/0!</v>
      </c>
      <c r="L76" s="85" t="str">
        <f>IF('Indicator Data'!E85="No data","x",ROUND(IF('Indicator Data'!E85&gt;L$3,10,IF('Indicator Data'!E85&lt;L$4,0,('Indicator Data'!E85-L$4)/(L$3-L$4)*10)),1))</f>
        <v>#DIV/0!</v>
      </c>
      <c r="M76" s="85" t="str">
        <f>IF('Indicator Data'!F85="No data","x",ROUND(IF('Indicator Data'!F85&gt;M$3,0,IF('Indicator Data'!R85&lt;M$4,10,(M$3-'Indicator Data'!F85)/(M$3-M$4)*10)),1))</f>
        <v>#DIV/0!</v>
      </c>
      <c r="N76" s="87" t="str">
        <f t="shared" si="7"/>
        <v>#DIV/0!</v>
      </c>
      <c r="O76" s="85" t="str">
        <f>IF('Indicator Data'!G85="No data","x",ROUND(IF('Indicator Data'!G85&gt;O$3,10,IF('Indicator Data'!G85&lt;O$4,0,('Indicator Data'!G85-O$4)/(O$3-O$4)*10)),1))</f>
        <v>#DIV/0!</v>
      </c>
      <c r="P76" s="85" t="str">
        <f>IF('Indicator Data'!H85="No data","x",ROUND(IF('Indicator Data'!H85&gt;P$3,0,IF('Indicator Data'!H85&lt;P$4,10,(P$3-'Indicator Data'!H85)/(P$3-P$4)*10)),1))</f>
        <v>#DIV/0!</v>
      </c>
      <c r="Q76" s="87" t="str">
        <f t="shared" si="8"/>
        <v>#DIV/0!</v>
      </c>
      <c r="R76" s="89" t="str">
        <f t="shared" si="5"/>
        <v>#DIV/0!</v>
      </c>
      <c r="S76" s="80"/>
      <c r="T76" s="90"/>
      <c r="U76" s="7"/>
      <c r="V76" s="7"/>
      <c r="W76" s="7"/>
      <c r="X76" s="7"/>
      <c r="Y76" s="7"/>
      <c r="Z76" s="7"/>
    </row>
    <row r="77" ht="15.75" customHeight="1">
      <c r="A77" s="61" t="str">
        <f>IF('Indicator Data'!A86&lt;&gt;"",'Indicator Data'!A86,"")</f>
        <v/>
      </c>
      <c r="B77" s="61" t="str">
        <f>IF('Indicator Data'!B86&lt;&gt;"",'Indicator Data'!B86,"")</f>
        <v/>
      </c>
      <c r="C77" s="85">
        <f>ROUND(IF('Indicator Data'!C86=0,0,IF(LOG('Indicator Data'!C86)&gt;C$3,10,IF(LOG('Indicator Data'!C86)&lt;C$4,0,((LOG('Indicator Data'!C86)-C$4))/(C$3-C$4)*10))),1)</f>
        <v>0</v>
      </c>
      <c r="D77" s="86" t="str">
        <f>'Indicator Data'!C86/'Indicator Data'!$AP86</f>
        <v>#DIV/0!</v>
      </c>
      <c r="E77" s="85" t="str">
        <f t="shared" si="1"/>
        <v>#DIV/0!</v>
      </c>
      <c r="F77" s="87" t="str">
        <f t="shared" si="2"/>
        <v>#DIV/0!</v>
      </c>
      <c r="G77" s="85">
        <f>ROUND(IF('Indicator Data'!D86=0,0,IF(LOG('Indicator Data'!D86)&gt;G$3,10,IF(LOG('Indicator Data'!D86)&lt;G$4,0,((LOG('Indicator Data'!D86)-G$4))/(G$3-G$4)*10))),1)</f>
        <v>0</v>
      </c>
      <c r="H77" s="86" t="str">
        <f>'Indicator Data'!D86/'Indicator Data'!$AP86</f>
        <v>#DIV/0!</v>
      </c>
      <c r="I77" s="85" t="str">
        <f t="shared" si="6"/>
        <v>#DIV/0!</v>
      </c>
      <c r="J77" s="87" t="str">
        <f t="shared" si="3"/>
        <v>#DIV/0!</v>
      </c>
      <c r="K77" s="89" t="str">
        <f t="shared" si="4"/>
        <v>#DIV/0!</v>
      </c>
      <c r="L77" s="85" t="str">
        <f>IF('Indicator Data'!E86="No data","x",ROUND(IF('Indicator Data'!E86&gt;L$3,10,IF('Indicator Data'!E86&lt;L$4,0,('Indicator Data'!E86-L$4)/(L$3-L$4)*10)),1))</f>
        <v>#DIV/0!</v>
      </c>
      <c r="M77" s="85" t="str">
        <f>IF('Indicator Data'!F86="No data","x",ROUND(IF('Indicator Data'!F86&gt;M$3,0,IF('Indicator Data'!R86&lt;M$4,10,(M$3-'Indicator Data'!F86)/(M$3-M$4)*10)),1))</f>
        <v>#DIV/0!</v>
      </c>
      <c r="N77" s="87" t="str">
        <f t="shared" si="7"/>
        <v>#DIV/0!</v>
      </c>
      <c r="O77" s="85" t="str">
        <f>IF('Indicator Data'!G86="No data","x",ROUND(IF('Indicator Data'!G86&gt;O$3,10,IF('Indicator Data'!G86&lt;O$4,0,('Indicator Data'!G86-O$4)/(O$3-O$4)*10)),1))</f>
        <v>#DIV/0!</v>
      </c>
      <c r="P77" s="85" t="str">
        <f>IF('Indicator Data'!H86="No data","x",ROUND(IF('Indicator Data'!H86&gt;P$3,0,IF('Indicator Data'!H86&lt;P$4,10,(P$3-'Indicator Data'!H86)/(P$3-P$4)*10)),1))</f>
        <v>#DIV/0!</v>
      </c>
      <c r="Q77" s="87" t="str">
        <f t="shared" si="8"/>
        <v>#DIV/0!</v>
      </c>
      <c r="R77" s="89" t="str">
        <f t="shared" si="5"/>
        <v>#DIV/0!</v>
      </c>
      <c r="S77" s="80"/>
      <c r="T77" s="90"/>
      <c r="U77" s="7"/>
      <c r="V77" s="7"/>
      <c r="W77" s="7"/>
      <c r="X77" s="7"/>
      <c r="Y77" s="7"/>
      <c r="Z77" s="7"/>
    </row>
    <row r="78" ht="15.75" customHeight="1">
      <c r="A78" s="61" t="str">
        <f>IF('Indicator Data'!A87&lt;&gt;"",'Indicator Data'!A87,"")</f>
        <v/>
      </c>
      <c r="B78" s="61" t="str">
        <f>IF('Indicator Data'!B87&lt;&gt;"",'Indicator Data'!B87,"")</f>
        <v/>
      </c>
      <c r="C78" s="85">
        <f>ROUND(IF('Indicator Data'!C87=0,0,IF(LOG('Indicator Data'!C87)&gt;C$3,10,IF(LOG('Indicator Data'!C87)&lt;C$4,0,((LOG('Indicator Data'!C87)-C$4))/(C$3-C$4)*10))),1)</f>
        <v>0</v>
      </c>
      <c r="D78" s="86" t="str">
        <f>'Indicator Data'!C87/'Indicator Data'!$AP87</f>
        <v>#DIV/0!</v>
      </c>
      <c r="E78" s="85" t="str">
        <f t="shared" si="1"/>
        <v>#DIV/0!</v>
      </c>
      <c r="F78" s="87" t="str">
        <f t="shared" si="2"/>
        <v>#DIV/0!</v>
      </c>
      <c r="G78" s="85">
        <f>ROUND(IF('Indicator Data'!D87=0,0,IF(LOG('Indicator Data'!D87)&gt;G$3,10,IF(LOG('Indicator Data'!D87)&lt;G$4,0,((LOG('Indicator Data'!D87)-G$4))/(G$3-G$4)*10))),1)</f>
        <v>0</v>
      </c>
      <c r="H78" s="86" t="str">
        <f>'Indicator Data'!D87/'Indicator Data'!$AP87</f>
        <v>#DIV/0!</v>
      </c>
      <c r="I78" s="85" t="str">
        <f t="shared" si="6"/>
        <v>#DIV/0!</v>
      </c>
      <c r="J78" s="87" t="str">
        <f t="shared" si="3"/>
        <v>#DIV/0!</v>
      </c>
      <c r="K78" s="89" t="str">
        <f t="shared" si="4"/>
        <v>#DIV/0!</v>
      </c>
      <c r="L78" s="85" t="str">
        <f>IF('Indicator Data'!E87="No data","x",ROUND(IF('Indicator Data'!E87&gt;L$3,10,IF('Indicator Data'!E87&lt;L$4,0,('Indicator Data'!E87-L$4)/(L$3-L$4)*10)),1))</f>
        <v>#DIV/0!</v>
      </c>
      <c r="M78" s="85" t="str">
        <f>IF('Indicator Data'!F87="No data","x",ROUND(IF('Indicator Data'!F87&gt;M$3,0,IF('Indicator Data'!R87&lt;M$4,10,(M$3-'Indicator Data'!F87)/(M$3-M$4)*10)),1))</f>
        <v>#DIV/0!</v>
      </c>
      <c r="N78" s="87" t="str">
        <f t="shared" si="7"/>
        <v>#DIV/0!</v>
      </c>
      <c r="O78" s="85" t="str">
        <f>IF('Indicator Data'!G87="No data","x",ROUND(IF('Indicator Data'!G87&gt;O$3,10,IF('Indicator Data'!G87&lt;O$4,0,('Indicator Data'!G87-O$4)/(O$3-O$4)*10)),1))</f>
        <v>#DIV/0!</v>
      </c>
      <c r="P78" s="85" t="str">
        <f>IF('Indicator Data'!H87="No data","x",ROUND(IF('Indicator Data'!H87&gt;P$3,0,IF('Indicator Data'!H87&lt;P$4,10,(P$3-'Indicator Data'!H87)/(P$3-P$4)*10)),1))</f>
        <v>#DIV/0!</v>
      </c>
      <c r="Q78" s="87" t="str">
        <f t="shared" si="8"/>
        <v>#DIV/0!</v>
      </c>
      <c r="R78" s="89" t="str">
        <f t="shared" si="5"/>
        <v>#DIV/0!</v>
      </c>
      <c r="S78" s="80"/>
      <c r="T78" s="90"/>
      <c r="U78" s="7"/>
      <c r="V78" s="7"/>
      <c r="W78" s="7"/>
      <c r="X78" s="7"/>
      <c r="Y78" s="7"/>
      <c r="Z78" s="7"/>
    </row>
    <row r="79" ht="15.75" customHeight="1">
      <c r="A79" s="61" t="str">
        <f>IF('Indicator Data'!A88&lt;&gt;"",'Indicator Data'!A88,"")</f>
        <v/>
      </c>
      <c r="B79" s="61" t="str">
        <f>IF('Indicator Data'!B88&lt;&gt;"",'Indicator Data'!B88,"")</f>
        <v/>
      </c>
      <c r="C79" s="85">
        <f>ROUND(IF('Indicator Data'!C88=0,0,IF(LOG('Indicator Data'!C88)&gt;C$3,10,IF(LOG('Indicator Data'!C88)&lt;C$4,0,((LOG('Indicator Data'!C88)-C$4))/(C$3-C$4)*10))),1)</f>
        <v>0</v>
      </c>
      <c r="D79" s="86" t="str">
        <f>'Indicator Data'!C88/'Indicator Data'!$AP88</f>
        <v>#DIV/0!</v>
      </c>
      <c r="E79" s="85" t="str">
        <f t="shared" si="1"/>
        <v>#DIV/0!</v>
      </c>
      <c r="F79" s="87" t="str">
        <f t="shared" si="2"/>
        <v>#DIV/0!</v>
      </c>
      <c r="G79" s="85">
        <f>ROUND(IF('Indicator Data'!D88=0,0,IF(LOG('Indicator Data'!D88)&gt;G$3,10,IF(LOG('Indicator Data'!D88)&lt;G$4,0,((LOG('Indicator Data'!D88)-G$4))/(G$3-G$4)*10))),1)</f>
        <v>0</v>
      </c>
      <c r="H79" s="86" t="str">
        <f>'Indicator Data'!D88/'Indicator Data'!$AP88</f>
        <v>#DIV/0!</v>
      </c>
      <c r="I79" s="85" t="str">
        <f t="shared" si="6"/>
        <v>#DIV/0!</v>
      </c>
      <c r="J79" s="87" t="str">
        <f t="shared" si="3"/>
        <v>#DIV/0!</v>
      </c>
      <c r="K79" s="89" t="str">
        <f t="shared" si="4"/>
        <v>#DIV/0!</v>
      </c>
      <c r="L79" s="85" t="str">
        <f>IF('Indicator Data'!E88="No data","x",ROUND(IF('Indicator Data'!E88&gt;L$3,10,IF('Indicator Data'!E88&lt;L$4,0,('Indicator Data'!E88-L$4)/(L$3-L$4)*10)),1))</f>
        <v>#DIV/0!</v>
      </c>
      <c r="M79" s="85" t="str">
        <f>IF('Indicator Data'!F88="No data","x",ROUND(IF('Indicator Data'!F88&gt;M$3,0,IF('Indicator Data'!R88&lt;M$4,10,(M$3-'Indicator Data'!F88)/(M$3-M$4)*10)),1))</f>
        <v>#DIV/0!</v>
      </c>
      <c r="N79" s="87" t="str">
        <f t="shared" si="7"/>
        <v>#DIV/0!</v>
      </c>
      <c r="O79" s="85" t="str">
        <f>IF('Indicator Data'!G88="No data","x",ROUND(IF('Indicator Data'!G88&gt;O$3,10,IF('Indicator Data'!G88&lt;O$4,0,('Indicator Data'!G88-O$4)/(O$3-O$4)*10)),1))</f>
        <v>#DIV/0!</v>
      </c>
      <c r="P79" s="85" t="str">
        <f>IF('Indicator Data'!H88="No data","x",ROUND(IF('Indicator Data'!H88&gt;P$3,0,IF('Indicator Data'!H88&lt;P$4,10,(P$3-'Indicator Data'!H88)/(P$3-P$4)*10)),1))</f>
        <v>#DIV/0!</v>
      </c>
      <c r="Q79" s="87" t="str">
        <f t="shared" si="8"/>
        <v>#DIV/0!</v>
      </c>
      <c r="R79" s="89" t="str">
        <f t="shared" si="5"/>
        <v>#DIV/0!</v>
      </c>
      <c r="S79" s="80"/>
      <c r="T79" s="90"/>
      <c r="U79" s="7"/>
      <c r="V79" s="7"/>
      <c r="W79" s="7"/>
      <c r="X79" s="7"/>
      <c r="Y79" s="7"/>
      <c r="Z79" s="7"/>
    </row>
    <row r="80" ht="15.75" customHeight="1">
      <c r="A80" s="61" t="str">
        <f>IF('Indicator Data'!A89&lt;&gt;"",'Indicator Data'!A89,"")</f>
        <v/>
      </c>
      <c r="B80" s="61" t="str">
        <f>IF('Indicator Data'!B89&lt;&gt;"",'Indicator Data'!B89,"")</f>
        <v/>
      </c>
      <c r="C80" s="85">
        <f>ROUND(IF('Indicator Data'!C89=0,0,IF(LOG('Indicator Data'!C89)&gt;C$3,10,IF(LOG('Indicator Data'!C89)&lt;C$4,0,((LOG('Indicator Data'!C89)-C$4))/(C$3-C$4)*10))),1)</f>
        <v>0</v>
      </c>
      <c r="D80" s="86" t="str">
        <f>'Indicator Data'!C89/'Indicator Data'!$AP89</f>
        <v>#DIV/0!</v>
      </c>
      <c r="E80" s="85" t="str">
        <f t="shared" si="1"/>
        <v>#DIV/0!</v>
      </c>
      <c r="F80" s="87" t="str">
        <f t="shared" si="2"/>
        <v>#DIV/0!</v>
      </c>
      <c r="G80" s="85">
        <f>ROUND(IF('Indicator Data'!D89=0,0,IF(LOG('Indicator Data'!D89)&gt;G$3,10,IF(LOG('Indicator Data'!D89)&lt;G$4,0,((LOG('Indicator Data'!D89)-G$4))/(G$3-G$4)*10))),1)</f>
        <v>0</v>
      </c>
      <c r="H80" s="86" t="str">
        <f>'Indicator Data'!D89/'Indicator Data'!$AP89</f>
        <v>#DIV/0!</v>
      </c>
      <c r="I80" s="85" t="str">
        <f t="shared" si="6"/>
        <v>#DIV/0!</v>
      </c>
      <c r="J80" s="87" t="str">
        <f t="shared" si="3"/>
        <v>#DIV/0!</v>
      </c>
      <c r="K80" s="89" t="str">
        <f t="shared" si="4"/>
        <v>#DIV/0!</v>
      </c>
      <c r="L80" s="85" t="str">
        <f>IF('Indicator Data'!E89="No data","x",ROUND(IF('Indicator Data'!E89&gt;L$3,10,IF('Indicator Data'!E89&lt;L$4,0,('Indicator Data'!E89-L$4)/(L$3-L$4)*10)),1))</f>
        <v>#DIV/0!</v>
      </c>
      <c r="M80" s="85" t="str">
        <f>IF('Indicator Data'!F89="No data","x",ROUND(IF('Indicator Data'!F89&gt;M$3,0,IF('Indicator Data'!R89&lt;M$4,10,(M$3-'Indicator Data'!F89)/(M$3-M$4)*10)),1))</f>
        <v>#DIV/0!</v>
      </c>
      <c r="N80" s="87" t="str">
        <f t="shared" si="7"/>
        <v>#DIV/0!</v>
      </c>
      <c r="O80" s="85" t="str">
        <f>IF('Indicator Data'!G89="No data","x",ROUND(IF('Indicator Data'!G89&gt;O$3,10,IF('Indicator Data'!G89&lt;O$4,0,('Indicator Data'!G89-O$4)/(O$3-O$4)*10)),1))</f>
        <v>#DIV/0!</v>
      </c>
      <c r="P80" s="85" t="str">
        <f>IF('Indicator Data'!H89="No data","x",ROUND(IF('Indicator Data'!H89&gt;P$3,0,IF('Indicator Data'!H89&lt;P$4,10,(P$3-'Indicator Data'!H89)/(P$3-P$4)*10)),1))</f>
        <v>#DIV/0!</v>
      </c>
      <c r="Q80" s="87" t="str">
        <f t="shared" si="8"/>
        <v>#DIV/0!</v>
      </c>
      <c r="R80" s="89" t="str">
        <f t="shared" si="5"/>
        <v>#DIV/0!</v>
      </c>
      <c r="S80" s="80"/>
      <c r="T80" s="90"/>
      <c r="U80" s="7"/>
      <c r="V80" s="7"/>
      <c r="W80" s="7"/>
      <c r="X80" s="7"/>
      <c r="Y80" s="7"/>
      <c r="Z80" s="7"/>
    </row>
    <row r="81" ht="15.75" customHeight="1">
      <c r="A81" s="61" t="str">
        <f>IF('Indicator Data'!A90&lt;&gt;"",'Indicator Data'!A90,"")</f>
        <v/>
      </c>
      <c r="B81" s="61" t="str">
        <f>IF('Indicator Data'!B90&lt;&gt;"",'Indicator Data'!B90,"")</f>
        <v/>
      </c>
      <c r="C81" s="85">
        <f>ROUND(IF('Indicator Data'!C90=0,0,IF(LOG('Indicator Data'!C90)&gt;C$3,10,IF(LOG('Indicator Data'!C90)&lt;C$4,0,((LOG('Indicator Data'!C90)-C$4))/(C$3-C$4)*10))),1)</f>
        <v>0</v>
      </c>
      <c r="D81" s="86" t="str">
        <f>'Indicator Data'!C90/'Indicator Data'!$AP90</f>
        <v>#DIV/0!</v>
      </c>
      <c r="E81" s="85" t="str">
        <f t="shared" si="1"/>
        <v>#DIV/0!</v>
      </c>
      <c r="F81" s="87" t="str">
        <f t="shared" si="2"/>
        <v>#DIV/0!</v>
      </c>
      <c r="G81" s="85">
        <f>ROUND(IF('Indicator Data'!D90=0,0,IF(LOG('Indicator Data'!D90)&gt;G$3,10,IF(LOG('Indicator Data'!D90)&lt;G$4,0,((LOG('Indicator Data'!D90)-G$4))/(G$3-G$4)*10))),1)</f>
        <v>0</v>
      </c>
      <c r="H81" s="86" t="str">
        <f>'Indicator Data'!D90/'Indicator Data'!$AP90</f>
        <v>#DIV/0!</v>
      </c>
      <c r="I81" s="85" t="str">
        <f t="shared" si="6"/>
        <v>#DIV/0!</v>
      </c>
      <c r="J81" s="87" t="str">
        <f t="shared" si="3"/>
        <v>#DIV/0!</v>
      </c>
      <c r="K81" s="89" t="str">
        <f t="shared" si="4"/>
        <v>#DIV/0!</v>
      </c>
      <c r="L81" s="85" t="str">
        <f>IF('Indicator Data'!E90="No data","x",ROUND(IF('Indicator Data'!E90&gt;L$3,10,IF('Indicator Data'!E90&lt;L$4,0,('Indicator Data'!E90-L$4)/(L$3-L$4)*10)),1))</f>
        <v>#DIV/0!</v>
      </c>
      <c r="M81" s="85" t="str">
        <f>IF('Indicator Data'!F90="No data","x",ROUND(IF('Indicator Data'!F90&gt;M$3,0,IF('Indicator Data'!R90&lt;M$4,10,(M$3-'Indicator Data'!F90)/(M$3-M$4)*10)),1))</f>
        <v>#DIV/0!</v>
      </c>
      <c r="N81" s="87" t="str">
        <f t="shared" si="7"/>
        <v>#DIV/0!</v>
      </c>
      <c r="O81" s="85" t="str">
        <f>IF('Indicator Data'!G90="No data","x",ROUND(IF('Indicator Data'!G90&gt;O$3,10,IF('Indicator Data'!G90&lt;O$4,0,('Indicator Data'!G90-O$4)/(O$3-O$4)*10)),1))</f>
        <v>#DIV/0!</v>
      </c>
      <c r="P81" s="85" t="str">
        <f>IF('Indicator Data'!H90="No data","x",ROUND(IF('Indicator Data'!H90&gt;P$3,0,IF('Indicator Data'!H90&lt;P$4,10,(P$3-'Indicator Data'!H90)/(P$3-P$4)*10)),1))</f>
        <v>#DIV/0!</v>
      </c>
      <c r="Q81" s="87" t="str">
        <f t="shared" si="8"/>
        <v>#DIV/0!</v>
      </c>
      <c r="R81" s="89" t="str">
        <f t="shared" si="5"/>
        <v>#DIV/0!</v>
      </c>
      <c r="S81" s="80"/>
      <c r="T81" s="90"/>
      <c r="U81" s="7"/>
      <c r="V81" s="7"/>
      <c r="W81" s="7"/>
      <c r="X81" s="7"/>
      <c r="Y81" s="7"/>
      <c r="Z81" s="7"/>
    </row>
    <row r="82" ht="15.75" customHeight="1">
      <c r="A82" s="61" t="str">
        <f>IF('Indicator Data'!A91&lt;&gt;"",'Indicator Data'!A91,"")</f>
        <v/>
      </c>
      <c r="B82" s="61" t="str">
        <f>IF('Indicator Data'!B91&lt;&gt;"",'Indicator Data'!B91,"")</f>
        <v/>
      </c>
      <c r="C82" s="85">
        <f>ROUND(IF('Indicator Data'!C91=0,0,IF(LOG('Indicator Data'!C91)&gt;C$3,10,IF(LOG('Indicator Data'!C91)&lt;C$4,0,((LOG('Indicator Data'!C91)-C$4))/(C$3-C$4)*10))),1)</f>
        <v>0</v>
      </c>
      <c r="D82" s="86" t="str">
        <f>'Indicator Data'!C91/'Indicator Data'!$AP91</f>
        <v>#DIV/0!</v>
      </c>
      <c r="E82" s="85" t="str">
        <f t="shared" si="1"/>
        <v>#DIV/0!</v>
      </c>
      <c r="F82" s="87" t="str">
        <f t="shared" si="2"/>
        <v>#DIV/0!</v>
      </c>
      <c r="G82" s="85">
        <f>ROUND(IF('Indicator Data'!D91=0,0,IF(LOG('Indicator Data'!D91)&gt;G$3,10,IF(LOG('Indicator Data'!D91)&lt;G$4,0,((LOG('Indicator Data'!D91)-G$4))/(G$3-G$4)*10))),1)</f>
        <v>0</v>
      </c>
      <c r="H82" s="86" t="str">
        <f>'Indicator Data'!D91/'Indicator Data'!$AP91</f>
        <v>#DIV/0!</v>
      </c>
      <c r="I82" s="85" t="str">
        <f t="shared" si="6"/>
        <v>#DIV/0!</v>
      </c>
      <c r="J82" s="87" t="str">
        <f t="shared" si="3"/>
        <v>#DIV/0!</v>
      </c>
      <c r="K82" s="89" t="str">
        <f t="shared" si="4"/>
        <v>#DIV/0!</v>
      </c>
      <c r="L82" s="85" t="str">
        <f>IF('Indicator Data'!E91="No data","x",ROUND(IF('Indicator Data'!E91&gt;L$3,10,IF('Indicator Data'!E91&lt;L$4,0,('Indicator Data'!E91-L$4)/(L$3-L$4)*10)),1))</f>
        <v>#DIV/0!</v>
      </c>
      <c r="M82" s="85" t="str">
        <f>IF('Indicator Data'!F91="No data","x",ROUND(IF('Indicator Data'!F91&gt;M$3,0,IF('Indicator Data'!R91&lt;M$4,10,(M$3-'Indicator Data'!F91)/(M$3-M$4)*10)),1))</f>
        <v>#DIV/0!</v>
      </c>
      <c r="N82" s="87" t="str">
        <f t="shared" si="7"/>
        <v>#DIV/0!</v>
      </c>
      <c r="O82" s="85" t="str">
        <f>IF('Indicator Data'!G91="No data","x",ROUND(IF('Indicator Data'!G91&gt;O$3,10,IF('Indicator Data'!G91&lt;O$4,0,('Indicator Data'!G91-O$4)/(O$3-O$4)*10)),1))</f>
        <v>#DIV/0!</v>
      </c>
      <c r="P82" s="85" t="str">
        <f>IF('Indicator Data'!H91="No data","x",ROUND(IF('Indicator Data'!H91&gt;P$3,0,IF('Indicator Data'!H91&lt;P$4,10,(P$3-'Indicator Data'!H91)/(P$3-P$4)*10)),1))</f>
        <v>#DIV/0!</v>
      </c>
      <c r="Q82" s="87" t="str">
        <f t="shared" si="8"/>
        <v>#DIV/0!</v>
      </c>
      <c r="R82" s="89" t="str">
        <f t="shared" si="5"/>
        <v>#DIV/0!</v>
      </c>
      <c r="S82" s="80"/>
      <c r="T82" s="90"/>
      <c r="U82" s="7"/>
      <c r="V82" s="7"/>
      <c r="W82" s="7"/>
      <c r="X82" s="7"/>
      <c r="Y82" s="7"/>
      <c r="Z82" s="7"/>
    </row>
    <row r="83" ht="15.75" customHeight="1">
      <c r="A83" s="61" t="str">
        <f>IF('Indicator Data'!A92&lt;&gt;"",'Indicator Data'!A92,"")</f>
        <v/>
      </c>
      <c r="B83" s="61" t="str">
        <f>IF('Indicator Data'!B92&lt;&gt;"",'Indicator Data'!B92,"")</f>
        <v/>
      </c>
      <c r="C83" s="85">
        <f>ROUND(IF('Indicator Data'!C92=0,0,IF(LOG('Indicator Data'!C92)&gt;C$3,10,IF(LOG('Indicator Data'!C92)&lt;C$4,0,((LOG('Indicator Data'!C92)-C$4))/(C$3-C$4)*10))),1)</f>
        <v>0</v>
      </c>
      <c r="D83" s="86" t="str">
        <f>'Indicator Data'!C92/'Indicator Data'!$AP92</f>
        <v>#DIV/0!</v>
      </c>
      <c r="E83" s="85" t="str">
        <f t="shared" si="1"/>
        <v>#DIV/0!</v>
      </c>
      <c r="F83" s="87" t="str">
        <f t="shared" si="2"/>
        <v>#DIV/0!</v>
      </c>
      <c r="G83" s="85">
        <f>ROUND(IF('Indicator Data'!D92=0,0,IF(LOG('Indicator Data'!D92)&gt;G$3,10,IF(LOG('Indicator Data'!D92)&lt;G$4,0,((LOG('Indicator Data'!D92)-G$4))/(G$3-G$4)*10))),1)</f>
        <v>0</v>
      </c>
      <c r="H83" s="86" t="str">
        <f>'Indicator Data'!D92/'Indicator Data'!$AP92</f>
        <v>#DIV/0!</v>
      </c>
      <c r="I83" s="85" t="str">
        <f t="shared" si="6"/>
        <v>#DIV/0!</v>
      </c>
      <c r="J83" s="87" t="str">
        <f t="shared" si="3"/>
        <v>#DIV/0!</v>
      </c>
      <c r="K83" s="89" t="str">
        <f t="shared" si="4"/>
        <v>#DIV/0!</v>
      </c>
      <c r="L83" s="85" t="str">
        <f>IF('Indicator Data'!E92="No data","x",ROUND(IF('Indicator Data'!E92&gt;L$3,10,IF('Indicator Data'!E92&lt;L$4,0,('Indicator Data'!E92-L$4)/(L$3-L$4)*10)),1))</f>
        <v>#DIV/0!</v>
      </c>
      <c r="M83" s="85" t="str">
        <f>IF('Indicator Data'!F92="No data","x",ROUND(IF('Indicator Data'!F92&gt;M$3,0,IF('Indicator Data'!R92&lt;M$4,10,(M$3-'Indicator Data'!F92)/(M$3-M$4)*10)),1))</f>
        <v>#DIV/0!</v>
      </c>
      <c r="N83" s="87" t="str">
        <f t="shared" si="7"/>
        <v>#DIV/0!</v>
      </c>
      <c r="O83" s="85" t="str">
        <f>IF('Indicator Data'!G92="No data","x",ROUND(IF('Indicator Data'!G92&gt;O$3,10,IF('Indicator Data'!G92&lt;O$4,0,('Indicator Data'!G92-O$4)/(O$3-O$4)*10)),1))</f>
        <v>#DIV/0!</v>
      </c>
      <c r="P83" s="85" t="str">
        <f>IF('Indicator Data'!H92="No data","x",ROUND(IF('Indicator Data'!H92&gt;P$3,0,IF('Indicator Data'!H92&lt;P$4,10,(P$3-'Indicator Data'!H92)/(P$3-P$4)*10)),1))</f>
        <v>#DIV/0!</v>
      </c>
      <c r="Q83" s="87" t="str">
        <f t="shared" si="8"/>
        <v>#DIV/0!</v>
      </c>
      <c r="R83" s="89" t="str">
        <f t="shared" si="5"/>
        <v>#DIV/0!</v>
      </c>
      <c r="S83" s="80"/>
      <c r="T83" s="90"/>
      <c r="U83" s="7"/>
      <c r="V83" s="7"/>
      <c r="W83" s="7"/>
      <c r="X83" s="7"/>
      <c r="Y83" s="7"/>
      <c r="Z83" s="7"/>
    </row>
    <row r="84" ht="15.75" customHeight="1">
      <c r="A84" s="61" t="str">
        <f>IF('Indicator Data'!A93&lt;&gt;"",'Indicator Data'!A93,"")</f>
        <v/>
      </c>
      <c r="B84" s="61" t="str">
        <f>IF('Indicator Data'!B93&lt;&gt;"",'Indicator Data'!B93,"")</f>
        <v/>
      </c>
      <c r="C84" s="85">
        <f>ROUND(IF('Indicator Data'!C93=0,0,IF(LOG('Indicator Data'!C93)&gt;C$3,10,IF(LOG('Indicator Data'!C93)&lt;C$4,0,((LOG('Indicator Data'!C93)-C$4))/(C$3-C$4)*10))),1)</f>
        <v>0</v>
      </c>
      <c r="D84" s="86" t="str">
        <f>'Indicator Data'!C93/'Indicator Data'!$AP93</f>
        <v>#DIV/0!</v>
      </c>
      <c r="E84" s="85" t="str">
        <f t="shared" si="1"/>
        <v>#DIV/0!</v>
      </c>
      <c r="F84" s="87" t="str">
        <f t="shared" si="2"/>
        <v>#DIV/0!</v>
      </c>
      <c r="G84" s="85">
        <f>ROUND(IF('Indicator Data'!D93=0,0,IF(LOG('Indicator Data'!D93)&gt;G$3,10,IF(LOG('Indicator Data'!D93)&lt;G$4,0,((LOG('Indicator Data'!D93)-G$4))/(G$3-G$4)*10))),1)</f>
        <v>0</v>
      </c>
      <c r="H84" s="86" t="str">
        <f>'Indicator Data'!D93/'Indicator Data'!$AP93</f>
        <v>#DIV/0!</v>
      </c>
      <c r="I84" s="85" t="str">
        <f t="shared" si="6"/>
        <v>#DIV/0!</v>
      </c>
      <c r="J84" s="87" t="str">
        <f t="shared" si="3"/>
        <v>#DIV/0!</v>
      </c>
      <c r="K84" s="89" t="str">
        <f t="shared" si="4"/>
        <v>#DIV/0!</v>
      </c>
      <c r="L84" s="85" t="str">
        <f>IF('Indicator Data'!E93="No data","x",ROUND(IF('Indicator Data'!E93&gt;L$3,10,IF('Indicator Data'!E93&lt;L$4,0,('Indicator Data'!E93-L$4)/(L$3-L$4)*10)),1))</f>
        <v>#DIV/0!</v>
      </c>
      <c r="M84" s="85" t="str">
        <f>IF('Indicator Data'!F93="No data","x",ROUND(IF('Indicator Data'!F93&gt;M$3,0,IF('Indicator Data'!R93&lt;M$4,10,(M$3-'Indicator Data'!F93)/(M$3-M$4)*10)),1))</f>
        <v>#DIV/0!</v>
      </c>
      <c r="N84" s="87" t="str">
        <f t="shared" si="7"/>
        <v>#DIV/0!</v>
      </c>
      <c r="O84" s="85" t="str">
        <f>IF('Indicator Data'!G93="No data","x",ROUND(IF('Indicator Data'!G93&gt;O$3,10,IF('Indicator Data'!G93&lt;O$4,0,('Indicator Data'!G93-O$4)/(O$3-O$4)*10)),1))</f>
        <v>#DIV/0!</v>
      </c>
      <c r="P84" s="85" t="str">
        <f>IF('Indicator Data'!H93="No data","x",ROUND(IF('Indicator Data'!H93&gt;P$3,0,IF('Indicator Data'!H93&lt;P$4,10,(P$3-'Indicator Data'!H93)/(P$3-P$4)*10)),1))</f>
        <v>#DIV/0!</v>
      </c>
      <c r="Q84" s="87" t="str">
        <f t="shared" si="8"/>
        <v>#DIV/0!</v>
      </c>
      <c r="R84" s="89" t="str">
        <f t="shared" si="5"/>
        <v>#DIV/0!</v>
      </c>
      <c r="S84" s="80"/>
      <c r="T84" s="90"/>
      <c r="U84" s="7"/>
      <c r="V84" s="7"/>
      <c r="W84" s="7"/>
      <c r="X84" s="7"/>
      <c r="Y84" s="7"/>
      <c r="Z84" s="7"/>
    </row>
    <row r="85" ht="15.75" customHeight="1">
      <c r="A85" s="61" t="str">
        <f>IF('Indicator Data'!A94&lt;&gt;"",'Indicator Data'!A94,"")</f>
        <v/>
      </c>
      <c r="B85" s="61" t="str">
        <f>IF('Indicator Data'!B94&lt;&gt;"",'Indicator Data'!B94,"")</f>
        <v/>
      </c>
      <c r="C85" s="85">
        <f>ROUND(IF('Indicator Data'!C94=0,0,IF(LOG('Indicator Data'!C94)&gt;C$3,10,IF(LOG('Indicator Data'!C94)&lt;C$4,0,((LOG('Indicator Data'!C94)-C$4))/(C$3-C$4)*10))),1)</f>
        <v>0</v>
      </c>
      <c r="D85" s="86" t="str">
        <f>'Indicator Data'!C94/'Indicator Data'!$AP94</f>
        <v>#DIV/0!</v>
      </c>
      <c r="E85" s="85" t="str">
        <f t="shared" si="1"/>
        <v>#DIV/0!</v>
      </c>
      <c r="F85" s="87" t="str">
        <f t="shared" si="2"/>
        <v>#DIV/0!</v>
      </c>
      <c r="G85" s="85">
        <f>ROUND(IF('Indicator Data'!D94=0,0,IF(LOG('Indicator Data'!D94)&gt;G$3,10,IF(LOG('Indicator Data'!D94)&lt;G$4,0,((LOG('Indicator Data'!D94)-G$4))/(G$3-G$4)*10))),1)</f>
        <v>0</v>
      </c>
      <c r="H85" s="86" t="str">
        <f>'Indicator Data'!D94/'Indicator Data'!$AP94</f>
        <v>#DIV/0!</v>
      </c>
      <c r="I85" s="85" t="str">
        <f t="shared" si="6"/>
        <v>#DIV/0!</v>
      </c>
      <c r="J85" s="87" t="str">
        <f t="shared" si="3"/>
        <v>#DIV/0!</v>
      </c>
      <c r="K85" s="89" t="str">
        <f t="shared" si="4"/>
        <v>#DIV/0!</v>
      </c>
      <c r="L85" s="85" t="str">
        <f>IF('Indicator Data'!E94="No data","x",ROUND(IF('Indicator Data'!E94&gt;L$3,10,IF('Indicator Data'!E94&lt;L$4,0,('Indicator Data'!E94-L$4)/(L$3-L$4)*10)),1))</f>
        <v>#DIV/0!</v>
      </c>
      <c r="M85" s="85" t="str">
        <f>IF('Indicator Data'!F94="No data","x",ROUND(IF('Indicator Data'!F94&gt;M$3,0,IF('Indicator Data'!R94&lt;M$4,10,(M$3-'Indicator Data'!F94)/(M$3-M$4)*10)),1))</f>
        <v>#DIV/0!</v>
      </c>
      <c r="N85" s="87" t="str">
        <f t="shared" si="7"/>
        <v>#DIV/0!</v>
      </c>
      <c r="O85" s="85" t="str">
        <f>IF('Indicator Data'!G94="No data","x",ROUND(IF('Indicator Data'!G94&gt;O$3,10,IF('Indicator Data'!G94&lt;O$4,0,('Indicator Data'!G94-O$4)/(O$3-O$4)*10)),1))</f>
        <v>#DIV/0!</v>
      </c>
      <c r="P85" s="85" t="str">
        <f>IF('Indicator Data'!H94="No data","x",ROUND(IF('Indicator Data'!H94&gt;P$3,0,IF('Indicator Data'!H94&lt;P$4,10,(P$3-'Indicator Data'!H94)/(P$3-P$4)*10)),1))</f>
        <v>#DIV/0!</v>
      </c>
      <c r="Q85" s="87" t="str">
        <f t="shared" si="8"/>
        <v>#DIV/0!</v>
      </c>
      <c r="R85" s="89" t="str">
        <f t="shared" si="5"/>
        <v>#DIV/0!</v>
      </c>
      <c r="S85" s="80"/>
      <c r="T85" s="90"/>
      <c r="U85" s="7"/>
      <c r="V85" s="7"/>
      <c r="W85" s="7"/>
      <c r="X85" s="7"/>
      <c r="Y85" s="7"/>
      <c r="Z85" s="7"/>
    </row>
    <row r="86" ht="15.75" customHeight="1">
      <c r="A86" s="61" t="str">
        <f>IF('Indicator Data'!A95&lt;&gt;"",'Indicator Data'!A95,"")</f>
        <v/>
      </c>
      <c r="B86" s="61" t="str">
        <f>IF('Indicator Data'!B95&lt;&gt;"",'Indicator Data'!B95,"")</f>
        <v/>
      </c>
      <c r="C86" s="85">
        <f>ROUND(IF('Indicator Data'!C95=0,0,IF(LOG('Indicator Data'!C95)&gt;C$3,10,IF(LOG('Indicator Data'!C95)&lt;C$4,0,((LOG('Indicator Data'!C95)-C$4))/(C$3-C$4)*10))),1)</f>
        <v>0</v>
      </c>
      <c r="D86" s="86" t="str">
        <f>'Indicator Data'!C95/'Indicator Data'!$AP95</f>
        <v>#DIV/0!</v>
      </c>
      <c r="E86" s="85" t="str">
        <f t="shared" si="1"/>
        <v>#DIV/0!</v>
      </c>
      <c r="F86" s="87" t="str">
        <f t="shared" si="2"/>
        <v>#DIV/0!</v>
      </c>
      <c r="G86" s="85">
        <f>ROUND(IF('Indicator Data'!D95=0,0,IF(LOG('Indicator Data'!D95)&gt;G$3,10,IF(LOG('Indicator Data'!D95)&lt;G$4,0,((LOG('Indicator Data'!D95)-G$4))/(G$3-G$4)*10))),1)</f>
        <v>0</v>
      </c>
      <c r="H86" s="86" t="str">
        <f>'Indicator Data'!D95/'Indicator Data'!$AP95</f>
        <v>#DIV/0!</v>
      </c>
      <c r="I86" s="85" t="str">
        <f t="shared" si="6"/>
        <v>#DIV/0!</v>
      </c>
      <c r="J86" s="87" t="str">
        <f t="shared" si="3"/>
        <v>#DIV/0!</v>
      </c>
      <c r="K86" s="89" t="str">
        <f t="shared" si="4"/>
        <v>#DIV/0!</v>
      </c>
      <c r="L86" s="85" t="str">
        <f>IF('Indicator Data'!E95="No data","x",ROUND(IF('Indicator Data'!E95&gt;L$3,10,IF('Indicator Data'!E95&lt;L$4,0,('Indicator Data'!E95-L$4)/(L$3-L$4)*10)),1))</f>
        <v>#DIV/0!</v>
      </c>
      <c r="M86" s="85" t="str">
        <f>IF('Indicator Data'!F95="No data","x",ROUND(IF('Indicator Data'!F95&gt;M$3,0,IF('Indicator Data'!R95&lt;M$4,10,(M$3-'Indicator Data'!F95)/(M$3-M$4)*10)),1))</f>
        <v>#DIV/0!</v>
      </c>
      <c r="N86" s="87" t="str">
        <f t="shared" si="7"/>
        <v>#DIV/0!</v>
      </c>
      <c r="O86" s="85" t="str">
        <f>IF('Indicator Data'!G95="No data","x",ROUND(IF('Indicator Data'!G95&gt;O$3,10,IF('Indicator Data'!G95&lt;O$4,0,('Indicator Data'!G95-O$4)/(O$3-O$4)*10)),1))</f>
        <v>#DIV/0!</v>
      </c>
      <c r="P86" s="85" t="str">
        <f>IF('Indicator Data'!H95="No data","x",ROUND(IF('Indicator Data'!H95&gt;P$3,0,IF('Indicator Data'!H95&lt;P$4,10,(P$3-'Indicator Data'!H95)/(P$3-P$4)*10)),1))</f>
        <v>#DIV/0!</v>
      </c>
      <c r="Q86" s="87" t="str">
        <f t="shared" si="8"/>
        <v>#DIV/0!</v>
      </c>
      <c r="R86" s="89" t="str">
        <f t="shared" si="5"/>
        <v>#DIV/0!</v>
      </c>
      <c r="S86" s="80"/>
      <c r="T86" s="90"/>
      <c r="U86" s="7"/>
      <c r="V86" s="7"/>
      <c r="W86" s="7"/>
      <c r="X86" s="7"/>
      <c r="Y86" s="7"/>
      <c r="Z86" s="7"/>
    </row>
    <row r="87" ht="15.75" customHeight="1">
      <c r="A87" s="61" t="str">
        <f>IF('Indicator Data'!A96&lt;&gt;"",'Indicator Data'!A96,"")</f>
        <v/>
      </c>
      <c r="B87" s="61" t="str">
        <f>IF('Indicator Data'!B96&lt;&gt;"",'Indicator Data'!B96,"")</f>
        <v/>
      </c>
      <c r="C87" s="85">
        <f>ROUND(IF('Indicator Data'!C96=0,0,IF(LOG('Indicator Data'!C96)&gt;C$3,10,IF(LOG('Indicator Data'!C96)&lt;C$4,0,((LOG('Indicator Data'!C96)-C$4))/(C$3-C$4)*10))),1)</f>
        <v>0</v>
      </c>
      <c r="D87" s="86" t="str">
        <f>'Indicator Data'!C96/'Indicator Data'!$AP96</f>
        <v>#DIV/0!</v>
      </c>
      <c r="E87" s="85" t="str">
        <f t="shared" si="1"/>
        <v>#DIV/0!</v>
      </c>
      <c r="F87" s="87" t="str">
        <f t="shared" si="2"/>
        <v>#DIV/0!</v>
      </c>
      <c r="G87" s="85">
        <f>ROUND(IF('Indicator Data'!D96=0,0,IF(LOG('Indicator Data'!D96)&gt;G$3,10,IF(LOG('Indicator Data'!D96)&lt;G$4,0,((LOG('Indicator Data'!D96)-G$4))/(G$3-G$4)*10))),1)</f>
        <v>0</v>
      </c>
      <c r="H87" s="86" t="str">
        <f>'Indicator Data'!D96/'Indicator Data'!$AP96</f>
        <v>#DIV/0!</v>
      </c>
      <c r="I87" s="85" t="str">
        <f t="shared" si="6"/>
        <v>#DIV/0!</v>
      </c>
      <c r="J87" s="87" t="str">
        <f t="shared" si="3"/>
        <v>#DIV/0!</v>
      </c>
      <c r="K87" s="89" t="str">
        <f t="shared" si="4"/>
        <v>#DIV/0!</v>
      </c>
      <c r="L87" s="85" t="str">
        <f>IF('Indicator Data'!E96="No data","x",ROUND(IF('Indicator Data'!E96&gt;L$3,10,IF('Indicator Data'!E96&lt;L$4,0,('Indicator Data'!E96-L$4)/(L$3-L$4)*10)),1))</f>
        <v>#DIV/0!</v>
      </c>
      <c r="M87" s="85" t="str">
        <f>IF('Indicator Data'!F96="No data","x",ROUND(IF('Indicator Data'!F96&gt;M$3,0,IF('Indicator Data'!R96&lt;M$4,10,(M$3-'Indicator Data'!F96)/(M$3-M$4)*10)),1))</f>
        <v>#DIV/0!</v>
      </c>
      <c r="N87" s="87" t="str">
        <f t="shared" si="7"/>
        <v>#DIV/0!</v>
      </c>
      <c r="O87" s="85" t="str">
        <f>IF('Indicator Data'!G96="No data","x",ROUND(IF('Indicator Data'!G96&gt;O$3,10,IF('Indicator Data'!G96&lt;O$4,0,('Indicator Data'!G96-O$4)/(O$3-O$4)*10)),1))</f>
        <v>#DIV/0!</v>
      </c>
      <c r="P87" s="85" t="str">
        <f>IF('Indicator Data'!H96="No data","x",ROUND(IF('Indicator Data'!H96&gt;P$3,0,IF('Indicator Data'!H96&lt;P$4,10,(P$3-'Indicator Data'!H96)/(P$3-P$4)*10)),1))</f>
        <v>#DIV/0!</v>
      </c>
      <c r="Q87" s="87" t="str">
        <f t="shared" si="8"/>
        <v>#DIV/0!</v>
      </c>
      <c r="R87" s="89" t="str">
        <f t="shared" si="5"/>
        <v>#DIV/0!</v>
      </c>
      <c r="S87" s="80"/>
      <c r="T87" s="90"/>
      <c r="U87" s="7"/>
      <c r="V87" s="7"/>
      <c r="W87" s="7"/>
      <c r="X87" s="7"/>
      <c r="Y87" s="7"/>
      <c r="Z87" s="7"/>
    </row>
    <row r="88" ht="15.75" customHeight="1">
      <c r="A88" s="61" t="str">
        <f>IF('Indicator Data'!A97&lt;&gt;"",'Indicator Data'!A97,"")</f>
        <v/>
      </c>
      <c r="B88" s="61" t="str">
        <f>IF('Indicator Data'!B97&lt;&gt;"",'Indicator Data'!B97,"")</f>
        <v/>
      </c>
      <c r="C88" s="85">
        <f>ROUND(IF('Indicator Data'!C97=0,0,IF(LOG('Indicator Data'!C97)&gt;C$3,10,IF(LOG('Indicator Data'!C97)&lt;C$4,0,((LOG('Indicator Data'!C97)-C$4))/(C$3-C$4)*10))),1)</f>
        <v>0</v>
      </c>
      <c r="D88" s="86" t="str">
        <f>'Indicator Data'!C97/'Indicator Data'!$AP97</f>
        <v>#DIV/0!</v>
      </c>
      <c r="E88" s="85" t="str">
        <f t="shared" si="1"/>
        <v>#DIV/0!</v>
      </c>
      <c r="F88" s="87" t="str">
        <f t="shared" si="2"/>
        <v>#DIV/0!</v>
      </c>
      <c r="G88" s="85">
        <f>ROUND(IF('Indicator Data'!D97=0,0,IF(LOG('Indicator Data'!D97)&gt;G$3,10,IF(LOG('Indicator Data'!D97)&lt;G$4,0,((LOG('Indicator Data'!D97)-G$4))/(G$3-G$4)*10))),1)</f>
        <v>0</v>
      </c>
      <c r="H88" s="86" t="str">
        <f>'Indicator Data'!D97/'Indicator Data'!$AP97</f>
        <v>#DIV/0!</v>
      </c>
      <c r="I88" s="85" t="str">
        <f t="shared" si="6"/>
        <v>#DIV/0!</v>
      </c>
      <c r="J88" s="87" t="str">
        <f t="shared" si="3"/>
        <v>#DIV/0!</v>
      </c>
      <c r="K88" s="89" t="str">
        <f t="shared" si="4"/>
        <v>#DIV/0!</v>
      </c>
      <c r="L88" s="85" t="str">
        <f>IF('Indicator Data'!E97="No data","x",ROUND(IF('Indicator Data'!E97&gt;L$3,10,IF('Indicator Data'!E97&lt;L$4,0,('Indicator Data'!E97-L$4)/(L$3-L$4)*10)),1))</f>
        <v>#DIV/0!</v>
      </c>
      <c r="M88" s="85" t="str">
        <f>IF('Indicator Data'!F97="No data","x",ROUND(IF('Indicator Data'!F97&gt;M$3,0,IF('Indicator Data'!R97&lt;M$4,10,(M$3-'Indicator Data'!F97)/(M$3-M$4)*10)),1))</f>
        <v>#DIV/0!</v>
      </c>
      <c r="N88" s="87" t="str">
        <f t="shared" si="7"/>
        <v>#DIV/0!</v>
      </c>
      <c r="O88" s="85" t="str">
        <f>IF('Indicator Data'!G97="No data","x",ROUND(IF('Indicator Data'!G97&gt;O$3,10,IF('Indicator Data'!G97&lt;O$4,0,('Indicator Data'!G97-O$4)/(O$3-O$4)*10)),1))</f>
        <v>#DIV/0!</v>
      </c>
      <c r="P88" s="85" t="str">
        <f>IF('Indicator Data'!H97="No data","x",ROUND(IF('Indicator Data'!H97&gt;P$3,0,IF('Indicator Data'!H97&lt;P$4,10,(P$3-'Indicator Data'!H97)/(P$3-P$4)*10)),1))</f>
        <v>#DIV/0!</v>
      </c>
      <c r="Q88" s="87" t="str">
        <f t="shared" si="8"/>
        <v>#DIV/0!</v>
      </c>
      <c r="R88" s="89" t="str">
        <f t="shared" si="5"/>
        <v>#DIV/0!</v>
      </c>
      <c r="S88" s="80"/>
      <c r="T88" s="90"/>
      <c r="U88" s="7"/>
      <c r="V88" s="7"/>
      <c r="W88" s="7"/>
      <c r="X88" s="7"/>
      <c r="Y88" s="7"/>
      <c r="Z88" s="7"/>
    </row>
    <row r="89" ht="15.75" customHeight="1">
      <c r="A89" s="61" t="str">
        <f>IF('Indicator Data'!A98&lt;&gt;"",'Indicator Data'!A98,"")</f>
        <v/>
      </c>
      <c r="B89" s="61" t="str">
        <f>IF('Indicator Data'!B98&lt;&gt;"",'Indicator Data'!B98,"")</f>
        <v/>
      </c>
      <c r="C89" s="85">
        <f>ROUND(IF('Indicator Data'!C98=0,0,IF(LOG('Indicator Data'!C98)&gt;C$3,10,IF(LOG('Indicator Data'!C98)&lt;C$4,0,((LOG('Indicator Data'!C98)-C$4))/(C$3-C$4)*10))),1)</f>
        <v>0</v>
      </c>
      <c r="D89" s="86" t="str">
        <f>'Indicator Data'!C98/'Indicator Data'!$AP98</f>
        <v>#DIV/0!</v>
      </c>
      <c r="E89" s="85" t="str">
        <f t="shared" si="1"/>
        <v>#DIV/0!</v>
      </c>
      <c r="F89" s="87" t="str">
        <f t="shared" si="2"/>
        <v>#DIV/0!</v>
      </c>
      <c r="G89" s="85">
        <f>ROUND(IF('Indicator Data'!D98=0,0,IF(LOG('Indicator Data'!D98)&gt;G$3,10,IF(LOG('Indicator Data'!D98)&lt;G$4,0,((LOG('Indicator Data'!D98)-G$4))/(G$3-G$4)*10))),1)</f>
        <v>0</v>
      </c>
      <c r="H89" s="86" t="str">
        <f>'Indicator Data'!D98/'Indicator Data'!$AP98</f>
        <v>#DIV/0!</v>
      </c>
      <c r="I89" s="85" t="str">
        <f t="shared" si="6"/>
        <v>#DIV/0!</v>
      </c>
      <c r="J89" s="87" t="str">
        <f t="shared" si="3"/>
        <v>#DIV/0!</v>
      </c>
      <c r="K89" s="89" t="str">
        <f t="shared" si="4"/>
        <v>#DIV/0!</v>
      </c>
      <c r="L89" s="85" t="str">
        <f>IF('Indicator Data'!E98="No data","x",ROUND(IF('Indicator Data'!E98&gt;L$3,10,IF('Indicator Data'!E98&lt;L$4,0,('Indicator Data'!E98-L$4)/(L$3-L$4)*10)),1))</f>
        <v>#DIV/0!</v>
      </c>
      <c r="M89" s="85" t="str">
        <f>IF('Indicator Data'!F98="No data","x",ROUND(IF('Indicator Data'!F98&gt;M$3,0,IF('Indicator Data'!R98&lt;M$4,10,(M$3-'Indicator Data'!F98)/(M$3-M$4)*10)),1))</f>
        <v>#DIV/0!</v>
      </c>
      <c r="N89" s="87" t="str">
        <f t="shared" si="7"/>
        <v>#DIV/0!</v>
      </c>
      <c r="O89" s="85" t="str">
        <f>IF('Indicator Data'!G98="No data","x",ROUND(IF('Indicator Data'!G98&gt;O$3,10,IF('Indicator Data'!G98&lt;O$4,0,('Indicator Data'!G98-O$4)/(O$3-O$4)*10)),1))</f>
        <v>#DIV/0!</v>
      </c>
      <c r="P89" s="85" t="str">
        <f>IF('Indicator Data'!H98="No data","x",ROUND(IF('Indicator Data'!H98&gt;P$3,0,IF('Indicator Data'!H98&lt;P$4,10,(P$3-'Indicator Data'!H98)/(P$3-P$4)*10)),1))</f>
        <v>#DIV/0!</v>
      </c>
      <c r="Q89" s="87" t="str">
        <f t="shared" si="8"/>
        <v>#DIV/0!</v>
      </c>
      <c r="R89" s="89" t="str">
        <f t="shared" si="5"/>
        <v>#DIV/0!</v>
      </c>
      <c r="S89" s="80"/>
      <c r="T89" s="90"/>
      <c r="U89" s="7"/>
      <c r="V89" s="7"/>
      <c r="W89" s="7"/>
      <c r="X89" s="7"/>
      <c r="Y89" s="7"/>
      <c r="Z89" s="7"/>
    </row>
    <row r="90" ht="15.75" customHeight="1">
      <c r="A90" s="61" t="str">
        <f>IF('Indicator Data'!A99&lt;&gt;"",'Indicator Data'!A99,"")</f>
        <v/>
      </c>
      <c r="B90" s="61" t="str">
        <f>IF('Indicator Data'!B99&lt;&gt;"",'Indicator Data'!B99,"")</f>
        <v/>
      </c>
      <c r="C90" s="85">
        <f>ROUND(IF('Indicator Data'!C99=0,0,IF(LOG('Indicator Data'!C99)&gt;C$3,10,IF(LOG('Indicator Data'!C99)&lt;C$4,0,((LOG('Indicator Data'!C99)-C$4))/(C$3-C$4)*10))),1)</f>
        <v>0</v>
      </c>
      <c r="D90" s="86" t="str">
        <f>'Indicator Data'!C99/'Indicator Data'!$AP99</f>
        <v>#DIV/0!</v>
      </c>
      <c r="E90" s="85" t="str">
        <f t="shared" si="1"/>
        <v>#DIV/0!</v>
      </c>
      <c r="F90" s="87" t="str">
        <f t="shared" si="2"/>
        <v>#DIV/0!</v>
      </c>
      <c r="G90" s="85">
        <f>ROUND(IF('Indicator Data'!D99=0,0,IF(LOG('Indicator Data'!D99)&gt;G$3,10,IF(LOG('Indicator Data'!D99)&lt;G$4,0,((LOG('Indicator Data'!D99)-G$4))/(G$3-G$4)*10))),1)</f>
        <v>0</v>
      </c>
      <c r="H90" s="86" t="str">
        <f>'Indicator Data'!D99/'Indicator Data'!$AP99</f>
        <v>#DIV/0!</v>
      </c>
      <c r="I90" s="85" t="str">
        <f t="shared" si="6"/>
        <v>#DIV/0!</v>
      </c>
      <c r="J90" s="87" t="str">
        <f t="shared" si="3"/>
        <v>#DIV/0!</v>
      </c>
      <c r="K90" s="89" t="str">
        <f t="shared" si="4"/>
        <v>#DIV/0!</v>
      </c>
      <c r="L90" s="85" t="str">
        <f>IF('Indicator Data'!E99="No data","x",ROUND(IF('Indicator Data'!E99&gt;L$3,10,IF('Indicator Data'!E99&lt;L$4,0,('Indicator Data'!E99-L$4)/(L$3-L$4)*10)),1))</f>
        <v>#DIV/0!</v>
      </c>
      <c r="M90" s="85" t="str">
        <f>IF('Indicator Data'!F99="No data","x",ROUND(IF('Indicator Data'!F99&gt;M$3,0,IF('Indicator Data'!R99&lt;M$4,10,(M$3-'Indicator Data'!F99)/(M$3-M$4)*10)),1))</f>
        <v>#DIV/0!</v>
      </c>
      <c r="N90" s="87" t="str">
        <f t="shared" si="7"/>
        <v>#DIV/0!</v>
      </c>
      <c r="O90" s="85" t="str">
        <f>IF('Indicator Data'!G99="No data","x",ROUND(IF('Indicator Data'!G99&gt;O$3,10,IF('Indicator Data'!G99&lt;O$4,0,('Indicator Data'!G99-O$4)/(O$3-O$4)*10)),1))</f>
        <v>#DIV/0!</v>
      </c>
      <c r="P90" s="85" t="str">
        <f>IF('Indicator Data'!H99="No data","x",ROUND(IF('Indicator Data'!H99&gt;P$3,0,IF('Indicator Data'!H99&lt;P$4,10,(P$3-'Indicator Data'!H99)/(P$3-P$4)*10)),1))</f>
        <v>#DIV/0!</v>
      </c>
      <c r="Q90" s="87" t="str">
        <f t="shared" si="8"/>
        <v>#DIV/0!</v>
      </c>
      <c r="R90" s="89" t="str">
        <f t="shared" si="5"/>
        <v>#DIV/0!</v>
      </c>
      <c r="S90" s="80"/>
      <c r="T90" s="90"/>
      <c r="U90" s="7"/>
      <c r="V90" s="7"/>
      <c r="W90" s="7"/>
      <c r="X90" s="7"/>
      <c r="Y90" s="7"/>
      <c r="Z90" s="7"/>
    </row>
    <row r="91" ht="15.75" customHeight="1">
      <c r="A91" s="61" t="str">
        <f>IF('Indicator Data'!A100&lt;&gt;"",'Indicator Data'!A100,"")</f>
        <v/>
      </c>
      <c r="B91" s="61" t="str">
        <f>IF('Indicator Data'!B100&lt;&gt;"",'Indicator Data'!B100,"")</f>
        <v/>
      </c>
      <c r="C91" s="85">
        <f>ROUND(IF('Indicator Data'!C100=0,0,IF(LOG('Indicator Data'!C100)&gt;C$3,10,IF(LOG('Indicator Data'!C100)&lt;C$4,0,((LOG('Indicator Data'!C100)-C$4))/(C$3-C$4)*10))),1)</f>
        <v>0</v>
      </c>
      <c r="D91" s="86" t="str">
        <f>'Indicator Data'!C100/'Indicator Data'!$AP100</f>
        <v>#DIV/0!</v>
      </c>
      <c r="E91" s="85" t="str">
        <f t="shared" si="1"/>
        <v>#DIV/0!</v>
      </c>
      <c r="F91" s="87" t="str">
        <f t="shared" si="2"/>
        <v>#DIV/0!</v>
      </c>
      <c r="G91" s="85">
        <f>ROUND(IF('Indicator Data'!D100=0,0,IF(LOG('Indicator Data'!D100)&gt;G$3,10,IF(LOG('Indicator Data'!D100)&lt;G$4,0,((LOG('Indicator Data'!D100)-G$4))/(G$3-G$4)*10))),1)</f>
        <v>0</v>
      </c>
      <c r="H91" s="86" t="str">
        <f>'Indicator Data'!D100/'Indicator Data'!$AP100</f>
        <v>#DIV/0!</v>
      </c>
      <c r="I91" s="85" t="str">
        <f t="shared" si="6"/>
        <v>#DIV/0!</v>
      </c>
      <c r="J91" s="87" t="str">
        <f t="shared" si="3"/>
        <v>#DIV/0!</v>
      </c>
      <c r="K91" s="89" t="str">
        <f t="shared" si="4"/>
        <v>#DIV/0!</v>
      </c>
      <c r="L91" s="85" t="str">
        <f>IF('Indicator Data'!E100="No data","x",ROUND(IF('Indicator Data'!E100&gt;L$3,10,IF('Indicator Data'!E100&lt;L$4,0,('Indicator Data'!E100-L$4)/(L$3-L$4)*10)),1))</f>
        <v>#DIV/0!</v>
      </c>
      <c r="M91" s="85" t="str">
        <f>IF('Indicator Data'!F100="No data","x",ROUND(IF('Indicator Data'!F100&gt;M$3,0,IF('Indicator Data'!R100&lt;M$4,10,(M$3-'Indicator Data'!F100)/(M$3-M$4)*10)),1))</f>
        <v>#DIV/0!</v>
      </c>
      <c r="N91" s="87" t="str">
        <f t="shared" si="7"/>
        <v>#DIV/0!</v>
      </c>
      <c r="O91" s="85" t="str">
        <f>IF('Indicator Data'!G100="No data","x",ROUND(IF('Indicator Data'!G100&gt;O$3,10,IF('Indicator Data'!G100&lt;O$4,0,('Indicator Data'!G100-O$4)/(O$3-O$4)*10)),1))</f>
        <v>#DIV/0!</v>
      </c>
      <c r="P91" s="85" t="str">
        <f>IF('Indicator Data'!H100="No data","x",ROUND(IF('Indicator Data'!H100&gt;P$3,0,IF('Indicator Data'!H100&lt;P$4,10,(P$3-'Indicator Data'!H100)/(P$3-P$4)*10)),1))</f>
        <v>#DIV/0!</v>
      </c>
      <c r="Q91" s="87" t="str">
        <f t="shared" si="8"/>
        <v>#DIV/0!</v>
      </c>
      <c r="R91" s="89" t="str">
        <f t="shared" si="5"/>
        <v>#DIV/0!</v>
      </c>
      <c r="S91" s="80"/>
      <c r="T91" s="90"/>
      <c r="U91" s="7"/>
      <c r="V91" s="7"/>
      <c r="W91" s="7"/>
      <c r="X91" s="7"/>
      <c r="Y91" s="7"/>
      <c r="Z91" s="7"/>
    </row>
    <row r="92" ht="15.75" customHeight="1">
      <c r="A92" s="61" t="str">
        <f>IF('Indicator Data'!A101&lt;&gt;"",'Indicator Data'!A101,"")</f>
        <v/>
      </c>
      <c r="B92" s="61" t="str">
        <f>IF('Indicator Data'!B101&lt;&gt;"",'Indicator Data'!B101,"")</f>
        <v/>
      </c>
      <c r="C92" s="85">
        <f>ROUND(IF('Indicator Data'!C101=0,0,IF(LOG('Indicator Data'!C101)&gt;C$3,10,IF(LOG('Indicator Data'!C101)&lt;C$4,0,((LOG('Indicator Data'!C101)-C$4))/(C$3-C$4)*10))),1)</f>
        <v>0</v>
      </c>
      <c r="D92" s="86" t="str">
        <f>'Indicator Data'!C101/'Indicator Data'!$AP101</f>
        <v>#DIV/0!</v>
      </c>
      <c r="E92" s="85" t="str">
        <f t="shared" si="1"/>
        <v>#DIV/0!</v>
      </c>
      <c r="F92" s="87" t="str">
        <f t="shared" si="2"/>
        <v>#DIV/0!</v>
      </c>
      <c r="G92" s="85">
        <f>ROUND(IF('Indicator Data'!D101=0,0,IF(LOG('Indicator Data'!D101)&gt;G$3,10,IF(LOG('Indicator Data'!D101)&lt;G$4,0,((LOG('Indicator Data'!D101)-G$4))/(G$3-G$4)*10))),1)</f>
        <v>0</v>
      </c>
      <c r="H92" s="86" t="str">
        <f>'Indicator Data'!D101/'Indicator Data'!$AP101</f>
        <v>#DIV/0!</v>
      </c>
      <c r="I92" s="85" t="str">
        <f t="shared" si="6"/>
        <v>#DIV/0!</v>
      </c>
      <c r="J92" s="87" t="str">
        <f t="shared" si="3"/>
        <v>#DIV/0!</v>
      </c>
      <c r="K92" s="89" t="str">
        <f t="shared" si="4"/>
        <v>#DIV/0!</v>
      </c>
      <c r="L92" s="85" t="str">
        <f>IF('Indicator Data'!E101="No data","x",ROUND(IF('Indicator Data'!E101&gt;L$3,10,IF('Indicator Data'!E101&lt;L$4,0,('Indicator Data'!E101-L$4)/(L$3-L$4)*10)),1))</f>
        <v>#DIV/0!</v>
      </c>
      <c r="M92" s="85" t="str">
        <f>IF('Indicator Data'!F101="No data","x",ROUND(IF('Indicator Data'!F101&gt;M$3,0,IF('Indicator Data'!R101&lt;M$4,10,(M$3-'Indicator Data'!F101)/(M$3-M$4)*10)),1))</f>
        <v>#DIV/0!</v>
      </c>
      <c r="N92" s="87" t="str">
        <f t="shared" si="7"/>
        <v>#DIV/0!</v>
      </c>
      <c r="O92" s="85" t="str">
        <f>IF('Indicator Data'!G101="No data","x",ROUND(IF('Indicator Data'!G101&gt;O$3,10,IF('Indicator Data'!G101&lt;O$4,0,('Indicator Data'!G101-O$4)/(O$3-O$4)*10)),1))</f>
        <v>#DIV/0!</v>
      </c>
      <c r="P92" s="85" t="str">
        <f>IF('Indicator Data'!H101="No data","x",ROUND(IF('Indicator Data'!H101&gt;P$3,0,IF('Indicator Data'!H101&lt;P$4,10,(P$3-'Indicator Data'!H101)/(P$3-P$4)*10)),1))</f>
        <v>#DIV/0!</v>
      </c>
      <c r="Q92" s="87" t="str">
        <f t="shared" si="8"/>
        <v>#DIV/0!</v>
      </c>
      <c r="R92" s="89" t="str">
        <f t="shared" si="5"/>
        <v>#DIV/0!</v>
      </c>
      <c r="S92" s="80"/>
      <c r="T92" s="90"/>
      <c r="U92" s="7"/>
      <c r="V92" s="7"/>
      <c r="W92" s="7"/>
      <c r="X92" s="7"/>
      <c r="Y92" s="7"/>
      <c r="Z92" s="7"/>
    </row>
    <row r="93" ht="15.75" customHeight="1">
      <c r="A93" s="61" t="str">
        <f>IF('Indicator Data'!A102&lt;&gt;"",'Indicator Data'!A102,"")</f>
        <v/>
      </c>
      <c r="B93" s="61" t="str">
        <f>IF('Indicator Data'!B102&lt;&gt;"",'Indicator Data'!B102,"")</f>
        <v/>
      </c>
      <c r="C93" s="85">
        <f>ROUND(IF('Indicator Data'!C102=0,0,IF(LOG('Indicator Data'!C102)&gt;C$3,10,IF(LOG('Indicator Data'!C102)&lt;C$4,0,((LOG('Indicator Data'!C102)-C$4))/(C$3-C$4)*10))),1)</f>
        <v>0</v>
      </c>
      <c r="D93" s="86" t="str">
        <f>'Indicator Data'!C102/'Indicator Data'!$AP102</f>
        <v>#DIV/0!</v>
      </c>
      <c r="E93" s="85" t="str">
        <f t="shared" si="1"/>
        <v>#DIV/0!</v>
      </c>
      <c r="F93" s="87" t="str">
        <f t="shared" si="2"/>
        <v>#DIV/0!</v>
      </c>
      <c r="G93" s="85">
        <f>ROUND(IF('Indicator Data'!D102=0,0,IF(LOG('Indicator Data'!D102)&gt;G$3,10,IF(LOG('Indicator Data'!D102)&lt;G$4,0,((LOG('Indicator Data'!D102)-G$4))/(G$3-G$4)*10))),1)</f>
        <v>0</v>
      </c>
      <c r="H93" s="86" t="str">
        <f>'Indicator Data'!D102/'Indicator Data'!$AP102</f>
        <v>#DIV/0!</v>
      </c>
      <c r="I93" s="85" t="str">
        <f t="shared" si="6"/>
        <v>#DIV/0!</v>
      </c>
      <c r="J93" s="87" t="str">
        <f t="shared" si="3"/>
        <v>#DIV/0!</v>
      </c>
      <c r="K93" s="89" t="str">
        <f t="shared" si="4"/>
        <v>#DIV/0!</v>
      </c>
      <c r="L93" s="85" t="str">
        <f>IF('Indicator Data'!E102="No data","x",ROUND(IF('Indicator Data'!E102&gt;L$3,10,IF('Indicator Data'!E102&lt;L$4,0,('Indicator Data'!E102-L$4)/(L$3-L$4)*10)),1))</f>
        <v>#DIV/0!</v>
      </c>
      <c r="M93" s="85" t="str">
        <f>IF('Indicator Data'!F102="No data","x",ROUND(IF('Indicator Data'!F102&gt;M$3,0,IF('Indicator Data'!R102&lt;M$4,10,(M$3-'Indicator Data'!F102)/(M$3-M$4)*10)),1))</f>
        <v>#DIV/0!</v>
      </c>
      <c r="N93" s="87" t="str">
        <f t="shared" si="7"/>
        <v>#DIV/0!</v>
      </c>
      <c r="O93" s="85" t="str">
        <f>IF('Indicator Data'!G102="No data","x",ROUND(IF('Indicator Data'!G102&gt;O$3,10,IF('Indicator Data'!G102&lt;O$4,0,('Indicator Data'!G102-O$4)/(O$3-O$4)*10)),1))</f>
        <v>#DIV/0!</v>
      </c>
      <c r="P93" s="85" t="str">
        <f>IF('Indicator Data'!H102="No data","x",ROUND(IF('Indicator Data'!H102&gt;P$3,0,IF('Indicator Data'!H102&lt;P$4,10,(P$3-'Indicator Data'!H102)/(P$3-P$4)*10)),1))</f>
        <v>#DIV/0!</v>
      </c>
      <c r="Q93" s="87" t="str">
        <f t="shared" si="8"/>
        <v>#DIV/0!</v>
      </c>
      <c r="R93" s="89" t="str">
        <f t="shared" si="5"/>
        <v>#DIV/0!</v>
      </c>
      <c r="S93" s="80"/>
      <c r="T93" s="90"/>
      <c r="U93" s="7"/>
      <c r="V93" s="7"/>
      <c r="W93" s="7"/>
      <c r="X93" s="7"/>
      <c r="Y93" s="7"/>
      <c r="Z93" s="7"/>
    </row>
    <row r="94" ht="15.75" customHeight="1">
      <c r="A94" s="61" t="str">
        <f>IF('Indicator Data'!A103&lt;&gt;"",'Indicator Data'!A103,"")</f>
        <v/>
      </c>
      <c r="B94" s="61" t="str">
        <f>IF('Indicator Data'!B103&lt;&gt;"",'Indicator Data'!B103,"")</f>
        <v/>
      </c>
      <c r="C94" s="85">
        <f>ROUND(IF('Indicator Data'!C103=0,0,IF(LOG('Indicator Data'!C103)&gt;C$3,10,IF(LOG('Indicator Data'!C103)&lt;C$4,0,((LOG('Indicator Data'!C103)-C$4))/(C$3-C$4)*10))),1)</f>
        <v>0</v>
      </c>
      <c r="D94" s="86" t="str">
        <f>'Indicator Data'!C103/'Indicator Data'!$AP103</f>
        <v>#DIV/0!</v>
      </c>
      <c r="E94" s="85" t="str">
        <f t="shared" si="1"/>
        <v>#DIV/0!</v>
      </c>
      <c r="F94" s="87" t="str">
        <f t="shared" si="2"/>
        <v>#DIV/0!</v>
      </c>
      <c r="G94" s="85">
        <f>ROUND(IF('Indicator Data'!D103=0,0,IF(LOG('Indicator Data'!D103)&gt;G$3,10,IF(LOG('Indicator Data'!D103)&lt;G$4,0,((LOG('Indicator Data'!D103)-G$4))/(G$3-G$4)*10))),1)</f>
        <v>0</v>
      </c>
      <c r="H94" s="86" t="str">
        <f>'Indicator Data'!D103/'Indicator Data'!$AP103</f>
        <v>#DIV/0!</v>
      </c>
      <c r="I94" s="85" t="str">
        <f t="shared" si="6"/>
        <v>#DIV/0!</v>
      </c>
      <c r="J94" s="87" t="str">
        <f t="shared" si="3"/>
        <v>#DIV/0!</v>
      </c>
      <c r="K94" s="89" t="str">
        <f t="shared" si="4"/>
        <v>#DIV/0!</v>
      </c>
      <c r="L94" s="85" t="str">
        <f>IF('Indicator Data'!E103="No data","x",ROUND(IF('Indicator Data'!E103&gt;L$3,10,IF('Indicator Data'!E103&lt;L$4,0,('Indicator Data'!E103-L$4)/(L$3-L$4)*10)),1))</f>
        <v>#DIV/0!</v>
      </c>
      <c r="M94" s="85" t="str">
        <f>IF('Indicator Data'!F103="No data","x",ROUND(IF('Indicator Data'!F103&gt;M$3,0,IF('Indicator Data'!R103&lt;M$4,10,(M$3-'Indicator Data'!F103)/(M$3-M$4)*10)),1))</f>
        <v>#DIV/0!</v>
      </c>
      <c r="N94" s="87" t="str">
        <f t="shared" si="7"/>
        <v>#DIV/0!</v>
      </c>
      <c r="O94" s="85" t="str">
        <f>IF('Indicator Data'!G103="No data","x",ROUND(IF('Indicator Data'!G103&gt;O$3,10,IF('Indicator Data'!G103&lt;O$4,0,('Indicator Data'!G103-O$4)/(O$3-O$4)*10)),1))</f>
        <v>#DIV/0!</v>
      </c>
      <c r="P94" s="85" t="str">
        <f>IF('Indicator Data'!H103="No data","x",ROUND(IF('Indicator Data'!H103&gt;P$3,0,IF('Indicator Data'!H103&lt;P$4,10,(P$3-'Indicator Data'!H103)/(P$3-P$4)*10)),1))</f>
        <v>#DIV/0!</v>
      </c>
      <c r="Q94" s="87" t="str">
        <f t="shared" si="8"/>
        <v>#DIV/0!</v>
      </c>
      <c r="R94" s="89" t="str">
        <f t="shared" si="5"/>
        <v>#DIV/0!</v>
      </c>
      <c r="S94" s="80"/>
      <c r="T94" s="90"/>
      <c r="U94" s="7"/>
      <c r="V94" s="7"/>
      <c r="W94" s="7"/>
      <c r="X94" s="7"/>
      <c r="Y94" s="7"/>
      <c r="Z94" s="7"/>
    </row>
    <row r="95" ht="15.75" customHeight="1">
      <c r="A95" s="61" t="str">
        <f>IF('Indicator Data'!A104&lt;&gt;"",'Indicator Data'!A104,"")</f>
        <v/>
      </c>
      <c r="B95" s="61" t="str">
        <f>IF('Indicator Data'!B104&lt;&gt;"",'Indicator Data'!B104,"")</f>
        <v/>
      </c>
      <c r="C95" s="85">
        <f>ROUND(IF('Indicator Data'!C104=0,0,IF(LOG('Indicator Data'!C104)&gt;C$3,10,IF(LOG('Indicator Data'!C104)&lt;C$4,0,((LOG('Indicator Data'!C104)-C$4))/(C$3-C$4)*10))),1)</f>
        <v>0</v>
      </c>
      <c r="D95" s="86" t="str">
        <f>'Indicator Data'!C104/'Indicator Data'!$AP104</f>
        <v>#DIV/0!</v>
      </c>
      <c r="E95" s="85" t="str">
        <f t="shared" si="1"/>
        <v>#DIV/0!</v>
      </c>
      <c r="F95" s="87" t="str">
        <f t="shared" si="2"/>
        <v>#DIV/0!</v>
      </c>
      <c r="G95" s="85">
        <f>ROUND(IF('Indicator Data'!D104=0,0,IF(LOG('Indicator Data'!D104)&gt;G$3,10,IF(LOG('Indicator Data'!D104)&lt;G$4,0,((LOG('Indicator Data'!D104)-G$4))/(G$3-G$4)*10))),1)</f>
        <v>0</v>
      </c>
      <c r="H95" s="86" t="str">
        <f>'Indicator Data'!D104/'Indicator Data'!$AP104</f>
        <v>#DIV/0!</v>
      </c>
      <c r="I95" s="85" t="str">
        <f t="shared" si="6"/>
        <v>#DIV/0!</v>
      </c>
      <c r="J95" s="87" t="str">
        <f t="shared" si="3"/>
        <v>#DIV/0!</v>
      </c>
      <c r="K95" s="89" t="str">
        <f t="shared" si="4"/>
        <v>#DIV/0!</v>
      </c>
      <c r="L95" s="85" t="str">
        <f>IF('Indicator Data'!E104="No data","x",ROUND(IF('Indicator Data'!E104&gt;L$3,10,IF('Indicator Data'!E104&lt;L$4,0,('Indicator Data'!E104-L$4)/(L$3-L$4)*10)),1))</f>
        <v>#DIV/0!</v>
      </c>
      <c r="M95" s="85" t="str">
        <f>IF('Indicator Data'!F104="No data","x",ROUND(IF('Indicator Data'!F104&gt;M$3,0,IF('Indicator Data'!R104&lt;M$4,10,(M$3-'Indicator Data'!F104)/(M$3-M$4)*10)),1))</f>
        <v>#DIV/0!</v>
      </c>
      <c r="N95" s="87" t="str">
        <f t="shared" si="7"/>
        <v>#DIV/0!</v>
      </c>
      <c r="O95" s="85" t="str">
        <f>IF('Indicator Data'!G104="No data","x",ROUND(IF('Indicator Data'!G104&gt;O$3,10,IF('Indicator Data'!G104&lt;O$4,0,('Indicator Data'!G104-O$4)/(O$3-O$4)*10)),1))</f>
        <v>#DIV/0!</v>
      </c>
      <c r="P95" s="85" t="str">
        <f>IF('Indicator Data'!H104="No data","x",ROUND(IF('Indicator Data'!H104&gt;P$3,0,IF('Indicator Data'!H104&lt;P$4,10,(P$3-'Indicator Data'!H104)/(P$3-P$4)*10)),1))</f>
        <v>#DIV/0!</v>
      </c>
      <c r="Q95" s="87" t="str">
        <f t="shared" si="8"/>
        <v>#DIV/0!</v>
      </c>
      <c r="R95" s="89" t="str">
        <f t="shared" si="5"/>
        <v>#DIV/0!</v>
      </c>
      <c r="S95" s="80"/>
      <c r="T95" s="90"/>
      <c r="U95" s="7"/>
      <c r="V95" s="7"/>
      <c r="W95" s="7"/>
      <c r="X95" s="7"/>
      <c r="Y95" s="7"/>
      <c r="Z95" s="7"/>
    </row>
    <row r="96" ht="15.75" customHeight="1">
      <c r="A96" s="61" t="str">
        <f>IF('Indicator Data'!A105&lt;&gt;"",'Indicator Data'!A105,"")</f>
        <v/>
      </c>
      <c r="B96" s="61" t="str">
        <f>IF('Indicator Data'!B105&lt;&gt;"",'Indicator Data'!B105,"")</f>
        <v/>
      </c>
      <c r="C96" s="85">
        <f>ROUND(IF('Indicator Data'!C105=0,0,IF(LOG('Indicator Data'!C105)&gt;C$3,10,IF(LOG('Indicator Data'!C105)&lt;C$4,0,((LOG('Indicator Data'!C105)-C$4))/(C$3-C$4)*10))),1)</f>
        <v>0</v>
      </c>
      <c r="D96" s="86" t="str">
        <f>'Indicator Data'!C105/'Indicator Data'!$AP105</f>
        <v>#DIV/0!</v>
      </c>
      <c r="E96" s="85" t="str">
        <f t="shared" si="1"/>
        <v>#DIV/0!</v>
      </c>
      <c r="F96" s="87" t="str">
        <f t="shared" si="2"/>
        <v>#DIV/0!</v>
      </c>
      <c r="G96" s="85">
        <f>ROUND(IF('Indicator Data'!D105=0,0,IF(LOG('Indicator Data'!D105)&gt;G$3,10,IF(LOG('Indicator Data'!D105)&lt;G$4,0,((LOG('Indicator Data'!D105)-G$4))/(G$3-G$4)*10))),1)</f>
        <v>0</v>
      </c>
      <c r="H96" s="86" t="str">
        <f>'Indicator Data'!D105/'Indicator Data'!$AP105</f>
        <v>#DIV/0!</v>
      </c>
      <c r="I96" s="85" t="str">
        <f t="shared" si="6"/>
        <v>#DIV/0!</v>
      </c>
      <c r="J96" s="87" t="str">
        <f t="shared" si="3"/>
        <v>#DIV/0!</v>
      </c>
      <c r="K96" s="89" t="str">
        <f t="shared" si="4"/>
        <v>#DIV/0!</v>
      </c>
      <c r="L96" s="85" t="str">
        <f>IF('Indicator Data'!E105="No data","x",ROUND(IF('Indicator Data'!E105&gt;L$3,10,IF('Indicator Data'!E105&lt;L$4,0,('Indicator Data'!E105-L$4)/(L$3-L$4)*10)),1))</f>
        <v>#DIV/0!</v>
      </c>
      <c r="M96" s="85" t="str">
        <f>IF('Indicator Data'!F105="No data","x",ROUND(IF('Indicator Data'!F105&gt;M$3,0,IF('Indicator Data'!R105&lt;M$4,10,(M$3-'Indicator Data'!F105)/(M$3-M$4)*10)),1))</f>
        <v>#DIV/0!</v>
      </c>
      <c r="N96" s="87" t="str">
        <f t="shared" si="7"/>
        <v>#DIV/0!</v>
      </c>
      <c r="O96" s="85" t="str">
        <f>IF('Indicator Data'!G105="No data","x",ROUND(IF('Indicator Data'!G105&gt;O$3,10,IF('Indicator Data'!G105&lt;O$4,0,('Indicator Data'!G105-O$4)/(O$3-O$4)*10)),1))</f>
        <v>#DIV/0!</v>
      </c>
      <c r="P96" s="85" t="str">
        <f>IF('Indicator Data'!H105="No data","x",ROUND(IF('Indicator Data'!H105&gt;P$3,0,IF('Indicator Data'!H105&lt;P$4,10,(P$3-'Indicator Data'!H105)/(P$3-P$4)*10)),1))</f>
        <v>#DIV/0!</v>
      </c>
      <c r="Q96" s="87" t="str">
        <f t="shared" si="8"/>
        <v>#DIV/0!</v>
      </c>
      <c r="R96" s="89" t="str">
        <f t="shared" si="5"/>
        <v>#DIV/0!</v>
      </c>
      <c r="S96" s="80"/>
      <c r="T96" s="90"/>
      <c r="U96" s="7"/>
      <c r="V96" s="7"/>
      <c r="W96" s="7"/>
      <c r="X96" s="7"/>
      <c r="Y96" s="7"/>
      <c r="Z96" s="7"/>
    </row>
    <row r="97" ht="15.75" customHeight="1">
      <c r="A97" s="61" t="str">
        <f>IF('Indicator Data'!A106&lt;&gt;"",'Indicator Data'!A106,"")</f>
        <v/>
      </c>
      <c r="B97" s="61" t="str">
        <f>IF('Indicator Data'!B106&lt;&gt;"",'Indicator Data'!B106,"")</f>
        <v/>
      </c>
      <c r="C97" s="85">
        <f>ROUND(IF('Indicator Data'!C106=0,0,IF(LOG('Indicator Data'!C106)&gt;C$3,10,IF(LOG('Indicator Data'!C106)&lt;C$4,0,((LOG('Indicator Data'!C106)-C$4))/(C$3-C$4)*10))),1)</f>
        <v>0</v>
      </c>
      <c r="D97" s="86" t="str">
        <f>'Indicator Data'!C106/'Indicator Data'!$AP106</f>
        <v>#DIV/0!</v>
      </c>
      <c r="E97" s="85" t="str">
        <f t="shared" si="1"/>
        <v>#DIV/0!</v>
      </c>
      <c r="F97" s="87" t="str">
        <f t="shared" si="2"/>
        <v>#DIV/0!</v>
      </c>
      <c r="G97" s="85">
        <f>ROUND(IF('Indicator Data'!D106=0,0,IF(LOG('Indicator Data'!D106)&gt;G$3,10,IF(LOG('Indicator Data'!D106)&lt;G$4,0,((LOG('Indicator Data'!D106)-G$4))/(G$3-G$4)*10))),1)</f>
        <v>0</v>
      </c>
      <c r="H97" s="86" t="str">
        <f>'Indicator Data'!D106/'Indicator Data'!$AP106</f>
        <v>#DIV/0!</v>
      </c>
      <c r="I97" s="85" t="str">
        <f t="shared" si="6"/>
        <v>#DIV/0!</v>
      </c>
      <c r="J97" s="87" t="str">
        <f t="shared" si="3"/>
        <v>#DIV/0!</v>
      </c>
      <c r="K97" s="89" t="str">
        <f t="shared" si="4"/>
        <v>#DIV/0!</v>
      </c>
      <c r="L97" s="85" t="str">
        <f>IF('Indicator Data'!E106="No data","x",ROUND(IF('Indicator Data'!E106&gt;L$3,10,IF('Indicator Data'!E106&lt;L$4,0,('Indicator Data'!E106-L$4)/(L$3-L$4)*10)),1))</f>
        <v>#DIV/0!</v>
      </c>
      <c r="M97" s="85" t="str">
        <f>IF('Indicator Data'!F106="No data","x",ROUND(IF('Indicator Data'!F106&gt;M$3,0,IF('Indicator Data'!R106&lt;M$4,10,(M$3-'Indicator Data'!F106)/(M$3-M$4)*10)),1))</f>
        <v>#DIV/0!</v>
      </c>
      <c r="N97" s="87" t="str">
        <f t="shared" si="7"/>
        <v>#DIV/0!</v>
      </c>
      <c r="O97" s="85" t="str">
        <f>IF('Indicator Data'!G106="No data","x",ROUND(IF('Indicator Data'!G106&gt;O$3,10,IF('Indicator Data'!G106&lt;O$4,0,('Indicator Data'!G106-O$4)/(O$3-O$4)*10)),1))</f>
        <v>#DIV/0!</v>
      </c>
      <c r="P97" s="85" t="str">
        <f>IF('Indicator Data'!H106="No data","x",ROUND(IF('Indicator Data'!H106&gt;P$3,0,IF('Indicator Data'!H106&lt;P$4,10,(P$3-'Indicator Data'!H106)/(P$3-P$4)*10)),1))</f>
        <v>#DIV/0!</v>
      </c>
      <c r="Q97" s="87" t="str">
        <f t="shared" si="8"/>
        <v>#DIV/0!</v>
      </c>
      <c r="R97" s="89" t="str">
        <f t="shared" si="5"/>
        <v>#DIV/0!</v>
      </c>
      <c r="S97" s="80"/>
      <c r="T97" s="90"/>
      <c r="U97" s="7"/>
      <c r="V97" s="7"/>
      <c r="W97" s="7"/>
      <c r="X97" s="7"/>
      <c r="Y97" s="7"/>
      <c r="Z97" s="7"/>
    </row>
    <row r="98" ht="15.75" customHeight="1">
      <c r="A98" s="61" t="str">
        <f>IF('Indicator Data'!A107&lt;&gt;"",'Indicator Data'!A107,"")</f>
        <v/>
      </c>
      <c r="B98" s="61" t="str">
        <f>IF('Indicator Data'!B107&lt;&gt;"",'Indicator Data'!B107,"")</f>
        <v/>
      </c>
      <c r="C98" s="85">
        <f>ROUND(IF('Indicator Data'!C107=0,0,IF(LOG('Indicator Data'!C107)&gt;C$3,10,IF(LOG('Indicator Data'!C107)&lt;C$4,0,((LOG('Indicator Data'!C107)-C$4))/(C$3-C$4)*10))),1)</f>
        <v>0</v>
      </c>
      <c r="D98" s="86" t="str">
        <f>'Indicator Data'!C107/'Indicator Data'!$AP107</f>
        <v>#DIV/0!</v>
      </c>
      <c r="E98" s="85" t="str">
        <f t="shared" si="1"/>
        <v>#DIV/0!</v>
      </c>
      <c r="F98" s="87" t="str">
        <f t="shared" si="2"/>
        <v>#DIV/0!</v>
      </c>
      <c r="G98" s="85">
        <f>ROUND(IF('Indicator Data'!D107=0,0,IF(LOG('Indicator Data'!D107)&gt;G$3,10,IF(LOG('Indicator Data'!D107)&lt;G$4,0,((LOG('Indicator Data'!D107)-G$4))/(G$3-G$4)*10))),1)</f>
        <v>0</v>
      </c>
      <c r="H98" s="86" t="str">
        <f>'Indicator Data'!D107/'Indicator Data'!$AP107</f>
        <v>#DIV/0!</v>
      </c>
      <c r="I98" s="85" t="str">
        <f t="shared" si="6"/>
        <v>#DIV/0!</v>
      </c>
      <c r="J98" s="87" t="str">
        <f t="shared" si="3"/>
        <v>#DIV/0!</v>
      </c>
      <c r="K98" s="89" t="str">
        <f t="shared" si="4"/>
        <v>#DIV/0!</v>
      </c>
      <c r="L98" s="85" t="str">
        <f>IF('Indicator Data'!E107="No data","x",ROUND(IF('Indicator Data'!E107&gt;L$3,10,IF('Indicator Data'!E107&lt;L$4,0,('Indicator Data'!E107-L$4)/(L$3-L$4)*10)),1))</f>
        <v>#DIV/0!</v>
      </c>
      <c r="M98" s="85" t="str">
        <f>IF('Indicator Data'!F107="No data","x",ROUND(IF('Indicator Data'!F107&gt;M$3,0,IF('Indicator Data'!R107&lt;M$4,10,(M$3-'Indicator Data'!F107)/(M$3-M$4)*10)),1))</f>
        <v>#DIV/0!</v>
      </c>
      <c r="N98" s="87" t="str">
        <f t="shared" si="7"/>
        <v>#DIV/0!</v>
      </c>
      <c r="O98" s="85" t="str">
        <f>IF('Indicator Data'!G107="No data","x",ROUND(IF('Indicator Data'!G107&gt;O$3,10,IF('Indicator Data'!G107&lt;O$4,0,('Indicator Data'!G107-O$4)/(O$3-O$4)*10)),1))</f>
        <v>#DIV/0!</v>
      </c>
      <c r="P98" s="85" t="str">
        <f>IF('Indicator Data'!H107="No data","x",ROUND(IF('Indicator Data'!H107&gt;P$3,0,IF('Indicator Data'!H107&lt;P$4,10,(P$3-'Indicator Data'!H107)/(P$3-P$4)*10)),1))</f>
        <v>#DIV/0!</v>
      </c>
      <c r="Q98" s="87" t="str">
        <f t="shared" si="8"/>
        <v>#DIV/0!</v>
      </c>
      <c r="R98" s="89" t="str">
        <f t="shared" si="5"/>
        <v>#DIV/0!</v>
      </c>
      <c r="S98" s="80"/>
      <c r="T98" s="90"/>
      <c r="U98" s="7"/>
      <c r="V98" s="7"/>
      <c r="W98" s="7"/>
      <c r="X98" s="7"/>
      <c r="Y98" s="7"/>
      <c r="Z98" s="7"/>
    </row>
    <row r="99" ht="15.75" customHeight="1">
      <c r="A99" s="61" t="str">
        <f>IF('Indicator Data'!A108&lt;&gt;"",'Indicator Data'!A108,"")</f>
        <v/>
      </c>
      <c r="B99" s="61" t="str">
        <f>IF('Indicator Data'!B108&lt;&gt;"",'Indicator Data'!B108,"")</f>
        <v/>
      </c>
      <c r="C99" s="85">
        <f>ROUND(IF('Indicator Data'!C108=0,0,IF(LOG('Indicator Data'!C108)&gt;C$3,10,IF(LOG('Indicator Data'!C108)&lt;C$4,0,((LOG('Indicator Data'!C108)-C$4))/(C$3-C$4)*10))),1)</f>
        <v>0</v>
      </c>
      <c r="D99" s="86" t="str">
        <f>'Indicator Data'!C108/'Indicator Data'!$AP108</f>
        <v>#DIV/0!</v>
      </c>
      <c r="E99" s="85" t="str">
        <f t="shared" si="1"/>
        <v>#DIV/0!</v>
      </c>
      <c r="F99" s="87" t="str">
        <f t="shared" si="2"/>
        <v>#DIV/0!</v>
      </c>
      <c r="G99" s="85">
        <f>ROUND(IF('Indicator Data'!D108=0,0,IF(LOG('Indicator Data'!D108)&gt;G$3,10,IF(LOG('Indicator Data'!D108)&lt;G$4,0,((LOG('Indicator Data'!D108)-G$4))/(G$3-G$4)*10))),1)</f>
        <v>0</v>
      </c>
      <c r="H99" s="86" t="str">
        <f>'Indicator Data'!D108/'Indicator Data'!$AP108</f>
        <v>#DIV/0!</v>
      </c>
      <c r="I99" s="85" t="str">
        <f t="shared" si="6"/>
        <v>#DIV/0!</v>
      </c>
      <c r="J99" s="87" t="str">
        <f t="shared" si="3"/>
        <v>#DIV/0!</v>
      </c>
      <c r="K99" s="89" t="str">
        <f t="shared" si="4"/>
        <v>#DIV/0!</v>
      </c>
      <c r="L99" s="85" t="str">
        <f>IF('Indicator Data'!E108="No data","x",ROUND(IF('Indicator Data'!E108&gt;L$3,10,IF('Indicator Data'!E108&lt;L$4,0,('Indicator Data'!E108-L$4)/(L$3-L$4)*10)),1))</f>
        <v>#DIV/0!</v>
      </c>
      <c r="M99" s="85" t="str">
        <f>IF('Indicator Data'!F108="No data","x",ROUND(IF('Indicator Data'!F108&gt;M$3,0,IF('Indicator Data'!R108&lt;M$4,10,(M$3-'Indicator Data'!F108)/(M$3-M$4)*10)),1))</f>
        <v>#DIV/0!</v>
      </c>
      <c r="N99" s="87" t="str">
        <f t="shared" si="7"/>
        <v>#DIV/0!</v>
      </c>
      <c r="O99" s="85" t="str">
        <f>IF('Indicator Data'!G108="No data","x",ROUND(IF('Indicator Data'!G108&gt;O$3,10,IF('Indicator Data'!G108&lt;O$4,0,('Indicator Data'!G108-O$4)/(O$3-O$4)*10)),1))</f>
        <v>#DIV/0!</v>
      </c>
      <c r="P99" s="85" t="str">
        <f>IF('Indicator Data'!H108="No data","x",ROUND(IF('Indicator Data'!H108&gt;P$3,0,IF('Indicator Data'!H108&lt;P$4,10,(P$3-'Indicator Data'!H108)/(P$3-P$4)*10)),1))</f>
        <v>#DIV/0!</v>
      </c>
      <c r="Q99" s="87" t="str">
        <f t="shared" si="8"/>
        <v>#DIV/0!</v>
      </c>
      <c r="R99" s="89" t="str">
        <f t="shared" si="5"/>
        <v>#DIV/0!</v>
      </c>
      <c r="S99" s="80"/>
      <c r="T99" s="90"/>
      <c r="U99" s="7"/>
      <c r="V99" s="7"/>
      <c r="W99" s="7"/>
      <c r="X99" s="7"/>
      <c r="Y99" s="7"/>
      <c r="Z99" s="7"/>
    </row>
    <row r="100" ht="15.75" customHeight="1">
      <c r="A100" s="61" t="str">
        <f>IF('Indicator Data'!A109&lt;&gt;"",'Indicator Data'!A109,"")</f>
        <v/>
      </c>
      <c r="B100" s="61" t="str">
        <f>IF('Indicator Data'!B109&lt;&gt;"",'Indicator Data'!B109,"")</f>
        <v/>
      </c>
      <c r="C100" s="85">
        <f>ROUND(IF('Indicator Data'!C109=0,0,IF(LOG('Indicator Data'!C109)&gt;C$3,10,IF(LOG('Indicator Data'!C109)&lt;C$4,0,((LOG('Indicator Data'!C109)-C$4))/(C$3-C$4)*10))),1)</f>
        <v>0</v>
      </c>
      <c r="D100" s="86" t="str">
        <f>'Indicator Data'!C109/'Indicator Data'!$AP109</f>
        <v>#DIV/0!</v>
      </c>
      <c r="E100" s="85" t="str">
        <f t="shared" si="1"/>
        <v>#DIV/0!</v>
      </c>
      <c r="F100" s="87" t="str">
        <f t="shared" si="2"/>
        <v>#DIV/0!</v>
      </c>
      <c r="G100" s="85">
        <f>ROUND(IF('Indicator Data'!D109=0,0,IF(LOG('Indicator Data'!D109)&gt;G$3,10,IF(LOG('Indicator Data'!D109)&lt;G$4,0,((LOG('Indicator Data'!D109)-G$4))/(G$3-G$4)*10))),1)</f>
        <v>0</v>
      </c>
      <c r="H100" s="86" t="str">
        <f>'Indicator Data'!D109/'Indicator Data'!$AP109</f>
        <v>#DIV/0!</v>
      </c>
      <c r="I100" s="85" t="str">
        <f t="shared" si="6"/>
        <v>#DIV/0!</v>
      </c>
      <c r="J100" s="87" t="str">
        <f t="shared" si="3"/>
        <v>#DIV/0!</v>
      </c>
      <c r="K100" s="89" t="str">
        <f t="shared" si="4"/>
        <v>#DIV/0!</v>
      </c>
      <c r="L100" s="85" t="str">
        <f>IF('Indicator Data'!E109="No data","x",ROUND(IF('Indicator Data'!E109&gt;L$3,10,IF('Indicator Data'!E109&lt;L$4,0,('Indicator Data'!E109-L$4)/(L$3-L$4)*10)),1))</f>
        <v>#DIV/0!</v>
      </c>
      <c r="M100" s="85" t="str">
        <f>IF('Indicator Data'!F109="No data","x",ROUND(IF('Indicator Data'!F109&gt;M$3,0,IF('Indicator Data'!R109&lt;M$4,10,(M$3-'Indicator Data'!F109)/(M$3-M$4)*10)),1))</f>
        <v>#DIV/0!</v>
      </c>
      <c r="N100" s="87" t="str">
        <f t="shared" si="7"/>
        <v>#DIV/0!</v>
      </c>
      <c r="O100" s="85" t="str">
        <f>IF('Indicator Data'!G109="No data","x",ROUND(IF('Indicator Data'!G109&gt;O$3,10,IF('Indicator Data'!G109&lt;O$4,0,('Indicator Data'!G109-O$4)/(O$3-O$4)*10)),1))</f>
        <v>#DIV/0!</v>
      </c>
      <c r="P100" s="85" t="str">
        <f>IF('Indicator Data'!H109="No data","x",ROUND(IF('Indicator Data'!H109&gt;P$3,0,IF('Indicator Data'!H109&lt;P$4,10,(P$3-'Indicator Data'!H109)/(P$3-P$4)*10)),1))</f>
        <v>#DIV/0!</v>
      </c>
      <c r="Q100" s="87" t="str">
        <f t="shared" si="8"/>
        <v>#DIV/0!</v>
      </c>
      <c r="R100" s="89" t="str">
        <f t="shared" si="5"/>
        <v>#DIV/0!</v>
      </c>
      <c r="S100" s="80"/>
      <c r="T100" s="90"/>
      <c r="U100" s="7"/>
      <c r="V100" s="7"/>
      <c r="W100" s="7"/>
      <c r="X100" s="7"/>
      <c r="Y100" s="7"/>
      <c r="Z100" s="7"/>
    </row>
    <row r="101" ht="15.75" customHeight="1">
      <c r="A101" s="61" t="str">
        <f>IF('Indicator Data'!A110&lt;&gt;"",'Indicator Data'!A110,"")</f>
        <v/>
      </c>
      <c r="B101" s="61" t="str">
        <f>IF('Indicator Data'!B110&lt;&gt;"",'Indicator Data'!B110,"")</f>
        <v/>
      </c>
      <c r="C101" s="85">
        <f>ROUND(IF('Indicator Data'!C110=0,0,IF(LOG('Indicator Data'!C110)&gt;C$3,10,IF(LOG('Indicator Data'!C110)&lt;C$4,0,((LOG('Indicator Data'!C110)-C$4))/(C$3-C$4)*10))),1)</f>
        <v>0</v>
      </c>
      <c r="D101" s="86" t="str">
        <f>'Indicator Data'!C110/'Indicator Data'!$AP110</f>
        <v>#DIV/0!</v>
      </c>
      <c r="E101" s="85" t="str">
        <f t="shared" si="1"/>
        <v>#DIV/0!</v>
      </c>
      <c r="F101" s="87" t="str">
        <f t="shared" si="2"/>
        <v>#DIV/0!</v>
      </c>
      <c r="G101" s="85">
        <f>ROUND(IF('Indicator Data'!D110=0,0,IF(LOG('Indicator Data'!D110)&gt;G$3,10,IF(LOG('Indicator Data'!D110)&lt;G$4,0,((LOG('Indicator Data'!D110)-G$4))/(G$3-G$4)*10))),1)</f>
        <v>0</v>
      </c>
      <c r="H101" s="86" t="str">
        <f>'Indicator Data'!D110/'Indicator Data'!$AP110</f>
        <v>#DIV/0!</v>
      </c>
      <c r="I101" s="85" t="str">
        <f t="shared" si="6"/>
        <v>#DIV/0!</v>
      </c>
      <c r="J101" s="87" t="str">
        <f t="shared" si="3"/>
        <v>#DIV/0!</v>
      </c>
      <c r="K101" s="89" t="str">
        <f t="shared" si="4"/>
        <v>#DIV/0!</v>
      </c>
      <c r="L101" s="85" t="str">
        <f>IF('Indicator Data'!E110="No data","x",ROUND(IF('Indicator Data'!E110&gt;L$3,10,IF('Indicator Data'!E110&lt;L$4,0,('Indicator Data'!E110-L$4)/(L$3-L$4)*10)),1))</f>
        <v>#DIV/0!</v>
      </c>
      <c r="M101" s="85" t="str">
        <f>IF('Indicator Data'!F110="No data","x",ROUND(IF('Indicator Data'!F110&gt;M$3,0,IF('Indicator Data'!R110&lt;M$4,10,(M$3-'Indicator Data'!F110)/(M$3-M$4)*10)),1))</f>
        <v>#DIV/0!</v>
      </c>
      <c r="N101" s="87" t="str">
        <f t="shared" si="7"/>
        <v>#DIV/0!</v>
      </c>
      <c r="O101" s="85" t="str">
        <f>IF('Indicator Data'!G110="No data","x",ROUND(IF('Indicator Data'!G110&gt;O$3,10,IF('Indicator Data'!G110&lt;O$4,0,('Indicator Data'!G110-O$4)/(O$3-O$4)*10)),1))</f>
        <v>#DIV/0!</v>
      </c>
      <c r="P101" s="85" t="str">
        <f>IF('Indicator Data'!H110="No data","x",ROUND(IF('Indicator Data'!H110&gt;P$3,0,IF('Indicator Data'!H110&lt;P$4,10,(P$3-'Indicator Data'!H110)/(P$3-P$4)*10)),1))</f>
        <v>#DIV/0!</v>
      </c>
      <c r="Q101" s="87" t="str">
        <f t="shared" si="8"/>
        <v>#DIV/0!</v>
      </c>
      <c r="R101" s="89" t="str">
        <f t="shared" si="5"/>
        <v>#DIV/0!</v>
      </c>
      <c r="S101" s="80"/>
      <c r="T101" s="90"/>
      <c r="U101" s="7"/>
      <c r="V101" s="7"/>
      <c r="W101" s="7"/>
      <c r="X101" s="7"/>
      <c r="Y101" s="7"/>
      <c r="Z101" s="7"/>
    </row>
    <row r="102" ht="15.75" customHeight="1">
      <c r="A102" s="61" t="str">
        <f>IF('Indicator Data'!A111&lt;&gt;"",'Indicator Data'!A111,"")</f>
        <v/>
      </c>
      <c r="B102" s="61" t="str">
        <f>IF('Indicator Data'!B111&lt;&gt;"",'Indicator Data'!B111,"")</f>
        <v/>
      </c>
      <c r="C102" s="85">
        <f>ROUND(IF('Indicator Data'!C111=0,0,IF(LOG('Indicator Data'!C111)&gt;C$3,10,IF(LOG('Indicator Data'!C111)&lt;C$4,0,((LOG('Indicator Data'!C111)-C$4))/(C$3-C$4)*10))),1)</f>
        <v>0</v>
      </c>
      <c r="D102" s="86" t="str">
        <f>'Indicator Data'!C111/'Indicator Data'!$AP111</f>
        <v>#DIV/0!</v>
      </c>
      <c r="E102" s="85" t="str">
        <f t="shared" si="1"/>
        <v>#DIV/0!</v>
      </c>
      <c r="F102" s="87" t="str">
        <f t="shared" si="2"/>
        <v>#DIV/0!</v>
      </c>
      <c r="G102" s="85">
        <f>ROUND(IF('Indicator Data'!D111=0,0,IF(LOG('Indicator Data'!D111)&gt;G$3,10,IF(LOG('Indicator Data'!D111)&lt;G$4,0,((LOG('Indicator Data'!D111)-G$4))/(G$3-G$4)*10))),1)</f>
        <v>0</v>
      </c>
      <c r="H102" s="86" t="str">
        <f>'Indicator Data'!D111/'Indicator Data'!$AP111</f>
        <v>#DIV/0!</v>
      </c>
      <c r="I102" s="85" t="str">
        <f t="shared" si="6"/>
        <v>#DIV/0!</v>
      </c>
      <c r="J102" s="87" t="str">
        <f t="shared" si="3"/>
        <v>#DIV/0!</v>
      </c>
      <c r="K102" s="89" t="str">
        <f t="shared" si="4"/>
        <v>#DIV/0!</v>
      </c>
      <c r="L102" s="85" t="str">
        <f>IF('Indicator Data'!E111="No data","x",ROUND(IF('Indicator Data'!E111&gt;L$3,10,IF('Indicator Data'!E111&lt;L$4,0,('Indicator Data'!E111-L$4)/(L$3-L$4)*10)),1))</f>
        <v>#DIV/0!</v>
      </c>
      <c r="M102" s="85" t="str">
        <f>IF('Indicator Data'!F111="No data","x",ROUND(IF('Indicator Data'!F111&gt;M$3,0,IF('Indicator Data'!R111&lt;M$4,10,(M$3-'Indicator Data'!F111)/(M$3-M$4)*10)),1))</f>
        <v>#DIV/0!</v>
      </c>
      <c r="N102" s="87" t="str">
        <f t="shared" si="7"/>
        <v>#DIV/0!</v>
      </c>
      <c r="O102" s="85" t="str">
        <f>IF('Indicator Data'!G111="No data","x",ROUND(IF('Indicator Data'!G111&gt;O$3,10,IF('Indicator Data'!G111&lt;O$4,0,('Indicator Data'!G111-O$4)/(O$3-O$4)*10)),1))</f>
        <v>#DIV/0!</v>
      </c>
      <c r="P102" s="85" t="str">
        <f>IF('Indicator Data'!H111="No data","x",ROUND(IF('Indicator Data'!H111&gt;P$3,0,IF('Indicator Data'!H111&lt;P$4,10,(P$3-'Indicator Data'!H111)/(P$3-P$4)*10)),1))</f>
        <v>#DIV/0!</v>
      </c>
      <c r="Q102" s="87" t="str">
        <f t="shared" si="8"/>
        <v>#DIV/0!</v>
      </c>
      <c r="R102" s="89" t="str">
        <f t="shared" si="5"/>
        <v>#DIV/0!</v>
      </c>
      <c r="S102" s="80"/>
      <c r="T102" s="90"/>
      <c r="U102" s="7"/>
      <c r="V102" s="7"/>
      <c r="W102" s="7"/>
      <c r="X102" s="7"/>
      <c r="Y102" s="7"/>
      <c r="Z102" s="7"/>
    </row>
    <row r="103" ht="15.75" customHeight="1">
      <c r="A103" s="61" t="str">
        <f>IF('Indicator Data'!A112&lt;&gt;"",'Indicator Data'!A112,"")</f>
        <v/>
      </c>
      <c r="B103" s="61" t="str">
        <f>IF('Indicator Data'!B112&lt;&gt;"",'Indicator Data'!B112,"")</f>
        <v/>
      </c>
      <c r="C103" s="85">
        <f>ROUND(IF('Indicator Data'!C112=0,0,IF(LOG('Indicator Data'!C112)&gt;C$3,10,IF(LOG('Indicator Data'!C112)&lt;C$4,0,((LOG('Indicator Data'!C112)-C$4))/(C$3-C$4)*10))),1)</f>
        <v>0</v>
      </c>
      <c r="D103" s="86" t="str">
        <f>'Indicator Data'!C112/'Indicator Data'!$AP112</f>
        <v>#DIV/0!</v>
      </c>
      <c r="E103" s="85" t="str">
        <f t="shared" si="1"/>
        <v>#DIV/0!</v>
      </c>
      <c r="F103" s="87" t="str">
        <f t="shared" si="2"/>
        <v>#DIV/0!</v>
      </c>
      <c r="G103" s="85">
        <f>ROUND(IF('Indicator Data'!D112=0,0,IF(LOG('Indicator Data'!D112)&gt;G$3,10,IF(LOG('Indicator Data'!D112)&lt;G$4,0,((LOG('Indicator Data'!D112)-G$4))/(G$3-G$4)*10))),1)</f>
        <v>0</v>
      </c>
      <c r="H103" s="86" t="str">
        <f>'Indicator Data'!D112/'Indicator Data'!$AP112</f>
        <v>#DIV/0!</v>
      </c>
      <c r="I103" s="85" t="str">
        <f t="shared" si="6"/>
        <v>#DIV/0!</v>
      </c>
      <c r="J103" s="87" t="str">
        <f t="shared" si="3"/>
        <v>#DIV/0!</v>
      </c>
      <c r="K103" s="89" t="str">
        <f t="shared" si="4"/>
        <v>#DIV/0!</v>
      </c>
      <c r="L103" s="85" t="str">
        <f>IF('Indicator Data'!E112="No data","x",ROUND(IF('Indicator Data'!E112&gt;L$3,10,IF('Indicator Data'!E112&lt;L$4,0,('Indicator Data'!E112-L$4)/(L$3-L$4)*10)),1))</f>
        <v>#DIV/0!</v>
      </c>
      <c r="M103" s="85" t="str">
        <f>IF('Indicator Data'!F112="No data","x",ROUND(IF('Indicator Data'!F112&gt;M$3,0,IF('Indicator Data'!R112&lt;M$4,10,(M$3-'Indicator Data'!F112)/(M$3-M$4)*10)),1))</f>
        <v>#DIV/0!</v>
      </c>
      <c r="N103" s="87" t="str">
        <f t="shared" si="7"/>
        <v>#DIV/0!</v>
      </c>
      <c r="O103" s="85" t="str">
        <f>IF('Indicator Data'!G112="No data","x",ROUND(IF('Indicator Data'!G112&gt;O$3,10,IF('Indicator Data'!G112&lt;O$4,0,('Indicator Data'!G112-O$4)/(O$3-O$4)*10)),1))</f>
        <v>#DIV/0!</v>
      </c>
      <c r="P103" s="85" t="str">
        <f>IF('Indicator Data'!H112="No data","x",ROUND(IF('Indicator Data'!H112&gt;P$3,0,IF('Indicator Data'!H112&lt;P$4,10,(P$3-'Indicator Data'!H112)/(P$3-P$4)*10)),1))</f>
        <v>#DIV/0!</v>
      </c>
      <c r="Q103" s="87" t="str">
        <f t="shared" si="8"/>
        <v>#DIV/0!</v>
      </c>
      <c r="R103" s="89" t="str">
        <f t="shared" si="5"/>
        <v>#DIV/0!</v>
      </c>
      <c r="S103" s="80"/>
      <c r="T103" s="90"/>
      <c r="U103" s="7"/>
      <c r="V103" s="7"/>
      <c r="W103" s="7"/>
      <c r="X103" s="7"/>
      <c r="Y103" s="7"/>
      <c r="Z103" s="7"/>
    </row>
    <row r="104" ht="15.75" customHeight="1">
      <c r="A104" s="61" t="str">
        <f>IF('Indicator Data'!A113&lt;&gt;"",'Indicator Data'!A113,"")</f>
        <v/>
      </c>
      <c r="B104" s="61" t="str">
        <f>IF('Indicator Data'!B113&lt;&gt;"",'Indicator Data'!B113,"")</f>
        <v/>
      </c>
      <c r="C104" s="85">
        <f>ROUND(IF('Indicator Data'!C113=0,0,IF(LOG('Indicator Data'!C113)&gt;C$3,10,IF(LOG('Indicator Data'!C113)&lt;C$4,0,((LOG('Indicator Data'!C113)-C$4))/(C$3-C$4)*10))),1)</f>
        <v>0</v>
      </c>
      <c r="D104" s="86" t="str">
        <f>'Indicator Data'!C113/'Indicator Data'!$AP113</f>
        <v>#DIV/0!</v>
      </c>
      <c r="E104" s="85" t="str">
        <f t="shared" si="1"/>
        <v>#DIV/0!</v>
      </c>
      <c r="F104" s="87" t="str">
        <f t="shared" si="2"/>
        <v>#DIV/0!</v>
      </c>
      <c r="G104" s="85">
        <f>ROUND(IF('Indicator Data'!D113=0,0,IF(LOG('Indicator Data'!D113)&gt;G$3,10,IF(LOG('Indicator Data'!D113)&lt;G$4,0,((LOG('Indicator Data'!D113)-G$4))/(G$3-G$4)*10))),1)</f>
        <v>0</v>
      </c>
      <c r="H104" s="86" t="str">
        <f>'Indicator Data'!D113/'Indicator Data'!$AP113</f>
        <v>#DIV/0!</v>
      </c>
      <c r="I104" s="85" t="str">
        <f t="shared" si="6"/>
        <v>#DIV/0!</v>
      </c>
      <c r="J104" s="87" t="str">
        <f t="shared" si="3"/>
        <v>#DIV/0!</v>
      </c>
      <c r="K104" s="89" t="str">
        <f t="shared" si="4"/>
        <v>#DIV/0!</v>
      </c>
      <c r="L104" s="85" t="str">
        <f>IF('Indicator Data'!E113="No data","x",ROUND(IF('Indicator Data'!E113&gt;L$3,10,IF('Indicator Data'!E113&lt;L$4,0,('Indicator Data'!E113-L$4)/(L$3-L$4)*10)),1))</f>
        <v>#DIV/0!</v>
      </c>
      <c r="M104" s="85" t="str">
        <f>IF('Indicator Data'!F113="No data","x",ROUND(IF('Indicator Data'!F113&gt;M$3,0,IF('Indicator Data'!R113&lt;M$4,10,(M$3-'Indicator Data'!F113)/(M$3-M$4)*10)),1))</f>
        <v>#DIV/0!</v>
      </c>
      <c r="N104" s="87" t="str">
        <f t="shared" si="7"/>
        <v>#DIV/0!</v>
      </c>
      <c r="O104" s="85" t="str">
        <f>IF('Indicator Data'!G113="No data","x",ROUND(IF('Indicator Data'!G113&gt;O$3,10,IF('Indicator Data'!G113&lt;O$4,0,('Indicator Data'!G113-O$4)/(O$3-O$4)*10)),1))</f>
        <v>#DIV/0!</v>
      </c>
      <c r="P104" s="85" t="str">
        <f>IF('Indicator Data'!H113="No data","x",ROUND(IF('Indicator Data'!H113&gt;P$3,0,IF('Indicator Data'!H113&lt;P$4,10,(P$3-'Indicator Data'!H113)/(P$3-P$4)*10)),1))</f>
        <v>#DIV/0!</v>
      </c>
      <c r="Q104" s="87" t="str">
        <f t="shared" si="8"/>
        <v>#DIV/0!</v>
      </c>
      <c r="R104" s="89" t="str">
        <f t="shared" si="5"/>
        <v>#DIV/0!</v>
      </c>
      <c r="S104" s="80"/>
      <c r="T104" s="90"/>
      <c r="U104" s="7"/>
      <c r="V104" s="7"/>
      <c r="W104" s="7"/>
      <c r="X104" s="7"/>
      <c r="Y104" s="7"/>
      <c r="Z104" s="7"/>
    </row>
    <row r="105" ht="15.75" customHeight="1">
      <c r="A105" s="61" t="str">
        <f>IF('Indicator Data'!A114&lt;&gt;"",'Indicator Data'!A114,"")</f>
        <v/>
      </c>
      <c r="B105" s="61" t="str">
        <f>IF('Indicator Data'!B114&lt;&gt;"",'Indicator Data'!B114,"")</f>
        <v/>
      </c>
      <c r="C105" s="85">
        <f>ROUND(IF('Indicator Data'!C114=0,0,IF(LOG('Indicator Data'!C114)&gt;C$3,10,IF(LOG('Indicator Data'!C114)&lt;C$4,0,((LOG('Indicator Data'!C114)-C$4))/(C$3-C$4)*10))),1)</f>
        <v>0</v>
      </c>
      <c r="D105" s="86" t="str">
        <f>'Indicator Data'!C114/'Indicator Data'!$AP114</f>
        <v>#DIV/0!</v>
      </c>
      <c r="E105" s="85" t="str">
        <f t="shared" si="1"/>
        <v>#DIV/0!</v>
      </c>
      <c r="F105" s="87" t="str">
        <f t="shared" si="2"/>
        <v>#DIV/0!</v>
      </c>
      <c r="G105" s="85">
        <f>ROUND(IF('Indicator Data'!D114=0,0,IF(LOG('Indicator Data'!D114)&gt;G$3,10,IF(LOG('Indicator Data'!D114)&lt;G$4,0,((LOG('Indicator Data'!D114)-G$4))/(G$3-G$4)*10))),1)</f>
        <v>0</v>
      </c>
      <c r="H105" s="86" t="str">
        <f>'Indicator Data'!D114/'Indicator Data'!$AP114</f>
        <v>#DIV/0!</v>
      </c>
      <c r="I105" s="85" t="str">
        <f t="shared" si="6"/>
        <v>#DIV/0!</v>
      </c>
      <c r="J105" s="87" t="str">
        <f t="shared" si="3"/>
        <v>#DIV/0!</v>
      </c>
      <c r="K105" s="89" t="str">
        <f t="shared" si="4"/>
        <v>#DIV/0!</v>
      </c>
      <c r="L105" s="85" t="str">
        <f>IF('Indicator Data'!E114="No data","x",ROUND(IF('Indicator Data'!E114&gt;L$3,10,IF('Indicator Data'!E114&lt;L$4,0,('Indicator Data'!E114-L$4)/(L$3-L$4)*10)),1))</f>
        <v>#DIV/0!</v>
      </c>
      <c r="M105" s="85" t="str">
        <f>IF('Indicator Data'!F114="No data","x",ROUND(IF('Indicator Data'!F114&gt;M$3,0,IF('Indicator Data'!R114&lt;M$4,10,(M$3-'Indicator Data'!F114)/(M$3-M$4)*10)),1))</f>
        <v>#DIV/0!</v>
      </c>
      <c r="N105" s="87" t="str">
        <f t="shared" si="7"/>
        <v>#DIV/0!</v>
      </c>
      <c r="O105" s="85" t="str">
        <f>IF('Indicator Data'!G114="No data","x",ROUND(IF('Indicator Data'!G114&gt;O$3,10,IF('Indicator Data'!G114&lt;O$4,0,('Indicator Data'!G114-O$4)/(O$3-O$4)*10)),1))</f>
        <v>#DIV/0!</v>
      </c>
      <c r="P105" s="85" t="str">
        <f>IF('Indicator Data'!H114="No data","x",ROUND(IF('Indicator Data'!H114&gt;P$3,0,IF('Indicator Data'!H114&lt;P$4,10,(P$3-'Indicator Data'!H114)/(P$3-P$4)*10)),1))</f>
        <v>#DIV/0!</v>
      </c>
      <c r="Q105" s="87" t="str">
        <f t="shared" si="8"/>
        <v>#DIV/0!</v>
      </c>
      <c r="R105" s="89" t="str">
        <f t="shared" si="5"/>
        <v>#DIV/0!</v>
      </c>
      <c r="S105" s="80"/>
      <c r="T105" s="90"/>
      <c r="U105" s="7"/>
      <c r="V105" s="7"/>
      <c r="W105" s="7"/>
      <c r="X105" s="7"/>
      <c r="Y105" s="7"/>
      <c r="Z105" s="7"/>
    </row>
    <row r="106" ht="15.75" customHeight="1">
      <c r="A106" s="61" t="str">
        <f>IF('Indicator Data'!A115&lt;&gt;"",'Indicator Data'!A115,"")</f>
        <v/>
      </c>
      <c r="B106" s="61" t="str">
        <f>IF('Indicator Data'!B115&lt;&gt;"",'Indicator Data'!B115,"")</f>
        <v/>
      </c>
      <c r="C106" s="85">
        <f>ROUND(IF('Indicator Data'!C115=0,0,IF(LOG('Indicator Data'!C115)&gt;C$3,10,IF(LOG('Indicator Data'!C115)&lt;C$4,0,((LOG('Indicator Data'!C115)-C$4))/(C$3-C$4)*10))),1)</f>
        <v>0</v>
      </c>
      <c r="D106" s="86" t="str">
        <f>'Indicator Data'!C115/'Indicator Data'!$AP115</f>
        <v>#DIV/0!</v>
      </c>
      <c r="E106" s="85" t="str">
        <f t="shared" si="1"/>
        <v>#DIV/0!</v>
      </c>
      <c r="F106" s="87" t="str">
        <f t="shared" si="2"/>
        <v>#DIV/0!</v>
      </c>
      <c r="G106" s="85">
        <f>ROUND(IF('Indicator Data'!D115=0,0,IF(LOG('Indicator Data'!D115)&gt;G$3,10,IF(LOG('Indicator Data'!D115)&lt;G$4,0,((LOG('Indicator Data'!D115)-G$4))/(G$3-G$4)*10))),1)</f>
        <v>0</v>
      </c>
      <c r="H106" s="86" t="str">
        <f>'Indicator Data'!D115/'Indicator Data'!$AP115</f>
        <v>#DIV/0!</v>
      </c>
      <c r="I106" s="85" t="str">
        <f t="shared" si="6"/>
        <v>#DIV/0!</v>
      </c>
      <c r="J106" s="87" t="str">
        <f t="shared" si="3"/>
        <v>#DIV/0!</v>
      </c>
      <c r="K106" s="89" t="str">
        <f t="shared" si="4"/>
        <v>#DIV/0!</v>
      </c>
      <c r="L106" s="85" t="str">
        <f>IF('Indicator Data'!E115="No data","x",ROUND(IF('Indicator Data'!E115&gt;L$3,10,IF('Indicator Data'!E115&lt;L$4,0,('Indicator Data'!E115-L$4)/(L$3-L$4)*10)),1))</f>
        <v>#DIV/0!</v>
      </c>
      <c r="M106" s="85" t="str">
        <f>IF('Indicator Data'!F115="No data","x",ROUND(IF('Indicator Data'!F115&gt;M$3,0,IF('Indicator Data'!R115&lt;M$4,10,(M$3-'Indicator Data'!F115)/(M$3-M$4)*10)),1))</f>
        <v>#DIV/0!</v>
      </c>
      <c r="N106" s="87" t="str">
        <f t="shared" si="7"/>
        <v>#DIV/0!</v>
      </c>
      <c r="O106" s="85" t="str">
        <f>IF('Indicator Data'!G115="No data","x",ROUND(IF('Indicator Data'!G115&gt;O$3,10,IF('Indicator Data'!G115&lt;O$4,0,('Indicator Data'!G115-O$4)/(O$3-O$4)*10)),1))</f>
        <v>#DIV/0!</v>
      </c>
      <c r="P106" s="85" t="str">
        <f>IF('Indicator Data'!H115="No data","x",ROUND(IF('Indicator Data'!H115&gt;P$3,0,IF('Indicator Data'!H115&lt;P$4,10,(P$3-'Indicator Data'!H115)/(P$3-P$4)*10)),1))</f>
        <v>#DIV/0!</v>
      </c>
      <c r="Q106" s="87" t="str">
        <f t="shared" si="8"/>
        <v>#DIV/0!</v>
      </c>
      <c r="R106" s="89" t="str">
        <f t="shared" si="5"/>
        <v>#DIV/0!</v>
      </c>
      <c r="S106" s="80"/>
      <c r="T106" s="90"/>
      <c r="U106" s="7"/>
      <c r="V106" s="7"/>
      <c r="W106" s="7"/>
      <c r="X106" s="7"/>
      <c r="Y106" s="7"/>
      <c r="Z106" s="7"/>
    </row>
    <row r="107" ht="15.75" customHeight="1">
      <c r="A107" s="61" t="str">
        <f>IF('Indicator Data'!A116&lt;&gt;"",'Indicator Data'!A116,"")</f>
        <v/>
      </c>
      <c r="B107" s="61" t="str">
        <f>IF('Indicator Data'!B116&lt;&gt;"",'Indicator Data'!B116,"")</f>
        <v/>
      </c>
      <c r="C107" s="85">
        <f>ROUND(IF('Indicator Data'!C116=0,0,IF(LOG('Indicator Data'!C116)&gt;C$3,10,IF(LOG('Indicator Data'!C116)&lt;C$4,0,((LOG('Indicator Data'!C116)-C$4))/(C$3-C$4)*10))),1)</f>
        <v>0</v>
      </c>
      <c r="D107" s="86" t="str">
        <f>'Indicator Data'!C116/'Indicator Data'!$AP116</f>
        <v>#DIV/0!</v>
      </c>
      <c r="E107" s="85" t="str">
        <f t="shared" si="1"/>
        <v>#DIV/0!</v>
      </c>
      <c r="F107" s="87" t="str">
        <f t="shared" si="2"/>
        <v>#DIV/0!</v>
      </c>
      <c r="G107" s="85">
        <f>ROUND(IF('Indicator Data'!D116=0,0,IF(LOG('Indicator Data'!D116)&gt;G$3,10,IF(LOG('Indicator Data'!D116)&lt;G$4,0,((LOG('Indicator Data'!D116)-G$4))/(G$3-G$4)*10))),1)</f>
        <v>0</v>
      </c>
      <c r="H107" s="86" t="str">
        <f>'Indicator Data'!D116/'Indicator Data'!$AP116</f>
        <v>#DIV/0!</v>
      </c>
      <c r="I107" s="85" t="str">
        <f t="shared" si="6"/>
        <v>#DIV/0!</v>
      </c>
      <c r="J107" s="87" t="str">
        <f t="shared" si="3"/>
        <v>#DIV/0!</v>
      </c>
      <c r="K107" s="89" t="str">
        <f t="shared" si="4"/>
        <v>#DIV/0!</v>
      </c>
      <c r="L107" s="85" t="str">
        <f>IF('Indicator Data'!E116="No data","x",ROUND(IF('Indicator Data'!E116&gt;L$3,10,IF('Indicator Data'!E116&lt;L$4,0,('Indicator Data'!E116-L$4)/(L$3-L$4)*10)),1))</f>
        <v>#DIV/0!</v>
      </c>
      <c r="M107" s="85" t="str">
        <f>IF('Indicator Data'!F116="No data","x",ROUND(IF('Indicator Data'!F116&gt;M$3,0,IF('Indicator Data'!R116&lt;M$4,10,(M$3-'Indicator Data'!F116)/(M$3-M$4)*10)),1))</f>
        <v>#DIV/0!</v>
      </c>
      <c r="N107" s="87" t="str">
        <f t="shared" si="7"/>
        <v>#DIV/0!</v>
      </c>
      <c r="O107" s="85" t="str">
        <f>IF('Indicator Data'!G116="No data","x",ROUND(IF('Indicator Data'!G116&gt;O$3,10,IF('Indicator Data'!G116&lt;O$4,0,('Indicator Data'!G116-O$4)/(O$3-O$4)*10)),1))</f>
        <v>#DIV/0!</v>
      </c>
      <c r="P107" s="85" t="str">
        <f>IF('Indicator Data'!H116="No data","x",ROUND(IF('Indicator Data'!H116&gt;P$3,0,IF('Indicator Data'!H116&lt;P$4,10,(P$3-'Indicator Data'!H116)/(P$3-P$4)*10)),1))</f>
        <v>#DIV/0!</v>
      </c>
      <c r="Q107" s="87" t="str">
        <f t="shared" si="8"/>
        <v>#DIV/0!</v>
      </c>
      <c r="R107" s="89" t="str">
        <f t="shared" si="5"/>
        <v>#DIV/0!</v>
      </c>
      <c r="S107" s="80"/>
      <c r="T107" s="90"/>
      <c r="U107" s="7"/>
      <c r="V107" s="7"/>
      <c r="W107" s="7"/>
      <c r="X107" s="7"/>
      <c r="Y107" s="7"/>
      <c r="Z107" s="7"/>
    </row>
    <row r="108" ht="15.75" customHeight="1">
      <c r="A108" s="61" t="str">
        <f>IF('Indicator Data'!A117&lt;&gt;"",'Indicator Data'!A117,"")</f>
        <v/>
      </c>
      <c r="B108" s="61" t="str">
        <f>IF('Indicator Data'!B117&lt;&gt;"",'Indicator Data'!B117,"")</f>
        <v/>
      </c>
      <c r="C108" s="85">
        <f>ROUND(IF('Indicator Data'!C117=0,0,IF(LOG('Indicator Data'!C117)&gt;C$3,10,IF(LOG('Indicator Data'!C117)&lt;C$4,0,((LOG('Indicator Data'!C117)-C$4))/(C$3-C$4)*10))),1)</f>
        <v>0</v>
      </c>
      <c r="D108" s="86" t="str">
        <f>'Indicator Data'!C117/'Indicator Data'!$AP117</f>
        <v>#DIV/0!</v>
      </c>
      <c r="E108" s="85" t="str">
        <f t="shared" si="1"/>
        <v>#DIV/0!</v>
      </c>
      <c r="F108" s="87" t="str">
        <f t="shared" si="2"/>
        <v>#DIV/0!</v>
      </c>
      <c r="G108" s="85">
        <f>ROUND(IF('Indicator Data'!D117=0,0,IF(LOG('Indicator Data'!D117)&gt;G$3,10,IF(LOG('Indicator Data'!D117)&lt;G$4,0,((LOG('Indicator Data'!D117)-G$4))/(G$3-G$4)*10))),1)</f>
        <v>0</v>
      </c>
      <c r="H108" s="86" t="str">
        <f>'Indicator Data'!D117/'Indicator Data'!$AP117</f>
        <v>#DIV/0!</v>
      </c>
      <c r="I108" s="85" t="str">
        <f t="shared" si="6"/>
        <v>#DIV/0!</v>
      </c>
      <c r="J108" s="87" t="str">
        <f t="shared" si="3"/>
        <v>#DIV/0!</v>
      </c>
      <c r="K108" s="89" t="str">
        <f t="shared" si="4"/>
        <v>#DIV/0!</v>
      </c>
      <c r="L108" s="85" t="str">
        <f>IF('Indicator Data'!E117="No data","x",ROUND(IF('Indicator Data'!E117&gt;L$3,10,IF('Indicator Data'!E117&lt;L$4,0,('Indicator Data'!E117-L$4)/(L$3-L$4)*10)),1))</f>
        <v>#DIV/0!</v>
      </c>
      <c r="M108" s="85" t="str">
        <f>IF('Indicator Data'!F117="No data","x",ROUND(IF('Indicator Data'!F117&gt;M$3,0,IF('Indicator Data'!R117&lt;M$4,10,(M$3-'Indicator Data'!F117)/(M$3-M$4)*10)),1))</f>
        <v>#DIV/0!</v>
      </c>
      <c r="N108" s="87" t="str">
        <f t="shared" si="7"/>
        <v>#DIV/0!</v>
      </c>
      <c r="O108" s="85" t="str">
        <f>IF('Indicator Data'!G117="No data","x",ROUND(IF('Indicator Data'!G117&gt;O$3,10,IF('Indicator Data'!G117&lt;O$4,0,('Indicator Data'!G117-O$4)/(O$3-O$4)*10)),1))</f>
        <v>#DIV/0!</v>
      </c>
      <c r="P108" s="85" t="str">
        <f>IF('Indicator Data'!H117="No data","x",ROUND(IF('Indicator Data'!H117&gt;P$3,0,IF('Indicator Data'!H117&lt;P$4,10,(P$3-'Indicator Data'!H117)/(P$3-P$4)*10)),1))</f>
        <v>#DIV/0!</v>
      </c>
      <c r="Q108" s="87" t="str">
        <f t="shared" si="8"/>
        <v>#DIV/0!</v>
      </c>
      <c r="R108" s="89" t="str">
        <f t="shared" si="5"/>
        <v>#DIV/0!</v>
      </c>
      <c r="S108" s="80"/>
      <c r="T108" s="90"/>
      <c r="U108" s="7"/>
      <c r="V108" s="7"/>
      <c r="W108" s="7"/>
      <c r="X108" s="7"/>
      <c r="Y108" s="7"/>
      <c r="Z108" s="7"/>
    </row>
    <row r="109" ht="15.75" customHeight="1">
      <c r="A109" s="61" t="str">
        <f>IF('Indicator Data'!A118&lt;&gt;"",'Indicator Data'!A118,"")</f>
        <v/>
      </c>
      <c r="B109" s="61" t="str">
        <f>IF('Indicator Data'!B118&lt;&gt;"",'Indicator Data'!B118,"")</f>
        <v/>
      </c>
      <c r="C109" s="85">
        <f>ROUND(IF('Indicator Data'!C118=0,0,IF(LOG('Indicator Data'!C118)&gt;C$3,10,IF(LOG('Indicator Data'!C118)&lt;C$4,0,((LOG('Indicator Data'!C118)-C$4))/(C$3-C$4)*10))),1)</f>
        <v>0</v>
      </c>
      <c r="D109" s="86" t="str">
        <f>'Indicator Data'!C118/'Indicator Data'!$AP118</f>
        <v>#DIV/0!</v>
      </c>
      <c r="E109" s="85" t="str">
        <f t="shared" si="1"/>
        <v>#DIV/0!</v>
      </c>
      <c r="F109" s="87" t="str">
        <f t="shared" si="2"/>
        <v>#DIV/0!</v>
      </c>
      <c r="G109" s="85">
        <f>ROUND(IF('Indicator Data'!D118=0,0,IF(LOG('Indicator Data'!D118)&gt;G$3,10,IF(LOG('Indicator Data'!D118)&lt;G$4,0,((LOG('Indicator Data'!D118)-G$4))/(G$3-G$4)*10))),1)</f>
        <v>0</v>
      </c>
      <c r="H109" s="86" t="str">
        <f>'Indicator Data'!D118/'Indicator Data'!$AP118</f>
        <v>#DIV/0!</v>
      </c>
      <c r="I109" s="85" t="str">
        <f t="shared" si="6"/>
        <v>#DIV/0!</v>
      </c>
      <c r="J109" s="87" t="str">
        <f t="shared" si="3"/>
        <v>#DIV/0!</v>
      </c>
      <c r="K109" s="89" t="str">
        <f t="shared" si="4"/>
        <v>#DIV/0!</v>
      </c>
      <c r="L109" s="85" t="str">
        <f>IF('Indicator Data'!E118="No data","x",ROUND(IF('Indicator Data'!E118&gt;L$3,10,IF('Indicator Data'!E118&lt;L$4,0,('Indicator Data'!E118-L$4)/(L$3-L$4)*10)),1))</f>
        <v>#DIV/0!</v>
      </c>
      <c r="M109" s="85" t="str">
        <f>IF('Indicator Data'!F118="No data","x",ROUND(IF('Indicator Data'!F118&gt;M$3,0,IF('Indicator Data'!R118&lt;M$4,10,(M$3-'Indicator Data'!F118)/(M$3-M$4)*10)),1))</f>
        <v>#DIV/0!</v>
      </c>
      <c r="N109" s="87" t="str">
        <f t="shared" si="7"/>
        <v>#DIV/0!</v>
      </c>
      <c r="O109" s="85" t="str">
        <f>IF('Indicator Data'!G118="No data","x",ROUND(IF('Indicator Data'!G118&gt;O$3,10,IF('Indicator Data'!G118&lt;O$4,0,('Indicator Data'!G118-O$4)/(O$3-O$4)*10)),1))</f>
        <v>#DIV/0!</v>
      </c>
      <c r="P109" s="85" t="str">
        <f>IF('Indicator Data'!H118="No data","x",ROUND(IF('Indicator Data'!H118&gt;P$3,0,IF('Indicator Data'!H118&lt;P$4,10,(P$3-'Indicator Data'!H118)/(P$3-P$4)*10)),1))</f>
        <v>#DIV/0!</v>
      </c>
      <c r="Q109" s="87" t="str">
        <f t="shared" si="8"/>
        <v>#DIV/0!</v>
      </c>
      <c r="R109" s="89" t="str">
        <f t="shared" si="5"/>
        <v>#DIV/0!</v>
      </c>
      <c r="S109" s="80"/>
      <c r="T109" s="90"/>
      <c r="U109" s="7"/>
      <c r="V109" s="7"/>
      <c r="W109" s="7"/>
      <c r="X109" s="7"/>
      <c r="Y109" s="7"/>
      <c r="Z109" s="7"/>
    </row>
    <row r="110" ht="15.75" customHeight="1">
      <c r="A110" s="61" t="str">
        <f>IF('Indicator Data'!A119&lt;&gt;"",'Indicator Data'!A119,"")</f>
        <v/>
      </c>
      <c r="B110" s="61" t="str">
        <f>IF('Indicator Data'!B119&lt;&gt;"",'Indicator Data'!B119,"")</f>
        <v/>
      </c>
      <c r="C110" s="85">
        <f>ROUND(IF('Indicator Data'!C119=0,0,IF(LOG('Indicator Data'!C119)&gt;C$3,10,IF(LOG('Indicator Data'!C119)&lt;C$4,0,((LOG('Indicator Data'!C119)-C$4))/(C$3-C$4)*10))),1)</f>
        <v>0</v>
      </c>
      <c r="D110" s="86" t="str">
        <f>'Indicator Data'!C119/'Indicator Data'!$AP119</f>
        <v>#DIV/0!</v>
      </c>
      <c r="E110" s="85" t="str">
        <f t="shared" si="1"/>
        <v>#DIV/0!</v>
      </c>
      <c r="F110" s="87" t="str">
        <f t="shared" si="2"/>
        <v>#DIV/0!</v>
      </c>
      <c r="G110" s="85">
        <f>ROUND(IF('Indicator Data'!D119=0,0,IF(LOG('Indicator Data'!D119)&gt;G$3,10,IF(LOG('Indicator Data'!D119)&lt;G$4,0,((LOG('Indicator Data'!D119)-G$4))/(G$3-G$4)*10))),1)</f>
        <v>0</v>
      </c>
      <c r="H110" s="86" t="str">
        <f>'Indicator Data'!D119/'Indicator Data'!$AP119</f>
        <v>#DIV/0!</v>
      </c>
      <c r="I110" s="85" t="str">
        <f t="shared" si="6"/>
        <v>#DIV/0!</v>
      </c>
      <c r="J110" s="87" t="str">
        <f t="shared" si="3"/>
        <v>#DIV/0!</v>
      </c>
      <c r="K110" s="89" t="str">
        <f t="shared" si="4"/>
        <v>#DIV/0!</v>
      </c>
      <c r="L110" s="85" t="str">
        <f>IF('Indicator Data'!E119="No data","x",ROUND(IF('Indicator Data'!E119&gt;L$3,10,IF('Indicator Data'!E119&lt;L$4,0,('Indicator Data'!E119-L$4)/(L$3-L$4)*10)),1))</f>
        <v>#DIV/0!</v>
      </c>
      <c r="M110" s="85" t="str">
        <f>IF('Indicator Data'!F119="No data","x",ROUND(IF('Indicator Data'!F119&gt;M$3,0,IF('Indicator Data'!R119&lt;M$4,10,(M$3-'Indicator Data'!F119)/(M$3-M$4)*10)),1))</f>
        <v>#DIV/0!</v>
      </c>
      <c r="N110" s="87" t="str">
        <f t="shared" si="7"/>
        <v>#DIV/0!</v>
      </c>
      <c r="O110" s="85" t="str">
        <f>IF('Indicator Data'!G119="No data","x",ROUND(IF('Indicator Data'!G119&gt;O$3,10,IF('Indicator Data'!G119&lt;O$4,0,('Indicator Data'!G119-O$4)/(O$3-O$4)*10)),1))</f>
        <v>#DIV/0!</v>
      </c>
      <c r="P110" s="85" t="str">
        <f>IF('Indicator Data'!H119="No data","x",ROUND(IF('Indicator Data'!H119&gt;P$3,0,IF('Indicator Data'!H119&lt;P$4,10,(P$3-'Indicator Data'!H119)/(P$3-P$4)*10)),1))</f>
        <v>#DIV/0!</v>
      </c>
      <c r="Q110" s="87" t="str">
        <f t="shared" si="8"/>
        <v>#DIV/0!</v>
      </c>
      <c r="R110" s="89" t="str">
        <f t="shared" si="5"/>
        <v>#DIV/0!</v>
      </c>
      <c r="S110" s="80"/>
      <c r="T110" s="90"/>
      <c r="U110" s="7"/>
      <c r="V110" s="7"/>
      <c r="W110" s="7"/>
      <c r="X110" s="7"/>
      <c r="Y110" s="7"/>
      <c r="Z110" s="7"/>
    </row>
    <row r="111" ht="15.75" customHeight="1">
      <c r="A111" s="61" t="str">
        <f>IF('Indicator Data'!A120&lt;&gt;"",'Indicator Data'!A120,"")</f>
        <v/>
      </c>
      <c r="B111" s="61" t="str">
        <f>IF('Indicator Data'!B120&lt;&gt;"",'Indicator Data'!B120,"")</f>
        <v/>
      </c>
      <c r="C111" s="85">
        <f>ROUND(IF('Indicator Data'!C120=0,0,IF(LOG('Indicator Data'!C120)&gt;C$3,10,IF(LOG('Indicator Data'!C120)&lt;C$4,0,((LOG('Indicator Data'!C120)-C$4))/(C$3-C$4)*10))),1)</f>
        <v>0</v>
      </c>
      <c r="D111" s="86" t="str">
        <f>'Indicator Data'!C120/'Indicator Data'!$AP120</f>
        <v>#DIV/0!</v>
      </c>
      <c r="E111" s="85" t="str">
        <f t="shared" si="1"/>
        <v>#DIV/0!</v>
      </c>
      <c r="F111" s="87" t="str">
        <f t="shared" si="2"/>
        <v>#DIV/0!</v>
      </c>
      <c r="G111" s="85">
        <f>ROUND(IF('Indicator Data'!D120=0,0,IF(LOG('Indicator Data'!D120)&gt;G$3,10,IF(LOG('Indicator Data'!D120)&lt;G$4,0,((LOG('Indicator Data'!D120)-G$4))/(G$3-G$4)*10))),1)</f>
        <v>0</v>
      </c>
      <c r="H111" s="86" t="str">
        <f>'Indicator Data'!D120/'Indicator Data'!$AP120</f>
        <v>#DIV/0!</v>
      </c>
      <c r="I111" s="85" t="str">
        <f t="shared" si="6"/>
        <v>#DIV/0!</v>
      </c>
      <c r="J111" s="87" t="str">
        <f t="shared" si="3"/>
        <v>#DIV/0!</v>
      </c>
      <c r="K111" s="89" t="str">
        <f t="shared" si="4"/>
        <v>#DIV/0!</v>
      </c>
      <c r="L111" s="85" t="str">
        <f>IF('Indicator Data'!E120="No data","x",ROUND(IF('Indicator Data'!E120&gt;L$3,10,IF('Indicator Data'!E120&lt;L$4,0,('Indicator Data'!E120-L$4)/(L$3-L$4)*10)),1))</f>
        <v>#DIV/0!</v>
      </c>
      <c r="M111" s="85" t="str">
        <f>IF('Indicator Data'!F120="No data","x",ROUND(IF('Indicator Data'!F120&gt;M$3,0,IF('Indicator Data'!R120&lt;M$4,10,(M$3-'Indicator Data'!F120)/(M$3-M$4)*10)),1))</f>
        <v>#DIV/0!</v>
      </c>
      <c r="N111" s="87" t="str">
        <f t="shared" si="7"/>
        <v>#DIV/0!</v>
      </c>
      <c r="O111" s="85" t="str">
        <f>IF('Indicator Data'!G120="No data","x",ROUND(IF('Indicator Data'!G120&gt;O$3,10,IF('Indicator Data'!G120&lt;O$4,0,('Indicator Data'!G120-O$4)/(O$3-O$4)*10)),1))</f>
        <v>#DIV/0!</v>
      </c>
      <c r="P111" s="85" t="str">
        <f>IF('Indicator Data'!H120="No data","x",ROUND(IF('Indicator Data'!H120&gt;P$3,0,IF('Indicator Data'!H120&lt;P$4,10,(P$3-'Indicator Data'!H120)/(P$3-P$4)*10)),1))</f>
        <v>#DIV/0!</v>
      </c>
      <c r="Q111" s="87" t="str">
        <f t="shared" si="8"/>
        <v>#DIV/0!</v>
      </c>
      <c r="R111" s="89" t="str">
        <f t="shared" si="5"/>
        <v>#DIV/0!</v>
      </c>
      <c r="S111" s="80"/>
      <c r="T111" s="90"/>
      <c r="U111" s="7"/>
      <c r="V111" s="7"/>
      <c r="W111" s="7"/>
      <c r="X111" s="7"/>
      <c r="Y111" s="7"/>
      <c r="Z111" s="7"/>
    </row>
    <row r="112" ht="15.75" customHeight="1">
      <c r="A112" s="61" t="str">
        <f>IF('Indicator Data'!A121&lt;&gt;"",'Indicator Data'!A121,"")</f>
        <v/>
      </c>
      <c r="B112" s="61" t="str">
        <f>IF('Indicator Data'!B121&lt;&gt;"",'Indicator Data'!B121,"")</f>
        <v/>
      </c>
      <c r="C112" s="85">
        <f>ROUND(IF('Indicator Data'!C121=0,0,IF(LOG('Indicator Data'!C121)&gt;C$3,10,IF(LOG('Indicator Data'!C121)&lt;C$4,0,((LOG('Indicator Data'!C121)-C$4))/(C$3-C$4)*10))),1)</f>
        <v>0</v>
      </c>
      <c r="D112" s="86" t="str">
        <f>'Indicator Data'!C121/'Indicator Data'!$AP121</f>
        <v>#DIV/0!</v>
      </c>
      <c r="E112" s="85" t="str">
        <f t="shared" si="1"/>
        <v>#DIV/0!</v>
      </c>
      <c r="F112" s="87" t="str">
        <f t="shared" si="2"/>
        <v>#DIV/0!</v>
      </c>
      <c r="G112" s="85">
        <f>ROUND(IF('Indicator Data'!D121=0,0,IF(LOG('Indicator Data'!D121)&gt;G$3,10,IF(LOG('Indicator Data'!D121)&lt;G$4,0,((LOG('Indicator Data'!D121)-G$4))/(G$3-G$4)*10))),1)</f>
        <v>0</v>
      </c>
      <c r="H112" s="86" t="str">
        <f>'Indicator Data'!D121/'Indicator Data'!$AP121</f>
        <v>#DIV/0!</v>
      </c>
      <c r="I112" s="85" t="str">
        <f t="shared" si="6"/>
        <v>#DIV/0!</v>
      </c>
      <c r="J112" s="87" t="str">
        <f t="shared" si="3"/>
        <v>#DIV/0!</v>
      </c>
      <c r="K112" s="89" t="str">
        <f t="shared" si="4"/>
        <v>#DIV/0!</v>
      </c>
      <c r="L112" s="85" t="str">
        <f>IF('Indicator Data'!E121="No data","x",ROUND(IF('Indicator Data'!E121&gt;L$3,10,IF('Indicator Data'!E121&lt;L$4,0,('Indicator Data'!E121-L$4)/(L$3-L$4)*10)),1))</f>
        <v>#DIV/0!</v>
      </c>
      <c r="M112" s="85" t="str">
        <f>IF('Indicator Data'!F121="No data","x",ROUND(IF('Indicator Data'!F121&gt;M$3,0,IF('Indicator Data'!R121&lt;M$4,10,(M$3-'Indicator Data'!F121)/(M$3-M$4)*10)),1))</f>
        <v>#DIV/0!</v>
      </c>
      <c r="N112" s="87" t="str">
        <f t="shared" si="7"/>
        <v>#DIV/0!</v>
      </c>
      <c r="O112" s="85" t="str">
        <f>IF('Indicator Data'!G121="No data","x",ROUND(IF('Indicator Data'!G121&gt;O$3,10,IF('Indicator Data'!G121&lt;O$4,0,('Indicator Data'!G121-O$4)/(O$3-O$4)*10)),1))</f>
        <v>#DIV/0!</v>
      </c>
      <c r="P112" s="85" t="str">
        <f>IF('Indicator Data'!H121="No data","x",ROUND(IF('Indicator Data'!H121&gt;P$3,0,IF('Indicator Data'!H121&lt;P$4,10,(P$3-'Indicator Data'!H121)/(P$3-P$4)*10)),1))</f>
        <v>#DIV/0!</v>
      </c>
      <c r="Q112" s="87" t="str">
        <f t="shared" si="8"/>
        <v>#DIV/0!</v>
      </c>
      <c r="R112" s="89" t="str">
        <f t="shared" si="5"/>
        <v>#DIV/0!</v>
      </c>
      <c r="S112" s="80"/>
      <c r="T112" s="90"/>
      <c r="U112" s="7"/>
      <c r="V112" s="7"/>
      <c r="W112" s="7"/>
      <c r="X112" s="7"/>
      <c r="Y112" s="7"/>
      <c r="Z112" s="7"/>
    </row>
    <row r="113" ht="15.75" customHeight="1">
      <c r="A113" s="61" t="str">
        <f>IF('Indicator Data'!A122&lt;&gt;"",'Indicator Data'!A122,"")</f>
        <v/>
      </c>
      <c r="B113" s="61" t="str">
        <f>IF('Indicator Data'!B122&lt;&gt;"",'Indicator Data'!B122,"")</f>
        <v/>
      </c>
      <c r="C113" s="85">
        <f>ROUND(IF('Indicator Data'!C122=0,0,IF(LOG('Indicator Data'!C122)&gt;C$3,10,IF(LOG('Indicator Data'!C122)&lt;C$4,0,((LOG('Indicator Data'!C122)-C$4))/(C$3-C$4)*10))),1)</f>
        <v>0</v>
      </c>
      <c r="D113" s="86" t="str">
        <f>'Indicator Data'!C122/'Indicator Data'!$AP122</f>
        <v>#DIV/0!</v>
      </c>
      <c r="E113" s="85" t="str">
        <f t="shared" si="1"/>
        <v>#DIV/0!</v>
      </c>
      <c r="F113" s="87" t="str">
        <f t="shared" si="2"/>
        <v>#DIV/0!</v>
      </c>
      <c r="G113" s="85">
        <f>ROUND(IF('Indicator Data'!D122=0,0,IF(LOG('Indicator Data'!D122)&gt;G$3,10,IF(LOG('Indicator Data'!D122)&lt;G$4,0,((LOG('Indicator Data'!D122)-G$4))/(G$3-G$4)*10))),1)</f>
        <v>0</v>
      </c>
      <c r="H113" s="86" t="str">
        <f>'Indicator Data'!D122/'Indicator Data'!$AP122</f>
        <v>#DIV/0!</v>
      </c>
      <c r="I113" s="85" t="str">
        <f t="shared" si="6"/>
        <v>#DIV/0!</v>
      </c>
      <c r="J113" s="87" t="str">
        <f t="shared" si="3"/>
        <v>#DIV/0!</v>
      </c>
      <c r="K113" s="89" t="str">
        <f t="shared" si="4"/>
        <v>#DIV/0!</v>
      </c>
      <c r="L113" s="85" t="str">
        <f>IF('Indicator Data'!E122="No data","x",ROUND(IF('Indicator Data'!E122&gt;L$3,10,IF('Indicator Data'!E122&lt;L$4,0,('Indicator Data'!E122-L$4)/(L$3-L$4)*10)),1))</f>
        <v>#DIV/0!</v>
      </c>
      <c r="M113" s="85" t="str">
        <f>IF('Indicator Data'!F122="No data","x",ROUND(IF('Indicator Data'!F122&gt;M$3,0,IF('Indicator Data'!R122&lt;M$4,10,(M$3-'Indicator Data'!F122)/(M$3-M$4)*10)),1))</f>
        <v>#DIV/0!</v>
      </c>
      <c r="N113" s="87" t="str">
        <f t="shared" si="7"/>
        <v>#DIV/0!</v>
      </c>
      <c r="O113" s="85" t="str">
        <f>IF('Indicator Data'!G122="No data","x",ROUND(IF('Indicator Data'!G122&gt;O$3,10,IF('Indicator Data'!G122&lt;O$4,0,('Indicator Data'!G122-O$4)/(O$3-O$4)*10)),1))</f>
        <v>#DIV/0!</v>
      </c>
      <c r="P113" s="85" t="str">
        <f>IF('Indicator Data'!H122="No data","x",ROUND(IF('Indicator Data'!H122&gt;P$3,0,IF('Indicator Data'!H122&lt;P$4,10,(P$3-'Indicator Data'!H122)/(P$3-P$4)*10)),1))</f>
        <v>#DIV/0!</v>
      </c>
      <c r="Q113" s="87" t="str">
        <f t="shared" si="8"/>
        <v>#DIV/0!</v>
      </c>
      <c r="R113" s="89" t="str">
        <f t="shared" si="5"/>
        <v>#DIV/0!</v>
      </c>
      <c r="S113" s="80"/>
      <c r="T113" s="90"/>
      <c r="U113" s="7"/>
      <c r="V113" s="7"/>
      <c r="W113" s="7"/>
      <c r="X113" s="7"/>
      <c r="Y113" s="7"/>
      <c r="Z113" s="7"/>
    </row>
    <row r="114" ht="15.75" customHeight="1">
      <c r="A114" s="61" t="str">
        <f>IF('Indicator Data'!A123&lt;&gt;"",'Indicator Data'!A123,"")</f>
        <v/>
      </c>
      <c r="B114" s="61" t="str">
        <f>IF('Indicator Data'!B123&lt;&gt;"",'Indicator Data'!B123,"")</f>
        <v/>
      </c>
      <c r="C114" s="85">
        <f>ROUND(IF('Indicator Data'!C123=0,0,IF(LOG('Indicator Data'!C123)&gt;C$3,10,IF(LOG('Indicator Data'!C123)&lt;C$4,0,((LOG('Indicator Data'!C123)-C$4))/(C$3-C$4)*10))),1)</f>
        <v>0</v>
      </c>
      <c r="D114" s="86" t="str">
        <f>'Indicator Data'!C123/'Indicator Data'!$AP123</f>
        <v>#DIV/0!</v>
      </c>
      <c r="E114" s="85" t="str">
        <f t="shared" si="1"/>
        <v>#DIV/0!</v>
      </c>
      <c r="F114" s="87" t="str">
        <f t="shared" si="2"/>
        <v>#DIV/0!</v>
      </c>
      <c r="G114" s="85">
        <f>ROUND(IF('Indicator Data'!D123=0,0,IF(LOG('Indicator Data'!D123)&gt;G$3,10,IF(LOG('Indicator Data'!D123)&lt;G$4,0,((LOG('Indicator Data'!D123)-G$4))/(G$3-G$4)*10))),1)</f>
        <v>0</v>
      </c>
      <c r="H114" s="86" t="str">
        <f>'Indicator Data'!D123/'Indicator Data'!$AP123</f>
        <v>#DIV/0!</v>
      </c>
      <c r="I114" s="85" t="str">
        <f t="shared" si="6"/>
        <v>#DIV/0!</v>
      </c>
      <c r="J114" s="87" t="str">
        <f t="shared" si="3"/>
        <v>#DIV/0!</v>
      </c>
      <c r="K114" s="89" t="str">
        <f t="shared" si="4"/>
        <v>#DIV/0!</v>
      </c>
      <c r="L114" s="85" t="str">
        <f>IF('Indicator Data'!E123="No data","x",ROUND(IF('Indicator Data'!E123&gt;L$3,10,IF('Indicator Data'!E123&lt;L$4,0,('Indicator Data'!E123-L$4)/(L$3-L$4)*10)),1))</f>
        <v>#DIV/0!</v>
      </c>
      <c r="M114" s="85" t="str">
        <f>IF('Indicator Data'!F123="No data","x",ROUND(IF('Indicator Data'!F123&gt;M$3,0,IF('Indicator Data'!R123&lt;M$4,10,(M$3-'Indicator Data'!F123)/(M$3-M$4)*10)),1))</f>
        <v>#DIV/0!</v>
      </c>
      <c r="N114" s="87" t="str">
        <f t="shared" si="7"/>
        <v>#DIV/0!</v>
      </c>
      <c r="O114" s="85" t="str">
        <f>IF('Indicator Data'!G123="No data","x",ROUND(IF('Indicator Data'!G123&gt;O$3,10,IF('Indicator Data'!G123&lt;O$4,0,('Indicator Data'!G123-O$4)/(O$3-O$4)*10)),1))</f>
        <v>#DIV/0!</v>
      </c>
      <c r="P114" s="85" t="str">
        <f>IF('Indicator Data'!H123="No data","x",ROUND(IF('Indicator Data'!H123&gt;P$3,0,IF('Indicator Data'!H123&lt;P$4,10,(P$3-'Indicator Data'!H123)/(P$3-P$4)*10)),1))</f>
        <v>#DIV/0!</v>
      </c>
      <c r="Q114" s="87" t="str">
        <f t="shared" si="8"/>
        <v>#DIV/0!</v>
      </c>
      <c r="R114" s="89" t="str">
        <f t="shared" si="5"/>
        <v>#DIV/0!</v>
      </c>
      <c r="S114" s="80"/>
      <c r="T114" s="90"/>
      <c r="U114" s="7"/>
      <c r="V114" s="7"/>
      <c r="W114" s="7"/>
      <c r="X114" s="7"/>
      <c r="Y114" s="7"/>
      <c r="Z114" s="7"/>
    </row>
    <row r="115" ht="15.75" customHeight="1">
      <c r="A115" s="61" t="str">
        <f>IF('Indicator Data'!A124&lt;&gt;"",'Indicator Data'!A124,"")</f>
        <v/>
      </c>
      <c r="B115" s="61" t="str">
        <f>IF('Indicator Data'!B124&lt;&gt;"",'Indicator Data'!B124,"")</f>
        <v/>
      </c>
      <c r="C115" s="85">
        <f>ROUND(IF('Indicator Data'!C124=0,0,IF(LOG('Indicator Data'!C124)&gt;C$3,10,IF(LOG('Indicator Data'!C124)&lt;C$4,0,((LOG('Indicator Data'!C124)-C$4))/(C$3-C$4)*10))),1)</f>
        <v>0</v>
      </c>
      <c r="D115" s="86" t="str">
        <f>'Indicator Data'!C124/'Indicator Data'!$AP124</f>
        <v>#DIV/0!</v>
      </c>
      <c r="E115" s="85" t="str">
        <f t="shared" si="1"/>
        <v>#DIV/0!</v>
      </c>
      <c r="F115" s="87" t="str">
        <f t="shared" si="2"/>
        <v>#DIV/0!</v>
      </c>
      <c r="G115" s="85">
        <f>ROUND(IF('Indicator Data'!D124=0,0,IF(LOG('Indicator Data'!D124)&gt;G$3,10,IF(LOG('Indicator Data'!D124)&lt;G$4,0,((LOG('Indicator Data'!D124)-G$4))/(G$3-G$4)*10))),1)</f>
        <v>0</v>
      </c>
      <c r="H115" s="86" t="str">
        <f>'Indicator Data'!D124/'Indicator Data'!$AP124</f>
        <v>#DIV/0!</v>
      </c>
      <c r="I115" s="85" t="str">
        <f t="shared" si="6"/>
        <v>#DIV/0!</v>
      </c>
      <c r="J115" s="87" t="str">
        <f t="shared" si="3"/>
        <v>#DIV/0!</v>
      </c>
      <c r="K115" s="89" t="str">
        <f t="shared" si="4"/>
        <v>#DIV/0!</v>
      </c>
      <c r="L115" s="85" t="str">
        <f>IF('Indicator Data'!E124="No data","x",ROUND(IF('Indicator Data'!E124&gt;L$3,10,IF('Indicator Data'!E124&lt;L$4,0,('Indicator Data'!E124-L$4)/(L$3-L$4)*10)),1))</f>
        <v>#DIV/0!</v>
      </c>
      <c r="M115" s="85" t="str">
        <f>IF('Indicator Data'!F124="No data","x",ROUND(IF('Indicator Data'!F124&gt;M$3,0,IF('Indicator Data'!R124&lt;M$4,10,(M$3-'Indicator Data'!F124)/(M$3-M$4)*10)),1))</f>
        <v>#DIV/0!</v>
      </c>
      <c r="N115" s="87" t="str">
        <f t="shared" si="7"/>
        <v>#DIV/0!</v>
      </c>
      <c r="O115" s="85" t="str">
        <f>IF('Indicator Data'!G124="No data","x",ROUND(IF('Indicator Data'!G124&gt;O$3,10,IF('Indicator Data'!G124&lt;O$4,0,('Indicator Data'!G124-O$4)/(O$3-O$4)*10)),1))</f>
        <v>#DIV/0!</v>
      </c>
      <c r="P115" s="85" t="str">
        <f>IF('Indicator Data'!H124="No data","x",ROUND(IF('Indicator Data'!H124&gt;P$3,0,IF('Indicator Data'!H124&lt;P$4,10,(P$3-'Indicator Data'!H124)/(P$3-P$4)*10)),1))</f>
        <v>#DIV/0!</v>
      </c>
      <c r="Q115" s="87" t="str">
        <f t="shared" si="8"/>
        <v>#DIV/0!</v>
      </c>
      <c r="R115" s="89" t="str">
        <f t="shared" si="5"/>
        <v>#DIV/0!</v>
      </c>
      <c r="S115" s="80"/>
      <c r="T115" s="90"/>
      <c r="U115" s="7"/>
      <c r="V115" s="7"/>
      <c r="W115" s="7"/>
      <c r="X115" s="7"/>
      <c r="Y115" s="7"/>
      <c r="Z115" s="7"/>
    </row>
    <row r="116" ht="15.75" customHeight="1">
      <c r="A116" s="61" t="str">
        <f>IF('Indicator Data'!A125&lt;&gt;"",'Indicator Data'!A125,"")</f>
        <v/>
      </c>
      <c r="B116" s="61" t="str">
        <f>IF('Indicator Data'!B125&lt;&gt;"",'Indicator Data'!B125,"")</f>
        <v/>
      </c>
      <c r="C116" s="85">
        <f>ROUND(IF('Indicator Data'!C125=0,0,IF(LOG('Indicator Data'!C125)&gt;C$3,10,IF(LOG('Indicator Data'!C125)&lt;C$4,0,((LOG('Indicator Data'!C125)-C$4))/(C$3-C$4)*10))),1)</f>
        <v>0</v>
      </c>
      <c r="D116" s="86" t="str">
        <f>'Indicator Data'!C125/'Indicator Data'!$AP125</f>
        <v>#DIV/0!</v>
      </c>
      <c r="E116" s="85" t="str">
        <f t="shared" si="1"/>
        <v>#DIV/0!</v>
      </c>
      <c r="F116" s="87" t="str">
        <f t="shared" si="2"/>
        <v>#DIV/0!</v>
      </c>
      <c r="G116" s="85">
        <f>ROUND(IF('Indicator Data'!D125=0,0,IF(LOG('Indicator Data'!D125)&gt;G$3,10,IF(LOG('Indicator Data'!D125)&lt;G$4,0,((LOG('Indicator Data'!D125)-G$4))/(G$3-G$4)*10))),1)</f>
        <v>0</v>
      </c>
      <c r="H116" s="86" t="str">
        <f>'Indicator Data'!D125/'Indicator Data'!$AP125</f>
        <v>#DIV/0!</v>
      </c>
      <c r="I116" s="85" t="str">
        <f t="shared" si="6"/>
        <v>#DIV/0!</v>
      </c>
      <c r="J116" s="87" t="str">
        <f t="shared" si="3"/>
        <v>#DIV/0!</v>
      </c>
      <c r="K116" s="89" t="str">
        <f t="shared" si="4"/>
        <v>#DIV/0!</v>
      </c>
      <c r="L116" s="85" t="str">
        <f>IF('Indicator Data'!E125="No data","x",ROUND(IF('Indicator Data'!E125&gt;L$3,10,IF('Indicator Data'!E125&lt;L$4,0,('Indicator Data'!E125-L$4)/(L$3-L$4)*10)),1))</f>
        <v>#DIV/0!</v>
      </c>
      <c r="M116" s="85" t="str">
        <f>IF('Indicator Data'!F125="No data","x",ROUND(IF('Indicator Data'!F125&gt;M$3,0,IF('Indicator Data'!R125&lt;M$4,10,(M$3-'Indicator Data'!F125)/(M$3-M$4)*10)),1))</f>
        <v>#DIV/0!</v>
      </c>
      <c r="N116" s="87" t="str">
        <f t="shared" si="7"/>
        <v>#DIV/0!</v>
      </c>
      <c r="O116" s="85" t="str">
        <f>IF('Indicator Data'!G125="No data","x",ROUND(IF('Indicator Data'!G125&gt;O$3,10,IF('Indicator Data'!G125&lt;O$4,0,('Indicator Data'!G125-O$4)/(O$3-O$4)*10)),1))</f>
        <v>#DIV/0!</v>
      </c>
      <c r="P116" s="85" t="str">
        <f>IF('Indicator Data'!H125="No data","x",ROUND(IF('Indicator Data'!H125&gt;P$3,0,IF('Indicator Data'!H125&lt;P$4,10,(P$3-'Indicator Data'!H125)/(P$3-P$4)*10)),1))</f>
        <v>#DIV/0!</v>
      </c>
      <c r="Q116" s="87" t="str">
        <f t="shared" si="8"/>
        <v>#DIV/0!</v>
      </c>
      <c r="R116" s="89" t="str">
        <f t="shared" si="5"/>
        <v>#DIV/0!</v>
      </c>
      <c r="S116" s="80"/>
      <c r="T116" s="90"/>
      <c r="U116" s="7"/>
      <c r="V116" s="7"/>
      <c r="W116" s="7"/>
      <c r="X116" s="7"/>
      <c r="Y116" s="7"/>
      <c r="Z116" s="7"/>
    </row>
    <row r="117" ht="15.75" customHeight="1">
      <c r="A117" s="61" t="str">
        <f>IF('Indicator Data'!A126&lt;&gt;"",'Indicator Data'!A126,"")</f>
        <v/>
      </c>
      <c r="B117" s="61" t="str">
        <f>IF('Indicator Data'!B126&lt;&gt;"",'Indicator Data'!B126,"")</f>
        <v/>
      </c>
      <c r="C117" s="85">
        <f>ROUND(IF('Indicator Data'!C126=0,0,IF(LOG('Indicator Data'!C126)&gt;C$3,10,IF(LOG('Indicator Data'!C126)&lt;C$4,0,((LOG('Indicator Data'!C126)-C$4))/(C$3-C$4)*10))),1)</f>
        <v>0</v>
      </c>
      <c r="D117" s="86" t="str">
        <f>'Indicator Data'!C126/'Indicator Data'!$AP126</f>
        <v>#DIV/0!</v>
      </c>
      <c r="E117" s="85" t="str">
        <f t="shared" si="1"/>
        <v>#DIV/0!</v>
      </c>
      <c r="F117" s="87" t="str">
        <f t="shared" si="2"/>
        <v>#DIV/0!</v>
      </c>
      <c r="G117" s="85">
        <f>ROUND(IF('Indicator Data'!D126=0,0,IF(LOG('Indicator Data'!D126)&gt;G$3,10,IF(LOG('Indicator Data'!D126)&lt;G$4,0,((LOG('Indicator Data'!D126)-G$4))/(G$3-G$4)*10))),1)</f>
        <v>0</v>
      </c>
      <c r="H117" s="86" t="str">
        <f>'Indicator Data'!D126/'Indicator Data'!$AP126</f>
        <v>#DIV/0!</v>
      </c>
      <c r="I117" s="85" t="str">
        <f t="shared" si="6"/>
        <v>#DIV/0!</v>
      </c>
      <c r="J117" s="87" t="str">
        <f t="shared" si="3"/>
        <v>#DIV/0!</v>
      </c>
      <c r="K117" s="89" t="str">
        <f t="shared" si="4"/>
        <v>#DIV/0!</v>
      </c>
      <c r="L117" s="85" t="str">
        <f>IF('Indicator Data'!E126="No data","x",ROUND(IF('Indicator Data'!E126&gt;L$3,10,IF('Indicator Data'!E126&lt;L$4,0,('Indicator Data'!E126-L$4)/(L$3-L$4)*10)),1))</f>
        <v>#DIV/0!</v>
      </c>
      <c r="M117" s="85" t="str">
        <f>IF('Indicator Data'!F126="No data","x",ROUND(IF('Indicator Data'!F126&gt;M$3,0,IF('Indicator Data'!R126&lt;M$4,10,(M$3-'Indicator Data'!F126)/(M$3-M$4)*10)),1))</f>
        <v>#DIV/0!</v>
      </c>
      <c r="N117" s="87" t="str">
        <f t="shared" si="7"/>
        <v>#DIV/0!</v>
      </c>
      <c r="O117" s="85" t="str">
        <f>IF('Indicator Data'!G126="No data","x",ROUND(IF('Indicator Data'!G126&gt;O$3,10,IF('Indicator Data'!G126&lt;O$4,0,('Indicator Data'!G126-O$4)/(O$3-O$4)*10)),1))</f>
        <v>#DIV/0!</v>
      </c>
      <c r="P117" s="85" t="str">
        <f>IF('Indicator Data'!H126="No data","x",ROUND(IF('Indicator Data'!H126&gt;P$3,0,IF('Indicator Data'!H126&lt;P$4,10,(P$3-'Indicator Data'!H126)/(P$3-P$4)*10)),1))</f>
        <v>#DIV/0!</v>
      </c>
      <c r="Q117" s="87" t="str">
        <f t="shared" si="8"/>
        <v>#DIV/0!</v>
      </c>
      <c r="R117" s="89" t="str">
        <f t="shared" si="5"/>
        <v>#DIV/0!</v>
      </c>
      <c r="S117" s="80"/>
      <c r="T117" s="90"/>
      <c r="U117" s="7"/>
      <c r="V117" s="7"/>
      <c r="W117" s="7"/>
      <c r="X117" s="7"/>
      <c r="Y117" s="7"/>
      <c r="Z117" s="7"/>
    </row>
    <row r="118" ht="15.75" customHeight="1">
      <c r="A118" s="61" t="str">
        <f>IF('Indicator Data'!A127&lt;&gt;"",'Indicator Data'!A127,"")</f>
        <v/>
      </c>
      <c r="B118" s="61" t="str">
        <f>IF('Indicator Data'!B127&lt;&gt;"",'Indicator Data'!B127,"")</f>
        <v/>
      </c>
      <c r="C118" s="85">
        <f>ROUND(IF('Indicator Data'!C127=0,0,IF(LOG('Indicator Data'!C127)&gt;C$3,10,IF(LOG('Indicator Data'!C127)&lt;C$4,0,((LOG('Indicator Data'!C127)-C$4))/(C$3-C$4)*10))),1)</f>
        <v>0</v>
      </c>
      <c r="D118" s="86" t="str">
        <f>'Indicator Data'!C127/'Indicator Data'!$AP127</f>
        <v>#DIV/0!</v>
      </c>
      <c r="E118" s="85" t="str">
        <f t="shared" si="1"/>
        <v>#DIV/0!</v>
      </c>
      <c r="F118" s="87" t="str">
        <f t="shared" si="2"/>
        <v>#DIV/0!</v>
      </c>
      <c r="G118" s="85">
        <f>ROUND(IF('Indicator Data'!D127=0,0,IF(LOG('Indicator Data'!D127)&gt;G$3,10,IF(LOG('Indicator Data'!D127)&lt;G$4,0,((LOG('Indicator Data'!D127)-G$4))/(G$3-G$4)*10))),1)</f>
        <v>0</v>
      </c>
      <c r="H118" s="86" t="str">
        <f>'Indicator Data'!D127/'Indicator Data'!$AP127</f>
        <v>#DIV/0!</v>
      </c>
      <c r="I118" s="85" t="str">
        <f t="shared" si="6"/>
        <v>#DIV/0!</v>
      </c>
      <c r="J118" s="87" t="str">
        <f t="shared" si="3"/>
        <v>#DIV/0!</v>
      </c>
      <c r="K118" s="89" t="str">
        <f t="shared" si="4"/>
        <v>#DIV/0!</v>
      </c>
      <c r="L118" s="85" t="str">
        <f>IF('Indicator Data'!E127="No data","x",ROUND(IF('Indicator Data'!E127&gt;L$3,10,IF('Indicator Data'!E127&lt;L$4,0,('Indicator Data'!E127-L$4)/(L$3-L$4)*10)),1))</f>
        <v>#DIV/0!</v>
      </c>
      <c r="M118" s="85" t="str">
        <f>IF('Indicator Data'!F127="No data","x",ROUND(IF('Indicator Data'!F127&gt;M$3,0,IF('Indicator Data'!R127&lt;M$4,10,(M$3-'Indicator Data'!F127)/(M$3-M$4)*10)),1))</f>
        <v>#DIV/0!</v>
      </c>
      <c r="N118" s="87" t="str">
        <f t="shared" si="7"/>
        <v>#DIV/0!</v>
      </c>
      <c r="O118" s="85" t="str">
        <f>IF('Indicator Data'!G127="No data","x",ROUND(IF('Indicator Data'!G127&gt;O$3,10,IF('Indicator Data'!G127&lt;O$4,0,('Indicator Data'!G127-O$4)/(O$3-O$4)*10)),1))</f>
        <v>#DIV/0!</v>
      </c>
      <c r="P118" s="85" t="str">
        <f>IF('Indicator Data'!H127="No data","x",ROUND(IF('Indicator Data'!H127&gt;P$3,0,IF('Indicator Data'!H127&lt;P$4,10,(P$3-'Indicator Data'!H127)/(P$3-P$4)*10)),1))</f>
        <v>#DIV/0!</v>
      </c>
      <c r="Q118" s="87" t="str">
        <f t="shared" si="8"/>
        <v>#DIV/0!</v>
      </c>
      <c r="R118" s="89" t="str">
        <f t="shared" si="5"/>
        <v>#DIV/0!</v>
      </c>
      <c r="S118" s="80"/>
      <c r="T118" s="90"/>
      <c r="U118" s="7"/>
      <c r="V118" s="7"/>
      <c r="W118" s="7"/>
      <c r="X118" s="7"/>
      <c r="Y118" s="7"/>
      <c r="Z118" s="7"/>
    </row>
    <row r="119" ht="15.75" customHeight="1">
      <c r="A119" s="61" t="str">
        <f>IF('Indicator Data'!A128&lt;&gt;"",'Indicator Data'!A128,"")</f>
        <v/>
      </c>
      <c r="B119" s="61" t="str">
        <f>IF('Indicator Data'!B128&lt;&gt;"",'Indicator Data'!B128,"")</f>
        <v/>
      </c>
      <c r="C119" s="85">
        <f>ROUND(IF('Indicator Data'!C128=0,0,IF(LOG('Indicator Data'!C128)&gt;C$3,10,IF(LOG('Indicator Data'!C128)&lt;C$4,0,((LOG('Indicator Data'!C128)-C$4))/(C$3-C$4)*10))),1)</f>
        <v>0</v>
      </c>
      <c r="D119" s="86" t="str">
        <f>'Indicator Data'!C128/'Indicator Data'!$AP128</f>
        <v>#DIV/0!</v>
      </c>
      <c r="E119" s="85" t="str">
        <f t="shared" si="1"/>
        <v>#DIV/0!</v>
      </c>
      <c r="F119" s="87" t="str">
        <f t="shared" si="2"/>
        <v>#DIV/0!</v>
      </c>
      <c r="G119" s="85">
        <f>ROUND(IF('Indicator Data'!D128=0,0,IF(LOG('Indicator Data'!D128)&gt;G$3,10,IF(LOG('Indicator Data'!D128)&lt;G$4,0,((LOG('Indicator Data'!D128)-G$4))/(G$3-G$4)*10))),1)</f>
        <v>0</v>
      </c>
      <c r="H119" s="86" t="str">
        <f>'Indicator Data'!D128/'Indicator Data'!$AP128</f>
        <v>#DIV/0!</v>
      </c>
      <c r="I119" s="85" t="str">
        <f t="shared" si="6"/>
        <v>#DIV/0!</v>
      </c>
      <c r="J119" s="87" t="str">
        <f t="shared" si="3"/>
        <v>#DIV/0!</v>
      </c>
      <c r="K119" s="89" t="str">
        <f t="shared" si="4"/>
        <v>#DIV/0!</v>
      </c>
      <c r="L119" s="85" t="str">
        <f>IF('Indicator Data'!E128="No data","x",ROUND(IF('Indicator Data'!E128&gt;L$3,10,IF('Indicator Data'!E128&lt;L$4,0,('Indicator Data'!E128-L$4)/(L$3-L$4)*10)),1))</f>
        <v>#DIV/0!</v>
      </c>
      <c r="M119" s="85" t="str">
        <f>IF('Indicator Data'!F128="No data","x",ROUND(IF('Indicator Data'!F128&gt;M$3,0,IF('Indicator Data'!R128&lt;M$4,10,(M$3-'Indicator Data'!F128)/(M$3-M$4)*10)),1))</f>
        <v>#DIV/0!</v>
      </c>
      <c r="N119" s="87" t="str">
        <f t="shared" si="7"/>
        <v>#DIV/0!</v>
      </c>
      <c r="O119" s="85" t="str">
        <f>IF('Indicator Data'!G128="No data","x",ROUND(IF('Indicator Data'!G128&gt;O$3,10,IF('Indicator Data'!G128&lt;O$4,0,('Indicator Data'!G128-O$4)/(O$3-O$4)*10)),1))</f>
        <v>#DIV/0!</v>
      </c>
      <c r="P119" s="85" t="str">
        <f>IF('Indicator Data'!H128="No data","x",ROUND(IF('Indicator Data'!H128&gt;P$3,0,IF('Indicator Data'!H128&lt;P$4,10,(P$3-'Indicator Data'!H128)/(P$3-P$4)*10)),1))</f>
        <v>#DIV/0!</v>
      </c>
      <c r="Q119" s="87" t="str">
        <f t="shared" si="8"/>
        <v>#DIV/0!</v>
      </c>
      <c r="R119" s="89" t="str">
        <f t="shared" si="5"/>
        <v>#DIV/0!</v>
      </c>
      <c r="S119" s="80"/>
      <c r="T119" s="90"/>
      <c r="U119" s="7"/>
      <c r="V119" s="7"/>
      <c r="W119" s="7"/>
      <c r="X119" s="7"/>
      <c r="Y119" s="7"/>
      <c r="Z119" s="7"/>
    </row>
    <row r="120" ht="15.75" customHeight="1">
      <c r="A120" s="61" t="str">
        <f>IF('Indicator Data'!A129&lt;&gt;"",'Indicator Data'!A129,"")</f>
        <v/>
      </c>
      <c r="B120" s="61" t="str">
        <f>IF('Indicator Data'!B129&lt;&gt;"",'Indicator Data'!B129,"")</f>
        <v/>
      </c>
      <c r="C120" s="85">
        <f>ROUND(IF('Indicator Data'!C129=0,0,IF(LOG('Indicator Data'!C129)&gt;C$3,10,IF(LOG('Indicator Data'!C129)&lt;C$4,0,((LOG('Indicator Data'!C129)-C$4))/(C$3-C$4)*10))),1)</f>
        <v>0</v>
      </c>
      <c r="D120" s="86" t="str">
        <f>'Indicator Data'!C129/'Indicator Data'!$AP129</f>
        <v>#DIV/0!</v>
      </c>
      <c r="E120" s="85" t="str">
        <f t="shared" si="1"/>
        <v>#DIV/0!</v>
      </c>
      <c r="F120" s="87" t="str">
        <f t="shared" si="2"/>
        <v>#DIV/0!</v>
      </c>
      <c r="G120" s="85">
        <f>ROUND(IF('Indicator Data'!D129=0,0,IF(LOG('Indicator Data'!D129)&gt;G$3,10,IF(LOG('Indicator Data'!D129)&lt;G$4,0,((LOG('Indicator Data'!D129)-G$4))/(G$3-G$4)*10))),1)</f>
        <v>0</v>
      </c>
      <c r="H120" s="86" t="str">
        <f>'Indicator Data'!D129/'Indicator Data'!$AP129</f>
        <v>#DIV/0!</v>
      </c>
      <c r="I120" s="85" t="str">
        <f t="shared" si="6"/>
        <v>#DIV/0!</v>
      </c>
      <c r="J120" s="87" t="str">
        <f t="shared" si="3"/>
        <v>#DIV/0!</v>
      </c>
      <c r="K120" s="89" t="str">
        <f t="shared" si="4"/>
        <v>#DIV/0!</v>
      </c>
      <c r="L120" s="85" t="str">
        <f>IF('Indicator Data'!E129="No data","x",ROUND(IF('Indicator Data'!E129&gt;L$3,10,IF('Indicator Data'!E129&lt;L$4,0,('Indicator Data'!E129-L$4)/(L$3-L$4)*10)),1))</f>
        <v>#DIV/0!</v>
      </c>
      <c r="M120" s="85" t="str">
        <f>IF('Indicator Data'!F129="No data","x",ROUND(IF('Indicator Data'!F129&gt;M$3,0,IF('Indicator Data'!R129&lt;M$4,10,(M$3-'Indicator Data'!F129)/(M$3-M$4)*10)),1))</f>
        <v>#DIV/0!</v>
      </c>
      <c r="N120" s="87" t="str">
        <f t="shared" si="7"/>
        <v>#DIV/0!</v>
      </c>
      <c r="O120" s="85" t="str">
        <f>IF('Indicator Data'!G129="No data","x",ROUND(IF('Indicator Data'!G129&gt;O$3,10,IF('Indicator Data'!G129&lt;O$4,0,('Indicator Data'!G129-O$4)/(O$3-O$4)*10)),1))</f>
        <v>#DIV/0!</v>
      </c>
      <c r="P120" s="85" t="str">
        <f>IF('Indicator Data'!H129="No data","x",ROUND(IF('Indicator Data'!H129&gt;P$3,0,IF('Indicator Data'!H129&lt;P$4,10,(P$3-'Indicator Data'!H129)/(P$3-P$4)*10)),1))</f>
        <v>#DIV/0!</v>
      </c>
      <c r="Q120" s="87" t="str">
        <f t="shared" si="8"/>
        <v>#DIV/0!</v>
      </c>
      <c r="R120" s="89" t="str">
        <f t="shared" si="5"/>
        <v>#DIV/0!</v>
      </c>
      <c r="S120" s="80"/>
      <c r="T120" s="90"/>
      <c r="U120" s="7"/>
      <c r="V120" s="7"/>
      <c r="W120" s="7"/>
      <c r="X120" s="7"/>
      <c r="Y120" s="7"/>
      <c r="Z120" s="7"/>
    </row>
    <row r="121" ht="15.75" customHeight="1">
      <c r="A121" s="61" t="str">
        <f>IF('Indicator Data'!A130&lt;&gt;"",'Indicator Data'!A130,"")</f>
        <v/>
      </c>
      <c r="B121" s="61" t="str">
        <f>IF('Indicator Data'!B130&lt;&gt;"",'Indicator Data'!B130,"")</f>
        <v/>
      </c>
      <c r="C121" s="85">
        <f>ROUND(IF('Indicator Data'!C130=0,0,IF(LOG('Indicator Data'!C130)&gt;C$3,10,IF(LOG('Indicator Data'!C130)&lt;C$4,0,((LOG('Indicator Data'!C130)-C$4))/(C$3-C$4)*10))),1)</f>
        <v>0</v>
      </c>
      <c r="D121" s="86" t="str">
        <f>'Indicator Data'!C130/'Indicator Data'!$AP130</f>
        <v>#DIV/0!</v>
      </c>
      <c r="E121" s="85" t="str">
        <f t="shared" si="1"/>
        <v>#DIV/0!</v>
      </c>
      <c r="F121" s="87" t="str">
        <f t="shared" si="2"/>
        <v>#DIV/0!</v>
      </c>
      <c r="G121" s="85">
        <f>ROUND(IF('Indicator Data'!D130=0,0,IF(LOG('Indicator Data'!D130)&gt;G$3,10,IF(LOG('Indicator Data'!D130)&lt;G$4,0,((LOG('Indicator Data'!D130)-G$4))/(G$3-G$4)*10))),1)</f>
        <v>0</v>
      </c>
      <c r="H121" s="86" t="str">
        <f>'Indicator Data'!D130/'Indicator Data'!$AP130</f>
        <v>#DIV/0!</v>
      </c>
      <c r="I121" s="85" t="str">
        <f t="shared" si="6"/>
        <v>#DIV/0!</v>
      </c>
      <c r="J121" s="87" t="str">
        <f t="shared" si="3"/>
        <v>#DIV/0!</v>
      </c>
      <c r="K121" s="89" t="str">
        <f t="shared" si="4"/>
        <v>#DIV/0!</v>
      </c>
      <c r="L121" s="85" t="str">
        <f>IF('Indicator Data'!E130="No data","x",ROUND(IF('Indicator Data'!E130&gt;L$3,10,IF('Indicator Data'!E130&lt;L$4,0,('Indicator Data'!E130-L$4)/(L$3-L$4)*10)),1))</f>
        <v>#DIV/0!</v>
      </c>
      <c r="M121" s="85" t="str">
        <f>IF('Indicator Data'!F130="No data","x",ROUND(IF('Indicator Data'!F130&gt;M$3,0,IF('Indicator Data'!R130&lt;M$4,10,(M$3-'Indicator Data'!F130)/(M$3-M$4)*10)),1))</f>
        <v>#DIV/0!</v>
      </c>
      <c r="N121" s="87" t="str">
        <f t="shared" si="7"/>
        <v>#DIV/0!</v>
      </c>
      <c r="O121" s="85" t="str">
        <f>IF('Indicator Data'!G130="No data","x",ROUND(IF('Indicator Data'!G130&gt;O$3,10,IF('Indicator Data'!G130&lt;O$4,0,('Indicator Data'!G130-O$4)/(O$3-O$4)*10)),1))</f>
        <v>#DIV/0!</v>
      </c>
      <c r="P121" s="85" t="str">
        <f>IF('Indicator Data'!H130="No data","x",ROUND(IF('Indicator Data'!H130&gt;P$3,0,IF('Indicator Data'!H130&lt;P$4,10,(P$3-'Indicator Data'!H130)/(P$3-P$4)*10)),1))</f>
        <v>#DIV/0!</v>
      </c>
      <c r="Q121" s="87" t="str">
        <f t="shared" si="8"/>
        <v>#DIV/0!</v>
      </c>
      <c r="R121" s="89" t="str">
        <f t="shared" si="5"/>
        <v>#DIV/0!</v>
      </c>
      <c r="S121" s="80"/>
      <c r="T121" s="90"/>
      <c r="U121" s="7"/>
      <c r="V121" s="7"/>
      <c r="W121" s="7"/>
      <c r="X121" s="7"/>
      <c r="Y121" s="7"/>
      <c r="Z121" s="7"/>
    </row>
    <row r="122" ht="15.75" customHeight="1">
      <c r="A122" s="61" t="str">
        <f>IF('Indicator Data'!A131&lt;&gt;"",'Indicator Data'!A131,"")</f>
        <v/>
      </c>
      <c r="B122" s="61" t="str">
        <f>IF('Indicator Data'!B131&lt;&gt;"",'Indicator Data'!B131,"")</f>
        <v/>
      </c>
      <c r="C122" s="85">
        <f>ROUND(IF('Indicator Data'!C131=0,0,IF(LOG('Indicator Data'!C131)&gt;C$3,10,IF(LOG('Indicator Data'!C131)&lt;C$4,0,((LOG('Indicator Data'!C131)-C$4))/(C$3-C$4)*10))),1)</f>
        <v>0</v>
      </c>
      <c r="D122" s="86" t="str">
        <f>'Indicator Data'!C131/'Indicator Data'!$AP131</f>
        <v>#DIV/0!</v>
      </c>
      <c r="E122" s="85" t="str">
        <f t="shared" si="1"/>
        <v>#DIV/0!</v>
      </c>
      <c r="F122" s="87" t="str">
        <f t="shared" si="2"/>
        <v>#DIV/0!</v>
      </c>
      <c r="G122" s="85">
        <f>ROUND(IF('Indicator Data'!D131=0,0,IF(LOG('Indicator Data'!D131)&gt;G$3,10,IF(LOG('Indicator Data'!D131)&lt;G$4,0,((LOG('Indicator Data'!D131)-G$4))/(G$3-G$4)*10))),1)</f>
        <v>0</v>
      </c>
      <c r="H122" s="86" t="str">
        <f>'Indicator Data'!D131/'Indicator Data'!$AP131</f>
        <v>#DIV/0!</v>
      </c>
      <c r="I122" s="85" t="str">
        <f t="shared" si="6"/>
        <v>#DIV/0!</v>
      </c>
      <c r="J122" s="87" t="str">
        <f t="shared" si="3"/>
        <v>#DIV/0!</v>
      </c>
      <c r="K122" s="89" t="str">
        <f t="shared" si="4"/>
        <v>#DIV/0!</v>
      </c>
      <c r="L122" s="85" t="str">
        <f>IF('Indicator Data'!E131="No data","x",ROUND(IF('Indicator Data'!E131&gt;L$3,10,IF('Indicator Data'!E131&lt;L$4,0,('Indicator Data'!E131-L$4)/(L$3-L$4)*10)),1))</f>
        <v>#DIV/0!</v>
      </c>
      <c r="M122" s="85" t="str">
        <f>IF('Indicator Data'!F131="No data","x",ROUND(IF('Indicator Data'!F131&gt;M$3,0,IF('Indicator Data'!R131&lt;M$4,10,(M$3-'Indicator Data'!F131)/(M$3-M$4)*10)),1))</f>
        <v>#DIV/0!</v>
      </c>
      <c r="N122" s="87" t="str">
        <f t="shared" si="7"/>
        <v>#DIV/0!</v>
      </c>
      <c r="O122" s="85" t="str">
        <f>IF('Indicator Data'!G131="No data","x",ROUND(IF('Indicator Data'!G131&gt;O$3,10,IF('Indicator Data'!G131&lt;O$4,0,('Indicator Data'!G131-O$4)/(O$3-O$4)*10)),1))</f>
        <v>#DIV/0!</v>
      </c>
      <c r="P122" s="85" t="str">
        <f>IF('Indicator Data'!H131="No data","x",ROUND(IF('Indicator Data'!H131&gt;P$3,0,IF('Indicator Data'!H131&lt;P$4,10,(P$3-'Indicator Data'!H131)/(P$3-P$4)*10)),1))</f>
        <v>#DIV/0!</v>
      </c>
      <c r="Q122" s="87" t="str">
        <f t="shared" si="8"/>
        <v>#DIV/0!</v>
      </c>
      <c r="R122" s="89" t="str">
        <f t="shared" si="5"/>
        <v>#DIV/0!</v>
      </c>
      <c r="S122" s="80"/>
      <c r="T122" s="90"/>
      <c r="U122" s="7"/>
      <c r="V122" s="7"/>
      <c r="W122" s="7"/>
      <c r="X122" s="7"/>
      <c r="Y122" s="7"/>
      <c r="Z122" s="7"/>
    </row>
    <row r="123" ht="15.75" customHeight="1">
      <c r="A123" s="61" t="str">
        <f>IF('Indicator Data'!A132&lt;&gt;"",'Indicator Data'!A132,"")</f>
        <v/>
      </c>
      <c r="B123" s="61" t="str">
        <f>IF('Indicator Data'!B132&lt;&gt;"",'Indicator Data'!B132,"")</f>
        <v/>
      </c>
      <c r="C123" s="85">
        <f>ROUND(IF('Indicator Data'!C132=0,0,IF(LOG('Indicator Data'!C132)&gt;C$3,10,IF(LOG('Indicator Data'!C132)&lt;C$4,0,((LOG('Indicator Data'!C132)-C$4))/(C$3-C$4)*10))),1)</f>
        <v>0</v>
      </c>
      <c r="D123" s="86" t="str">
        <f>'Indicator Data'!C132/'Indicator Data'!$AP132</f>
        <v>#DIV/0!</v>
      </c>
      <c r="E123" s="85" t="str">
        <f t="shared" si="1"/>
        <v>#DIV/0!</v>
      </c>
      <c r="F123" s="87" t="str">
        <f t="shared" si="2"/>
        <v>#DIV/0!</v>
      </c>
      <c r="G123" s="85">
        <f>ROUND(IF('Indicator Data'!D132=0,0,IF(LOG('Indicator Data'!D132)&gt;G$3,10,IF(LOG('Indicator Data'!D132)&lt;G$4,0,((LOG('Indicator Data'!D132)-G$4))/(G$3-G$4)*10))),1)</f>
        <v>0</v>
      </c>
      <c r="H123" s="86" t="str">
        <f>'Indicator Data'!D132/'Indicator Data'!$AP132</f>
        <v>#DIV/0!</v>
      </c>
      <c r="I123" s="85" t="str">
        <f t="shared" si="6"/>
        <v>#DIV/0!</v>
      </c>
      <c r="J123" s="87" t="str">
        <f t="shared" si="3"/>
        <v>#DIV/0!</v>
      </c>
      <c r="K123" s="89" t="str">
        <f t="shared" si="4"/>
        <v>#DIV/0!</v>
      </c>
      <c r="L123" s="85" t="str">
        <f>IF('Indicator Data'!E132="No data","x",ROUND(IF('Indicator Data'!E132&gt;L$3,10,IF('Indicator Data'!E132&lt;L$4,0,('Indicator Data'!E132-L$4)/(L$3-L$4)*10)),1))</f>
        <v>#DIV/0!</v>
      </c>
      <c r="M123" s="85" t="str">
        <f>IF('Indicator Data'!F132="No data","x",ROUND(IF('Indicator Data'!F132&gt;M$3,0,IF('Indicator Data'!R132&lt;M$4,10,(M$3-'Indicator Data'!F132)/(M$3-M$4)*10)),1))</f>
        <v>#DIV/0!</v>
      </c>
      <c r="N123" s="87" t="str">
        <f t="shared" si="7"/>
        <v>#DIV/0!</v>
      </c>
      <c r="O123" s="85" t="str">
        <f>IF('Indicator Data'!G132="No data","x",ROUND(IF('Indicator Data'!G132&gt;O$3,10,IF('Indicator Data'!G132&lt;O$4,0,('Indicator Data'!G132-O$4)/(O$3-O$4)*10)),1))</f>
        <v>#DIV/0!</v>
      </c>
      <c r="P123" s="85" t="str">
        <f>IF('Indicator Data'!H132="No data","x",ROUND(IF('Indicator Data'!H132&gt;P$3,0,IF('Indicator Data'!H132&lt;P$4,10,(P$3-'Indicator Data'!H132)/(P$3-P$4)*10)),1))</f>
        <v>#DIV/0!</v>
      </c>
      <c r="Q123" s="87" t="str">
        <f t="shared" si="8"/>
        <v>#DIV/0!</v>
      </c>
      <c r="R123" s="89" t="str">
        <f t="shared" si="5"/>
        <v>#DIV/0!</v>
      </c>
      <c r="S123" s="80"/>
      <c r="T123" s="90"/>
      <c r="U123" s="7"/>
      <c r="V123" s="7"/>
      <c r="W123" s="7"/>
      <c r="X123" s="7"/>
      <c r="Y123" s="7"/>
      <c r="Z123" s="7"/>
    </row>
    <row r="124" ht="15.75" customHeight="1">
      <c r="A124" s="61" t="str">
        <f>IF('Indicator Data'!A133&lt;&gt;"",'Indicator Data'!A133,"")</f>
        <v/>
      </c>
      <c r="B124" s="61" t="str">
        <f>IF('Indicator Data'!B133&lt;&gt;"",'Indicator Data'!B133,"")</f>
        <v/>
      </c>
      <c r="C124" s="85">
        <f>ROUND(IF('Indicator Data'!C133=0,0,IF(LOG('Indicator Data'!C133)&gt;C$3,10,IF(LOG('Indicator Data'!C133)&lt;C$4,0,((LOG('Indicator Data'!C133)-C$4))/(C$3-C$4)*10))),1)</f>
        <v>0</v>
      </c>
      <c r="D124" s="86" t="str">
        <f>'Indicator Data'!C133/'Indicator Data'!$AP133</f>
        <v>#DIV/0!</v>
      </c>
      <c r="E124" s="85" t="str">
        <f t="shared" si="1"/>
        <v>#DIV/0!</v>
      </c>
      <c r="F124" s="87" t="str">
        <f t="shared" si="2"/>
        <v>#DIV/0!</v>
      </c>
      <c r="G124" s="85">
        <f>ROUND(IF('Indicator Data'!D133=0,0,IF(LOG('Indicator Data'!D133)&gt;G$3,10,IF(LOG('Indicator Data'!D133)&lt;G$4,0,((LOG('Indicator Data'!D133)-G$4))/(G$3-G$4)*10))),1)</f>
        <v>0</v>
      </c>
      <c r="H124" s="86" t="str">
        <f>'Indicator Data'!D133/'Indicator Data'!$AP133</f>
        <v>#DIV/0!</v>
      </c>
      <c r="I124" s="85" t="str">
        <f t="shared" si="6"/>
        <v>#DIV/0!</v>
      </c>
      <c r="J124" s="87" t="str">
        <f t="shared" si="3"/>
        <v>#DIV/0!</v>
      </c>
      <c r="K124" s="89" t="str">
        <f t="shared" si="4"/>
        <v>#DIV/0!</v>
      </c>
      <c r="L124" s="85" t="str">
        <f>IF('Indicator Data'!E133="No data","x",ROUND(IF('Indicator Data'!E133&gt;L$3,10,IF('Indicator Data'!E133&lt;L$4,0,('Indicator Data'!E133-L$4)/(L$3-L$4)*10)),1))</f>
        <v>#DIV/0!</v>
      </c>
      <c r="M124" s="85" t="str">
        <f>IF('Indicator Data'!F133="No data","x",ROUND(IF('Indicator Data'!F133&gt;M$3,0,IF('Indicator Data'!R133&lt;M$4,10,(M$3-'Indicator Data'!F133)/(M$3-M$4)*10)),1))</f>
        <v>#DIV/0!</v>
      </c>
      <c r="N124" s="87" t="str">
        <f t="shared" si="7"/>
        <v>#DIV/0!</v>
      </c>
      <c r="O124" s="85" t="str">
        <f>IF('Indicator Data'!G133="No data","x",ROUND(IF('Indicator Data'!G133&gt;O$3,10,IF('Indicator Data'!G133&lt;O$4,0,('Indicator Data'!G133-O$4)/(O$3-O$4)*10)),1))</f>
        <v>#DIV/0!</v>
      </c>
      <c r="P124" s="85" t="str">
        <f>IF('Indicator Data'!H133="No data","x",ROUND(IF('Indicator Data'!H133&gt;P$3,0,IF('Indicator Data'!H133&lt;P$4,10,(P$3-'Indicator Data'!H133)/(P$3-P$4)*10)),1))</f>
        <v>#DIV/0!</v>
      </c>
      <c r="Q124" s="87" t="str">
        <f t="shared" si="8"/>
        <v>#DIV/0!</v>
      </c>
      <c r="R124" s="89" t="str">
        <f t="shared" si="5"/>
        <v>#DIV/0!</v>
      </c>
      <c r="S124" s="80"/>
      <c r="T124" s="90"/>
      <c r="U124" s="7"/>
      <c r="V124" s="7"/>
      <c r="W124" s="7"/>
      <c r="X124" s="7"/>
      <c r="Y124" s="7"/>
      <c r="Z124" s="7"/>
    </row>
    <row r="125" ht="15.75" customHeight="1">
      <c r="A125" s="61" t="str">
        <f>IF('Indicator Data'!A134&lt;&gt;"",'Indicator Data'!A134,"")</f>
        <v/>
      </c>
      <c r="B125" s="61" t="str">
        <f>IF('Indicator Data'!B134&lt;&gt;"",'Indicator Data'!B134,"")</f>
        <v/>
      </c>
      <c r="C125" s="85">
        <f>ROUND(IF('Indicator Data'!C134=0,0,IF(LOG('Indicator Data'!C134)&gt;C$3,10,IF(LOG('Indicator Data'!C134)&lt;C$4,0,((LOG('Indicator Data'!C134)-C$4))/(C$3-C$4)*10))),1)</f>
        <v>0</v>
      </c>
      <c r="D125" s="86" t="str">
        <f>'Indicator Data'!C134/'Indicator Data'!$AP134</f>
        <v>#DIV/0!</v>
      </c>
      <c r="E125" s="85" t="str">
        <f t="shared" si="1"/>
        <v>#DIV/0!</v>
      </c>
      <c r="F125" s="87" t="str">
        <f t="shared" si="2"/>
        <v>#DIV/0!</v>
      </c>
      <c r="G125" s="85">
        <f>ROUND(IF('Indicator Data'!D134=0,0,IF(LOG('Indicator Data'!D134)&gt;G$3,10,IF(LOG('Indicator Data'!D134)&lt;G$4,0,((LOG('Indicator Data'!D134)-G$4))/(G$3-G$4)*10))),1)</f>
        <v>0</v>
      </c>
      <c r="H125" s="86" t="str">
        <f>'Indicator Data'!D134/'Indicator Data'!$AP134</f>
        <v>#DIV/0!</v>
      </c>
      <c r="I125" s="85" t="str">
        <f t="shared" si="6"/>
        <v>#DIV/0!</v>
      </c>
      <c r="J125" s="87" t="str">
        <f t="shared" si="3"/>
        <v>#DIV/0!</v>
      </c>
      <c r="K125" s="89" t="str">
        <f t="shared" si="4"/>
        <v>#DIV/0!</v>
      </c>
      <c r="L125" s="85" t="str">
        <f>IF('Indicator Data'!E134="No data","x",ROUND(IF('Indicator Data'!E134&gt;L$3,10,IF('Indicator Data'!E134&lt;L$4,0,('Indicator Data'!E134-L$4)/(L$3-L$4)*10)),1))</f>
        <v>#DIV/0!</v>
      </c>
      <c r="M125" s="85" t="str">
        <f>IF('Indicator Data'!F134="No data","x",ROUND(IF('Indicator Data'!F134&gt;M$3,0,IF('Indicator Data'!R134&lt;M$4,10,(M$3-'Indicator Data'!F134)/(M$3-M$4)*10)),1))</f>
        <v>#DIV/0!</v>
      </c>
      <c r="N125" s="87" t="str">
        <f t="shared" si="7"/>
        <v>#DIV/0!</v>
      </c>
      <c r="O125" s="85" t="str">
        <f>IF('Indicator Data'!G134="No data","x",ROUND(IF('Indicator Data'!G134&gt;O$3,10,IF('Indicator Data'!G134&lt;O$4,0,('Indicator Data'!G134-O$4)/(O$3-O$4)*10)),1))</f>
        <v>#DIV/0!</v>
      </c>
      <c r="P125" s="85" t="str">
        <f>IF('Indicator Data'!H134="No data","x",ROUND(IF('Indicator Data'!H134&gt;P$3,0,IF('Indicator Data'!H134&lt;P$4,10,(P$3-'Indicator Data'!H134)/(P$3-P$4)*10)),1))</f>
        <v>#DIV/0!</v>
      </c>
      <c r="Q125" s="87" t="str">
        <f t="shared" si="8"/>
        <v>#DIV/0!</v>
      </c>
      <c r="R125" s="89" t="str">
        <f t="shared" si="5"/>
        <v>#DIV/0!</v>
      </c>
      <c r="S125" s="80"/>
      <c r="T125" s="90"/>
      <c r="U125" s="7"/>
      <c r="V125" s="7"/>
      <c r="W125" s="7"/>
      <c r="X125" s="7"/>
      <c r="Y125" s="7"/>
      <c r="Z125" s="7"/>
    </row>
    <row r="126" ht="15.75" customHeight="1">
      <c r="A126" s="61" t="str">
        <f>IF('Indicator Data'!A135&lt;&gt;"",'Indicator Data'!A135,"")</f>
        <v/>
      </c>
      <c r="B126" s="61" t="str">
        <f>IF('Indicator Data'!B135&lt;&gt;"",'Indicator Data'!B135,"")</f>
        <v/>
      </c>
      <c r="C126" s="85">
        <f>ROUND(IF('Indicator Data'!C135=0,0,IF(LOG('Indicator Data'!C135)&gt;C$3,10,IF(LOG('Indicator Data'!C135)&lt;C$4,0,((LOG('Indicator Data'!C135)-C$4))/(C$3-C$4)*10))),1)</f>
        <v>0</v>
      </c>
      <c r="D126" s="86" t="str">
        <f>'Indicator Data'!C135/'Indicator Data'!$AP135</f>
        <v>#DIV/0!</v>
      </c>
      <c r="E126" s="85" t="str">
        <f t="shared" si="1"/>
        <v>#DIV/0!</v>
      </c>
      <c r="F126" s="87" t="str">
        <f t="shared" si="2"/>
        <v>#DIV/0!</v>
      </c>
      <c r="G126" s="85">
        <f>ROUND(IF('Indicator Data'!D135=0,0,IF(LOG('Indicator Data'!D135)&gt;G$3,10,IF(LOG('Indicator Data'!D135)&lt;G$4,0,((LOG('Indicator Data'!D135)-G$4))/(G$3-G$4)*10))),1)</f>
        <v>0</v>
      </c>
      <c r="H126" s="86" t="str">
        <f>'Indicator Data'!D135/'Indicator Data'!$AP135</f>
        <v>#DIV/0!</v>
      </c>
      <c r="I126" s="85" t="str">
        <f t="shared" si="6"/>
        <v>#DIV/0!</v>
      </c>
      <c r="J126" s="87" t="str">
        <f t="shared" si="3"/>
        <v>#DIV/0!</v>
      </c>
      <c r="K126" s="89" t="str">
        <f t="shared" si="4"/>
        <v>#DIV/0!</v>
      </c>
      <c r="L126" s="85" t="str">
        <f>IF('Indicator Data'!E135="No data","x",ROUND(IF('Indicator Data'!E135&gt;L$3,10,IF('Indicator Data'!E135&lt;L$4,0,('Indicator Data'!E135-L$4)/(L$3-L$4)*10)),1))</f>
        <v>#DIV/0!</v>
      </c>
      <c r="M126" s="85" t="str">
        <f>IF('Indicator Data'!F135="No data","x",ROUND(IF('Indicator Data'!F135&gt;M$3,0,IF('Indicator Data'!R135&lt;M$4,10,(M$3-'Indicator Data'!F135)/(M$3-M$4)*10)),1))</f>
        <v>#DIV/0!</v>
      </c>
      <c r="N126" s="87" t="str">
        <f t="shared" si="7"/>
        <v>#DIV/0!</v>
      </c>
      <c r="O126" s="85" t="str">
        <f>IF('Indicator Data'!G135="No data","x",ROUND(IF('Indicator Data'!G135&gt;O$3,10,IF('Indicator Data'!G135&lt;O$4,0,('Indicator Data'!G135-O$4)/(O$3-O$4)*10)),1))</f>
        <v>#DIV/0!</v>
      </c>
      <c r="P126" s="85" t="str">
        <f>IF('Indicator Data'!H135="No data","x",ROUND(IF('Indicator Data'!H135&gt;P$3,0,IF('Indicator Data'!H135&lt;P$4,10,(P$3-'Indicator Data'!H135)/(P$3-P$4)*10)),1))</f>
        <v>#DIV/0!</v>
      </c>
      <c r="Q126" s="87" t="str">
        <f t="shared" si="8"/>
        <v>#DIV/0!</v>
      </c>
      <c r="R126" s="89" t="str">
        <f t="shared" si="5"/>
        <v>#DIV/0!</v>
      </c>
      <c r="S126" s="80"/>
      <c r="T126" s="90"/>
      <c r="U126" s="7"/>
      <c r="V126" s="7"/>
      <c r="W126" s="7"/>
      <c r="X126" s="7"/>
      <c r="Y126" s="7"/>
      <c r="Z126" s="7"/>
    </row>
    <row r="127" ht="15.75" customHeight="1">
      <c r="A127" s="61" t="str">
        <f>IF('Indicator Data'!A136&lt;&gt;"",'Indicator Data'!A136,"")</f>
        <v/>
      </c>
      <c r="B127" s="61" t="str">
        <f>IF('Indicator Data'!B136&lt;&gt;"",'Indicator Data'!B136,"")</f>
        <v/>
      </c>
      <c r="C127" s="85">
        <f>ROUND(IF('Indicator Data'!C136=0,0,IF(LOG('Indicator Data'!C136)&gt;C$3,10,IF(LOG('Indicator Data'!C136)&lt;C$4,0,((LOG('Indicator Data'!C136)-C$4))/(C$3-C$4)*10))),1)</f>
        <v>0</v>
      </c>
      <c r="D127" s="86" t="str">
        <f>'Indicator Data'!C136/'Indicator Data'!$AP136</f>
        <v>#DIV/0!</v>
      </c>
      <c r="E127" s="85" t="str">
        <f t="shared" si="1"/>
        <v>#DIV/0!</v>
      </c>
      <c r="F127" s="87" t="str">
        <f t="shared" si="2"/>
        <v>#DIV/0!</v>
      </c>
      <c r="G127" s="85">
        <f>ROUND(IF('Indicator Data'!D136=0,0,IF(LOG('Indicator Data'!D136)&gt;G$3,10,IF(LOG('Indicator Data'!D136)&lt;G$4,0,((LOG('Indicator Data'!D136)-G$4))/(G$3-G$4)*10))),1)</f>
        <v>0</v>
      </c>
      <c r="H127" s="86" t="str">
        <f>'Indicator Data'!D136/'Indicator Data'!$AP136</f>
        <v>#DIV/0!</v>
      </c>
      <c r="I127" s="85" t="str">
        <f t="shared" si="6"/>
        <v>#DIV/0!</v>
      </c>
      <c r="J127" s="87" t="str">
        <f t="shared" si="3"/>
        <v>#DIV/0!</v>
      </c>
      <c r="K127" s="89" t="str">
        <f t="shared" si="4"/>
        <v>#DIV/0!</v>
      </c>
      <c r="L127" s="85" t="str">
        <f>IF('Indicator Data'!E136="No data","x",ROUND(IF('Indicator Data'!E136&gt;L$3,10,IF('Indicator Data'!E136&lt;L$4,0,('Indicator Data'!E136-L$4)/(L$3-L$4)*10)),1))</f>
        <v>#DIV/0!</v>
      </c>
      <c r="M127" s="85" t="str">
        <f>IF('Indicator Data'!F136="No data","x",ROUND(IF('Indicator Data'!F136&gt;M$3,0,IF('Indicator Data'!R136&lt;M$4,10,(M$3-'Indicator Data'!F136)/(M$3-M$4)*10)),1))</f>
        <v>#DIV/0!</v>
      </c>
      <c r="N127" s="87" t="str">
        <f t="shared" si="7"/>
        <v>#DIV/0!</v>
      </c>
      <c r="O127" s="85" t="str">
        <f>IF('Indicator Data'!G136="No data","x",ROUND(IF('Indicator Data'!G136&gt;O$3,10,IF('Indicator Data'!G136&lt;O$4,0,('Indicator Data'!G136-O$4)/(O$3-O$4)*10)),1))</f>
        <v>#DIV/0!</v>
      </c>
      <c r="P127" s="85" t="str">
        <f>IF('Indicator Data'!H136="No data","x",ROUND(IF('Indicator Data'!H136&gt;P$3,0,IF('Indicator Data'!H136&lt;P$4,10,(P$3-'Indicator Data'!H136)/(P$3-P$4)*10)),1))</f>
        <v>#DIV/0!</v>
      </c>
      <c r="Q127" s="87" t="str">
        <f t="shared" si="8"/>
        <v>#DIV/0!</v>
      </c>
      <c r="R127" s="89" t="str">
        <f t="shared" si="5"/>
        <v>#DIV/0!</v>
      </c>
      <c r="S127" s="80"/>
      <c r="T127" s="90"/>
      <c r="U127" s="7"/>
      <c r="V127" s="7"/>
      <c r="W127" s="7"/>
      <c r="X127" s="7"/>
      <c r="Y127" s="7"/>
      <c r="Z127" s="7"/>
    </row>
    <row r="128" ht="15.75" customHeight="1">
      <c r="A128" s="61" t="str">
        <f>IF('Indicator Data'!A137&lt;&gt;"",'Indicator Data'!A137,"")</f>
        <v/>
      </c>
      <c r="B128" s="61" t="str">
        <f>IF('Indicator Data'!B137&lt;&gt;"",'Indicator Data'!B137,"")</f>
        <v/>
      </c>
      <c r="C128" s="85">
        <f>ROUND(IF('Indicator Data'!C137=0,0,IF(LOG('Indicator Data'!C137)&gt;C$3,10,IF(LOG('Indicator Data'!C137)&lt;C$4,0,((LOG('Indicator Data'!C137)-C$4))/(C$3-C$4)*10))),1)</f>
        <v>0</v>
      </c>
      <c r="D128" s="86" t="str">
        <f>'Indicator Data'!C137/'Indicator Data'!$AP137</f>
        <v>#DIV/0!</v>
      </c>
      <c r="E128" s="85" t="str">
        <f t="shared" si="1"/>
        <v>#DIV/0!</v>
      </c>
      <c r="F128" s="87" t="str">
        <f t="shared" si="2"/>
        <v>#DIV/0!</v>
      </c>
      <c r="G128" s="85">
        <f>ROUND(IF('Indicator Data'!D137=0,0,IF(LOG('Indicator Data'!D137)&gt;G$3,10,IF(LOG('Indicator Data'!D137)&lt;G$4,0,((LOG('Indicator Data'!D137)-G$4))/(G$3-G$4)*10))),1)</f>
        <v>0</v>
      </c>
      <c r="H128" s="86" t="str">
        <f>'Indicator Data'!D137/'Indicator Data'!$AP137</f>
        <v>#DIV/0!</v>
      </c>
      <c r="I128" s="85" t="str">
        <f t="shared" si="6"/>
        <v>#DIV/0!</v>
      </c>
      <c r="J128" s="87" t="str">
        <f t="shared" si="3"/>
        <v>#DIV/0!</v>
      </c>
      <c r="K128" s="89" t="str">
        <f t="shared" si="4"/>
        <v>#DIV/0!</v>
      </c>
      <c r="L128" s="85" t="str">
        <f>IF('Indicator Data'!E137="No data","x",ROUND(IF('Indicator Data'!E137&gt;L$3,10,IF('Indicator Data'!E137&lt;L$4,0,('Indicator Data'!E137-L$4)/(L$3-L$4)*10)),1))</f>
        <v>#DIV/0!</v>
      </c>
      <c r="M128" s="85" t="str">
        <f>IF('Indicator Data'!F137="No data","x",ROUND(IF('Indicator Data'!F137&gt;M$3,0,IF('Indicator Data'!R137&lt;M$4,10,(M$3-'Indicator Data'!F137)/(M$3-M$4)*10)),1))</f>
        <v>#DIV/0!</v>
      </c>
      <c r="N128" s="87" t="str">
        <f t="shared" si="7"/>
        <v>#DIV/0!</v>
      </c>
      <c r="O128" s="85" t="str">
        <f>IF('Indicator Data'!G137="No data","x",ROUND(IF('Indicator Data'!G137&gt;O$3,10,IF('Indicator Data'!G137&lt;O$4,0,('Indicator Data'!G137-O$4)/(O$3-O$4)*10)),1))</f>
        <v>#DIV/0!</v>
      </c>
      <c r="P128" s="85" t="str">
        <f>IF('Indicator Data'!H137="No data","x",ROUND(IF('Indicator Data'!H137&gt;P$3,0,IF('Indicator Data'!H137&lt;P$4,10,(P$3-'Indicator Data'!H137)/(P$3-P$4)*10)),1))</f>
        <v>#DIV/0!</v>
      </c>
      <c r="Q128" s="87" t="str">
        <f t="shared" si="8"/>
        <v>#DIV/0!</v>
      </c>
      <c r="R128" s="89" t="str">
        <f t="shared" si="5"/>
        <v>#DIV/0!</v>
      </c>
      <c r="S128" s="80"/>
      <c r="T128" s="90"/>
      <c r="U128" s="7"/>
      <c r="V128" s="7"/>
      <c r="W128" s="7"/>
      <c r="X128" s="7"/>
      <c r="Y128" s="7"/>
      <c r="Z128" s="7"/>
    </row>
    <row r="129" ht="15.75" customHeight="1">
      <c r="A129" s="61" t="str">
        <f>IF('Indicator Data'!A138&lt;&gt;"",'Indicator Data'!A138,"")</f>
        <v/>
      </c>
      <c r="B129" s="61" t="str">
        <f>IF('Indicator Data'!B138&lt;&gt;"",'Indicator Data'!B138,"")</f>
        <v/>
      </c>
      <c r="C129" s="85">
        <f>ROUND(IF('Indicator Data'!C138=0,0,IF(LOG('Indicator Data'!C138)&gt;C$3,10,IF(LOG('Indicator Data'!C138)&lt;C$4,0,((LOG('Indicator Data'!C138)-C$4))/(C$3-C$4)*10))),1)</f>
        <v>0</v>
      </c>
      <c r="D129" s="86" t="str">
        <f>'Indicator Data'!C138/'Indicator Data'!$AP138</f>
        <v>#DIV/0!</v>
      </c>
      <c r="E129" s="85" t="str">
        <f t="shared" si="1"/>
        <v>#DIV/0!</v>
      </c>
      <c r="F129" s="87" t="str">
        <f t="shared" si="2"/>
        <v>#DIV/0!</v>
      </c>
      <c r="G129" s="85">
        <f>ROUND(IF('Indicator Data'!D138=0,0,IF(LOG('Indicator Data'!D138)&gt;G$3,10,IF(LOG('Indicator Data'!D138)&lt;G$4,0,((LOG('Indicator Data'!D138)-G$4))/(G$3-G$4)*10))),1)</f>
        <v>0</v>
      </c>
      <c r="H129" s="86" t="str">
        <f>'Indicator Data'!D138/'Indicator Data'!$AP138</f>
        <v>#DIV/0!</v>
      </c>
      <c r="I129" s="85" t="str">
        <f t="shared" si="6"/>
        <v>#DIV/0!</v>
      </c>
      <c r="J129" s="87" t="str">
        <f t="shared" si="3"/>
        <v>#DIV/0!</v>
      </c>
      <c r="K129" s="89" t="str">
        <f t="shared" si="4"/>
        <v>#DIV/0!</v>
      </c>
      <c r="L129" s="85" t="str">
        <f>IF('Indicator Data'!E138="No data","x",ROUND(IF('Indicator Data'!E138&gt;L$3,10,IF('Indicator Data'!E138&lt;L$4,0,('Indicator Data'!E138-L$4)/(L$3-L$4)*10)),1))</f>
        <v>#DIV/0!</v>
      </c>
      <c r="M129" s="85" t="str">
        <f>IF('Indicator Data'!F138="No data","x",ROUND(IF('Indicator Data'!F138&gt;M$3,0,IF('Indicator Data'!R138&lt;M$4,10,(M$3-'Indicator Data'!F138)/(M$3-M$4)*10)),1))</f>
        <v>#DIV/0!</v>
      </c>
      <c r="N129" s="87" t="str">
        <f t="shared" si="7"/>
        <v>#DIV/0!</v>
      </c>
      <c r="O129" s="85" t="str">
        <f>IF('Indicator Data'!G138="No data","x",ROUND(IF('Indicator Data'!G138&gt;O$3,10,IF('Indicator Data'!G138&lt;O$4,0,('Indicator Data'!G138-O$4)/(O$3-O$4)*10)),1))</f>
        <v>#DIV/0!</v>
      </c>
      <c r="P129" s="85" t="str">
        <f>IF('Indicator Data'!H138="No data","x",ROUND(IF('Indicator Data'!H138&gt;P$3,0,IF('Indicator Data'!H138&lt;P$4,10,(P$3-'Indicator Data'!H138)/(P$3-P$4)*10)),1))</f>
        <v>#DIV/0!</v>
      </c>
      <c r="Q129" s="87" t="str">
        <f t="shared" si="8"/>
        <v>#DIV/0!</v>
      </c>
      <c r="R129" s="89" t="str">
        <f t="shared" si="5"/>
        <v>#DIV/0!</v>
      </c>
      <c r="S129" s="80"/>
      <c r="T129" s="90"/>
      <c r="U129" s="7"/>
      <c r="V129" s="7"/>
      <c r="W129" s="7"/>
      <c r="X129" s="7"/>
      <c r="Y129" s="7"/>
      <c r="Z129" s="7"/>
    </row>
    <row r="130" ht="15.75" customHeight="1">
      <c r="A130" s="61" t="str">
        <f>IF('Indicator Data'!A139&lt;&gt;"",'Indicator Data'!A139,"")</f>
        <v/>
      </c>
      <c r="B130" s="61" t="str">
        <f>IF('Indicator Data'!B139&lt;&gt;"",'Indicator Data'!B139,"")</f>
        <v/>
      </c>
      <c r="C130" s="85">
        <f>ROUND(IF('Indicator Data'!C139=0,0,IF(LOG('Indicator Data'!C139)&gt;C$3,10,IF(LOG('Indicator Data'!C139)&lt;C$4,0,((LOG('Indicator Data'!C139)-C$4))/(C$3-C$4)*10))),1)</f>
        <v>0</v>
      </c>
      <c r="D130" s="86" t="str">
        <f>'Indicator Data'!C139/'Indicator Data'!$AP139</f>
        <v>#DIV/0!</v>
      </c>
      <c r="E130" s="85" t="str">
        <f t="shared" si="1"/>
        <v>#DIV/0!</v>
      </c>
      <c r="F130" s="87" t="str">
        <f t="shared" si="2"/>
        <v>#DIV/0!</v>
      </c>
      <c r="G130" s="85">
        <f>ROUND(IF('Indicator Data'!D139=0,0,IF(LOG('Indicator Data'!D139)&gt;G$3,10,IF(LOG('Indicator Data'!D139)&lt;G$4,0,((LOG('Indicator Data'!D139)-G$4))/(G$3-G$4)*10))),1)</f>
        <v>0</v>
      </c>
      <c r="H130" s="86" t="str">
        <f>'Indicator Data'!D139/'Indicator Data'!$AP139</f>
        <v>#DIV/0!</v>
      </c>
      <c r="I130" s="85" t="str">
        <f t="shared" si="6"/>
        <v>#DIV/0!</v>
      </c>
      <c r="J130" s="87" t="str">
        <f t="shared" si="3"/>
        <v>#DIV/0!</v>
      </c>
      <c r="K130" s="89" t="str">
        <f t="shared" si="4"/>
        <v>#DIV/0!</v>
      </c>
      <c r="L130" s="85" t="str">
        <f>IF('Indicator Data'!E139="No data","x",ROUND(IF('Indicator Data'!E139&gt;L$3,10,IF('Indicator Data'!E139&lt;L$4,0,('Indicator Data'!E139-L$4)/(L$3-L$4)*10)),1))</f>
        <v>#DIV/0!</v>
      </c>
      <c r="M130" s="85" t="str">
        <f>IF('Indicator Data'!F139="No data","x",ROUND(IF('Indicator Data'!F139&gt;M$3,0,IF('Indicator Data'!R139&lt;M$4,10,(M$3-'Indicator Data'!F139)/(M$3-M$4)*10)),1))</f>
        <v>#DIV/0!</v>
      </c>
      <c r="N130" s="87" t="str">
        <f t="shared" si="7"/>
        <v>#DIV/0!</v>
      </c>
      <c r="O130" s="85" t="str">
        <f>IF('Indicator Data'!G139="No data","x",ROUND(IF('Indicator Data'!G139&gt;O$3,10,IF('Indicator Data'!G139&lt;O$4,0,('Indicator Data'!G139-O$4)/(O$3-O$4)*10)),1))</f>
        <v>#DIV/0!</v>
      </c>
      <c r="P130" s="85" t="str">
        <f>IF('Indicator Data'!H139="No data","x",ROUND(IF('Indicator Data'!H139&gt;P$3,0,IF('Indicator Data'!H139&lt;P$4,10,(P$3-'Indicator Data'!H139)/(P$3-P$4)*10)),1))</f>
        <v>#DIV/0!</v>
      </c>
      <c r="Q130" s="87" t="str">
        <f t="shared" si="8"/>
        <v>#DIV/0!</v>
      </c>
      <c r="R130" s="89" t="str">
        <f t="shared" si="5"/>
        <v>#DIV/0!</v>
      </c>
      <c r="S130" s="80"/>
      <c r="T130" s="90"/>
      <c r="U130" s="7"/>
      <c r="V130" s="7"/>
      <c r="W130" s="7"/>
      <c r="X130" s="7"/>
      <c r="Y130" s="7"/>
      <c r="Z130" s="7"/>
    </row>
    <row r="131" ht="15.75" customHeight="1">
      <c r="A131" s="61" t="str">
        <f>IF('Indicator Data'!A140&lt;&gt;"",'Indicator Data'!A140,"")</f>
        <v/>
      </c>
      <c r="B131" s="61" t="str">
        <f>IF('Indicator Data'!B140&lt;&gt;"",'Indicator Data'!B140,"")</f>
        <v/>
      </c>
      <c r="C131" s="85">
        <f>ROUND(IF('Indicator Data'!C140=0,0,IF(LOG('Indicator Data'!C140)&gt;C$3,10,IF(LOG('Indicator Data'!C140)&lt;C$4,0,((LOG('Indicator Data'!C140)-C$4))/(C$3-C$4)*10))),1)</f>
        <v>0</v>
      </c>
      <c r="D131" s="86" t="str">
        <f>'Indicator Data'!C140/'Indicator Data'!$AP140</f>
        <v>#DIV/0!</v>
      </c>
      <c r="E131" s="85" t="str">
        <f t="shared" si="1"/>
        <v>#DIV/0!</v>
      </c>
      <c r="F131" s="87" t="str">
        <f t="shared" si="2"/>
        <v>#DIV/0!</v>
      </c>
      <c r="G131" s="85">
        <f>ROUND(IF('Indicator Data'!D140=0,0,IF(LOG('Indicator Data'!D140)&gt;G$3,10,IF(LOG('Indicator Data'!D140)&lt;G$4,0,((LOG('Indicator Data'!D140)-G$4))/(G$3-G$4)*10))),1)</f>
        <v>0</v>
      </c>
      <c r="H131" s="86" t="str">
        <f>'Indicator Data'!D140/'Indicator Data'!$AP140</f>
        <v>#DIV/0!</v>
      </c>
      <c r="I131" s="85" t="str">
        <f t="shared" si="6"/>
        <v>#DIV/0!</v>
      </c>
      <c r="J131" s="87" t="str">
        <f t="shared" si="3"/>
        <v>#DIV/0!</v>
      </c>
      <c r="K131" s="89" t="str">
        <f t="shared" si="4"/>
        <v>#DIV/0!</v>
      </c>
      <c r="L131" s="85" t="str">
        <f>IF('Indicator Data'!E140="No data","x",ROUND(IF('Indicator Data'!E140&gt;L$3,10,IF('Indicator Data'!E140&lt;L$4,0,('Indicator Data'!E140-L$4)/(L$3-L$4)*10)),1))</f>
        <v>#DIV/0!</v>
      </c>
      <c r="M131" s="85" t="str">
        <f>IF('Indicator Data'!F140="No data","x",ROUND(IF('Indicator Data'!F140&gt;M$3,0,IF('Indicator Data'!R140&lt;M$4,10,(M$3-'Indicator Data'!F140)/(M$3-M$4)*10)),1))</f>
        <v>#DIV/0!</v>
      </c>
      <c r="N131" s="87" t="str">
        <f t="shared" si="7"/>
        <v>#DIV/0!</v>
      </c>
      <c r="O131" s="85" t="str">
        <f>IF('Indicator Data'!G140="No data","x",ROUND(IF('Indicator Data'!G140&gt;O$3,10,IF('Indicator Data'!G140&lt;O$4,0,('Indicator Data'!G140-O$4)/(O$3-O$4)*10)),1))</f>
        <v>#DIV/0!</v>
      </c>
      <c r="P131" s="85" t="str">
        <f>IF('Indicator Data'!H140="No data","x",ROUND(IF('Indicator Data'!H140&gt;P$3,0,IF('Indicator Data'!H140&lt;P$4,10,(P$3-'Indicator Data'!H140)/(P$3-P$4)*10)),1))</f>
        <v>#DIV/0!</v>
      </c>
      <c r="Q131" s="87" t="str">
        <f t="shared" si="8"/>
        <v>#DIV/0!</v>
      </c>
      <c r="R131" s="89" t="str">
        <f t="shared" si="5"/>
        <v>#DIV/0!</v>
      </c>
      <c r="S131" s="80"/>
      <c r="T131" s="90"/>
      <c r="U131" s="7"/>
      <c r="V131" s="7"/>
      <c r="W131" s="7"/>
      <c r="X131" s="7"/>
      <c r="Y131" s="7"/>
      <c r="Z131" s="7"/>
    </row>
    <row r="132" ht="15.75" customHeight="1">
      <c r="A132" s="61" t="str">
        <f>IF('Indicator Data'!A141&lt;&gt;"",'Indicator Data'!A141,"")</f>
        <v/>
      </c>
      <c r="B132" s="61" t="str">
        <f>IF('Indicator Data'!B141&lt;&gt;"",'Indicator Data'!B141,"")</f>
        <v/>
      </c>
      <c r="C132" s="85">
        <f>ROUND(IF('Indicator Data'!C141=0,0,IF(LOG('Indicator Data'!C141)&gt;C$3,10,IF(LOG('Indicator Data'!C141)&lt;C$4,0,((LOG('Indicator Data'!C141)-C$4))/(C$3-C$4)*10))),1)</f>
        <v>0</v>
      </c>
      <c r="D132" s="86" t="str">
        <f>'Indicator Data'!C141/'Indicator Data'!$AP141</f>
        <v>#DIV/0!</v>
      </c>
      <c r="E132" s="85" t="str">
        <f t="shared" si="1"/>
        <v>#DIV/0!</v>
      </c>
      <c r="F132" s="87" t="str">
        <f t="shared" si="2"/>
        <v>#DIV/0!</v>
      </c>
      <c r="G132" s="85">
        <f>ROUND(IF('Indicator Data'!D141=0,0,IF(LOG('Indicator Data'!D141)&gt;G$3,10,IF(LOG('Indicator Data'!D141)&lt;G$4,0,((LOG('Indicator Data'!D141)-G$4))/(G$3-G$4)*10))),1)</f>
        <v>0</v>
      </c>
      <c r="H132" s="86" t="str">
        <f>'Indicator Data'!D141/'Indicator Data'!$AP141</f>
        <v>#DIV/0!</v>
      </c>
      <c r="I132" s="85" t="str">
        <f t="shared" si="6"/>
        <v>#DIV/0!</v>
      </c>
      <c r="J132" s="87" t="str">
        <f t="shared" si="3"/>
        <v>#DIV/0!</v>
      </c>
      <c r="K132" s="89" t="str">
        <f t="shared" si="4"/>
        <v>#DIV/0!</v>
      </c>
      <c r="L132" s="85" t="str">
        <f>IF('Indicator Data'!E141="No data","x",ROUND(IF('Indicator Data'!E141&gt;L$3,10,IF('Indicator Data'!E141&lt;L$4,0,('Indicator Data'!E141-L$4)/(L$3-L$4)*10)),1))</f>
        <v>#DIV/0!</v>
      </c>
      <c r="M132" s="85" t="str">
        <f>IF('Indicator Data'!F141="No data","x",ROUND(IF('Indicator Data'!F141&gt;M$3,0,IF('Indicator Data'!R141&lt;M$4,10,(M$3-'Indicator Data'!F141)/(M$3-M$4)*10)),1))</f>
        <v>#DIV/0!</v>
      </c>
      <c r="N132" s="87" t="str">
        <f t="shared" si="7"/>
        <v>#DIV/0!</v>
      </c>
      <c r="O132" s="85" t="str">
        <f>IF('Indicator Data'!G141="No data","x",ROUND(IF('Indicator Data'!G141&gt;O$3,10,IF('Indicator Data'!G141&lt;O$4,0,('Indicator Data'!G141-O$4)/(O$3-O$4)*10)),1))</f>
        <v>#DIV/0!</v>
      </c>
      <c r="P132" s="85" t="str">
        <f>IF('Indicator Data'!H141="No data","x",ROUND(IF('Indicator Data'!H141&gt;P$3,0,IF('Indicator Data'!H141&lt;P$4,10,(P$3-'Indicator Data'!H141)/(P$3-P$4)*10)),1))</f>
        <v>#DIV/0!</v>
      </c>
      <c r="Q132" s="87" t="str">
        <f t="shared" si="8"/>
        <v>#DIV/0!</v>
      </c>
      <c r="R132" s="89" t="str">
        <f t="shared" si="5"/>
        <v>#DIV/0!</v>
      </c>
      <c r="S132" s="80"/>
      <c r="T132" s="90"/>
      <c r="U132" s="7"/>
      <c r="V132" s="7"/>
      <c r="W132" s="7"/>
      <c r="X132" s="7"/>
      <c r="Y132" s="7"/>
      <c r="Z132" s="7"/>
    </row>
    <row r="133" ht="15.75" customHeight="1">
      <c r="A133" s="61" t="str">
        <f>IF('Indicator Data'!A142&lt;&gt;"",'Indicator Data'!A142,"")</f>
        <v/>
      </c>
      <c r="B133" s="61" t="str">
        <f>IF('Indicator Data'!B142&lt;&gt;"",'Indicator Data'!B142,"")</f>
        <v/>
      </c>
      <c r="C133" s="85">
        <f>ROUND(IF('Indicator Data'!C142=0,0,IF(LOG('Indicator Data'!C142)&gt;C$3,10,IF(LOG('Indicator Data'!C142)&lt;C$4,0,((LOG('Indicator Data'!C142)-C$4))/(C$3-C$4)*10))),1)</f>
        <v>0</v>
      </c>
      <c r="D133" s="86" t="str">
        <f>'Indicator Data'!C142/'Indicator Data'!$AP142</f>
        <v>#DIV/0!</v>
      </c>
      <c r="E133" s="85" t="str">
        <f t="shared" si="1"/>
        <v>#DIV/0!</v>
      </c>
      <c r="F133" s="87" t="str">
        <f t="shared" si="2"/>
        <v>#DIV/0!</v>
      </c>
      <c r="G133" s="85">
        <f>ROUND(IF('Indicator Data'!D142=0,0,IF(LOG('Indicator Data'!D142)&gt;G$3,10,IF(LOG('Indicator Data'!D142)&lt;G$4,0,((LOG('Indicator Data'!D142)-G$4))/(G$3-G$4)*10))),1)</f>
        <v>0</v>
      </c>
      <c r="H133" s="86" t="str">
        <f>'Indicator Data'!D142/'Indicator Data'!$AP142</f>
        <v>#DIV/0!</v>
      </c>
      <c r="I133" s="85" t="str">
        <f t="shared" si="6"/>
        <v>#DIV/0!</v>
      </c>
      <c r="J133" s="87" t="str">
        <f t="shared" si="3"/>
        <v>#DIV/0!</v>
      </c>
      <c r="K133" s="89" t="str">
        <f t="shared" si="4"/>
        <v>#DIV/0!</v>
      </c>
      <c r="L133" s="85" t="str">
        <f>IF('Indicator Data'!E142="No data","x",ROUND(IF('Indicator Data'!E142&gt;L$3,10,IF('Indicator Data'!E142&lt;L$4,0,('Indicator Data'!E142-L$4)/(L$3-L$4)*10)),1))</f>
        <v>#DIV/0!</v>
      </c>
      <c r="M133" s="85" t="str">
        <f>IF('Indicator Data'!F142="No data","x",ROUND(IF('Indicator Data'!F142&gt;M$3,0,IF('Indicator Data'!R142&lt;M$4,10,(M$3-'Indicator Data'!F142)/(M$3-M$4)*10)),1))</f>
        <v>#DIV/0!</v>
      </c>
      <c r="N133" s="87" t="str">
        <f t="shared" si="7"/>
        <v>#DIV/0!</v>
      </c>
      <c r="O133" s="85" t="str">
        <f>IF('Indicator Data'!G142="No data","x",ROUND(IF('Indicator Data'!G142&gt;O$3,10,IF('Indicator Data'!G142&lt;O$4,0,('Indicator Data'!G142-O$4)/(O$3-O$4)*10)),1))</f>
        <v>#DIV/0!</v>
      </c>
      <c r="P133" s="85" t="str">
        <f>IF('Indicator Data'!H142="No data","x",ROUND(IF('Indicator Data'!H142&gt;P$3,0,IF('Indicator Data'!H142&lt;P$4,10,(P$3-'Indicator Data'!H142)/(P$3-P$4)*10)),1))</f>
        <v>#DIV/0!</v>
      </c>
      <c r="Q133" s="87" t="str">
        <f t="shared" si="8"/>
        <v>#DIV/0!</v>
      </c>
      <c r="R133" s="89" t="str">
        <f t="shared" si="5"/>
        <v>#DIV/0!</v>
      </c>
      <c r="S133" s="80"/>
      <c r="T133" s="90"/>
      <c r="U133" s="7"/>
      <c r="V133" s="7"/>
      <c r="W133" s="7"/>
      <c r="X133" s="7"/>
      <c r="Y133" s="7"/>
      <c r="Z133" s="7"/>
    </row>
    <row r="134" ht="15.75" customHeight="1">
      <c r="A134" s="61" t="str">
        <f>IF('Indicator Data'!A143&lt;&gt;"",'Indicator Data'!A143,"")</f>
        <v/>
      </c>
      <c r="B134" s="61" t="str">
        <f>IF('Indicator Data'!B143&lt;&gt;"",'Indicator Data'!B143,"")</f>
        <v/>
      </c>
      <c r="C134" s="85">
        <f>ROUND(IF('Indicator Data'!C143=0,0,IF(LOG('Indicator Data'!C143)&gt;C$3,10,IF(LOG('Indicator Data'!C143)&lt;C$4,0,((LOG('Indicator Data'!C143)-C$4))/(C$3-C$4)*10))),1)</f>
        <v>0</v>
      </c>
      <c r="D134" s="86" t="str">
        <f>'Indicator Data'!C143/'Indicator Data'!$AP143</f>
        <v>#DIV/0!</v>
      </c>
      <c r="E134" s="85" t="str">
        <f t="shared" si="1"/>
        <v>#DIV/0!</v>
      </c>
      <c r="F134" s="87" t="str">
        <f t="shared" si="2"/>
        <v>#DIV/0!</v>
      </c>
      <c r="G134" s="85">
        <f>ROUND(IF('Indicator Data'!D143=0,0,IF(LOG('Indicator Data'!D143)&gt;G$3,10,IF(LOG('Indicator Data'!D143)&lt;G$4,0,((LOG('Indicator Data'!D143)-G$4))/(G$3-G$4)*10))),1)</f>
        <v>0</v>
      </c>
      <c r="H134" s="86" t="str">
        <f>'Indicator Data'!D143/'Indicator Data'!$AP143</f>
        <v>#DIV/0!</v>
      </c>
      <c r="I134" s="85" t="str">
        <f t="shared" si="6"/>
        <v>#DIV/0!</v>
      </c>
      <c r="J134" s="87" t="str">
        <f t="shared" si="3"/>
        <v>#DIV/0!</v>
      </c>
      <c r="K134" s="89" t="str">
        <f t="shared" si="4"/>
        <v>#DIV/0!</v>
      </c>
      <c r="L134" s="85" t="str">
        <f>IF('Indicator Data'!E143="No data","x",ROUND(IF('Indicator Data'!E143&gt;L$3,10,IF('Indicator Data'!E143&lt;L$4,0,('Indicator Data'!E143-L$4)/(L$3-L$4)*10)),1))</f>
        <v>#DIV/0!</v>
      </c>
      <c r="M134" s="85" t="str">
        <f>IF('Indicator Data'!F143="No data","x",ROUND(IF('Indicator Data'!F143&gt;M$3,0,IF('Indicator Data'!R143&lt;M$4,10,(M$3-'Indicator Data'!F143)/(M$3-M$4)*10)),1))</f>
        <v>#DIV/0!</v>
      </c>
      <c r="N134" s="87" t="str">
        <f t="shared" si="7"/>
        <v>#DIV/0!</v>
      </c>
      <c r="O134" s="85" t="str">
        <f>IF('Indicator Data'!G143="No data","x",ROUND(IF('Indicator Data'!G143&gt;O$3,10,IF('Indicator Data'!G143&lt;O$4,0,('Indicator Data'!G143-O$4)/(O$3-O$4)*10)),1))</f>
        <v>#DIV/0!</v>
      </c>
      <c r="P134" s="85" t="str">
        <f>IF('Indicator Data'!H143="No data","x",ROUND(IF('Indicator Data'!H143&gt;P$3,0,IF('Indicator Data'!H143&lt;P$4,10,(P$3-'Indicator Data'!H143)/(P$3-P$4)*10)),1))</f>
        <v>#DIV/0!</v>
      </c>
      <c r="Q134" s="87" t="str">
        <f t="shared" si="8"/>
        <v>#DIV/0!</v>
      </c>
      <c r="R134" s="89" t="str">
        <f t="shared" si="5"/>
        <v>#DIV/0!</v>
      </c>
      <c r="S134" s="80"/>
      <c r="T134" s="90"/>
      <c r="U134" s="7"/>
      <c r="V134" s="7"/>
      <c r="W134" s="7"/>
      <c r="X134" s="7"/>
      <c r="Y134" s="7"/>
      <c r="Z134" s="7"/>
    </row>
    <row r="135" ht="15.75" customHeight="1">
      <c r="A135" s="61" t="str">
        <f>IF('Indicator Data'!A144&lt;&gt;"",'Indicator Data'!A144,"")</f>
        <v/>
      </c>
      <c r="B135" s="61" t="str">
        <f>IF('Indicator Data'!B144&lt;&gt;"",'Indicator Data'!B144,"")</f>
        <v/>
      </c>
      <c r="C135" s="85">
        <f>ROUND(IF('Indicator Data'!C144=0,0,IF(LOG('Indicator Data'!C144)&gt;C$3,10,IF(LOG('Indicator Data'!C144)&lt;C$4,0,((LOG('Indicator Data'!C144)-C$4))/(C$3-C$4)*10))),1)</f>
        <v>0</v>
      </c>
      <c r="D135" s="86" t="str">
        <f>'Indicator Data'!C144/'Indicator Data'!$AP144</f>
        <v>#DIV/0!</v>
      </c>
      <c r="E135" s="85" t="str">
        <f t="shared" si="1"/>
        <v>#DIV/0!</v>
      </c>
      <c r="F135" s="87" t="str">
        <f t="shared" si="2"/>
        <v>#DIV/0!</v>
      </c>
      <c r="G135" s="85">
        <f>ROUND(IF('Indicator Data'!D144=0,0,IF(LOG('Indicator Data'!D144)&gt;G$3,10,IF(LOG('Indicator Data'!D144)&lt;G$4,0,((LOG('Indicator Data'!D144)-G$4))/(G$3-G$4)*10))),1)</f>
        <v>0</v>
      </c>
      <c r="H135" s="86" t="str">
        <f>'Indicator Data'!D144/'Indicator Data'!$AP144</f>
        <v>#DIV/0!</v>
      </c>
      <c r="I135" s="85" t="str">
        <f t="shared" si="6"/>
        <v>#DIV/0!</v>
      </c>
      <c r="J135" s="87" t="str">
        <f t="shared" si="3"/>
        <v>#DIV/0!</v>
      </c>
      <c r="K135" s="89" t="str">
        <f t="shared" si="4"/>
        <v>#DIV/0!</v>
      </c>
      <c r="L135" s="85" t="str">
        <f>IF('Indicator Data'!E144="No data","x",ROUND(IF('Indicator Data'!E144&gt;L$3,10,IF('Indicator Data'!E144&lt;L$4,0,('Indicator Data'!E144-L$4)/(L$3-L$4)*10)),1))</f>
        <v>#DIV/0!</v>
      </c>
      <c r="M135" s="85" t="str">
        <f>IF('Indicator Data'!F144="No data","x",ROUND(IF('Indicator Data'!F144&gt;M$3,0,IF('Indicator Data'!R144&lt;M$4,10,(M$3-'Indicator Data'!F144)/(M$3-M$4)*10)),1))</f>
        <v>#DIV/0!</v>
      </c>
      <c r="N135" s="87" t="str">
        <f t="shared" si="7"/>
        <v>#DIV/0!</v>
      </c>
      <c r="O135" s="85" t="str">
        <f>IF('Indicator Data'!G144="No data","x",ROUND(IF('Indicator Data'!G144&gt;O$3,10,IF('Indicator Data'!G144&lt;O$4,0,('Indicator Data'!G144-O$4)/(O$3-O$4)*10)),1))</f>
        <v>#DIV/0!</v>
      </c>
      <c r="P135" s="85" t="str">
        <f>IF('Indicator Data'!H144="No data","x",ROUND(IF('Indicator Data'!H144&gt;P$3,0,IF('Indicator Data'!H144&lt;P$4,10,(P$3-'Indicator Data'!H144)/(P$3-P$4)*10)),1))</f>
        <v>#DIV/0!</v>
      </c>
      <c r="Q135" s="87" t="str">
        <f t="shared" si="8"/>
        <v>#DIV/0!</v>
      </c>
      <c r="R135" s="89" t="str">
        <f t="shared" si="5"/>
        <v>#DIV/0!</v>
      </c>
      <c r="S135" s="80"/>
      <c r="T135" s="90"/>
      <c r="U135" s="7"/>
      <c r="V135" s="7"/>
      <c r="W135" s="7"/>
      <c r="X135" s="7"/>
      <c r="Y135" s="7"/>
      <c r="Z135" s="7"/>
    </row>
    <row r="136" ht="15.75" customHeight="1">
      <c r="A136" s="61" t="str">
        <f>IF('Indicator Data'!A145&lt;&gt;"",'Indicator Data'!A145,"")</f>
        <v/>
      </c>
      <c r="B136" s="61" t="str">
        <f>IF('Indicator Data'!B145&lt;&gt;"",'Indicator Data'!B145,"")</f>
        <v/>
      </c>
      <c r="C136" s="85">
        <f>ROUND(IF('Indicator Data'!C145=0,0,IF(LOG('Indicator Data'!C145)&gt;C$3,10,IF(LOG('Indicator Data'!C145)&lt;C$4,0,((LOG('Indicator Data'!C145)-C$4))/(C$3-C$4)*10))),1)</f>
        <v>0</v>
      </c>
      <c r="D136" s="86" t="str">
        <f>'Indicator Data'!C145/'Indicator Data'!$AP145</f>
        <v>#DIV/0!</v>
      </c>
      <c r="E136" s="85" t="str">
        <f t="shared" si="1"/>
        <v>#DIV/0!</v>
      </c>
      <c r="F136" s="87" t="str">
        <f t="shared" si="2"/>
        <v>#DIV/0!</v>
      </c>
      <c r="G136" s="85">
        <f>ROUND(IF('Indicator Data'!D145=0,0,IF(LOG('Indicator Data'!D145)&gt;G$3,10,IF(LOG('Indicator Data'!D145)&lt;G$4,0,((LOG('Indicator Data'!D145)-G$4))/(G$3-G$4)*10))),1)</f>
        <v>0</v>
      </c>
      <c r="H136" s="86" t="str">
        <f>'Indicator Data'!D145/'Indicator Data'!$AP145</f>
        <v>#DIV/0!</v>
      </c>
      <c r="I136" s="85" t="str">
        <f t="shared" si="6"/>
        <v>#DIV/0!</v>
      </c>
      <c r="J136" s="87" t="str">
        <f t="shared" si="3"/>
        <v>#DIV/0!</v>
      </c>
      <c r="K136" s="89" t="str">
        <f t="shared" si="4"/>
        <v>#DIV/0!</v>
      </c>
      <c r="L136" s="85" t="str">
        <f>IF('Indicator Data'!E145="No data","x",ROUND(IF('Indicator Data'!E145&gt;L$3,10,IF('Indicator Data'!E145&lt;L$4,0,('Indicator Data'!E145-L$4)/(L$3-L$4)*10)),1))</f>
        <v>#DIV/0!</v>
      </c>
      <c r="M136" s="85" t="str">
        <f>IF('Indicator Data'!F145="No data","x",ROUND(IF('Indicator Data'!F145&gt;M$3,0,IF('Indicator Data'!R145&lt;M$4,10,(M$3-'Indicator Data'!F145)/(M$3-M$4)*10)),1))</f>
        <v>#DIV/0!</v>
      </c>
      <c r="N136" s="87" t="str">
        <f t="shared" si="7"/>
        <v>#DIV/0!</v>
      </c>
      <c r="O136" s="85" t="str">
        <f>IF('Indicator Data'!G145="No data","x",ROUND(IF('Indicator Data'!G145&gt;O$3,10,IF('Indicator Data'!G145&lt;O$4,0,('Indicator Data'!G145-O$4)/(O$3-O$4)*10)),1))</f>
        <v>#DIV/0!</v>
      </c>
      <c r="P136" s="85" t="str">
        <f>IF('Indicator Data'!H145="No data","x",ROUND(IF('Indicator Data'!H145&gt;P$3,0,IF('Indicator Data'!H145&lt;P$4,10,(P$3-'Indicator Data'!H145)/(P$3-P$4)*10)),1))</f>
        <v>#DIV/0!</v>
      </c>
      <c r="Q136" s="87" t="str">
        <f t="shared" si="8"/>
        <v>#DIV/0!</v>
      </c>
      <c r="R136" s="89" t="str">
        <f t="shared" si="5"/>
        <v>#DIV/0!</v>
      </c>
      <c r="S136" s="80"/>
      <c r="T136" s="90"/>
      <c r="U136" s="7"/>
      <c r="V136" s="7"/>
      <c r="W136" s="7"/>
      <c r="X136" s="7"/>
      <c r="Y136" s="7"/>
      <c r="Z136" s="7"/>
    </row>
    <row r="137" ht="15.75" customHeight="1">
      <c r="A137" s="61" t="str">
        <f>IF('Indicator Data'!A146&lt;&gt;"",'Indicator Data'!A146,"")</f>
        <v/>
      </c>
      <c r="B137" s="61" t="str">
        <f>IF('Indicator Data'!B146&lt;&gt;"",'Indicator Data'!B146,"")</f>
        <v/>
      </c>
      <c r="C137" s="85">
        <f>ROUND(IF('Indicator Data'!C146=0,0,IF(LOG('Indicator Data'!C146)&gt;C$3,10,IF(LOG('Indicator Data'!C146)&lt;C$4,0,((LOG('Indicator Data'!C146)-C$4))/(C$3-C$4)*10))),1)</f>
        <v>0</v>
      </c>
      <c r="D137" s="86" t="str">
        <f>'Indicator Data'!C146/'Indicator Data'!$AP146</f>
        <v>#DIV/0!</v>
      </c>
      <c r="E137" s="85" t="str">
        <f t="shared" si="1"/>
        <v>#DIV/0!</v>
      </c>
      <c r="F137" s="87" t="str">
        <f t="shared" si="2"/>
        <v>#DIV/0!</v>
      </c>
      <c r="G137" s="85">
        <f>ROUND(IF('Indicator Data'!D146=0,0,IF(LOG('Indicator Data'!D146)&gt;G$3,10,IF(LOG('Indicator Data'!D146)&lt;G$4,0,((LOG('Indicator Data'!D146)-G$4))/(G$3-G$4)*10))),1)</f>
        <v>0</v>
      </c>
      <c r="H137" s="86" t="str">
        <f>'Indicator Data'!D146/'Indicator Data'!$AP146</f>
        <v>#DIV/0!</v>
      </c>
      <c r="I137" s="85" t="str">
        <f t="shared" si="6"/>
        <v>#DIV/0!</v>
      </c>
      <c r="J137" s="87" t="str">
        <f t="shared" si="3"/>
        <v>#DIV/0!</v>
      </c>
      <c r="K137" s="89" t="str">
        <f t="shared" si="4"/>
        <v>#DIV/0!</v>
      </c>
      <c r="L137" s="85" t="str">
        <f>IF('Indicator Data'!E146="No data","x",ROUND(IF('Indicator Data'!E146&gt;L$3,10,IF('Indicator Data'!E146&lt;L$4,0,('Indicator Data'!E146-L$4)/(L$3-L$4)*10)),1))</f>
        <v>#DIV/0!</v>
      </c>
      <c r="M137" s="85" t="str">
        <f>IF('Indicator Data'!F146="No data","x",ROUND(IF('Indicator Data'!F146&gt;M$3,0,IF('Indicator Data'!R146&lt;M$4,10,(M$3-'Indicator Data'!F146)/(M$3-M$4)*10)),1))</f>
        <v>#DIV/0!</v>
      </c>
      <c r="N137" s="87" t="str">
        <f t="shared" si="7"/>
        <v>#DIV/0!</v>
      </c>
      <c r="O137" s="85" t="str">
        <f>IF('Indicator Data'!G146="No data","x",ROUND(IF('Indicator Data'!G146&gt;O$3,10,IF('Indicator Data'!G146&lt;O$4,0,('Indicator Data'!G146-O$4)/(O$3-O$4)*10)),1))</f>
        <v>#DIV/0!</v>
      </c>
      <c r="P137" s="85" t="str">
        <f>IF('Indicator Data'!H146="No data","x",ROUND(IF('Indicator Data'!H146&gt;P$3,0,IF('Indicator Data'!H146&lt;P$4,10,(P$3-'Indicator Data'!H146)/(P$3-P$4)*10)),1))</f>
        <v>#DIV/0!</v>
      </c>
      <c r="Q137" s="87" t="str">
        <f t="shared" si="8"/>
        <v>#DIV/0!</v>
      </c>
      <c r="R137" s="89" t="str">
        <f t="shared" si="5"/>
        <v>#DIV/0!</v>
      </c>
      <c r="S137" s="80"/>
      <c r="T137" s="90"/>
      <c r="U137" s="7"/>
      <c r="V137" s="7"/>
      <c r="W137" s="7"/>
      <c r="X137" s="7"/>
      <c r="Y137" s="7"/>
      <c r="Z137" s="7"/>
    </row>
    <row r="138" ht="15.75" customHeight="1">
      <c r="A138" s="61" t="str">
        <f>IF('Indicator Data'!A147&lt;&gt;"",'Indicator Data'!A147,"")</f>
        <v/>
      </c>
      <c r="B138" s="61" t="str">
        <f>IF('Indicator Data'!B147&lt;&gt;"",'Indicator Data'!B147,"")</f>
        <v/>
      </c>
      <c r="C138" s="85">
        <f>ROUND(IF('Indicator Data'!C147=0,0,IF(LOG('Indicator Data'!C147)&gt;C$3,10,IF(LOG('Indicator Data'!C147)&lt;C$4,0,((LOG('Indicator Data'!C147)-C$4))/(C$3-C$4)*10))),1)</f>
        <v>0</v>
      </c>
      <c r="D138" s="86" t="str">
        <f>'Indicator Data'!C147/'Indicator Data'!$AP147</f>
        <v>#DIV/0!</v>
      </c>
      <c r="E138" s="85" t="str">
        <f t="shared" si="1"/>
        <v>#DIV/0!</v>
      </c>
      <c r="F138" s="87" t="str">
        <f t="shared" si="2"/>
        <v>#DIV/0!</v>
      </c>
      <c r="G138" s="85">
        <f>ROUND(IF('Indicator Data'!D147=0,0,IF(LOG('Indicator Data'!D147)&gt;G$3,10,IF(LOG('Indicator Data'!D147)&lt;G$4,0,((LOG('Indicator Data'!D147)-G$4))/(G$3-G$4)*10))),1)</f>
        <v>0</v>
      </c>
      <c r="H138" s="86" t="str">
        <f>'Indicator Data'!D147/'Indicator Data'!$AP147</f>
        <v>#DIV/0!</v>
      </c>
      <c r="I138" s="85" t="str">
        <f t="shared" si="6"/>
        <v>#DIV/0!</v>
      </c>
      <c r="J138" s="87" t="str">
        <f t="shared" si="3"/>
        <v>#DIV/0!</v>
      </c>
      <c r="K138" s="89" t="str">
        <f t="shared" si="4"/>
        <v>#DIV/0!</v>
      </c>
      <c r="L138" s="85" t="str">
        <f>IF('Indicator Data'!E147="No data","x",ROUND(IF('Indicator Data'!E147&gt;L$3,10,IF('Indicator Data'!E147&lt;L$4,0,('Indicator Data'!E147-L$4)/(L$3-L$4)*10)),1))</f>
        <v>#DIV/0!</v>
      </c>
      <c r="M138" s="85" t="str">
        <f>IF('Indicator Data'!F147="No data","x",ROUND(IF('Indicator Data'!F147&gt;M$3,0,IF('Indicator Data'!R147&lt;M$4,10,(M$3-'Indicator Data'!F147)/(M$3-M$4)*10)),1))</f>
        <v>#DIV/0!</v>
      </c>
      <c r="N138" s="87" t="str">
        <f t="shared" si="7"/>
        <v>#DIV/0!</v>
      </c>
      <c r="O138" s="85" t="str">
        <f>IF('Indicator Data'!G147="No data","x",ROUND(IF('Indicator Data'!G147&gt;O$3,10,IF('Indicator Data'!G147&lt;O$4,0,('Indicator Data'!G147-O$4)/(O$3-O$4)*10)),1))</f>
        <v>#DIV/0!</v>
      </c>
      <c r="P138" s="85" t="str">
        <f>IF('Indicator Data'!H147="No data","x",ROUND(IF('Indicator Data'!H147&gt;P$3,0,IF('Indicator Data'!H147&lt;P$4,10,(P$3-'Indicator Data'!H147)/(P$3-P$4)*10)),1))</f>
        <v>#DIV/0!</v>
      </c>
      <c r="Q138" s="87" t="str">
        <f t="shared" si="8"/>
        <v>#DIV/0!</v>
      </c>
      <c r="R138" s="89" t="str">
        <f t="shared" si="5"/>
        <v>#DIV/0!</v>
      </c>
      <c r="S138" s="80"/>
      <c r="T138" s="90"/>
      <c r="U138" s="7"/>
      <c r="V138" s="7"/>
      <c r="W138" s="7"/>
      <c r="X138" s="7"/>
      <c r="Y138" s="7"/>
      <c r="Z138" s="7"/>
    </row>
    <row r="139" ht="15.75" customHeight="1">
      <c r="A139" s="61" t="str">
        <f>IF('Indicator Data'!A148&lt;&gt;"",'Indicator Data'!A148,"")</f>
        <v/>
      </c>
      <c r="B139" s="61" t="str">
        <f>IF('Indicator Data'!B148&lt;&gt;"",'Indicator Data'!B148,"")</f>
        <v/>
      </c>
      <c r="C139" s="85">
        <f>ROUND(IF('Indicator Data'!C148=0,0,IF(LOG('Indicator Data'!C148)&gt;C$3,10,IF(LOG('Indicator Data'!C148)&lt;C$4,0,((LOG('Indicator Data'!C148)-C$4))/(C$3-C$4)*10))),1)</f>
        <v>0</v>
      </c>
      <c r="D139" s="86" t="str">
        <f>'Indicator Data'!C148/'Indicator Data'!$AP148</f>
        <v>#DIV/0!</v>
      </c>
      <c r="E139" s="85" t="str">
        <f t="shared" si="1"/>
        <v>#DIV/0!</v>
      </c>
      <c r="F139" s="87" t="str">
        <f t="shared" si="2"/>
        <v>#DIV/0!</v>
      </c>
      <c r="G139" s="85">
        <f>ROUND(IF('Indicator Data'!D148=0,0,IF(LOG('Indicator Data'!D148)&gt;G$3,10,IF(LOG('Indicator Data'!D148)&lt;G$4,0,((LOG('Indicator Data'!D148)-G$4))/(G$3-G$4)*10))),1)</f>
        <v>0</v>
      </c>
      <c r="H139" s="86" t="str">
        <f>'Indicator Data'!D148/'Indicator Data'!$AP148</f>
        <v>#DIV/0!</v>
      </c>
      <c r="I139" s="85" t="str">
        <f t="shared" si="6"/>
        <v>#DIV/0!</v>
      </c>
      <c r="J139" s="87" t="str">
        <f t="shared" si="3"/>
        <v>#DIV/0!</v>
      </c>
      <c r="K139" s="89" t="str">
        <f t="shared" si="4"/>
        <v>#DIV/0!</v>
      </c>
      <c r="L139" s="85" t="str">
        <f>IF('Indicator Data'!E148="No data","x",ROUND(IF('Indicator Data'!E148&gt;L$3,10,IF('Indicator Data'!E148&lt;L$4,0,('Indicator Data'!E148-L$4)/(L$3-L$4)*10)),1))</f>
        <v>#DIV/0!</v>
      </c>
      <c r="M139" s="85" t="str">
        <f>IF('Indicator Data'!F148="No data","x",ROUND(IF('Indicator Data'!F148&gt;M$3,0,IF('Indicator Data'!R148&lt;M$4,10,(M$3-'Indicator Data'!F148)/(M$3-M$4)*10)),1))</f>
        <v>#DIV/0!</v>
      </c>
      <c r="N139" s="87" t="str">
        <f t="shared" si="7"/>
        <v>#DIV/0!</v>
      </c>
      <c r="O139" s="85" t="str">
        <f>IF('Indicator Data'!G148="No data","x",ROUND(IF('Indicator Data'!G148&gt;O$3,10,IF('Indicator Data'!G148&lt;O$4,0,('Indicator Data'!G148-O$4)/(O$3-O$4)*10)),1))</f>
        <v>#DIV/0!</v>
      </c>
      <c r="P139" s="85" t="str">
        <f>IF('Indicator Data'!H148="No data","x",ROUND(IF('Indicator Data'!H148&gt;P$3,0,IF('Indicator Data'!H148&lt;P$4,10,(P$3-'Indicator Data'!H148)/(P$3-P$4)*10)),1))</f>
        <v>#DIV/0!</v>
      </c>
      <c r="Q139" s="87" t="str">
        <f t="shared" si="8"/>
        <v>#DIV/0!</v>
      </c>
      <c r="R139" s="89" t="str">
        <f t="shared" si="5"/>
        <v>#DIV/0!</v>
      </c>
      <c r="S139" s="80"/>
      <c r="T139" s="90"/>
      <c r="U139" s="7"/>
      <c r="V139" s="7"/>
      <c r="W139" s="7"/>
      <c r="X139" s="7"/>
      <c r="Y139" s="7"/>
      <c r="Z139" s="7"/>
    </row>
    <row r="140" ht="15.75" customHeight="1">
      <c r="A140" s="61" t="str">
        <f>IF('Indicator Data'!A149&lt;&gt;"",'Indicator Data'!A149,"")</f>
        <v/>
      </c>
      <c r="B140" s="61" t="str">
        <f>IF('Indicator Data'!B149&lt;&gt;"",'Indicator Data'!B149,"")</f>
        <v/>
      </c>
      <c r="C140" s="85">
        <f>ROUND(IF('Indicator Data'!C149=0,0,IF(LOG('Indicator Data'!C149)&gt;C$3,10,IF(LOG('Indicator Data'!C149)&lt;C$4,0,((LOG('Indicator Data'!C149)-C$4))/(C$3-C$4)*10))),1)</f>
        <v>0</v>
      </c>
      <c r="D140" s="86" t="str">
        <f>'Indicator Data'!C149/'Indicator Data'!$AP149</f>
        <v>#DIV/0!</v>
      </c>
      <c r="E140" s="85" t="str">
        <f t="shared" si="1"/>
        <v>#DIV/0!</v>
      </c>
      <c r="F140" s="87" t="str">
        <f t="shared" si="2"/>
        <v>#DIV/0!</v>
      </c>
      <c r="G140" s="85">
        <f>ROUND(IF('Indicator Data'!D149=0,0,IF(LOG('Indicator Data'!D149)&gt;G$3,10,IF(LOG('Indicator Data'!D149)&lt;G$4,0,((LOG('Indicator Data'!D149)-G$4))/(G$3-G$4)*10))),1)</f>
        <v>0</v>
      </c>
      <c r="H140" s="86" t="str">
        <f>'Indicator Data'!D149/'Indicator Data'!$AP149</f>
        <v>#DIV/0!</v>
      </c>
      <c r="I140" s="85" t="str">
        <f t="shared" si="6"/>
        <v>#DIV/0!</v>
      </c>
      <c r="J140" s="87" t="str">
        <f t="shared" si="3"/>
        <v>#DIV/0!</v>
      </c>
      <c r="K140" s="89" t="str">
        <f t="shared" si="4"/>
        <v>#DIV/0!</v>
      </c>
      <c r="L140" s="85" t="str">
        <f>IF('Indicator Data'!E149="No data","x",ROUND(IF('Indicator Data'!E149&gt;L$3,10,IF('Indicator Data'!E149&lt;L$4,0,('Indicator Data'!E149-L$4)/(L$3-L$4)*10)),1))</f>
        <v>#DIV/0!</v>
      </c>
      <c r="M140" s="85" t="str">
        <f>IF('Indicator Data'!F149="No data","x",ROUND(IF('Indicator Data'!F149&gt;M$3,0,IF('Indicator Data'!R149&lt;M$4,10,(M$3-'Indicator Data'!F149)/(M$3-M$4)*10)),1))</f>
        <v>#DIV/0!</v>
      </c>
      <c r="N140" s="87" t="str">
        <f t="shared" si="7"/>
        <v>#DIV/0!</v>
      </c>
      <c r="O140" s="85" t="str">
        <f>IF('Indicator Data'!G149="No data","x",ROUND(IF('Indicator Data'!G149&gt;O$3,10,IF('Indicator Data'!G149&lt;O$4,0,('Indicator Data'!G149-O$4)/(O$3-O$4)*10)),1))</f>
        <v>#DIV/0!</v>
      </c>
      <c r="P140" s="85" t="str">
        <f>IF('Indicator Data'!H149="No data","x",ROUND(IF('Indicator Data'!H149&gt;P$3,0,IF('Indicator Data'!H149&lt;P$4,10,(P$3-'Indicator Data'!H149)/(P$3-P$4)*10)),1))</f>
        <v>#DIV/0!</v>
      </c>
      <c r="Q140" s="87" t="str">
        <f t="shared" si="8"/>
        <v>#DIV/0!</v>
      </c>
      <c r="R140" s="89" t="str">
        <f t="shared" si="5"/>
        <v>#DIV/0!</v>
      </c>
      <c r="S140" s="80"/>
      <c r="T140" s="90"/>
      <c r="U140" s="7"/>
      <c r="V140" s="7"/>
      <c r="W140" s="7"/>
      <c r="X140" s="7"/>
      <c r="Y140" s="7"/>
      <c r="Z140" s="7"/>
    </row>
    <row r="141" ht="15.75" customHeight="1">
      <c r="A141" s="61" t="str">
        <f>IF('Indicator Data'!A150&lt;&gt;"",'Indicator Data'!A150,"")</f>
        <v/>
      </c>
      <c r="B141" s="61" t="str">
        <f>IF('Indicator Data'!B150&lt;&gt;"",'Indicator Data'!B150,"")</f>
        <v/>
      </c>
      <c r="C141" s="85">
        <f>ROUND(IF('Indicator Data'!C150=0,0,IF(LOG('Indicator Data'!C150)&gt;C$3,10,IF(LOG('Indicator Data'!C150)&lt;C$4,0,((LOG('Indicator Data'!C150)-C$4))/(C$3-C$4)*10))),1)</f>
        <v>0</v>
      </c>
      <c r="D141" s="86" t="str">
        <f>'Indicator Data'!C150/'Indicator Data'!$AP150</f>
        <v>#DIV/0!</v>
      </c>
      <c r="E141" s="85" t="str">
        <f t="shared" si="1"/>
        <v>#DIV/0!</v>
      </c>
      <c r="F141" s="87" t="str">
        <f t="shared" si="2"/>
        <v>#DIV/0!</v>
      </c>
      <c r="G141" s="85">
        <f>ROUND(IF('Indicator Data'!D150=0,0,IF(LOG('Indicator Data'!D150)&gt;G$3,10,IF(LOG('Indicator Data'!D150)&lt;G$4,0,((LOG('Indicator Data'!D150)-G$4))/(G$3-G$4)*10))),1)</f>
        <v>0</v>
      </c>
      <c r="H141" s="86" t="str">
        <f>'Indicator Data'!D150/'Indicator Data'!$AP150</f>
        <v>#DIV/0!</v>
      </c>
      <c r="I141" s="85" t="str">
        <f t="shared" si="6"/>
        <v>#DIV/0!</v>
      </c>
      <c r="J141" s="87" t="str">
        <f t="shared" si="3"/>
        <v>#DIV/0!</v>
      </c>
      <c r="K141" s="89" t="str">
        <f t="shared" si="4"/>
        <v>#DIV/0!</v>
      </c>
      <c r="L141" s="85" t="str">
        <f>IF('Indicator Data'!E150="No data","x",ROUND(IF('Indicator Data'!E150&gt;L$3,10,IF('Indicator Data'!E150&lt;L$4,0,('Indicator Data'!E150-L$4)/(L$3-L$4)*10)),1))</f>
        <v>#DIV/0!</v>
      </c>
      <c r="M141" s="85" t="str">
        <f>IF('Indicator Data'!F150="No data","x",ROUND(IF('Indicator Data'!F150&gt;M$3,0,IF('Indicator Data'!R150&lt;M$4,10,(M$3-'Indicator Data'!F150)/(M$3-M$4)*10)),1))</f>
        <v>#DIV/0!</v>
      </c>
      <c r="N141" s="87" t="str">
        <f t="shared" si="7"/>
        <v>#DIV/0!</v>
      </c>
      <c r="O141" s="85" t="str">
        <f>IF('Indicator Data'!G150="No data","x",ROUND(IF('Indicator Data'!G150&gt;O$3,10,IF('Indicator Data'!G150&lt;O$4,0,('Indicator Data'!G150-O$4)/(O$3-O$4)*10)),1))</f>
        <v>#DIV/0!</v>
      </c>
      <c r="P141" s="85" t="str">
        <f>IF('Indicator Data'!H150="No data","x",ROUND(IF('Indicator Data'!H150&gt;P$3,0,IF('Indicator Data'!H150&lt;P$4,10,(P$3-'Indicator Data'!H150)/(P$3-P$4)*10)),1))</f>
        <v>#DIV/0!</v>
      </c>
      <c r="Q141" s="87" t="str">
        <f t="shared" si="8"/>
        <v>#DIV/0!</v>
      </c>
      <c r="R141" s="89" t="str">
        <f t="shared" si="5"/>
        <v>#DIV/0!</v>
      </c>
      <c r="S141" s="80"/>
      <c r="T141" s="90"/>
      <c r="U141" s="7"/>
      <c r="V141" s="7"/>
      <c r="W141" s="7"/>
      <c r="X141" s="7"/>
      <c r="Y141" s="7"/>
      <c r="Z141" s="7"/>
    </row>
    <row r="142" ht="15.75" customHeight="1">
      <c r="A142" s="61" t="str">
        <f>IF('Indicator Data'!A151&lt;&gt;"",'Indicator Data'!A151,"")</f>
        <v/>
      </c>
      <c r="B142" s="61" t="str">
        <f>IF('Indicator Data'!B151&lt;&gt;"",'Indicator Data'!B151,"")</f>
        <v/>
      </c>
      <c r="C142" s="85">
        <f>ROUND(IF('Indicator Data'!C151=0,0,IF(LOG('Indicator Data'!C151)&gt;C$3,10,IF(LOG('Indicator Data'!C151)&lt;C$4,0,((LOG('Indicator Data'!C151)-C$4))/(C$3-C$4)*10))),1)</f>
        <v>0</v>
      </c>
      <c r="D142" s="86" t="str">
        <f>'Indicator Data'!C151/'Indicator Data'!$AP151</f>
        <v>#DIV/0!</v>
      </c>
      <c r="E142" s="85" t="str">
        <f t="shared" si="1"/>
        <v>#DIV/0!</v>
      </c>
      <c r="F142" s="87" t="str">
        <f t="shared" si="2"/>
        <v>#DIV/0!</v>
      </c>
      <c r="G142" s="85">
        <f>ROUND(IF('Indicator Data'!D151=0,0,IF(LOG('Indicator Data'!D151)&gt;G$3,10,IF(LOG('Indicator Data'!D151)&lt;G$4,0,((LOG('Indicator Data'!D151)-G$4))/(G$3-G$4)*10))),1)</f>
        <v>0</v>
      </c>
      <c r="H142" s="86" t="str">
        <f>'Indicator Data'!D151/'Indicator Data'!$AP151</f>
        <v>#DIV/0!</v>
      </c>
      <c r="I142" s="85" t="str">
        <f t="shared" si="6"/>
        <v>#DIV/0!</v>
      </c>
      <c r="J142" s="87" t="str">
        <f t="shared" si="3"/>
        <v>#DIV/0!</v>
      </c>
      <c r="K142" s="89" t="str">
        <f t="shared" si="4"/>
        <v>#DIV/0!</v>
      </c>
      <c r="L142" s="85" t="str">
        <f>IF('Indicator Data'!E151="No data","x",ROUND(IF('Indicator Data'!E151&gt;L$3,10,IF('Indicator Data'!E151&lt;L$4,0,('Indicator Data'!E151-L$4)/(L$3-L$4)*10)),1))</f>
        <v>#DIV/0!</v>
      </c>
      <c r="M142" s="85" t="str">
        <f>IF('Indicator Data'!F151="No data","x",ROUND(IF('Indicator Data'!F151&gt;M$3,0,IF('Indicator Data'!R151&lt;M$4,10,(M$3-'Indicator Data'!F151)/(M$3-M$4)*10)),1))</f>
        <v>#DIV/0!</v>
      </c>
      <c r="N142" s="87" t="str">
        <f t="shared" si="7"/>
        <v>#DIV/0!</v>
      </c>
      <c r="O142" s="85" t="str">
        <f>IF('Indicator Data'!G151="No data","x",ROUND(IF('Indicator Data'!G151&gt;O$3,10,IF('Indicator Data'!G151&lt;O$4,0,('Indicator Data'!G151-O$4)/(O$3-O$4)*10)),1))</f>
        <v>#DIV/0!</v>
      </c>
      <c r="P142" s="85" t="str">
        <f>IF('Indicator Data'!H151="No data","x",ROUND(IF('Indicator Data'!H151&gt;P$3,0,IF('Indicator Data'!H151&lt;P$4,10,(P$3-'Indicator Data'!H151)/(P$3-P$4)*10)),1))</f>
        <v>#DIV/0!</v>
      </c>
      <c r="Q142" s="87" t="str">
        <f t="shared" si="8"/>
        <v>#DIV/0!</v>
      </c>
      <c r="R142" s="89" t="str">
        <f t="shared" si="5"/>
        <v>#DIV/0!</v>
      </c>
      <c r="S142" s="80"/>
      <c r="T142" s="90"/>
      <c r="U142" s="7"/>
      <c r="V142" s="7"/>
      <c r="W142" s="7"/>
      <c r="X142" s="7"/>
      <c r="Y142" s="7"/>
      <c r="Z142" s="7"/>
    </row>
    <row r="143" ht="15.75" customHeight="1">
      <c r="A143" s="61" t="str">
        <f>IF('Indicator Data'!A152&lt;&gt;"",'Indicator Data'!A152,"")</f>
        <v/>
      </c>
      <c r="B143" s="61" t="str">
        <f>IF('Indicator Data'!B152&lt;&gt;"",'Indicator Data'!B152,"")</f>
        <v/>
      </c>
      <c r="C143" s="85">
        <f>ROUND(IF('Indicator Data'!C152=0,0,IF(LOG('Indicator Data'!C152)&gt;C$3,10,IF(LOG('Indicator Data'!C152)&lt;C$4,0,((LOG('Indicator Data'!C152)-C$4))/(C$3-C$4)*10))),1)</f>
        <v>0</v>
      </c>
      <c r="D143" s="86" t="str">
        <f>'Indicator Data'!C152/'Indicator Data'!$AP152</f>
        <v>#DIV/0!</v>
      </c>
      <c r="E143" s="85" t="str">
        <f t="shared" si="1"/>
        <v>#DIV/0!</v>
      </c>
      <c r="F143" s="87" t="str">
        <f t="shared" si="2"/>
        <v>#DIV/0!</v>
      </c>
      <c r="G143" s="85">
        <f>ROUND(IF('Indicator Data'!D152=0,0,IF(LOG('Indicator Data'!D152)&gt;G$3,10,IF(LOG('Indicator Data'!D152)&lt;G$4,0,((LOG('Indicator Data'!D152)-G$4))/(G$3-G$4)*10))),1)</f>
        <v>0</v>
      </c>
      <c r="H143" s="86" t="str">
        <f>'Indicator Data'!D152/'Indicator Data'!$AP152</f>
        <v>#DIV/0!</v>
      </c>
      <c r="I143" s="85" t="str">
        <f t="shared" si="6"/>
        <v>#DIV/0!</v>
      </c>
      <c r="J143" s="87" t="str">
        <f t="shared" si="3"/>
        <v>#DIV/0!</v>
      </c>
      <c r="K143" s="89" t="str">
        <f t="shared" si="4"/>
        <v>#DIV/0!</v>
      </c>
      <c r="L143" s="85" t="str">
        <f>IF('Indicator Data'!E152="No data","x",ROUND(IF('Indicator Data'!E152&gt;L$3,10,IF('Indicator Data'!E152&lt;L$4,0,('Indicator Data'!E152-L$4)/(L$3-L$4)*10)),1))</f>
        <v>#DIV/0!</v>
      </c>
      <c r="M143" s="85" t="str">
        <f>IF('Indicator Data'!F152="No data","x",ROUND(IF('Indicator Data'!F152&gt;M$3,0,IF('Indicator Data'!R152&lt;M$4,10,(M$3-'Indicator Data'!F152)/(M$3-M$4)*10)),1))</f>
        <v>#DIV/0!</v>
      </c>
      <c r="N143" s="87" t="str">
        <f t="shared" si="7"/>
        <v>#DIV/0!</v>
      </c>
      <c r="O143" s="85" t="str">
        <f>IF('Indicator Data'!G152="No data","x",ROUND(IF('Indicator Data'!G152&gt;O$3,10,IF('Indicator Data'!G152&lt;O$4,0,('Indicator Data'!G152-O$4)/(O$3-O$4)*10)),1))</f>
        <v>#DIV/0!</v>
      </c>
      <c r="P143" s="85" t="str">
        <f>IF('Indicator Data'!H152="No data","x",ROUND(IF('Indicator Data'!H152&gt;P$3,0,IF('Indicator Data'!H152&lt;P$4,10,(P$3-'Indicator Data'!H152)/(P$3-P$4)*10)),1))</f>
        <v>#DIV/0!</v>
      </c>
      <c r="Q143" s="87" t="str">
        <f t="shared" si="8"/>
        <v>#DIV/0!</v>
      </c>
      <c r="R143" s="89" t="str">
        <f t="shared" si="5"/>
        <v>#DIV/0!</v>
      </c>
      <c r="S143" s="80"/>
      <c r="T143" s="90"/>
      <c r="U143" s="7"/>
      <c r="V143" s="7"/>
      <c r="W143" s="7"/>
      <c r="X143" s="7"/>
      <c r="Y143" s="7"/>
      <c r="Z143" s="7"/>
    </row>
    <row r="144" ht="15.75" customHeight="1">
      <c r="A144" s="61" t="str">
        <f>IF('Indicator Data'!A153&lt;&gt;"",'Indicator Data'!A153,"")</f>
        <v/>
      </c>
      <c r="B144" s="61" t="str">
        <f>IF('Indicator Data'!B153&lt;&gt;"",'Indicator Data'!B153,"")</f>
        <v/>
      </c>
      <c r="C144" s="85">
        <f>ROUND(IF('Indicator Data'!C153=0,0,IF(LOG('Indicator Data'!C153)&gt;C$3,10,IF(LOG('Indicator Data'!C153)&lt;C$4,0,((LOG('Indicator Data'!C153)-C$4))/(C$3-C$4)*10))),1)</f>
        <v>0</v>
      </c>
      <c r="D144" s="86" t="str">
        <f>'Indicator Data'!C153/'Indicator Data'!$AP153</f>
        <v>#DIV/0!</v>
      </c>
      <c r="E144" s="85" t="str">
        <f t="shared" si="1"/>
        <v>#DIV/0!</v>
      </c>
      <c r="F144" s="87" t="str">
        <f t="shared" si="2"/>
        <v>#DIV/0!</v>
      </c>
      <c r="G144" s="85">
        <f>ROUND(IF('Indicator Data'!D153=0,0,IF(LOG('Indicator Data'!D153)&gt;G$3,10,IF(LOG('Indicator Data'!D153)&lt;G$4,0,((LOG('Indicator Data'!D153)-G$4))/(G$3-G$4)*10))),1)</f>
        <v>0</v>
      </c>
      <c r="H144" s="86" t="str">
        <f>'Indicator Data'!D153/'Indicator Data'!$AP153</f>
        <v>#DIV/0!</v>
      </c>
      <c r="I144" s="85" t="str">
        <f t="shared" si="6"/>
        <v>#DIV/0!</v>
      </c>
      <c r="J144" s="87" t="str">
        <f t="shared" si="3"/>
        <v>#DIV/0!</v>
      </c>
      <c r="K144" s="89" t="str">
        <f t="shared" si="4"/>
        <v>#DIV/0!</v>
      </c>
      <c r="L144" s="85" t="str">
        <f>IF('Indicator Data'!E153="No data","x",ROUND(IF('Indicator Data'!E153&gt;L$3,10,IF('Indicator Data'!E153&lt;L$4,0,('Indicator Data'!E153-L$4)/(L$3-L$4)*10)),1))</f>
        <v>#DIV/0!</v>
      </c>
      <c r="M144" s="85" t="str">
        <f>IF('Indicator Data'!F153="No data","x",ROUND(IF('Indicator Data'!F153&gt;M$3,0,IF('Indicator Data'!R153&lt;M$4,10,(M$3-'Indicator Data'!F153)/(M$3-M$4)*10)),1))</f>
        <v>#DIV/0!</v>
      </c>
      <c r="N144" s="87" t="str">
        <f t="shared" si="7"/>
        <v>#DIV/0!</v>
      </c>
      <c r="O144" s="85" t="str">
        <f>IF('Indicator Data'!G153="No data","x",ROUND(IF('Indicator Data'!G153&gt;O$3,10,IF('Indicator Data'!G153&lt;O$4,0,('Indicator Data'!G153-O$4)/(O$3-O$4)*10)),1))</f>
        <v>#DIV/0!</v>
      </c>
      <c r="P144" s="85" t="str">
        <f>IF('Indicator Data'!H153="No data","x",ROUND(IF('Indicator Data'!H153&gt;P$3,0,IF('Indicator Data'!H153&lt;P$4,10,(P$3-'Indicator Data'!H153)/(P$3-P$4)*10)),1))</f>
        <v>#DIV/0!</v>
      </c>
      <c r="Q144" s="87" t="str">
        <f t="shared" si="8"/>
        <v>#DIV/0!</v>
      </c>
      <c r="R144" s="89" t="str">
        <f t="shared" si="5"/>
        <v>#DIV/0!</v>
      </c>
      <c r="S144" s="80"/>
      <c r="T144" s="90"/>
      <c r="U144" s="7"/>
      <c r="V144" s="7"/>
      <c r="W144" s="7"/>
      <c r="X144" s="7"/>
      <c r="Y144" s="7"/>
      <c r="Z144" s="7"/>
    </row>
    <row r="145" ht="15.75" customHeight="1">
      <c r="A145" s="61" t="str">
        <f>IF('Indicator Data'!A154&lt;&gt;"",'Indicator Data'!A154,"")</f>
        <v/>
      </c>
      <c r="B145" s="61" t="str">
        <f>IF('Indicator Data'!B154&lt;&gt;"",'Indicator Data'!B154,"")</f>
        <v/>
      </c>
      <c r="C145" s="85">
        <f>ROUND(IF('Indicator Data'!C154=0,0,IF(LOG('Indicator Data'!C154)&gt;C$3,10,IF(LOG('Indicator Data'!C154)&lt;C$4,0,((LOG('Indicator Data'!C154)-C$4))/(C$3-C$4)*10))),1)</f>
        <v>0</v>
      </c>
      <c r="D145" s="86" t="str">
        <f>'Indicator Data'!C154/'Indicator Data'!$AP154</f>
        <v>#DIV/0!</v>
      </c>
      <c r="E145" s="85" t="str">
        <f t="shared" si="1"/>
        <v>#DIV/0!</v>
      </c>
      <c r="F145" s="87" t="str">
        <f t="shared" si="2"/>
        <v>#DIV/0!</v>
      </c>
      <c r="G145" s="85">
        <f>ROUND(IF('Indicator Data'!D154=0,0,IF(LOG('Indicator Data'!D154)&gt;G$3,10,IF(LOG('Indicator Data'!D154)&lt;G$4,0,((LOG('Indicator Data'!D154)-G$4))/(G$3-G$4)*10))),1)</f>
        <v>0</v>
      </c>
      <c r="H145" s="86" t="str">
        <f>'Indicator Data'!D154/'Indicator Data'!$AP154</f>
        <v>#DIV/0!</v>
      </c>
      <c r="I145" s="85" t="str">
        <f t="shared" si="6"/>
        <v>#DIV/0!</v>
      </c>
      <c r="J145" s="87" t="str">
        <f t="shared" si="3"/>
        <v>#DIV/0!</v>
      </c>
      <c r="K145" s="89" t="str">
        <f t="shared" si="4"/>
        <v>#DIV/0!</v>
      </c>
      <c r="L145" s="85" t="str">
        <f>IF('Indicator Data'!E154="No data","x",ROUND(IF('Indicator Data'!E154&gt;L$3,10,IF('Indicator Data'!E154&lt;L$4,0,('Indicator Data'!E154-L$4)/(L$3-L$4)*10)),1))</f>
        <v>#DIV/0!</v>
      </c>
      <c r="M145" s="85" t="str">
        <f>IF('Indicator Data'!F154="No data","x",ROUND(IF('Indicator Data'!F154&gt;M$3,0,IF('Indicator Data'!R154&lt;M$4,10,(M$3-'Indicator Data'!F154)/(M$3-M$4)*10)),1))</f>
        <v>#DIV/0!</v>
      </c>
      <c r="N145" s="87" t="str">
        <f t="shared" si="7"/>
        <v>#DIV/0!</v>
      </c>
      <c r="O145" s="85" t="str">
        <f>IF('Indicator Data'!G154="No data","x",ROUND(IF('Indicator Data'!G154&gt;O$3,10,IF('Indicator Data'!G154&lt;O$4,0,('Indicator Data'!G154-O$4)/(O$3-O$4)*10)),1))</f>
        <v>#DIV/0!</v>
      </c>
      <c r="P145" s="85" t="str">
        <f>IF('Indicator Data'!H154="No data","x",ROUND(IF('Indicator Data'!H154&gt;P$3,0,IF('Indicator Data'!H154&lt;P$4,10,(P$3-'Indicator Data'!H154)/(P$3-P$4)*10)),1))</f>
        <v>#DIV/0!</v>
      </c>
      <c r="Q145" s="87" t="str">
        <f t="shared" si="8"/>
        <v>#DIV/0!</v>
      </c>
      <c r="R145" s="89" t="str">
        <f t="shared" si="5"/>
        <v>#DIV/0!</v>
      </c>
      <c r="S145" s="80"/>
      <c r="T145" s="90"/>
      <c r="U145" s="7"/>
      <c r="V145" s="7"/>
      <c r="W145" s="7"/>
      <c r="X145" s="7"/>
      <c r="Y145" s="7"/>
      <c r="Z145" s="7"/>
    </row>
    <row r="146" ht="15.75" customHeight="1">
      <c r="A146" s="61" t="str">
        <f>IF('Indicator Data'!A155&lt;&gt;"",'Indicator Data'!A155,"")</f>
        <v/>
      </c>
      <c r="B146" s="61" t="str">
        <f>IF('Indicator Data'!B155&lt;&gt;"",'Indicator Data'!B155,"")</f>
        <v/>
      </c>
      <c r="C146" s="85">
        <f>ROUND(IF('Indicator Data'!C155=0,0,IF(LOG('Indicator Data'!C155)&gt;C$3,10,IF(LOG('Indicator Data'!C155)&lt;C$4,0,((LOG('Indicator Data'!C155)-C$4))/(C$3-C$4)*10))),1)</f>
        <v>0</v>
      </c>
      <c r="D146" s="86" t="str">
        <f>'Indicator Data'!C155/'Indicator Data'!$AP155</f>
        <v>#DIV/0!</v>
      </c>
      <c r="E146" s="85" t="str">
        <f t="shared" si="1"/>
        <v>#DIV/0!</v>
      </c>
      <c r="F146" s="87" t="str">
        <f t="shared" si="2"/>
        <v>#DIV/0!</v>
      </c>
      <c r="G146" s="85">
        <f>ROUND(IF('Indicator Data'!D155=0,0,IF(LOG('Indicator Data'!D155)&gt;G$3,10,IF(LOG('Indicator Data'!D155)&lt;G$4,0,((LOG('Indicator Data'!D155)-G$4))/(G$3-G$4)*10))),1)</f>
        <v>0</v>
      </c>
      <c r="H146" s="86" t="str">
        <f>'Indicator Data'!D155/'Indicator Data'!$AP155</f>
        <v>#DIV/0!</v>
      </c>
      <c r="I146" s="85" t="str">
        <f t="shared" si="6"/>
        <v>#DIV/0!</v>
      </c>
      <c r="J146" s="87" t="str">
        <f t="shared" si="3"/>
        <v>#DIV/0!</v>
      </c>
      <c r="K146" s="89" t="str">
        <f t="shared" si="4"/>
        <v>#DIV/0!</v>
      </c>
      <c r="L146" s="85" t="str">
        <f>IF('Indicator Data'!E155="No data","x",ROUND(IF('Indicator Data'!E155&gt;L$3,10,IF('Indicator Data'!E155&lt;L$4,0,('Indicator Data'!E155-L$4)/(L$3-L$4)*10)),1))</f>
        <v>#DIV/0!</v>
      </c>
      <c r="M146" s="85" t="str">
        <f>IF('Indicator Data'!F155="No data","x",ROUND(IF('Indicator Data'!F155&gt;M$3,0,IF('Indicator Data'!R155&lt;M$4,10,(M$3-'Indicator Data'!F155)/(M$3-M$4)*10)),1))</f>
        <v>#DIV/0!</v>
      </c>
      <c r="N146" s="87" t="str">
        <f t="shared" si="7"/>
        <v>#DIV/0!</v>
      </c>
      <c r="O146" s="85" t="str">
        <f>IF('Indicator Data'!G155="No data","x",ROUND(IF('Indicator Data'!G155&gt;O$3,10,IF('Indicator Data'!G155&lt;O$4,0,('Indicator Data'!G155-O$4)/(O$3-O$4)*10)),1))</f>
        <v>#DIV/0!</v>
      </c>
      <c r="P146" s="85" t="str">
        <f>IF('Indicator Data'!H155="No data","x",ROUND(IF('Indicator Data'!H155&gt;P$3,0,IF('Indicator Data'!H155&lt;P$4,10,(P$3-'Indicator Data'!H155)/(P$3-P$4)*10)),1))</f>
        <v>#DIV/0!</v>
      </c>
      <c r="Q146" s="87" t="str">
        <f t="shared" si="8"/>
        <v>#DIV/0!</v>
      </c>
      <c r="R146" s="89" t="str">
        <f t="shared" si="5"/>
        <v>#DIV/0!</v>
      </c>
      <c r="S146" s="80"/>
      <c r="T146" s="90"/>
      <c r="U146" s="7"/>
      <c r="V146" s="7"/>
      <c r="W146" s="7"/>
      <c r="X146" s="7"/>
      <c r="Y146" s="7"/>
      <c r="Z146" s="7"/>
    </row>
    <row r="147" ht="15.75" customHeight="1">
      <c r="A147" s="61" t="str">
        <f>IF('Indicator Data'!A156&lt;&gt;"",'Indicator Data'!A156,"")</f>
        <v/>
      </c>
      <c r="B147" s="61" t="str">
        <f>IF('Indicator Data'!B156&lt;&gt;"",'Indicator Data'!B156,"")</f>
        <v/>
      </c>
      <c r="C147" s="85">
        <f>ROUND(IF('Indicator Data'!C156=0,0,IF(LOG('Indicator Data'!C156)&gt;C$3,10,IF(LOG('Indicator Data'!C156)&lt;C$4,0,((LOG('Indicator Data'!C156)-C$4))/(C$3-C$4)*10))),1)</f>
        <v>0</v>
      </c>
      <c r="D147" s="86" t="str">
        <f>'Indicator Data'!C156/'Indicator Data'!$AP156</f>
        <v>#DIV/0!</v>
      </c>
      <c r="E147" s="85" t="str">
        <f t="shared" si="1"/>
        <v>#DIV/0!</v>
      </c>
      <c r="F147" s="87" t="str">
        <f t="shared" si="2"/>
        <v>#DIV/0!</v>
      </c>
      <c r="G147" s="85">
        <f>ROUND(IF('Indicator Data'!D156=0,0,IF(LOG('Indicator Data'!D156)&gt;G$3,10,IF(LOG('Indicator Data'!D156)&lt;G$4,0,((LOG('Indicator Data'!D156)-G$4))/(G$3-G$4)*10))),1)</f>
        <v>0</v>
      </c>
      <c r="H147" s="86" t="str">
        <f>'Indicator Data'!D156/'Indicator Data'!$AP156</f>
        <v>#DIV/0!</v>
      </c>
      <c r="I147" s="85" t="str">
        <f t="shared" si="6"/>
        <v>#DIV/0!</v>
      </c>
      <c r="J147" s="87" t="str">
        <f t="shared" si="3"/>
        <v>#DIV/0!</v>
      </c>
      <c r="K147" s="89" t="str">
        <f t="shared" si="4"/>
        <v>#DIV/0!</v>
      </c>
      <c r="L147" s="85" t="str">
        <f>IF('Indicator Data'!E156="No data","x",ROUND(IF('Indicator Data'!E156&gt;L$3,10,IF('Indicator Data'!E156&lt;L$4,0,('Indicator Data'!E156-L$4)/(L$3-L$4)*10)),1))</f>
        <v>#DIV/0!</v>
      </c>
      <c r="M147" s="85" t="str">
        <f>IF('Indicator Data'!F156="No data","x",ROUND(IF('Indicator Data'!F156&gt;M$3,0,IF('Indicator Data'!R156&lt;M$4,10,(M$3-'Indicator Data'!F156)/(M$3-M$4)*10)),1))</f>
        <v>#DIV/0!</v>
      </c>
      <c r="N147" s="87" t="str">
        <f t="shared" si="7"/>
        <v>#DIV/0!</v>
      </c>
      <c r="O147" s="85" t="str">
        <f>IF('Indicator Data'!G156="No data","x",ROUND(IF('Indicator Data'!G156&gt;O$3,10,IF('Indicator Data'!G156&lt;O$4,0,('Indicator Data'!G156-O$4)/(O$3-O$4)*10)),1))</f>
        <v>#DIV/0!</v>
      </c>
      <c r="P147" s="85" t="str">
        <f>IF('Indicator Data'!H156="No data","x",ROUND(IF('Indicator Data'!H156&gt;P$3,0,IF('Indicator Data'!H156&lt;P$4,10,(P$3-'Indicator Data'!H156)/(P$3-P$4)*10)),1))</f>
        <v>#DIV/0!</v>
      </c>
      <c r="Q147" s="87" t="str">
        <f t="shared" si="8"/>
        <v>#DIV/0!</v>
      </c>
      <c r="R147" s="89" t="str">
        <f t="shared" si="5"/>
        <v>#DIV/0!</v>
      </c>
      <c r="S147" s="80"/>
      <c r="T147" s="90"/>
      <c r="U147" s="7"/>
      <c r="V147" s="7"/>
      <c r="W147" s="7"/>
      <c r="X147" s="7"/>
      <c r="Y147" s="7"/>
      <c r="Z147" s="7"/>
    </row>
    <row r="148" ht="15.75" customHeight="1">
      <c r="A148" s="61" t="str">
        <f>IF('Indicator Data'!A157&lt;&gt;"",'Indicator Data'!A157,"")</f>
        <v/>
      </c>
      <c r="B148" s="61" t="str">
        <f>IF('Indicator Data'!B157&lt;&gt;"",'Indicator Data'!B157,"")</f>
        <v/>
      </c>
      <c r="C148" s="85">
        <f>ROUND(IF('Indicator Data'!C157=0,0,IF(LOG('Indicator Data'!C157)&gt;C$3,10,IF(LOG('Indicator Data'!C157)&lt;C$4,0,((LOG('Indicator Data'!C157)-C$4))/(C$3-C$4)*10))),1)</f>
        <v>0</v>
      </c>
      <c r="D148" s="86" t="str">
        <f>'Indicator Data'!C157/'Indicator Data'!$AP157</f>
        <v>#DIV/0!</v>
      </c>
      <c r="E148" s="85" t="str">
        <f t="shared" si="1"/>
        <v>#DIV/0!</v>
      </c>
      <c r="F148" s="87" t="str">
        <f t="shared" si="2"/>
        <v>#DIV/0!</v>
      </c>
      <c r="G148" s="85">
        <f>ROUND(IF('Indicator Data'!D157=0,0,IF(LOG('Indicator Data'!D157)&gt;G$3,10,IF(LOG('Indicator Data'!D157)&lt;G$4,0,((LOG('Indicator Data'!D157)-G$4))/(G$3-G$4)*10))),1)</f>
        <v>0</v>
      </c>
      <c r="H148" s="86" t="str">
        <f>'Indicator Data'!D157/'Indicator Data'!$AP157</f>
        <v>#DIV/0!</v>
      </c>
      <c r="I148" s="85" t="str">
        <f t="shared" si="6"/>
        <v>#DIV/0!</v>
      </c>
      <c r="J148" s="87" t="str">
        <f t="shared" si="3"/>
        <v>#DIV/0!</v>
      </c>
      <c r="K148" s="89" t="str">
        <f t="shared" si="4"/>
        <v>#DIV/0!</v>
      </c>
      <c r="L148" s="85" t="str">
        <f>IF('Indicator Data'!E157="No data","x",ROUND(IF('Indicator Data'!E157&gt;L$3,10,IF('Indicator Data'!E157&lt;L$4,0,('Indicator Data'!E157-L$4)/(L$3-L$4)*10)),1))</f>
        <v>#DIV/0!</v>
      </c>
      <c r="M148" s="85" t="str">
        <f>IF('Indicator Data'!F157="No data","x",ROUND(IF('Indicator Data'!F157&gt;M$3,0,IF('Indicator Data'!R157&lt;M$4,10,(M$3-'Indicator Data'!F157)/(M$3-M$4)*10)),1))</f>
        <v>#DIV/0!</v>
      </c>
      <c r="N148" s="87" t="str">
        <f t="shared" si="7"/>
        <v>#DIV/0!</v>
      </c>
      <c r="O148" s="85" t="str">
        <f>IF('Indicator Data'!G157="No data","x",ROUND(IF('Indicator Data'!G157&gt;O$3,10,IF('Indicator Data'!G157&lt;O$4,0,('Indicator Data'!G157-O$4)/(O$3-O$4)*10)),1))</f>
        <v>#DIV/0!</v>
      </c>
      <c r="P148" s="85" t="str">
        <f>IF('Indicator Data'!H157="No data","x",ROUND(IF('Indicator Data'!H157&gt;P$3,0,IF('Indicator Data'!H157&lt;P$4,10,(P$3-'Indicator Data'!H157)/(P$3-P$4)*10)),1))</f>
        <v>#DIV/0!</v>
      </c>
      <c r="Q148" s="87" t="str">
        <f t="shared" si="8"/>
        <v>#DIV/0!</v>
      </c>
      <c r="R148" s="89" t="str">
        <f t="shared" si="5"/>
        <v>#DIV/0!</v>
      </c>
      <c r="S148" s="80"/>
      <c r="T148" s="90"/>
      <c r="U148" s="7"/>
      <c r="V148" s="7"/>
      <c r="W148" s="7"/>
      <c r="X148" s="7"/>
      <c r="Y148" s="7"/>
      <c r="Z148" s="7"/>
    </row>
    <row r="149" ht="15.75" customHeight="1">
      <c r="A149" s="61" t="str">
        <f>IF('Indicator Data'!A158&lt;&gt;"",'Indicator Data'!A158,"")</f>
        <v/>
      </c>
      <c r="B149" s="61" t="str">
        <f>IF('Indicator Data'!B158&lt;&gt;"",'Indicator Data'!B158,"")</f>
        <v/>
      </c>
      <c r="C149" s="85">
        <f>ROUND(IF('Indicator Data'!C158=0,0,IF(LOG('Indicator Data'!C158)&gt;C$3,10,IF(LOG('Indicator Data'!C158)&lt;C$4,0,((LOG('Indicator Data'!C158)-C$4))/(C$3-C$4)*10))),1)</f>
        <v>0</v>
      </c>
      <c r="D149" s="86" t="str">
        <f>'Indicator Data'!C158/'Indicator Data'!$AP158</f>
        <v>#DIV/0!</v>
      </c>
      <c r="E149" s="85" t="str">
        <f t="shared" si="1"/>
        <v>#DIV/0!</v>
      </c>
      <c r="F149" s="87" t="str">
        <f t="shared" si="2"/>
        <v>#DIV/0!</v>
      </c>
      <c r="G149" s="85">
        <f>ROUND(IF('Indicator Data'!D158=0,0,IF(LOG('Indicator Data'!D158)&gt;G$3,10,IF(LOG('Indicator Data'!D158)&lt;G$4,0,((LOG('Indicator Data'!D158)-G$4))/(G$3-G$4)*10))),1)</f>
        <v>0</v>
      </c>
      <c r="H149" s="86" t="str">
        <f>'Indicator Data'!D158/'Indicator Data'!$AP158</f>
        <v>#DIV/0!</v>
      </c>
      <c r="I149" s="85" t="str">
        <f t="shared" si="6"/>
        <v>#DIV/0!</v>
      </c>
      <c r="J149" s="87" t="str">
        <f t="shared" si="3"/>
        <v>#DIV/0!</v>
      </c>
      <c r="K149" s="89" t="str">
        <f t="shared" si="4"/>
        <v>#DIV/0!</v>
      </c>
      <c r="L149" s="85" t="str">
        <f>IF('Indicator Data'!E158="No data","x",ROUND(IF('Indicator Data'!E158&gt;L$3,10,IF('Indicator Data'!E158&lt;L$4,0,('Indicator Data'!E158-L$4)/(L$3-L$4)*10)),1))</f>
        <v>#DIV/0!</v>
      </c>
      <c r="M149" s="85" t="str">
        <f>IF('Indicator Data'!F158="No data","x",ROUND(IF('Indicator Data'!F158&gt;M$3,0,IF('Indicator Data'!R158&lt;M$4,10,(M$3-'Indicator Data'!F158)/(M$3-M$4)*10)),1))</f>
        <v>#DIV/0!</v>
      </c>
      <c r="N149" s="87" t="str">
        <f t="shared" si="7"/>
        <v>#DIV/0!</v>
      </c>
      <c r="O149" s="85" t="str">
        <f>IF('Indicator Data'!G158="No data","x",ROUND(IF('Indicator Data'!G158&gt;O$3,10,IF('Indicator Data'!G158&lt;O$4,0,('Indicator Data'!G158-O$4)/(O$3-O$4)*10)),1))</f>
        <v>#DIV/0!</v>
      </c>
      <c r="P149" s="85" t="str">
        <f>IF('Indicator Data'!H158="No data","x",ROUND(IF('Indicator Data'!H158&gt;P$3,0,IF('Indicator Data'!H158&lt;P$4,10,(P$3-'Indicator Data'!H158)/(P$3-P$4)*10)),1))</f>
        <v>#DIV/0!</v>
      </c>
      <c r="Q149" s="87" t="str">
        <f t="shared" si="8"/>
        <v>#DIV/0!</v>
      </c>
      <c r="R149" s="89" t="str">
        <f t="shared" si="5"/>
        <v>#DIV/0!</v>
      </c>
      <c r="S149" s="80"/>
      <c r="T149" s="90"/>
      <c r="U149" s="7"/>
      <c r="V149" s="7"/>
      <c r="W149" s="7"/>
      <c r="X149" s="7"/>
      <c r="Y149" s="7"/>
      <c r="Z149" s="7"/>
    </row>
    <row r="150" ht="15.75" customHeight="1">
      <c r="A150" s="61" t="str">
        <f>IF('Indicator Data'!A159&lt;&gt;"",'Indicator Data'!A159,"")</f>
        <v/>
      </c>
      <c r="B150" s="61" t="str">
        <f>IF('Indicator Data'!B159&lt;&gt;"",'Indicator Data'!B159,"")</f>
        <v/>
      </c>
      <c r="C150" s="85">
        <f>ROUND(IF('Indicator Data'!C159=0,0,IF(LOG('Indicator Data'!C159)&gt;C$3,10,IF(LOG('Indicator Data'!C159)&lt;C$4,0,((LOG('Indicator Data'!C159)-C$4))/(C$3-C$4)*10))),1)</f>
        <v>0</v>
      </c>
      <c r="D150" s="86" t="str">
        <f>'Indicator Data'!C159/'Indicator Data'!$AP159</f>
        <v>#DIV/0!</v>
      </c>
      <c r="E150" s="85" t="str">
        <f t="shared" si="1"/>
        <v>#DIV/0!</v>
      </c>
      <c r="F150" s="87" t="str">
        <f t="shared" si="2"/>
        <v>#DIV/0!</v>
      </c>
      <c r="G150" s="85">
        <f>ROUND(IF('Indicator Data'!D159=0,0,IF(LOG('Indicator Data'!D159)&gt;G$3,10,IF(LOG('Indicator Data'!D159)&lt;G$4,0,((LOG('Indicator Data'!D159)-G$4))/(G$3-G$4)*10))),1)</f>
        <v>0</v>
      </c>
      <c r="H150" s="86" t="str">
        <f>'Indicator Data'!D159/'Indicator Data'!$AP159</f>
        <v>#DIV/0!</v>
      </c>
      <c r="I150" s="85" t="str">
        <f t="shared" si="6"/>
        <v>#DIV/0!</v>
      </c>
      <c r="J150" s="87" t="str">
        <f t="shared" si="3"/>
        <v>#DIV/0!</v>
      </c>
      <c r="K150" s="89" t="str">
        <f t="shared" si="4"/>
        <v>#DIV/0!</v>
      </c>
      <c r="L150" s="85" t="str">
        <f>IF('Indicator Data'!E159="No data","x",ROUND(IF('Indicator Data'!E159&gt;L$3,10,IF('Indicator Data'!E159&lt;L$4,0,('Indicator Data'!E159-L$4)/(L$3-L$4)*10)),1))</f>
        <v>#DIV/0!</v>
      </c>
      <c r="M150" s="85" t="str">
        <f>IF('Indicator Data'!F159="No data","x",ROUND(IF('Indicator Data'!F159&gt;M$3,0,IF('Indicator Data'!R159&lt;M$4,10,(M$3-'Indicator Data'!F159)/(M$3-M$4)*10)),1))</f>
        <v>#DIV/0!</v>
      </c>
      <c r="N150" s="87" t="str">
        <f t="shared" si="7"/>
        <v>#DIV/0!</v>
      </c>
      <c r="O150" s="85" t="str">
        <f>IF('Indicator Data'!G159="No data","x",ROUND(IF('Indicator Data'!G159&gt;O$3,10,IF('Indicator Data'!G159&lt;O$4,0,('Indicator Data'!G159-O$4)/(O$3-O$4)*10)),1))</f>
        <v>#DIV/0!</v>
      </c>
      <c r="P150" s="85" t="str">
        <f>IF('Indicator Data'!H159="No data","x",ROUND(IF('Indicator Data'!H159&gt;P$3,0,IF('Indicator Data'!H159&lt;P$4,10,(P$3-'Indicator Data'!H159)/(P$3-P$4)*10)),1))</f>
        <v>#DIV/0!</v>
      </c>
      <c r="Q150" s="87" t="str">
        <f t="shared" si="8"/>
        <v>#DIV/0!</v>
      </c>
      <c r="R150" s="89" t="str">
        <f t="shared" si="5"/>
        <v>#DIV/0!</v>
      </c>
      <c r="S150" s="80"/>
      <c r="T150" s="90"/>
      <c r="U150" s="7"/>
      <c r="V150" s="7"/>
      <c r="W150" s="7"/>
      <c r="X150" s="7"/>
      <c r="Y150" s="7"/>
      <c r="Z150" s="7"/>
    </row>
    <row r="151" ht="15.75" customHeight="1">
      <c r="A151" s="61" t="str">
        <f>IF('Indicator Data'!A160&lt;&gt;"",'Indicator Data'!A160,"")</f>
        <v/>
      </c>
      <c r="B151" s="61" t="str">
        <f>IF('Indicator Data'!B160&lt;&gt;"",'Indicator Data'!B160,"")</f>
        <v/>
      </c>
      <c r="C151" s="85">
        <f>ROUND(IF('Indicator Data'!C160=0,0,IF(LOG('Indicator Data'!C160)&gt;C$3,10,IF(LOG('Indicator Data'!C160)&lt;C$4,0,((LOG('Indicator Data'!C160)-C$4))/(C$3-C$4)*10))),1)</f>
        <v>0</v>
      </c>
      <c r="D151" s="86" t="str">
        <f>'Indicator Data'!C160/'Indicator Data'!$AP160</f>
        <v>#DIV/0!</v>
      </c>
      <c r="E151" s="85" t="str">
        <f t="shared" si="1"/>
        <v>#DIV/0!</v>
      </c>
      <c r="F151" s="87" t="str">
        <f t="shared" si="2"/>
        <v>#DIV/0!</v>
      </c>
      <c r="G151" s="85">
        <f>ROUND(IF('Indicator Data'!D160=0,0,IF(LOG('Indicator Data'!D160)&gt;G$3,10,IF(LOG('Indicator Data'!D160)&lt;G$4,0,((LOG('Indicator Data'!D160)-G$4))/(G$3-G$4)*10))),1)</f>
        <v>0</v>
      </c>
      <c r="H151" s="86" t="str">
        <f>'Indicator Data'!D160/'Indicator Data'!$AP160</f>
        <v>#DIV/0!</v>
      </c>
      <c r="I151" s="85" t="str">
        <f t="shared" si="6"/>
        <v>#DIV/0!</v>
      </c>
      <c r="J151" s="87" t="str">
        <f t="shared" si="3"/>
        <v>#DIV/0!</v>
      </c>
      <c r="K151" s="89" t="str">
        <f t="shared" si="4"/>
        <v>#DIV/0!</v>
      </c>
      <c r="L151" s="85" t="str">
        <f>IF('Indicator Data'!E160="No data","x",ROUND(IF('Indicator Data'!E160&gt;L$3,10,IF('Indicator Data'!E160&lt;L$4,0,('Indicator Data'!E160-L$4)/(L$3-L$4)*10)),1))</f>
        <v>#DIV/0!</v>
      </c>
      <c r="M151" s="85" t="str">
        <f>IF('Indicator Data'!F160="No data","x",ROUND(IF('Indicator Data'!F160&gt;M$3,0,IF('Indicator Data'!R160&lt;M$4,10,(M$3-'Indicator Data'!F160)/(M$3-M$4)*10)),1))</f>
        <v>#DIV/0!</v>
      </c>
      <c r="N151" s="87" t="str">
        <f t="shared" si="7"/>
        <v>#DIV/0!</v>
      </c>
      <c r="O151" s="85" t="str">
        <f>IF('Indicator Data'!G160="No data","x",ROUND(IF('Indicator Data'!G160&gt;O$3,10,IF('Indicator Data'!G160&lt;O$4,0,('Indicator Data'!G160-O$4)/(O$3-O$4)*10)),1))</f>
        <v>#DIV/0!</v>
      </c>
      <c r="P151" s="85" t="str">
        <f>IF('Indicator Data'!H160="No data","x",ROUND(IF('Indicator Data'!H160&gt;P$3,0,IF('Indicator Data'!H160&lt;P$4,10,(P$3-'Indicator Data'!H160)/(P$3-P$4)*10)),1))</f>
        <v>#DIV/0!</v>
      </c>
      <c r="Q151" s="87" t="str">
        <f t="shared" si="8"/>
        <v>#DIV/0!</v>
      </c>
      <c r="R151" s="89" t="str">
        <f t="shared" si="5"/>
        <v>#DIV/0!</v>
      </c>
      <c r="S151" s="80"/>
      <c r="T151" s="90"/>
      <c r="U151" s="7"/>
      <c r="V151" s="7"/>
      <c r="W151" s="7"/>
      <c r="X151" s="7"/>
      <c r="Y151" s="7"/>
      <c r="Z151" s="7"/>
    </row>
    <row r="152" ht="15.75" customHeight="1">
      <c r="A152" s="61" t="str">
        <f>IF('Indicator Data'!A161&lt;&gt;"",'Indicator Data'!A161,"")</f>
        <v/>
      </c>
      <c r="B152" s="61" t="str">
        <f>IF('Indicator Data'!B161&lt;&gt;"",'Indicator Data'!B161,"")</f>
        <v/>
      </c>
      <c r="C152" s="85">
        <f>ROUND(IF('Indicator Data'!C161=0,0,IF(LOG('Indicator Data'!C161)&gt;C$3,10,IF(LOG('Indicator Data'!C161)&lt;C$4,0,((LOG('Indicator Data'!C161)-C$4))/(C$3-C$4)*10))),1)</f>
        <v>0</v>
      </c>
      <c r="D152" s="86" t="str">
        <f>'Indicator Data'!C161/'Indicator Data'!$AP161</f>
        <v>#DIV/0!</v>
      </c>
      <c r="E152" s="85" t="str">
        <f t="shared" si="1"/>
        <v>#DIV/0!</v>
      </c>
      <c r="F152" s="87" t="str">
        <f t="shared" si="2"/>
        <v>#DIV/0!</v>
      </c>
      <c r="G152" s="85">
        <f>ROUND(IF('Indicator Data'!D161=0,0,IF(LOG('Indicator Data'!D161)&gt;G$3,10,IF(LOG('Indicator Data'!D161)&lt;G$4,0,((LOG('Indicator Data'!D161)-G$4))/(G$3-G$4)*10))),1)</f>
        <v>0</v>
      </c>
      <c r="H152" s="86" t="str">
        <f>'Indicator Data'!D161/'Indicator Data'!$AP161</f>
        <v>#DIV/0!</v>
      </c>
      <c r="I152" s="85" t="str">
        <f t="shared" si="6"/>
        <v>#DIV/0!</v>
      </c>
      <c r="J152" s="87" t="str">
        <f t="shared" si="3"/>
        <v>#DIV/0!</v>
      </c>
      <c r="K152" s="89" t="str">
        <f t="shared" si="4"/>
        <v>#DIV/0!</v>
      </c>
      <c r="L152" s="85" t="str">
        <f>IF('Indicator Data'!E161="No data","x",ROUND(IF('Indicator Data'!E161&gt;L$3,10,IF('Indicator Data'!E161&lt;L$4,0,('Indicator Data'!E161-L$4)/(L$3-L$4)*10)),1))</f>
        <v>#DIV/0!</v>
      </c>
      <c r="M152" s="85" t="str">
        <f>IF('Indicator Data'!F161="No data","x",ROUND(IF('Indicator Data'!F161&gt;M$3,0,IF('Indicator Data'!R161&lt;M$4,10,(M$3-'Indicator Data'!F161)/(M$3-M$4)*10)),1))</f>
        <v>#DIV/0!</v>
      </c>
      <c r="N152" s="87" t="str">
        <f t="shared" si="7"/>
        <v>#DIV/0!</v>
      </c>
      <c r="O152" s="85" t="str">
        <f>IF('Indicator Data'!G161="No data","x",ROUND(IF('Indicator Data'!G161&gt;O$3,10,IF('Indicator Data'!G161&lt;O$4,0,('Indicator Data'!G161-O$4)/(O$3-O$4)*10)),1))</f>
        <v>#DIV/0!</v>
      </c>
      <c r="P152" s="85" t="str">
        <f>IF('Indicator Data'!H161="No data","x",ROUND(IF('Indicator Data'!H161&gt;P$3,0,IF('Indicator Data'!H161&lt;P$4,10,(P$3-'Indicator Data'!H161)/(P$3-P$4)*10)),1))</f>
        <v>#DIV/0!</v>
      </c>
      <c r="Q152" s="87" t="str">
        <f t="shared" si="8"/>
        <v>#DIV/0!</v>
      </c>
      <c r="R152" s="89" t="str">
        <f t="shared" si="5"/>
        <v>#DIV/0!</v>
      </c>
      <c r="S152" s="80"/>
      <c r="T152" s="90"/>
      <c r="U152" s="7"/>
      <c r="V152" s="7"/>
      <c r="W152" s="7"/>
      <c r="X152" s="7"/>
      <c r="Y152" s="7"/>
      <c r="Z152" s="7"/>
    </row>
    <row r="153" ht="15.75" customHeight="1">
      <c r="A153" s="61" t="str">
        <f>IF('Indicator Data'!A162&lt;&gt;"",'Indicator Data'!A162,"")</f>
        <v/>
      </c>
      <c r="B153" s="61" t="str">
        <f>IF('Indicator Data'!B162&lt;&gt;"",'Indicator Data'!B162,"")</f>
        <v/>
      </c>
      <c r="C153" s="85">
        <f>ROUND(IF('Indicator Data'!C162=0,0,IF(LOG('Indicator Data'!C162)&gt;C$3,10,IF(LOG('Indicator Data'!C162)&lt;C$4,0,((LOG('Indicator Data'!C162)-C$4))/(C$3-C$4)*10))),1)</f>
        <v>0</v>
      </c>
      <c r="D153" s="86" t="str">
        <f>'Indicator Data'!C162/'Indicator Data'!$AP162</f>
        <v>#DIV/0!</v>
      </c>
      <c r="E153" s="85" t="str">
        <f t="shared" si="1"/>
        <v>#DIV/0!</v>
      </c>
      <c r="F153" s="87" t="str">
        <f t="shared" si="2"/>
        <v>#DIV/0!</v>
      </c>
      <c r="G153" s="85">
        <f>ROUND(IF('Indicator Data'!D162=0,0,IF(LOG('Indicator Data'!D162)&gt;G$3,10,IF(LOG('Indicator Data'!D162)&lt;G$4,0,((LOG('Indicator Data'!D162)-G$4))/(G$3-G$4)*10))),1)</f>
        <v>0</v>
      </c>
      <c r="H153" s="86" t="str">
        <f>'Indicator Data'!D162/'Indicator Data'!$AP162</f>
        <v>#DIV/0!</v>
      </c>
      <c r="I153" s="85" t="str">
        <f t="shared" si="6"/>
        <v>#DIV/0!</v>
      </c>
      <c r="J153" s="87" t="str">
        <f t="shared" si="3"/>
        <v>#DIV/0!</v>
      </c>
      <c r="K153" s="89" t="str">
        <f t="shared" si="4"/>
        <v>#DIV/0!</v>
      </c>
      <c r="L153" s="85" t="str">
        <f>IF('Indicator Data'!E162="No data","x",ROUND(IF('Indicator Data'!E162&gt;L$3,10,IF('Indicator Data'!E162&lt;L$4,0,('Indicator Data'!E162-L$4)/(L$3-L$4)*10)),1))</f>
        <v>#DIV/0!</v>
      </c>
      <c r="M153" s="85" t="str">
        <f>IF('Indicator Data'!F162="No data","x",ROUND(IF('Indicator Data'!F162&gt;M$3,0,IF('Indicator Data'!R162&lt;M$4,10,(M$3-'Indicator Data'!F162)/(M$3-M$4)*10)),1))</f>
        <v>#DIV/0!</v>
      </c>
      <c r="N153" s="87" t="str">
        <f t="shared" si="7"/>
        <v>#DIV/0!</v>
      </c>
      <c r="O153" s="85" t="str">
        <f>IF('Indicator Data'!G162="No data","x",ROUND(IF('Indicator Data'!G162&gt;O$3,10,IF('Indicator Data'!G162&lt;O$4,0,('Indicator Data'!G162-O$4)/(O$3-O$4)*10)),1))</f>
        <v>#DIV/0!</v>
      </c>
      <c r="P153" s="85" t="str">
        <f>IF('Indicator Data'!H162="No data","x",ROUND(IF('Indicator Data'!H162&gt;P$3,0,IF('Indicator Data'!H162&lt;P$4,10,(P$3-'Indicator Data'!H162)/(P$3-P$4)*10)),1))</f>
        <v>#DIV/0!</v>
      </c>
      <c r="Q153" s="87" t="str">
        <f t="shared" si="8"/>
        <v>#DIV/0!</v>
      </c>
      <c r="R153" s="89" t="str">
        <f t="shared" si="5"/>
        <v>#DIV/0!</v>
      </c>
      <c r="S153" s="80"/>
      <c r="T153" s="90"/>
      <c r="U153" s="7"/>
      <c r="V153" s="7"/>
      <c r="W153" s="7"/>
      <c r="X153" s="7"/>
      <c r="Y153" s="7"/>
      <c r="Z153" s="7"/>
    </row>
    <row r="154" ht="15.75" customHeight="1">
      <c r="A154" s="61" t="str">
        <f>IF('Indicator Data'!A163&lt;&gt;"",'Indicator Data'!A163,"")</f>
        <v/>
      </c>
      <c r="B154" s="61" t="str">
        <f>IF('Indicator Data'!B163&lt;&gt;"",'Indicator Data'!B163,"")</f>
        <v/>
      </c>
      <c r="C154" s="85">
        <f>ROUND(IF('Indicator Data'!C163=0,0,IF(LOG('Indicator Data'!C163)&gt;C$3,10,IF(LOG('Indicator Data'!C163)&lt;C$4,0,((LOG('Indicator Data'!C163)-C$4))/(C$3-C$4)*10))),1)</f>
        <v>0</v>
      </c>
      <c r="D154" s="86" t="str">
        <f>'Indicator Data'!C163/'Indicator Data'!$AP163</f>
        <v>#DIV/0!</v>
      </c>
      <c r="E154" s="85" t="str">
        <f t="shared" si="1"/>
        <v>#DIV/0!</v>
      </c>
      <c r="F154" s="87" t="str">
        <f t="shared" si="2"/>
        <v>#DIV/0!</v>
      </c>
      <c r="G154" s="85">
        <f>ROUND(IF('Indicator Data'!D163=0,0,IF(LOG('Indicator Data'!D163)&gt;G$3,10,IF(LOG('Indicator Data'!D163)&lt;G$4,0,((LOG('Indicator Data'!D163)-G$4))/(G$3-G$4)*10))),1)</f>
        <v>0</v>
      </c>
      <c r="H154" s="86" t="str">
        <f>'Indicator Data'!D163/'Indicator Data'!$AP163</f>
        <v>#DIV/0!</v>
      </c>
      <c r="I154" s="85" t="str">
        <f t="shared" si="6"/>
        <v>#DIV/0!</v>
      </c>
      <c r="J154" s="87" t="str">
        <f t="shared" si="3"/>
        <v>#DIV/0!</v>
      </c>
      <c r="K154" s="89" t="str">
        <f t="shared" si="4"/>
        <v>#DIV/0!</v>
      </c>
      <c r="L154" s="85" t="str">
        <f>IF('Indicator Data'!E163="No data","x",ROUND(IF('Indicator Data'!E163&gt;L$3,10,IF('Indicator Data'!E163&lt;L$4,0,('Indicator Data'!E163-L$4)/(L$3-L$4)*10)),1))</f>
        <v>#DIV/0!</v>
      </c>
      <c r="M154" s="85" t="str">
        <f>IF('Indicator Data'!F163="No data","x",ROUND(IF('Indicator Data'!F163&gt;M$3,0,IF('Indicator Data'!R163&lt;M$4,10,(M$3-'Indicator Data'!F163)/(M$3-M$4)*10)),1))</f>
        <v>#DIV/0!</v>
      </c>
      <c r="N154" s="87" t="str">
        <f t="shared" si="7"/>
        <v>#DIV/0!</v>
      </c>
      <c r="O154" s="85" t="str">
        <f>IF('Indicator Data'!G163="No data","x",ROUND(IF('Indicator Data'!G163&gt;O$3,10,IF('Indicator Data'!G163&lt;O$4,0,('Indicator Data'!G163-O$4)/(O$3-O$4)*10)),1))</f>
        <v>#DIV/0!</v>
      </c>
      <c r="P154" s="85" t="str">
        <f>IF('Indicator Data'!H163="No data","x",ROUND(IF('Indicator Data'!H163&gt;P$3,0,IF('Indicator Data'!H163&lt;P$4,10,(P$3-'Indicator Data'!H163)/(P$3-P$4)*10)),1))</f>
        <v>#DIV/0!</v>
      </c>
      <c r="Q154" s="87" t="str">
        <f t="shared" si="8"/>
        <v>#DIV/0!</v>
      </c>
      <c r="R154" s="89" t="str">
        <f t="shared" si="5"/>
        <v>#DIV/0!</v>
      </c>
      <c r="S154" s="80"/>
      <c r="T154" s="90"/>
      <c r="U154" s="7"/>
      <c r="V154" s="7"/>
      <c r="W154" s="7"/>
      <c r="X154" s="7"/>
      <c r="Y154" s="7"/>
      <c r="Z154" s="7"/>
    </row>
    <row r="155" ht="15.75" customHeight="1">
      <c r="A155" s="61" t="str">
        <f>IF('Indicator Data'!A164&lt;&gt;"",'Indicator Data'!A164,"")</f>
        <v/>
      </c>
      <c r="B155" s="61" t="str">
        <f>IF('Indicator Data'!B164&lt;&gt;"",'Indicator Data'!B164,"")</f>
        <v/>
      </c>
      <c r="C155" s="85">
        <f>ROUND(IF('Indicator Data'!C164=0,0,IF(LOG('Indicator Data'!C164)&gt;C$3,10,IF(LOG('Indicator Data'!C164)&lt;C$4,0,((LOG('Indicator Data'!C164)-C$4))/(C$3-C$4)*10))),1)</f>
        <v>0</v>
      </c>
      <c r="D155" s="86" t="str">
        <f>'Indicator Data'!C164/'Indicator Data'!$AP164</f>
        <v>#DIV/0!</v>
      </c>
      <c r="E155" s="85" t="str">
        <f t="shared" si="1"/>
        <v>#DIV/0!</v>
      </c>
      <c r="F155" s="87" t="str">
        <f t="shared" si="2"/>
        <v>#DIV/0!</v>
      </c>
      <c r="G155" s="85">
        <f>ROUND(IF('Indicator Data'!D164=0,0,IF(LOG('Indicator Data'!D164)&gt;G$3,10,IF(LOG('Indicator Data'!D164)&lt;G$4,0,((LOG('Indicator Data'!D164)-G$4))/(G$3-G$4)*10))),1)</f>
        <v>0</v>
      </c>
      <c r="H155" s="86" t="str">
        <f>'Indicator Data'!D164/'Indicator Data'!$AP164</f>
        <v>#DIV/0!</v>
      </c>
      <c r="I155" s="85" t="str">
        <f t="shared" si="6"/>
        <v>#DIV/0!</v>
      </c>
      <c r="J155" s="87" t="str">
        <f t="shared" si="3"/>
        <v>#DIV/0!</v>
      </c>
      <c r="K155" s="89" t="str">
        <f t="shared" si="4"/>
        <v>#DIV/0!</v>
      </c>
      <c r="L155" s="85" t="str">
        <f>IF('Indicator Data'!E164="No data","x",ROUND(IF('Indicator Data'!E164&gt;L$3,10,IF('Indicator Data'!E164&lt;L$4,0,('Indicator Data'!E164-L$4)/(L$3-L$4)*10)),1))</f>
        <v>#DIV/0!</v>
      </c>
      <c r="M155" s="85" t="str">
        <f>IF('Indicator Data'!F164="No data","x",ROUND(IF('Indicator Data'!F164&gt;M$3,0,IF('Indicator Data'!R164&lt;M$4,10,(M$3-'Indicator Data'!F164)/(M$3-M$4)*10)),1))</f>
        <v>#DIV/0!</v>
      </c>
      <c r="N155" s="87" t="str">
        <f t="shared" si="7"/>
        <v>#DIV/0!</v>
      </c>
      <c r="O155" s="85" t="str">
        <f>IF('Indicator Data'!G164="No data","x",ROUND(IF('Indicator Data'!G164&gt;O$3,10,IF('Indicator Data'!G164&lt;O$4,0,('Indicator Data'!G164-O$4)/(O$3-O$4)*10)),1))</f>
        <v>#DIV/0!</v>
      </c>
      <c r="P155" s="85" t="str">
        <f>IF('Indicator Data'!H164="No data","x",ROUND(IF('Indicator Data'!H164&gt;P$3,0,IF('Indicator Data'!H164&lt;P$4,10,(P$3-'Indicator Data'!H164)/(P$3-P$4)*10)),1))</f>
        <v>#DIV/0!</v>
      </c>
      <c r="Q155" s="87" t="str">
        <f t="shared" si="8"/>
        <v>#DIV/0!</v>
      </c>
      <c r="R155" s="89" t="str">
        <f t="shared" si="5"/>
        <v>#DIV/0!</v>
      </c>
      <c r="S155" s="80"/>
      <c r="T155" s="90"/>
      <c r="U155" s="7"/>
      <c r="V155" s="7"/>
      <c r="W155" s="7"/>
      <c r="X155" s="7"/>
      <c r="Y155" s="7"/>
      <c r="Z155" s="7"/>
    </row>
    <row r="156" ht="15.75" customHeight="1">
      <c r="A156" s="61" t="str">
        <f>IF('Indicator Data'!A165&lt;&gt;"",'Indicator Data'!A165,"")</f>
        <v/>
      </c>
      <c r="B156" s="61" t="str">
        <f>IF('Indicator Data'!B165&lt;&gt;"",'Indicator Data'!B165,"")</f>
        <v/>
      </c>
      <c r="C156" s="85">
        <f>ROUND(IF('Indicator Data'!C165=0,0,IF(LOG('Indicator Data'!C165)&gt;C$3,10,IF(LOG('Indicator Data'!C165)&lt;C$4,0,((LOG('Indicator Data'!C165)-C$4))/(C$3-C$4)*10))),1)</f>
        <v>0</v>
      </c>
      <c r="D156" s="86" t="str">
        <f>'Indicator Data'!C165/'Indicator Data'!$AP165</f>
        <v>#DIV/0!</v>
      </c>
      <c r="E156" s="85" t="str">
        <f t="shared" si="1"/>
        <v>#DIV/0!</v>
      </c>
      <c r="F156" s="87" t="str">
        <f t="shared" si="2"/>
        <v>#DIV/0!</v>
      </c>
      <c r="G156" s="85">
        <f>ROUND(IF('Indicator Data'!D165=0,0,IF(LOG('Indicator Data'!D165)&gt;G$3,10,IF(LOG('Indicator Data'!D165)&lt;G$4,0,((LOG('Indicator Data'!D165)-G$4))/(G$3-G$4)*10))),1)</f>
        <v>0</v>
      </c>
      <c r="H156" s="86" t="str">
        <f>'Indicator Data'!D165/'Indicator Data'!$AP165</f>
        <v>#DIV/0!</v>
      </c>
      <c r="I156" s="85" t="str">
        <f t="shared" si="6"/>
        <v>#DIV/0!</v>
      </c>
      <c r="J156" s="87" t="str">
        <f t="shared" si="3"/>
        <v>#DIV/0!</v>
      </c>
      <c r="K156" s="89" t="str">
        <f t="shared" si="4"/>
        <v>#DIV/0!</v>
      </c>
      <c r="L156" s="85" t="str">
        <f>IF('Indicator Data'!E165="No data","x",ROUND(IF('Indicator Data'!E165&gt;L$3,10,IF('Indicator Data'!E165&lt;L$4,0,('Indicator Data'!E165-L$4)/(L$3-L$4)*10)),1))</f>
        <v>#DIV/0!</v>
      </c>
      <c r="M156" s="85" t="str">
        <f>IF('Indicator Data'!F165="No data","x",ROUND(IF('Indicator Data'!F165&gt;M$3,0,IF('Indicator Data'!R165&lt;M$4,10,(M$3-'Indicator Data'!F165)/(M$3-M$4)*10)),1))</f>
        <v>#DIV/0!</v>
      </c>
      <c r="N156" s="87" t="str">
        <f t="shared" si="7"/>
        <v>#DIV/0!</v>
      </c>
      <c r="O156" s="85" t="str">
        <f>IF('Indicator Data'!G165="No data","x",ROUND(IF('Indicator Data'!G165&gt;O$3,10,IF('Indicator Data'!G165&lt;O$4,0,('Indicator Data'!G165-O$4)/(O$3-O$4)*10)),1))</f>
        <v>#DIV/0!</v>
      </c>
      <c r="P156" s="85" t="str">
        <f>IF('Indicator Data'!H165="No data","x",ROUND(IF('Indicator Data'!H165&gt;P$3,0,IF('Indicator Data'!H165&lt;P$4,10,(P$3-'Indicator Data'!H165)/(P$3-P$4)*10)),1))</f>
        <v>#DIV/0!</v>
      </c>
      <c r="Q156" s="87" t="str">
        <f t="shared" si="8"/>
        <v>#DIV/0!</v>
      </c>
      <c r="R156" s="89" t="str">
        <f t="shared" si="5"/>
        <v>#DIV/0!</v>
      </c>
      <c r="S156" s="80"/>
      <c r="T156" s="90"/>
      <c r="U156" s="7"/>
      <c r="V156" s="7"/>
      <c r="W156" s="7"/>
      <c r="X156" s="7"/>
      <c r="Y156" s="7"/>
      <c r="Z156" s="7"/>
    </row>
    <row r="157" ht="15.75" customHeight="1">
      <c r="A157" s="61" t="str">
        <f>IF('Indicator Data'!A166&lt;&gt;"",'Indicator Data'!A166,"")</f>
        <v/>
      </c>
      <c r="B157" s="61" t="str">
        <f>IF('Indicator Data'!B166&lt;&gt;"",'Indicator Data'!B166,"")</f>
        <v/>
      </c>
      <c r="C157" s="85">
        <f>ROUND(IF('Indicator Data'!C166=0,0,IF(LOG('Indicator Data'!C166)&gt;C$3,10,IF(LOG('Indicator Data'!C166)&lt;C$4,0,((LOG('Indicator Data'!C166)-C$4))/(C$3-C$4)*10))),1)</f>
        <v>0</v>
      </c>
      <c r="D157" s="86" t="str">
        <f>'Indicator Data'!C166/'Indicator Data'!$AP166</f>
        <v>#DIV/0!</v>
      </c>
      <c r="E157" s="85" t="str">
        <f t="shared" si="1"/>
        <v>#DIV/0!</v>
      </c>
      <c r="F157" s="87" t="str">
        <f t="shared" si="2"/>
        <v>#DIV/0!</v>
      </c>
      <c r="G157" s="85">
        <f>ROUND(IF('Indicator Data'!D166=0,0,IF(LOG('Indicator Data'!D166)&gt;G$3,10,IF(LOG('Indicator Data'!D166)&lt;G$4,0,((LOG('Indicator Data'!D166)-G$4))/(G$3-G$4)*10))),1)</f>
        <v>0</v>
      </c>
      <c r="H157" s="86" t="str">
        <f>'Indicator Data'!D166/'Indicator Data'!$AP166</f>
        <v>#DIV/0!</v>
      </c>
      <c r="I157" s="85" t="str">
        <f t="shared" si="6"/>
        <v>#DIV/0!</v>
      </c>
      <c r="J157" s="87" t="str">
        <f t="shared" si="3"/>
        <v>#DIV/0!</v>
      </c>
      <c r="K157" s="89" t="str">
        <f t="shared" si="4"/>
        <v>#DIV/0!</v>
      </c>
      <c r="L157" s="85" t="str">
        <f>IF('Indicator Data'!E166="No data","x",ROUND(IF('Indicator Data'!E166&gt;L$3,10,IF('Indicator Data'!E166&lt;L$4,0,('Indicator Data'!E166-L$4)/(L$3-L$4)*10)),1))</f>
        <v>#DIV/0!</v>
      </c>
      <c r="M157" s="85" t="str">
        <f>IF('Indicator Data'!F166="No data","x",ROUND(IF('Indicator Data'!F166&gt;M$3,0,IF('Indicator Data'!R166&lt;M$4,10,(M$3-'Indicator Data'!F166)/(M$3-M$4)*10)),1))</f>
        <v>#DIV/0!</v>
      </c>
      <c r="N157" s="87" t="str">
        <f t="shared" si="7"/>
        <v>#DIV/0!</v>
      </c>
      <c r="O157" s="85" t="str">
        <f>IF('Indicator Data'!G166="No data","x",ROUND(IF('Indicator Data'!G166&gt;O$3,10,IF('Indicator Data'!G166&lt;O$4,0,('Indicator Data'!G166-O$4)/(O$3-O$4)*10)),1))</f>
        <v>#DIV/0!</v>
      </c>
      <c r="P157" s="85" t="str">
        <f>IF('Indicator Data'!H166="No data","x",ROUND(IF('Indicator Data'!H166&gt;P$3,0,IF('Indicator Data'!H166&lt;P$4,10,(P$3-'Indicator Data'!H166)/(P$3-P$4)*10)),1))</f>
        <v>#DIV/0!</v>
      </c>
      <c r="Q157" s="87" t="str">
        <f t="shared" si="8"/>
        <v>#DIV/0!</v>
      </c>
      <c r="R157" s="89" t="str">
        <f t="shared" si="5"/>
        <v>#DIV/0!</v>
      </c>
      <c r="S157" s="80"/>
      <c r="T157" s="90"/>
      <c r="U157" s="7"/>
      <c r="V157" s="7"/>
      <c r="W157" s="7"/>
      <c r="X157" s="7"/>
      <c r="Y157" s="7"/>
      <c r="Z157" s="7"/>
    </row>
    <row r="158" ht="15.75" customHeight="1">
      <c r="A158" s="61" t="str">
        <f>IF('Indicator Data'!A167&lt;&gt;"",'Indicator Data'!A167,"")</f>
        <v/>
      </c>
      <c r="B158" s="61" t="str">
        <f>IF('Indicator Data'!B167&lt;&gt;"",'Indicator Data'!B167,"")</f>
        <v/>
      </c>
      <c r="C158" s="85">
        <f>ROUND(IF('Indicator Data'!C167=0,0,IF(LOG('Indicator Data'!C167)&gt;C$3,10,IF(LOG('Indicator Data'!C167)&lt;C$4,0,((LOG('Indicator Data'!C167)-C$4))/(C$3-C$4)*10))),1)</f>
        <v>0</v>
      </c>
      <c r="D158" s="86" t="str">
        <f>'Indicator Data'!C167/'Indicator Data'!$AP167</f>
        <v>#DIV/0!</v>
      </c>
      <c r="E158" s="85" t="str">
        <f t="shared" si="1"/>
        <v>#DIV/0!</v>
      </c>
      <c r="F158" s="87" t="str">
        <f t="shared" si="2"/>
        <v>#DIV/0!</v>
      </c>
      <c r="G158" s="85">
        <f>ROUND(IF('Indicator Data'!D167=0,0,IF(LOG('Indicator Data'!D167)&gt;G$3,10,IF(LOG('Indicator Data'!D167)&lt;G$4,0,((LOG('Indicator Data'!D167)-G$4))/(G$3-G$4)*10))),1)</f>
        <v>0</v>
      </c>
      <c r="H158" s="86" t="str">
        <f>'Indicator Data'!D167/'Indicator Data'!$AP167</f>
        <v>#DIV/0!</v>
      </c>
      <c r="I158" s="85" t="str">
        <f t="shared" si="6"/>
        <v>#DIV/0!</v>
      </c>
      <c r="J158" s="87" t="str">
        <f t="shared" si="3"/>
        <v>#DIV/0!</v>
      </c>
      <c r="K158" s="89" t="str">
        <f t="shared" si="4"/>
        <v>#DIV/0!</v>
      </c>
      <c r="L158" s="85" t="str">
        <f>IF('Indicator Data'!E167="No data","x",ROUND(IF('Indicator Data'!E167&gt;L$3,10,IF('Indicator Data'!E167&lt;L$4,0,('Indicator Data'!E167-L$4)/(L$3-L$4)*10)),1))</f>
        <v>#DIV/0!</v>
      </c>
      <c r="M158" s="85" t="str">
        <f>IF('Indicator Data'!F167="No data","x",ROUND(IF('Indicator Data'!F167&gt;M$3,0,IF('Indicator Data'!R167&lt;M$4,10,(M$3-'Indicator Data'!F167)/(M$3-M$4)*10)),1))</f>
        <v>#DIV/0!</v>
      </c>
      <c r="N158" s="87" t="str">
        <f t="shared" si="7"/>
        <v>#DIV/0!</v>
      </c>
      <c r="O158" s="85" t="str">
        <f>IF('Indicator Data'!G167="No data","x",ROUND(IF('Indicator Data'!G167&gt;O$3,10,IF('Indicator Data'!G167&lt;O$4,0,('Indicator Data'!G167-O$4)/(O$3-O$4)*10)),1))</f>
        <v>#DIV/0!</v>
      </c>
      <c r="P158" s="85" t="str">
        <f>IF('Indicator Data'!H167="No data","x",ROUND(IF('Indicator Data'!H167&gt;P$3,0,IF('Indicator Data'!H167&lt;P$4,10,(P$3-'Indicator Data'!H167)/(P$3-P$4)*10)),1))</f>
        <v>#DIV/0!</v>
      </c>
      <c r="Q158" s="87" t="str">
        <f t="shared" si="8"/>
        <v>#DIV/0!</v>
      </c>
      <c r="R158" s="89" t="str">
        <f t="shared" si="5"/>
        <v>#DIV/0!</v>
      </c>
      <c r="S158" s="80"/>
      <c r="T158" s="90"/>
      <c r="U158" s="7"/>
      <c r="V158" s="7"/>
      <c r="W158" s="7"/>
      <c r="X158" s="7"/>
      <c r="Y158" s="7"/>
      <c r="Z158" s="7"/>
    </row>
    <row r="159" ht="15.75" customHeight="1">
      <c r="A159" s="61" t="str">
        <f>IF('Indicator Data'!A168&lt;&gt;"",'Indicator Data'!A168,"")</f>
        <v/>
      </c>
      <c r="B159" s="61" t="str">
        <f>IF('Indicator Data'!B168&lt;&gt;"",'Indicator Data'!B168,"")</f>
        <v/>
      </c>
      <c r="C159" s="85">
        <f>ROUND(IF('Indicator Data'!C168=0,0,IF(LOG('Indicator Data'!C168)&gt;C$3,10,IF(LOG('Indicator Data'!C168)&lt;C$4,0,((LOG('Indicator Data'!C168)-C$4))/(C$3-C$4)*10))),1)</f>
        <v>0</v>
      </c>
      <c r="D159" s="86" t="str">
        <f>'Indicator Data'!C168/'Indicator Data'!$AP168</f>
        <v>#DIV/0!</v>
      </c>
      <c r="E159" s="85" t="str">
        <f t="shared" si="1"/>
        <v>#DIV/0!</v>
      </c>
      <c r="F159" s="87" t="str">
        <f t="shared" si="2"/>
        <v>#DIV/0!</v>
      </c>
      <c r="G159" s="85">
        <f>ROUND(IF('Indicator Data'!D168=0,0,IF(LOG('Indicator Data'!D168)&gt;G$3,10,IF(LOG('Indicator Data'!D168)&lt;G$4,0,((LOG('Indicator Data'!D168)-G$4))/(G$3-G$4)*10))),1)</f>
        <v>0</v>
      </c>
      <c r="H159" s="86" t="str">
        <f>'Indicator Data'!D168/'Indicator Data'!$AP168</f>
        <v>#DIV/0!</v>
      </c>
      <c r="I159" s="85" t="str">
        <f t="shared" si="6"/>
        <v>#DIV/0!</v>
      </c>
      <c r="J159" s="87" t="str">
        <f t="shared" si="3"/>
        <v>#DIV/0!</v>
      </c>
      <c r="K159" s="89" t="str">
        <f t="shared" si="4"/>
        <v>#DIV/0!</v>
      </c>
      <c r="L159" s="85" t="str">
        <f>IF('Indicator Data'!E168="No data","x",ROUND(IF('Indicator Data'!E168&gt;L$3,10,IF('Indicator Data'!E168&lt;L$4,0,('Indicator Data'!E168-L$4)/(L$3-L$4)*10)),1))</f>
        <v>#DIV/0!</v>
      </c>
      <c r="M159" s="85" t="str">
        <f>IF('Indicator Data'!F168="No data","x",ROUND(IF('Indicator Data'!F168&gt;M$3,0,IF('Indicator Data'!R168&lt;M$4,10,(M$3-'Indicator Data'!F168)/(M$3-M$4)*10)),1))</f>
        <v>#DIV/0!</v>
      </c>
      <c r="N159" s="87" t="str">
        <f t="shared" si="7"/>
        <v>#DIV/0!</v>
      </c>
      <c r="O159" s="85" t="str">
        <f>IF('Indicator Data'!G168="No data","x",ROUND(IF('Indicator Data'!G168&gt;O$3,10,IF('Indicator Data'!G168&lt;O$4,0,('Indicator Data'!G168-O$4)/(O$3-O$4)*10)),1))</f>
        <v>#DIV/0!</v>
      </c>
      <c r="P159" s="85" t="str">
        <f>IF('Indicator Data'!H168="No data","x",ROUND(IF('Indicator Data'!H168&gt;P$3,0,IF('Indicator Data'!H168&lt;P$4,10,(P$3-'Indicator Data'!H168)/(P$3-P$4)*10)),1))</f>
        <v>#DIV/0!</v>
      </c>
      <c r="Q159" s="87" t="str">
        <f t="shared" si="8"/>
        <v>#DIV/0!</v>
      </c>
      <c r="R159" s="89" t="str">
        <f t="shared" si="5"/>
        <v>#DIV/0!</v>
      </c>
      <c r="S159" s="80"/>
      <c r="T159" s="90"/>
      <c r="U159" s="7"/>
      <c r="V159" s="7"/>
      <c r="W159" s="7"/>
      <c r="X159" s="7"/>
      <c r="Y159" s="7"/>
      <c r="Z159" s="7"/>
    </row>
    <row r="160" ht="15.75" customHeight="1">
      <c r="A160" s="61" t="str">
        <f>IF('Indicator Data'!A169&lt;&gt;"",'Indicator Data'!A169,"")</f>
        <v/>
      </c>
      <c r="B160" s="61" t="str">
        <f>IF('Indicator Data'!B169&lt;&gt;"",'Indicator Data'!B169,"")</f>
        <v/>
      </c>
      <c r="C160" s="85">
        <f>ROUND(IF('Indicator Data'!C169=0,0,IF(LOG('Indicator Data'!C169)&gt;C$3,10,IF(LOG('Indicator Data'!C169)&lt;C$4,0,((LOG('Indicator Data'!C169)-C$4))/(C$3-C$4)*10))),1)</f>
        <v>0</v>
      </c>
      <c r="D160" s="86" t="str">
        <f>'Indicator Data'!C169/'Indicator Data'!$AP169</f>
        <v>#DIV/0!</v>
      </c>
      <c r="E160" s="85" t="str">
        <f t="shared" si="1"/>
        <v>#DIV/0!</v>
      </c>
      <c r="F160" s="87" t="str">
        <f t="shared" si="2"/>
        <v>#DIV/0!</v>
      </c>
      <c r="G160" s="85">
        <f>ROUND(IF('Indicator Data'!D169=0,0,IF(LOG('Indicator Data'!D169)&gt;G$3,10,IF(LOG('Indicator Data'!D169)&lt;G$4,0,((LOG('Indicator Data'!D169)-G$4))/(G$3-G$4)*10))),1)</f>
        <v>0</v>
      </c>
      <c r="H160" s="86" t="str">
        <f>'Indicator Data'!D169/'Indicator Data'!$AP169</f>
        <v>#DIV/0!</v>
      </c>
      <c r="I160" s="85" t="str">
        <f t="shared" si="6"/>
        <v>#DIV/0!</v>
      </c>
      <c r="J160" s="87" t="str">
        <f t="shared" si="3"/>
        <v>#DIV/0!</v>
      </c>
      <c r="K160" s="89" t="str">
        <f t="shared" si="4"/>
        <v>#DIV/0!</v>
      </c>
      <c r="L160" s="85" t="str">
        <f>IF('Indicator Data'!E169="No data","x",ROUND(IF('Indicator Data'!E169&gt;L$3,10,IF('Indicator Data'!E169&lt;L$4,0,('Indicator Data'!E169-L$4)/(L$3-L$4)*10)),1))</f>
        <v>#DIV/0!</v>
      </c>
      <c r="M160" s="85" t="str">
        <f>IF('Indicator Data'!F169="No data","x",ROUND(IF('Indicator Data'!F169&gt;M$3,0,IF('Indicator Data'!R169&lt;M$4,10,(M$3-'Indicator Data'!F169)/(M$3-M$4)*10)),1))</f>
        <v>#DIV/0!</v>
      </c>
      <c r="N160" s="87" t="str">
        <f t="shared" si="7"/>
        <v>#DIV/0!</v>
      </c>
      <c r="O160" s="85" t="str">
        <f>IF('Indicator Data'!G169="No data","x",ROUND(IF('Indicator Data'!G169&gt;O$3,10,IF('Indicator Data'!G169&lt;O$4,0,('Indicator Data'!G169-O$4)/(O$3-O$4)*10)),1))</f>
        <v>#DIV/0!</v>
      </c>
      <c r="P160" s="85" t="str">
        <f>IF('Indicator Data'!H169="No data","x",ROUND(IF('Indicator Data'!H169&gt;P$3,0,IF('Indicator Data'!H169&lt;P$4,10,(P$3-'Indicator Data'!H169)/(P$3-P$4)*10)),1))</f>
        <v>#DIV/0!</v>
      </c>
      <c r="Q160" s="87" t="str">
        <f t="shared" si="8"/>
        <v>#DIV/0!</v>
      </c>
      <c r="R160" s="89" t="str">
        <f t="shared" si="5"/>
        <v>#DIV/0!</v>
      </c>
      <c r="S160" s="80"/>
      <c r="T160" s="90"/>
      <c r="U160" s="7"/>
      <c r="V160" s="7"/>
      <c r="W160" s="7"/>
      <c r="X160" s="7"/>
      <c r="Y160" s="7"/>
      <c r="Z160" s="7"/>
    </row>
    <row r="161" ht="15.75" customHeight="1">
      <c r="A161" s="61" t="str">
        <f>IF('Indicator Data'!A170&lt;&gt;"",'Indicator Data'!A170,"")</f>
        <v/>
      </c>
      <c r="B161" s="61" t="str">
        <f>IF('Indicator Data'!B170&lt;&gt;"",'Indicator Data'!B170,"")</f>
        <v/>
      </c>
      <c r="C161" s="85">
        <f>ROUND(IF('Indicator Data'!C170=0,0,IF(LOG('Indicator Data'!C170)&gt;C$3,10,IF(LOG('Indicator Data'!C170)&lt;C$4,0,((LOG('Indicator Data'!C170)-C$4))/(C$3-C$4)*10))),1)</f>
        <v>0</v>
      </c>
      <c r="D161" s="86" t="str">
        <f>'Indicator Data'!C170/'Indicator Data'!$AP170</f>
        <v>#DIV/0!</v>
      </c>
      <c r="E161" s="85" t="str">
        <f t="shared" si="1"/>
        <v>#DIV/0!</v>
      </c>
      <c r="F161" s="87" t="str">
        <f t="shared" si="2"/>
        <v>#DIV/0!</v>
      </c>
      <c r="G161" s="85">
        <f>ROUND(IF('Indicator Data'!D170=0,0,IF(LOG('Indicator Data'!D170)&gt;G$3,10,IF(LOG('Indicator Data'!D170)&lt;G$4,0,((LOG('Indicator Data'!D170)-G$4))/(G$3-G$4)*10))),1)</f>
        <v>0</v>
      </c>
      <c r="H161" s="86" t="str">
        <f>'Indicator Data'!D170/'Indicator Data'!$AP170</f>
        <v>#DIV/0!</v>
      </c>
      <c r="I161" s="85" t="str">
        <f t="shared" si="6"/>
        <v>#DIV/0!</v>
      </c>
      <c r="J161" s="87" t="str">
        <f t="shared" si="3"/>
        <v>#DIV/0!</v>
      </c>
      <c r="K161" s="89" t="str">
        <f t="shared" si="4"/>
        <v>#DIV/0!</v>
      </c>
      <c r="L161" s="85" t="str">
        <f>IF('Indicator Data'!E170="No data","x",ROUND(IF('Indicator Data'!E170&gt;L$3,10,IF('Indicator Data'!E170&lt;L$4,0,('Indicator Data'!E170-L$4)/(L$3-L$4)*10)),1))</f>
        <v>#DIV/0!</v>
      </c>
      <c r="M161" s="85" t="str">
        <f>IF('Indicator Data'!F170="No data","x",ROUND(IF('Indicator Data'!F170&gt;M$3,0,IF('Indicator Data'!R170&lt;M$4,10,(M$3-'Indicator Data'!F170)/(M$3-M$4)*10)),1))</f>
        <v>#DIV/0!</v>
      </c>
      <c r="N161" s="87" t="str">
        <f t="shared" si="7"/>
        <v>#DIV/0!</v>
      </c>
      <c r="O161" s="85" t="str">
        <f>IF('Indicator Data'!G170="No data","x",ROUND(IF('Indicator Data'!G170&gt;O$3,10,IF('Indicator Data'!G170&lt;O$4,0,('Indicator Data'!G170-O$4)/(O$3-O$4)*10)),1))</f>
        <v>#DIV/0!</v>
      </c>
      <c r="P161" s="85" t="str">
        <f>IF('Indicator Data'!H170="No data","x",ROUND(IF('Indicator Data'!H170&gt;P$3,0,IF('Indicator Data'!H170&lt;P$4,10,(P$3-'Indicator Data'!H170)/(P$3-P$4)*10)),1))</f>
        <v>#DIV/0!</v>
      </c>
      <c r="Q161" s="87" t="str">
        <f t="shared" si="8"/>
        <v>#DIV/0!</v>
      </c>
      <c r="R161" s="89" t="str">
        <f t="shared" si="5"/>
        <v>#DIV/0!</v>
      </c>
      <c r="S161" s="80"/>
      <c r="T161" s="90"/>
      <c r="U161" s="7"/>
      <c r="V161" s="7"/>
      <c r="W161" s="7"/>
      <c r="X161" s="7"/>
      <c r="Y161" s="7"/>
      <c r="Z161" s="7"/>
    </row>
    <row r="162" ht="15.75" customHeight="1">
      <c r="A162" s="61" t="str">
        <f>IF('Indicator Data'!A171&lt;&gt;"",'Indicator Data'!A171,"")</f>
        <v/>
      </c>
      <c r="B162" s="61" t="str">
        <f>IF('Indicator Data'!B171&lt;&gt;"",'Indicator Data'!B171,"")</f>
        <v/>
      </c>
      <c r="C162" s="85">
        <f>ROUND(IF('Indicator Data'!C171=0,0,IF(LOG('Indicator Data'!C171)&gt;C$3,10,IF(LOG('Indicator Data'!C171)&lt;C$4,0,((LOG('Indicator Data'!C171)-C$4))/(C$3-C$4)*10))),1)</f>
        <v>0</v>
      </c>
      <c r="D162" s="86" t="str">
        <f>'Indicator Data'!C171/'Indicator Data'!$AP171</f>
        <v>#DIV/0!</v>
      </c>
      <c r="E162" s="85" t="str">
        <f t="shared" si="1"/>
        <v>#DIV/0!</v>
      </c>
      <c r="F162" s="87" t="str">
        <f t="shared" si="2"/>
        <v>#DIV/0!</v>
      </c>
      <c r="G162" s="85">
        <f>ROUND(IF('Indicator Data'!D171=0,0,IF(LOG('Indicator Data'!D171)&gt;G$3,10,IF(LOG('Indicator Data'!D171)&lt;G$4,0,((LOG('Indicator Data'!D171)-G$4))/(G$3-G$4)*10))),1)</f>
        <v>0</v>
      </c>
      <c r="H162" s="86" t="str">
        <f>'Indicator Data'!D171/'Indicator Data'!$AP171</f>
        <v>#DIV/0!</v>
      </c>
      <c r="I162" s="85" t="str">
        <f t="shared" si="6"/>
        <v>#DIV/0!</v>
      </c>
      <c r="J162" s="87" t="str">
        <f t="shared" si="3"/>
        <v>#DIV/0!</v>
      </c>
      <c r="K162" s="89" t="str">
        <f t="shared" si="4"/>
        <v>#DIV/0!</v>
      </c>
      <c r="L162" s="85" t="str">
        <f>IF('Indicator Data'!E171="No data","x",ROUND(IF('Indicator Data'!E171&gt;L$3,10,IF('Indicator Data'!E171&lt;L$4,0,('Indicator Data'!E171-L$4)/(L$3-L$4)*10)),1))</f>
        <v>#DIV/0!</v>
      </c>
      <c r="M162" s="85" t="str">
        <f>IF('Indicator Data'!F171="No data","x",ROUND(IF('Indicator Data'!F171&gt;M$3,0,IF('Indicator Data'!R171&lt;M$4,10,(M$3-'Indicator Data'!F171)/(M$3-M$4)*10)),1))</f>
        <v>#DIV/0!</v>
      </c>
      <c r="N162" s="87" t="str">
        <f t="shared" si="7"/>
        <v>#DIV/0!</v>
      </c>
      <c r="O162" s="85" t="str">
        <f>IF('Indicator Data'!G171="No data","x",ROUND(IF('Indicator Data'!G171&gt;O$3,10,IF('Indicator Data'!G171&lt;O$4,0,('Indicator Data'!G171-O$4)/(O$3-O$4)*10)),1))</f>
        <v>#DIV/0!</v>
      </c>
      <c r="P162" s="85" t="str">
        <f>IF('Indicator Data'!H171="No data","x",ROUND(IF('Indicator Data'!H171&gt;P$3,0,IF('Indicator Data'!H171&lt;P$4,10,(P$3-'Indicator Data'!H171)/(P$3-P$4)*10)),1))</f>
        <v>#DIV/0!</v>
      </c>
      <c r="Q162" s="87" t="str">
        <f t="shared" si="8"/>
        <v>#DIV/0!</v>
      </c>
      <c r="R162" s="89" t="str">
        <f t="shared" si="5"/>
        <v>#DIV/0!</v>
      </c>
      <c r="S162" s="80"/>
      <c r="T162" s="90"/>
      <c r="U162" s="7"/>
      <c r="V162" s="7"/>
      <c r="W162" s="7"/>
      <c r="X162" s="7"/>
      <c r="Y162" s="7"/>
      <c r="Z162" s="7"/>
    </row>
    <row r="163" ht="15.75" customHeight="1">
      <c r="A163" s="61" t="str">
        <f>IF('Indicator Data'!A172&lt;&gt;"",'Indicator Data'!A172,"")</f>
        <v/>
      </c>
      <c r="B163" s="61" t="str">
        <f>IF('Indicator Data'!B172&lt;&gt;"",'Indicator Data'!B172,"")</f>
        <v/>
      </c>
      <c r="C163" s="85">
        <f>ROUND(IF('Indicator Data'!C172=0,0,IF(LOG('Indicator Data'!C172)&gt;C$3,10,IF(LOG('Indicator Data'!C172)&lt;C$4,0,((LOG('Indicator Data'!C172)-C$4))/(C$3-C$4)*10))),1)</f>
        <v>0</v>
      </c>
      <c r="D163" s="86" t="str">
        <f>'Indicator Data'!C172/'Indicator Data'!$AP172</f>
        <v>#DIV/0!</v>
      </c>
      <c r="E163" s="85" t="str">
        <f t="shared" si="1"/>
        <v>#DIV/0!</v>
      </c>
      <c r="F163" s="87" t="str">
        <f t="shared" si="2"/>
        <v>#DIV/0!</v>
      </c>
      <c r="G163" s="85">
        <f>ROUND(IF('Indicator Data'!D172=0,0,IF(LOG('Indicator Data'!D172)&gt;G$3,10,IF(LOG('Indicator Data'!D172)&lt;G$4,0,((LOG('Indicator Data'!D172)-G$4))/(G$3-G$4)*10))),1)</f>
        <v>0</v>
      </c>
      <c r="H163" s="86" t="str">
        <f>'Indicator Data'!D172/'Indicator Data'!$AP172</f>
        <v>#DIV/0!</v>
      </c>
      <c r="I163" s="85" t="str">
        <f t="shared" si="6"/>
        <v>#DIV/0!</v>
      </c>
      <c r="J163" s="87" t="str">
        <f t="shared" si="3"/>
        <v>#DIV/0!</v>
      </c>
      <c r="K163" s="89" t="str">
        <f t="shared" si="4"/>
        <v>#DIV/0!</v>
      </c>
      <c r="L163" s="85" t="str">
        <f>IF('Indicator Data'!E172="No data","x",ROUND(IF('Indicator Data'!E172&gt;L$3,10,IF('Indicator Data'!E172&lt;L$4,0,('Indicator Data'!E172-L$4)/(L$3-L$4)*10)),1))</f>
        <v>#DIV/0!</v>
      </c>
      <c r="M163" s="85" t="str">
        <f>IF('Indicator Data'!F172="No data","x",ROUND(IF('Indicator Data'!F172&gt;M$3,0,IF('Indicator Data'!R172&lt;M$4,10,(M$3-'Indicator Data'!F172)/(M$3-M$4)*10)),1))</f>
        <v>#DIV/0!</v>
      </c>
      <c r="N163" s="87" t="str">
        <f t="shared" si="7"/>
        <v>#DIV/0!</v>
      </c>
      <c r="O163" s="85" t="str">
        <f>IF('Indicator Data'!G172="No data","x",ROUND(IF('Indicator Data'!G172&gt;O$3,10,IF('Indicator Data'!G172&lt;O$4,0,('Indicator Data'!G172-O$4)/(O$3-O$4)*10)),1))</f>
        <v>#DIV/0!</v>
      </c>
      <c r="P163" s="85" t="str">
        <f>IF('Indicator Data'!H172="No data","x",ROUND(IF('Indicator Data'!H172&gt;P$3,0,IF('Indicator Data'!H172&lt;P$4,10,(P$3-'Indicator Data'!H172)/(P$3-P$4)*10)),1))</f>
        <v>#DIV/0!</v>
      </c>
      <c r="Q163" s="87" t="str">
        <f t="shared" si="8"/>
        <v>#DIV/0!</v>
      </c>
      <c r="R163" s="89" t="str">
        <f t="shared" si="5"/>
        <v>#DIV/0!</v>
      </c>
      <c r="S163" s="80"/>
      <c r="T163" s="90"/>
      <c r="U163" s="7"/>
      <c r="V163" s="7"/>
      <c r="W163" s="7"/>
      <c r="X163" s="7"/>
      <c r="Y163" s="7"/>
      <c r="Z163" s="7"/>
    </row>
    <row r="164" ht="15.75" customHeight="1">
      <c r="A164" s="61" t="str">
        <f>IF('Indicator Data'!A173&lt;&gt;"",'Indicator Data'!A173,"")</f>
        <v/>
      </c>
      <c r="B164" s="61" t="str">
        <f>IF('Indicator Data'!B173&lt;&gt;"",'Indicator Data'!B173,"")</f>
        <v/>
      </c>
      <c r="C164" s="85">
        <f>ROUND(IF('Indicator Data'!C173=0,0,IF(LOG('Indicator Data'!C173)&gt;C$3,10,IF(LOG('Indicator Data'!C173)&lt;C$4,0,((LOG('Indicator Data'!C173)-C$4))/(C$3-C$4)*10))),1)</f>
        <v>0</v>
      </c>
      <c r="D164" s="86" t="str">
        <f>'Indicator Data'!C173/'Indicator Data'!$AP173</f>
        <v>#DIV/0!</v>
      </c>
      <c r="E164" s="85" t="str">
        <f t="shared" si="1"/>
        <v>#DIV/0!</v>
      </c>
      <c r="F164" s="87" t="str">
        <f t="shared" si="2"/>
        <v>#DIV/0!</v>
      </c>
      <c r="G164" s="85">
        <f>ROUND(IF('Indicator Data'!D173=0,0,IF(LOG('Indicator Data'!D173)&gt;G$3,10,IF(LOG('Indicator Data'!D173)&lt;G$4,0,((LOG('Indicator Data'!D173)-G$4))/(G$3-G$4)*10))),1)</f>
        <v>0</v>
      </c>
      <c r="H164" s="86" t="str">
        <f>'Indicator Data'!D173/'Indicator Data'!$AP173</f>
        <v>#DIV/0!</v>
      </c>
      <c r="I164" s="85" t="str">
        <f t="shared" si="6"/>
        <v>#DIV/0!</v>
      </c>
      <c r="J164" s="87" t="str">
        <f t="shared" si="3"/>
        <v>#DIV/0!</v>
      </c>
      <c r="K164" s="89" t="str">
        <f t="shared" si="4"/>
        <v>#DIV/0!</v>
      </c>
      <c r="L164" s="85" t="str">
        <f>IF('Indicator Data'!E173="No data","x",ROUND(IF('Indicator Data'!E173&gt;L$3,10,IF('Indicator Data'!E173&lt;L$4,0,('Indicator Data'!E173-L$4)/(L$3-L$4)*10)),1))</f>
        <v>#DIV/0!</v>
      </c>
      <c r="M164" s="85" t="str">
        <f>IF('Indicator Data'!F173="No data","x",ROUND(IF('Indicator Data'!F173&gt;M$3,0,IF('Indicator Data'!R173&lt;M$4,10,(M$3-'Indicator Data'!F173)/(M$3-M$4)*10)),1))</f>
        <v>#DIV/0!</v>
      </c>
      <c r="N164" s="87" t="str">
        <f t="shared" si="7"/>
        <v>#DIV/0!</v>
      </c>
      <c r="O164" s="85" t="str">
        <f>IF('Indicator Data'!G173="No data","x",ROUND(IF('Indicator Data'!G173&gt;O$3,10,IF('Indicator Data'!G173&lt;O$4,0,('Indicator Data'!G173-O$4)/(O$3-O$4)*10)),1))</f>
        <v>#DIV/0!</v>
      </c>
      <c r="P164" s="85" t="str">
        <f>IF('Indicator Data'!H173="No data","x",ROUND(IF('Indicator Data'!H173&gt;P$3,0,IF('Indicator Data'!H173&lt;P$4,10,(P$3-'Indicator Data'!H173)/(P$3-P$4)*10)),1))</f>
        <v>#DIV/0!</v>
      </c>
      <c r="Q164" s="87" t="str">
        <f t="shared" si="8"/>
        <v>#DIV/0!</v>
      </c>
      <c r="R164" s="89" t="str">
        <f t="shared" si="5"/>
        <v>#DIV/0!</v>
      </c>
      <c r="S164" s="80"/>
      <c r="T164" s="90"/>
      <c r="U164" s="7"/>
      <c r="V164" s="7"/>
      <c r="W164" s="7"/>
      <c r="X164" s="7"/>
      <c r="Y164" s="7"/>
      <c r="Z164" s="7"/>
    </row>
    <row r="165" ht="15.75" customHeight="1">
      <c r="A165" s="61" t="str">
        <f>IF('Indicator Data'!A174&lt;&gt;"",'Indicator Data'!A174,"")</f>
        <v/>
      </c>
      <c r="B165" s="61" t="str">
        <f>IF('Indicator Data'!B174&lt;&gt;"",'Indicator Data'!B174,"")</f>
        <v/>
      </c>
      <c r="C165" s="85">
        <f>ROUND(IF('Indicator Data'!C174=0,0,IF(LOG('Indicator Data'!C174)&gt;C$3,10,IF(LOG('Indicator Data'!C174)&lt;C$4,0,((LOG('Indicator Data'!C174)-C$4))/(C$3-C$4)*10))),1)</f>
        <v>0</v>
      </c>
      <c r="D165" s="86" t="str">
        <f>'Indicator Data'!C174/'Indicator Data'!$AP174</f>
        <v>#DIV/0!</v>
      </c>
      <c r="E165" s="85" t="str">
        <f t="shared" si="1"/>
        <v>#DIV/0!</v>
      </c>
      <c r="F165" s="87" t="str">
        <f t="shared" si="2"/>
        <v>#DIV/0!</v>
      </c>
      <c r="G165" s="85">
        <f>ROUND(IF('Indicator Data'!D174=0,0,IF(LOG('Indicator Data'!D174)&gt;G$3,10,IF(LOG('Indicator Data'!D174)&lt;G$4,0,((LOG('Indicator Data'!D174)-G$4))/(G$3-G$4)*10))),1)</f>
        <v>0</v>
      </c>
      <c r="H165" s="86" t="str">
        <f>'Indicator Data'!D174/'Indicator Data'!$AP174</f>
        <v>#DIV/0!</v>
      </c>
      <c r="I165" s="85" t="str">
        <f t="shared" si="6"/>
        <v>#DIV/0!</v>
      </c>
      <c r="J165" s="87" t="str">
        <f t="shared" si="3"/>
        <v>#DIV/0!</v>
      </c>
      <c r="K165" s="89" t="str">
        <f t="shared" si="4"/>
        <v>#DIV/0!</v>
      </c>
      <c r="L165" s="85" t="str">
        <f>IF('Indicator Data'!E174="No data","x",ROUND(IF('Indicator Data'!E174&gt;L$3,10,IF('Indicator Data'!E174&lt;L$4,0,('Indicator Data'!E174-L$4)/(L$3-L$4)*10)),1))</f>
        <v>#DIV/0!</v>
      </c>
      <c r="M165" s="85" t="str">
        <f>IF('Indicator Data'!F174="No data","x",ROUND(IF('Indicator Data'!F174&gt;M$3,0,IF('Indicator Data'!R174&lt;M$4,10,(M$3-'Indicator Data'!F174)/(M$3-M$4)*10)),1))</f>
        <v>#DIV/0!</v>
      </c>
      <c r="N165" s="87" t="str">
        <f t="shared" si="7"/>
        <v>#DIV/0!</v>
      </c>
      <c r="O165" s="85" t="str">
        <f>IF('Indicator Data'!G174="No data","x",ROUND(IF('Indicator Data'!G174&gt;O$3,10,IF('Indicator Data'!G174&lt;O$4,0,('Indicator Data'!G174-O$4)/(O$3-O$4)*10)),1))</f>
        <v>#DIV/0!</v>
      </c>
      <c r="P165" s="85" t="str">
        <f>IF('Indicator Data'!H174="No data","x",ROUND(IF('Indicator Data'!H174&gt;P$3,0,IF('Indicator Data'!H174&lt;P$4,10,(P$3-'Indicator Data'!H174)/(P$3-P$4)*10)),1))</f>
        <v>#DIV/0!</v>
      </c>
      <c r="Q165" s="87" t="str">
        <f t="shared" si="8"/>
        <v>#DIV/0!</v>
      </c>
      <c r="R165" s="89" t="str">
        <f t="shared" si="5"/>
        <v>#DIV/0!</v>
      </c>
      <c r="S165" s="80"/>
      <c r="T165" s="90"/>
      <c r="U165" s="7"/>
      <c r="V165" s="7"/>
      <c r="W165" s="7"/>
      <c r="X165" s="7"/>
      <c r="Y165" s="7"/>
      <c r="Z165" s="7"/>
    </row>
    <row r="166" ht="15.75" customHeight="1">
      <c r="A166" s="61" t="str">
        <f>IF('Indicator Data'!A175&lt;&gt;"",'Indicator Data'!A175,"")</f>
        <v/>
      </c>
      <c r="B166" s="61" t="str">
        <f>IF('Indicator Data'!B175&lt;&gt;"",'Indicator Data'!B175,"")</f>
        <v/>
      </c>
      <c r="C166" s="85">
        <f>ROUND(IF('Indicator Data'!C175=0,0,IF(LOG('Indicator Data'!C175)&gt;C$3,10,IF(LOG('Indicator Data'!C175)&lt;C$4,0,((LOG('Indicator Data'!C175)-C$4))/(C$3-C$4)*10))),1)</f>
        <v>0</v>
      </c>
      <c r="D166" s="86" t="str">
        <f>'Indicator Data'!C175/'Indicator Data'!$AP175</f>
        <v>#DIV/0!</v>
      </c>
      <c r="E166" s="85" t="str">
        <f t="shared" si="1"/>
        <v>#DIV/0!</v>
      </c>
      <c r="F166" s="87" t="str">
        <f t="shared" si="2"/>
        <v>#DIV/0!</v>
      </c>
      <c r="G166" s="85">
        <f>ROUND(IF('Indicator Data'!D175=0,0,IF(LOG('Indicator Data'!D175)&gt;G$3,10,IF(LOG('Indicator Data'!D175)&lt;G$4,0,((LOG('Indicator Data'!D175)-G$4))/(G$3-G$4)*10))),1)</f>
        <v>0</v>
      </c>
      <c r="H166" s="86" t="str">
        <f>'Indicator Data'!D175/'Indicator Data'!$AP175</f>
        <v>#DIV/0!</v>
      </c>
      <c r="I166" s="85" t="str">
        <f t="shared" si="6"/>
        <v>#DIV/0!</v>
      </c>
      <c r="J166" s="87" t="str">
        <f t="shared" si="3"/>
        <v>#DIV/0!</v>
      </c>
      <c r="K166" s="89" t="str">
        <f t="shared" si="4"/>
        <v>#DIV/0!</v>
      </c>
      <c r="L166" s="85" t="str">
        <f>IF('Indicator Data'!E175="No data","x",ROUND(IF('Indicator Data'!E175&gt;L$3,10,IF('Indicator Data'!E175&lt;L$4,0,('Indicator Data'!E175-L$4)/(L$3-L$4)*10)),1))</f>
        <v>#DIV/0!</v>
      </c>
      <c r="M166" s="85" t="str">
        <f>IF('Indicator Data'!F175="No data","x",ROUND(IF('Indicator Data'!F175&gt;M$3,0,IF('Indicator Data'!R175&lt;M$4,10,(M$3-'Indicator Data'!F175)/(M$3-M$4)*10)),1))</f>
        <v>#DIV/0!</v>
      </c>
      <c r="N166" s="87" t="str">
        <f t="shared" si="7"/>
        <v>#DIV/0!</v>
      </c>
      <c r="O166" s="85" t="str">
        <f>IF('Indicator Data'!G175="No data","x",ROUND(IF('Indicator Data'!G175&gt;O$3,10,IF('Indicator Data'!G175&lt;O$4,0,('Indicator Data'!G175-O$4)/(O$3-O$4)*10)),1))</f>
        <v>#DIV/0!</v>
      </c>
      <c r="P166" s="85" t="str">
        <f>IF('Indicator Data'!H175="No data","x",ROUND(IF('Indicator Data'!H175&gt;P$3,0,IF('Indicator Data'!H175&lt;P$4,10,(P$3-'Indicator Data'!H175)/(P$3-P$4)*10)),1))</f>
        <v>#DIV/0!</v>
      </c>
      <c r="Q166" s="87" t="str">
        <f t="shared" si="8"/>
        <v>#DIV/0!</v>
      </c>
      <c r="R166" s="89" t="str">
        <f t="shared" si="5"/>
        <v>#DIV/0!</v>
      </c>
      <c r="S166" s="80"/>
      <c r="T166" s="90"/>
      <c r="U166" s="7"/>
      <c r="V166" s="7"/>
      <c r="W166" s="7"/>
      <c r="X166" s="7"/>
      <c r="Y166" s="7"/>
      <c r="Z166" s="7"/>
    </row>
    <row r="167" ht="15.75" customHeight="1">
      <c r="A167" s="61" t="str">
        <f>IF('Indicator Data'!A176&lt;&gt;"",'Indicator Data'!A176,"")</f>
        <v/>
      </c>
      <c r="B167" s="61" t="str">
        <f>IF('Indicator Data'!B176&lt;&gt;"",'Indicator Data'!B176,"")</f>
        <v/>
      </c>
      <c r="C167" s="85">
        <f>ROUND(IF('Indicator Data'!C176=0,0,IF(LOG('Indicator Data'!C176)&gt;C$3,10,IF(LOG('Indicator Data'!C176)&lt;C$4,0,((LOG('Indicator Data'!C176)-C$4))/(C$3-C$4)*10))),1)</f>
        <v>0</v>
      </c>
      <c r="D167" s="86" t="str">
        <f>'Indicator Data'!C176/'Indicator Data'!$AP176</f>
        <v>#DIV/0!</v>
      </c>
      <c r="E167" s="85" t="str">
        <f t="shared" si="1"/>
        <v>#DIV/0!</v>
      </c>
      <c r="F167" s="87" t="str">
        <f t="shared" si="2"/>
        <v>#DIV/0!</v>
      </c>
      <c r="G167" s="85">
        <f>ROUND(IF('Indicator Data'!D176=0,0,IF(LOG('Indicator Data'!D176)&gt;G$3,10,IF(LOG('Indicator Data'!D176)&lt;G$4,0,((LOG('Indicator Data'!D176)-G$4))/(G$3-G$4)*10))),1)</f>
        <v>0</v>
      </c>
      <c r="H167" s="86" t="str">
        <f>'Indicator Data'!D176/'Indicator Data'!$AP176</f>
        <v>#DIV/0!</v>
      </c>
      <c r="I167" s="85" t="str">
        <f t="shared" si="6"/>
        <v>#DIV/0!</v>
      </c>
      <c r="J167" s="87" t="str">
        <f t="shared" si="3"/>
        <v>#DIV/0!</v>
      </c>
      <c r="K167" s="89" t="str">
        <f t="shared" si="4"/>
        <v>#DIV/0!</v>
      </c>
      <c r="L167" s="85" t="str">
        <f>IF('Indicator Data'!E176="No data","x",ROUND(IF('Indicator Data'!E176&gt;L$3,10,IF('Indicator Data'!E176&lt;L$4,0,('Indicator Data'!E176-L$4)/(L$3-L$4)*10)),1))</f>
        <v>#DIV/0!</v>
      </c>
      <c r="M167" s="85" t="str">
        <f>IF('Indicator Data'!F176="No data","x",ROUND(IF('Indicator Data'!F176&gt;M$3,0,IF('Indicator Data'!R176&lt;M$4,10,(M$3-'Indicator Data'!F176)/(M$3-M$4)*10)),1))</f>
        <v>#DIV/0!</v>
      </c>
      <c r="N167" s="87" t="str">
        <f t="shared" si="7"/>
        <v>#DIV/0!</v>
      </c>
      <c r="O167" s="85" t="str">
        <f>IF('Indicator Data'!G176="No data","x",ROUND(IF('Indicator Data'!G176&gt;O$3,10,IF('Indicator Data'!G176&lt;O$4,0,('Indicator Data'!G176-O$4)/(O$3-O$4)*10)),1))</f>
        <v>#DIV/0!</v>
      </c>
      <c r="P167" s="85" t="str">
        <f>IF('Indicator Data'!H176="No data","x",ROUND(IF('Indicator Data'!H176&gt;P$3,0,IF('Indicator Data'!H176&lt;P$4,10,(P$3-'Indicator Data'!H176)/(P$3-P$4)*10)),1))</f>
        <v>#DIV/0!</v>
      </c>
      <c r="Q167" s="87" t="str">
        <f t="shared" si="8"/>
        <v>#DIV/0!</v>
      </c>
      <c r="R167" s="89" t="str">
        <f t="shared" si="5"/>
        <v>#DIV/0!</v>
      </c>
      <c r="S167" s="80"/>
      <c r="T167" s="90"/>
      <c r="U167" s="7"/>
      <c r="V167" s="7"/>
      <c r="W167" s="7"/>
      <c r="X167" s="7"/>
      <c r="Y167" s="7"/>
      <c r="Z167" s="7"/>
    </row>
    <row r="168" ht="15.75" customHeight="1">
      <c r="A168" s="61" t="str">
        <f>IF('Indicator Data'!A177&lt;&gt;"",'Indicator Data'!A177,"")</f>
        <v/>
      </c>
      <c r="B168" s="61" t="str">
        <f>IF('Indicator Data'!B177&lt;&gt;"",'Indicator Data'!B177,"")</f>
        <v/>
      </c>
      <c r="C168" s="85">
        <f>ROUND(IF('Indicator Data'!C177=0,0,IF(LOG('Indicator Data'!C177)&gt;C$3,10,IF(LOG('Indicator Data'!C177)&lt;C$4,0,((LOG('Indicator Data'!C177)-C$4))/(C$3-C$4)*10))),1)</f>
        <v>0</v>
      </c>
      <c r="D168" s="86" t="str">
        <f>'Indicator Data'!C177/'Indicator Data'!$AP177</f>
        <v>#DIV/0!</v>
      </c>
      <c r="E168" s="85" t="str">
        <f t="shared" si="1"/>
        <v>#DIV/0!</v>
      </c>
      <c r="F168" s="87" t="str">
        <f t="shared" si="2"/>
        <v>#DIV/0!</v>
      </c>
      <c r="G168" s="85">
        <f>ROUND(IF('Indicator Data'!D177=0,0,IF(LOG('Indicator Data'!D177)&gt;G$3,10,IF(LOG('Indicator Data'!D177)&lt;G$4,0,((LOG('Indicator Data'!D177)-G$4))/(G$3-G$4)*10))),1)</f>
        <v>0</v>
      </c>
      <c r="H168" s="86" t="str">
        <f>'Indicator Data'!D177/'Indicator Data'!$AP177</f>
        <v>#DIV/0!</v>
      </c>
      <c r="I168" s="85" t="str">
        <f t="shared" si="6"/>
        <v>#DIV/0!</v>
      </c>
      <c r="J168" s="87" t="str">
        <f t="shared" si="3"/>
        <v>#DIV/0!</v>
      </c>
      <c r="K168" s="89" t="str">
        <f t="shared" si="4"/>
        <v>#DIV/0!</v>
      </c>
      <c r="L168" s="85" t="str">
        <f>IF('Indicator Data'!E177="No data","x",ROUND(IF('Indicator Data'!E177&gt;L$3,10,IF('Indicator Data'!E177&lt;L$4,0,('Indicator Data'!E177-L$4)/(L$3-L$4)*10)),1))</f>
        <v>#DIV/0!</v>
      </c>
      <c r="M168" s="85" t="str">
        <f>IF('Indicator Data'!F177="No data","x",ROUND(IF('Indicator Data'!F177&gt;M$3,0,IF('Indicator Data'!R177&lt;M$4,10,(M$3-'Indicator Data'!F177)/(M$3-M$4)*10)),1))</f>
        <v>#DIV/0!</v>
      </c>
      <c r="N168" s="87" t="str">
        <f t="shared" si="7"/>
        <v>#DIV/0!</v>
      </c>
      <c r="O168" s="85" t="str">
        <f>IF('Indicator Data'!G177="No data","x",ROUND(IF('Indicator Data'!G177&gt;O$3,10,IF('Indicator Data'!G177&lt;O$4,0,('Indicator Data'!G177-O$4)/(O$3-O$4)*10)),1))</f>
        <v>#DIV/0!</v>
      </c>
      <c r="P168" s="85" t="str">
        <f>IF('Indicator Data'!H177="No data","x",ROUND(IF('Indicator Data'!H177&gt;P$3,0,IF('Indicator Data'!H177&lt;P$4,10,(P$3-'Indicator Data'!H177)/(P$3-P$4)*10)),1))</f>
        <v>#DIV/0!</v>
      </c>
      <c r="Q168" s="87" t="str">
        <f t="shared" si="8"/>
        <v>#DIV/0!</v>
      </c>
      <c r="R168" s="89" t="str">
        <f t="shared" si="5"/>
        <v>#DIV/0!</v>
      </c>
      <c r="S168" s="80"/>
      <c r="T168" s="90"/>
      <c r="U168" s="7"/>
      <c r="V168" s="7"/>
      <c r="W168" s="7"/>
      <c r="X168" s="7"/>
      <c r="Y168" s="7"/>
      <c r="Z168" s="7"/>
    </row>
    <row r="169" ht="15.75" customHeight="1">
      <c r="A169" s="61" t="str">
        <f>IF('Indicator Data'!A178&lt;&gt;"",'Indicator Data'!A178,"")</f>
        <v/>
      </c>
      <c r="B169" s="61" t="str">
        <f>IF('Indicator Data'!B178&lt;&gt;"",'Indicator Data'!B178,"")</f>
        <v/>
      </c>
      <c r="C169" s="85">
        <f>ROUND(IF('Indicator Data'!C178=0,0,IF(LOG('Indicator Data'!C178)&gt;C$3,10,IF(LOG('Indicator Data'!C178)&lt;C$4,0,((LOG('Indicator Data'!C178)-C$4))/(C$3-C$4)*10))),1)</f>
        <v>0</v>
      </c>
      <c r="D169" s="86" t="str">
        <f>'Indicator Data'!C178/'Indicator Data'!$AP178</f>
        <v>#DIV/0!</v>
      </c>
      <c r="E169" s="85" t="str">
        <f t="shared" si="1"/>
        <v>#DIV/0!</v>
      </c>
      <c r="F169" s="87" t="str">
        <f t="shared" si="2"/>
        <v>#DIV/0!</v>
      </c>
      <c r="G169" s="85">
        <f>ROUND(IF('Indicator Data'!D178=0,0,IF(LOG('Indicator Data'!D178)&gt;G$3,10,IF(LOG('Indicator Data'!D178)&lt;G$4,0,((LOG('Indicator Data'!D178)-G$4))/(G$3-G$4)*10))),1)</f>
        <v>0</v>
      </c>
      <c r="H169" s="86" t="str">
        <f>'Indicator Data'!D178/'Indicator Data'!$AP178</f>
        <v>#DIV/0!</v>
      </c>
      <c r="I169" s="85" t="str">
        <f t="shared" si="6"/>
        <v>#DIV/0!</v>
      </c>
      <c r="J169" s="87" t="str">
        <f t="shared" si="3"/>
        <v>#DIV/0!</v>
      </c>
      <c r="K169" s="89" t="str">
        <f t="shared" si="4"/>
        <v>#DIV/0!</v>
      </c>
      <c r="L169" s="85" t="str">
        <f>IF('Indicator Data'!E178="No data","x",ROUND(IF('Indicator Data'!E178&gt;L$3,10,IF('Indicator Data'!E178&lt;L$4,0,('Indicator Data'!E178-L$4)/(L$3-L$4)*10)),1))</f>
        <v>#DIV/0!</v>
      </c>
      <c r="M169" s="85" t="str">
        <f>IF('Indicator Data'!F178="No data","x",ROUND(IF('Indicator Data'!F178&gt;M$3,0,IF('Indicator Data'!R178&lt;M$4,10,(M$3-'Indicator Data'!F178)/(M$3-M$4)*10)),1))</f>
        <v>#DIV/0!</v>
      </c>
      <c r="N169" s="87" t="str">
        <f t="shared" si="7"/>
        <v>#DIV/0!</v>
      </c>
      <c r="O169" s="85" t="str">
        <f>IF('Indicator Data'!G178="No data","x",ROUND(IF('Indicator Data'!G178&gt;O$3,10,IF('Indicator Data'!G178&lt;O$4,0,('Indicator Data'!G178-O$4)/(O$3-O$4)*10)),1))</f>
        <v>#DIV/0!</v>
      </c>
      <c r="P169" s="85" t="str">
        <f>IF('Indicator Data'!H178="No data","x",ROUND(IF('Indicator Data'!H178&gt;P$3,0,IF('Indicator Data'!H178&lt;P$4,10,(P$3-'Indicator Data'!H178)/(P$3-P$4)*10)),1))</f>
        <v>#DIV/0!</v>
      </c>
      <c r="Q169" s="87" t="str">
        <f t="shared" si="8"/>
        <v>#DIV/0!</v>
      </c>
      <c r="R169" s="89" t="str">
        <f t="shared" si="5"/>
        <v>#DIV/0!</v>
      </c>
      <c r="S169" s="80"/>
      <c r="T169" s="90"/>
      <c r="U169" s="7"/>
      <c r="V169" s="7"/>
      <c r="W169" s="7"/>
      <c r="X169" s="7"/>
      <c r="Y169" s="7"/>
      <c r="Z169" s="7"/>
    </row>
    <row r="170" ht="15.75" customHeight="1">
      <c r="A170" s="61" t="str">
        <f>IF('Indicator Data'!A179&lt;&gt;"",'Indicator Data'!A179,"")</f>
        <v/>
      </c>
      <c r="B170" s="61" t="str">
        <f>IF('Indicator Data'!B179&lt;&gt;"",'Indicator Data'!B179,"")</f>
        <v/>
      </c>
      <c r="C170" s="85">
        <f>ROUND(IF('Indicator Data'!C179=0,0,IF(LOG('Indicator Data'!C179)&gt;C$3,10,IF(LOG('Indicator Data'!C179)&lt;C$4,0,((LOG('Indicator Data'!C179)-C$4))/(C$3-C$4)*10))),1)</f>
        <v>0</v>
      </c>
      <c r="D170" s="86" t="str">
        <f>'Indicator Data'!C179/'Indicator Data'!$AP179</f>
        <v>#DIV/0!</v>
      </c>
      <c r="E170" s="85" t="str">
        <f t="shared" si="1"/>
        <v>#DIV/0!</v>
      </c>
      <c r="F170" s="87" t="str">
        <f t="shared" si="2"/>
        <v>#DIV/0!</v>
      </c>
      <c r="G170" s="85">
        <f>ROUND(IF('Indicator Data'!D179=0,0,IF(LOG('Indicator Data'!D179)&gt;G$3,10,IF(LOG('Indicator Data'!D179)&lt;G$4,0,((LOG('Indicator Data'!D179)-G$4))/(G$3-G$4)*10))),1)</f>
        <v>0</v>
      </c>
      <c r="H170" s="86" t="str">
        <f>'Indicator Data'!D179/'Indicator Data'!$AP179</f>
        <v>#DIV/0!</v>
      </c>
      <c r="I170" s="85" t="str">
        <f t="shared" si="6"/>
        <v>#DIV/0!</v>
      </c>
      <c r="J170" s="87" t="str">
        <f t="shared" si="3"/>
        <v>#DIV/0!</v>
      </c>
      <c r="K170" s="89" t="str">
        <f t="shared" si="4"/>
        <v>#DIV/0!</v>
      </c>
      <c r="L170" s="85" t="str">
        <f>IF('Indicator Data'!E179="No data","x",ROUND(IF('Indicator Data'!E179&gt;L$3,10,IF('Indicator Data'!E179&lt;L$4,0,('Indicator Data'!E179-L$4)/(L$3-L$4)*10)),1))</f>
        <v>#DIV/0!</v>
      </c>
      <c r="M170" s="85" t="str">
        <f>IF('Indicator Data'!F179="No data","x",ROUND(IF('Indicator Data'!F179&gt;M$3,0,IF('Indicator Data'!R179&lt;M$4,10,(M$3-'Indicator Data'!F179)/(M$3-M$4)*10)),1))</f>
        <v>#DIV/0!</v>
      </c>
      <c r="N170" s="87" t="str">
        <f t="shared" si="7"/>
        <v>#DIV/0!</v>
      </c>
      <c r="O170" s="85" t="str">
        <f>IF('Indicator Data'!G179="No data","x",ROUND(IF('Indicator Data'!G179&gt;O$3,10,IF('Indicator Data'!G179&lt;O$4,0,('Indicator Data'!G179-O$4)/(O$3-O$4)*10)),1))</f>
        <v>#DIV/0!</v>
      </c>
      <c r="P170" s="85" t="str">
        <f>IF('Indicator Data'!H179="No data","x",ROUND(IF('Indicator Data'!H179&gt;P$3,0,IF('Indicator Data'!H179&lt;P$4,10,(P$3-'Indicator Data'!H179)/(P$3-P$4)*10)),1))</f>
        <v>#DIV/0!</v>
      </c>
      <c r="Q170" s="87" t="str">
        <f t="shared" si="8"/>
        <v>#DIV/0!</v>
      </c>
      <c r="R170" s="89" t="str">
        <f t="shared" si="5"/>
        <v>#DIV/0!</v>
      </c>
      <c r="S170" s="80"/>
      <c r="T170" s="90"/>
      <c r="U170" s="7"/>
      <c r="V170" s="7"/>
      <c r="W170" s="7"/>
      <c r="X170" s="7"/>
      <c r="Y170" s="7"/>
      <c r="Z170" s="7"/>
    </row>
    <row r="171" ht="15.75" customHeight="1">
      <c r="A171" s="61" t="str">
        <f>IF('Indicator Data'!A180&lt;&gt;"",'Indicator Data'!A180,"")</f>
        <v/>
      </c>
      <c r="B171" s="61" t="str">
        <f>IF('Indicator Data'!B180&lt;&gt;"",'Indicator Data'!B180,"")</f>
        <v/>
      </c>
      <c r="C171" s="85">
        <f>ROUND(IF('Indicator Data'!C180=0,0,IF(LOG('Indicator Data'!C180)&gt;C$3,10,IF(LOG('Indicator Data'!C180)&lt;C$4,0,((LOG('Indicator Data'!C180)-C$4))/(C$3-C$4)*10))),1)</f>
        <v>0</v>
      </c>
      <c r="D171" s="86" t="str">
        <f>'Indicator Data'!C180/'Indicator Data'!$AP180</f>
        <v>#DIV/0!</v>
      </c>
      <c r="E171" s="85" t="str">
        <f t="shared" si="1"/>
        <v>#DIV/0!</v>
      </c>
      <c r="F171" s="87" t="str">
        <f t="shared" si="2"/>
        <v>#DIV/0!</v>
      </c>
      <c r="G171" s="85">
        <f>ROUND(IF('Indicator Data'!D180=0,0,IF(LOG('Indicator Data'!D180)&gt;G$3,10,IF(LOG('Indicator Data'!D180)&lt;G$4,0,((LOG('Indicator Data'!D180)-G$4))/(G$3-G$4)*10))),1)</f>
        <v>0</v>
      </c>
      <c r="H171" s="86" t="str">
        <f>'Indicator Data'!D180/'Indicator Data'!$AP180</f>
        <v>#DIV/0!</v>
      </c>
      <c r="I171" s="85" t="str">
        <f t="shared" si="6"/>
        <v>#DIV/0!</v>
      </c>
      <c r="J171" s="87" t="str">
        <f t="shared" si="3"/>
        <v>#DIV/0!</v>
      </c>
      <c r="K171" s="89" t="str">
        <f t="shared" si="4"/>
        <v>#DIV/0!</v>
      </c>
      <c r="L171" s="85" t="str">
        <f>IF('Indicator Data'!E180="No data","x",ROUND(IF('Indicator Data'!E180&gt;L$3,10,IF('Indicator Data'!E180&lt;L$4,0,('Indicator Data'!E180-L$4)/(L$3-L$4)*10)),1))</f>
        <v>#DIV/0!</v>
      </c>
      <c r="M171" s="85" t="str">
        <f>IF('Indicator Data'!F180="No data","x",ROUND(IF('Indicator Data'!F180&gt;M$3,0,IF('Indicator Data'!R180&lt;M$4,10,(M$3-'Indicator Data'!F180)/(M$3-M$4)*10)),1))</f>
        <v>#DIV/0!</v>
      </c>
      <c r="N171" s="87" t="str">
        <f t="shared" si="7"/>
        <v>#DIV/0!</v>
      </c>
      <c r="O171" s="85" t="str">
        <f>IF('Indicator Data'!G180="No data","x",ROUND(IF('Indicator Data'!G180&gt;O$3,10,IF('Indicator Data'!G180&lt;O$4,0,('Indicator Data'!G180-O$4)/(O$3-O$4)*10)),1))</f>
        <v>#DIV/0!</v>
      </c>
      <c r="P171" s="85" t="str">
        <f>IF('Indicator Data'!H180="No data","x",ROUND(IF('Indicator Data'!H180&gt;P$3,0,IF('Indicator Data'!H180&lt;P$4,10,(P$3-'Indicator Data'!H180)/(P$3-P$4)*10)),1))</f>
        <v>#DIV/0!</v>
      </c>
      <c r="Q171" s="87" t="str">
        <f t="shared" si="8"/>
        <v>#DIV/0!</v>
      </c>
      <c r="R171" s="89" t="str">
        <f t="shared" si="5"/>
        <v>#DIV/0!</v>
      </c>
      <c r="S171" s="80"/>
      <c r="T171" s="90"/>
      <c r="U171" s="7"/>
      <c r="V171" s="7"/>
      <c r="W171" s="7"/>
      <c r="X171" s="7"/>
      <c r="Y171" s="7"/>
      <c r="Z171" s="7"/>
    </row>
    <row r="172" ht="15.75" customHeight="1">
      <c r="A172" s="61" t="str">
        <f>IF('Indicator Data'!A181&lt;&gt;"",'Indicator Data'!A181,"")</f>
        <v/>
      </c>
      <c r="B172" s="61" t="str">
        <f>IF('Indicator Data'!B181&lt;&gt;"",'Indicator Data'!B181,"")</f>
        <v/>
      </c>
      <c r="C172" s="85">
        <f>ROUND(IF('Indicator Data'!C181=0,0,IF(LOG('Indicator Data'!C181)&gt;C$3,10,IF(LOG('Indicator Data'!C181)&lt;C$4,0,((LOG('Indicator Data'!C181)-C$4))/(C$3-C$4)*10))),1)</f>
        <v>0</v>
      </c>
      <c r="D172" s="86" t="str">
        <f>'Indicator Data'!C181/'Indicator Data'!$AP181</f>
        <v>#DIV/0!</v>
      </c>
      <c r="E172" s="85" t="str">
        <f t="shared" si="1"/>
        <v>#DIV/0!</v>
      </c>
      <c r="F172" s="87" t="str">
        <f t="shared" si="2"/>
        <v>#DIV/0!</v>
      </c>
      <c r="G172" s="85">
        <f>ROUND(IF('Indicator Data'!D181=0,0,IF(LOG('Indicator Data'!D181)&gt;G$3,10,IF(LOG('Indicator Data'!D181)&lt;G$4,0,((LOG('Indicator Data'!D181)-G$4))/(G$3-G$4)*10))),1)</f>
        <v>0</v>
      </c>
      <c r="H172" s="86" t="str">
        <f>'Indicator Data'!D181/'Indicator Data'!$AP181</f>
        <v>#DIV/0!</v>
      </c>
      <c r="I172" s="85" t="str">
        <f t="shared" si="6"/>
        <v>#DIV/0!</v>
      </c>
      <c r="J172" s="87" t="str">
        <f t="shared" si="3"/>
        <v>#DIV/0!</v>
      </c>
      <c r="K172" s="89" t="str">
        <f t="shared" si="4"/>
        <v>#DIV/0!</v>
      </c>
      <c r="L172" s="85" t="str">
        <f>IF('Indicator Data'!E181="No data","x",ROUND(IF('Indicator Data'!E181&gt;L$3,10,IF('Indicator Data'!E181&lt;L$4,0,('Indicator Data'!E181-L$4)/(L$3-L$4)*10)),1))</f>
        <v>#DIV/0!</v>
      </c>
      <c r="M172" s="85" t="str">
        <f>IF('Indicator Data'!F181="No data","x",ROUND(IF('Indicator Data'!F181&gt;M$3,0,IF('Indicator Data'!R181&lt;M$4,10,(M$3-'Indicator Data'!F181)/(M$3-M$4)*10)),1))</f>
        <v>#DIV/0!</v>
      </c>
      <c r="N172" s="87" t="str">
        <f t="shared" si="7"/>
        <v>#DIV/0!</v>
      </c>
      <c r="O172" s="85" t="str">
        <f>IF('Indicator Data'!G181="No data","x",ROUND(IF('Indicator Data'!G181&gt;O$3,10,IF('Indicator Data'!G181&lt;O$4,0,('Indicator Data'!G181-O$4)/(O$3-O$4)*10)),1))</f>
        <v>#DIV/0!</v>
      </c>
      <c r="P172" s="85" t="str">
        <f>IF('Indicator Data'!H181="No data","x",ROUND(IF('Indicator Data'!H181&gt;P$3,0,IF('Indicator Data'!H181&lt;P$4,10,(P$3-'Indicator Data'!H181)/(P$3-P$4)*10)),1))</f>
        <v>#DIV/0!</v>
      </c>
      <c r="Q172" s="87" t="str">
        <f t="shared" si="8"/>
        <v>#DIV/0!</v>
      </c>
      <c r="R172" s="89" t="str">
        <f t="shared" si="5"/>
        <v>#DIV/0!</v>
      </c>
      <c r="S172" s="80"/>
      <c r="T172" s="90"/>
      <c r="U172" s="7"/>
      <c r="V172" s="7"/>
      <c r="W172" s="7"/>
      <c r="X172" s="7"/>
      <c r="Y172" s="7"/>
      <c r="Z172" s="7"/>
    </row>
    <row r="173" ht="15.75" customHeight="1">
      <c r="A173" s="61" t="str">
        <f>IF('Indicator Data'!A182&lt;&gt;"",'Indicator Data'!A182,"")</f>
        <v/>
      </c>
      <c r="B173" s="61" t="str">
        <f>IF('Indicator Data'!B182&lt;&gt;"",'Indicator Data'!B182,"")</f>
        <v/>
      </c>
      <c r="C173" s="85">
        <f>ROUND(IF('Indicator Data'!C182=0,0,IF(LOG('Indicator Data'!C182)&gt;C$3,10,IF(LOG('Indicator Data'!C182)&lt;C$4,0,((LOG('Indicator Data'!C182)-C$4))/(C$3-C$4)*10))),1)</f>
        <v>0</v>
      </c>
      <c r="D173" s="86" t="str">
        <f>'Indicator Data'!C182/'Indicator Data'!$AP182</f>
        <v>#DIV/0!</v>
      </c>
      <c r="E173" s="85" t="str">
        <f t="shared" si="1"/>
        <v>#DIV/0!</v>
      </c>
      <c r="F173" s="87" t="str">
        <f t="shared" si="2"/>
        <v>#DIV/0!</v>
      </c>
      <c r="G173" s="85">
        <f>ROUND(IF('Indicator Data'!D182=0,0,IF(LOG('Indicator Data'!D182)&gt;G$3,10,IF(LOG('Indicator Data'!D182)&lt;G$4,0,((LOG('Indicator Data'!D182)-G$4))/(G$3-G$4)*10))),1)</f>
        <v>0</v>
      </c>
      <c r="H173" s="86" t="str">
        <f>'Indicator Data'!D182/'Indicator Data'!$AP182</f>
        <v>#DIV/0!</v>
      </c>
      <c r="I173" s="85" t="str">
        <f t="shared" si="6"/>
        <v>#DIV/0!</v>
      </c>
      <c r="J173" s="87" t="str">
        <f t="shared" si="3"/>
        <v>#DIV/0!</v>
      </c>
      <c r="K173" s="89" t="str">
        <f t="shared" si="4"/>
        <v>#DIV/0!</v>
      </c>
      <c r="L173" s="85" t="str">
        <f>IF('Indicator Data'!E182="No data","x",ROUND(IF('Indicator Data'!E182&gt;L$3,10,IF('Indicator Data'!E182&lt;L$4,0,('Indicator Data'!E182-L$4)/(L$3-L$4)*10)),1))</f>
        <v>#DIV/0!</v>
      </c>
      <c r="M173" s="85" t="str">
        <f>IF('Indicator Data'!F182="No data","x",ROUND(IF('Indicator Data'!F182&gt;M$3,0,IF('Indicator Data'!R182&lt;M$4,10,(M$3-'Indicator Data'!F182)/(M$3-M$4)*10)),1))</f>
        <v>#DIV/0!</v>
      </c>
      <c r="N173" s="87" t="str">
        <f t="shared" si="7"/>
        <v>#DIV/0!</v>
      </c>
      <c r="O173" s="85" t="str">
        <f>IF('Indicator Data'!G182="No data","x",ROUND(IF('Indicator Data'!G182&gt;O$3,10,IF('Indicator Data'!G182&lt;O$4,0,('Indicator Data'!G182-O$4)/(O$3-O$4)*10)),1))</f>
        <v>#DIV/0!</v>
      </c>
      <c r="P173" s="85" t="str">
        <f>IF('Indicator Data'!H182="No data","x",ROUND(IF('Indicator Data'!H182&gt;P$3,0,IF('Indicator Data'!H182&lt;P$4,10,(P$3-'Indicator Data'!H182)/(P$3-P$4)*10)),1))</f>
        <v>#DIV/0!</v>
      </c>
      <c r="Q173" s="87" t="str">
        <f t="shared" si="8"/>
        <v>#DIV/0!</v>
      </c>
      <c r="R173" s="89" t="str">
        <f t="shared" si="5"/>
        <v>#DIV/0!</v>
      </c>
      <c r="S173" s="80"/>
      <c r="T173" s="90"/>
      <c r="U173" s="7"/>
      <c r="V173" s="7"/>
      <c r="W173" s="7"/>
      <c r="X173" s="7"/>
      <c r="Y173" s="7"/>
      <c r="Z173" s="7"/>
    </row>
    <row r="174" ht="15.75" customHeight="1">
      <c r="A174" s="61" t="str">
        <f>IF('Indicator Data'!A183&lt;&gt;"",'Indicator Data'!A183,"")</f>
        <v/>
      </c>
      <c r="B174" s="61" t="str">
        <f>IF('Indicator Data'!B183&lt;&gt;"",'Indicator Data'!B183,"")</f>
        <v/>
      </c>
      <c r="C174" s="85">
        <f>ROUND(IF('Indicator Data'!C183=0,0,IF(LOG('Indicator Data'!C183)&gt;C$3,10,IF(LOG('Indicator Data'!C183)&lt;C$4,0,((LOG('Indicator Data'!C183)-C$4))/(C$3-C$4)*10))),1)</f>
        <v>0</v>
      </c>
      <c r="D174" s="86" t="str">
        <f>'Indicator Data'!C183/'Indicator Data'!$AP183</f>
        <v>#DIV/0!</v>
      </c>
      <c r="E174" s="85" t="str">
        <f t="shared" si="1"/>
        <v>#DIV/0!</v>
      </c>
      <c r="F174" s="87" t="str">
        <f t="shared" si="2"/>
        <v>#DIV/0!</v>
      </c>
      <c r="G174" s="85">
        <f>ROUND(IF('Indicator Data'!D183=0,0,IF(LOG('Indicator Data'!D183)&gt;G$3,10,IF(LOG('Indicator Data'!D183)&lt;G$4,0,((LOG('Indicator Data'!D183)-G$4))/(G$3-G$4)*10))),1)</f>
        <v>0</v>
      </c>
      <c r="H174" s="86" t="str">
        <f>'Indicator Data'!D183/'Indicator Data'!$AP183</f>
        <v>#DIV/0!</v>
      </c>
      <c r="I174" s="85" t="str">
        <f t="shared" si="6"/>
        <v>#DIV/0!</v>
      </c>
      <c r="J174" s="87" t="str">
        <f t="shared" si="3"/>
        <v>#DIV/0!</v>
      </c>
      <c r="K174" s="89" t="str">
        <f t="shared" si="4"/>
        <v>#DIV/0!</v>
      </c>
      <c r="L174" s="85" t="str">
        <f>IF('Indicator Data'!E183="No data","x",ROUND(IF('Indicator Data'!E183&gt;L$3,10,IF('Indicator Data'!E183&lt;L$4,0,('Indicator Data'!E183-L$4)/(L$3-L$4)*10)),1))</f>
        <v>#DIV/0!</v>
      </c>
      <c r="M174" s="85" t="str">
        <f>IF('Indicator Data'!F183="No data","x",ROUND(IF('Indicator Data'!F183&gt;M$3,0,IF('Indicator Data'!R183&lt;M$4,10,(M$3-'Indicator Data'!F183)/(M$3-M$4)*10)),1))</f>
        <v>#DIV/0!</v>
      </c>
      <c r="N174" s="87" t="str">
        <f t="shared" si="7"/>
        <v>#DIV/0!</v>
      </c>
      <c r="O174" s="85" t="str">
        <f>IF('Indicator Data'!G183="No data","x",ROUND(IF('Indicator Data'!G183&gt;O$3,10,IF('Indicator Data'!G183&lt;O$4,0,('Indicator Data'!G183-O$4)/(O$3-O$4)*10)),1))</f>
        <v>#DIV/0!</v>
      </c>
      <c r="P174" s="85" t="str">
        <f>IF('Indicator Data'!H183="No data","x",ROUND(IF('Indicator Data'!H183&gt;P$3,0,IF('Indicator Data'!H183&lt;P$4,10,(P$3-'Indicator Data'!H183)/(P$3-P$4)*10)),1))</f>
        <v>#DIV/0!</v>
      </c>
      <c r="Q174" s="87" t="str">
        <f t="shared" si="8"/>
        <v>#DIV/0!</v>
      </c>
      <c r="R174" s="89" t="str">
        <f t="shared" si="5"/>
        <v>#DIV/0!</v>
      </c>
      <c r="S174" s="80"/>
      <c r="T174" s="90"/>
      <c r="U174" s="7"/>
      <c r="V174" s="7"/>
      <c r="W174" s="7"/>
      <c r="X174" s="7"/>
      <c r="Y174" s="7"/>
      <c r="Z174" s="7"/>
    </row>
    <row r="175" ht="15.75" customHeight="1">
      <c r="A175" s="61" t="str">
        <f>IF('Indicator Data'!A184&lt;&gt;"",'Indicator Data'!A184,"")</f>
        <v/>
      </c>
      <c r="B175" s="61" t="str">
        <f>IF('Indicator Data'!B184&lt;&gt;"",'Indicator Data'!B184,"")</f>
        <v/>
      </c>
      <c r="C175" s="85">
        <f>ROUND(IF('Indicator Data'!C184=0,0,IF(LOG('Indicator Data'!C184)&gt;C$3,10,IF(LOG('Indicator Data'!C184)&lt;C$4,0,((LOG('Indicator Data'!C184)-C$4))/(C$3-C$4)*10))),1)</f>
        <v>0</v>
      </c>
      <c r="D175" s="86" t="str">
        <f>'Indicator Data'!C184/'Indicator Data'!$AP184</f>
        <v>#DIV/0!</v>
      </c>
      <c r="E175" s="85" t="str">
        <f t="shared" si="1"/>
        <v>#DIV/0!</v>
      </c>
      <c r="F175" s="87" t="str">
        <f t="shared" si="2"/>
        <v>#DIV/0!</v>
      </c>
      <c r="G175" s="85">
        <f>ROUND(IF('Indicator Data'!D184=0,0,IF(LOG('Indicator Data'!D184)&gt;G$3,10,IF(LOG('Indicator Data'!D184)&lt;G$4,0,((LOG('Indicator Data'!D184)-G$4))/(G$3-G$4)*10))),1)</f>
        <v>0</v>
      </c>
      <c r="H175" s="86" t="str">
        <f>'Indicator Data'!D184/'Indicator Data'!$AP184</f>
        <v>#DIV/0!</v>
      </c>
      <c r="I175" s="85" t="str">
        <f t="shared" si="6"/>
        <v>#DIV/0!</v>
      </c>
      <c r="J175" s="87" t="str">
        <f t="shared" si="3"/>
        <v>#DIV/0!</v>
      </c>
      <c r="K175" s="89" t="str">
        <f t="shared" si="4"/>
        <v>#DIV/0!</v>
      </c>
      <c r="L175" s="85" t="str">
        <f>IF('Indicator Data'!E184="No data","x",ROUND(IF('Indicator Data'!E184&gt;L$3,10,IF('Indicator Data'!E184&lt;L$4,0,('Indicator Data'!E184-L$4)/(L$3-L$4)*10)),1))</f>
        <v>#DIV/0!</v>
      </c>
      <c r="M175" s="85" t="str">
        <f>IF('Indicator Data'!F184="No data","x",ROUND(IF('Indicator Data'!F184&gt;M$3,0,IF('Indicator Data'!R184&lt;M$4,10,(M$3-'Indicator Data'!F184)/(M$3-M$4)*10)),1))</f>
        <v>#DIV/0!</v>
      </c>
      <c r="N175" s="87" t="str">
        <f t="shared" si="7"/>
        <v>#DIV/0!</v>
      </c>
      <c r="O175" s="85" t="str">
        <f>IF('Indicator Data'!G184="No data","x",ROUND(IF('Indicator Data'!G184&gt;O$3,10,IF('Indicator Data'!G184&lt;O$4,0,('Indicator Data'!G184-O$4)/(O$3-O$4)*10)),1))</f>
        <v>#DIV/0!</v>
      </c>
      <c r="P175" s="85" t="str">
        <f>IF('Indicator Data'!H184="No data","x",ROUND(IF('Indicator Data'!H184&gt;P$3,0,IF('Indicator Data'!H184&lt;P$4,10,(P$3-'Indicator Data'!H184)/(P$3-P$4)*10)),1))</f>
        <v>#DIV/0!</v>
      </c>
      <c r="Q175" s="87" t="str">
        <f t="shared" si="8"/>
        <v>#DIV/0!</v>
      </c>
      <c r="R175" s="89" t="str">
        <f t="shared" si="5"/>
        <v>#DIV/0!</v>
      </c>
      <c r="S175" s="80"/>
      <c r="T175" s="90"/>
      <c r="U175" s="7"/>
      <c r="V175" s="7"/>
      <c r="W175" s="7"/>
      <c r="X175" s="7"/>
      <c r="Y175" s="7"/>
      <c r="Z175" s="7"/>
    </row>
    <row r="176" ht="15.75" customHeight="1">
      <c r="A176" s="61" t="str">
        <f>IF('Indicator Data'!A185&lt;&gt;"",'Indicator Data'!A185,"")</f>
        <v/>
      </c>
      <c r="B176" s="61" t="str">
        <f>IF('Indicator Data'!B185&lt;&gt;"",'Indicator Data'!B185,"")</f>
        <v/>
      </c>
      <c r="C176" s="85">
        <f>ROUND(IF('Indicator Data'!C185=0,0,IF(LOG('Indicator Data'!C185)&gt;C$3,10,IF(LOG('Indicator Data'!C185)&lt;C$4,0,((LOG('Indicator Data'!C185)-C$4))/(C$3-C$4)*10))),1)</f>
        <v>0</v>
      </c>
      <c r="D176" s="86" t="str">
        <f>'Indicator Data'!C185/'Indicator Data'!$AP185</f>
        <v>#DIV/0!</v>
      </c>
      <c r="E176" s="85" t="str">
        <f t="shared" si="1"/>
        <v>#DIV/0!</v>
      </c>
      <c r="F176" s="87" t="str">
        <f t="shared" si="2"/>
        <v>#DIV/0!</v>
      </c>
      <c r="G176" s="85">
        <f>ROUND(IF('Indicator Data'!D185=0,0,IF(LOG('Indicator Data'!D185)&gt;G$3,10,IF(LOG('Indicator Data'!D185)&lt;G$4,0,((LOG('Indicator Data'!D185)-G$4))/(G$3-G$4)*10))),1)</f>
        <v>0</v>
      </c>
      <c r="H176" s="86" t="str">
        <f>'Indicator Data'!D185/'Indicator Data'!$AP185</f>
        <v>#DIV/0!</v>
      </c>
      <c r="I176" s="85" t="str">
        <f t="shared" si="6"/>
        <v>#DIV/0!</v>
      </c>
      <c r="J176" s="87" t="str">
        <f t="shared" si="3"/>
        <v>#DIV/0!</v>
      </c>
      <c r="K176" s="89" t="str">
        <f t="shared" si="4"/>
        <v>#DIV/0!</v>
      </c>
      <c r="L176" s="85" t="str">
        <f>IF('Indicator Data'!E185="No data","x",ROUND(IF('Indicator Data'!E185&gt;L$3,10,IF('Indicator Data'!E185&lt;L$4,0,('Indicator Data'!E185-L$4)/(L$3-L$4)*10)),1))</f>
        <v>#DIV/0!</v>
      </c>
      <c r="M176" s="85" t="str">
        <f>IF('Indicator Data'!F185="No data","x",ROUND(IF('Indicator Data'!F185&gt;M$3,0,IF('Indicator Data'!R185&lt;M$4,10,(M$3-'Indicator Data'!F185)/(M$3-M$4)*10)),1))</f>
        <v>#DIV/0!</v>
      </c>
      <c r="N176" s="87" t="str">
        <f t="shared" si="7"/>
        <v>#DIV/0!</v>
      </c>
      <c r="O176" s="85" t="str">
        <f>IF('Indicator Data'!G185="No data","x",ROUND(IF('Indicator Data'!G185&gt;O$3,10,IF('Indicator Data'!G185&lt;O$4,0,('Indicator Data'!G185-O$4)/(O$3-O$4)*10)),1))</f>
        <v>#DIV/0!</v>
      </c>
      <c r="P176" s="85" t="str">
        <f>IF('Indicator Data'!H185="No data","x",ROUND(IF('Indicator Data'!H185&gt;P$3,0,IF('Indicator Data'!H185&lt;P$4,10,(P$3-'Indicator Data'!H185)/(P$3-P$4)*10)),1))</f>
        <v>#DIV/0!</v>
      </c>
      <c r="Q176" s="87" t="str">
        <f t="shared" si="8"/>
        <v>#DIV/0!</v>
      </c>
      <c r="R176" s="89" t="str">
        <f t="shared" si="5"/>
        <v>#DIV/0!</v>
      </c>
      <c r="S176" s="80"/>
      <c r="T176" s="90"/>
      <c r="U176" s="7"/>
      <c r="V176" s="7"/>
      <c r="W176" s="7"/>
      <c r="X176" s="7"/>
      <c r="Y176" s="7"/>
      <c r="Z176" s="7"/>
    </row>
    <row r="177" ht="15.75" customHeight="1">
      <c r="A177" s="61" t="str">
        <f>IF('Indicator Data'!A186&lt;&gt;"",'Indicator Data'!A186,"")</f>
        <v/>
      </c>
      <c r="B177" s="61" t="str">
        <f>IF('Indicator Data'!B186&lt;&gt;"",'Indicator Data'!B186,"")</f>
        <v/>
      </c>
      <c r="C177" s="85">
        <f>ROUND(IF('Indicator Data'!C186=0,0,IF(LOG('Indicator Data'!C186)&gt;C$3,10,IF(LOG('Indicator Data'!C186)&lt;C$4,0,((LOG('Indicator Data'!C186)-C$4))/(C$3-C$4)*10))),1)</f>
        <v>0</v>
      </c>
      <c r="D177" s="86" t="str">
        <f>'Indicator Data'!C186/'Indicator Data'!$AP186</f>
        <v>#DIV/0!</v>
      </c>
      <c r="E177" s="85" t="str">
        <f t="shared" si="1"/>
        <v>#DIV/0!</v>
      </c>
      <c r="F177" s="87" t="str">
        <f t="shared" si="2"/>
        <v>#DIV/0!</v>
      </c>
      <c r="G177" s="85">
        <f>ROUND(IF('Indicator Data'!D186=0,0,IF(LOG('Indicator Data'!D186)&gt;G$3,10,IF(LOG('Indicator Data'!D186)&lt;G$4,0,((LOG('Indicator Data'!D186)-G$4))/(G$3-G$4)*10))),1)</f>
        <v>0</v>
      </c>
      <c r="H177" s="86" t="str">
        <f>'Indicator Data'!D186/'Indicator Data'!$AP186</f>
        <v>#DIV/0!</v>
      </c>
      <c r="I177" s="85" t="str">
        <f t="shared" si="6"/>
        <v>#DIV/0!</v>
      </c>
      <c r="J177" s="87" t="str">
        <f t="shared" si="3"/>
        <v>#DIV/0!</v>
      </c>
      <c r="K177" s="89" t="str">
        <f t="shared" si="4"/>
        <v>#DIV/0!</v>
      </c>
      <c r="L177" s="85" t="str">
        <f>IF('Indicator Data'!E186="No data","x",ROUND(IF('Indicator Data'!E186&gt;L$3,10,IF('Indicator Data'!E186&lt;L$4,0,('Indicator Data'!E186-L$4)/(L$3-L$4)*10)),1))</f>
        <v>#DIV/0!</v>
      </c>
      <c r="M177" s="85" t="str">
        <f>IF('Indicator Data'!F186="No data","x",ROUND(IF('Indicator Data'!F186&gt;M$3,0,IF('Indicator Data'!R186&lt;M$4,10,(M$3-'Indicator Data'!F186)/(M$3-M$4)*10)),1))</f>
        <v>#DIV/0!</v>
      </c>
      <c r="N177" s="87" t="str">
        <f t="shared" si="7"/>
        <v>#DIV/0!</v>
      </c>
      <c r="O177" s="85" t="str">
        <f>IF('Indicator Data'!G186="No data","x",ROUND(IF('Indicator Data'!G186&gt;O$3,10,IF('Indicator Data'!G186&lt;O$4,0,('Indicator Data'!G186-O$4)/(O$3-O$4)*10)),1))</f>
        <v>#DIV/0!</v>
      </c>
      <c r="P177" s="85" t="str">
        <f>IF('Indicator Data'!H186="No data","x",ROUND(IF('Indicator Data'!H186&gt;P$3,0,IF('Indicator Data'!H186&lt;P$4,10,(P$3-'Indicator Data'!H186)/(P$3-P$4)*10)),1))</f>
        <v>#DIV/0!</v>
      </c>
      <c r="Q177" s="87" t="str">
        <f t="shared" si="8"/>
        <v>#DIV/0!</v>
      </c>
      <c r="R177" s="89" t="str">
        <f t="shared" si="5"/>
        <v>#DIV/0!</v>
      </c>
      <c r="S177" s="80"/>
      <c r="T177" s="90"/>
      <c r="U177" s="7"/>
      <c r="V177" s="7"/>
      <c r="W177" s="7"/>
      <c r="X177" s="7"/>
      <c r="Y177" s="7"/>
      <c r="Z177" s="7"/>
    </row>
    <row r="178" ht="15.75" customHeight="1">
      <c r="A178" s="61" t="str">
        <f>IF('Indicator Data'!A187&lt;&gt;"",'Indicator Data'!A187,"")</f>
        <v/>
      </c>
      <c r="B178" s="61" t="str">
        <f>IF('Indicator Data'!B187&lt;&gt;"",'Indicator Data'!B187,"")</f>
        <v/>
      </c>
      <c r="C178" s="85">
        <f>ROUND(IF('Indicator Data'!C187=0,0,IF(LOG('Indicator Data'!C187)&gt;C$3,10,IF(LOG('Indicator Data'!C187)&lt;C$4,0,((LOG('Indicator Data'!C187)-C$4))/(C$3-C$4)*10))),1)</f>
        <v>0</v>
      </c>
      <c r="D178" s="86" t="str">
        <f>'Indicator Data'!C187/'Indicator Data'!$AP187</f>
        <v>#DIV/0!</v>
      </c>
      <c r="E178" s="85" t="str">
        <f t="shared" si="1"/>
        <v>#DIV/0!</v>
      </c>
      <c r="F178" s="87" t="str">
        <f t="shared" si="2"/>
        <v>#DIV/0!</v>
      </c>
      <c r="G178" s="85">
        <f>ROUND(IF('Indicator Data'!D187=0,0,IF(LOG('Indicator Data'!D187)&gt;G$3,10,IF(LOG('Indicator Data'!D187)&lt;G$4,0,((LOG('Indicator Data'!D187)-G$4))/(G$3-G$4)*10))),1)</f>
        <v>0</v>
      </c>
      <c r="H178" s="86" t="str">
        <f>'Indicator Data'!D187/'Indicator Data'!$AP187</f>
        <v>#DIV/0!</v>
      </c>
      <c r="I178" s="85" t="str">
        <f t="shared" si="6"/>
        <v>#DIV/0!</v>
      </c>
      <c r="J178" s="87" t="str">
        <f t="shared" si="3"/>
        <v>#DIV/0!</v>
      </c>
      <c r="K178" s="89" t="str">
        <f t="shared" si="4"/>
        <v>#DIV/0!</v>
      </c>
      <c r="L178" s="85" t="str">
        <f>IF('Indicator Data'!E187="No data","x",ROUND(IF('Indicator Data'!E187&gt;L$3,10,IF('Indicator Data'!E187&lt;L$4,0,('Indicator Data'!E187-L$4)/(L$3-L$4)*10)),1))</f>
        <v>#DIV/0!</v>
      </c>
      <c r="M178" s="85" t="str">
        <f>IF('Indicator Data'!F187="No data","x",ROUND(IF('Indicator Data'!F187&gt;M$3,0,IF('Indicator Data'!R187&lt;M$4,10,(M$3-'Indicator Data'!F187)/(M$3-M$4)*10)),1))</f>
        <v>#DIV/0!</v>
      </c>
      <c r="N178" s="87" t="str">
        <f t="shared" si="7"/>
        <v>#DIV/0!</v>
      </c>
      <c r="O178" s="85" t="str">
        <f>IF('Indicator Data'!G187="No data","x",ROUND(IF('Indicator Data'!G187&gt;O$3,10,IF('Indicator Data'!G187&lt;O$4,0,('Indicator Data'!G187-O$4)/(O$3-O$4)*10)),1))</f>
        <v>#DIV/0!</v>
      </c>
      <c r="P178" s="85" t="str">
        <f>IF('Indicator Data'!H187="No data","x",ROUND(IF('Indicator Data'!H187&gt;P$3,0,IF('Indicator Data'!H187&lt;P$4,10,(P$3-'Indicator Data'!H187)/(P$3-P$4)*10)),1))</f>
        <v>#DIV/0!</v>
      </c>
      <c r="Q178" s="87" t="str">
        <f t="shared" si="8"/>
        <v>#DIV/0!</v>
      </c>
      <c r="R178" s="89" t="str">
        <f t="shared" si="5"/>
        <v>#DIV/0!</v>
      </c>
      <c r="S178" s="80"/>
      <c r="T178" s="90"/>
      <c r="U178" s="7"/>
      <c r="V178" s="7"/>
      <c r="W178" s="7"/>
      <c r="X178" s="7"/>
      <c r="Y178" s="7"/>
      <c r="Z178" s="7"/>
    </row>
    <row r="179" ht="15.75" customHeight="1">
      <c r="A179" s="61" t="str">
        <f>IF('Indicator Data'!A188&lt;&gt;"",'Indicator Data'!A188,"")</f>
        <v/>
      </c>
      <c r="B179" s="61" t="str">
        <f>IF('Indicator Data'!B188&lt;&gt;"",'Indicator Data'!B188,"")</f>
        <v/>
      </c>
      <c r="C179" s="85">
        <f>ROUND(IF('Indicator Data'!C188=0,0,IF(LOG('Indicator Data'!C188)&gt;C$3,10,IF(LOG('Indicator Data'!C188)&lt;C$4,0,((LOG('Indicator Data'!C188)-C$4))/(C$3-C$4)*10))),1)</f>
        <v>0</v>
      </c>
      <c r="D179" s="86" t="str">
        <f>'Indicator Data'!C188/'Indicator Data'!$AP188</f>
        <v>#DIV/0!</v>
      </c>
      <c r="E179" s="85" t="str">
        <f t="shared" si="1"/>
        <v>#DIV/0!</v>
      </c>
      <c r="F179" s="87" t="str">
        <f t="shared" si="2"/>
        <v>#DIV/0!</v>
      </c>
      <c r="G179" s="85">
        <f>ROUND(IF('Indicator Data'!D188=0,0,IF(LOG('Indicator Data'!D188)&gt;G$3,10,IF(LOG('Indicator Data'!D188)&lt;G$4,0,((LOG('Indicator Data'!D188)-G$4))/(G$3-G$4)*10))),1)</f>
        <v>0</v>
      </c>
      <c r="H179" s="86" t="str">
        <f>'Indicator Data'!D188/'Indicator Data'!$AP188</f>
        <v>#DIV/0!</v>
      </c>
      <c r="I179" s="85" t="str">
        <f t="shared" si="6"/>
        <v>#DIV/0!</v>
      </c>
      <c r="J179" s="87" t="str">
        <f t="shared" si="3"/>
        <v>#DIV/0!</v>
      </c>
      <c r="K179" s="89" t="str">
        <f t="shared" si="4"/>
        <v>#DIV/0!</v>
      </c>
      <c r="L179" s="85" t="str">
        <f>IF('Indicator Data'!E188="No data","x",ROUND(IF('Indicator Data'!E188&gt;L$3,10,IF('Indicator Data'!E188&lt;L$4,0,('Indicator Data'!E188-L$4)/(L$3-L$4)*10)),1))</f>
        <v>#DIV/0!</v>
      </c>
      <c r="M179" s="85" t="str">
        <f>IF('Indicator Data'!F188="No data","x",ROUND(IF('Indicator Data'!F188&gt;M$3,0,IF('Indicator Data'!R188&lt;M$4,10,(M$3-'Indicator Data'!F188)/(M$3-M$4)*10)),1))</f>
        <v>#DIV/0!</v>
      </c>
      <c r="N179" s="87" t="str">
        <f t="shared" si="7"/>
        <v>#DIV/0!</v>
      </c>
      <c r="O179" s="85" t="str">
        <f>IF('Indicator Data'!G188="No data","x",ROUND(IF('Indicator Data'!G188&gt;O$3,10,IF('Indicator Data'!G188&lt;O$4,0,('Indicator Data'!G188-O$4)/(O$3-O$4)*10)),1))</f>
        <v>#DIV/0!</v>
      </c>
      <c r="P179" s="85" t="str">
        <f>IF('Indicator Data'!H188="No data","x",ROUND(IF('Indicator Data'!H188&gt;P$3,0,IF('Indicator Data'!H188&lt;P$4,10,(P$3-'Indicator Data'!H188)/(P$3-P$4)*10)),1))</f>
        <v>#DIV/0!</v>
      </c>
      <c r="Q179" s="87" t="str">
        <f t="shared" si="8"/>
        <v>#DIV/0!</v>
      </c>
      <c r="R179" s="89" t="str">
        <f t="shared" si="5"/>
        <v>#DIV/0!</v>
      </c>
      <c r="S179" s="80"/>
      <c r="T179" s="90"/>
      <c r="U179" s="7"/>
      <c r="V179" s="7"/>
      <c r="W179" s="7"/>
      <c r="X179" s="7"/>
      <c r="Y179" s="7"/>
      <c r="Z179" s="7"/>
    </row>
    <row r="180" ht="15.75" customHeight="1">
      <c r="A180" s="61" t="str">
        <f>IF('Indicator Data'!A189&lt;&gt;"",'Indicator Data'!A189,"")</f>
        <v/>
      </c>
      <c r="B180" s="61" t="str">
        <f>IF('Indicator Data'!B189&lt;&gt;"",'Indicator Data'!B189,"")</f>
        <v/>
      </c>
      <c r="C180" s="85">
        <f>ROUND(IF('Indicator Data'!C189=0,0,IF(LOG('Indicator Data'!C189)&gt;C$3,10,IF(LOG('Indicator Data'!C189)&lt;C$4,0,((LOG('Indicator Data'!C189)-C$4))/(C$3-C$4)*10))),1)</f>
        <v>0</v>
      </c>
      <c r="D180" s="86" t="str">
        <f>'Indicator Data'!C189/'Indicator Data'!$AP189</f>
        <v>#DIV/0!</v>
      </c>
      <c r="E180" s="85" t="str">
        <f t="shared" si="1"/>
        <v>#DIV/0!</v>
      </c>
      <c r="F180" s="87" t="str">
        <f t="shared" si="2"/>
        <v>#DIV/0!</v>
      </c>
      <c r="G180" s="85">
        <f>ROUND(IF('Indicator Data'!D189=0,0,IF(LOG('Indicator Data'!D189)&gt;G$3,10,IF(LOG('Indicator Data'!D189)&lt;G$4,0,((LOG('Indicator Data'!D189)-G$4))/(G$3-G$4)*10))),1)</f>
        <v>0</v>
      </c>
      <c r="H180" s="86" t="str">
        <f>'Indicator Data'!D189/'Indicator Data'!$AP189</f>
        <v>#DIV/0!</v>
      </c>
      <c r="I180" s="85" t="str">
        <f t="shared" si="6"/>
        <v>#DIV/0!</v>
      </c>
      <c r="J180" s="87" t="str">
        <f t="shared" si="3"/>
        <v>#DIV/0!</v>
      </c>
      <c r="K180" s="89" t="str">
        <f t="shared" si="4"/>
        <v>#DIV/0!</v>
      </c>
      <c r="L180" s="85" t="str">
        <f>IF('Indicator Data'!E189="No data","x",ROUND(IF('Indicator Data'!E189&gt;L$3,10,IF('Indicator Data'!E189&lt;L$4,0,('Indicator Data'!E189-L$4)/(L$3-L$4)*10)),1))</f>
        <v>#DIV/0!</v>
      </c>
      <c r="M180" s="85" t="str">
        <f>IF('Indicator Data'!F189="No data","x",ROUND(IF('Indicator Data'!F189&gt;M$3,0,IF('Indicator Data'!R189&lt;M$4,10,(M$3-'Indicator Data'!F189)/(M$3-M$4)*10)),1))</f>
        <v>#DIV/0!</v>
      </c>
      <c r="N180" s="87" t="str">
        <f t="shared" si="7"/>
        <v>#DIV/0!</v>
      </c>
      <c r="O180" s="85" t="str">
        <f>IF('Indicator Data'!G189="No data","x",ROUND(IF('Indicator Data'!G189&gt;O$3,10,IF('Indicator Data'!G189&lt;O$4,0,('Indicator Data'!G189-O$4)/(O$3-O$4)*10)),1))</f>
        <v>#DIV/0!</v>
      </c>
      <c r="P180" s="85" t="str">
        <f>IF('Indicator Data'!H189="No data","x",ROUND(IF('Indicator Data'!H189&gt;P$3,0,IF('Indicator Data'!H189&lt;P$4,10,(P$3-'Indicator Data'!H189)/(P$3-P$4)*10)),1))</f>
        <v>#DIV/0!</v>
      </c>
      <c r="Q180" s="87" t="str">
        <f t="shared" si="8"/>
        <v>#DIV/0!</v>
      </c>
      <c r="R180" s="89" t="str">
        <f t="shared" si="5"/>
        <v>#DIV/0!</v>
      </c>
      <c r="S180" s="80"/>
      <c r="T180" s="90"/>
      <c r="U180" s="7"/>
      <c r="V180" s="7"/>
      <c r="W180" s="7"/>
      <c r="X180" s="7"/>
      <c r="Y180" s="7"/>
      <c r="Z180" s="7"/>
    </row>
    <row r="181" ht="15.75" customHeight="1">
      <c r="A181" s="61" t="str">
        <f>IF('Indicator Data'!A190&lt;&gt;"",'Indicator Data'!A190,"")</f>
        <v/>
      </c>
      <c r="B181" s="61" t="str">
        <f>IF('Indicator Data'!B190&lt;&gt;"",'Indicator Data'!B190,"")</f>
        <v/>
      </c>
      <c r="C181" s="85">
        <f>ROUND(IF('Indicator Data'!C190=0,0,IF(LOG('Indicator Data'!C190)&gt;C$3,10,IF(LOG('Indicator Data'!C190)&lt;C$4,0,((LOG('Indicator Data'!C190)-C$4))/(C$3-C$4)*10))),1)</f>
        <v>0</v>
      </c>
      <c r="D181" s="86" t="str">
        <f>'Indicator Data'!C190/'Indicator Data'!$AP190</f>
        <v>#DIV/0!</v>
      </c>
      <c r="E181" s="85" t="str">
        <f t="shared" si="1"/>
        <v>#DIV/0!</v>
      </c>
      <c r="F181" s="87" t="str">
        <f t="shared" si="2"/>
        <v>#DIV/0!</v>
      </c>
      <c r="G181" s="85">
        <f>ROUND(IF('Indicator Data'!D190=0,0,IF(LOG('Indicator Data'!D190)&gt;G$3,10,IF(LOG('Indicator Data'!D190)&lt;G$4,0,((LOG('Indicator Data'!D190)-G$4))/(G$3-G$4)*10))),1)</f>
        <v>0</v>
      </c>
      <c r="H181" s="86" t="str">
        <f>'Indicator Data'!D190/'Indicator Data'!$AP190</f>
        <v>#DIV/0!</v>
      </c>
      <c r="I181" s="85" t="str">
        <f t="shared" si="6"/>
        <v>#DIV/0!</v>
      </c>
      <c r="J181" s="87" t="str">
        <f t="shared" si="3"/>
        <v>#DIV/0!</v>
      </c>
      <c r="K181" s="89" t="str">
        <f t="shared" si="4"/>
        <v>#DIV/0!</v>
      </c>
      <c r="L181" s="85" t="str">
        <f>IF('Indicator Data'!E190="No data","x",ROUND(IF('Indicator Data'!E190&gt;L$3,10,IF('Indicator Data'!E190&lt;L$4,0,('Indicator Data'!E190-L$4)/(L$3-L$4)*10)),1))</f>
        <v>#DIV/0!</v>
      </c>
      <c r="M181" s="85" t="str">
        <f>IF('Indicator Data'!F190="No data","x",ROUND(IF('Indicator Data'!F190&gt;M$3,0,IF('Indicator Data'!R190&lt;M$4,10,(M$3-'Indicator Data'!F190)/(M$3-M$4)*10)),1))</f>
        <v>#DIV/0!</v>
      </c>
      <c r="N181" s="87" t="str">
        <f t="shared" si="7"/>
        <v>#DIV/0!</v>
      </c>
      <c r="O181" s="85" t="str">
        <f>IF('Indicator Data'!G190="No data","x",ROUND(IF('Indicator Data'!G190&gt;O$3,10,IF('Indicator Data'!G190&lt;O$4,0,('Indicator Data'!G190-O$4)/(O$3-O$4)*10)),1))</f>
        <v>#DIV/0!</v>
      </c>
      <c r="P181" s="85" t="str">
        <f>IF('Indicator Data'!H190="No data","x",ROUND(IF('Indicator Data'!H190&gt;P$3,0,IF('Indicator Data'!H190&lt;P$4,10,(P$3-'Indicator Data'!H190)/(P$3-P$4)*10)),1))</f>
        <v>#DIV/0!</v>
      </c>
      <c r="Q181" s="87" t="str">
        <f t="shared" si="8"/>
        <v>#DIV/0!</v>
      </c>
      <c r="R181" s="89" t="str">
        <f t="shared" si="5"/>
        <v>#DIV/0!</v>
      </c>
      <c r="S181" s="80"/>
      <c r="T181" s="90"/>
      <c r="U181" s="7"/>
      <c r="V181" s="7"/>
      <c r="W181" s="7"/>
      <c r="X181" s="7"/>
      <c r="Y181" s="7"/>
      <c r="Z181" s="7"/>
    </row>
    <row r="182" ht="15.75" customHeight="1">
      <c r="A182" s="61" t="str">
        <f>IF('Indicator Data'!A191&lt;&gt;"",'Indicator Data'!A191,"")</f>
        <v/>
      </c>
      <c r="B182" s="61" t="str">
        <f>IF('Indicator Data'!B191&lt;&gt;"",'Indicator Data'!B191,"")</f>
        <v/>
      </c>
      <c r="C182" s="85">
        <f>ROUND(IF('Indicator Data'!C191=0,0,IF(LOG('Indicator Data'!C191)&gt;C$3,10,IF(LOG('Indicator Data'!C191)&lt;C$4,0,((LOG('Indicator Data'!C191)-C$4))/(C$3-C$4)*10))),1)</f>
        <v>0</v>
      </c>
      <c r="D182" s="86" t="str">
        <f>'Indicator Data'!C191/'Indicator Data'!$AP191</f>
        <v>#DIV/0!</v>
      </c>
      <c r="E182" s="85" t="str">
        <f t="shared" si="1"/>
        <v>#DIV/0!</v>
      </c>
      <c r="F182" s="87" t="str">
        <f t="shared" si="2"/>
        <v>#DIV/0!</v>
      </c>
      <c r="G182" s="85">
        <f>ROUND(IF('Indicator Data'!D191=0,0,IF(LOG('Indicator Data'!D191)&gt;G$3,10,IF(LOG('Indicator Data'!D191)&lt;G$4,0,((LOG('Indicator Data'!D191)-G$4))/(G$3-G$4)*10))),1)</f>
        <v>0</v>
      </c>
      <c r="H182" s="86" t="str">
        <f>'Indicator Data'!D191/'Indicator Data'!$AP191</f>
        <v>#DIV/0!</v>
      </c>
      <c r="I182" s="85" t="str">
        <f t="shared" si="6"/>
        <v>#DIV/0!</v>
      </c>
      <c r="J182" s="87" t="str">
        <f t="shared" si="3"/>
        <v>#DIV/0!</v>
      </c>
      <c r="K182" s="89" t="str">
        <f t="shared" si="4"/>
        <v>#DIV/0!</v>
      </c>
      <c r="L182" s="85" t="str">
        <f>IF('Indicator Data'!E191="No data","x",ROUND(IF('Indicator Data'!E191&gt;L$3,10,IF('Indicator Data'!E191&lt;L$4,0,('Indicator Data'!E191-L$4)/(L$3-L$4)*10)),1))</f>
        <v>#DIV/0!</v>
      </c>
      <c r="M182" s="85" t="str">
        <f>IF('Indicator Data'!F191="No data","x",ROUND(IF('Indicator Data'!F191&gt;M$3,0,IF('Indicator Data'!R191&lt;M$4,10,(M$3-'Indicator Data'!F191)/(M$3-M$4)*10)),1))</f>
        <v>#DIV/0!</v>
      </c>
      <c r="N182" s="87" t="str">
        <f t="shared" si="7"/>
        <v>#DIV/0!</v>
      </c>
      <c r="O182" s="85" t="str">
        <f>IF('Indicator Data'!G191="No data","x",ROUND(IF('Indicator Data'!G191&gt;O$3,10,IF('Indicator Data'!G191&lt;O$4,0,('Indicator Data'!G191-O$4)/(O$3-O$4)*10)),1))</f>
        <v>#DIV/0!</v>
      </c>
      <c r="P182" s="85" t="str">
        <f>IF('Indicator Data'!H191="No data","x",ROUND(IF('Indicator Data'!H191&gt;P$3,0,IF('Indicator Data'!H191&lt;P$4,10,(P$3-'Indicator Data'!H191)/(P$3-P$4)*10)),1))</f>
        <v>#DIV/0!</v>
      </c>
      <c r="Q182" s="87" t="str">
        <f t="shared" si="8"/>
        <v>#DIV/0!</v>
      </c>
      <c r="R182" s="89" t="str">
        <f t="shared" si="5"/>
        <v>#DIV/0!</v>
      </c>
      <c r="S182" s="80"/>
      <c r="T182" s="90"/>
      <c r="U182" s="7"/>
      <c r="V182" s="7"/>
      <c r="W182" s="7"/>
      <c r="X182" s="7"/>
      <c r="Y182" s="7"/>
      <c r="Z182" s="7"/>
    </row>
    <row r="183" ht="15.75" customHeight="1">
      <c r="A183" s="61" t="str">
        <f>IF('Indicator Data'!A192&lt;&gt;"",'Indicator Data'!A192,"")</f>
        <v/>
      </c>
      <c r="B183" s="61" t="str">
        <f>IF('Indicator Data'!B192&lt;&gt;"",'Indicator Data'!B192,"")</f>
        <v/>
      </c>
      <c r="C183" s="85">
        <f>ROUND(IF('Indicator Data'!C192=0,0,IF(LOG('Indicator Data'!C192)&gt;C$3,10,IF(LOG('Indicator Data'!C192)&lt;C$4,0,((LOG('Indicator Data'!C192)-C$4))/(C$3-C$4)*10))),1)</f>
        <v>0</v>
      </c>
      <c r="D183" s="86" t="str">
        <f>'Indicator Data'!C192/'Indicator Data'!$AP192</f>
        <v>#DIV/0!</v>
      </c>
      <c r="E183" s="85" t="str">
        <f t="shared" si="1"/>
        <v>#DIV/0!</v>
      </c>
      <c r="F183" s="87" t="str">
        <f t="shared" si="2"/>
        <v>#DIV/0!</v>
      </c>
      <c r="G183" s="85">
        <f>ROUND(IF('Indicator Data'!D192=0,0,IF(LOG('Indicator Data'!D192)&gt;G$3,10,IF(LOG('Indicator Data'!D192)&lt;G$4,0,((LOG('Indicator Data'!D192)-G$4))/(G$3-G$4)*10))),1)</f>
        <v>0</v>
      </c>
      <c r="H183" s="86" t="str">
        <f>'Indicator Data'!D192/'Indicator Data'!$AP192</f>
        <v>#DIV/0!</v>
      </c>
      <c r="I183" s="85" t="str">
        <f t="shared" si="6"/>
        <v>#DIV/0!</v>
      </c>
      <c r="J183" s="87" t="str">
        <f t="shared" si="3"/>
        <v>#DIV/0!</v>
      </c>
      <c r="K183" s="89" t="str">
        <f t="shared" si="4"/>
        <v>#DIV/0!</v>
      </c>
      <c r="L183" s="85" t="str">
        <f>IF('Indicator Data'!E192="No data","x",ROUND(IF('Indicator Data'!E192&gt;L$3,10,IF('Indicator Data'!E192&lt;L$4,0,('Indicator Data'!E192-L$4)/(L$3-L$4)*10)),1))</f>
        <v>#DIV/0!</v>
      </c>
      <c r="M183" s="85" t="str">
        <f>IF('Indicator Data'!F192="No data","x",ROUND(IF('Indicator Data'!F192&gt;M$3,0,IF('Indicator Data'!R192&lt;M$4,10,(M$3-'Indicator Data'!F192)/(M$3-M$4)*10)),1))</f>
        <v>#DIV/0!</v>
      </c>
      <c r="N183" s="87" t="str">
        <f t="shared" si="7"/>
        <v>#DIV/0!</v>
      </c>
      <c r="O183" s="85" t="str">
        <f>IF('Indicator Data'!G192="No data","x",ROUND(IF('Indicator Data'!G192&gt;O$3,10,IF('Indicator Data'!G192&lt;O$4,0,('Indicator Data'!G192-O$4)/(O$3-O$4)*10)),1))</f>
        <v>#DIV/0!</v>
      </c>
      <c r="P183" s="85" t="str">
        <f>IF('Indicator Data'!H192="No data","x",ROUND(IF('Indicator Data'!H192&gt;P$3,0,IF('Indicator Data'!H192&lt;P$4,10,(P$3-'Indicator Data'!H192)/(P$3-P$4)*10)),1))</f>
        <v>#DIV/0!</v>
      </c>
      <c r="Q183" s="87" t="str">
        <f t="shared" si="8"/>
        <v>#DIV/0!</v>
      </c>
      <c r="R183" s="89" t="str">
        <f t="shared" si="5"/>
        <v>#DIV/0!</v>
      </c>
      <c r="S183" s="80"/>
      <c r="T183" s="90"/>
      <c r="U183" s="7"/>
      <c r="V183" s="7"/>
      <c r="W183" s="7"/>
      <c r="X183" s="7"/>
      <c r="Y183" s="7"/>
      <c r="Z183" s="7"/>
    </row>
    <row r="184" ht="15.75" customHeight="1">
      <c r="A184" s="61" t="str">
        <f>IF('Indicator Data'!A193&lt;&gt;"",'Indicator Data'!A193,"")</f>
        <v/>
      </c>
      <c r="B184" s="61" t="str">
        <f>IF('Indicator Data'!B193&lt;&gt;"",'Indicator Data'!B193,"")</f>
        <v/>
      </c>
      <c r="C184" s="85">
        <f>ROUND(IF('Indicator Data'!C193=0,0,IF(LOG('Indicator Data'!C193)&gt;C$3,10,IF(LOG('Indicator Data'!C193)&lt;C$4,0,((LOG('Indicator Data'!C193)-C$4))/(C$3-C$4)*10))),1)</f>
        <v>0</v>
      </c>
      <c r="D184" s="86" t="str">
        <f>'Indicator Data'!C193/'Indicator Data'!$AP193</f>
        <v>#DIV/0!</v>
      </c>
      <c r="E184" s="85" t="str">
        <f t="shared" si="1"/>
        <v>#DIV/0!</v>
      </c>
      <c r="F184" s="87" t="str">
        <f t="shared" si="2"/>
        <v>#DIV/0!</v>
      </c>
      <c r="G184" s="85">
        <f>ROUND(IF('Indicator Data'!D193=0,0,IF(LOG('Indicator Data'!D193)&gt;G$3,10,IF(LOG('Indicator Data'!D193)&lt;G$4,0,((LOG('Indicator Data'!D193)-G$4))/(G$3-G$4)*10))),1)</f>
        <v>0</v>
      </c>
      <c r="H184" s="86" t="str">
        <f>'Indicator Data'!D193/'Indicator Data'!$AP193</f>
        <v>#DIV/0!</v>
      </c>
      <c r="I184" s="85" t="str">
        <f t="shared" si="6"/>
        <v>#DIV/0!</v>
      </c>
      <c r="J184" s="87" t="str">
        <f t="shared" si="3"/>
        <v>#DIV/0!</v>
      </c>
      <c r="K184" s="89" t="str">
        <f t="shared" si="4"/>
        <v>#DIV/0!</v>
      </c>
      <c r="L184" s="85" t="str">
        <f>IF('Indicator Data'!E193="No data","x",ROUND(IF('Indicator Data'!E193&gt;L$3,10,IF('Indicator Data'!E193&lt;L$4,0,('Indicator Data'!E193-L$4)/(L$3-L$4)*10)),1))</f>
        <v>#DIV/0!</v>
      </c>
      <c r="M184" s="85" t="str">
        <f>IF('Indicator Data'!F193="No data","x",ROUND(IF('Indicator Data'!F193&gt;M$3,0,IF('Indicator Data'!R193&lt;M$4,10,(M$3-'Indicator Data'!F193)/(M$3-M$4)*10)),1))</f>
        <v>#DIV/0!</v>
      </c>
      <c r="N184" s="87" t="str">
        <f t="shared" si="7"/>
        <v>#DIV/0!</v>
      </c>
      <c r="O184" s="85" t="str">
        <f>IF('Indicator Data'!G193="No data","x",ROUND(IF('Indicator Data'!G193&gt;O$3,10,IF('Indicator Data'!G193&lt;O$4,0,('Indicator Data'!G193-O$4)/(O$3-O$4)*10)),1))</f>
        <v>#DIV/0!</v>
      </c>
      <c r="P184" s="85" t="str">
        <f>IF('Indicator Data'!H193="No data","x",ROUND(IF('Indicator Data'!H193&gt;P$3,0,IF('Indicator Data'!H193&lt;P$4,10,(P$3-'Indicator Data'!H193)/(P$3-P$4)*10)),1))</f>
        <v>#DIV/0!</v>
      </c>
      <c r="Q184" s="87" t="str">
        <f t="shared" si="8"/>
        <v>#DIV/0!</v>
      </c>
      <c r="R184" s="89" t="str">
        <f t="shared" si="5"/>
        <v>#DIV/0!</v>
      </c>
      <c r="S184" s="80"/>
      <c r="T184" s="90"/>
      <c r="U184" s="7"/>
      <c r="V184" s="7"/>
      <c r="W184" s="7"/>
      <c r="X184" s="7"/>
      <c r="Y184" s="7"/>
      <c r="Z184" s="7"/>
    </row>
    <row r="185" ht="15.75" customHeight="1">
      <c r="A185" s="61" t="str">
        <f>IF('Indicator Data'!A194&lt;&gt;"",'Indicator Data'!A194,"")</f>
        <v/>
      </c>
      <c r="B185" s="61" t="str">
        <f>IF('Indicator Data'!B194&lt;&gt;"",'Indicator Data'!B194,"")</f>
        <v/>
      </c>
      <c r="C185" s="85">
        <f>ROUND(IF('Indicator Data'!C194=0,0,IF(LOG('Indicator Data'!C194)&gt;C$3,10,IF(LOG('Indicator Data'!C194)&lt;C$4,0,((LOG('Indicator Data'!C194)-C$4))/(C$3-C$4)*10))),1)</f>
        <v>0</v>
      </c>
      <c r="D185" s="86" t="str">
        <f>'Indicator Data'!C194/'Indicator Data'!$AP194</f>
        <v>#DIV/0!</v>
      </c>
      <c r="E185" s="85" t="str">
        <f t="shared" si="1"/>
        <v>#DIV/0!</v>
      </c>
      <c r="F185" s="87" t="str">
        <f t="shared" si="2"/>
        <v>#DIV/0!</v>
      </c>
      <c r="G185" s="85">
        <f>ROUND(IF('Indicator Data'!D194=0,0,IF(LOG('Indicator Data'!D194)&gt;G$3,10,IF(LOG('Indicator Data'!D194)&lt;G$4,0,((LOG('Indicator Data'!D194)-G$4))/(G$3-G$4)*10))),1)</f>
        <v>0</v>
      </c>
      <c r="H185" s="86" t="str">
        <f>'Indicator Data'!D194/'Indicator Data'!$AP194</f>
        <v>#DIV/0!</v>
      </c>
      <c r="I185" s="85" t="str">
        <f t="shared" si="6"/>
        <v>#DIV/0!</v>
      </c>
      <c r="J185" s="87" t="str">
        <f t="shared" si="3"/>
        <v>#DIV/0!</v>
      </c>
      <c r="K185" s="89" t="str">
        <f t="shared" si="4"/>
        <v>#DIV/0!</v>
      </c>
      <c r="L185" s="85" t="str">
        <f>IF('Indicator Data'!E194="No data","x",ROUND(IF('Indicator Data'!E194&gt;L$3,10,IF('Indicator Data'!E194&lt;L$4,0,('Indicator Data'!E194-L$4)/(L$3-L$4)*10)),1))</f>
        <v>#DIV/0!</v>
      </c>
      <c r="M185" s="85" t="str">
        <f>IF('Indicator Data'!F194="No data","x",ROUND(IF('Indicator Data'!F194&gt;M$3,0,IF('Indicator Data'!R194&lt;M$4,10,(M$3-'Indicator Data'!F194)/(M$3-M$4)*10)),1))</f>
        <v>#DIV/0!</v>
      </c>
      <c r="N185" s="87" t="str">
        <f t="shared" si="7"/>
        <v>#DIV/0!</v>
      </c>
      <c r="O185" s="85" t="str">
        <f>IF('Indicator Data'!G194="No data","x",ROUND(IF('Indicator Data'!G194&gt;O$3,10,IF('Indicator Data'!G194&lt;O$4,0,('Indicator Data'!G194-O$4)/(O$3-O$4)*10)),1))</f>
        <v>#DIV/0!</v>
      </c>
      <c r="P185" s="85" t="str">
        <f>IF('Indicator Data'!H194="No data","x",ROUND(IF('Indicator Data'!H194&gt;P$3,0,IF('Indicator Data'!H194&lt;P$4,10,(P$3-'Indicator Data'!H194)/(P$3-P$4)*10)),1))</f>
        <v>#DIV/0!</v>
      </c>
      <c r="Q185" s="87" t="str">
        <f t="shared" si="8"/>
        <v>#DIV/0!</v>
      </c>
      <c r="R185" s="89" t="str">
        <f t="shared" si="5"/>
        <v>#DIV/0!</v>
      </c>
      <c r="S185" s="80"/>
      <c r="T185" s="90"/>
      <c r="U185" s="7"/>
      <c r="V185" s="7"/>
      <c r="W185" s="7"/>
      <c r="X185" s="7"/>
      <c r="Y185" s="7"/>
      <c r="Z185" s="7"/>
    </row>
    <row r="186" ht="15.75" customHeight="1">
      <c r="A186" s="61" t="str">
        <f>IF('Indicator Data'!A195&lt;&gt;"",'Indicator Data'!A195,"")</f>
        <v/>
      </c>
      <c r="B186" s="61" t="str">
        <f>IF('Indicator Data'!B195&lt;&gt;"",'Indicator Data'!B195,"")</f>
        <v/>
      </c>
      <c r="C186" s="85">
        <f>ROUND(IF('Indicator Data'!C195=0,0,IF(LOG('Indicator Data'!C195)&gt;C$3,10,IF(LOG('Indicator Data'!C195)&lt;C$4,0,((LOG('Indicator Data'!C195)-C$4))/(C$3-C$4)*10))),1)</f>
        <v>0</v>
      </c>
      <c r="D186" s="86" t="str">
        <f>'Indicator Data'!C195/'Indicator Data'!$AP195</f>
        <v>#DIV/0!</v>
      </c>
      <c r="E186" s="85" t="str">
        <f t="shared" si="1"/>
        <v>#DIV/0!</v>
      </c>
      <c r="F186" s="87" t="str">
        <f t="shared" si="2"/>
        <v>#DIV/0!</v>
      </c>
      <c r="G186" s="85">
        <f>ROUND(IF('Indicator Data'!D195=0,0,IF(LOG('Indicator Data'!D195)&gt;G$3,10,IF(LOG('Indicator Data'!D195)&lt;G$4,0,((LOG('Indicator Data'!D195)-G$4))/(G$3-G$4)*10))),1)</f>
        <v>0</v>
      </c>
      <c r="H186" s="86" t="str">
        <f>'Indicator Data'!D195/'Indicator Data'!$AP195</f>
        <v>#DIV/0!</v>
      </c>
      <c r="I186" s="85" t="str">
        <f t="shared" si="6"/>
        <v>#DIV/0!</v>
      </c>
      <c r="J186" s="87" t="str">
        <f t="shared" si="3"/>
        <v>#DIV/0!</v>
      </c>
      <c r="K186" s="89" t="str">
        <f t="shared" si="4"/>
        <v>#DIV/0!</v>
      </c>
      <c r="L186" s="85" t="str">
        <f>IF('Indicator Data'!E195="No data","x",ROUND(IF('Indicator Data'!E195&gt;L$3,10,IF('Indicator Data'!E195&lt;L$4,0,('Indicator Data'!E195-L$4)/(L$3-L$4)*10)),1))</f>
        <v>#DIV/0!</v>
      </c>
      <c r="M186" s="85" t="str">
        <f>IF('Indicator Data'!F195="No data","x",ROUND(IF('Indicator Data'!F195&gt;M$3,0,IF('Indicator Data'!R195&lt;M$4,10,(M$3-'Indicator Data'!F195)/(M$3-M$4)*10)),1))</f>
        <v>#DIV/0!</v>
      </c>
      <c r="N186" s="87" t="str">
        <f t="shared" si="7"/>
        <v>#DIV/0!</v>
      </c>
      <c r="O186" s="85" t="str">
        <f>IF('Indicator Data'!G195="No data","x",ROUND(IF('Indicator Data'!G195&gt;O$3,10,IF('Indicator Data'!G195&lt;O$4,0,('Indicator Data'!G195-O$4)/(O$3-O$4)*10)),1))</f>
        <v>#DIV/0!</v>
      </c>
      <c r="P186" s="85" t="str">
        <f>IF('Indicator Data'!H195="No data","x",ROUND(IF('Indicator Data'!H195&gt;P$3,0,IF('Indicator Data'!H195&lt;P$4,10,(P$3-'Indicator Data'!H195)/(P$3-P$4)*10)),1))</f>
        <v>#DIV/0!</v>
      </c>
      <c r="Q186" s="87" t="str">
        <f t="shared" si="8"/>
        <v>#DIV/0!</v>
      </c>
      <c r="R186" s="89" t="str">
        <f t="shared" si="5"/>
        <v>#DIV/0!</v>
      </c>
      <c r="S186" s="80"/>
      <c r="T186" s="90"/>
      <c r="U186" s="7"/>
      <c r="V186" s="7"/>
      <c r="W186" s="7"/>
      <c r="X186" s="7"/>
      <c r="Y186" s="7"/>
      <c r="Z186" s="7"/>
    </row>
    <row r="187" ht="15.75" customHeight="1">
      <c r="A187" s="61" t="str">
        <f>IF('Indicator Data'!A196&lt;&gt;"",'Indicator Data'!A196,"")</f>
        <v/>
      </c>
      <c r="B187" s="61" t="str">
        <f>IF('Indicator Data'!B196&lt;&gt;"",'Indicator Data'!B196,"")</f>
        <v/>
      </c>
      <c r="C187" s="85">
        <f>ROUND(IF('Indicator Data'!C196=0,0,IF(LOG('Indicator Data'!C196)&gt;C$3,10,IF(LOG('Indicator Data'!C196)&lt;C$4,0,((LOG('Indicator Data'!C196)-C$4))/(C$3-C$4)*10))),1)</f>
        <v>0</v>
      </c>
      <c r="D187" s="86" t="str">
        <f>'Indicator Data'!C196/'Indicator Data'!$AP196</f>
        <v>#DIV/0!</v>
      </c>
      <c r="E187" s="85" t="str">
        <f t="shared" si="1"/>
        <v>#DIV/0!</v>
      </c>
      <c r="F187" s="87" t="str">
        <f t="shared" si="2"/>
        <v>#DIV/0!</v>
      </c>
      <c r="G187" s="85">
        <f>ROUND(IF('Indicator Data'!D196=0,0,IF(LOG('Indicator Data'!D196)&gt;G$3,10,IF(LOG('Indicator Data'!D196)&lt;G$4,0,((LOG('Indicator Data'!D196)-G$4))/(G$3-G$4)*10))),1)</f>
        <v>0</v>
      </c>
      <c r="H187" s="86" t="str">
        <f>'Indicator Data'!D196/'Indicator Data'!$AP196</f>
        <v>#DIV/0!</v>
      </c>
      <c r="I187" s="85" t="str">
        <f t="shared" si="6"/>
        <v>#DIV/0!</v>
      </c>
      <c r="J187" s="87" t="str">
        <f t="shared" si="3"/>
        <v>#DIV/0!</v>
      </c>
      <c r="K187" s="89" t="str">
        <f t="shared" si="4"/>
        <v>#DIV/0!</v>
      </c>
      <c r="L187" s="85" t="str">
        <f>IF('Indicator Data'!E196="No data","x",ROUND(IF('Indicator Data'!E196&gt;L$3,10,IF('Indicator Data'!E196&lt;L$4,0,('Indicator Data'!E196-L$4)/(L$3-L$4)*10)),1))</f>
        <v>#DIV/0!</v>
      </c>
      <c r="M187" s="85" t="str">
        <f>IF('Indicator Data'!F196="No data","x",ROUND(IF('Indicator Data'!F196&gt;M$3,0,IF('Indicator Data'!R196&lt;M$4,10,(M$3-'Indicator Data'!F196)/(M$3-M$4)*10)),1))</f>
        <v>#DIV/0!</v>
      </c>
      <c r="N187" s="87" t="str">
        <f t="shared" si="7"/>
        <v>#DIV/0!</v>
      </c>
      <c r="O187" s="85" t="str">
        <f>IF('Indicator Data'!G196="No data","x",ROUND(IF('Indicator Data'!G196&gt;O$3,10,IF('Indicator Data'!G196&lt;O$4,0,('Indicator Data'!G196-O$4)/(O$3-O$4)*10)),1))</f>
        <v>#DIV/0!</v>
      </c>
      <c r="P187" s="85" t="str">
        <f>IF('Indicator Data'!H196="No data","x",ROUND(IF('Indicator Data'!H196&gt;P$3,0,IF('Indicator Data'!H196&lt;P$4,10,(P$3-'Indicator Data'!H196)/(P$3-P$4)*10)),1))</f>
        <v>#DIV/0!</v>
      </c>
      <c r="Q187" s="87" t="str">
        <f t="shared" si="8"/>
        <v>#DIV/0!</v>
      </c>
      <c r="R187" s="89" t="str">
        <f t="shared" si="5"/>
        <v>#DIV/0!</v>
      </c>
      <c r="S187" s="80"/>
      <c r="T187" s="90"/>
      <c r="U187" s="7"/>
      <c r="V187" s="7"/>
      <c r="W187" s="7"/>
      <c r="X187" s="7"/>
      <c r="Y187" s="7"/>
      <c r="Z187" s="7"/>
    </row>
    <row r="188" ht="15.75" customHeight="1">
      <c r="A188" s="61" t="str">
        <f>IF('Indicator Data'!A197&lt;&gt;"",'Indicator Data'!A197,"")</f>
        <v/>
      </c>
      <c r="B188" s="61" t="str">
        <f>IF('Indicator Data'!B197&lt;&gt;"",'Indicator Data'!B197,"")</f>
        <v/>
      </c>
      <c r="C188" s="85">
        <f>ROUND(IF('Indicator Data'!C197=0,0,IF(LOG('Indicator Data'!C197)&gt;C$3,10,IF(LOG('Indicator Data'!C197)&lt;C$4,0,((LOG('Indicator Data'!C197)-C$4))/(C$3-C$4)*10))),1)</f>
        <v>0</v>
      </c>
      <c r="D188" s="86" t="str">
        <f>'Indicator Data'!C197/'Indicator Data'!$AP197</f>
        <v>#DIV/0!</v>
      </c>
      <c r="E188" s="85" t="str">
        <f t="shared" si="1"/>
        <v>#DIV/0!</v>
      </c>
      <c r="F188" s="87" t="str">
        <f t="shared" si="2"/>
        <v>#DIV/0!</v>
      </c>
      <c r="G188" s="85">
        <f>ROUND(IF('Indicator Data'!D197=0,0,IF(LOG('Indicator Data'!D197)&gt;G$3,10,IF(LOG('Indicator Data'!D197)&lt;G$4,0,((LOG('Indicator Data'!D197)-G$4))/(G$3-G$4)*10))),1)</f>
        <v>0</v>
      </c>
      <c r="H188" s="86" t="str">
        <f>'Indicator Data'!D197/'Indicator Data'!$AP197</f>
        <v>#DIV/0!</v>
      </c>
      <c r="I188" s="85" t="str">
        <f t="shared" si="6"/>
        <v>#DIV/0!</v>
      </c>
      <c r="J188" s="87" t="str">
        <f t="shared" si="3"/>
        <v>#DIV/0!</v>
      </c>
      <c r="K188" s="89" t="str">
        <f t="shared" si="4"/>
        <v>#DIV/0!</v>
      </c>
      <c r="L188" s="85" t="str">
        <f>IF('Indicator Data'!E197="No data","x",ROUND(IF('Indicator Data'!E197&gt;L$3,10,IF('Indicator Data'!E197&lt;L$4,0,('Indicator Data'!E197-L$4)/(L$3-L$4)*10)),1))</f>
        <v>#DIV/0!</v>
      </c>
      <c r="M188" s="85" t="str">
        <f>IF('Indicator Data'!F197="No data","x",ROUND(IF('Indicator Data'!F197&gt;M$3,0,IF('Indicator Data'!R197&lt;M$4,10,(M$3-'Indicator Data'!F197)/(M$3-M$4)*10)),1))</f>
        <v>#DIV/0!</v>
      </c>
      <c r="N188" s="87" t="str">
        <f t="shared" si="7"/>
        <v>#DIV/0!</v>
      </c>
      <c r="O188" s="85" t="str">
        <f>IF('Indicator Data'!G197="No data","x",ROUND(IF('Indicator Data'!G197&gt;O$3,10,IF('Indicator Data'!G197&lt;O$4,0,('Indicator Data'!G197-O$4)/(O$3-O$4)*10)),1))</f>
        <v>#DIV/0!</v>
      </c>
      <c r="P188" s="85" t="str">
        <f>IF('Indicator Data'!H197="No data","x",ROUND(IF('Indicator Data'!H197&gt;P$3,0,IF('Indicator Data'!H197&lt;P$4,10,(P$3-'Indicator Data'!H197)/(P$3-P$4)*10)),1))</f>
        <v>#DIV/0!</v>
      </c>
      <c r="Q188" s="87" t="str">
        <f t="shared" si="8"/>
        <v>#DIV/0!</v>
      </c>
      <c r="R188" s="89" t="str">
        <f t="shared" si="5"/>
        <v>#DIV/0!</v>
      </c>
      <c r="S188" s="80"/>
      <c r="T188" s="90"/>
      <c r="U188" s="7"/>
      <c r="V188" s="7"/>
      <c r="W188" s="7"/>
      <c r="X188" s="7"/>
      <c r="Y188" s="7"/>
      <c r="Z188" s="7"/>
    </row>
    <row r="189" ht="15.75" customHeight="1">
      <c r="A189" s="61" t="str">
        <f>IF('Indicator Data'!A198&lt;&gt;"",'Indicator Data'!A198,"")</f>
        <v/>
      </c>
      <c r="B189" s="61" t="str">
        <f>IF('Indicator Data'!B198&lt;&gt;"",'Indicator Data'!B198,"")</f>
        <v/>
      </c>
      <c r="C189" s="85">
        <f>ROUND(IF('Indicator Data'!C198=0,0,IF(LOG('Indicator Data'!C198)&gt;C$3,10,IF(LOG('Indicator Data'!C198)&lt;C$4,0,((LOG('Indicator Data'!C198)-C$4))/(C$3-C$4)*10))),1)</f>
        <v>0</v>
      </c>
      <c r="D189" s="86" t="str">
        <f>'Indicator Data'!C198/'Indicator Data'!$AP198</f>
        <v>#DIV/0!</v>
      </c>
      <c r="E189" s="85" t="str">
        <f t="shared" si="1"/>
        <v>#DIV/0!</v>
      </c>
      <c r="F189" s="87" t="str">
        <f t="shared" si="2"/>
        <v>#DIV/0!</v>
      </c>
      <c r="G189" s="85">
        <f>ROUND(IF('Indicator Data'!D198=0,0,IF(LOG('Indicator Data'!D198)&gt;G$3,10,IF(LOG('Indicator Data'!D198)&lt;G$4,0,((LOG('Indicator Data'!D198)-G$4))/(G$3-G$4)*10))),1)</f>
        <v>0</v>
      </c>
      <c r="H189" s="86" t="str">
        <f>'Indicator Data'!D198/'Indicator Data'!$AP198</f>
        <v>#DIV/0!</v>
      </c>
      <c r="I189" s="85" t="str">
        <f t="shared" si="6"/>
        <v>#DIV/0!</v>
      </c>
      <c r="J189" s="87" t="str">
        <f t="shared" si="3"/>
        <v>#DIV/0!</v>
      </c>
      <c r="K189" s="89" t="str">
        <f t="shared" si="4"/>
        <v>#DIV/0!</v>
      </c>
      <c r="L189" s="85" t="str">
        <f>IF('Indicator Data'!E198="No data","x",ROUND(IF('Indicator Data'!E198&gt;L$3,10,IF('Indicator Data'!E198&lt;L$4,0,('Indicator Data'!E198-L$4)/(L$3-L$4)*10)),1))</f>
        <v>#DIV/0!</v>
      </c>
      <c r="M189" s="85" t="str">
        <f>IF('Indicator Data'!F198="No data","x",ROUND(IF('Indicator Data'!F198&gt;M$3,0,IF('Indicator Data'!R198&lt;M$4,10,(M$3-'Indicator Data'!F198)/(M$3-M$4)*10)),1))</f>
        <v>#DIV/0!</v>
      </c>
      <c r="N189" s="87" t="str">
        <f t="shared" si="7"/>
        <v>#DIV/0!</v>
      </c>
      <c r="O189" s="85" t="str">
        <f>IF('Indicator Data'!G198="No data","x",ROUND(IF('Indicator Data'!G198&gt;O$3,10,IF('Indicator Data'!G198&lt;O$4,0,('Indicator Data'!G198-O$4)/(O$3-O$4)*10)),1))</f>
        <v>#DIV/0!</v>
      </c>
      <c r="P189" s="85" t="str">
        <f>IF('Indicator Data'!H198="No data","x",ROUND(IF('Indicator Data'!H198&gt;P$3,0,IF('Indicator Data'!H198&lt;P$4,10,(P$3-'Indicator Data'!H198)/(P$3-P$4)*10)),1))</f>
        <v>#DIV/0!</v>
      </c>
      <c r="Q189" s="87" t="str">
        <f t="shared" si="8"/>
        <v>#DIV/0!</v>
      </c>
      <c r="R189" s="89" t="str">
        <f t="shared" si="5"/>
        <v>#DIV/0!</v>
      </c>
      <c r="S189" s="80"/>
      <c r="T189" s="90"/>
      <c r="U189" s="7"/>
      <c r="V189" s="7"/>
      <c r="W189" s="7"/>
      <c r="X189" s="7"/>
      <c r="Y189" s="7"/>
      <c r="Z189" s="7"/>
    </row>
    <row r="190" ht="15.75" customHeight="1">
      <c r="A190" s="61" t="str">
        <f>IF('Indicator Data'!A199&lt;&gt;"",'Indicator Data'!A199,"")</f>
        <v/>
      </c>
      <c r="B190" s="61" t="str">
        <f>IF('Indicator Data'!B199&lt;&gt;"",'Indicator Data'!B199,"")</f>
        <v/>
      </c>
      <c r="C190" s="85">
        <f>ROUND(IF('Indicator Data'!C199=0,0,IF(LOG('Indicator Data'!C199)&gt;C$3,10,IF(LOG('Indicator Data'!C199)&lt;C$4,0,((LOG('Indicator Data'!C199)-C$4))/(C$3-C$4)*10))),1)</f>
        <v>0</v>
      </c>
      <c r="D190" s="86" t="str">
        <f>'Indicator Data'!C199/'Indicator Data'!$AP199</f>
        <v>#DIV/0!</v>
      </c>
      <c r="E190" s="85" t="str">
        <f t="shared" si="1"/>
        <v>#DIV/0!</v>
      </c>
      <c r="F190" s="87" t="str">
        <f t="shared" si="2"/>
        <v>#DIV/0!</v>
      </c>
      <c r="G190" s="85">
        <f>ROUND(IF('Indicator Data'!D199=0,0,IF(LOG('Indicator Data'!D199)&gt;G$3,10,IF(LOG('Indicator Data'!D199)&lt;G$4,0,((LOG('Indicator Data'!D199)-G$4))/(G$3-G$4)*10))),1)</f>
        <v>0</v>
      </c>
      <c r="H190" s="86" t="str">
        <f>'Indicator Data'!D199/'Indicator Data'!$AP199</f>
        <v>#DIV/0!</v>
      </c>
      <c r="I190" s="85" t="str">
        <f t="shared" si="6"/>
        <v>#DIV/0!</v>
      </c>
      <c r="J190" s="87" t="str">
        <f t="shared" si="3"/>
        <v>#DIV/0!</v>
      </c>
      <c r="K190" s="89" t="str">
        <f t="shared" si="4"/>
        <v>#DIV/0!</v>
      </c>
      <c r="L190" s="85" t="str">
        <f>IF('Indicator Data'!E199="No data","x",ROUND(IF('Indicator Data'!E199&gt;L$3,10,IF('Indicator Data'!E199&lt;L$4,0,('Indicator Data'!E199-L$4)/(L$3-L$4)*10)),1))</f>
        <v>#DIV/0!</v>
      </c>
      <c r="M190" s="85" t="str">
        <f>IF('Indicator Data'!F199="No data","x",ROUND(IF('Indicator Data'!F199&gt;M$3,0,IF('Indicator Data'!R199&lt;M$4,10,(M$3-'Indicator Data'!F199)/(M$3-M$4)*10)),1))</f>
        <v>#DIV/0!</v>
      </c>
      <c r="N190" s="87" t="str">
        <f t="shared" si="7"/>
        <v>#DIV/0!</v>
      </c>
      <c r="O190" s="85" t="str">
        <f>IF('Indicator Data'!G199="No data","x",ROUND(IF('Indicator Data'!G199&gt;O$3,10,IF('Indicator Data'!G199&lt;O$4,0,('Indicator Data'!G199-O$4)/(O$3-O$4)*10)),1))</f>
        <v>#DIV/0!</v>
      </c>
      <c r="P190" s="85" t="str">
        <f>IF('Indicator Data'!H199="No data","x",ROUND(IF('Indicator Data'!H199&gt;P$3,0,IF('Indicator Data'!H199&lt;P$4,10,(P$3-'Indicator Data'!H199)/(P$3-P$4)*10)),1))</f>
        <v>#DIV/0!</v>
      </c>
      <c r="Q190" s="87" t="str">
        <f t="shared" si="8"/>
        <v>#DIV/0!</v>
      </c>
      <c r="R190" s="89" t="str">
        <f t="shared" si="5"/>
        <v>#DIV/0!</v>
      </c>
      <c r="S190" s="80"/>
      <c r="T190" s="90"/>
      <c r="U190" s="7"/>
      <c r="V190" s="7"/>
      <c r="W190" s="7"/>
      <c r="X190" s="7"/>
      <c r="Y190" s="7"/>
      <c r="Z190" s="7"/>
    </row>
    <row r="191" ht="15.75" customHeight="1">
      <c r="A191" s="61" t="str">
        <f>IF('Indicator Data'!A200&lt;&gt;"",'Indicator Data'!A200,"")</f>
        <v/>
      </c>
      <c r="B191" s="61" t="str">
        <f>IF('Indicator Data'!B200&lt;&gt;"",'Indicator Data'!B200,"")</f>
        <v/>
      </c>
      <c r="C191" s="85">
        <f>ROUND(IF('Indicator Data'!C200=0,0,IF(LOG('Indicator Data'!C200)&gt;C$3,10,IF(LOG('Indicator Data'!C200)&lt;C$4,0,((LOG('Indicator Data'!C200)-C$4))/(C$3-C$4)*10))),1)</f>
        <v>0</v>
      </c>
      <c r="D191" s="86" t="str">
        <f>'Indicator Data'!C200/'Indicator Data'!$AP200</f>
        <v>#DIV/0!</v>
      </c>
      <c r="E191" s="85" t="str">
        <f t="shared" si="1"/>
        <v>#DIV/0!</v>
      </c>
      <c r="F191" s="87" t="str">
        <f t="shared" si="2"/>
        <v>#DIV/0!</v>
      </c>
      <c r="G191" s="85">
        <f>ROUND(IF('Indicator Data'!D200=0,0,IF(LOG('Indicator Data'!D200)&gt;G$3,10,IF(LOG('Indicator Data'!D200)&lt;G$4,0,((LOG('Indicator Data'!D200)-G$4))/(G$3-G$4)*10))),1)</f>
        <v>0</v>
      </c>
      <c r="H191" s="86" t="str">
        <f>'Indicator Data'!D200/'Indicator Data'!$AP200</f>
        <v>#DIV/0!</v>
      </c>
      <c r="I191" s="85" t="str">
        <f t="shared" si="6"/>
        <v>#DIV/0!</v>
      </c>
      <c r="J191" s="87" t="str">
        <f t="shared" si="3"/>
        <v>#DIV/0!</v>
      </c>
      <c r="K191" s="89" t="str">
        <f t="shared" si="4"/>
        <v>#DIV/0!</v>
      </c>
      <c r="L191" s="85" t="str">
        <f>IF('Indicator Data'!E200="No data","x",ROUND(IF('Indicator Data'!E200&gt;L$3,10,IF('Indicator Data'!E200&lt;L$4,0,('Indicator Data'!E200-L$4)/(L$3-L$4)*10)),1))</f>
        <v>#DIV/0!</v>
      </c>
      <c r="M191" s="85" t="str">
        <f>IF('Indicator Data'!F200="No data","x",ROUND(IF('Indicator Data'!F200&gt;M$3,0,IF('Indicator Data'!R200&lt;M$4,10,(M$3-'Indicator Data'!F200)/(M$3-M$4)*10)),1))</f>
        <v>#DIV/0!</v>
      </c>
      <c r="N191" s="87" t="str">
        <f t="shared" si="7"/>
        <v>#DIV/0!</v>
      </c>
      <c r="O191" s="85" t="str">
        <f>IF('Indicator Data'!G200="No data","x",ROUND(IF('Indicator Data'!G200&gt;O$3,10,IF('Indicator Data'!G200&lt;O$4,0,('Indicator Data'!G200-O$4)/(O$3-O$4)*10)),1))</f>
        <v>#DIV/0!</v>
      </c>
      <c r="P191" s="85" t="str">
        <f>IF('Indicator Data'!H200="No data","x",ROUND(IF('Indicator Data'!H200&gt;P$3,0,IF('Indicator Data'!H200&lt;P$4,10,(P$3-'Indicator Data'!H200)/(P$3-P$4)*10)),1))</f>
        <v>#DIV/0!</v>
      </c>
      <c r="Q191" s="87" t="str">
        <f t="shared" si="8"/>
        <v>#DIV/0!</v>
      </c>
      <c r="R191" s="89" t="str">
        <f t="shared" si="5"/>
        <v>#DIV/0!</v>
      </c>
      <c r="S191" s="80"/>
      <c r="T191" s="90"/>
      <c r="U191" s="7"/>
      <c r="V191" s="7"/>
      <c r="W191" s="7"/>
      <c r="X191" s="7"/>
      <c r="Y191" s="7"/>
      <c r="Z191" s="7"/>
    </row>
    <row r="192" ht="15.75" customHeight="1">
      <c r="A192" s="61" t="str">
        <f>IF('Indicator Data'!A201&lt;&gt;"",'Indicator Data'!A201,"")</f>
        <v/>
      </c>
      <c r="B192" s="61" t="str">
        <f>IF('Indicator Data'!B201&lt;&gt;"",'Indicator Data'!B201,"")</f>
        <v/>
      </c>
      <c r="C192" s="85">
        <f>ROUND(IF('Indicator Data'!C201=0,0,IF(LOG('Indicator Data'!C201)&gt;C$3,10,IF(LOG('Indicator Data'!C201)&lt;C$4,0,((LOG('Indicator Data'!C201)-C$4))/(C$3-C$4)*10))),1)</f>
        <v>0</v>
      </c>
      <c r="D192" s="86" t="str">
        <f>'Indicator Data'!C201/'Indicator Data'!$AP201</f>
        <v>#DIV/0!</v>
      </c>
      <c r="E192" s="85" t="str">
        <f t="shared" si="1"/>
        <v>#DIV/0!</v>
      </c>
      <c r="F192" s="87" t="str">
        <f t="shared" si="2"/>
        <v>#DIV/0!</v>
      </c>
      <c r="G192" s="85">
        <f>ROUND(IF('Indicator Data'!D201=0,0,IF(LOG('Indicator Data'!D201)&gt;G$3,10,IF(LOG('Indicator Data'!D201)&lt;G$4,0,((LOG('Indicator Data'!D201)-G$4))/(G$3-G$4)*10))),1)</f>
        <v>0</v>
      </c>
      <c r="H192" s="86" t="str">
        <f>'Indicator Data'!D201/'Indicator Data'!$AP201</f>
        <v>#DIV/0!</v>
      </c>
      <c r="I192" s="85" t="str">
        <f t="shared" si="6"/>
        <v>#DIV/0!</v>
      </c>
      <c r="J192" s="87" t="str">
        <f t="shared" si="3"/>
        <v>#DIV/0!</v>
      </c>
      <c r="K192" s="89" t="str">
        <f t="shared" si="4"/>
        <v>#DIV/0!</v>
      </c>
      <c r="L192" s="85" t="str">
        <f>IF('Indicator Data'!E201="No data","x",ROUND(IF('Indicator Data'!E201&gt;L$3,10,IF('Indicator Data'!E201&lt;L$4,0,('Indicator Data'!E201-L$4)/(L$3-L$4)*10)),1))</f>
        <v>#DIV/0!</v>
      </c>
      <c r="M192" s="85" t="str">
        <f>IF('Indicator Data'!F201="No data","x",ROUND(IF('Indicator Data'!F201&gt;M$3,0,IF('Indicator Data'!R201&lt;M$4,10,(M$3-'Indicator Data'!F201)/(M$3-M$4)*10)),1))</f>
        <v>#DIV/0!</v>
      </c>
      <c r="N192" s="87" t="str">
        <f t="shared" si="7"/>
        <v>#DIV/0!</v>
      </c>
      <c r="O192" s="85" t="str">
        <f>IF('Indicator Data'!G201="No data","x",ROUND(IF('Indicator Data'!G201&gt;O$3,10,IF('Indicator Data'!G201&lt;O$4,0,('Indicator Data'!G201-O$4)/(O$3-O$4)*10)),1))</f>
        <v>#DIV/0!</v>
      </c>
      <c r="P192" s="85" t="str">
        <f>IF('Indicator Data'!H201="No data","x",ROUND(IF('Indicator Data'!H201&gt;P$3,0,IF('Indicator Data'!H201&lt;P$4,10,(P$3-'Indicator Data'!H201)/(P$3-P$4)*10)),1))</f>
        <v>#DIV/0!</v>
      </c>
      <c r="Q192" s="87" t="str">
        <f t="shared" si="8"/>
        <v>#DIV/0!</v>
      </c>
      <c r="R192" s="89" t="str">
        <f t="shared" si="5"/>
        <v>#DIV/0!</v>
      </c>
      <c r="S192" s="80"/>
      <c r="T192" s="90"/>
      <c r="U192" s="7"/>
      <c r="V192" s="7"/>
      <c r="W192" s="7"/>
      <c r="X192" s="7"/>
      <c r="Y192" s="7"/>
      <c r="Z192" s="7"/>
    </row>
    <row r="193" ht="15.75" customHeight="1">
      <c r="A193" s="61" t="str">
        <f>IF('Indicator Data'!A202&lt;&gt;"",'Indicator Data'!A202,"")</f>
        <v/>
      </c>
      <c r="B193" s="61" t="str">
        <f>IF('Indicator Data'!B202&lt;&gt;"",'Indicator Data'!B202,"")</f>
        <v/>
      </c>
      <c r="C193" s="85">
        <f>ROUND(IF('Indicator Data'!C202=0,0,IF(LOG('Indicator Data'!C202)&gt;C$3,10,IF(LOG('Indicator Data'!C202)&lt;C$4,0,((LOG('Indicator Data'!C202)-C$4))/(C$3-C$4)*10))),1)</f>
        <v>0</v>
      </c>
      <c r="D193" s="86" t="str">
        <f>'Indicator Data'!C202/'Indicator Data'!$AP202</f>
        <v>#DIV/0!</v>
      </c>
      <c r="E193" s="85" t="str">
        <f t="shared" si="1"/>
        <v>#DIV/0!</v>
      </c>
      <c r="F193" s="87" t="str">
        <f t="shared" si="2"/>
        <v>#DIV/0!</v>
      </c>
      <c r="G193" s="85">
        <f>ROUND(IF('Indicator Data'!D202=0,0,IF(LOG('Indicator Data'!D202)&gt;G$3,10,IF(LOG('Indicator Data'!D202)&lt;G$4,0,((LOG('Indicator Data'!D202)-G$4))/(G$3-G$4)*10))),1)</f>
        <v>0</v>
      </c>
      <c r="H193" s="86" t="str">
        <f>'Indicator Data'!D202/'Indicator Data'!$AP202</f>
        <v>#DIV/0!</v>
      </c>
      <c r="I193" s="85" t="str">
        <f t="shared" si="6"/>
        <v>#DIV/0!</v>
      </c>
      <c r="J193" s="87" t="str">
        <f t="shared" si="3"/>
        <v>#DIV/0!</v>
      </c>
      <c r="K193" s="89" t="str">
        <f t="shared" si="4"/>
        <v>#DIV/0!</v>
      </c>
      <c r="L193" s="85" t="str">
        <f>IF('Indicator Data'!E202="No data","x",ROUND(IF('Indicator Data'!E202&gt;L$3,10,IF('Indicator Data'!E202&lt;L$4,0,('Indicator Data'!E202-L$4)/(L$3-L$4)*10)),1))</f>
        <v>#DIV/0!</v>
      </c>
      <c r="M193" s="85" t="str">
        <f>IF('Indicator Data'!F202="No data","x",ROUND(IF('Indicator Data'!F202&gt;M$3,0,IF('Indicator Data'!R202&lt;M$4,10,(M$3-'Indicator Data'!F202)/(M$3-M$4)*10)),1))</f>
        <v>#DIV/0!</v>
      </c>
      <c r="N193" s="87" t="str">
        <f t="shared" si="7"/>
        <v>#DIV/0!</v>
      </c>
      <c r="O193" s="85" t="str">
        <f>IF('Indicator Data'!G202="No data","x",ROUND(IF('Indicator Data'!G202&gt;O$3,10,IF('Indicator Data'!G202&lt;O$4,0,('Indicator Data'!G202-O$4)/(O$3-O$4)*10)),1))</f>
        <v>#DIV/0!</v>
      </c>
      <c r="P193" s="85" t="str">
        <f>IF('Indicator Data'!H202="No data","x",ROUND(IF('Indicator Data'!H202&gt;P$3,0,IF('Indicator Data'!H202&lt;P$4,10,(P$3-'Indicator Data'!H202)/(P$3-P$4)*10)),1))</f>
        <v>#DIV/0!</v>
      </c>
      <c r="Q193" s="87" t="str">
        <f t="shared" si="8"/>
        <v>#DIV/0!</v>
      </c>
      <c r="R193" s="89" t="str">
        <f t="shared" si="5"/>
        <v>#DIV/0!</v>
      </c>
      <c r="S193" s="80"/>
      <c r="T193" s="90"/>
      <c r="U193" s="7"/>
      <c r="V193" s="7"/>
      <c r="W193" s="7"/>
      <c r="X193" s="7"/>
      <c r="Y193" s="7"/>
      <c r="Z193" s="7"/>
    </row>
    <row r="194" ht="15.75" customHeight="1">
      <c r="A194" s="61" t="str">
        <f>IF('Indicator Data'!A203&lt;&gt;"",'Indicator Data'!A203,"")</f>
        <v/>
      </c>
      <c r="B194" s="61" t="str">
        <f>IF('Indicator Data'!B203&lt;&gt;"",'Indicator Data'!B203,"")</f>
        <v/>
      </c>
      <c r="C194" s="85">
        <f>ROUND(IF('Indicator Data'!C203=0,0,IF(LOG('Indicator Data'!C203)&gt;C$3,10,IF(LOG('Indicator Data'!C203)&lt;C$4,0,((LOG('Indicator Data'!C203)-C$4))/(C$3-C$4)*10))),1)</f>
        <v>0</v>
      </c>
      <c r="D194" s="86" t="str">
        <f>'Indicator Data'!C203/'Indicator Data'!$AP203</f>
        <v>#DIV/0!</v>
      </c>
      <c r="E194" s="85" t="str">
        <f t="shared" si="1"/>
        <v>#DIV/0!</v>
      </c>
      <c r="F194" s="87" t="str">
        <f t="shared" si="2"/>
        <v>#DIV/0!</v>
      </c>
      <c r="G194" s="85">
        <f>ROUND(IF('Indicator Data'!D203=0,0,IF(LOG('Indicator Data'!D203)&gt;G$3,10,IF(LOG('Indicator Data'!D203)&lt;G$4,0,((LOG('Indicator Data'!D203)-G$4))/(G$3-G$4)*10))),1)</f>
        <v>0</v>
      </c>
      <c r="H194" s="86" t="str">
        <f>'Indicator Data'!D203/'Indicator Data'!$AP203</f>
        <v>#DIV/0!</v>
      </c>
      <c r="I194" s="85" t="str">
        <f t="shared" si="6"/>
        <v>#DIV/0!</v>
      </c>
      <c r="J194" s="87" t="str">
        <f t="shared" si="3"/>
        <v>#DIV/0!</v>
      </c>
      <c r="K194" s="89" t="str">
        <f t="shared" si="4"/>
        <v>#DIV/0!</v>
      </c>
      <c r="L194" s="85" t="str">
        <f>IF('Indicator Data'!E203="No data","x",ROUND(IF('Indicator Data'!E203&gt;L$3,10,IF('Indicator Data'!E203&lt;L$4,0,('Indicator Data'!E203-L$4)/(L$3-L$4)*10)),1))</f>
        <v>#DIV/0!</v>
      </c>
      <c r="M194" s="85" t="str">
        <f>IF('Indicator Data'!F203="No data","x",ROUND(IF('Indicator Data'!F203&gt;M$3,0,IF('Indicator Data'!R203&lt;M$4,10,(M$3-'Indicator Data'!F203)/(M$3-M$4)*10)),1))</f>
        <v>#DIV/0!</v>
      </c>
      <c r="N194" s="87" t="str">
        <f t="shared" si="7"/>
        <v>#DIV/0!</v>
      </c>
      <c r="O194" s="85" t="str">
        <f>IF('Indicator Data'!G203="No data","x",ROUND(IF('Indicator Data'!G203&gt;O$3,10,IF('Indicator Data'!G203&lt;O$4,0,('Indicator Data'!G203-O$4)/(O$3-O$4)*10)),1))</f>
        <v>#DIV/0!</v>
      </c>
      <c r="P194" s="85" t="str">
        <f>IF('Indicator Data'!H203="No data","x",ROUND(IF('Indicator Data'!H203&gt;P$3,0,IF('Indicator Data'!H203&lt;P$4,10,(P$3-'Indicator Data'!H203)/(P$3-P$4)*10)),1))</f>
        <v>#DIV/0!</v>
      </c>
      <c r="Q194" s="87" t="str">
        <f t="shared" si="8"/>
        <v>#DIV/0!</v>
      </c>
      <c r="R194" s="89" t="str">
        <f t="shared" si="5"/>
        <v>#DIV/0!</v>
      </c>
      <c r="S194" s="80"/>
      <c r="T194" s="90"/>
      <c r="U194" s="7"/>
      <c r="V194" s="7"/>
      <c r="W194" s="7"/>
      <c r="X194" s="7"/>
      <c r="Y194" s="7"/>
      <c r="Z194" s="7"/>
    </row>
    <row r="195" ht="15.75" customHeight="1">
      <c r="A195" s="61" t="str">
        <f>IF('Indicator Data'!A204&lt;&gt;"",'Indicator Data'!A204,"")</f>
        <v/>
      </c>
      <c r="B195" s="61" t="str">
        <f>IF('Indicator Data'!B204&lt;&gt;"",'Indicator Data'!B204,"")</f>
        <v/>
      </c>
      <c r="C195" s="85">
        <f>ROUND(IF('Indicator Data'!C204=0,0,IF(LOG('Indicator Data'!C204)&gt;C$3,10,IF(LOG('Indicator Data'!C204)&lt;C$4,0,((LOG('Indicator Data'!C204)-C$4))/(C$3-C$4)*10))),1)</f>
        <v>0</v>
      </c>
      <c r="D195" s="86" t="str">
        <f>'Indicator Data'!C204/'Indicator Data'!$AP204</f>
        <v>#DIV/0!</v>
      </c>
      <c r="E195" s="85" t="str">
        <f t="shared" si="1"/>
        <v>#DIV/0!</v>
      </c>
      <c r="F195" s="87" t="str">
        <f t="shared" si="2"/>
        <v>#DIV/0!</v>
      </c>
      <c r="G195" s="85">
        <f>ROUND(IF('Indicator Data'!D204=0,0,IF(LOG('Indicator Data'!D204)&gt;G$3,10,IF(LOG('Indicator Data'!D204)&lt;G$4,0,((LOG('Indicator Data'!D204)-G$4))/(G$3-G$4)*10))),1)</f>
        <v>0</v>
      </c>
      <c r="H195" s="86" t="str">
        <f>'Indicator Data'!D204/'Indicator Data'!$AP204</f>
        <v>#DIV/0!</v>
      </c>
      <c r="I195" s="85" t="str">
        <f t="shared" si="6"/>
        <v>#DIV/0!</v>
      </c>
      <c r="J195" s="87" t="str">
        <f t="shared" si="3"/>
        <v>#DIV/0!</v>
      </c>
      <c r="K195" s="89" t="str">
        <f t="shared" si="4"/>
        <v>#DIV/0!</v>
      </c>
      <c r="L195" s="85" t="str">
        <f>IF('Indicator Data'!E204="No data","x",ROUND(IF('Indicator Data'!E204&gt;L$3,10,IF('Indicator Data'!E204&lt;L$4,0,('Indicator Data'!E204-L$4)/(L$3-L$4)*10)),1))</f>
        <v>#DIV/0!</v>
      </c>
      <c r="M195" s="85" t="str">
        <f>IF('Indicator Data'!F204="No data","x",ROUND(IF('Indicator Data'!F204&gt;M$3,0,IF('Indicator Data'!R204&lt;M$4,10,(M$3-'Indicator Data'!F204)/(M$3-M$4)*10)),1))</f>
        <v>#DIV/0!</v>
      </c>
      <c r="N195" s="87" t="str">
        <f t="shared" si="7"/>
        <v>#DIV/0!</v>
      </c>
      <c r="O195" s="85" t="str">
        <f>IF('Indicator Data'!G204="No data","x",ROUND(IF('Indicator Data'!G204&gt;O$3,10,IF('Indicator Data'!G204&lt;O$4,0,('Indicator Data'!G204-O$4)/(O$3-O$4)*10)),1))</f>
        <v>#DIV/0!</v>
      </c>
      <c r="P195" s="85" t="str">
        <f>IF('Indicator Data'!H204="No data","x",ROUND(IF('Indicator Data'!H204&gt;P$3,0,IF('Indicator Data'!H204&lt;P$4,10,(P$3-'Indicator Data'!H204)/(P$3-P$4)*10)),1))</f>
        <v>#DIV/0!</v>
      </c>
      <c r="Q195" s="87" t="str">
        <f t="shared" si="8"/>
        <v>#DIV/0!</v>
      </c>
      <c r="R195" s="89" t="str">
        <f t="shared" si="5"/>
        <v>#DIV/0!</v>
      </c>
      <c r="S195" s="80"/>
      <c r="T195" s="90"/>
      <c r="U195" s="7"/>
      <c r="V195" s="7"/>
      <c r="W195" s="7"/>
      <c r="X195" s="7"/>
      <c r="Y195" s="7"/>
      <c r="Z195" s="7"/>
    </row>
    <row r="196" ht="15.75" customHeight="1">
      <c r="A196" s="7"/>
      <c r="B196" s="7"/>
      <c r="C196" s="111"/>
      <c r="D196" s="112"/>
      <c r="E196" s="111"/>
      <c r="F196" s="111"/>
      <c r="G196" s="111"/>
      <c r="H196" s="112"/>
      <c r="I196" s="111"/>
      <c r="J196" s="111"/>
      <c r="K196" s="7"/>
      <c r="L196" s="7"/>
      <c r="M196" s="7"/>
      <c r="N196" s="7"/>
      <c r="O196" s="7"/>
      <c r="P196" s="7"/>
      <c r="Q196" s="7"/>
      <c r="R196" s="7"/>
      <c r="S196" s="7"/>
      <c r="T196" s="7"/>
      <c r="U196" s="7"/>
      <c r="V196" s="7"/>
      <c r="W196" s="7"/>
      <c r="X196" s="7"/>
      <c r="Y196" s="7"/>
      <c r="Z196" s="7"/>
    </row>
    <row r="197" ht="15.75" customHeight="1">
      <c r="A197" s="7"/>
      <c r="B197" s="7"/>
      <c r="C197" s="111"/>
      <c r="D197" s="112"/>
      <c r="E197" s="111"/>
      <c r="F197" s="111"/>
      <c r="G197" s="111"/>
      <c r="H197" s="112"/>
      <c r="I197" s="111"/>
      <c r="J197" s="111"/>
      <c r="K197" s="7"/>
      <c r="L197" s="7"/>
      <c r="M197" s="7"/>
      <c r="N197" s="7"/>
      <c r="O197" s="7"/>
      <c r="P197" s="7"/>
      <c r="Q197" s="7"/>
      <c r="R197" s="7"/>
      <c r="S197" s="7"/>
      <c r="T197" s="7"/>
      <c r="U197" s="7"/>
      <c r="V197" s="7"/>
      <c r="W197" s="7"/>
      <c r="X197" s="7"/>
      <c r="Y197" s="7"/>
      <c r="Z197" s="7"/>
    </row>
    <row r="198" ht="15.75" customHeight="1">
      <c r="A198" s="7"/>
      <c r="B198" s="7"/>
      <c r="C198" s="111"/>
      <c r="D198" s="112"/>
      <c r="E198" s="111"/>
      <c r="F198" s="111"/>
      <c r="G198" s="111"/>
      <c r="H198" s="112"/>
      <c r="I198" s="111"/>
      <c r="J198" s="111"/>
      <c r="K198" s="7"/>
      <c r="L198" s="7"/>
      <c r="M198" s="7"/>
      <c r="N198" s="7"/>
      <c r="O198" s="7"/>
      <c r="P198" s="7"/>
      <c r="Q198" s="7"/>
      <c r="R198" s="7"/>
      <c r="S198" s="7"/>
      <c r="T198" s="7"/>
      <c r="U198" s="7"/>
      <c r="V198" s="7"/>
      <c r="W198" s="7"/>
      <c r="X198" s="7"/>
      <c r="Y198" s="7"/>
      <c r="Z198" s="7"/>
    </row>
    <row r="199" ht="15.75" customHeight="1">
      <c r="A199" s="7"/>
      <c r="B199" s="7"/>
      <c r="C199" s="111"/>
      <c r="D199" s="112"/>
      <c r="E199" s="111"/>
      <c r="F199" s="111"/>
      <c r="G199" s="111"/>
      <c r="H199" s="112"/>
      <c r="I199" s="111"/>
      <c r="J199" s="111"/>
      <c r="K199" s="7"/>
      <c r="L199" s="7"/>
      <c r="M199" s="7"/>
      <c r="N199" s="7"/>
      <c r="O199" s="7"/>
      <c r="P199" s="7"/>
      <c r="Q199" s="7"/>
      <c r="R199" s="7"/>
      <c r="S199" s="7"/>
      <c r="T199" s="7"/>
      <c r="U199" s="7"/>
      <c r="V199" s="7"/>
      <c r="W199" s="7"/>
      <c r="X199" s="7"/>
      <c r="Y199" s="7"/>
      <c r="Z199" s="7"/>
    </row>
    <row r="200" ht="15.75" customHeight="1">
      <c r="A200" s="7"/>
      <c r="B200" s="7"/>
      <c r="C200" s="111"/>
      <c r="D200" s="112"/>
      <c r="E200" s="111"/>
      <c r="F200" s="111"/>
      <c r="G200" s="111"/>
      <c r="H200" s="112"/>
      <c r="I200" s="111"/>
      <c r="J200" s="111"/>
      <c r="K200" s="7"/>
      <c r="L200" s="7"/>
      <c r="M200" s="7"/>
      <c r="N200" s="7"/>
      <c r="O200" s="7"/>
      <c r="P200" s="7"/>
      <c r="Q200" s="7"/>
      <c r="R200" s="7"/>
      <c r="S200" s="7"/>
      <c r="T200" s="7"/>
      <c r="U200" s="7"/>
      <c r="V200" s="7"/>
      <c r="W200" s="7"/>
      <c r="X200" s="7"/>
      <c r="Y200" s="7"/>
      <c r="Z200" s="7"/>
    </row>
    <row r="201" ht="15.75" customHeight="1">
      <c r="A201" s="7"/>
      <c r="B201" s="7"/>
      <c r="C201" s="111"/>
      <c r="D201" s="112"/>
      <c r="E201" s="111"/>
      <c r="F201" s="111"/>
      <c r="G201" s="111"/>
      <c r="H201" s="112"/>
      <c r="I201" s="111"/>
      <c r="J201" s="111"/>
      <c r="K201" s="7"/>
      <c r="L201" s="7"/>
      <c r="M201" s="7"/>
      <c r="N201" s="7"/>
      <c r="O201" s="7"/>
      <c r="P201" s="7"/>
      <c r="Q201" s="7"/>
      <c r="R201" s="7"/>
      <c r="S201" s="7"/>
      <c r="T201" s="7"/>
      <c r="U201" s="7"/>
      <c r="V201" s="7"/>
      <c r="W201" s="7"/>
      <c r="X201" s="7"/>
      <c r="Y201" s="7"/>
      <c r="Z201" s="7"/>
    </row>
    <row r="202" ht="15.75" customHeight="1">
      <c r="A202" s="7"/>
      <c r="B202" s="7"/>
      <c r="C202" s="111"/>
      <c r="D202" s="112"/>
      <c r="E202" s="111"/>
      <c r="F202" s="111"/>
      <c r="G202" s="111"/>
      <c r="H202" s="112"/>
      <c r="I202" s="111"/>
      <c r="J202" s="111"/>
      <c r="K202" s="7"/>
      <c r="L202" s="7"/>
      <c r="M202" s="7"/>
      <c r="N202" s="7"/>
      <c r="O202" s="7"/>
      <c r="P202" s="7"/>
      <c r="Q202" s="7"/>
      <c r="R202" s="7"/>
      <c r="S202" s="7"/>
      <c r="T202" s="7"/>
      <c r="U202" s="7"/>
      <c r="V202" s="7"/>
      <c r="W202" s="7"/>
      <c r="X202" s="7"/>
      <c r="Y202" s="7"/>
      <c r="Z202" s="7"/>
    </row>
    <row r="203" ht="15.75" customHeight="1">
      <c r="A203" s="7"/>
      <c r="B203" s="7"/>
      <c r="C203" s="111"/>
      <c r="D203" s="112"/>
      <c r="E203" s="111"/>
      <c r="F203" s="111"/>
      <c r="G203" s="111"/>
      <c r="H203" s="112"/>
      <c r="I203" s="111"/>
      <c r="J203" s="111"/>
      <c r="K203" s="7"/>
      <c r="L203" s="7"/>
      <c r="M203" s="7"/>
      <c r="N203" s="7"/>
      <c r="O203" s="7"/>
      <c r="P203" s="7"/>
      <c r="Q203" s="7"/>
      <c r="R203" s="7"/>
      <c r="S203" s="7"/>
      <c r="T203" s="7"/>
      <c r="U203" s="7"/>
      <c r="V203" s="7"/>
      <c r="W203" s="7"/>
      <c r="X203" s="7"/>
      <c r="Y203" s="7"/>
      <c r="Z203" s="7"/>
    </row>
    <row r="204" ht="15.75" customHeight="1">
      <c r="A204" s="7"/>
      <c r="B204" s="7"/>
      <c r="C204" s="111"/>
      <c r="D204" s="112"/>
      <c r="E204" s="111"/>
      <c r="F204" s="111"/>
      <c r="G204" s="111"/>
      <c r="H204" s="112"/>
      <c r="I204" s="111"/>
      <c r="J204" s="111"/>
      <c r="K204" s="7"/>
      <c r="L204" s="7"/>
      <c r="M204" s="7"/>
      <c r="N204" s="7"/>
      <c r="O204" s="7"/>
      <c r="P204" s="7"/>
      <c r="Q204" s="7"/>
      <c r="R204" s="7"/>
      <c r="S204" s="7"/>
      <c r="T204" s="7"/>
      <c r="U204" s="7"/>
      <c r="V204" s="7"/>
      <c r="W204" s="7"/>
      <c r="X204" s="7"/>
      <c r="Y204" s="7"/>
      <c r="Z204" s="7"/>
    </row>
    <row r="205" ht="15.75" customHeight="1">
      <c r="A205" s="7"/>
      <c r="B205" s="7"/>
      <c r="C205" s="111"/>
      <c r="D205" s="112"/>
      <c r="E205" s="111"/>
      <c r="F205" s="111"/>
      <c r="G205" s="111"/>
      <c r="H205" s="112"/>
      <c r="I205" s="111"/>
      <c r="J205" s="111"/>
      <c r="K205" s="7"/>
      <c r="L205" s="7"/>
      <c r="M205" s="7"/>
      <c r="N205" s="7"/>
      <c r="O205" s="7"/>
      <c r="P205" s="7"/>
      <c r="Q205" s="7"/>
      <c r="R205" s="7"/>
      <c r="S205" s="7"/>
      <c r="T205" s="7"/>
      <c r="U205" s="7"/>
      <c r="V205" s="7"/>
      <c r="W205" s="7"/>
      <c r="X205" s="7"/>
      <c r="Y205" s="7"/>
      <c r="Z205" s="7"/>
    </row>
    <row r="206" ht="15.75" customHeight="1">
      <c r="A206" s="7"/>
      <c r="B206" s="7"/>
      <c r="C206" s="111"/>
      <c r="D206" s="112"/>
      <c r="E206" s="111"/>
      <c r="F206" s="111"/>
      <c r="G206" s="111"/>
      <c r="H206" s="112"/>
      <c r="I206" s="111"/>
      <c r="J206" s="111"/>
      <c r="K206" s="7"/>
      <c r="L206" s="7"/>
      <c r="M206" s="7"/>
      <c r="N206" s="7"/>
      <c r="O206" s="7"/>
      <c r="P206" s="7"/>
      <c r="Q206" s="7"/>
      <c r="R206" s="7"/>
      <c r="S206" s="7"/>
      <c r="T206" s="7"/>
      <c r="U206" s="7"/>
      <c r="V206" s="7"/>
      <c r="W206" s="7"/>
      <c r="X206" s="7"/>
      <c r="Y206" s="7"/>
      <c r="Z206" s="7"/>
    </row>
    <row r="207" ht="15.75" customHeight="1">
      <c r="A207" s="7"/>
      <c r="B207" s="7"/>
      <c r="C207" s="111"/>
      <c r="D207" s="112"/>
      <c r="E207" s="111"/>
      <c r="F207" s="111"/>
      <c r="G207" s="111"/>
      <c r="H207" s="112"/>
      <c r="I207" s="111"/>
      <c r="J207" s="111"/>
      <c r="K207" s="7"/>
      <c r="L207" s="7"/>
      <c r="M207" s="7"/>
      <c r="N207" s="7"/>
      <c r="O207" s="7"/>
      <c r="P207" s="7"/>
      <c r="Q207" s="7"/>
      <c r="R207" s="7"/>
      <c r="S207" s="7"/>
      <c r="T207" s="7"/>
      <c r="U207" s="7"/>
      <c r="V207" s="7"/>
      <c r="W207" s="7"/>
      <c r="X207" s="7"/>
      <c r="Y207" s="7"/>
      <c r="Z207" s="7"/>
    </row>
    <row r="208" ht="15.75" customHeight="1">
      <c r="A208" s="7"/>
      <c r="B208" s="7"/>
      <c r="C208" s="111"/>
      <c r="D208" s="112"/>
      <c r="E208" s="111"/>
      <c r="F208" s="111"/>
      <c r="G208" s="111"/>
      <c r="H208" s="112"/>
      <c r="I208" s="111"/>
      <c r="J208" s="111"/>
      <c r="K208" s="7"/>
      <c r="L208" s="7"/>
      <c r="M208" s="7"/>
      <c r="N208" s="7"/>
      <c r="O208" s="7"/>
      <c r="P208" s="7"/>
      <c r="Q208" s="7"/>
      <c r="R208" s="7"/>
      <c r="S208" s="7"/>
      <c r="T208" s="7"/>
      <c r="U208" s="7"/>
      <c r="V208" s="7"/>
      <c r="W208" s="7"/>
      <c r="X208" s="7"/>
      <c r="Y208" s="7"/>
      <c r="Z208" s="7"/>
    </row>
    <row r="209" ht="15.75" customHeight="1">
      <c r="A209" s="7"/>
      <c r="B209" s="7"/>
      <c r="C209" s="111"/>
      <c r="D209" s="112"/>
      <c r="E209" s="111"/>
      <c r="F209" s="111"/>
      <c r="G209" s="111"/>
      <c r="H209" s="112"/>
      <c r="I209" s="111"/>
      <c r="J209" s="111"/>
      <c r="K209" s="7"/>
      <c r="L209" s="7"/>
      <c r="M209" s="7"/>
      <c r="N209" s="7"/>
      <c r="O209" s="7"/>
      <c r="P209" s="7"/>
      <c r="Q209" s="7"/>
      <c r="R209" s="7"/>
      <c r="S209" s="7"/>
      <c r="T209" s="7"/>
      <c r="U209" s="7"/>
      <c r="V209" s="7"/>
      <c r="W209" s="7"/>
      <c r="X209" s="7"/>
      <c r="Y209" s="7"/>
      <c r="Z209" s="7"/>
    </row>
    <row r="210" ht="15.75" customHeight="1">
      <c r="A210" s="7"/>
      <c r="B210" s="7"/>
      <c r="C210" s="111"/>
      <c r="D210" s="112"/>
      <c r="E210" s="111"/>
      <c r="F210" s="111"/>
      <c r="G210" s="111"/>
      <c r="H210" s="112"/>
      <c r="I210" s="111"/>
      <c r="J210" s="111"/>
      <c r="K210" s="7"/>
      <c r="L210" s="7"/>
      <c r="M210" s="7"/>
      <c r="N210" s="7"/>
      <c r="O210" s="7"/>
      <c r="P210" s="7"/>
      <c r="Q210" s="7"/>
      <c r="R210" s="7"/>
      <c r="S210" s="7"/>
      <c r="T210" s="7"/>
      <c r="U210" s="7"/>
      <c r="V210" s="7"/>
      <c r="W210" s="7"/>
      <c r="X210" s="7"/>
      <c r="Y210" s="7"/>
      <c r="Z210" s="7"/>
    </row>
    <row r="211" ht="15.75" customHeight="1">
      <c r="A211" s="7"/>
      <c r="B211" s="7"/>
      <c r="C211" s="111"/>
      <c r="D211" s="112"/>
      <c r="E211" s="111"/>
      <c r="F211" s="111"/>
      <c r="G211" s="111"/>
      <c r="H211" s="112"/>
      <c r="I211" s="111"/>
      <c r="J211" s="111"/>
      <c r="K211" s="7"/>
      <c r="L211" s="7"/>
      <c r="M211" s="7"/>
      <c r="N211" s="7"/>
      <c r="O211" s="7"/>
      <c r="P211" s="7"/>
      <c r="Q211" s="7"/>
      <c r="R211" s="7"/>
      <c r="S211" s="7"/>
      <c r="T211" s="7"/>
      <c r="U211" s="7"/>
      <c r="V211" s="7"/>
      <c r="W211" s="7"/>
      <c r="X211" s="7"/>
      <c r="Y211" s="7"/>
      <c r="Z211" s="7"/>
    </row>
    <row r="212" ht="15.75" customHeight="1">
      <c r="A212" s="7"/>
      <c r="B212" s="7"/>
      <c r="C212" s="111"/>
      <c r="D212" s="112"/>
      <c r="E212" s="111"/>
      <c r="F212" s="111"/>
      <c r="G212" s="111"/>
      <c r="H212" s="112"/>
      <c r="I212" s="111"/>
      <c r="J212" s="111"/>
      <c r="K212" s="7"/>
      <c r="L212" s="7"/>
      <c r="M212" s="7"/>
      <c r="N212" s="7"/>
      <c r="O212" s="7"/>
      <c r="P212" s="7"/>
      <c r="Q212" s="7"/>
      <c r="R212" s="7"/>
      <c r="S212" s="7"/>
      <c r="T212" s="7"/>
      <c r="U212" s="7"/>
      <c r="V212" s="7"/>
      <c r="W212" s="7"/>
      <c r="X212" s="7"/>
      <c r="Y212" s="7"/>
      <c r="Z212" s="7"/>
    </row>
    <row r="213" ht="15.75" customHeight="1">
      <c r="A213" s="7"/>
      <c r="B213" s="7"/>
      <c r="C213" s="111"/>
      <c r="D213" s="112"/>
      <c r="E213" s="111"/>
      <c r="F213" s="111"/>
      <c r="G213" s="111"/>
      <c r="H213" s="112"/>
      <c r="I213" s="111"/>
      <c r="J213" s="111"/>
      <c r="K213" s="7"/>
      <c r="L213" s="7"/>
      <c r="M213" s="7"/>
      <c r="N213" s="7"/>
      <c r="O213" s="7"/>
      <c r="P213" s="7"/>
      <c r="Q213" s="7"/>
      <c r="R213" s="7"/>
      <c r="S213" s="7"/>
      <c r="T213" s="7"/>
      <c r="U213" s="7"/>
      <c r="V213" s="7"/>
      <c r="W213" s="7"/>
      <c r="X213" s="7"/>
      <c r="Y213" s="7"/>
      <c r="Z213" s="7"/>
    </row>
    <row r="214" ht="15.75" customHeight="1">
      <c r="A214" s="7"/>
      <c r="B214" s="7"/>
      <c r="C214" s="111"/>
      <c r="D214" s="112"/>
      <c r="E214" s="111"/>
      <c r="F214" s="111"/>
      <c r="G214" s="111"/>
      <c r="H214" s="112"/>
      <c r="I214" s="111"/>
      <c r="J214" s="111"/>
      <c r="K214" s="7"/>
      <c r="L214" s="7"/>
      <c r="M214" s="7"/>
      <c r="N214" s="7"/>
      <c r="O214" s="7"/>
      <c r="P214" s="7"/>
      <c r="Q214" s="7"/>
      <c r="R214" s="7"/>
      <c r="S214" s="7"/>
      <c r="T214" s="7"/>
      <c r="U214" s="7"/>
      <c r="V214" s="7"/>
      <c r="W214" s="7"/>
      <c r="X214" s="7"/>
      <c r="Y214" s="7"/>
      <c r="Z214" s="7"/>
    </row>
    <row r="215" ht="15.75" customHeight="1">
      <c r="A215" s="7"/>
      <c r="B215" s="7"/>
      <c r="C215" s="111"/>
      <c r="D215" s="112"/>
      <c r="E215" s="111"/>
      <c r="F215" s="111"/>
      <c r="G215" s="111"/>
      <c r="H215" s="112"/>
      <c r="I215" s="111"/>
      <c r="J215" s="111"/>
      <c r="K215" s="7"/>
      <c r="L215" s="7"/>
      <c r="M215" s="7"/>
      <c r="N215" s="7"/>
      <c r="O215" s="7"/>
      <c r="P215" s="7"/>
      <c r="Q215" s="7"/>
      <c r="R215" s="7"/>
      <c r="S215" s="7"/>
      <c r="T215" s="7"/>
      <c r="U215" s="7"/>
      <c r="V215" s="7"/>
      <c r="W215" s="7"/>
      <c r="X215" s="7"/>
      <c r="Y215" s="7"/>
      <c r="Z215" s="7"/>
    </row>
    <row r="216" ht="15.75" customHeight="1">
      <c r="A216" s="7"/>
      <c r="B216" s="7"/>
      <c r="C216" s="111"/>
      <c r="D216" s="112"/>
      <c r="E216" s="111"/>
      <c r="F216" s="111"/>
      <c r="G216" s="111"/>
      <c r="H216" s="112"/>
      <c r="I216" s="111"/>
      <c r="J216" s="111"/>
      <c r="K216" s="7"/>
      <c r="L216" s="7"/>
      <c r="M216" s="7"/>
      <c r="N216" s="7"/>
      <c r="O216" s="7"/>
      <c r="P216" s="7"/>
      <c r="Q216" s="7"/>
      <c r="R216" s="7"/>
      <c r="S216" s="7"/>
      <c r="T216" s="7"/>
      <c r="U216" s="7"/>
      <c r="V216" s="7"/>
      <c r="W216" s="7"/>
      <c r="X216" s="7"/>
      <c r="Y216" s="7"/>
      <c r="Z216" s="7"/>
    </row>
    <row r="217" ht="15.75" customHeight="1">
      <c r="A217" s="7"/>
      <c r="B217" s="7"/>
      <c r="C217" s="111"/>
      <c r="D217" s="112"/>
      <c r="E217" s="111"/>
      <c r="F217" s="111"/>
      <c r="G217" s="111"/>
      <c r="H217" s="112"/>
      <c r="I217" s="111"/>
      <c r="J217" s="111"/>
      <c r="K217" s="7"/>
      <c r="L217" s="7"/>
      <c r="M217" s="7"/>
      <c r="N217" s="7"/>
      <c r="O217" s="7"/>
      <c r="P217" s="7"/>
      <c r="Q217" s="7"/>
      <c r="R217" s="7"/>
      <c r="S217" s="7"/>
      <c r="T217" s="7"/>
      <c r="U217" s="7"/>
      <c r="V217" s="7"/>
      <c r="W217" s="7"/>
      <c r="X217" s="7"/>
      <c r="Y217" s="7"/>
      <c r="Z217" s="7"/>
    </row>
    <row r="218" ht="15.75" customHeight="1">
      <c r="A218" s="7"/>
      <c r="B218" s="7"/>
      <c r="C218" s="111"/>
      <c r="D218" s="112"/>
      <c r="E218" s="111"/>
      <c r="F218" s="111"/>
      <c r="G218" s="111"/>
      <c r="H218" s="112"/>
      <c r="I218" s="111"/>
      <c r="J218" s="111"/>
      <c r="K218" s="7"/>
      <c r="L218" s="7"/>
      <c r="M218" s="7"/>
      <c r="N218" s="7"/>
      <c r="O218" s="7"/>
      <c r="P218" s="7"/>
      <c r="Q218" s="7"/>
      <c r="R218" s="7"/>
      <c r="S218" s="7"/>
      <c r="T218" s="7"/>
      <c r="U218" s="7"/>
      <c r="V218" s="7"/>
      <c r="W218" s="7"/>
      <c r="X218" s="7"/>
      <c r="Y218" s="7"/>
      <c r="Z218" s="7"/>
    </row>
    <row r="219" ht="15.75" customHeight="1">
      <c r="A219" s="7"/>
      <c r="B219" s="7"/>
      <c r="C219" s="111"/>
      <c r="D219" s="112"/>
      <c r="E219" s="111"/>
      <c r="F219" s="111"/>
      <c r="G219" s="111"/>
      <c r="H219" s="112"/>
      <c r="I219" s="111"/>
      <c r="J219" s="111"/>
      <c r="K219" s="7"/>
      <c r="L219" s="7"/>
      <c r="M219" s="7"/>
      <c r="N219" s="7"/>
      <c r="O219" s="7"/>
      <c r="P219" s="7"/>
      <c r="Q219" s="7"/>
      <c r="R219" s="7"/>
      <c r="S219" s="7"/>
      <c r="T219" s="7"/>
      <c r="U219" s="7"/>
      <c r="V219" s="7"/>
      <c r="W219" s="7"/>
      <c r="X219" s="7"/>
      <c r="Y219" s="7"/>
      <c r="Z219" s="7"/>
    </row>
    <row r="220" ht="15.75" customHeight="1">
      <c r="A220" s="7"/>
      <c r="B220" s="7"/>
      <c r="C220" s="111"/>
      <c r="D220" s="112"/>
      <c r="E220" s="111"/>
      <c r="F220" s="111"/>
      <c r="G220" s="111"/>
      <c r="H220" s="112"/>
      <c r="I220" s="111"/>
      <c r="J220" s="111"/>
      <c r="K220" s="7"/>
      <c r="L220" s="7"/>
      <c r="M220" s="7"/>
      <c r="N220" s="7"/>
      <c r="O220" s="7"/>
      <c r="P220" s="7"/>
      <c r="Q220" s="7"/>
      <c r="R220" s="7"/>
      <c r="S220" s="7"/>
      <c r="T220" s="7"/>
      <c r="U220" s="7"/>
      <c r="V220" s="7"/>
      <c r="W220" s="7"/>
      <c r="X220" s="7"/>
      <c r="Y220" s="7"/>
      <c r="Z220" s="7"/>
    </row>
    <row r="221" ht="15.75" customHeight="1">
      <c r="A221" s="7"/>
      <c r="B221" s="7"/>
      <c r="C221" s="111"/>
      <c r="D221" s="112"/>
      <c r="E221" s="111"/>
      <c r="F221" s="111"/>
      <c r="G221" s="111"/>
      <c r="H221" s="112"/>
      <c r="I221" s="111"/>
      <c r="J221" s="111"/>
      <c r="K221" s="7"/>
      <c r="L221" s="7"/>
      <c r="M221" s="7"/>
      <c r="N221" s="7"/>
      <c r="O221" s="7"/>
      <c r="P221" s="7"/>
      <c r="Q221" s="7"/>
      <c r="R221" s="7"/>
      <c r="S221" s="7"/>
      <c r="T221" s="7"/>
      <c r="U221" s="7"/>
      <c r="V221" s="7"/>
      <c r="W221" s="7"/>
      <c r="X221" s="7"/>
      <c r="Y221" s="7"/>
      <c r="Z221" s="7"/>
    </row>
    <row r="222" ht="15.75" customHeight="1">
      <c r="A222" s="7"/>
      <c r="B222" s="7"/>
      <c r="C222" s="111"/>
      <c r="D222" s="112"/>
      <c r="E222" s="111"/>
      <c r="F222" s="111"/>
      <c r="G222" s="111"/>
      <c r="H222" s="112"/>
      <c r="I222" s="111"/>
      <c r="J222" s="111"/>
      <c r="K222" s="7"/>
      <c r="L222" s="7"/>
      <c r="M222" s="7"/>
      <c r="N222" s="7"/>
      <c r="O222" s="7"/>
      <c r="P222" s="7"/>
      <c r="Q222" s="7"/>
      <c r="R222" s="7"/>
      <c r="S222" s="7"/>
      <c r="T222" s="7"/>
      <c r="U222" s="7"/>
      <c r="V222" s="7"/>
      <c r="W222" s="7"/>
      <c r="X222" s="7"/>
      <c r="Y222" s="7"/>
      <c r="Z222" s="7"/>
    </row>
    <row r="223" ht="15.75" customHeight="1">
      <c r="A223" s="7"/>
      <c r="B223" s="7"/>
      <c r="C223" s="111"/>
      <c r="D223" s="112"/>
      <c r="E223" s="111"/>
      <c r="F223" s="111"/>
      <c r="G223" s="111"/>
      <c r="H223" s="112"/>
      <c r="I223" s="111"/>
      <c r="J223" s="111"/>
      <c r="K223" s="7"/>
      <c r="L223" s="7"/>
      <c r="M223" s="7"/>
      <c r="N223" s="7"/>
      <c r="O223" s="7"/>
      <c r="P223" s="7"/>
      <c r="Q223" s="7"/>
      <c r="R223" s="7"/>
      <c r="S223" s="7"/>
      <c r="T223" s="7"/>
      <c r="U223" s="7"/>
      <c r="V223" s="7"/>
      <c r="W223" s="7"/>
      <c r="X223" s="7"/>
      <c r="Y223" s="7"/>
      <c r="Z223" s="7"/>
    </row>
    <row r="224" ht="15.75" customHeight="1">
      <c r="A224" s="7"/>
      <c r="B224" s="7"/>
      <c r="C224" s="111"/>
      <c r="D224" s="112"/>
      <c r="E224" s="111"/>
      <c r="F224" s="111"/>
      <c r="G224" s="111"/>
      <c r="H224" s="112"/>
      <c r="I224" s="111"/>
      <c r="J224" s="111"/>
      <c r="K224" s="7"/>
      <c r="L224" s="7"/>
      <c r="M224" s="7"/>
      <c r="N224" s="7"/>
      <c r="O224" s="7"/>
      <c r="P224" s="7"/>
      <c r="Q224" s="7"/>
      <c r="R224" s="7"/>
      <c r="S224" s="7"/>
      <c r="T224" s="7"/>
      <c r="U224" s="7"/>
      <c r="V224" s="7"/>
      <c r="W224" s="7"/>
      <c r="X224" s="7"/>
      <c r="Y224" s="7"/>
      <c r="Z224" s="7"/>
    </row>
    <row r="225" ht="15.75" customHeight="1">
      <c r="A225" s="7"/>
      <c r="B225" s="7"/>
      <c r="C225" s="111"/>
      <c r="D225" s="112"/>
      <c r="E225" s="111"/>
      <c r="F225" s="111"/>
      <c r="G225" s="111"/>
      <c r="H225" s="112"/>
      <c r="I225" s="111"/>
      <c r="J225" s="111"/>
      <c r="K225" s="7"/>
      <c r="L225" s="7"/>
      <c r="M225" s="7"/>
      <c r="N225" s="7"/>
      <c r="O225" s="7"/>
      <c r="P225" s="7"/>
      <c r="Q225" s="7"/>
      <c r="R225" s="7"/>
      <c r="S225" s="7"/>
      <c r="T225" s="7"/>
      <c r="U225" s="7"/>
      <c r="V225" s="7"/>
      <c r="W225" s="7"/>
      <c r="X225" s="7"/>
      <c r="Y225" s="7"/>
      <c r="Z225" s="7"/>
    </row>
    <row r="226" ht="15.75" customHeight="1">
      <c r="A226" s="7"/>
      <c r="B226" s="7"/>
      <c r="C226" s="111"/>
      <c r="D226" s="112"/>
      <c r="E226" s="111"/>
      <c r="F226" s="111"/>
      <c r="G226" s="111"/>
      <c r="H226" s="112"/>
      <c r="I226" s="111"/>
      <c r="J226" s="111"/>
      <c r="K226" s="7"/>
      <c r="L226" s="7"/>
      <c r="M226" s="7"/>
      <c r="N226" s="7"/>
      <c r="O226" s="7"/>
      <c r="P226" s="7"/>
      <c r="Q226" s="7"/>
      <c r="R226" s="7"/>
      <c r="S226" s="7"/>
      <c r="T226" s="7"/>
      <c r="U226" s="7"/>
      <c r="V226" s="7"/>
      <c r="W226" s="7"/>
      <c r="X226" s="7"/>
      <c r="Y226" s="7"/>
      <c r="Z226" s="7"/>
    </row>
    <row r="227" ht="15.75" customHeight="1">
      <c r="A227" s="7"/>
      <c r="B227" s="7"/>
      <c r="C227" s="111"/>
      <c r="D227" s="112"/>
      <c r="E227" s="111"/>
      <c r="F227" s="111"/>
      <c r="G227" s="111"/>
      <c r="H227" s="112"/>
      <c r="I227" s="111"/>
      <c r="J227" s="111"/>
      <c r="K227" s="7"/>
      <c r="L227" s="7"/>
      <c r="M227" s="7"/>
      <c r="N227" s="7"/>
      <c r="O227" s="7"/>
      <c r="P227" s="7"/>
      <c r="Q227" s="7"/>
      <c r="R227" s="7"/>
      <c r="S227" s="7"/>
      <c r="T227" s="7"/>
      <c r="U227" s="7"/>
      <c r="V227" s="7"/>
      <c r="W227" s="7"/>
      <c r="X227" s="7"/>
      <c r="Y227" s="7"/>
      <c r="Z227" s="7"/>
    </row>
    <row r="228" ht="15.75" customHeight="1">
      <c r="A228" s="7"/>
      <c r="B228" s="7"/>
      <c r="C228" s="111"/>
      <c r="D228" s="112"/>
      <c r="E228" s="111"/>
      <c r="F228" s="111"/>
      <c r="G228" s="111"/>
      <c r="H228" s="112"/>
      <c r="I228" s="111"/>
      <c r="J228" s="111"/>
      <c r="K228" s="7"/>
      <c r="L228" s="7"/>
      <c r="M228" s="7"/>
      <c r="N228" s="7"/>
      <c r="O228" s="7"/>
      <c r="P228" s="7"/>
      <c r="Q228" s="7"/>
      <c r="R228" s="7"/>
      <c r="S228" s="7"/>
      <c r="T228" s="7"/>
      <c r="U228" s="7"/>
      <c r="V228" s="7"/>
      <c r="W228" s="7"/>
      <c r="X228" s="7"/>
      <c r="Y228" s="7"/>
      <c r="Z228" s="7"/>
    </row>
    <row r="229" ht="15.75" customHeight="1">
      <c r="A229" s="7"/>
      <c r="B229" s="7"/>
      <c r="C229" s="111"/>
      <c r="D229" s="112"/>
      <c r="E229" s="111"/>
      <c r="F229" s="111"/>
      <c r="G229" s="111"/>
      <c r="H229" s="112"/>
      <c r="I229" s="111"/>
      <c r="J229" s="111"/>
      <c r="K229" s="7"/>
      <c r="L229" s="7"/>
      <c r="M229" s="7"/>
      <c r="N229" s="7"/>
      <c r="O229" s="7"/>
      <c r="P229" s="7"/>
      <c r="Q229" s="7"/>
      <c r="R229" s="7"/>
      <c r="S229" s="7"/>
      <c r="T229" s="7"/>
      <c r="U229" s="7"/>
      <c r="V229" s="7"/>
      <c r="W229" s="7"/>
      <c r="X229" s="7"/>
      <c r="Y229" s="7"/>
      <c r="Z229" s="7"/>
    </row>
    <row r="230" ht="15.75" customHeight="1">
      <c r="A230" s="7"/>
      <c r="B230" s="7"/>
      <c r="C230" s="111"/>
      <c r="D230" s="112"/>
      <c r="E230" s="111"/>
      <c r="F230" s="111"/>
      <c r="G230" s="111"/>
      <c r="H230" s="112"/>
      <c r="I230" s="111"/>
      <c r="J230" s="111"/>
      <c r="K230" s="7"/>
      <c r="L230" s="7"/>
      <c r="M230" s="7"/>
      <c r="N230" s="7"/>
      <c r="O230" s="7"/>
      <c r="P230" s="7"/>
      <c r="Q230" s="7"/>
      <c r="R230" s="7"/>
      <c r="S230" s="7"/>
      <c r="T230" s="7"/>
      <c r="U230" s="7"/>
      <c r="V230" s="7"/>
      <c r="W230" s="7"/>
      <c r="X230" s="7"/>
      <c r="Y230" s="7"/>
      <c r="Z230" s="7"/>
    </row>
    <row r="231" ht="15.75" customHeight="1">
      <c r="A231" s="7"/>
      <c r="B231" s="7"/>
      <c r="C231" s="111"/>
      <c r="D231" s="112"/>
      <c r="E231" s="111"/>
      <c r="F231" s="111"/>
      <c r="G231" s="111"/>
      <c r="H231" s="112"/>
      <c r="I231" s="111"/>
      <c r="J231" s="111"/>
      <c r="K231" s="7"/>
      <c r="L231" s="7"/>
      <c r="M231" s="7"/>
      <c r="N231" s="7"/>
      <c r="O231" s="7"/>
      <c r="P231" s="7"/>
      <c r="Q231" s="7"/>
      <c r="R231" s="7"/>
      <c r="S231" s="7"/>
      <c r="T231" s="7"/>
      <c r="U231" s="7"/>
      <c r="V231" s="7"/>
      <c r="W231" s="7"/>
      <c r="X231" s="7"/>
      <c r="Y231" s="7"/>
      <c r="Z231" s="7"/>
    </row>
    <row r="232" ht="15.75" customHeight="1">
      <c r="A232" s="7"/>
      <c r="B232" s="7"/>
      <c r="C232" s="111"/>
      <c r="D232" s="112"/>
      <c r="E232" s="111"/>
      <c r="F232" s="111"/>
      <c r="G232" s="111"/>
      <c r="H232" s="112"/>
      <c r="I232" s="111"/>
      <c r="J232" s="111"/>
      <c r="K232" s="7"/>
      <c r="L232" s="7"/>
      <c r="M232" s="7"/>
      <c r="N232" s="7"/>
      <c r="O232" s="7"/>
      <c r="P232" s="7"/>
      <c r="Q232" s="7"/>
      <c r="R232" s="7"/>
      <c r="S232" s="7"/>
      <c r="T232" s="7"/>
      <c r="U232" s="7"/>
      <c r="V232" s="7"/>
      <c r="W232" s="7"/>
      <c r="X232" s="7"/>
      <c r="Y232" s="7"/>
      <c r="Z232" s="7"/>
    </row>
    <row r="233" ht="15.75" customHeight="1">
      <c r="A233" s="7"/>
      <c r="B233" s="7"/>
      <c r="C233" s="111"/>
      <c r="D233" s="112"/>
      <c r="E233" s="111"/>
      <c r="F233" s="111"/>
      <c r="G233" s="111"/>
      <c r="H233" s="112"/>
      <c r="I233" s="111"/>
      <c r="J233" s="111"/>
      <c r="K233" s="7"/>
      <c r="L233" s="7"/>
      <c r="M233" s="7"/>
      <c r="N233" s="7"/>
      <c r="O233" s="7"/>
      <c r="P233" s="7"/>
      <c r="Q233" s="7"/>
      <c r="R233" s="7"/>
      <c r="S233" s="7"/>
      <c r="T233" s="7"/>
      <c r="U233" s="7"/>
      <c r="V233" s="7"/>
      <c r="W233" s="7"/>
      <c r="X233" s="7"/>
      <c r="Y233" s="7"/>
      <c r="Z233" s="7"/>
    </row>
    <row r="234" ht="15.75" customHeight="1">
      <c r="A234" s="7"/>
      <c r="B234" s="7"/>
      <c r="C234" s="111"/>
      <c r="D234" s="112"/>
      <c r="E234" s="111"/>
      <c r="F234" s="111"/>
      <c r="G234" s="111"/>
      <c r="H234" s="112"/>
      <c r="I234" s="111"/>
      <c r="J234" s="111"/>
      <c r="K234" s="7"/>
      <c r="L234" s="7"/>
      <c r="M234" s="7"/>
      <c r="N234" s="7"/>
      <c r="O234" s="7"/>
      <c r="P234" s="7"/>
      <c r="Q234" s="7"/>
      <c r="R234" s="7"/>
      <c r="S234" s="7"/>
      <c r="T234" s="7"/>
      <c r="U234" s="7"/>
      <c r="V234" s="7"/>
      <c r="W234" s="7"/>
      <c r="X234" s="7"/>
      <c r="Y234" s="7"/>
      <c r="Z234" s="7"/>
    </row>
    <row r="235" ht="15.75" customHeight="1">
      <c r="A235" s="7"/>
      <c r="B235" s="7"/>
      <c r="C235" s="111"/>
      <c r="D235" s="112"/>
      <c r="E235" s="111"/>
      <c r="F235" s="111"/>
      <c r="G235" s="111"/>
      <c r="H235" s="112"/>
      <c r="I235" s="111"/>
      <c r="J235" s="111"/>
      <c r="K235" s="7"/>
      <c r="L235" s="7"/>
      <c r="M235" s="7"/>
      <c r="N235" s="7"/>
      <c r="O235" s="7"/>
      <c r="P235" s="7"/>
      <c r="Q235" s="7"/>
      <c r="R235" s="7"/>
      <c r="S235" s="7"/>
      <c r="T235" s="7"/>
      <c r="U235" s="7"/>
      <c r="V235" s="7"/>
      <c r="W235" s="7"/>
      <c r="X235" s="7"/>
      <c r="Y235" s="7"/>
      <c r="Z235" s="7"/>
    </row>
    <row r="236" ht="15.75" customHeight="1">
      <c r="A236" s="7"/>
      <c r="B236" s="7"/>
      <c r="C236" s="111"/>
      <c r="D236" s="112"/>
      <c r="E236" s="111"/>
      <c r="F236" s="111"/>
      <c r="G236" s="111"/>
      <c r="H236" s="112"/>
      <c r="I236" s="111"/>
      <c r="J236" s="111"/>
      <c r="K236" s="7"/>
      <c r="L236" s="7"/>
      <c r="M236" s="7"/>
      <c r="N236" s="7"/>
      <c r="O236" s="7"/>
      <c r="P236" s="7"/>
      <c r="Q236" s="7"/>
      <c r="R236" s="7"/>
      <c r="S236" s="7"/>
      <c r="T236" s="7"/>
      <c r="U236" s="7"/>
      <c r="V236" s="7"/>
      <c r="W236" s="7"/>
      <c r="X236" s="7"/>
      <c r="Y236" s="7"/>
      <c r="Z236" s="7"/>
    </row>
    <row r="237" ht="15.75" customHeight="1">
      <c r="A237" s="7"/>
      <c r="B237" s="7"/>
      <c r="C237" s="111"/>
      <c r="D237" s="112"/>
      <c r="E237" s="111"/>
      <c r="F237" s="111"/>
      <c r="G237" s="111"/>
      <c r="H237" s="112"/>
      <c r="I237" s="111"/>
      <c r="J237" s="111"/>
      <c r="K237" s="7"/>
      <c r="L237" s="7"/>
      <c r="M237" s="7"/>
      <c r="N237" s="7"/>
      <c r="O237" s="7"/>
      <c r="P237" s="7"/>
      <c r="Q237" s="7"/>
      <c r="R237" s="7"/>
      <c r="S237" s="7"/>
      <c r="T237" s="7"/>
      <c r="U237" s="7"/>
      <c r="V237" s="7"/>
      <c r="W237" s="7"/>
      <c r="X237" s="7"/>
      <c r="Y237" s="7"/>
      <c r="Z237" s="7"/>
    </row>
    <row r="238" ht="15.75" customHeight="1">
      <c r="A238" s="7"/>
      <c r="B238" s="7"/>
      <c r="C238" s="111"/>
      <c r="D238" s="112"/>
      <c r="E238" s="111"/>
      <c r="F238" s="111"/>
      <c r="G238" s="111"/>
      <c r="H238" s="112"/>
      <c r="I238" s="111"/>
      <c r="J238" s="111"/>
      <c r="K238" s="7"/>
      <c r="L238" s="7"/>
      <c r="M238" s="7"/>
      <c r="N238" s="7"/>
      <c r="O238" s="7"/>
      <c r="P238" s="7"/>
      <c r="Q238" s="7"/>
      <c r="R238" s="7"/>
      <c r="S238" s="7"/>
      <c r="T238" s="7"/>
      <c r="U238" s="7"/>
      <c r="V238" s="7"/>
      <c r="W238" s="7"/>
      <c r="X238" s="7"/>
      <c r="Y238" s="7"/>
      <c r="Z238" s="7"/>
    </row>
    <row r="239" ht="15.75" customHeight="1">
      <c r="A239" s="7"/>
      <c r="B239" s="7"/>
      <c r="C239" s="111"/>
      <c r="D239" s="112"/>
      <c r="E239" s="111"/>
      <c r="F239" s="111"/>
      <c r="G239" s="111"/>
      <c r="H239" s="112"/>
      <c r="I239" s="111"/>
      <c r="J239" s="111"/>
      <c r="K239" s="7"/>
      <c r="L239" s="7"/>
      <c r="M239" s="7"/>
      <c r="N239" s="7"/>
      <c r="O239" s="7"/>
      <c r="P239" s="7"/>
      <c r="Q239" s="7"/>
      <c r="R239" s="7"/>
      <c r="S239" s="7"/>
      <c r="T239" s="7"/>
      <c r="U239" s="7"/>
      <c r="V239" s="7"/>
      <c r="W239" s="7"/>
      <c r="X239" s="7"/>
      <c r="Y239" s="7"/>
      <c r="Z239" s="7"/>
    </row>
    <row r="240" ht="15.75" customHeight="1">
      <c r="A240" s="7"/>
      <c r="B240" s="7"/>
      <c r="C240" s="111"/>
      <c r="D240" s="112"/>
      <c r="E240" s="111"/>
      <c r="F240" s="111"/>
      <c r="G240" s="111"/>
      <c r="H240" s="112"/>
      <c r="I240" s="111"/>
      <c r="J240" s="111"/>
      <c r="K240" s="7"/>
      <c r="L240" s="7"/>
      <c r="M240" s="7"/>
      <c r="N240" s="7"/>
      <c r="O240" s="7"/>
      <c r="P240" s="7"/>
      <c r="Q240" s="7"/>
      <c r="R240" s="7"/>
      <c r="S240" s="7"/>
      <c r="T240" s="7"/>
      <c r="U240" s="7"/>
      <c r="V240" s="7"/>
      <c r="W240" s="7"/>
      <c r="X240" s="7"/>
      <c r="Y240" s="7"/>
      <c r="Z240" s="7"/>
    </row>
    <row r="241" ht="15.75" customHeight="1">
      <c r="A241" s="7"/>
      <c r="B241" s="7"/>
      <c r="C241" s="111"/>
      <c r="D241" s="112"/>
      <c r="E241" s="111"/>
      <c r="F241" s="111"/>
      <c r="G241" s="111"/>
      <c r="H241" s="112"/>
      <c r="I241" s="111"/>
      <c r="J241" s="111"/>
      <c r="K241" s="7"/>
      <c r="L241" s="7"/>
      <c r="M241" s="7"/>
      <c r="N241" s="7"/>
      <c r="O241" s="7"/>
      <c r="P241" s="7"/>
      <c r="Q241" s="7"/>
      <c r="R241" s="7"/>
      <c r="S241" s="7"/>
      <c r="T241" s="7"/>
      <c r="U241" s="7"/>
      <c r="V241" s="7"/>
      <c r="W241" s="7"/>
      <c r="X241" s="7"/>
      <c r="Y241" s="7"/>
      <c r="Z241" s="7"/>
    </row>
    <row r="242" ht="15.75" customHeight="1">
      <c r="A242" s="7"/>
      <c r="B242" s="7"/>
      <c r="C242" s="111"/>
      <c r="D242" s="112"/>
      <c r="E242" s="111"/>
      <c r="F242" s="111"/>
      <c r="G242" s="111"/>
      <c r="H242" s="112"/>
      <c r="I242" s="111"/>
      <c r="J242" s="111"/>
      <c r="K242" s="7"/>
      <c r="L242" s="7"/>
      <c r="M242" s="7"/>
      <c r="N242" s="7"/>
      <c r="O242" s="7"/>
      <c r="P242" s="7"/>
      <c r="Q242" s="7"/>
      <c r="R242" s="7"/>
      <c r="S242" s="7"/>
      <c r="T242" s="7"/>
      <c r="U242" s="7"/>
      <c r="V242" s="7"/>
      <c r="W242" s="7"/>
      <c r="X242" s="7"/>
      <c r="Y242" s="7"/>
      <c r="Z242" s="7"/>
    </row>
    <row r="243" ht="15.75" customHeight="1">
      <c r="A243" s="7"/>
      <c r="B243" s="7"/>
      <c r="C243" s="111"/>
      <c r="D243" s="112"/>
      <c r="E243" s="111"/>
      <c r="F243" s="111"/>
      <c r="G243" s="111"/>
      <c r="H243" s="112"/>
      <c r="I243" s="111"/>
      <c r="J243" s="111"/>
      <c r="K243" s="7"/>
      <c r="L243" s="7"/>
      <c r="M243" s="7"/>
      <c r="N243" s="7"/>
      <c r="O243" s="7"/>
      <c r="P243" s="7"/>
      <c r="Q243" s="7"/>
      <c r="R243" s="7"/>
      <c r="S243" s="7"/>
      <c r="T243" s="7"/>
      <c r="U243" s="7"/>
      <c r="V243" s="7"/>
      <c r="W243" s="7"/>
      <c r="X243" s="7"/>
      <c r="Y243" s="7"/>
      <c r="Z243" s="7"/>
    </row>
    <row r="244" ht="15.75" customHeight="1">
      <c r="A244" s="7"/>
      <c r="B244" s="7"/>
      <c r="C244" s="111"/>
      <c r="D244" s="112"/>
      <c r="E244" s="111"/>
      <c r="F244" s="111"/>
      <c r="G244" s="111"/>
      <c r="H244" s="112"/>
      <c r="I244" s="111"/>
      <c r="J244" s="111"/>
      <c r="K244" s="7"/>
      <c r="L244" s="7"/>
      <c r="M244" s="7"/>
      <c r="N244" s="7"/>
      <c r="O244" s="7"/>
      <c r="P244" s="7"/>
      <c r="Q244" s="7"/>
      <c r="R244" s="7"/>
      <c r="S244" s="7"/>
      <c r="T244" s="7"/>
      <c r="U244" s="7"/>
      <c r="V244" s="7"/>
      <c r="W244" s="7"/>
      <c r="X244" s="7"/>
      <c r="Y244" s="7"/>
      <c r="Z244" s="7"/>
    </row>
    <row r="245" ht="15.75" customHeight="1">
      <c r="A245" s="7"/>
      <c r="B245" s="7"/>
      <c r="C245" s="111"/>
      <c r="D245" s="112"/>
      <c r="E245" s="111"/>
      <c r="F245" s="111"/>
      <c r="G245" s="111"/>
      <c r="H245" s="112"/>
      <c r="I245" s="111"/>
      <c r="J245" s="111"/>
      <c r="K245" s="7"/>
      <c r="L245" s="7"/>
      <c r="M245" s="7"/>
      <c r="N245" s="7"/>
      <c r="O245" s="7"/>
      <c r="P245" s="7"/>
      <c r="Q245" s="7"/>
      <c r="R245" s="7"/>
      <c r="S245" s="7"/>
      <c r="T245" s="7"/>
      <c r="U245" s="7"/>
      <c r="V245" s="7"/>
      <c r="W245" s="7"/>
      <c r="X245" s="7"/>
      <c r="Y245" s="7"/>
      <c r="Z245" s="7"/>
    </row>
    <row r="246" ht="15.75" customHeight="1">
      <c r="A246" s="7"/>
      <c r="B246" s="7"/>
      <c r="C246" s="111"/>
      <c r="D246" s="112"/>
      <c r="E246" s="111"/>
      <c r="F246" s="111"/>
      <c r="G246" s="111"/>
      <c r="H246" s="112"/>
      <c r="I246" s="111"/>
      <c r="J246" s="111"/>
      <c r="K246" s="7"/>
      <c r="L246" s="7"/>
      <c r="M246" s="7"/>
      <c r="N246" s="7"/>
      <c r="O246" s="7"/>
      <c r="P246" s="7"/>
      <c r="Q246" s="7"/>
      <c r="R246" s="7"/>
      <c r="S246" s="7"/>
      <c r="T246" s="7"/>
      <c r="U246" s="7"/>
      <c r="V246" s="7"/>
      <c r="W246" s="7"/>
      <c r="X246" s="7"/>
      <c r="Y246" s="7"/>
      <c r="Z246" s="7"/>
    </row>
    <row r="247" ht="15.75" customHeight="1">
      <c r="A247" s="7"/>
      <c r="B247" s="7"/>
      <c r="C247" s="111"/>
      <c r="D247" s="112"/>
      <c r="E247" s="111"/>
      <c r="F247" s="111"/>
      <c r="G247" s="111"/>
      <c r="H247" s="112"/>
      <c r="I247" s="111"/>
      <c r="J247" s="111"/>
      <c r="K247" s="7"/>
      <c r="L247" s="7"/>
      <c r="M247" s="7"/>
      <c r="N247" s="7"/>
      <c r="O247" s="7"/>
      <c r="P247" s="7"/>
      <c r="Q247" s="7"/>
      <c r="R247" s="7"/>
      <c r="S247" s="7"/>
      <c r="T247" s="7"/>
      <c r="U247" s="7"/>
      <c r="V247" s="7"/>
      <c r="W247" s="7"/>
      <c r="X247" s="7"/>
      <c r="Y247" s="7"/>
      <c r="Z247" s="7"/>
    </row>
    <row r="248" ht="15.75" customHeight="1">
      <c r="A248" s="7"/>
      <c r="B248" s="7"/>
      <c r="C248" s="111"/>
      <c r="D248" s="112"/>
      <c r="E248" s="111"/>
      <c r="F248" s="111"/>
      <c r="G248" s="111"/>
      <c r="H248" s="112"/>
      <c r="I248" s="111"/>
      <c r="J248" s="111"/>
      <c r="K248" s="7"/>
      <c r="L248" s="7"/>
      <c r="M248" s="7"/>
      <c r="N248" s="7"/>
      <c r="O248" s="7"/>
      <c r="P248" s="7"/>
      <c r="Q248" s="7"/>
      <c r="R248" s="7"/>
      <c r="S248" s="7"/>
      <c r="T248" s="7"/>
      <c r="U248" s="7"/>
      <c r="V248" s="7"/>
      <c r="W248" s="7"/>
      <c r="X248" s="7"/>
      <c r="Y248" s="7"/>
      <c r="Z248" s="7"/>
    </row>
    <row r="249" ht="15.75" customHeight="1">
      <c r="A249" s="7"/>
      <c r="B249" s="7"/>
      <c r="C249" s="111"/>
      <c r="D249" s="112"/>
      <c r="E249" s="111"/>
      <c r="F249" s="111"/>
      <c r="G249" s="111"/>
      <c r="H249" s="112"/>
      <c r="I249" s="111"/>
      <c r="J249" s="111"/>
      <c r="K249" s="7"/>
      <c r="L249" s="7"/>
      <c r="M249" s="7"/>
      <c r="N249" s="7"/>
      <c r="O249" s="7"/>
      <c r="P249" s="7"/>
      <c r="Q249" s="7"/>
      <c r="R249" s="7"/>
      <c r="S249" s="7"/>
      <c r="T249" s="7"/>
      <c r="U249" s="7"/>
      <c r="V249" s="7"/>
      <c r="W249" s="7"/>
      <c r="X249" s="7"/>
      <c r="Y249" s="7"/>
      <c r="Z249" s="7"/>
    </row>
    <row r="250" ht="15.75" customHeight="1">
      <c r="A250" s="7"/>
      <c r="B250" s="7"/>
      <c r="C250" s="111"/>
      <c r="D250" s="112"/>
      <c r="E250" s="111"/>
      <c r="F250" s="111"/>
      <c r="G250" s="111"/>
      <c r="H250" s="112"/>
      <c r="I250" s="111"/>
      <c r="J250" s="111"/>
      <c r="K250" s="7"/>
      <c r="L250" s="7"/>
      <c r="M250" s="7"/>
      <c r="N250" s="7"/>
      <c r="O250" s="7"/>
      <c r="P250" s="7"/>
      <c r="Q250" s="7"/>
      <c r="R250" s="7"/>
      <c r="S250" s="7"/>
      <c r="T250" s="7"/>
      <c r="U250" s="7"/>
      <c r="V250" s="7"/>
      <c r="W250" s="7"/>
      <c r="X250" s="7"/>
      <c r="Y250" s="7"/>
      <c r="Z250" s="7"/>
    </row>
    <row r="251" ht="15.75" customHeight="1">
      <c r="A251" s="7"/>
      <c r="B251" s="7"/>
      <c r="C251" s="111"/>
      <c r="D251" s="112"/>
      <c r="E251" s="111"/>
      <c r="F251" s="111"/>
      <c r="G251" s="111"/>
      <c r="H251" s="112"/>
      <c r="I251" s="111"/>
      <c r="J251" s="111"/>
      <c r="K251" s="7"/>
      <c r="L251" s="7"/>
      <c r="M251" s="7"/>
      <c r="N251" s="7"/>
      <c r="O251" s="7"/>
      <c r="P251" s="7"/>
      <c r="Q251" s="7"/>
      <c r="R251" s="7"/>
      <c r="S251" s="7"/>
      <c r="T251" s="7"/>
      <c r="U251" s="7"/>
      <c r="V251" s="7"/>
      <c r="W251" s="7"/>
      <c r="X251" s="7"/>
      <c r="Y251" s="7"/>
      <c r="Z251" s="7"/>
    </row>
    <row r="252" ht="15.75" customHeight="1">
      <c r="A252" s="7"/>
      <c r="B252" s="7"/>
      <c r="C252" s="111"/>
      <c r="D252" s="112"/>
      <c r="E252" s="111"/>
      <c r="F252" s="111"/>
      <c r="G252" s="111"/>
      <c r="H252" s="112"/>
      <c r="I252" s="111"/>
      <c r="J252" s="111"/>
      <c r="K252" s="7"/>
      <c r="L252" s="7"/>
      <c r="M252" s="7"/>
      <c r="N252" s="7"/>
      <c r="O252" s="7"/>
      <c r="P252" s="7"/>
      <c r="Q252" s="7"/>
      <c r="R252" s="7"/>
      <c r="S252" s="7"/>
      <c r="T252" s="7"/>
      <c r="U252" s="7"/>
      <c r="V252" s="7"/>
      <c r="W252" s="7"/>
      <c r="X252" s="7"/>
      <c r="Y252" s="7"/>
      <c r="Z252" s="7"/>
    </row>
    <row r="253" ht="15.75" customHeight="1">
      <c r="A253" s="7"/>
      <c r="B253" s="7"/>
      <c r="C253" s="111"/>
      <c r="D253" s="112"/>
      <c r="E253" s="111"/>
      <c r="F253" s="111"/>
      <c r="G253" s="111"/>
      <c r="H253" s="112"/>
      <c r="I253" s="111"/>
      <c r="J253" s="111"/>
      <c r="K253" s="7"/>
      <c r="L253" s="7"/>
      <c r="M253" s="7"/>
      <c r="N253" s="7"/>
      <c r="O253" s="7"/>
      <c r="P253" s="7"/>
      <c r="Q253" s="7"/>
      <c r="R253" s="7"/>
      <c r="S253" s="7"/>
      <c r="T253" s="7"/>
      <c r="U253" s="7"/>
      <c r="V253" s="7"/>
      <c r="W253" s="7"/>
      <c r="X253" s="7"/>
      <c r="Y253" s="7"/>
      <c r="Z253" s="7"/>
    </row>
    <row r="254" ht="15.75" customHeight="1">
      <c r="A254" s="7"/>
      <c r="B254" s="7"/>
      <c r="C254" s="111"/>
      <c r="D254" s="112"/>
      <c r="E254" s="111"/>
      <c r="F254" s="111"/>
      <c r="G254" s="111"/>
      <c r="H254" s="112"/>
      <c r="I254" s="111"/>
      <c r="J254" s="111"/>
      <c r="K254" s="7"/>
      <c r="L254" s="7"/>
      <c r="M254" s="7"/>
      <c r="N254" s="7"/>
      <c r="O254" s="7"/>
      <c r="P254" s="7"/>
      <c r="Q254" s="7"/>
      <c r="R254" s="7"/>
      <c r="S254" s="7"/>
      <c r="T254" s="7"/>
      <c r="U254" s="7"/>
      <c r="V254" s="7"/>
      <c r="W254" s="7"/>
      <c r="X254" s="7"/>
      <c r="Y254" s="7"/>
      <c r="Z254" s="7"/>
    </row>
    <row r="255" ht="15.75" customHeight="1">
      <c r="A255" s="7"/>
      <c r="B255" s="7"/>
      <c r="C255" s="111"/>
      <c r="D255" s="112"/>
      <c r="E255" s="111"/>
      <c r="F255" s="111"/>
      <c r="G255" s="111"/>
      <c r="H255" s="112"/>
      <c r="I255" s="111"/>
      <c r="J255" s="111"/>
      <c r="K255" s="7"/>
      <c r="L255" s="7"/>
      <c r="M255" s="7"/>
      <c r="N255" s="7"/>
      <c r="O255" s="7"/>
      <c r="P255" s="7"/>
      <c r="Q255" s="7"/>
      <c r="R255" s="7"/>
      <c r="S255" s="7"/>
      <c r="T255" s="7"/>
      <c r="U255" s="7"/>
      <c r="V255" s="7"/>
      <c r="W255" s="7"/>
      <c r="X255" s="7"/>
      <c r="Y255" s="7"/>
      <c r="Z255" s="7"/>
    </row>
    <row r="256" ht="15.75" customHeight="1">
      <c r="A256" s="7"/>
      <c r="B256" s="7"/>
      <c r="C256" s="111"/>
      <c r="D256" s="112"/>
      <c r="E256" s="111"/>
      <c r="F256" s="111"/>
      <c r="G256" s="111"/>
      <c r="H256" s="112"/>
      <c r="I256" s="111"/>
      <c r="J256" s="111"/>
      <c r="K256" s="7"/>
      <c r="L256" s="7"/>
      <c r="M256" s="7"/>
      <c r="N256" s="7"/>
      <c r="O256" s="7"/>
      <c r="P256" s="7"/>
      <c r="Q256" s="7"/>
      <c r="R256" s="7"/>
      <c r="S256" s="7"/>
      <c r="T256" s="7"/>
      <c r="U256" s="7"/>
      <c r="V256" s="7"/>
      <c r="W256" s="7"/>
      <c r="X256" s="7"/>
      <c r="Y256" s="7"/>
      <c r="Z256" s="7"/>
    </row>
    <row r="257" ht="15.75" customHeight="1">
      <c r="A257" s="7"/>
      <c r="B257" s="7"/>
      <c r="C257" s="111"/>
      <c r="D257" s="112"/>
      <c r="E257" s="111"/>
      <c r="F257" s="111"/>
      <c r="G257" s="111"/>
      <c r="H257" s="112"/>
      <c r="I257" s="111"/>
      <c r="J257" s="111"/>
      <c r="K257" s="7"/>
      <c r="L257" s="7"/>
      <c r="M257" s="7"/>
      <c r="N257" s="7"/>
      <c r="O257" s="7"/>
      <c r="P257" s="7"/>
      <c r="Q257" s="7"/>
      <c r="R257" s="7"/>
      <c r="S257" s="7"/>
      <c r="T257" s="7"/>
      <c r="U257" s="7"/>
      <c r="V257" s="7"/>
      <c r="W257" s="7"/>
      <c r="X257" s="7"/>
      <c r="Y257" s="7"/>
      <c r="Z257" s="7"/>
    </row>
    <row r="258" ht="15.75" customHeight="1">
      <c r="A258" s="7"/>
      <c r="B258" s="7"/>
      <c r="C258" s="111"/>
      <c r="D258" s="112"/>
      <c r="E258" s="111"/>
      <c r="F258" s="111"/>
      <c r="G258" s="111"/>
      <c r="H258" s="112"/>
      <c r="I258" s="111"/>
      <c r="J258" s="111"/>
      <c r="K258" s="7"/>
      <c r="L258" s="7"/>
      <c r="M258" s="7"/>
      <c r="N258" s="7"/>
      <c r="O258" s="7"/>
      <c r="P258" s="7"/>
      <c r="Q258" s="7"/>
      <c r="R258" s="7"/>
      <c r="S258" s="7"/>
      <c r="T258" s="7"/>
      <c r="U258" s="7"/>
      <c r="V258" s="7"/>
      <c r="W258" s="7"/>
      <c r="X258" s="7"/>
      <c r="Y258" s="7"/>
      <c r="Z258" s="7"/>
    </row>
    <row r="259" ht="15.75" customHeight="1">
      <c r="A259" s="7"/>
      <c r="B259" s="7"/>
      <c r="C259" s="111"/>
      <c r="D259" s="112"/>
      <c r="E259" s="111"/>
      <c r="F259" s="111"/>
      <c r="G259" s="111"/>
      <c r="H259" s="112"/>
      <c r="I259" s="111"/>
      <c r="J259" s="111"/>
      <c r="K259" s="7"/>
      <c r="L259" s="7"/>
      <c r="M259" s="7"/>
      <c r="N259" s="7"/>
      <c r="O259" s="7"/>
      <c r="P259" s="7"/>
      <c r="Q259" s="7"/>
      <c r="R259" s="7"/>
      <c r="S259" s="7"/>
      <c r="T259" s="7"/>
      <c r="U259" s="7"/>
      <c r="V259" s="7"/>
      <c r="W259" s="7"/>
      <c r="X259" s="7"/>
      <c r="Y259" s="7"/>
      <c r="Z259" s="7"/>
    </row>
    <row r="260" ht="15.75" customHeight="1">
      <c r="A260" s="7"/>
      <c r="B260" s="7"/>
      <c r="C260" s="111"/>
      <c r="D260" s="112"/>
      <c r="E260" s="111"/>
      <c r="F260" s="111"/>
      <c r="G260" s="111"/>
      <c r="H260" s="112"/>
      <c r="I260" s="111"/>
      <c r="J260" s="111"/>
      <c r="K260" s="7"/>
      <c r="L260" s="7"/>
      <c r="M260" s="7"/>
      <c r="N260" s="7"/>
      <c r="O260" s="7"/>
      <c r="P260" s="7"/>
      <c r="Q260" s="7"/>
      <c r="R260" s="7"/>
      <c r="S260" s="7"/>
      <c r="T260" s="7"/>
      <c r="U260" s="7"/>
      <c r="V260" s="7"/>
      <c r="W260" s="7"/>
      <c r="X260" s="7"/>
      <c r="Y260" s="7"/>
      <c r="Z260" s="7"/>
    </row>
    <row r="261" ht="15.75" customHeight="1">
      <c r="A261" s="7"/>
      <c r="B261" s="7"/>
      <c r="C261" s="111"/>
      <c r="D261" s="112"/>
      <c r="E261" s="111"/>
      <c r="F261" s="111"/>
      <c r="G261" s="111"/>
      <c r="H261" s="112"/>
      <c r="I261" s="111"/>
      <c r="J261" s="111"/>
      <c r="K261" s="7"/>
      <c r="L261" s="7"/>
      <c r="M261" s="7"/>
      <c r="N261" s="7"/>
      <c r="O261" s="7"/>
      <c r="P261" s="7"/>
      <c r="Q261" s="7"/>
      <c r="R261" s="7"/>
      <c r="S261" s="7"/>
      <c r="T261" s="7"/>
      <c r="U261" s="7"/>
      <c r="V261" s="7"/>
      <c r="W261" s="7"/>
      <c r="X261" s="7"/>
      <c r="Y261" s="7"/>
      <c r="Z261" s="7"/>
    </row>
    <row r="262" ht="15.75" customHeight="1">
      <c r="A262" s="7"/>
      <c r="B262" s="7"/>
      <c r="C262" s="111"/>
      <c r="D262" s="112"/>
      <c r="E262" s="111"/>
      <c r="F262" s="111"/>
      <c r="G262" s="111"/>
      <c r="H262" s="112"/>
      <c r="I262" s="111"/>
      <c r="J262" s="111"/>
      <c r="K262" s="7"/>
      <c r="L262" s="7"/>
      <c r="M262" s="7"/>
      <c r="N262" s="7"/>
      <c r="O262" s="7"/>
      <c r="P262" s="7"/>
      <c r="Q262" s="7"/>
      <c r="R262" s="7"/>
      <c r="S262" s="7"/>
      <c r="T262" s="7"/>
      <c r="U262" s="7"/>
      <c r="V262" s="7"/>
      <c r="W262" s="7"/>
      <c r="X262" s="7"/>
      <c r="Y262" s="7"/>
      <c r="Z262" s="7"/>
    </row>
    <row r="263" ht="15.75" customHeight="1">
      <c r="A263" s="7"/>
      <c r="B263" s="7"/>
      <c r="C263" s="111"/>
      <c r="D263" s="112"/>
      <c r="E263" s="111"/>
      <c r="F263" s="111"/>
      <c r="G263" s="111"/>
      <c r="H263" s="112"/>
      <c r="I263" s="111"/>
      <c r="J263" s="111"/>
      <c r="K263" s="7"/>
      <c r="L263" s="7"/>
      <c r="M263" s="7"/>
      <c r="N263" s="7"/>
      <c r="O263" s="7"/>
      <c r="P263" s="7"/>
      <c r="Q263" s="7"/>
      <c r="R263" s="7"/>
      <c r="S263" s="7"/>
      <c r="T263" s="7"/>
      <c r="U263" s="7"/>
      <c r="V263" s="7"/>
      <c r="W263" s="7"/>
      <c r="X263" s="7"/>
      <c r="Y263" s="7"/>
      <c r="Z263" s="7"/>
    </row>
    <row r="264" ht="15.75" customHeight="1">
      <c r="A264" s="7"/>
      <c r="B264" s="7"/>
      <c r="C264" s="111"/>
      <c r="D264" s="112"/>
      <c r="E264" s="111"/>
      <c r="F264" s="111"/>
      <c r="G264" s="111"/>
      <c r="H264" s="112"/>
      <c r="I264" s="111"/>
      <c r="J264" s="111"/>
      <c r="K264" s="7"/>
      <c r="L264" s="7"/>
      <c r="M264" s="7"/>
      <c r="N264" s="7"/>
      <c r="O264" s="7"/>
      <c r="P264" s="7"/>
      <c r="Q264" s="7"/>
      <c r="R264" s="7"/>
      <c r="S264" s="7"/>
      <c r="T264" s="7"/>
      <c r="U264" s="7"/>
      <c r="V264" s="7"/>
      <c r="W264" s="7"/>
      <c r="X264" s="7"/>
      <c r="Y264" s="7"/>
      <c r="Z264" s="7"/>
    </row>
    <row r="265" ht="15.75" customHeight="1">
      <c r="A265" s="7"/>
      <c r="B265" s="7"/>
      <c r="C265" s="111"/>
      <c r="D265" s="112"/>
      <c r="E265" s="111"/>
      <c r="F265" s="111"/>
      <c r="G265" s="111"/>
      <c r="H265" s="112"/>
      <c r="I265" s="111"/>
      <c r="J265" s="111"/>
      <c r="K265" s="7"/>
      <c r="L265" s="7"/>
      <c r="M265" s="7"/>
      <c r="N265" s="7"/>
      <c r="O265" s="7"/>
      <c r="P265" s="7"/>
      <c r="Q265" s="7"/>
      <c r="R265" s="7"/>
      <c r="S265" s="7"/>
      <c r="T265" s="7"/>
      <c r="U265" s="7"/>
      <c r="V265" s="7"/>
      <c r="W265" s="7"/>
      <c r="X265" s="7"/>
      <c r="Y265" s="7"/>
      <c r="Z265" s="7"/>
    </row>
    <row r="266" ht="15.75" customHeight="1">
      <c r="A266" s="7"/>
      <c r="B266" s="7"/>
      <c r="C266" s="111"/>
      <c r="D266" s="112"/>
      <c r="E266" s="111"/>
      <c r="F266" s="111"/>
      <c r="G266" s="111"/>
      <c r="H266" s="112"/>
      <c r="I266" s="111"/>
      <c r="J266" s="111"/>
      <c r="K266" s="7"/>
      <c r="L266" s="7"/>
      <c r="M266" s="7"/>
      <c r="N266" s="7"/>
      <c r="O266" s="7"/>
      <c r="P266" s="7"/>
      <c r="Q266" s="7"/>
      <c r="R266" s="7"/>
      <c r="S266" s="7"/>
      <c r="T266" s="7"/>
      <c r="U266" s="7"/>
      <c r="V266" s="7"/>
      <c r="W266" s="7"/>
      <c r="X266" s="7"/>
      <c r="Y266" s="7"/>
      <c r="Z266" s="7"/>
    </row>
    <row r="267" ht="15.75" customHeight="1">
      <c r="A267" s="7"/>
      <c r="B267" s="7"/>
      <c r="C267" s="111"/>
      <c r="D267" s="112"/>
      <c r="E267" s="111"/>
      <c r="F267" s="111"/>
      <c r="G267" s="111"/>
      <c r="H267" s="112"/>
      <c r="I267" s="111"/>
      <c r="J267" s="111"/>
      <c r="K267" s="7"/>
      <c r="L267" s="7"/>
      <c r="M267" s="7"/>
      <c r="N267" s="7"/>
      <c r="O267" s="7"/>
      <c r="P267" s="7"/>
      <c r="Q267" s="7"/>
      <c r="R267" s="7"/>
      <c r="S267" s="7"/>
      <c r="T267" s="7"/>
      <c r="U267" s="7"/>
      <c r="V267" s="7"/>
      <c r="W267" s="7"/>
      <c r="X267" s="7"/>
      <c r="Y267" s="7"/>
      <c r="Z267" s="7"/>
    </row>
    <row r="268" ht="15.75" customHeight="1">
      <c r="A268" s="7"/>
      <c r="B268" s="7"/>
      <c r="C268" s="111"/>
      <c r="D268" s="112"/>
      <c r="E268" s="111"/>
      <c r="F268" s="111"/>
      <c r="G268" s="111"/>
      <c r="H268" s="112"/>
      <c r="I268" s="111"/>
      <c r="J268" s="111"/>
      <c r="K268" s="7"/>
      <c r="L268" s="7"/>
      <c r="M268" s="7"/>
      <c r="N268" s="7"/>
      <c r="O268" s="7"/>
      <c r="P268" s="7"/>
      <c r="Q268" s="7"/>
      <c r="R268" s="7"/>
      <c r="S268" s="7"/>
      <c r="T268" s="7"/>
      <c r="U268" s="7"/>
      <c r="V268" s="7"/>
      <c r="W268" s="7"/>
      <c r="X268" s="7"/>
      <c r="Y268" s="7"/>
      <c r="Z268" s="7"/>
    </row>
    <row r="269" ht="15.75" customHeight="1">
      <c r="A269" s="7"/>
      <c r="B269" s="7"/>
      <c r="C269" s="111"/>
      <c r="D269" s="112"/>
      <c r="E269" s="111"/>
      <c r="F269" s="111"/>
      <c r="G269" s="111"/>
      <c r="H269" s="112"/>
      <c r="I269" s="111"/>
      <c r="J269" s="111"/>
      <c r="K269" s="7"/>
      <c r="L269" s="7"/>
      <c r="M269" s="7"/>
      <c r="N269" s="7"/>
      <c r="O269" s="7"/>
      <c r="P269" s="7"/>
      <c r="Q269" s="7"/>
      <c r="R269" s="7"/>
      <c r="S269" s="7"/>
      <c r="T269" s="7"/>
      <c r="U269" s="7"/>
      <c r="V269" s="7"/>
      <c r="W269" s="7"/>
      <c r="X269" s="7"/>
      <c r="Y269" s="7"/>
      <c r="Z269" s="7"/>
    </row>
    <row r="270" ht="15.75" customHeight="1">
      <c r="A270" s="7"/>
      <c r="B270" s="7"/>
      <c r="C270" s="111"/>
      <c r="D270" s="112"/>
      <c r="E270" s="111"/>
      <c r="F270" s="111"/>
      <c r="G270" s="111"/>
      <c r="H270" s="112"/>
      <c r="I270" s="111"/>
      <c r="J270" s="111"/>
      <c r="K270" s="7"/>
      <c r="L270" s="7"/>
      <c r="M270" s="7"/>
      <c r="N270" s="7"/>
      <c r="O270" s="7"/>
      <c r="P270" s="7"/>
      <c r="Q270" s="7"/>
      <c r="R270" s="7"/>
      <c r="S270" s="7"/>
      <c r="T270" s="7"/>
      <c r="U270" s="7"/>
      <c r="V270" s="7"/>
      <c r="W270" s="7"/>
      <c r="X270" s="7"/>
      <c r="Y270" s="7"/>
      <c r="Z270" s="7"/>
    </row>
    <row r="271" ht="15.75" customHeight="1">
      <c r="A271" s="7"/>
      <c r="B271" s="7"/>
      <c r="C271" s="111"/>
      <c r="D271" s="112"/>
      <c r="E271" s="111"/>
      <c r="F271" s="111"/>
      <c r="G271" s="111"/>
      <c r="H271" s="112"/>
      <c r="I271" s="111"/>
      <c r="J271" s="111"/>
      <c r="K271" s="7"/>
      <c r="L271" s="7"/>
      <c r="M271" s="7"/>
      <c r="N271" s="7"/>
      <c r="O271" s="7"/>
      <c r="P271" s="7"/>
      <c r="Q271" s="7"/>
      <c r="R271" s="7"/>
      <c r="S271" s="7"/>
      <c r="T271" s="7"/>
      <c r="U271" s="7"/>
      <c r="V271" s="7"/>
      <c r="W271" s="7"/>
      <c r="X271" s="7"/>
      <c r="Y271" s="7"/>
      <c r="Z271" s="7"/>
    </row>
    <row r="272" ht="15.75" customHeight="1">
      <c r="A272" s="7"/>
      <c r="B272" s="7"/>
      <c r="C272" s="111"/>
      <c r="D272" s="112"/>
      <c r="E272" s="111"/>
      <c r="F272" s="111"/>
      <c r="G272" s="111"/>
      <c r="H272" s="112"/>
      <c r="I272" s="111"/>
      <c r="J272" s="111"/>
      <c r="K272" s="7"/>
      <c r="L272" s="7"/>
      <c r="M272" s="7"/>
      <c r="N272" s="7"/>
      <c r="O272" s="7"/>
      <c r="P272" s="7"/>
      <c r="Q272" s="7"/>
      <c r="R272" s="7"/>
      <c r="S272" s="7"/>
      <c r="T272" s="7"/>
      <c r="U272" s="7"/>
      <c r="V272" s="7"/>
      <c r="W272" s="7"/>
      <c r="X272" s="7"/>
      <c r="Y272" s="7"/>
      <c r="Z272" s="7"/>
    </row>
    <row r="273" ht="15.75" customHeight="1">
      <c r="A273" s="7"/>
      <c r="B273" s="7"/>
      <c r="C273" s="111"/>
      <c r="D273" s="112"/>
      <c r="E273" s="111"/>
      <c r="F273" s="111"/>
      <c r="G273" s="111"/>
      <c r="H273" s="112"/>
      <c r="I273" s="111"/>
      <c r="J273" s="111"/>
      <c r="K273" s="7"/>
      <c r="L273" s="7"/>
      <c r="M273" s="7"/>
      <c r="N273" s="7"/>
      <c r="O273" s="7"/>
      <c r="P273" s="7"/>
      <c r="Q273" s="7"/>
      <c r="R273" s="7"/>
      <c r="S273" s="7"/>
      <c r="T273" s="7"/>
      <c r="U273" s="7"/>
      <c r="V273" s="7"/>
      <c r="W273" s="7"/>
      <c r="X273" s="7"/>
      <c r="Y273" s="7"/>
      <c r="Z273" s="7"/>
    </row>
    <row r="274" ht="15.75" customHeight="1">
      <c r="A274" s="7"/>
      <c r="B274" s="7"/>
      <c r="C274" s="111"/>
      <c r="D274" s="112"/>
      <c r="E274" s="111"/>
      <c r="F274" s="111"/>
      <c r="G274" s="111"/>
      <c r="H274" s="112"/>
      <c r="I274" s="111"/>
      <c r="J274" s="111"/>
      <c r="K274" s="7"/>
      <c r="L274" s="7"/>
      <c r="M274" s="7"/>
      <c r="N274" s="7"/>
      <c r="O274" s="7"/>
      <c r="P274" s="7"/>
      <c r="Q274" s="7"/>
      <c r="R274" s="7"/>
      <c r="S274" s="7"/>
      <c r="T274" s="7"/>
      <c r="U274" s="7"/>
      <c r="V274" s="7"/>
      <c r="W274" s="7"/>
      <c r="X274" s="7"/>
      <c r="Y274" s="7"/>
      <c r="Z274" s="7"/>
    </row>
    <row r="275" ht="15.75" customHeight="1">
      <c r="A275" s="7"/>
      <c r="B275" s="7"/>
      <c r="C275" s="111"/>
      <c r="D275" s="112"/>
      <c r="E275" s="111"/>
      <c r="F275" s="111"/>
      <c r="G275" s="111"/>
      <c r="H275" s="112"/>
      <c r="I275" s="111"/>
      <c r="J275" s="111"/>
      <c r="K275" s="7"/>
      <c r="L275" s="7"/>
      <c r="M275" s="7"/>
      <c r="N275" s="7"/>
      <c r="O275" s="7"/>
      <c r="P275" s="7"/>
      <c r="Q275" s="7"/>
      <c r="R275" s="7"/>
      <c r="S275" s="7"/>
      <c r="T275" s="7"/>
      <c r="U275" s="7"/>
      <c r="V275" s="7"/>
      <c r="W275" s="7"/>
      <c r="X275" s="7"/>
      <c r="Y275" s="7"/>
      <c r="Z275" s="7"/>
    </row>
    <row r="276" ht="15.75" customHeight="1">
      <c r="A276" s="7"/>
      <c r="B276" s="7"/>
      <c r="C276" s="111"/>
      <c r="D276" s="112"/>
      <c r="E276" s="111"/>
      <c r="F276" s="111"/>
      <c r="G276" s="111"/>
      <c r="H276" s="112"/>
      <c r="I276" s="111"/>
      <c r="J276" s="111"/>
      <c r="K276" s="7"/>
      <c r="L276" s="7"/>
      <c r="M276" s="7"/>
      <c r="N276" s="7"/>
      <c r="O276" s="7"/>
      <c r="P276" s="7"/>
      <c r="Q276" s="7"/>
      <c r="R276" s="7"/>
      <c r="S276" s="7"/>
      <c r="T276" s="7"/>
      <c r="U276" s="7"/>
      <c r="V276" s="7"/>
      <c r="W276" s="7"/>
      <c r="X276" s="7"/>
      <c r="Y276" s="7"/>
      <c r="Z276" s="7"/>
    </row>
    <row r="277" ht="15.75" customHeight="1">
      <c r="A277" s="7"/>
      <c r="B277" s="7"/>
      <c r="C277" s="111"/>
      <c r="D277" s="112"/>
      <c r="E277" s="111"/>
      <c r="F277" s="111"/>
      <c r="G277" s="111"/>
      <c r="H277" s="112"/>
      <c r="I277" s="111"/>
      <c r="J277" s="111"/>
      <c r="K277" s="7"/>
      <c r="L277" s="7"/>
      <c r="M277" s="7"/>
      <c r="N277" s="7"/>
      <c r="O277" s="7"/>
      <c r="P277" s="7"/>
      <c r="Q277" s="7"/>
      <c r="R277" s="7"/>
      <c r="S277" s="7"/>
      <c r="T277" s="7"/>
      <c r="U277" s="7"/>
      <c r="V277" s="7"/>
      <c r="W277" s="7"/>
      <c r="X277" s="7"/>
      <c r="Y277" s="7"/>
      <c r="Z277" s="7"/>
    </row>
    <row r="278" ht="15.75" customHeight="1">
      <c r="A278" s="7"/>
      <c r="B278" s="7"/>
      <c r="C278" s="111"/>
      <c r="D278" s="112"/>
      <c r="E278" s="111"/>
      <c r="F278" s="111"/>
      <c r="G278" s="111"/>
      <c r="H278" s="112"/>
      <c r="I278" s="111"/>
      <c r="J278" s="111"/>
      <c r="K278" s="7"/>
      <c r="L278" s="7"/>
      <c r="M278" s="7"/>
      <c r="N278" s="7"/>
      <c r="O278" s="7"/>
      <c r="P278" s="7"/>
      <c r="Q278" s="7"/>
      <c r="R278" s="7"/>
      <c r="S278" s="7"/>
      <c r="T278" s="7"/>
      <c r="U278" s="7"/>
      <c r="V278" s="7"/>
      <c r="W278" s="7"/>
      <c r="X278" s="7"/>
      <c r="Y278" s="7"/>
      <c r="Z278" s="7"/>
    </row>
    <row r="279" ht="15.75" customHeight="1">
      <c r="A279" s="7"/>
      <c r="B279" s="7"/>
      <c r="C279" s="111"/>
      <c r="D279" s="112"/>
      <c r="E279" s="111"/>
      <c r="F279" s="111"/>
      <c r="G279" s="111"/>
      <c r="H279" s="112"/>
      <c r="I279" s="111"/>
      <c r="J279" s="111"/>
      <c r="K279" s="7"/>
      <c r="L279" s="7"/>
      <c r="M279" s="7"/>
      <c r="N279" s="7"/>
      <c r="O279" s="7"/>
      <c r="P279" s="7"/>
      <c r="Q279" s="7"/>
      <c r="R279" s="7"/>
      <c r="S279" s="7"/>
      <c r="T279" s="7"/>
      <c r="U279" s="7"/>
      <c r="V279" s="7"/>
      <c r="W279" s="7"/>
      <c r="X279" s="7"/>
      <c r="Y279" s="7"/>
      <c r="Z279" s="7"/>
    </row>
    <row r="280" ht="15.75" customHeight="1">
      <c r="A280" s="7"/>
      <c r="B280" s="7"/>
      <c r="C280" s="111"/>
      <c r="D280" s="112"/>
      <c r="E280" s="111"/>
      <c r="F280" s="111"/>
      <c r="G280" s="111"/>
      <c r="H280" s="112"/>
      <c r="I280" s="111"/>
      <c r="J280" s="111"/>
      <c r="K280" s="7"/>
      <c r="L280" s="7"/>
      <c r="M280" s="7"/>
      <c r="N280" s="7"/>
      <c r="O280" s="7"/>
      <c r="P280" s="7"/>
      <c r="Q280" s="7"/>
      <c r="R280" s="7"/>
      <c r="S280" s="7"/>
      <c r="T280" s="7"/>
      <c r="U280" s="7"/>
      <c r="V280" s="7"/>
      <c r="W280" s="7"/>
      <c r="X280" s="7"/>
      <c r="Y280" s="7"/>
      <c r="Z280" s="7"/>
    </row>
    <row r="281" ht="15.75" customHeight="1">
      <c r="A281" s="7"/>
      <c r="B281" s="7"/>
      <c r="C281" s="111"/>
      <c r="D281" s="112"/>
      <c r="E281" s="111"/>
      <c r="F281" s="111"/>
      <c r="G281" s="111"/>
      <c r="H281" s="112"/>
      <c r="I281" s="111"/>
      <c r="J281" s="111"/>
      <c r="K281" s="7"/>
      <c r="L281" s="7"/>
      <c r="M281" s="7"/>
      <c r="N281" s="7"/>
      <c r="O281" s="7"/>
      <c r="P281" s="7"/>
      <c r="Q281" s="7"/>
      <c r="R281" s="7"/>
      <c r="S281" s="7"/>
      <c r="T281" s="7"/>
      <c r="U281" s="7"/>
      <c r="V281" s="7"/>
      <c r="W281" s="7"/>
      <c r="X281" s="7"/>
      <c r="Y281" s="7"/>
      <c r="Z281" s="7"/>
    </row>
    <row r="282" ht="15.75" customHeight="1">
      <c r="A282" s="7"/>
      <c r="B282" s="7"/>
      <c r="C282" s="111"/>
      <c r="D282" s="112"/>
      <c r="E282" s="111"/>
      <c r="F282" s="111"/>
      <c r="G282" s="111"/>
      <c r="H282" s="112"/>
      <c r="I282" s="111"/>
      <c r="J282" s="111"/>
      <c r="K282" s="7"/>
      <c r="L282" s="7"/>
      <c r="M282" s="7"/>
      <c r="N282" s="7"/>
      <c r="O282" s="7"/>
      <c r="P282" s="7"/>
      <c r="Q282" s="7"/>
      <c r="R282" s="7"/>
      <c r="S282" s="7"/>
      <c r="T282" s="7"/>
      <c r="U282" s="7"/>
      <c r="V282" s="7"/>
      <c r="W282" s="7"/>
      <c r="X282" s="7"/>
      <c r="Y282" s="7"/>
      <c r="Z282" s="7"/>
    </row>
    <row r="283" ht="15.75" customHeight="1">
      <c r="A283" s="7"/>
      <c r="B283" s="7"/>
      <c r="C283" s="111"/>
      <c r="D283" s="112"/>
      <c r="E283" s="111"/>
      <c r="F283" s="111"/>
      <c r="G283" s="111"/>
      <c r="H283" s="112"/>
      <c r="I283" s="111"/>
      <c r="J283" s="111"/>
      <c r="K283" s="7"/>
      <c r="L283" s="7"/>
      <c r="M283" s="7"/>
      <c r="N283" s="7"/>
      <c r="O283" s="7"/>
      <c r="P283" s="7"/>
      <c r="Q283" s="7"/>
      <c r="R283" s="7"/>
      <c r="S283" s="7"/>
      <c r="T283" s="7"/>
      <c r="U283" s="7"/>
      <c r="V283" s="7"/>
      <c r="W283" s="7"/>
      <c r="X283" s="7"/>
      <c r="Y283" s="7"/>
      <c r="Z283" s="7"/>
    </row>
    <row r="284" ht="15.75" customHeight="1">
      <c r="A284" s="7"/>
      <c r="B284" s="7"/>
      <c r="C284" s="111"/>
      <c r="D284" s="112"/>
      <c r="E284" s="111"/>
      <c r="F284" s="111"/>
      <c r="G284" s="111"/>
      <c r="H284" s="112"/>
      <c r="I284" s="111"/>
      <c r="J284" s="111"/>
      <c r="K284" s="7"/>
      <c r="L284" s="7"/>
      <c r="M284" s="7"/>
      <c r="N284" s="7"/>
      <c r="O284" s="7"/>
      <c r="P284" s="7"/>
      <c r="Q284" s="7"/>
      <c r="R284" s="7"/>
      <c r="S284" s="7"/>
      <c r="T284" s="7"/>
      <c r="U284" s="7"/>
      <c r="V284" s="7"/>
      <c r="W284" s="7"/>
      <c r="X284" s="7"/>
      <c r="Y284" s="7"/>
      <c r="Z284" s="7"/>
    </row>
    <row r="285" ht="15.75" customHeight="1">
      <c r="A285" s="7"/>
      <c r="B285" s="7"/>
      <c r="C285" s="111"/>
      <c r="D285" s="112"/>
      <c r="E285" s="111"/>
      <c r="F285" s="111"/>
      <c r="G285" s="111"/>
      <c r="H285" s="112"/>
      <c r="I285" s="111"/>
      <c r="J285" s="111"/>
      <c r="K285" s="7"/>
      <c r="L285" s="7"/>
      <c r="M285" s="7"/>
      <c r="N285" s="7"/>
      <c r="O285" s="7"/>
      <c r="P285" s="7"/>
      <c r="Q285" s="7"/>
      <c r="R285" s="7"/>
      <c r="S285" s="7"/>
      <c r="T285" s="7"/>
      <c r="U285" s="7"/>
      <c r="V285" s="7"/>
      <c r="W285" s="7"/>
      <c r="X285" s="7"/>
      <c r="Y285" s="7"/>
      <c r="Z285" s="7"/>
    </row>
    <row r="286" ht="15.75" customHeight="1">
      <c r="A286" s="7"/>
      <c r="B286" s="7"/>
      <c r="C286" s="111"/>
      <c r="D286" s="112"/>
      <c r="E286" s="111"/>
      <c r="F286" s="111"/>
      <c r="G286" s="111"/>
      <c r="H286" s="112"/>
      <c r="I286" s="111"/>
      <c r="J286" s="111"/>
      <c r="K286" s="7"/>
      <c r="L286" s="7"/>
      <c r="M286" s="7"/>
      <c r="N286" s="7"/>
      <c r="O286" s="7"/>
      <c r="P286" s="7"/>
      <c r="Q286" s="7"/>
      <c r="R286" s="7"/>
      <c r="S286" s="7"/>
      <c r="T286" s="7"/>
      <c r="U286" s="7"/>
      <c r="V286" s="7"/>
      <c r="W286" s="7"/>
      <c r="X286" s="7"/>
      <c r="Y286" s="7"/>
      <c r="Z286" s="7"/>
    </row>
    <row r="287" ht="15.75" customHeight="1">
      <c r="A287" s="7"/>
      <c r="B287" s="7"/>
      <c r="C287" s="111"/>
      <c r="D287" s="112"/>
      <c r="E287" s="111"/>
      <c r="F287" s="111"/>
      <c r="G287" s="111"/>
      <c r="H287" s="112"/>
      <c r="I287" s="111"/>
      <c r="J287" s="111"/>
      <c r="K287" s="7"/>
      <c r="L287" s="7"/>
      <c r="M287" s="7"/>
      <c r="N287" s="7"/>
      <c r="O287" s="7"/>
      <c r="P287" s="7"/>
      <c r="Q287" s="7"/>
      <c r="R287" s="7"/>
      <c r="S287" s="7"/>
      <c r="T287" s="7"/>
      <c r="U287" s="7"/>
      <c r="V287" s="7"/>
      <c r="W287" s="7"/>
      <c r="X287" s="7"/>
      <c r="Y287" s="7"/>
      <c r="Z287" s="7"/>
    </row>
    <row r="288" ht="15.75" customHeight="1">
      <c r="A288" s="7"/>
      <c r="B288" s="7"/>
      <c r="C288" s="111"/>
      <c r="D288" s="112"/>
      <c r="E288" s="111"/>
      <c r="F288" s="111"/>
      <c r="G288" s="111"/>
      <c r="H288" s="112"/>
      <c r="I288" s="111"/>
      <c r="J288" s="111"/>
      <c r="K288" s="7"/>
      <c r="L288" s="7"/>
      <c r="M288" s="7"/>
      <c r="N288" s="7"/>
      <c r="O288" s="7"/>
      <c r="P288" s="7"/>
      <c r="Q288" s="7"/>
      <c r="R288" s="7"/>
      <c r="S288" s="7"/>
      <c r="T288" s="7"/>
      <c r="U288" s="7"/>
      <c r="V288" s="7"/>
      <c r="W288" s="7"/>
      <c r="X288" s="7"/>
      <c r="Y288" s="7"/>
      <c r="Z288" s="7"/>
    </row>
    <row r="289" ht="15.75" customHeight="1">
      <c r="A289" s="7"/>
      <c r="B289" s="7"/>
      <c r="C289" s="111"/>
      <c r="D289" s="112"/>
      <c r="E289" s="111"/>
      <c r="F289" s="111"/>
      <c r="G289" s="111"/>
      <c r="H289" s="112"/>
      <c r="I289" s="111"/>
      <c r="J289" s="111"/>
      <c r="K289" s="7"/>
      <c r="L289" s="7"/>
      <c r="M289" s="7"/>
      <c r="N289" s="7"/>
      <c r="O289" s="7"/>
      <c r="P289" s="7"/>
      <c r="Q289" s="7"/>
      <c r="R289" s="7"/>
      <c r="S289" s="7"/>
      <c r="T289" s="7"/>
      <c r="U289" s="7"/>
      <c r="V289" s="7"/>
      <c r="W289" s="7"/>
      <c r="X289" s="7"/>
      <c r="Y289" s="7"/>
      <c r="Z289" s="7"/>
    </row>
    <row r="290" ht="15.75" customHeight="1">
      <c r="A290" s="7"/>
      <c r="B290" s="7"/>
      <c r="C290" s="111"/>
      <c r="D290" s="112"/>
      <c r="E290" s="111"/>
      <c r="F290" s="111"/>
      <c r="G290" s="111"/>
      <c r="H290" s="112"/>
      <c r="I290" s="111"/>
      <c r="J290" s="111"/>
      <c r="K290" s="7"/>
      <c r="L290" s="7"/>
      <c r="M290" s="7"/>
      <c r="N290" s="7"/>
      <c r="O290" s="7"/>
      <c r="P290" s="7"/>
      <c r="Q290" s="7"/>
      <c r="R290" s="7"/>
      <c r="S290" s="7"/>
      <c r="T290" s="7"/>
      <c r="U290" s="7"/>
      <c r="V290" s="7"/>
      <c r="W290" s="7"/>
      <c r="X290" s="7"/>
      <c r="Y290" s="7"/>
      <c r="Z290" s="7"/>
    </row>
    <row r="291" ht="15.75" customHeight="1">
      <c r="A291" s="7"/>
      <c r="B291" s="7"/>
      <c r="C291" s="111"/>
      <c r="D291" s="112"/>
      <c r="E291" s="111"/>
      <c r="F291" s="111"/>
      <c r="G291" s="111"/>
      <c r="H291" s="112"/>
      <c r="I291" s="111"/>
      <c r="J291" s="111"/>
      <c r="K291" s="7"/>
      <c r="L291" s="7"/>
      <c r="M291" s="7"/>
      <c r="N291" s="7"/>
      <c r="O291" s="7"/>
      <c r="P291" s="7"/>
      <c r="Q291" s="7"/>
      <c r="R291" s="7"/>
      <c r="S291" s="7"/>
      <c r="T291" s="7"/>
      <c r="U291" s="7"/>
      <c r="V291" s="7"/>
      <c r="W291" s="7"/>
      <c r="X291" s="7"/>
      <c r="Y291" s="7"/>
      <c r="Z291" s="7"/>
    </row>
    <row r="292" ht="15.75" customHeight="1">
      <c r="A292" s="7"/>
      <c r="B292" s="7"/>
      <c r="C292" s="111"/>
      <c r="D292" s="112"/>
      <c r="E292" s="111"/>
      <c r="F292" s="111"/>
      <c r="G292" s="111"/>
      <c r="H292" s="112"/>
      <c r="I292" s="111"/>
      <c r="J292" s="111"/>
      <c r="K292" s="7"/>
      <c r="L292" s="7"/>
      <c r="M292" s="7"/>
      <c r="N292" s="7"/>
      <c r="O292" s="7"/>
      <c r="P292" s="7"/>
      <c r="Q292" s="7"/>
      <c r="R292" s="7"/>
      <c r="S292" s="7"/>
      <c r="T292" s="7"/>
      <c r="U292" s="7"/>
      <c r="V292" s="7"/>
      <c r="W292" s="7"/>
      <c r="X292" s="7"/>
      <c r="Y292" s="7"/>
      <c r="Z292" s="7"/>
    </row>
    <row r="293" ht="15.75" customHeight="1">
      <c r="A293" s="7"/>
      <c r="B293" s="7"/>
      <c r="C293" s="111"/>
      <c r="D293" s="112"/>
      <c r="E293" s="111"/>
      <c r="F293" s="111"/>
      <c r="G293" s="111"/>
      <c r="H293" s="112"/>
      <c r="I293" s="111"/>
      <c r="J293" s="111"/>
      <c r="K293" s="7"/>
      <c r="L293" s="7"/>
      <c r="M293" s="7"/>
      <c r="N293" s="7"/>
      <c r="O293" s="7"/>
      <c r="P293" s="7"/>
      <c r="Q293" s="7"/>
      <c r="R293" s="7"/>
      <c r="S293" s="7"/>
      <c r="T293" s="7"/>
      <c r="U293" s="7"/>
      <c r="V293" s="7"/>
      <c r="W293" s="7"/>
      <c r="X293" s="7"/>
      <c r="Y293" s="7"/>
      <c r="Z293" s="7"/>
    </row>
    <row r="294" ht="15.75" customHeight="1">
      <c r="A294" s="7"/>
      <c r="B294" s="7"/>
      <c r="C294" s="111"/>
      <c r="D294" s="112"/>
      <c r="E294" s="111"/>
      <c r="F294" s="111"/>
      <c r="G294" s="111"/>
      <c r="H294" s="112"/>
      <c r="I294" s="111"/>
      <c r="J294" s="111"/>
      <c r="K294" s="7"/>
      <c r="L294" s="7"/>
      <c r="M294" s="7"/>
      <c r="N294" s="7"/>
      <c r="O294" s="7"/>
      <c r="P294" s="7"/>
      <c r="Q294" s="7"/>
      <c r="R294" s="7"/>
      <c r="S294" s="7"/>
      <c r="T294" s="7"/>
      <c r="U294" s="7"/>
      <c r="V294" s="7"/>
      <c r="W294" s="7"/>
      <c r="X294" s="7"/>
      <c r="Y294" s="7"/>
      <c r="Z294" s="7"/>
    </row>
    <row r="295" ht="15.75" customHeight="1">
      <c r="A295" s="7"/>
      <c r="B295" s="7"/>
      <c r="C295" s="111"/>
      <c r="D295" s="112"/>
      <c r="E295" s="111"/>
      <c r="F295" s="111"/>
      <c r="G295" s="111"/>
      <c r="H295" s="112"/>
      <c r="I295" s="111"/>
      <c r="J295" s="111"/>
      <c r="K295" s="7"/>
      <c r="L295" s="7"/>
      <c r="M295" s="7"/>
      <c r="N295" s="7"/>
      <c r="O295" s="7"/>
      <c r="P295" s="7"/>
      <c r="Q295" s="7"/>
      <c r="R295" s="7"/>
      <c r="S295" s="7"/>
      <c r="T295" s="7"/>
      <c r="U295" s="7"/>
      <c r="V295" s="7"/>
      <c r="W295" s="7"/>
      <c r="X295" s="7"/>
      <c r="Y295" s="7"/>
      <c r="Z295" s="7"/>
    </row>
    <row r="296" ht="15.75" customHeight="1">
      <c r="A296" s="7"/>
      <c r="B296" s="7"/>
      <c r="C296" s="111"/>
      <c r="D296" s="112"/>
      <c r="E296" s="111"/>
      <c r="F296" s="111"/>
      <c r="G296" s="111"/>
      <c r="H296" s="112"/>
      <c r="I296" s="111"/>
      <c r="J296" s="111"/>
      <c r="K296" s="7"/>
      <c r="L296" s="7"/>
      <c r="M296" s="7"/>
      <c r="N296" s="7"/>
      <c r="O296" s="7"/>
      <c r="P296" s="7"/>
      <c r="Q296" s="7"/>
      <c r="R296" s="7"/>
      <c r="S296" s="7"/>
      <c r="T296" s="7"/>
      <c r="U296" s="7"/>
      <c r="V296" s="7"/>
      <c r="W296" s="7"/>
      <c r="X296" s="7"/>
      <c r="Y296" s="7"/>
      <c r="Z296" s="7"/>
    </row>
    <row r="297" ht="15.75" customHeight="1">
      <c r="A297" s="7"/>
      <c r="B297" s="7"/>
      <c r="C297" s="111"/>
      <c r="D297" s="112"/>
      <c r="E297" s="111"/>
      <c r="F297" s="111"/>
      <c r="G297" s="111"/>
      <c r="H297" s="112"/>
      <c r="I297" s="111"/>
      <c r="J297" s="111"/>
      <c r="K297" s="7"/>
      <c r="L297" s="7"/>
      <c r="M297" s="7"/>
      <c r="N297" s="7"/>
      <c r="O297" s="7"/>
      <c r="P297" s="7"/>
      <c r="Q297" s="7"/>
      <c r="R297" s="7"/>
      <c r="S297" s="7"/>
      <c r="T297" s="7"/>
      <c r="U297" s="7"/>
      <c r="V297" s="7"/>
      <c r="W297" s="7"/>
      <c r="X297" s="7"/>
      <c r="Y297" s="7"/>
      <c r="Z297" s="7"/>
    </row>
    <row r="298" ht="15.75" customHeight="1">
      <c r="A298" s="7"/>
      <c r="B298" s="7"/>
      <c r="C298" s="111"/>
      <c r="D298" s="112"/>
      <c r="E298" s="111"/>
      <c r="F298" s="111"/>
      <c r="G298" s="111"/>
      <c r="H298" s="112"/>
      <c r="I298" s="111"/>
      <c r="J298" s="111"/>
      <c r="K298" s="7"/>
      <c r="L298" s="7"/>
      <c r="M298" s="7"/>
      <c r="N298" s="7"/>
      <c r="O298" s="7"/>
      <c r="P298" s="7"/>
      <c r="Q298" s="7"/>
      <c r="R298" s="7"/>
      <c r="S298" s="7"/>
      <c r="T298" s="7"/>
      <c r="U298" s="7"/>
      <c r="V298" s="7"/>
      <c r="W298" s="7"/>
      <c r="X298" s="7"/>
      <c r="Y298" s="7"/>
      <c r="Z298" s="7"/>
    </row>
    <row r="299" ht="15.75" customHeight="1">
      <c r="A299" s="7"/>
      <c r="B299" s="7"/>
      <c r="C299" s="111"/>
      <c r="D299" s="112"/>
      <c r="E299" s="111"/>
      <c r="F299" s="111"/>
      <c r="G299" s="111"/>
      <c r="H299" s="112"/>
      <c r="I299" s="111"/>
      <c r="J299" s="111"/>
      <c r="K299" s="7"/>
      <c r="L299" s="7"/>
      <c r="M299" s="7"/>
      <c r="N299" s="7"/>
      <c r="O299" s="7"/>
      <c r="P299" s="7"/>
      <c r="Q299" s="7"/>
      <c r="R299" s="7"/>
      <c r="S299" s="7"/>
      <c r="T299" s="7"/>
      <c r="U299" s="7"/>
      <c r="V299" s="7"/>
      <c r="W299" s="7"/>
      <c r="X299" s="7"/>
      <c r="Y299" s="7"/>
      <c r="Z299" s="7"/>
    </row>
    <row r="300" ht="15.75" customHeight="1">
      <c r="A300" s="7"/>
      <c r="B300" s="7"/>
      <c r="C300" s="111"/>
      <c r="D300" s="112"/>
      <c r="E300" s="111"/>
      <c r="F300" s="111"/>
      <c r="G300" s="111"/>
      <c r="H300" s="112"/>
      <c r="I300" s="111"/>
      <c r="J300" s="111"/>
      <c r="K300" s="7"/>
      <c r="L300" s="7"/>
      <c r="M300" s="7"/>
      <c r="N300" s="7"/>
      <c r="O300" s="7"/>
      <c r="P300" s="7"/>
      <c r="Q300" s="7"/>
      <c r="R300" s="7"/>
      <c r="S300" s="7"/>
      <c r="T300" s="7"/>
      <c r="U300" s="7"/>
      <c r="V300" s="7"/>
      <c r="W300" s="7"/>
      <c r="X300" s="7"/>
      <c r="Y300" s="7"/>
      <c r="Z300" s="7"/>
    </row>
    <row r="301" ht="15.75" customHeight="1">
      <c r="A301" s="7"/>
      <c r="B301" s="7"/>
      <c r="C301" s="111"/>
      <c r="D301" s="112"/>
      <c r="E301" s="111"/>
      <c r="F301" s="111"/>
      <c r="G301" s="111"/>
      <c r="H301" s="112"/>
      <c r="I301" s="111"/>
      <c r="J301" s="111"/>
      <c r="K301" s="7"/>
      <c r="L301" s="7"/>
      <c r="M301" s="7"/>
      <c r="N301" s="7"/>
      <c r="O301" s="7"/>
      <c r="P301" s="7"/>
      <c r="Q301" s="7"/>
      <c r="R301" s="7"/>
      <c r="S301" s="7"/>
      <c r="T301" s="7"/>
      <c r="U301" s="7"/>
      <c r="V301" s="7"/>
      <c r="W301" s="7"/>
      <c r="X301" s="7"/>
      <c r="Y301" s="7"/>
      <c r="Z301" s="7"/>
    </row>
    <row r="302" ht="15.75" customHeight="1">
      <c r="A302" s="7"/>
      <c r="B302" s="7"/>
      <c r="C302" s="111"/>
      <c r="D302" s="112"/>
      <c r="E302" s="111"/>
      <c r="F302" s="111"/>
      <c r="G302" s="111"/>
      <c r="H302" s="112"/>
      <c r="I302" s="111"/>
      <c r="J302" s="111"/>
      <c r="K302" s="7"/>
      <c r="L302" s="7"/>
      <c r="M302" s="7"/>
      <c r="N302" s="7"/>
      <c r="O302" s="7"/>
      <c r="P302" s="7"/>
      <c r="Q302" s="7"/>
      <c r="R302" s="7"/>
      <c r="S302" s="7"/>
      <c r="T302" s="7"/>
      <c r="U302" s="7"/>
      <c r="V302" s="7"/>
      <c r="W302" s="7"/>
      <c r="X302" s="7"/>
      <c r="Y302" s="7"/>
      <c r="Z302" s="7"/>
    </row>
    <row r="303" ht="15.75" customHeight="1">
      <c r="A303" s="7"/>
      <c r="B303" s="7"/>
      <c r="C303" s="111"/>
      <c r="D303" s="112"/>
      <c r="E303" s="111"/>
      <c r="F303" s="111"/>
      <c r="G303" s="111"/>
      <c r="H303" s="112"/>
      <c r="I303" s="111"/>
      <c r="J303" s="111"/>
      <c r="K303" s="7"/>
      <c r="L303" s="7"/>
      <c r="M303" s="7"/>
      <c r="N303" s="7"/>
      <c r="O303" s="7"/>
      <c r="P303" s="7"/>
      <c r="Q303" s="7"/>
      <c r="R303" s="7"/>
      <c r="S303" s="7"/>
      <c r="T303" s="7"/>
      <c r="U303" s="7"/>
      <c r="V303" s="7"/>
      <c r="W303" s="7"/>
      <c r="X303" s="7"/>
      <c r="Y303" s="7"/>
      <c r="Z303" s="7"/>
    </row>
    <row r="304" ht="15.75" customHeight="1">
      <c r="A304" s="7"/>
      <c r="B304" s="7"/>
      <c r="C304" s="111"/>
      <c r="D304" s="112"/>
      <c r="E304" s="111"/>
      <c r="F304" s="111"/>
      <c r="G304" s="111"/>
      <c r="H304" s="112"/>
      <c r="I304" s="111"/>
      <c r="J304" s="111"/>
      <c r="K304" s="7"/>
      <c r="L304" s="7"/>
      <c r="M304" s="7"/>
      <c r="N304" s="7"/>
      <c r="O304" s="7"/>
      <c r="P304" s="7"/>
      <c r="Q304" s="7"/>
      <c r="R304" s="7"/>
      <c r="S304" s="7"/>
      <c r="T304" s="7"/>
      <c r="U304" s="7"/>
      <c r="V304" s="7"/>
      <c r="W304" s="7"/>
      <c r="X304" s="7"/>
      <c r="Y304" s="7"/>
      <c r="Z304" s="7"/>
    </row>
    <row r="305" ht="15.75" customHeight="1">
      <c r="A305" s="7"/>
      <c r="B305" s="7"/>
      <c r="C305" s="111"/>
      <c r="D305" s="112"/>
      <c r="E305" s="111"/>
      <c r="F305" s="111"/>
      <c r="G305" s="111"/>
      <c r="H305" s="112"/>
      <c r="I305" s="111"/>
      <c r="J305" s="111"/>
      <c r="K305" s="7"/>
      <c r="L305" s="7"/>
      <c r="M305" s="7"/>
      <c r="N305" s="7"/>
      <c r="O305" s="7"/>
      <c r="P305" s="7"/>
      <c r="Q305" s="7"/>
      <c r="R305" s="7"/>
      <c r="S305" s="7"/>
      <c r="T305" s="7"/>
      <c r="U305" s="7"/>
      <c r="V305" s="7"/>
      <c r="W305" s="7"/>
      <c r="X305" s="7"/>
      <c r="Y305" s="7"/>
      <c r="Z305" s="7"/>
    </row>
    <row r="306" ht="15.75" customHeight="1">
      <c r="A306" s="7"/>
      <c r="B306" s="7"/>
      <c r="C306" s="111"/>
      <c r="D306" s="112"/>
      <c r="E306" s="111"/>
      <c r="F306" s="111"/>
      <c r="G306" s="111"/>
      <c r="H306" s="112"/>
      <c r="I306" s="111"/>
      <c r="J306" s="111"/>
      <c r="K306" s="7"/>
      <c r="L306" s="7"/>
      <c r="M306" s="7"/>
      <c r="N306" s="7"/>
      <c r="O306" s="7"/>
      <c r="P306" s="7"/>
      <c r="Q306" s="7"/>
      <c r="R306" s="7"/>
      <c r="S306" s="7"/>
      <c r="T306" s="7"/>
      <c r="U306" s="7"/>
      <c r="V306" s="7"/>
      <c r="W306" s="7"/>
      <c r="X306" s="7"/>
      <c r="Y306" s="7"/>
      <c r="Z306" s="7"/>
    </row>
    <row r="307" ht="15.75" customHeight="1">
      <c r="A307" s="7"/>
      <c r="B307" s="7"/>
      <c r="C307" s="111"/>
      <c r="D307" s="112"/>
      <c r="E307" s="111"/>
      <c r="F307" s="111"/>
      <c r="G307" s="111"/>
      <c r="H307" s="112"/>
      <c r="I307" s="111"/>
      <c r="J307" s="111"/>
      <c r="K307" s="7"/>
      <c r="L307" s="7"/>
      <c r="M307" s="7"/>
      <c r="N307" s="7"/>
      <c r="O307" s="7"/>
      <c r="P307" s="7"/>
      <c r="Q307" s="7"/>
      <c r="R307" s="7"/>
      <c r="S307" s="7"/>
      <c r="T307" s="7"/>
      <c r="U307" s="7"/>
      <c r="V307" s="7"/>
      <c r="W307" s="7"/>
      <c r="X307" s="7"/>
      <c r="Y307" s="7"/>
      <c r="Z307" s="7"/>
    </row>
    <row r="308" ht="15.75" customHeight="1">
      <c r="A308" s="7"/>
      <c r="B308" s="7"/>
      <c r="C308" s="111"/>
      <c r="D308" s="112"/>
      <c r="E308" s="111"/>
      <c r="F308" s="111"/>
      <c r="G308" s="111"/>
      <c r="H308" s="112"/>
      <c r="I308" s="111"/>
      <c r="J308" s="111"/>
      <c r="K308" s="7"/>
      <c r="L308" s="7"/>
      <c r="M308" s="7"/>
      <c r="N308" s="7"/>
      <c r="O308" s="7"/>
      <c r="P308" s="7"/>
      <c r="Q308" s="7"/>
      <c r="R308" s="7"/>
      <c r="S308" s="7"/>
      <c r="T308" s="7"/>
      <c r="U308" s="7"/>
      <c r="V308" s="7"/>
      <c r="W308" s="7"/>
      <c r="X308" s="7"/>
      <c r="Y308" s="7"/>
      <c r="Z308" s="7"/>
    </row>
    <row r="309" ht="15.75" customHeight="1">
      <c r="A309" s="7"/>
      <c r="B309" s="7"/>
      <c r="C309" s="111"/>
      <c r="D309" s="112"/>
      <c r="E309" s="111"/>
      <c r="F309" s="111"/>
      <c r="G309" s="111"/>
      <c r="H309" s="112"/>
      <c r="I309" s="111"/>
      <c r="J309" s="111"/>
      <c r="K309" s="7"/>
      <c r="L309" s="7"/>
      <c r="M309" s="7"/>
      <c r="N309" s="7"/>
      <c r="O309" s="7"/>
      <c r="P309" s="7"/>
      <c r="Q309" s="7"/>
      <c r="R309" s="7"/>
      <c r="S309" s="7"/>
      <c r="T309" s="7"/>
      <c r="U309" s="7"/>
      <c r="V309" s="7"/>
      <c r="W309" s="7"/>
      <c r="X309" s="7"/>
      <c r="Y309" s="7"/>
      <c r="Z309" s="7"/>
    </row>
    <row r="310" ht="15.75" customHeight="1">
      <c r="A310" s="7"/>
      <c r="B310" s="7"/>
      <c r="C310" s="111"/>
      <c r="D310" s="112"/>
      <c r="E310" s="111"/>
      <c r="F310" s="111"/>
      <c r="G310" s="111"/>
      <c r="H310" s="112"/>
      <c r="I310" s="111"/>
      <c r="J310" s="111"/>
      <c r="K310" s="7"/>
      <c r="L310" s="7"/>
      <c r="M310" s="7"/>
      <c r="N310" s="7"/>
      <c r="O310" s="7"/>
      <c r="P310" s="7"/>
      <c r="Q310" s="7"/>
      <c r="R310" s="7"/>
      <c r="S310" s="7"/>
      <c r="T310" s="7"/>
      <c r="U310" s="7"/>
      <c r="V310" s="7"/>
      <c r="W310" s="7"/>
      <c r="X310" s="7"/>
      <c r="Y310" s="7"/>
      <c r="Z310" s="7"/>
    </row>
    <row r="311" ht="15.75" customHeight="1">
      <c r="A311" s="7"/>
      <c r="B311" s="7"/>
      <c r="C311" s="111"/>
      <c r="D311" s="112"/>
      <c r="E311" s="111"/>
      <c r="F311" s="111"/>
      <c r="G311" s="111"/>
      <c r="H311" s="112"/>
      <c r="I311" s="111"/>
      <c r="J311" s="111"/>
      <c r="K311" s="7"/>
      <c r="L311" s="7"/>
      <c r="M311" s="7"/>
      <c r="N311" s="7"/>
      <c r="O311" s="7"/>
      <c r="P311" s="7"/>
      <c r="Q311" s="7"/>
      <c r="R311" s="7"/>
      <c r="S311" s="7"/>
      <c r="T311" s="7"/>
      <c r="U311" s="7"/>
      <c r="V311" s="7"/>
      <c r="W311" s="7"/>
      <c r="X311" s="7"/>
      <c r="Y311" s="7"/>
      <c r="Z311" s="7"/>
    </row>
    <row r="312" ht="15.75" customHeight="1">
      <c r="A312" s="7"/>
      <c r="B312" s="7"/>
      <c r="C312" s="111"/>
      <c r="D312" s="112"/>
      <c r="E312" s="111"/>
      <c r="F312" s="111"/>
      <c r="G312" s="111"/>
      <c r="H312" s="112"/>
      <c r="I312" s="111"/>
      <c r="J312" s="111"/>
      <c r="K312" s="7"/>
      <c r="L312" s="7"/>
      <c r="M312" s="7"/>
      <c r="N312" s="7"/>
      <c r="O312" s="7"/>
      <c r="P312" s="7"/>
      <c r="Q312" s="7"/>
      <c r="R312" s="7"/>
      <c r="S312" s="7"/>
      <c r="T312" s="7"/>
      <c r="U312" s="7"/>
      <c r="V312" s="7"/>
      <c r="W312" s="7"/>
      <c r="X312" s="7"/>
      <c r="Y312" s="7"/>
      <c r="Z312" s="7"/>
    </row>
    <row r="313" ht="15.75" customHeight="1">
      <c r="A313" s="7"/>
      <c r="B313" s="7"/>
      <c r="C313" s="111"/>
      <c r="D313" s="112"/>
      <c r="E313" s="111"/>
      <c r="F313" s="111"/>
      <c r="G313" s="111"/>
      <c r="H313" s="112"/>
      <c r="I313" s="111"/>
      <c r="J313" s="111"/>
      <c r="K313" s="7"/>
      <c r="L313" s="7"/>
      <c r="M313" s="7"/>
      <c r="N313" s="7"/>
      <c r="O313" s="7"/>
      <c r="P313" s="7"/>
      <c r="Q313" s="7"/>
      <c r="R313" s="7"/>
      <c r="S313" s="7"/>
      <c r="T313" s="7"/>
      <c r="U313" s="7"/>
      <c r="V313" s="7"/>
      <c r="W313" s="7"/>
      <c r="X313" s="7"/>
      <c r="Y313" s="7"/>
      <c r="Z313" s="7"/>
    </row>
    <row r="314" ht="15.75" customHeight="1">
      <c r="A314" s="7"/>
      <c r="B314" s="7"/>
      <c r="C314" s="111"/>
      <c r="D314" s="112"/>
      <c r="E314" s="111"/>
      <c r="F314" s="111"/>
      <c r="G314" s="111"/>
      <c r="H314" s="112"/>
      <c r="I314" s="111"/>
      <c r="J314" s="111"/>
      <c r="K314" s="7"/>
      <c r="L314" s="7"/>
      <c r="M314" s="7"/>
      <c r="N314" s="7"/>
      <c r="O314" s="7"/>
      <c r="P314" s="7"/>
      <c r="Q314" s="7"/>
      <c r="R314" s="7"/>
      <c r="S314" s="7"/>
      <c r="T314" s="7"/>
      <c r="U314" s="7"/>
      <c r="V314" s="7"/>
      <c r="W314" s="7"/>
      <c r="X314" s="7"/>
      <c r="Y314" s="7"/>
      <c r="Z314" s="7"/>
    </row>
    <row r="315" ht="15.75" customHeight="1">
      <c r="A315" s="7"/>
      <c r="B315" s="7"/>
      <c r="C315" s="111"/>
      <c r="D315" s="112"/>
      <c r="E315" s="111"/>
      <c r="F315" s="111"/>
      <c r="G315" s="111"/>
      <c r="H315" s="112"/>
      <c r="I315" s="111"/>
      <c r="J315" s="111"/>
      <c r="K315" s="7"/>
      <c r="L315" s="7"/>
      <c r="M315" s="7"/>
      <c r="N315" s="7"/>
      <c r="O315" s="7"/>
      <c r="P315" s="7"/>
      <c r="Q315" s="7"/>
      <c r="R315" s="7"/>
      <c r="S315" s="7"/>
      <c r="T315" s="7"/>
      <c r="U315" s="7"/>
      <c r="V315" s="7"/>
      <c r="W315" s="7"/>
      <c r="X315" s="7"/>
      <c r="Y315" s="7"/>
      <c r="Z315" s="7"/>
    </row>
    <row r="316" ht="15.75" customHeight="1">
      <c r="A316" s="7"/>
      <c r="B316" s="7"/>
      <c r="C316" s="111"/>
      <c r="D316" s="112"/>
      <c r="E316" s="111"/>
      <c r="F316" s="111"/>
      <c r="G316" s="111"/>
      <c r="H316" s="112"/>
      <c r="I316" s="111"/>
      <c r="J316" s="111"/>
      <c r="K316" s="7"/>
      <c r="L316" s="7"/>
      <c r="M316" s="7"/>
      <c r="N316" s="7"/>
      <c r="O316" s="7"/>
      <c r="P316" s="7"/>
      <c r="Q316" s="7"/>
      <c r="R316" s="7"/>
      <c r="S316" s="7"/>
      <c r="T316" s="7"/>
      <c r="U316" s="7"/>
      <c r="V316" s="7"/>
      <c r="W316" s="7"/>
      <c r="X316" s="7"/>
      <c r="Y316" s="7"/>
      <c r="Z316" s="7"/>
    </row>
    <row r="317" ht="15.75" customHeight="1">
      <c r="A317" s="7"/>
      <c r="B317" s="7"/>
      <c r="C317" s="111"/>
      <c r="D317" s="112"/>
      <c r="E317" s="111"/>
      <c r="F317" s="111"/>
      <c r="G317" s="111"/>
      <c r="H317" s="112"/>
      <c r="I317" s="111"/>
      <c r="J317" s="111"/>
      <c r="K317" s="7"/>
      <c r="L317" s="7"/>
      <c r="M317" s="7"/>
      <c r="N317" s="7"/>
      <c r="O317" s="7"/>
      <c r="P317" s="7"/>
      <c r="Q317" s="7"/>
      <c r="R317" s="7"/>
      <c r="S317" s="7"/>
      <c r="T317" s="7"/>
      <c r="U317" s="7"/>
      <c r="V317" s="7"/>
      <c r="W317" s="7"/>
      <c r="X317" s="7"/>
      <c r="Y317" s="7"/>
      <c r="Z317" s="7"/>
    </row>
    <row r="318" ht="15.75" customHeight="1">
      <c r="A318" s="7"/>
      <c r="B318" s="7"/>
      <c r="C318" s="111"/>
      <c r="D318" s="112"/>
      <c r="E318" s="111"/>
      <c r="F318" s="111"/>
      <c r="G318" s="111"/>
      <c r="H318" s="112"/>
      <c r="I318" s="111"/>
      <c r="J318" s="111"/>
      <c r="K318" s="7"/>
      <c r="L318" s="7"/>
      <c r="M318" s="7"/>
      <c r="N318" s="7"/>
      <c r="O318" s="7"/>
      <c r="P318" s="7"/>
      <c r="Q318" s="7"/>
      <c r="R318" s="7"/>
      <c r="S318" s="7"/>
      <c r="T318" s="7"/>
      <c r="U318" s="7"/>
      <c r="V318" s="7"/>
      <c r="W318" s="7"/>
      <c r="X318" s="7"/>
      <c r="Y318" s="7"/>
      <c r="Z318" s="7"/>
    </row>
    <row r="319" ht="15.75" customHeight="1">
      <c r="A319" s="7"/>
      <c r="B319" s="7"/>
      <c r="C319" s="111"/>
      <c r="D319" s="112"/>
      <c r="E319" s="111"/>
      <c r="F319" s="111"/>
      <c r="G319" s="111"/>
      <c r="H319" s="112"/>
      <c r="I319" s="111"/>
      <c r="J319" s="111"/>
      <c r="K319" s="7"/>
      <c r="L319" s="7"/>
      <c r="M319" s="7"/>
      <c r="N319" s="7"/>
      <c r="O319" s="7"/>
      <c r="P319" s="7"/>
      <c r="Q319" s="7"/>
      <c r="R319" s="7"/>
      <c r="S319" s="7"/>
      <c r="T319" s="7"/>
      <c r="U319" s="7"/>
      <c r="V319" s="7"/>
      <c r="W319" s="7"/>
      <c r="X319" s="7"/>
      <c r="Y319" s="7"/>
      <c r="Z319" s="7"/>
    </row>
    <row r="320" ht="15.75" customHeight="1">
      <c r="A320" s="7"/>
      <c r="B320" s="7"/>
      <c r="C320" s="111"/>
      <c r="D320" s="112"/>
      <c r="E320" s="111"/>
      <c r="F320" s="111"/>
      <c r="G320" s="111"/>
      <c r="H320" s="112"/>
      <c r="I320" s="111"/>
      <c r="J320" s="111"/>
      <c r="K320" s="7"/>
      <c r="L320" s="7"/>
      <c r="M320" s="7"/>
      <c r="N320" s="7"/>
      <c r="O320" s="7"/>
      <c r="P320" s="7"/>
      <c r="Q320" s="7"/>
      <c r="R320" s="7"/>
      <c r="S320" s="7"/>
      <c r="T320" s="7"/>
      <c r="U320" s="7"/>
      <c r="V320" s="7"/>
      <c r="W320" s="7"/>
      <c r="X320" s="7"/>
      <c r="Y320" s="7"/>
      <c r="Z320" s="7"/>
    </row>
    <row r="321" ht="15.75" customHeight="1">
      <c r="A321" s="7"/>
      <c r="B321" s="7"/>
      <c r="C321" s="111"/>
      <c r="D321" s="112"/>
      <c r="E321" s="111"/>
      <c r="F321" s="111"/>
      <c r="G321" s="111"/>
      <c r="H321" s="112"/>
      <c r="I321" s="111"/>
      <c r="J321" s="111"/>
      <c r="K321" s="7"/>
      <c r="L321" s="7"/>
      <c r="M321" s="7"/>
      <c r="N321" s="7"/>
      <c r="O321" s="7"/>
      <c r="P321" s="7"/>
      <c r="Q321" s="7"/>
      <c r="R321" s="7"/>
      <c r="S321" s="7"/>
      <c r="T321" s="7"/>
      <c r="U321" s="7"/>
      <c r="V321" s="7"/>
      <c r="W321" s="7"/>
      <c r="X321" s="7"/>
      <c r="Y321" s="7"/>
      <c r="Z321" s="7"/>
    </row>
    <row r="322" ht="15.75" customHeight="1">
      <c r="A322" s="7"/>
      <c r="B322" s="7"/>
      <c r="C322" s="111"/>
      <c r="D322" s="112"/>
      <c r="E322" s="111"/>
      <c r="F322" s="111"/>
      <c r="G322" s="111"/>
      <c r="H322" s="112"/>
      <c r="I322" s="111"/>
      <c r="J322" s="111"/>
      <c r="K322" s="7"/>
      <c r="L322" s="7"/>
      <c r="M322" s="7"/>
      <c r="N322" s="7"/>
      <c r="O322" s="7"/>
      <c r="P322" s="7"/>
      <c r="Q322" s="7"/>
      <c r="R322" s="7"/>
      <c r="S322" s="7"/>
      <c r="T322" s="7"/>
      <c r="U322" s="7"/>
      <c r="V322" s="7"/>
      <c r="W322" s="7"/>
      <c r="X322" s="7"/>
      <c r="Y322" s="7"/>
      <c r="Z322" s="7"/>
    </row>
    <row r="323" ht="15.75" customHeight="1">
      <c r="A323" s="7"/>
      <c r="B323" s="7"/>
      <c r="C323" s="111"/>
      <c r="D323" s="112"/>
      <c r="E323" s="111"/>
      <c r="F323" s="111"/>
      <c r="G323" s="111"/>
      <c r="H323" s="112"/>
      <c r="I323" s="111"/>
      <c r="J323" s="111"/>
      <c r="K323" s="7"/>
      <c r="L323" s="7"/>
      <c r="M323" s="7"/>
      <c r="N323" s="7"/>
      <c r="O323" s="7"/>
      <c r="P323" s="7"/>
      <c r="Q323" s="7"/>
      <c r="R323" s="7"/>
      <c r="S323" s="7"/>
      <c r="T323" s="7"/>
      <c r="U323" s="7"/>
      <c r="V323" s="7"/>
      <c r="W323" s="7"/>
      <c r="X323" s="7"/>
      <c r="Y323" s="7"/>
      <c r="Z323" s="7"/>
    </row>
    <row r="324" ht="15.75" customHeight="1">
      <c r="A324" s="7"/>
      <c r="B324" s="7"/>
      <c r="C324" s="111"/>
      <c r="D324" s="112"/>
      <c r="E324" s="111"/>
      <c r="F324" s="111"/>
      <c r="G324" s="111"/>
      <c r="H324" s="112"/>
      <c r="I324" s="111"/>
      <c r="J324" s="111"/>
      <c r="K324" s="7"/>
      <c r="L324" s="7"/>
      <c r="M324" s="7"/>
      <c r="N324" s="7"/>
      <c r="O324" s="7"/>
      <c r="P324" s="7"/>
      <c r="Q324" s="7"/>
      <c r="R324" s="7"/>
      <c r="S324" s="7"/>
      <c r="T324" s="7"/>
      <c r="U324" s="7"/>
      <c r="V324" s="7"/>
      <c r="W324" s="7"/>
      <c r="X324" s="7"/>
      <c r="Y324" s="7"/>
      <c r="Z324" s="7"/>
    </row>
    <row r="325" ht="15.75" customHeight="1">
      <c r="A325" s="7"/>
      <c r="B325" s="7"/>
      <c r="C325" s="111"/>
      <c r="D325" s="112"/>
      <c r="E325" s="111"/>
      <c r="F325" s="111"/>
      <c r="G325" s="111"/>
      <c r="H325" s="112"/>
      <c r="I325" s="111"/>
      <c r="J325" s="111"/>
      <c r="K325" s="7"/>
      <c r="L325" s="7"/>
      <c r="M325" s="7"/>
      <c r="N325" s="7"/>
      <c r="O325" s="7"/>
      <c r="P325" s="7"/>
      <c r="Q325" s="7"/>
      <c r="R325" s="7"/>
      <c r="S325" s="7"/>
      <c r="T325" s="7"/>
      <c r="U325" s="7"/>
      <c r="V325" s="7"/>
      <c r="W325" s="7"/>
      <c r="X325" s="7"/>
      <c r="Y325" s="7"/>
      <c r="Z325" s="7"/>
    </row>
    <row r="326" ht="15.75" customHeight="1">
      <c r="A326" s="7"/>
      <c r="B326" s="7"/>
      <c r="C326" s="111"/>
      <c r="D326" s="112"/>
      <c r="E326" s="111"/>
      <c r="F326" s="111"/>
      <c r="G326" s="111"/>
      <c r="H326" s="112"/>
      <c r="I326" s="111"/>
      <c r="J326" s="111"/>
      <c r="K326" s="7"/>
      <c r="L326" s="7"/>
      <c r="M326" s="7"/>
      <c r="N326" s="7"/>
      <c r="O326" s="7"/>
      <c r="P326" s="7"/>
      <c r="Q326" s="7"/>
      <c r="R326" s="7"/>
      <c r="S326" s="7"/>
      <c r="T326" s="7"/>
      <c r="U326" s="7"/>
      <c r="V326" s="7"/>
      <c r="W326" s="7"/>
      <c r="X326" s="7"/>
      <c r="Y326" s="7"/>
      <c r="Z326" s="7"/>
    </row>
    <row r="327" ht="15.75" customHeight="1">
      <c r="A327" s="7"/>
      <c r="B327" s="7"/>
      <c r="C327" s="111"/>
      <c r="D327" s="112"/>
      <c r="E327" s="111"/>
      <c r="F327" s="111"/>
      <c r="G327" s="111"/>
      <c r="H327" s="112"/>
      <c r="I327" s="111"/>
      <c r="J327" s="111"/>
      <c r="K327" s="7"/>
      <c r="L327" s="7"/>
      <c r="M327" s="7"/>
      <c r="N327" s="7"/>
      <c r="O327" s="7"/>
      <c r="P327" s="7"/>
      <c r="Q327" s="7"/>
      <c r="R327" s="7"/>
      <c r="S327" s="7"/>
      <c r="T327" s="7"/>
      <c r="U327" s="7"/>
      <c r="V327" s="7"/>
      <c r="W327" s="7"/>
      <c r="X327" s="7"/>
      <c r="Y327" s="7"/>
      <c r="Z327" s="7"/>
    </row>
    <row r="328" ht="15.75" customHeight="1">
      <c r="A328" s="7"/>
      <c r="B328" s="7"/>
      <c r="C328" s="111"/>
      <c r="D328" s="112"/>
      <c r="E328" s="111"/>
      <c r="F328" s="111"/>
      <c r="G328" s="111"/>
      <c r="H328" s="112"/>
      <c r="I328" s="111"/>
      <c r="J328" s="111"/>
      <c r="K328" s="7"/>
      <c r="L328" s="7"/>
      <c r="M328" s="7"/>
      <c r="N328" s="7"/>
      <c r="O328" s="7"/>
      <c r="P328" s="7"/>
      <c r="Q328" s="7"/>
      <c r="R328" s="7"/>
      <c r="S328" s="7"/>
      <c r="T328" s="7"/>
      <c r="U328" s="7"/>
      <c r="V328" s="7"/>
      <c r="W328" s="7"/>
      <c r="X328" s="7"/>
      <c r="Y328" s="7"/>
      <c r="Z328" s="7"/>
    </row>
    <row r="329" ht="15.75" customHeight="1">
      <c r="A329" s="7"/>
      <c r="B329" s="7"/>
      <c r="C329" s="111"/>
      <c r="D329" s="112"/>
      <c r="E329" s="111"/>
      <c r="F329" s="111"/>
      <c r="G329" s="111"/>
      <c r="H329" s="112"/>
      <c r="I329" s="111"/>
      <c r="J329" s="111"/>
      <c r="K329" s="7"/>
      <c r="L329" s="7"/>
      <c r="M329" s="7"/>
      <c r="N329" s="7"/>
      <c r="O329" s="7"/>
      <c r="P329" s="7"/>
      <c r="Q329" s="7"/>
      <c r="R329" s="7"/>
      <c r="S329" s="7"/>
      <c r="T329" s="7"/>
      <c r="U329" s="7"/>
      <c r="V329" s="7"/>
      <c r="W329" s="7"/>
      <c r="X329" s="7"/>
      <c r="Y329" s="7"/>
      <c r="Z329" s="7"/>
    </row>
    <row r="330" ht="15.75" customHeight="1">
      <c r="A330" s="7"/>
      <c r="B330" s="7"/>
      <c r="C330" s="111"/>
      <c r="D330" s="112"/>
      <c r="E330" s="111"/>
      <c r="F330" s="111"/>
      <c r="G330" s="111"/>
      <c r="H330" s="112"/>
      <c r="I330" s="111"/>
      <c r="J330" s="111"/>
      <c r="K330" s="7"/>
      <c r="L330" s="7"/>
      <c r="M330" s="7"/>
      <c r="N330" s="7"/>
      <c r="O330" s="7"/>
      <c r="P330" s="7"/>
      <c r="Q330" s="7"/>
      <c r="R330" s="7"/>
      <c r="S330" s="7"/>
      <c r="T330" s="7"/>
      <c r="U330" s="7"/>
      <c r="V330" s="7"/>
      <c r="W330" s="7"/>
      <c r="X330" s="7"/>
      <c r="Y330" s="7"/>
      <c r="Z330" s="7"/>
    </row>
    <row r="331" ht="15.75" customHeight="1">
      <c r="A331" s="7"/>
      <c r="B331" s="7"/>
      <c r="C331" s="111"/>
      <c r="D331" s="112"/>
      <c r="E331" s="111"/>
      <c r="F331" s="111"/>
      <c r="G331" s="111"/>
      <c r="H331" s="112"/>
      <c r="I331" s="111"/>
      <c r="J331" s="111"/>
      <c r="K331" s="7"/>
      <c r="L331" s="7"/>
      <c r="M331" s="7"/>
      <c r="N331" s="7"/>
      <c r="O331" s="7"/>
      <c r="P331" s="7"/>
      <c r="Q331" s="7"/>
      <c r="R331" s="7"/>
      <c r="S331" s="7"/>
      <c r="T331" s="7"/>
      <c r="U331" s="7"/>
      <c r="V331" s="7"/>
      <c r="W331" s="7"/>
      <c r="X331" s="7"/>
      <c r="Y331" s="7"/>
      <c r="Z331" s="7"/>
    </row>
    <row r="332" ht="15.75" customHeight="1">
      <c r="A332" s="7"/>
      <c r="B332" s="7"/>
      <c r="C332" s="111"/>
      <c r="D332" s="112"/>
      <c r="E332" s="111"/>
      <c r="F332" s="111"/>
      <c r="G332" s="111"/>
      <c r="H332" s="112"/>
      <c r="I332" s="111"/>
      <c r="J332" s="111"/>
      <c r="K332" s="7"/>
      <c r="L332" s="7"/>
      <c r="M332" s="7"/>
      <c r="N332" s="7"/>
      <c r="O332" s="7"/>
      <c r="P332" s="7"/>
      <c r="Q332" s="7"/>
      <c r="R332" s="7"/>
      <c r="S332" s="7"/>
      <c r="T332" s="7"/>
      <c r="U332" s="7"/>
      <c r="V332" s="7"/>
      <c r="W332" s="7"/>
      <c r="X332" s="7"/>
      <c r="Y332" s="7"/>
      <c r="Z332" s="7"/>
    </row>
    <row r="333" ht="15.75" customHeight="1">
      <c r="A333" s="7"/>
      <c r="B333" s="7"/>
      <c r="C333" s="111"/>
      <c r="D333" s="112"/>
      <c r="E333" s="111"/>
      <c r="F333" s="111"/>
      <c r="G333" s="111"/>
      <c r="H333" s="112"/>
      <c r="I333" s="111"/>
      <c r="J333" s="111"/>
      <c r="K333" s="7"/>
      <c r="L333" s="7"/>
      <c r="M333" s="7"/>
      <c r="N333" s="7"/>
      <c r="O333" s="7"/>
      <c r="P333" s="7"/>
      <c r="Q333" s="7"/>
      <c r="R333" s="7"/>
      <c r="S333" s="7"/>
      <c r="T333" s="7"/>
      <c r="U333" s="7"/>
      <c r="V333" s="7"/>
      <c r="W333" s="7"/>
      <c r="X333" s="7"/>
      <c r="Y333" s="7"/>
      <c r="Z333" s="7"/>
    </row>
    <row r="334" ht="15.75" customHeight="1">
      <c r="A334" s="7"/>
      <c r="B334" s="7"/>
      <c r="C334" s="111"/>
      <c r="D334" s="112"/>
      <c r="E334" s="111"/>
      <c r="F334" s="111"/>
      <c r="G334" s="111"/>
      <c r="H334" s="112"/>
      <c r="I334" s="111"/>
      <c r="J334" s="111"/>
      <c r="K334" s="7"/>
      <c r="L334" s="7"/>
      <c r="M334" s="7"/>
      <c r="N334" s="7"/>
      <c r="O334" s="7"/>
      <c r="P334" s="7"/>
      <c r="Q334" s="7"/>
      <c r="R334" s="7"/>
      <c r="S334" s="7"/>
      <c r="T334" s="7"/>
      <c r="U334" s="7"/>
      <c r="V334" s="7"/>
      <c r="W334" s="7"/>
      <c r="X334" s="7"/>
      <c r="Y334" s="7"/>
      <c r="Z334" s="7"/>
    </row>
    <row r="335" ht="15.75" customHeight="1">
      <c r="A335" s="7"/>
      <c r="B335" s="7"/>
      <c r="C335" s="111"/>
      <c r="D335" s="112"/>
      <c r="E335" s="111"/>
      <c r="F335" s="111"/>
      <c r="G335" s="111"/>
      <c r="H335" s="112"/>
      <c r="I335" s="111"/>
      <c r="J335" s="111"/>
      <c r="K335" s="7"/>
      <c r="L335" s="7"/>
      <c r="M335" s="7"/>
      <c r="N335" s="7"/>
      <c r="O335" s="7"/>
      <c r="P335" s="7"/>
      <c r="Q335" s="7"/>
      <c r="R335" s="7"/>
      <c r="S335" s="7"/>
      <c r="T335" s="7"/>
      <c r="U335" s="7"/>
      <c r="V335" s="7"/>
      <c r="W335" s="7"/>
      <c r="X335" s="7"/>
      <c r="Y335" s="7"/>
      <c r="Z335" s="7"/>
    </row>
    <row r="336" ht="15.75" customHeight="1">
      <c r="A336" s="7"/>
      <c r="B336" s="7"/>
      <c r="C336" s="111"/>
      <c r="D336" s="112"/>
      <c r="E336" s="111"/>
      <c r="F336" s="111"/>
      <c r="G336" s="111"/>
      <c r="H336" s="112"/>
      <c r="I336" s="111"/>
      <c r="J336" s="111"/>
      <c r="K336" s="7"/>
      <c r="L336" s="7"/>
      <c r="M336" s="7"/>
      <c r="N336" s="7"/>
      <c r="O336" s="7"/>
      <c r="P336" s="7"/>
      <c r="Q336" s="7"/>
      <c r="R336" s="7"/>
      <c r="S336" s="7"/>
      <c r="T336" s="7"/>
      <c r="U336" s="7"/>
      <c r="V336" s="7"/>
      <c r="W336" s="7"/>
      <c r="X336" s="7"/>
      <c r="Y336" s="7"/>
      <c r="Z336" s="7"/>
    </row>
    <row r="337" ht="15.75" customHeight="1">
      <c r="A337" s="7"/>
      <c r="B337" s="7"/>
      <c r="C337" s="111"/>
      <c r="D337" s="112"/>
      <c r="E337" s="111"/>
      <c r="F337" s="111"/>
      <c r="G337" s="111"/>
      <c r="H337" s="112"/>
      <c r="I337" s="111"/>
      <c r="J337" s="111"/>
      <c r="K337" s="7"/>
      <c r="L337" s="7"/>
      <c r="M337" s="7"/>
      <c r="N337" s="7"/>
      <c r="O337" s="7"/>
      <c r="P337" s="7"/>
      <c r="Q337" s="7"/>
      <c r="R337" s="7"/>
      <c r="S337" s="7"/>
      <c r="T337" s="7"/>
      <c r="U337" s="7"/>
      <c r="V337" s="7"/>
      <c r="W337" s="7"/>
      <c r="X337" s="7"/>
      <c r="Y337" s="7"/>
      <c r="Z337" s="7"/>
    </row>
    <row r="338" ht="15.75" customHeight="1">
      <c r="A338" s="7"/>
      <c r="B338" s="7"/>
      <c r="C338" s="111"/>
      <c r="D338" s="112"/>
      <c r="E338" s="111"/>
      <c r="F338" s="111"/>
      <c r="G338" s="111"/>
      <c r="H338" s="112"/>
      <c r="I338" s="111"/>
      <c r="J338" s="111"/>
      <c r="K338" s="7"/>
      <c r="L338" s="7"/>
      <c r="M338" s="7"/>
      <c r="N338" s="7"/>
      <c r="O338" s="7"/>
      <c r="P338" s="7"/>
      <c r="Q338" s="7"/>
      <c r="R338" s="7"/>
      <c r="S338" s="7"/>
      <c r="T338" s="7"/>
      <c r="U338" s="7"/>
      <c r="V338" s="7"/>
      <c r="W338" s="7"/>
      <c r="X338" s="7"/>
      <c r="Y338" s="7"/>
      <c r="Z338" s="7"/>
    </row>
    <row r="339" ht="15.75" customHeight="1">
      <c r="A339" s="7"/>
      <c r="B339" s="7"/>
      <c r="C339" s="111"/>
      <c r="D339" s="112"/>
      <c r="E339" s="111"/>
      <c r="F339" s="111"/>
      <c r="G339" s="111"/>
      <c r="H339" s="112"/>
      <c r="I339" s="111"/>
      <c r="J339" s="111"/>
      <c r="K339" s="7"/>
      <c r="L339" s="7"/>
      <c r="M339" s="7"/>
      <c r="N339" s="7"/>
      <c r="O339" s="7"/>
      <c r="P339" s="7"/>
      <c r="Q339" s="7"/>
      <c r="R339" s="7"/>
      <c r="S339" s="7"/>
      <c r="T339" s="7"/>
      <c r="U339" s="7"/>
      <c r="V339" s="7"/>
      <c r="W339" s="7"/>
      <c r="X339" s="7"/>
      <c r="Y339" s="7"/>
      <c r="Z339" s="7"/>
    </row>
    <row r="340" ht="15.75" customHeight="1">
      <c r="A340" s="7"/>
      <c r="B340" s="7"/>
      <c r="C340" s="111"/>
      <c r="D340" s="112"/>
      <c r="E340" s="111"/>
      <c r="F340" s="111"/>
      <c r="G340" s="111"/>
      <c r="H340" s="112"/>
      <c r="I340" s="111"/>
      <c r="J340" s="111"/>
      <c r="K340" s="7"/>
      <c r="L340" s="7"/>
      <c r="M340" s="7"/>
      <c r="N340" s="7"/>
      <c r="O340" s="7"/>
      <c r="P340" s="7"/>
      <c r="Q340" s="7"/>
      <c r="R340" s="7"/>
      <c r="S340" s="7"/>
      <c r="T340" s="7"/>
      <c r="U340" s="7"/>
      <c r="V340" s="7"/>
      <c r="W340" s="7"/>
      <c r="X340" s="7"/>
      <c r="Y340" s="7"/>
      <c r="Z340" s="7"/>
    </row>
    <row r="341" ht="15.75" customHeight="1">
      <c r="A341" s="7"/>
      <c r="B341" s="7"/>
      <c r="C341" s="111"/>
      <c r="D341" s="112"/>
      <c r="E341" s="111"/>
      <c r="F341" s="111"/>
      <c r="G341" s="111"/>
      <c r="H341" s="112"/>
      <c r="I341" s="111"/>
      <c r="J341" s="111"/>
      <c r="K341" s="7"/>
      <c r="L341" s="7"/>
      <c r="M341" s="7"/>
      <c r="N341" s="7"/>
      <c r="O341" s="7"/>
      <c r="P341" s="7"/>
      <c r="Q341" s="7"/>
      <c r="R341" s="7"/>
      <c r="S341" s="7"/>
      <c r="T341" s="7"/>
      <c r="U341" s="7"/>
      <c r="V341" s="7"/>
      <c r="W341" s="7"/>
      <c r="X341" s="7"/>
      <c r="Y341" s="7"/>
      <c r="Z341" s="7"/>
    </row>
    <row r="342" ht="15.75" customHeight="1">
      <c r="A342" s="7"/>
      <c r="B342" s="7"/>
      <c r="C342" s="111"/>
      <c r="D342" s="112"/>
      <c r="E342" s="111"/>
      <c r="F342" s="111"/>
      <c r="G342" s="111"/>
      <c r="H342" s="112"/>
      <c r="I342" s="111"/>
      <c r="J342" s="111"/>
      <c r="K342" s="7"/>
      <c r="L342" s="7"/>
      <c r="M342" s="7"/>
      <c r="N342" s="7"/>
      <c r="O342" s="7"/>
      <c r="P342" s="7"/>
      <c r="Q342" s="7"/>
      <c r="R342" s="7"/>
      <c r="S342" s="7"/>
      <c r="T342" s="7"/>
      <c r="U342" s="7"/>
      <c r="V342" s="7"/>
      <c r="W342" s="7"/>
      <c r="X342" s="7"/>
      <c r="Y342" s="7"/>
      <c r="Z342" s="7"/>
    </row>
    <row r="343" ht="15.75" customHeight="1">
      <c r="A343" s="7"/>
      <c r="B343" s="7"/>
      <c r="C343" s="111"/>
      <c r="D343" s="112"/>
      <c r="E343" s="111"/>
      <c r="F343" s="111"/>
      <c r="G343" s="111"/>
      <c r="H343" s="112"/>
      <c r="I343" s="111"/>
      <c r="J343" s="111"/>
      <c r="K343" s="7"/>
      <c r="L343" s="7"/>
      <c r="M343" s="7"/>
      <c r="N343" s="7"/>
      <c r="O343" s="7"/>
      <c r="P343" s="7"/>
      <c r="Q343" s="7"/>
      <c r="R343" s="7"/>
      <c r="S343" s="7"/>
      <c r="T343" s="7"/>
      <c r="U343" s="7"/>
      <c r="V343" s="7"/>
      <c r="W343" s="7"/>
      <c r="X343" s="7"/>
      <c r="Y343" s="7"/>
      <c r="Z343" s="7"/>
    </row>
    <row r="344" ht="15.75" customHeight="1">
      <c r="A344" s="7"/>
      <c r="B344" s="7"/>
      <c r="C344" s="111"/>
      <c r="D344" s="112"/>
      <c r="E344" s="111"/>
      <c r="F344" s="111"/>
      <c r="G344" s="111"/>
      <c r="H344" s="112"/>
      <c r="I344" s="111"/>
      <c r="J344" s="111"/>
      <c r="K344" s="7"/>
      <c r="L344" s="7"/>
      <c r="M344" s="7"/>
      <c r="N344" s="7"/>
      <c r="O344" s="7"/>
      <c r="P344" s="7"/>
      <c r="Q344" s="7"/>
      <c r="R344" s="7"/>
      <c r="S344" s="7"/>
      <c r="T344" s="7"/>
      <c r="U344" s="7"/>
      <c r="V344" s="7"/>
      <c r="W344" s="7"/>
      <c r="X344" s="7"/>
      <c r="Y344" s="7"/>
      <c r="Z344" s="7"/>
    </row>
    <row r="345" ht="15.75" customHeight="1">
      <c r="A345" s="7"/>
      <c r="B345" s="7"/>
      <c r="C345" s="111"/>
      <c r="D345" s="112"/>
      <c r="E345" s="111"/>
      <c r="F345" s="111"/>
      <c r="G345" s="111"/>
      <c r="H345" s="112"/>
      <c r="I345" s="111"/>
      <c r="J345" s="111"/>
      <c r="K345" s="7"/>
      <c r="L345" s="7"/>
      <c r="M345" s="7"/>
      <c r="N345" s="7"/>
      <c r="O345" s="7"/>
      <c r="P345" s="7"/>
      <c r="Q345" s="7"/>
      <c r="R345" s="7"/>
      <c r="S345" s="7"/>
      <c r="T345" s="7"/>
      <c r="U345" s="7"/>
      <c r="V345" s="7"/>
      <c r="W345" s="7"/>
      <c r="X345" s="7"/>
      <c r="Y345" s="7"/>
      <c r="Z345" s="7"/>
    </row>
    <row r="346" ht="15.75" customHeight="1">
      <c r="A346" s="7"/>
      <c r="B346" s="7"/>
      <c r="C346" s="111"/>
      <c r="D346" s="112"/>
      <c r="E346" s="111"/>
      <c r="F346" s="111"/>
      <c r="G346" s="111"/>
      <c r="H346" s="112"/>
      <c r="I346" s="111"/>
      <c r="J346" s="111"/>
      <c r="K346" s="7"/>
      <c r="L346" s="7"/>
      <c r="M346" s="7"/>
      <c r="N346" s="7"/>
      <c r="O346" s="7"/>
      <c r="P346" s="7"/>
      <c r="Q346" s="7"/>
      <c r="R346" s="7"/>
      <c r="S346" s="7"/>
      <c r="T346" s="7"/>
      <c r="U346" s="7"/>
      <c r="V346" s="7"/>
      <c r="W346" s="7"/>
      <c r="X346" s="7"/>
      <c r="Y346" s="7"/>
      <c r="Z346" s="7"/>
    </row>
    <row r="347" ht="15.75" customHeight="1">
      <c r="A347" s="7"/>
      <c r="B347" s="7"/>
      <c r="C347" s="111"/>
      <c r="D347" s="112"/>
      <c r="E347" s="111"/>
      <c r="F347" s="111"/>
      <c r="G347" s="111"/>
      <c r="H347" s="112"/>
      <c r="I347" s="111"/>
      <c r="J347" s="111"/>
      <c r="K347" s="7"/>
      <c r="L347" s="7"/>
      <c r="M347" s="7"/>
      <c r="N347" s="7"/>
      <c r="O347" s="7"/>
      <c r="P347" s="7"/>
      <c r="Q347" s="7"/>
      <c r="R347" s="7"/>
      <c r="S347" s="7"/>
      <c r="T347" s="7"/>
      <c r="U347" s="7"/>
      <c r="V347" s="7"/>
      <c r="W347" s="7"/>
      <c r="X347" s="7"/>
      <c r="Y347" s="7"/>
      <c r="Z347" s="7"/>
    </row>
    <row r="348" ht="15.75" customHeight="1">
      <c r="A348" s="7"/>
      <c r="B348" s="7"/>
      <c r="C348" s="111"/>
      <c r="D348" s="112"/>
      <c r="E348" s="111"/>
      <c r="F348" s="111"/>
      <c r="G348" s="111"/>
      <c r="H348" s="112"/>
      <c r="I348" s="111"/>
      <c r="J348" s="111"/>
      <c r="K348" s="7"/>
      <c r="L348" s="7"/>
      <c r="M348" s="7"/>
      <c r="N348" s="7"/>
      <c r="O348" s="7"/>
      <c r="P348" s="7"/>
      <c r="Q348" s="7"/>
      <c r="R348" s="7"/>
      <c r="S348" s="7"/>
      <c r="T348" s="7"/>
      <c r="U348" s="7"/>
      <c r="V348" s="7"/>
      <c r="W348" s="7"/>
      <c r="X348" s="7"/>
      <c r="Y348" s="7"/>
      <c r="Z348" s="7"/>
    </row>
    <row r="349" ht="15.75" customHeight="1">
      <c r="A349" s="7"/>
      <c r="B349" s="7"/>
      <c r="C349" s="111"/>
      <c r="D349" s="112"/>
      <c r="E349" s="111"/>
      <c r="F349" s="111"/>
      <c r="G349" s="111"/>
      <c r="H349" s="112"/>
      <c r="I349" s="111"/>
      <c r="J349" s="111"/>
      <c r="K349" s="7"/>
      <c r="L349" s="7"/>
      <c r="M349" s="7"/>
      <c r="N349" s="7"/>
      <c r="O349" s="7"/>
      <c r="P349" s="7"/>
      <c r="Q349" s="7"/>
      <c r="R349" s="7"/>
      <c r="S349" s="7"/>
      <c r="T349" s="7"/>
      <c r="U349" s="7"/>
      <c r="V349" s="7"/>
      <c r="W349" s="7"/>
      <c r="X349" s="7"/>
      <c r="Y349" s="7"/>
      <c r="Z349" s="7"/>
    </row>
    <row r="350" ht="15.75" customHeight="1">
      <c r="A350" s="7"/>
      <c r="B350" s="7"/>
      <c r="C350" s="111"/>
      <c r="D350" s="112"/>
      <c r="E350" s="111"/>
      <c r="F350" s="111"/>
      <c r="G350" s="111"/>
      <c r="H350" s="112"/>
      <c r="I350" s="111"/>
      <c r="J350" s="111"/>
      <c r="K350" s="7"/>
      <c r="L350" s="7"/>
      <c r="M350" s="7"/>
      <c r="N350" s="7"/>
      <c r="O350" s="7"/>
      <c r="P350" s="7"/>
      <c r="Q350" s="7"/>
      <c r="R350" s="7"/>
      <c r="S350" s="7"/>
      <c r="T350" s="7"/>
      <c r="U350" s="7"/>
      <c r="V350" s="7"/>
      <c r="W350" s="7"/>
      <c r="X350" s="7"/>
      <c r="Y350" s="7"/>
      <c r="Z350" s="7"/>
    </row>
    <row r="351" ht="15.75" customHeight="1">
      <c r="A351" s="7"/>
      <c r="B351" s="7"/>
      <c r="C351" s="111"/>
      <c r="D351" s="112"/>
      <c r="E351" s="111"/>
      <c r="F351" s="111"/>
      <c r="G351" s="111"/>
      <c r="H351" s="112"/>
      <c r="I351" s="111"/>
      <c r="J351" s="111"/>
      <c r="K351" s="7"/>
      <c r="L351" s="7"/>
      <c r="M351" s="7"/>
      <c r="N351" s="7"/>
      <c r="O351" s="7"/>
      <c r="P351" s="7"/>
      <c r="Q351" s="7"/>
      <c r="R351" s="7"/>
      <c r="S351" s="7"/>
      <c r="T351" s="7"/>
      <c r="U351" s="7"/>
      <c r="V351" s="7"/>
      <c r="W351" s="7"/>
      <c r="X351" s="7"/>
      <c r="Y351" s="7"/>
      <c r="Z351" s="7"/>
    </row>
    <row r="352" ht="15.75" customHeight="1">
      <c r="A352" s="7"/>
      <c r="B352" s="7"/>
      <c r="C352" s="111"/>
      <c r="D352" s="112"/>
      <c r="E352" s="111"/>
      <c r="F352" s="111"/>
      <c r="G352" s="111"/>
      <c r="H352" s="112"/>
      <c r="I352" s="111"/>
      <c r="J352" s="111"/>
      <c r="K352" s="7"/>
      <c r="L352" s="7"/>
      <c r="M352" s="7"/>
      <c r="N352" s="7"/>
      <c r="O352" s="7"/>
      <c r="P352" s="7"/>
      <c r="Q352" s="7"/>
      <c r="R352" s="7"/>
      <c r="S352" s="7"/>
      <c r="T352" s="7"/>
      <c r="U352" s="7"/>
      <c r="V352" s="7"/>
      <c r="W352" s="7"/>
      <c r="X352" s="7"/>
      <c r="Y352" s="7"/>
      <c r="Z352" s="7"/>
    </row>
    <row r="353" ht="15.75" customHeight="1">
      <c r="A353" s="7"/>
      <c r="B353" s="7"/>
      <c r="C353" s="111"/>
      <c r="D353" s="112"/>
      <c r="E353" s="111"/>
      <c r="F353" s="111"/>
      <c r="G353" s="111"/>
      <c r="H353" s="112"/>
      <c r="I353" s="111"/>
      <c r="J353" s="111"/>
      <c r="K353" s="7"/>
      <c r="L353" s="7"/>
      <c r="M353" s="7"/>
      <c r="N353" s="7"/>
      <c r="O353" s="7"/>
      <c r="P353" s="7"/>
      <c r="Q353" s="7"/>
      <c r="R353" s="7"/>
      <c r="S353" s="7"/>
      <c r="T353" s="7"/>
      <c r="U353" s="7"/>
      <c r="V353" s="7"/>
      <c r="W353" s="7"/>
      <c r="X353" s="7"/>
      <c r="Y353" s="7"/>
      <c r="Z353" s="7"/>
    </row>
    <row r="354" ht="15.75" customHeight="1">
      <c r="A354" s="7"/>
      <c r="B354" s="7"/>
      <c r="C354" s="111"/>
      <c r="D354" s="112"/>
      <c r="E354" s="111"/>
      <c r="F354" s="111"/>
      <c r="G354" s="111"/>
      <c r="H354" s="112"/>
      <c r="I354" s="111"/>
      <c r="J354" s="111"/>
      <c r="K354" s="7"/>
      <c r="L354" s="7"/>
      <c r="M354" s="7"/>
      <c r="N354" s="7"/>
      <c r="O354" s="7"/>
      <c r="P354" s="7"/>
      <c r="Q354" s="7"/>
      <c r="R354" s="7"/>
      <c r="S354" s="7"/>
      <c r="T354" s="7"/>
      <c r="U354" s="7"/>
      <c r="V354" s="7"/>
      <c r="W354" s="7"/>
      <c r="X354" s="7"/>
      <c r="Y354" s="7"/>
      <c r="Z354" s="7"/>
    </row>
    <row r="355" ht="15.75" customHeight="1">
      <c r="A355" s="7"/>
      <c r="B355" s="7"/>
      <c r="C355" s="111"/>
      <c r="D355" s="112"/>
      <c r="E355" s="111"/>
      <c r="F355" s="111"/>
      <c r="G355" s="111"/>
      <c r="H355" s="112"/>
      <c r="I355" s="111"/>
      <c r="J355" s="111"/>
      <c r="K355" s="7"/>
      <c r="L355" s="7"/>
      <c r="M355" s="7"/>
      <c r="N355" s="7"/>
      <c r="O355" s="7"/>
      <c r="P355" s="7"/>
      <c r="Q355" s="7"/>
      <c r="R355" s="7"/>
      <c r="S355" s="7"/>
      <c r="T355" s="7"/>
      <c r="U355" s="7"/>
      <c r="V355" s="7"/>
      <c r="W355" s="7"/>
      <c r="X355" s="7"/>
      <c r="Y355" s="7"/>
      <c r="Z355" s="7"/>
    </row>
    <row r="356" ht="15.75" customHeight="1">
      <c r="A356" s="7"/>
      <c r="B356" s="7"/>
      <c r="C356" s="111"/>
      <c r="D356" s="112"/>
      <c r="E356" s="111"/>
      <c r="F356" s="111"/>
      <c r="G356" s="111"/>
      <c r="H356" s="112"/>
      <c r="I356" s="111"/>
      <c r="J356" s="111"/>
      <c r="K356" s="7"/>
      <c r="L356" s="7"/>
      <c r="M356" s="7"/>
      <c r="N356" s="7"/>
      <c r="O356" s="7"/>
      <c r="P356" s="7"/>
      <c r="Q356" s="7"/>
      <c r="R356" s="7"/>
      <c r="S356" s="7"/>
      <c r="T356" s="7"/>
      <c r="U356" s="7"/>
      <c r="V356" s="7"/>
      <c r="W356" s="7"/>
      <c r="X356" s="7"/>
      <c r="Y356" s="7"/>
      <c r="Z356" s="7"/>
    </row>
    <row r="357" ht="15.75" customHeight="1">
      <c r="A357" s="7"/>
      <c r="B357" s="7"/>
      <c r="C357" s="111"/>
      <c r="D357" s="112"/>
      <c r="E357" s="111"/>
      <c r="F357" s="111"/>
      <c r="G357" s="111"/>
      <c r="H357" s="112"/>
      <c r="I357" s="111"/>
      <c r="J357" s="111"/>
      <c r="K357" s="7"/>
      <c r="L357" s="7"/>
      <c r="M357" s="7"/>
      <c r="N357" s="7"/>
      <c r="O357" s="7"/>
      <c r="P357" s="7"/>
      <c r="Q357" s="7"/>
      <c r="R357" s="7"/>
      <c r="S357" s="7"/>
      <c r="T357" s="7"/>
      <c r="U357" s="7"/>
      <c r="V357" s="7"/>
      <c r="W357" s="7"/>
      <c r="X357" s="7"/>
      <c r="Y357" s="7"/>
      <c r="Z357" s="7"/>
    </row>
    <row r="358" ht="15.75" customHeight="1">
      <c r="A358" s="7"/>
      <c r="B358" s="7"/>
      <c r="C358" s="111"/>
      <c r="D358" s="112"/>
      <c r="E358" s="111"/>
      <c r="F358" s="111"/>
      <c r="G358" s="111"/>
      <c r="H358" s="112"/>
      <c r="I358" s="111"/>
      <c r="J358" s="111"/>
      <c r="K358" s="7"/>
      <c r="L358" s="7"/>
      <c r="M358" s="7"/>
      <c r="N358" s="7"/>
      <c r="O358" s="7"/>
      <c r="P358" s="7"/>
      <c r="Q358" s="7"/>
      <c r="R358" s="7"/>
      <c r="S358" s="7"/>
      <c r="T358" s="7"/>
      <c r="U358" s="7"/>
      <c r="V358" s="7"/>
      <c r="W358" s="7"/>
      <c r="X358" s="7"/>
      <c r="Y358" s="7"/>
      <c r="Z358" s="7"/>
    </row>
    <row r="359" ht="15.75" customHeight="1">
      <c r="A359" s="7"/>
      <c r="B359" s="7"/>
      <c r="C359" s="111"/>
      <c r="D359" s="112"/>
      <c r="E359" s="111"/>
      <c r="F359" s="111"/>
      <c r="G359" s="111"/>
      <c r="H359" s="112"/>
      <c r="I359" s="111"/>
      <c r="J359" s="111"/>
      <c r="K359" s="7"/>
      <c r="L359" s="7"/>
      <c r="M359" s="7"/>
      <c r="N359" s="7"/>
      <c r="O359" s="7"/>
      <c r="P359" s="7"/>
      <c r="Q359" s="7"/>
      <c r="R359" s="7"/>
      <c r="S359" s="7"/>
      <c r="T359" s="7"/>
      <c r="U359" s="7"/>
      <c r="V359" s="7"/>
      <c r="W359" s="7"/>
      <c r="X359" s="7"/>
      <c r="Y359" s="7"/>
      <c r="Z359" s="7"/>
    </row>
    <row r="360" ht="15.75" customHeight="1">
      <c r="A360" s="7"/>
      <c r="B360" s="7"/>
      <c r="C360" s="111"/>
      <c r="D360" s="112"/>
      <c r="E360" s="111"/>
      <c r="F360" s="111"/>
      <c r="G360" s="111"/>
      <c r="H360" s="112"/>
      <c r="I360" s="111"/>
      <c r="J360" s="111"/>
      <c r="K360" s="7"/>
      <c r="L360" s="7"/>
      <c r="M360" s="7"/>
      <c r="N360" s="7"/>
      <c r="O360" s="7"/>
      <c r="P360" s="7"/>
      <c r="Q360" s="7"/>
      <c r="R360" s="7"/>
      <c r="S360" s="7"/>
      <c r="T360" s="7"/>
      <c r="U360" s="7"/>
      <c r="V360" s="7"/>
      <c r="W360" s="7"/>
      <c r="X360" s="7"/>
      <c r="Y360" s="7"/>
      <c r="Z360" s="7"/>
    </row>
    <row r="361" ht="15.75" customHeight="1">
      <c r="A361" s="7"/>
      <c r="B361" s="7"/>
      <c r="C361" s="111"/>
      <c r="D361" s="112"/>
      <c r="E361" s="111"/>
      <c r="F361" s="111"/>
      <c r="G361" s="111"/>
      <c r="H361" s="112"/>
      <c r="I361" s="111"/>
      <c r="J361" s="111"/>
      <c r="K361" s="7"/>
      <c r="L361" s="7"/>
      <c r="M361" s="7"/>
      <c r="N361" s="7"/>
      <c r="O361" s="7"/>
      <c r="P361" s="7"/>
      <c r="Q361" s="7"/>
      <c r="R361" s="7"/>
      <c r="S361" s="7"/>
      <c r="T361" s="7"/>
      <c r="U361" s="7"/>
      <c r="V361" s="7"/>
      <c r="W361" s="7"/>
      <c r="X361" s="7"/>
      <c r="Y361" s="7"/>
      <c r="Z361" s="7"/>
    </row>
    <row r="362" ht="15.75" customHeight="1">
      <c r="A362" s="7"/>
      <c r="B362" s="7"/>
      <c r="C362" s="111"/>
      <c r="D362" s="112"/>
      <c r="E362" s="111"/>
      <c r="F362" s="111"/>
      <c r="G362" s="111"/>
      <c r="H362" s="112"/>
      <c r="I362" s="111"/>
      <c r="J362" s="111"/>
      <c r="K362" s="7"/>
      <c r="L362" s="7"/>
      <c r="M362" s="7"/>
      <c r="N362" s="7"/>
      <c r="O362" s="7"/>
      <c r="P362" s="7"/>
      <c r="Q362" s="7"/>
      <c r="R362" s="7"/>
      <c r="S362" s="7"/>
      <c r="T362" s="7"/>
      <c r="U362" s="7"/>
      <c r="V362" s="7"/>
      <c r="W362" s="7"/>
      <c r="X362" s="7"/>
      <c r="Y362" s="7"/>
      <c r="Z362" s="7"/>
    </row>
    <row r="363" ht="15.75" customHeight="1">
      <c r="A363" s="7"/>
      <c r="B363" s="7"/>
      <c r="C363" s="111"/>
      <c r="D363" s="112"/>
      <c r="E363" s="111"/>
      <c r="F363" s="111"/>
      <c r="G363" s="111"/>
      <c r="H363" s="112"/>
      <c r="I363" s="111"/>
      <c r="J363" s="111"/>
      <c r="K363" s="7"/>
      <c r="L363" s="7"/>
      <c r="M363" s="7"/>
      <c r="N363" s="7"/>
      <c r="O363" s="7"/>
      <c r="P363" s="7"/>
      <c r="Q363" s="7"/>
      <c r="R363" s="7"/>
      <c r="S363" s="7"/>
      <c r="T363" s="7"/>
      <c r="U363" s="7"/>
      <c r="V363" s="7"/>
      <c r="W363" s="7"/>
      <c r="X363" s="7"/>
      <c r="Y363" s="7"/>
      <c r="Z363" s="7"/>
    </row>
    <row r="364" ht="15.75" customHeight="1">
      <c r="A364" s="7"/>
      <c r="B364" s="7"/>
      <c r="C364" s="111"/>
      <c r="D364" s="112"/>
      <c r="E364" s="111"/>
      <c r="F364" s="111"/>
      <c r="G364" s="111"/>
      <c r="H364" s="112"/>
      <c r="I364" s="111"/>
      <c r="J364" s="111"/>
      <c r="K364" s="7"/>
      <c r="L364" s="7"/>
      <c r="M364" s="7"/>
      <c r="N364" s="7"/>
      <c r="O364" s="7"/>
      <c r="P364" s="7"/>
      <c r="Q364" s="7"/>
      <c r="R364" s="7"/>
      <c r="S364" s="7"/>
      <c r="T364" s="7"/>
      <c r="U364" s="7"/>
      <c r="V364" s="7"/>
      <c r="W364" s="7"/>
      <c r="X364" s="7"/>
      <c r="Y364" s="7"/>
      <c r="Z364" s="7"/>
    </row>
    <row r="365" ht="15.75" customHeight="1">
      <c r="A365" s="7"/>
      <c r="B365" s="7"/>
      <c r="C365" s="111"/>
      <c r="D365" s="112"/>
      <c r="E365" s="111"/>
      <c r="F365" s="111"/>
      <c r="G365" s="111"/>
      <c r="H365" s="112"/>
      <c r="I365" s="111"/>
      <c r="J365" s="111"/>
      <c r="K365" s="7"/>
      <c r="L365" s="7"/>
      <c r="M365" s="7"/>
      <c r="N365" s="7"/>
      <c r="O365" s="7"/>
      <c r="P365" s="7"/>
      <c r="Q365" s="7"/>
      <c r="R365" s="7"/>
      <c r="S365" s="7"/>
      <c r="T365" s="7"/>
      <c r="U365" s="7"/>
      <c r="V365" s="7"/>
      <c r="W365" s="7"/>
      <c r="X365" s="7"/>
      <c r="Y365" s="7"/>
      <c r="Z365" s="7"/>
    </row>
    <row r="366" ht="15.75" customHeight="1">
      <c r="A366" s="7"/>
      <c r="B366" s="7"/>
      <c r="C366" s="111"/>
      <c r="D366" s="112"/>
      <c r="E366" s="111"/>
      <c r="F366" s="111"/>
      <c r="G366" s="111"/>
      <c r="H366" s="112"/>
      <c r="I366" s="111"/>
      <c r="J366" s="111"/>
      <c r="K366" s="7"/>
      <c r="L366" s="7"/>
      <c r="M366" s="7"/>
      <c r="N366" s="7"/>
      <c r="O366" s="7"/>
      <c r="P366" s="7"/>
      <c r="Q366" s="7"/>
      <c r="R366" s="7"/>
      <c r="S366" s="7"/>
      <c r="T366" s="7"/>
      <c r="U366" s="7"/>
      <c r="V366" s="7"/>
      <c r="W366" s="7"/>
      <c r="X366" s="7"/>
      <c r="Y366" s="7"/>
      <c r="Z366" s="7"/>
    </row>
    <row r="367" ht="15.75" customHeight="1">
      <c r="A367" s="7"/>
      <c r="B367" s="7"/>
      <c r="C367" s="111"/>
      <c r="D367" s="112"/>
      <c r="E367" s="111"/>
      <c r="F367" s="111"/>
      <c r="G367" s="111"/>
      <c r="H367" s="112"/>
      <c r="I367" s="111"/>
      <c r="J367" s="111"/>
      <c r="K367" s="7"/>
      <c r="L367" s="7"/>
      <c r="M367" s="7"/>
      <c r="N367" s="7"/>
      <c r="O367" s="7"/>
      <c r="P367" s="7"/>
      <c r="Q367" s="7"/>
      <c r="R367" s="7"/>
      <c r="S367" s="7"/>
      <c r="T367" s="7"/>
      <c r="U367" s="7"/>
      <c r="V367" s="7"/>
      <c r="W367" s="7"/>
      <c r="X367" s="7"/>
      <c r="Y367" s="7"/>
      <c r="Z367" s="7"/>
    </row>
    <row r="368" ht="15.75" customHeight="1">
      <c r="A368" s="7"/>
      <c r="B368" s="7"/>
      <c r="C368" s="111"/>
      <c r="D368" s="112"/>
      <c r="E368" s="111"/>
      <c r="F368" s="111"/>
      <c r="G368" s="111"/>
      <c r="H368" s="112"/>
      <c r="I368" s="111"/>
      <c r="J368" s="111"/>
      <c r="K368" s="7"/>
      <c r="L368" s="7"/>
      <c r="M368" s="7"/>
      <c r="N368" s="7"/>
      <c r="O368" s="7"/>
      <c r="P368" s="7"/>
      <c r="Q368" s="7"/>
      <c r="R368" s="7"/>
      <c r="S368" s="7"/>
      <c r="T368" s="7"/>
      <c r="U368" s="7"/>
      <c r="V368" s="7"/>
      <c r="W368" s="7"/>
      <c r="X368" s="7"/>
      <c r="Y368" s="7"/>
      <c r="Z368" s="7"/>
    </row>
    <row r="369" ht="15.75" customHeight="1">
      <c r="A369" s="7"/>
      <c r="B369" s="7"/>
      <c r="C369" s="111"/>
      <c r="D369" s="112"/>
      <c r="E369" s="111"/>
      <c r="F369" s="111"/>
      <c r="G369" s="111"/>
      <c r="H369" s="112"/>
      <c r="I369" s="111"/>
      <c r="J369" s="111"/>
      <c r="K369" s="7"/>
      <c r="L369" s="7"/>
      <c r="M369" s="7"/>
      <c r="N369" s="7"/>
      <c r="O369" s="7"/>
      <c r="P369" s="7"/>
      <c r="Q369" s="7"/>
      <c r="R369" s="7"/>
      <c r="S369" s="7"/>
      <c r="T369" s="7"/>
      <c r="U369" s="7"/>
      <c r="V369" s="7"/>
      <c r="W369" s="7"/>
      <c r="X369" s="7"/>
      <c r="Y369" s="7"/>
      <c r="Z369" s="7"/>
    </row>
    <row r="370" ht="15.75" customHeight="1">
      <c r="A370" s="7"/>
      <c r="B370" s="7"/>
      <c r="C370" s="111"/>
      <c r="D370" s="112"/>
      <c r="E370" s="111"/>
      <c r="F370" s="111"/>
      <c r="G370" s="111"/>
      <c r="H370" s="112"/>
      <c r="I370" s="111"/>
      <c r="J370" s="111"/>
      <c r="K370" s="7"/>
      <c r="L370" s="7"/>
      <c r="M370" s="7"/>
      <c r="N370" s="7"/>
      <c r="O370" s="7"/>
      <c r="P370" s="7"/>
      <c r="Q370" s="7"/>
      <c r="R370" s="7"/>
      <c r="S370" s="7"/>
      <c r="T370" s="7"/>
      <c r="U370" s="7"/>
      <c r="V370" s="7"/>
      <c r="W370" s="7"/>
      <c r="X370" s="7"/>
      <c r="Y370" s="7"/>
      <c r="Z370" s="7"/>
    </row>
    <row r="371" ht="15.75" customHeight="1">
      <c r="A371" s="7"/>
      <c r="B371" s="7"/>
      <c r="C371" s="111"/>
      <c r="D371" s="112"/>
      <c r="E371" s="111"/>
      <c r="F371" s="111"/>
      <c r="G371" s="111"/>
      <c r="H371" s="112"/>
      <c r="I371" s="111"/>
      <c r="J371" s="111"/>
      <c r="K371" s="7"/>
      <c r="L371" s="7"/>
      <c r="M371" s="7"/>
      <c r="N371" s="7"/>
      <c r="O371" s="7"/>
      <c r="P371" s="7"/>
      <c r="Q371" s="7"/>
      <c r="R371" s="7"/>
      <c r="S371" s="7"/>
      <c r="T371" s="7"/>
      <c r="U371" s="7"/>
      <c r="V371" s="7"/>
      <c r="W371" s="7"/>
      <c r="X371" s="7"/>
      <c r="Y371" s="7"/>
      <c r="Z371" s="7"/>
    </row>
    <row r="372" ht="15.75" customHeight="1">
      <c r="A372" s="7"/>
      <c r="B372" s="7"/>
      <c r="C372" s="111"/>
      <c r="D372" s="112"/>
      <c r="E372" s="111"/>
      <c r="F372" s="111"/>
      <c r="G372" s="111"/>
      <c r="H372" s="112"/>
      <c r="I372" s="111"/>
      <c r="J372" s="111"/>
      <c r="K372" s="7"/>
      <c r="L372" s="7"/>
      <c r="M372" s="7"/>
      <c r="N372" s="7"/>
      <c r="O372" s="7"/>
      <c r="P372" s="7"/>
      <c r="Q372" s="7"/>
      <c r="R372" s="7"/>
      <c r="S372" s="7"/>
      <c r="T372" s="7"/>
      <c r="U372" s="7"/>
      <c r="V372" s="7"/>
      <c r="W372" s="7"/>
      <c r="X372" s="7"/>
      <c r="Y372" s="7"/>
      <c r="Z372" s="7"/>
    </row>
    <row r="373" ht="15.75" customHeight="1">
      <c r="A373" s="7"/>
      <c r="B373" s="7"/>
      <c r="C373" s="111"/>
      <c r="D373" s="112"/>
      <c r="E373" s="111"/>
      <c r="F373" s="111"/>
      <c r="G373" s="111"/>
      <c r="H373" s="112"/>
      <c r="I373" s="111"/>
      <c r="J373" s="111"/>
      <c r="K373" s="7"/>
      <c r="L373" s="7"/>
      <c r="M373" s="7"/>
      <c r="N373" s="7"/>
      <c r="O373" s="7"/>
      <c r="P373" s="7"/>
      <c r="Q373" s="7"/>
      <c r="R373" s="7"/>
      <c r="S373" s="7"/>
      <c r="T373" s="7"/>
      <c r="U373" s="7"/>
      <c r="V373" s="7"/>
      <c r="W373" s="7"/>
      <c r="X373" s="7"/>
      <c r="Y373" s="7"/>
      <c r="Z373" s="7"/>
    </row>
    <row r="374" ht="15.75" customHeight="1">
      <c r="A374" s="7"/>
      <c r="B374" s="7"/>
      <c r="C374" s="111"/>
      <c r="D374" s="112"/>
      <c r="E374" s="111"/>
      <c r="F374" s="111"/>
      <c r="G374" s="111"/>
      <c r="H374" s="112"/>
      <c r="I374" s="111"/>
      <c r="J374" s="111"/>
      <c r="K374" s="7"/>
      <c r="L374" s="7"/>
      <c r="M374" s="7"/>
      <c r="N374" s="7"/>
      <c r="O374" s="7"/>
      <c r="P374" s="7"/>
      <c r="Q374" s="7"/>
      <c r="R374" s="7"/>
      <c r="S374" s="7"/>
      <c r="T374" s="7"/>
      <c r="U374" s="7"/>
      <c r="V374" s="7"/>
      <c r="W374" s="7"/>
      <c r="X374" s="7"/>
      <c r="Y374" s="7"/>
      <c r="Z374" s="7"/>
    </row>
    <row r="375" ht="15.75" customHeight="1">
      <c r="A375" s="7"/>
      <c r="B375" s="7"/>
      <c r="C375" s="111"/>
      <c r="D375" s="112"/>
      <c r="E375" s="111"/>
      <c r="F375" s="111"/>
      <c r="G375" s="111"/>
      <c r="H375" s="112"/>
      <c r="I375" s="111"/>
      <c r="J375" s="111"/>
      <c r="K375" s="7"/>
      <c r="L375" s="7"/>
      <c r="M375" s="7"/>
      <c r="N375" s="7"/>
      <c r="O375" s="7"/>
      <c r="P375" s="7"/>
      <c r="Q375" s="7"/>
      <c r="R375" s="7"/>
      <c r="S375" s="7"/>
      <c r="T375" s="7"/>
      <c r="U375" s="7"/>
      <c r="V375" s="7"/>
      <c r="W375" s="7"/>
      <c r="X375" s="7"/>
      <c r="Y375" s="7"/>
      <c r="Z375" s="7"/>
    </row>
    <row r="376" ht="15.75" customHeight="1">
      <c r="A376" s="7"/>
      <c r="B376" s="7"/>
      <c r="C376" s="111"/>
      <c r="D376" s="112"/>
      <c r="E376" s="111"/>
      <c r="F376" s="111"/>
      <c r="G376" s="111"/>
      <c r="H376" s="112"/>
      <c r="I376" s="111"/>
      <c r="J376" s="111"/>
      <c r="K376" s="7"/>
      <c r="L376" s="7"/>
      <c r="M376" s="7"/>
      <c r="N376" s="7"/>
      <c r="O376" s="7"/>
      <c r="P376" s="7"/>
      <c r="Q376" s="7"/>
      <c r="R376" s="7"/>
      <c r="S376" s="7"/>
      <c r="T376" s="7"/>
      <c r="U376" s="7"/>
      <c r="V376" s="7"/>
      <c r="W376" s="7"/>
      <c r="X376" s="7"/>
      <c r="Y376" s="7"/>
      <c r="Z376" s="7"/>
    </row>
    <row r="377" ht="15.75" customHeight="1">
      <c r="A377" s="7"/>
      <c r="B377" s="7"/>
      <c r="C377" s="111"/>
      <c r="D377" s="112"/>
      <c r="E377" s="111"/>
      <c r="F377" s="111"/>
      <c r="G377" s="111"/>
      <c r="H377" s="112"/>
      <c r="I377" s="111"/>
      <c r="J377" s="111"/>
      <c r="K377" s="7"/>
      <c r="L377" s="7"/>
      <c r="M377" s="7"/>
      <c r="N377" s="7"/>
      <c r="O377" s="7"/>
      <c r="P377" s="7"/>
      <c r="Q377" s="7"/>
      <c r="R377" s="7"/>
      <c r="S377" s="7"/>
      <c r="T377" s="7"/>
      <c r="U377" s="7"/>
      <c r="V377" s="7"/>
      <c r="W377" s="7"/>
      <c r="X377" s="7"/>
      <c r="Y377" s="7"/>
      <c r="Z377" s="7"/>
    </row>
    <row r="378" ht="15.75" customHeight="1">
      <c r="A378" s="7"/>
      <c r="B378" s="7"/>
      <c r="C378" s="111"/>
      <c r="D378" s="112"/>
      <c r="E378" s="111"/>
      <c r="F378" s="111"/>
      <c r="G378" s="111"/>
      <c r="H378" s="112"/>
      <c r="I378" s="111"/>
      <c r="J378" s="111"/>
      <c r="K378" s="7"/>
      <c r="L378" s="7"/>
      <c r="M378" s="7"/>
      <c r="N378" s="7"/>
      <c r="O378" s="7"/>
      <c r="P378" s="7"/>
      <c r="Q378" s="7"/>
      <c r="R378" s="7"/>
      <c r="S378" s="7"/>
      <c r="T378" s="7"/>
      <c r="U378" s="7"/>
      <c r="V378" s="7"/>
      <c r="W378" s="7"/>
      <c r="X378" s="7"/>
      <c r="Y378" s="7"/>
      <c r="Z378" s="7"/>
    </row>
    <row r="379" ht="15.75" customHeight="1">
      <c r="A379" s="7"/>
      <c r="B379" s="7"/>
      <c r="C379" s="111"/>
      <c r="D379" s="112"/>
      <c r="E379" s="111"/>
      <c r="F379" s="111"/>
      <c r="G379" s="111"/>
      <c r="H379" s="112"/>
      <c r="I379" s="111"/>
      <c r="J379" s="111"/>
      <c r="K379" s="7"/>
      <c r="L379" s="7"/>
      <c r="M379" s="7"/>
      <c r="N379" s="7"/>
      <c r="O379" s="7"/>
      <c r="P379" s="7"/>
      <c r="Q379" s="7"/>
      <c r="R379" s="7"/>
      <c r="S379" s="7"/>
      <c r="T379" s="7"/>
      <c r="U379" s="7"/>
      <c r="V379" s="7"/>
      <c r="W379" s="7"/>
      <c r="X379" s="7"/>
      <c r="Y379" s="7"/>
      <c r="Z379" s="7"/>
    </row>
    <row r="380" ht="15.75" customHeight="1">
      <c r="A380" s="7"/>
      <c r="B380" s="7"/>
      <c r="C380" s="111"/>
      <c r="D380" s="112"/>
      <c r="E380" s="111"/>
      <c r="F380" s="111"/>
      <c r="G380" s="111"/>
      <c r="H380" s="112"/>
      <c r="I380" s="111"/>
      <c r="J380" s="111"/>
      <c r="K380" s="7"/>
      <c r="L380" s="7"/>
      <c r="M380" s="7"/>
      <c r="N380" s="7"/>
      <c r="O380" s="7"/>
      <c r="P380" s="7"/>
      <c r="Q380" s="7"/>
      <c r="R380" s="7"/>
      <c r="S380" s="7"/>
      <c r="T380" s="7"/>
      <c r="U380" s="7"/>
      <c r="V380" s="7"/>
      <c r="W380" s="7"/>
      <c r="X380" s="7"/>
      <c r="Y380" s="7"/>
      <c r="Z380" s="7"/>
    </row>
    <row r="381" ht="15.75" customHeight="1">
      <c r="A381" s="7"/>
      <c r="B381" s="7"/>
      <c r="C381" s="111"/>
      <c r="D381" s="112"/>
      <c r="E381" s="111"/>
      <c r="F381" s="111"/>
      <c r="G381" s="111"/>
      <c r="H381" s="112"/>
      <c r="I381" s="111"/>
      <c r="J381" s="111"/>
      <c r="K381" s="7"/>
      <c r="L381" s="7"/>
      <c r="M381" s="7"/>
      <c r="N381" s="7"/>
      <c r="O381" s="7"/>
      <c r="P381" s="7"/>
      <c r="Q381" s="7"/>
      <c r="R381" s="7"/>
      <c r="S381" s="7"/>
      <c r="T381" s="7"/>
      <c r="U381" s="7"/>
      <c r="V381" s="7"/>
      <c r="W381" s="7"/>
      <c r="X381" s="7"/>
      <c r="Y381" s="7"/>
      <c r="Z381" s="7"/>
    </row>
    <row r="382" ht="15.75" customHeight="1">
      <c r="A382" s="7"/>
      <c r="B382" s="7"/>
      <c r="C382" s="111"/>
      <c r="D382" s="112"/>
      <c r="E382" s="111"/>
      <c r="F382" s="111"/>
      <c r="G382" s="111"/>
      <c r="H382" s="112"/>
      <c r="I382" s="111"/>
      <c r="J382" s="111"/>
      <c r="K382" s="7"/>
      <c r="L382" s="7"/>
      <c r="M382" s="7"/>
      <c r="N382" s="7"/>
      <c r="O382" s="7"/>
      <c r="P382" s="7"/>
      <c r="Q382" s="7"/>
      <c r="R382" s="7"/>
      <c r="S382" s="7"/>
      <c r="T382" s="7"/>
      <c r="U382" s="7"/>
      <c r="V382" s="7"/>
      <c r="W382" s="7"/>
      <c r="X382" s="7"/>
      <c r="Y382" s="7"/>
      <c r="Z382" s="7"/>
    </row>
    <row r="383" ht="15.75" customHeight="1">
      <c r="A383" s="7"/>
      <c r="B383" s="7"/>
      <c r="C383" s="111"/>
      <c r="D383" s="112"/>
      <c r="E383" s="111"/>
      <c r="F383" s="111"/>
      <c r="G383" s="111"/>
      <c r="H383" s="112"/>
      <c r="I383" s="111"/>
      <c r="J383" s="111"/>
      <c r="K383" s="7"/>
      <c r="L383" s="7"/>
      <c r="M383" s="7"/>
      <c r="N383" s="7"/>
      <c r="O383" s="7"/>
      <c r="P383" s="7"/>
      <c r="Q383" s="7"/>
      <c r="R383" s="7"/>
      <c r="S383" s="7"/>
      <c r="T383" s="7"/>
      <c r="U383" s="7"/>
      <c r="V383" s="7"/>
      <c r="W383" s="7"/>
      <c r="X383" s="7"/>
      <c r="Y383" s="7"/>
      <c r="Z383" s="7"/>
    </row>
    <row r="384" ht="15.75" customHeight="1">
      <c r="A384" s="7"/>
      <c r="B384" s="7"/>
      <c r="C384" s="111"/>
      <c r="D384" s="112"/>
      <c r="E384" s="111"/>
      <c r="F384" s="111"/>
      <c r="G384" s="111"/>
      <c r="H384" s="112"/>
      <c r="I384" s="111"/>
      <c r="J384" s="111"/>
      <c r="K384" s="7"/>
      <c r="L384" s="7"/>
      <c r="M384" s="7"/>
      <c r="N384" s="7"/>
      <c r="O384" s="7"/>
      <c r="P384" s="7"/>
      <c r="Q384" s="7"/>
      <c r="R384" s="7"/>
      <c r="S384" s="7"/>
      <c r="T384" s="7"/>
      <c r="U384" s="7"/>
      <c r="V384" s="7"/>
      <c r="W384" s="7"/>
      <c r="X384" s="7"/>
      <c r="Y384" s="7"/>
      <c r="Z384" s="7"/>
    </row>
    <row r="385" ht="15.75" customHeight="1">
      <c r="A385" s="7"/>
      <c r="B385" s="7"/>
      <c r="C385" s="111"/>
      <c r="D385" s="112"/>
      <c r="E385" s="111"/>
      <c r="F385" s="111"/>
      <c r="G385" s="111"/>
      <c r="H385" s="112"/>
      <c r="I385" s="111"/>
      <c r="J385" s="111"/>
      <c r="K385" s="7"/>
      <c r="L385" s="7"/>
      <c r="M385" s="7"/>
      <c r="N385" s="7"/>
      <c r="O385" s="7"/>
      <c r="P385" s="7"/>
      <c r="Q385" s="7"/>
      <c r="R385" s="7"/>
      <c r="S385" s="7"/>
      <c r="T385" s="7"/>
      <c r="U385" s="7"/>
      <c r="V385" s="7"/>
      <c r="W385" s="7"/>
      <c r="X385" s="7"/>
      <c r="Y385" s="7"/>
      <c r="Z385" s="7"/>
    </row>
    <row r="386" ht="15.75" customHeight="1">
      <c r="A386" s="7"/>
      <c r="B386" s="7"/>
      <c r="C386" s="111"/>
      <c r="D386" s="112"/>
      <c r="E386" s="111"/>
      <c r="F386" s="111"/>
      <c r="G386" s="111"/>
      <c r="H386" s="112"/>
      <c r="I386" s="111"/>
      <c r="J386" s="111"/>
      <c r="K386" s="7"/>
      <c r="L386" s="7"/>
      <c r="M386" s="7"/>
      <c r="N386" s="7"/>
      <c r="O386" s="7"/>
      <c r="P386" s="7"/>
      <c r="Q386" s="7"/>
      <c r="R386" s="7"/>
      <c r="S386" s="7"/>
      <c r="T386" s="7"/>
      <c r="U386" s="7"/>
      <c r="V386" s="7"/>
      <c r="W386" s="7"/>
      <c r="X386" s="7"/>
      <c r="Y386" s="7"/>
      <c r="Z386" s="7"/>
    </row>
    <row r="387" ht="15.75" customHeight="1">
      <c r="A387" s="7"/>
      <c r="B387" s="7"/>
      <c r="C387" s="111"/>
      <c r="D387" s="112"/>
      <c r="E387" s="111"/>
      <c r="F387" s="111"/>
      <c r="G387" s="111"/>
      <c r="H387" s="112"/>
      <c r="I387" s="111"/>
      <c r="J387" s="111"/>
      <c r="K387" s="7"/>
      <c r="L387" s="7"/>
      <c r="M387" s="7"/>
      <c r="N387" s="7"/>
      <c r="O387" s="7"/>
      <c r="P387" s="7"/>
      <c r="Q387" s="7"/>
      <c r="R387" s="7"/>
      <c r="S387" s="7"/>
      <c r="T387" s="7"/>
      <c r="U387" s="7"/>
      <c r="V387" s="7"/>
      <c r="W387" s="7"/>
      <c r="X387" s="7"/>
      <c r="Y387" s="7"/>
      <c r="Z387" s="7"/>
    </row>
    <row r="388" ht="15.75" customHeight="1">
      <c r="A388" s="7"/>
      <c r="B388" s="7"/>
      <c r="C388" s="111"/>
      <c r="D388" s="112"/>
      <c r="E388" s="111"/>
      <c r="F388" s="111"/>
      <c r="G388" s="111"/>
      <c r="H388" s="112"/>
      <c r="I388" s="111"/>
      <c r="J388" s="111"/>
      <c r="K388" s="7"/>
      <c r="L388" s="7"/>
      <c r="M388" s="7"/>
      <c r="N388" s="7"/>
      <c r="O388" s="7"/>
      <c r="P388" s="7"/>
      <c r="Q388" s="7"/>
      <c r="R388" s="7"/>
      <c r="S388" s="7"/>
      <c r="T388" s="7"/>
      <c r="U388" s="7"/>
      <c r="V388" s="7"/>
      <c r="W388" s="7"/>
      <c r="X388" s="7"/>
      <c r="Y388" s="7"/>
      <c r="Z388" s="7"/>
    </row>
    <row r="389" ht="15.75" customHeight="1">
      <c r="A389" s="7"/>
      <c r="B389" s="7"/>
      <c r="C389" s="111"/>
      <c r="D389" s="112"/>
      <c r="E389" s="111"/>
      <c r="F389" s="111"/>
      <c r="G389" s="111"/>
      <c r="H389" s="112"/>
      <c r="I389" s="111"/>
      <c r="J389" s="111"/>
      <c r="K389" s="7"/>
      <c r="L389" s="7"/>
      <c r="M389" s="7"/>
      <c r="N389" s="7"/>
      <c r="O389" s="7"/>
      <c r="P389" s="7"/>
      <c r="Q389" s="7"/>
      <c r="R389" s="7"/>
      <c r="S389" s="7"/>
      <c r="T389" s="7"/>
      <c r="U389" s="7"/>
      <c r="V389" s="7"/>
      <c r="W389" s="7"/>
      <c r="X389" s="7"/>
      <c r="Y389" s="7"/>
      <c r="Z389" s="7"/>
    </row>
    <row r="390" ht="15.75" customHeight="1">
      <c r="A390" s="7"/>
      <c r="B390" s="7"/>
      <c r="C390" s="111"/>
      <c r="D390" s="112"/>
      <c r="E390" s="111"/>
      <c r="F390" s="111"/>
      <c r="G390" s="111"/>
      <c r="H390" s="112"/>
      <c r="I390" s="111"/>
      <c r="J390" s="111"/>
      <c r="K390" s="7"/>
      <c r="L390" s="7"/>
      <c r="M390" s="7"/>
      <c r="N390" s="7"/>
      <c r="O390" s="7"/>
      <c r="P390" s="7"/>
      <c r="Q390" s="7"/>
      <c r="R390" s="7"/>
      <c r="S390" s="7"/>
      <c r="T390" s="7"/>
      <c r="U390" s="7"/>
      <c r="V390" s="7"/>
      <c r="W390" s="7"/>
      <c r="X390" s="7"/>
      <c r="Y390" s="7"/>
      <c r="Z390" s="7"/>
    </row>
    <row r="391" ht="15.75" customHeight="1">
      <c r="A391" s="7"/>
      <c r="B391" s="7"/>
      <c r="C391" s="111"/>
      <c r="D391" s="112"/>
      <c r="E391" s="111"/>
      <c r="F391" s="111"/>
      <c r="G391" s="111"/>
      <c r="H391" s="112"/>
      <c r="I391" s="111"/>
      <c r="J391" s="111"/>
      <c r="K391" s="7"/>
      <c r="L391" s="7"/>
      <c r="M391" s="7"/>
      <c r="N391" s="7"/>
      <c r="O391" s="7"/>
      <c r="P391" s="7"/>
      <c r="Q391" s="7"/>
      <c r="R391" s="7"/>
      <c r="S391" s="7"/>
      <c r="T391" s="7"/>
      <c r="U391" s="7"/>
      <c r="V391" s="7"/>
      <c r="W391" s="7"/>
      <c r="X391" s="7"/>
      <c r="Y391" s="7"/>
      <c r="Z391" s="7"/>
    </row>
    <row r="392" ht="15.75" customHeight="1">
      <c r="A392" s="7"/>
      <c r="B392" s="7"/>
      <c r="C392" s="111"/>
      <c r="D392" s="112"/>
      <c r="E392" s="111"/>
      <c r="F392" s="111"/>
      <c r="G392" s="111"/>
      <c r="H392" s="112"/>
      <c r="I392" s="111"/>
      <c r="J392" s="111"/>
      <c r="K392" s="7"/>
      <c r="L392" s="7"/>
      <c r="M392" s="7"/>
      <c r="N392" s="7"/>
      <c r="O392" s="7"/>
      <c r="P392" s="7"/>
      <c r="Q392" s="7"/>
      <c r="R392" s="7"/>
      <c r="S392" s="7"/>
      <c r="T392" s="7"/>
      <c r="U392" s="7"/>
      <c r="V392" s="7"/>
      <c r="W392" s="7"/>
      <c r="X392" s="7"/>
      <c r="Y392" s="7"/>
      <c r="Z392" s="7"/>
    </row>
    <row r="393" ht="15.75" customHeight="1">
      <c r="A393" s="7"/>
      <c r="B393" s="7"/>
      <c r="C393" s="111"/>
      <c r="D393" s="112"/>
      <c r="E393" s="111"/>
      <c r="F393" s="111"/>
      <c r="G393" s="111"/>
      <c r="H393" s="112"/>
      <c r="I393" s="111"/>
      <c r="J393" s="111"/>
      <c r="K393" s="7"/>
      <c r="L393" s="7"/>
      <c r="M393" s="7"/>
      <c r="N393" s="7"/>
      <c r="O393" s="7"/>
      <c r="P393" s="7"/>
      <c r="Q393" s="7"/>
      <c r="R393" s="7"/>
      <c r="S393" s="7"/>
      <c r="T393" s="7"/>
      <c r="U393" s="7"/>
      <c r="V393" s="7"/>
      <c r="W393" s="7"/>
      <c r="X393" s="7"/>
      <c r="Y393" s="7"/>
      <c r="Z393" s="7"/>
    </row>
    <row r="394" ht="15.75" customHeight="1">
      <c r="A394" s="7"/>
      <c r="B394" s="7"/>
      <c r="C394" s="111"/>
      <c r="D394" s="112"/>
      <c r="E394" s="111"/>
      <c r="F394" s="111"/>
      <c r="G394" s="111"/>
      <c r="H394" s="112"/>
      <c r="I394" s="111"/>
      <c r="J394" s="111"/>
      <c r="K394" s="7"/>
      <c r="L394" s="7"/>
      <c r="M394" s="7"/>
      <c r="N394" s="7"/>
      <c r="O394" s="7"/>
      <c r="P394" s="7"/>
      <c r="Q394" s="7"/>
      <c r="R394" s="7"/>
      <c r="S394" s="7"/>
      <c r="T394" s="7"/>
      <c r="U394" s="7"/>
      <c r="V394" s="7"/>
      <c r="W394" s="7"/>
      <c r="X394" s="7"/>
      <c r="Y394" s="7"/>
      <c r="Z394" s="7"/>
    </row>
    <row r="395" ht="15.75" customHeight="1">
      <c r="A395" s="7"/>
      <c r="B395" s="7"/>
      <c r="C395" s="111"/>
      <c r="D395" s="112"/>
      <c r="E395" s="111"/>
      <c r="F395" s="111"/>
      <c r="G395" s="111"/>
      <c r="H395" s="112"/>
      <c r="I395" s="111"/>
      <c r="J395" s="111"/>
      <c r="K395" s="7"/>
      <c r="L395" s="7"/>
      <c r="M395" s="7"/>
      <c r="N395" s="7"/>
      <c r="O395" s="7"/>
      <c r="P395" s="7"/>
      <c r="Q395" s="7"/>
      <c r="R395" s="7"/>
      <c r="S395" s="7"/>
      <c r="T395" s="7"/>
      <c r="U395" s="7"/>
      <c r="V395" s="7"/>
      <c r="W395" s="7"/>
      <c r="X395" s="7"/>
      <c r="Y395" s="7"/>
      <c r="Z395" s="7"/>
    </row>
    <row r="396" ht="15.75" customHeight="1">
      <c r="A396" s="7"/>
      <c r="B396" s="7"/>
      <c r="C396" s="111"/>
      <c r="D396" s="112"/>
      <c r="E396" s="111"/>
      <c r="F396" s="111"/>
      <c r="G396" s="111"/>
      <c r="H396" s="112"/>
      <c r="I396" s="111"/>
      <c r="J396" s="111"/>
      <c r="K396" s="7"/>
      <c r="L396" s="7"/>
      <c r="M396" s="7"/>
      <c r="N396" s="7"/>
      <c r="O396" s="7"/>
      <c r="P396" s="7"/>
      <c r="Q396" s="7"/>
      <c r="R396" s="7"/>
      <c r="S396" s="7"/>
      <c r="T396" s="7"/>
      <c r="U396" s="7"/>
      <c r="V396" s="7"/>
      <c r="W396" s="7"/>
      <c r="X396" s="7"/>
      <c r="Y396" s="7"/>
      <c r="Z396" s="7"/>
    </row>
    <row r="397" ht="15.75" customHeight="1">
      <c r="A397" s="7"/>
      <c r="B397" s="7"/>
      <c r="C397" s="111"/>
      <c r="D397" s="112"/>
      <c r="E397" s="111"/>
      <c r="F397" s="111"/>
      <c r="G397" s="111"/>
      <c r="H397" s="112"/>
      <c r="I397" s="111"/>
      <c r="J397" s="111"/>
      <c r="K397" s="7"/>
      <c r="L397" s="7"/>
      <c r="M397" s="7"/>
      <c r="N397" s="7"/>
      <c r="O397" s="7"/>
      <c r="P397" s="7"/>
      <c r="Q397" s="7"/>
      <c r="R397" s="7"/>
      <c r="S397" s="7"/>
      <c r="T397" s="7"/>
      <c r="U397" s="7"/>
      <c r="V397" s="7"/>
      <c r="W397" s="7"/>
      <c r="X397" s="7"/>
      <c r="Y397" s="7"/>
      <c r="Z397" s="7"/>
    </row>
    <row r="398" ht="15.75" customHeight="1">
      <c r="A398" s="7"/>
      <c r="B398" s="7"/>
      <c r="C398" s="111"/>
      <c r="D398" s="112"/>
      <c r="E398" s="111"/>
      <c r="F398" s="111"/>
      <c r="G398" s="111"/>
      <c r="H398" s="112"/>
      <c r="I398" s="111"/>
      <c r="J398" s="111"/>
      <c r="K398" s="7"/>
      <c r="L398" s="7"/>
      <c r="M398" s="7"/>
      <c r="N398" s="7"/>
      <c r="O398" s="7"/>
      <c r="P398" s="7"/>
      <c r="Q398" s="7"/>
      <c r="R398" s="7"/>
      <c r="S398" s="7"/>
      <c r="T398" s="7"/>
      <c r="U398" s="7"/>
      <c r="V398" s="7"/>
      <c r="W398" s="7"/>
      <c r="X398" s="7"/>
      <c r="Y398" s="7"/>
      <c r="Z398" s="7"/>
    </row>
    <row r="399" ht="15.75" customHeight="1">
      <c r="A399" s="7"/>
      <c r="B399" s="7"/>
      <c r="C399" s="111"/>
      <c r="D399" s="112"/>
      <c r="E399" s="111"/>
      <c r="F399" s="111"/>
      <c r="G399" s="111"/>
      <c r="H399" s="112"/>
      <c r="I399" s="111"/>
      <c r="J399" s="111"/>
      <c r="K399" s="7"/>
      <c r="L399" s="7"/>
      <c r="M399" s="7"/>
      <c r="N399" s="7"/>
      <c r="O399" s="7"/>
      <c r="P399" s="7"/>
      <c r="Q399" s="7"/>
      <c r="R399" s="7"/>
      <c r="S399" s="7"/>
      <c r="T399" s="7"/>
      <c r="U399" s="7"/>
      <c r="V399" s="7"/>
      <c r="W399" s="7"/>
      <c r="X399" s="7"/>
      <c r="Y399" s="7"/>
      <c r="Z399" s="7"/>
    </row>
    <row r="400" ht="15.75" customHeight="1">
      <c r="A400" s="7"/>
      <c r="B400" s="7"/>
      <c r="C400" s="111"/>
      <c r="D400" s="112"/>
      <c r="E400" s="111"/>
      <c r="F400" s="111"/>
      <c r="G400" s="111"/>
      <c r="H400" s="112"/>
      <c r="I400" s="111"/>
      <c r="J400" s="111"/>
      <c r="K400" s="7"/>
      <c r="L400" s="7"/>
      <c r="M400" s="7"/>
      <c r="N400" s="7"/>
      <c r="O400" s="7"/>
      <c r="P400" s="7"/>
      <c r="Q400" s="7"/>
      <c r="R400" s="7"/>
      <c r="S400" s="7"/>
      <c r="T400" s="7"/>
      <c r="U400" s="7"/>
      <c r="V400" s="7"/>
      <c r="W400" s="7"/>
      <c r="X400" s="7"/>
      <c r="Y400" s="7"/>
      <c r="Z400" s="7"/>
    </row>
    <row r="401" ht="15.75" customHeight="1">
      <c r="A401" s="7"/>
      <c r="B401" s="7"/>
      <c r="C401" s="111"/>
      <c r="D401" s="112"/>
      <c r="E401" s="111"/>
      <c r="F401" s="111"/>
      <c r="G401" s="111"/>
      <c r="H401" s="112"/>
      <c r="I401" s="111"/>
      <c r="J401" s="111"/>
      <c r="K401" s="7"/>
      <c r="L401" s="7"/>
      <c r="M401" s="7"/>
      <c r="N401" s="7"/>
      <c r="O401" s="7"/>
      <c r="P401" s="7"/>
      <c r="Q401" s="7"/>
      <c r="R401" s="7"/>
      <c r="S401" s="7"/>
      <c r="T401" s="7"/>
      <c r="U401" s="7"/>
      <c r="V401" s="7"/>
      <c r="W401" s="7"/>
      <c r="X401" s="7"/>
      <c r="Y401" s="7"/>
      <c r="Z401" s="7"/>
    </row>
    <row r="402" ht="15.75" customHeight="1">
      <c r="A402" s="7"/>
      <c r="B402" s="7"/>
      <c r="C402" s="111"/>
      <c r="D402" s="112"/>
      <c r="E402" s="111"/>
      <c r="F402" s="111"/>
      <c r="G402" s="111"/>
      <c r="H402" s="112"/>
      <c r="I402" s="111"/>
      <c r="J402" s="111"/>
      <c r="K402" s="7"/>
      <c r="L402" s="7"/>
      <c r="M402" s="7"/>
      <c r="N402" s="7"/>
      <c r="O402" s="7"/>
      <c r="P402" s="7"/>
      <c r="Q402" s="7"/>
      <c r="R402" s="7"/>
      <c r="S402" s="7"/>
      <c r="T402" s="7"/>
      <c r="U402" s="7"/>
      <c r="V402" s="7"/>
      <c r="W402" s="7"/>
      <c r="X402" s="7"/>
      <c r="Y402" s="7"/>
      <c r="Z402" s="7"/>
    </row>
    <row r="403" ht="15.75" customHeight="1">
      <c r="A403" s="7"/>
      <c r="B403" s="7"/>
      <c r="C403" s="111"/>
      <c r="D403" s="112"/>
      <c r="E403" s="111"/>
      <c r="F403" s="111"/>
      <c r="G403" s="111"/>
      <c r="H403" s="112"/>
      <c r="I403" s="111"/>
      <c r="J403" s="111"/>
      <c r="K403" s="7"/>
      <c r="L403" s="7"/>
      <c r="M403" s="7"/>
      <c r="N403" s="7"/>
      <c r="O403" s="7"/>
      <c r="P403" s="7"/>
      <c r="Q403" s="7"/>
      <c r="R403" s="7"/>
      <c r="S403" s="7"/>
      <c r="T403" s="7"/>
      <c r="U403" s="7"/>
      <c r="V403" s="7"/>
      <c r="W403" s="7"/>
      <c r="X403" s="7"/>
      <c r="Y403" s="7"/>
      <c r="Z403" s="7"/>
    </row>
    <row r="404" ht="15.75" customHeight="1">
      <c r="A404" s="7"/>
      <c r="B404" s="7"/>
      <c r="C404" s="111"/>
      <c r="D404" s="112"/>
      <c r="E404" s="111"/>
      <c r="F404" s="111"/>
      <c r="G404" s="111"/>
      <c r="H404" s="112"/>
      <c r="I404" s="111"/>
      <c r="J404" s="111"/>
      <c r="K404" s="7"/>
      <c r="L404" s="7"/>
      <c r="M404" s="7"/>
      <c r="N404" s="7"/>
      <c r="O404" s="7"/>
      <c r="P404" s="7"/>
      <c r="Q404" s="7"/>
      <c r="R404" s="7"/>
      <c r="S404" s="7"/>
      <c r="T404" s="7"/>
      <c r="U404" s="7"/>
      <c r="V404" s="7"/>
      <c r="W404" s="7"/>
      <c r="X404" s="7"/>
      <c r="Y404" s="7"/>
      <c r="Z404" s="7"/>
    </row>
    <row r="405" ht="15.75" customHeight="1">
      <c r="A405" s="7"/>
      <c r="B405" s="7"/>
      <c r="C405" s="111"/>
      <c r="D405" s="112"/>
      <c r="E405" s="111"/>
      <c r="F405" s="111"/>
      <c r="G405" s="111"/>
      <c r="H405" s="112"/>
      <c r="I405" s="111"/>
      <c r="J405" s="111"/>
      <c r="K405" s="7"/>
      <c r="L405" s="7"/>
      <c r="M405" s="7"/>
      <c r="N405" s="7"/>
      <c r="O405" s="7"/>
      <c r="P405" s="7"/>
      <c r="Q405" s="7"/>
      <c r="R405" s="7"/>
      <c r="S405" s="7"/>
      <c r="T405" s="7"/>
      <c r="U405" s="7"/>
      <c r="V405" s="7"/>
      <c r="W405" s="7"/>
      <c r="X405" s="7"/>
      <c r="Y405" s="7"/>
      <c r="Z405" s="7"/>
    </row>
    <row r="406" ht="15.75" customHeight="1">
      <c r="A406" s="7"/>
      <c r="B406" s="7"/>
      <c r="C406" s="111"/>
      <c r="D406" s="112"/>
      <c r="E406" s="111"/>
      <c r="F406" s="111"/>
      <c r="G406" s="111"/>
      <c r="H406" s="112"/>
      <c r="I406" s="111"/>
      <c r="J406" s="111"/>
      <c r="K406" s="7"/>
      <c r="L406" s="7"/>
      <c r="M406" s="7"/>
      <c r="N406" s="7"/>
      <c r="O406" s="7"/>
      <c r="P406" s="7"/>
      <c r="Q406" s="7"/>
      <c r="R406" s="7"/>
      <c r="S406" s="7"/>
      <c r="T406" s="7"/>
      <c r="U406" s="7"/>
      <c r="V406" s="7"/>
      <c r="W406" s="7"/>
      <c r="X406" s="7"/>
      <c r="Y406" s="7"/>
      <c r="Z406" s="7"/>
    </row>
    <row r="407" ht="15.75" customHeight="1">
      <c r="A407" s="7"/>
      <c r="B407" s="7"/>
      <c r="C407" s="111"/>
      <c r="D407" s="112"/>
      <c r="E407" s="111"/>
      <c r="F407" s="111"/>
      <c r="G407" s="111"/>
      <c r="H407" s="112"/>
      <c r="I407" s="111"/>
      <c r="J407" s="111"/>
      <c r="K407" s="7"/>
      <c r="L407" s="7"/>
      <c r="M407" s="7"/>
      <c r="N407" s="7"/>
      <c r="O407" s="7"/>
      <c r="P407" s="7"/>
      <c r="Q407" s="7"/>
      <c r="R407" s="7"/>
      <c r="S407" s="7"/>
      <c r="T407" s="7"/>
      <c r="U407" s="7"/>
      <c r="V407" s="7"/>
      <c r="W407" s="7"/>
      <c r="X407" s="7"/>
      <c r="Y407" s="7"/>
      <c r="Z407" s="7"/>
    </row>
    <row r="408" ht="15.75" customHeight="1">
      <c r="A408" s="7"/>
      <c r="B408" s="7"/>
      <c r="C408" s="111"/>
      <c r="D408" s="112"/>
      <c r="E408" s="111"/>
      <c r="F408" s="111"/>
      <c r="G408" s="111"/>
      <c r="H408" s="112"/>
      <c r="I408" s="111"/>
      <c r="J408" s="111"/>
      <c r="K408" s="7"/>
      <c r="L408" s="7"/>
      <c r="M408" s="7"/>
      <c r="N408" s="7"/>
      <c r="O408" s="7"/>
      <c r="P408" s="7"/>
      <c r="Q408" s="7"/>
      <c r="R408" s="7"/>
      <c r="S408" s="7"/>
      <c r="T408" s="7"/>
      <c r="U408" s="7"/>
      <c r="V408" s="7"/>
      <c r="W408" s="7"/>
      <c r="X408" s="7"/>
      <c r="Y408" s="7"/>
      <c r="Z408" s="7"/>
    </row>
    <row r="409" ht="15.75" customHeight="1">
      <c r="A409" s="7"/>
      <c r="B409" s="7"/>
      <c r="C409" s="111"/>
      <c r="D409" s="112"/>
      <c r="E409" s="111"/>
      <c r="F409" s="111"/>
      <c r="G409" s="111"/>
      <c r="H409" s="112"/>
      <c r="I409" s="111"/>
      <c r="J409" s="111"/>
      <c r="K409" s="7"/>
      <c r="L409" s="7"/>
      <c r="M409" s="7"/>
      <c r="N409" s="7"/>
      <c r="O409" s="7"/>
      <c r="P409" s="7"/>
      <c r="Q409" s="7"/>
      <c r="R409" s="7"/>
      <c r="S409" s="7"/>
      <c r="T409" s="7"/>
      <c r="U409" s="7"/>
      <c r="V409" s="7"/>
      <c r="W409" s="7"/>
      <c r="X409" s="7"/>
      <c r="Y409" s="7"/>
      <c r="Z409" s="7"/>
    </row>
    <row r="410" ht="15.75" customHeight="1">
      <c r="A410" s="7"/>
      <c r="B410" s="7"/>
      <c r="C410" s="111"/>
      <c r="D410" s="112"/>
      <c r="E410" s="111"/>
      <c r="F410" s="111"/>
      <c r="G410" s="111"/>
      <c r="H410" s="112"/>
      <c r="I410" s="111"/>
      <c r="J410" s="111"/>
      <c r="K410" s="7"/>
      <c r="L410" s="7"/>
      <c r="M410" s="7"/>
      <c r="N410" s="7"/>
      <c r="O410" s="7"/>
      <c r="P410" s="7"/>
      <c r="Q410" s="7"/>
      <c r="R410" s="7"/>
      <c r="S410" s="7"/>
      <c r="T410" s="7"/>
      <c r="U410" s="7"/>
      <c r="V410" s="7"/>
      <c r="W410" s="7"/>
      <c r="X410" s="7"/>
      <c r="Y410" s="7"/>
      <c r="Z410" s="7"/>
    </row>
    <row r="411" ht="15.75" customHeight="1">
      <c r="A411" s="7"/>
      <c r="B411" s="7"/>
      <c r="C411" s="111"/>
      <c r="D411" s="112"/>
      <c r="E411" s="111"/>
      <c r="F411" s="111"/>
      <c r="G411" s="111"/>
      <c r="H411" s="112"/>
      <c r="I411" s="111"/>
      <c r="J411" s="111"/>
      <c r="K411" s="7"/>
      <c r="L411" s="7"/>
      <c r="M411" s="7"/>
      <c r="N411" s="7"/>
      <c r="O411" s="7"/>
      <c r="P411" s="7"/>
      <c r="Q411" s="7"/>
      <c r="R411" s="7"/>
      <c r="S411" s="7"/>
      <c r="T411" s="7"/>
      <c r="U411" s="7"/>
      <c r="V411" s="7"/>
      <c r="W411" s="7"/>
      <c r="X411" s="7"/>
      <c r="Y411" s="7"/>
      <c r="Z411" s="7"/>
    </row>
    <row r="412" ht="15.75" customHeight="1">
      <c r="A412" s="7"/>
      <c r="B412" s="7"/>
      <c r="C412" s="111"/>
      <c r="D412" s="112"/>
      <c r="E412" s="111"/>
      <c r="F412" s="111"/>
      <c r="G412" s="111"/>
      <c r="H412" s="112"/>
      <c r="I412" s="111"/>
      <c r="J412" s="111"/>
      <c r="K412" s="7"/>
      <c r="L412" s="7"/>
      <c r="M412" s="7"/>
      <c r="N412" s="7"/>
      <c r="O412" s="7"/>
      <c r="P412" s="7"/>
      <c r="Q412" s="7"/>
      <c r="R412" s="7"/>
      <c r="S412" s="7"/>
      <c r="T412" s="7"/>
      <c r="U412" s="7"/>
      <c r="V412" s="7"/>
      <c r="W412" s="7"/>
      <c r="X412" s="7"/>
      <c r="Y412" s="7"/>
      <c r="Z412" s="7"/>
    </row>
    <row r="413" ht="15.75" customHeight="1">
      <c r="A413" s="7"/>
      <c r="B413" s="7"/>
      <c r="C413" s="111"/>
      <c r="D413" s="112"/>
      <c r="E413" s="111"/>
      <c r="F413" s="111"/>
      <c r="G413" s="111"/>
      <c r="H413" s="112"/>
      <c r="I413" s="111"/>
      <c r="J413" s="111"/>
      <c r="K413" s="7"/>
      <c r="L413" s="7"/>
      <c r="M413" s="7"/>
      <c r="N413" s="7"/>
      <c r="O413" s="7"/>
      <c r="P413" s="7"/>
      <c r="Q413" s="7"/>
      <c r="R413" s="7"/>
      <c r="S413" s="7"/>
      <c r="T413" s="7"/>
      <c r="U413" s="7"/>
      <c r="V413" s="7"/>
      <c r="W413" s="7"/>
      <c r="X413" s="7"/>
      <c r="Y413" s="7"/>
      <c r="Z413" s="7"/>
    </row>
    <row r="414" ht="15.75" customHeight="1">
      <c r="A414" s="7"/>
      <c r="B414" s="7"/>
      <c r="C414" s="111"/>
      <c r="D414" s="112"/>
      <c r="E414" s="111"/>
      <c r="F414" s="111"/>
      <c r="G414" s="111"/>
      <c r="H414" s="112"/>
      <c r="I414" s="111"/>
      <c r="J414" s="111"/>
      <c r="K414" s="7"/>
      <c r="L414" s="7"/>
      <c r="M414" s="7"/>
      <c r="N414" s="7"/>
      <c r="O414" s="7"/>
      <c r="P414" s="7"/>
      <c r="Q414" s="7"/>
      <c r="R414" s="7"/>
      <c r="S414" s="7"/>
      <c r="T414" s="7"/>
      <c r="U414" s="7"/>
      <c r="V414" s="7"/>
      <c r="W414" s="7"/>
      <c r="X414" s="7"/>
      <c r="Y414" s="7"/>
      <c r="Z414" s="7"/>
    </row>
    <row r="415" ht="15.75" customHeight="1">
      <c r="A415" s="7"/>
      <c r="B415" s="7"/>
      <c r="C415" s="111"/>
      <c r="D415" s="112"/>
      <c r="E415" s="111"/>
      <c r="F415" s="111"/>
      <c r="G415" s="111"/>
      <c r="H415" s="112"/>
      <c r="I415" s="111"/>
      <c r="J415" s="111"/>
      <c r="K415" s="7"/>
      <c r="L415" s="7"/>
      <c r="M415" s="7"/>
      <c r="N415" s="7"/>
      <c r="O415" s="7"/>
      <c r="P415" s="7"/>
      <c r="Q415" s="7"/>
      <c r="R415" s="7"/>
      <c r="S415" s="7"/>
      <c r="T415" s="7"/>
      <c r="U415" s="7"/>
      <c r="V415" s="7"/>
      <c r="W415" s="7"/>
      <c r="X415" s="7"/>
      <c r="Y415" s="7"/>
      <c r="Z415" s="7"/>
    </row>
    <row r="416" ht="15.75" customHeight="1">
      <c r="A416" s="7"/>
      <c r="B416" s="7"/>
      <c r="C416" s="111"/>
      <c r="D416" s="112"/>
      <c r="E416" s="111"/>
      <c r="F416" s="111"/>
      <c r="G416" s="111"/>
      <c r="H416" s="112"/>
      <c r="I416" s="111"/>
      <c r="J416" s="111"/>
      <c r="K416" s="7"/>
      <c r="L416" s="7"/>
      <c r="M416" s="7"/>
      <c r="N416" s="7"/>
      <c r="O416" s="7"/>
      <c r="P416" s="7"/>
      <c r="Q416" s="7"/>
      <c r="R416" s="7"/>
      <c r="S416" s="7"/>
      <c r="T416" s="7"/>
      <c r="U416" s="7"/>
      <c r="V416" s="7"/>
      <c r="W416" s="7"/>
      <c r="X416" s="7"/>
      <c r="Y416" s="7"/>
      <c r="Z416" s="7"/>
    </row>
    <row r="417" ht="15.75" customHeight="1">
      <c r="A417" s="7"/>
      <c r="B417" s="7"/>
      <c r="C417" s="111"/>
      <c r="D417" s="112"/>
      <c r="E417" s="111"/>
      <c r="F417" s="111"/>
      <c r="G417" s="111"/>
      <c r="H417" s="112"/>
      <c r="I417" s="111"/>
      <c r="J417" s="111"/>
      <c r="K417" s="7"/>
      <c r="L417" s="7"/>
      <c r="M417" s="7"/>
      <c r="N417" s="7"/>
      <c r="O417" s="7"/>
      <c r="P417" s="7"/>
      <c r="Q417" s="7"/>
      <c r="R417" s="7"/>
      <c r="S417" s="7"/>
      <c r="T417" s="7"/>
      <c r="U417" s="7"/>
      <c r="V417" s="7"/>
      <c r="W417" s="7"/>
      <c r="X417" s="7"/>
      <c r="Y417" s="7"/>
      <c r="Z417" s="7"/>
    </row>
    <row r="418" ht="15.75" customHeight="1">
      <c r="A418" s="7"/>
      <c r="B418" s="7"/>
      <c r="C418" s="111"/>
      <c r="D418" s="112"/>
      <c r="E418" s="111"/>
      <c r="F418" s="111"/>
      <c r="G418" s="111"/>
      <c r="H418" s="112"/>
      <c r="I418" s="111"/>
      <c r="J418" s="111"/>
      <c r="K418" s="7"/>
      <c r="L418" s="7"/>
      <c r="M418" s="7"/>
      <c r="N418" s="7"/>
      <c r="O418" s="7"/>
      <c r="P418" s="7"/>
      <c r="Q418" s="7"/>
      <c r="R418" s="7"/>
      <c r="S418" s="7"/>
      <c r="T418" s="7"/>
      <c r="U418" s="7"/>
      <c r="V418" s="7"/>
      <c r="W418" s="7"/>
      <c r="X418" s="7"/>
      <c r="Y418" s="7"/>
      <c r="Z418" s="7"/>
    </row>
    <row r="419" ht="15.75" customHeight="1">
      <c r="A419" s="7"/>
      <c r="B419" s="7"/>
      <c r="C419" s="111"/>
      <c r="D419" s="112"/>
      <c r="E419" s="111"/>
      <c r="F419" s="111"/>
      <c r="G419" s="111"/>
      <c r="H419" s="112"/>
      <c r="I419" s="111"/>
      <c r="J419" s="111"/>
      <c r="K419" s="7"/>
      <c r="L419" s="7"/>
      <c r="M419" s="7"/>
      <c r="N419" s="7"/>
      <c r="O419" s="7"/>
      <c r="P419" s="7"/>
      <c r="Q419" s="7"/>
      <c r="R419" s="7"/>
      <c r="S419" s="7"/>
      <c r="T419" s="7"/>
      <c r="U419" s="7"/>
      <c r="V419" s="7"/>
      <c r="W419" s="7"/>
      <c r="X419" s="7"/>
      <c r="Y419" s="7"/>
      <c r="Z419" s="7"/>
    </row>
    <row r="420" ht="15.75" customHeight="1">
      <c r="A420" s="7"/>
      <c r="B420" s="7"/>
      <c r="C420" s="111"/>
      <c r="D420" s="112"/>
      <c r="E420" s="111"/>
      <c r="F420" s="111"/>
      <c r="G420" s="111"/>
      <c r="H420" s="112"/>
      <c r="I420" s="111"/>
      <c r="J420" s="111"/>
      <c r="K420" s="7"/>
      <c r="L420" s="7"/>
      <c r="M420" s="7"/>
      <c r="N420" s="7"/>
      <c r="O420" s="7"/>
      <c r="P420" s="7"/>
      <c r="Q420" s="7"/>
      <c r="R420" s="7"/>
      <c r="S420" s="7"/>
      <c r="T420" s="7"/>
      <c r="U420" s="7"/>
      <c r="V420" s="7"/>
      <c r="W420" s="7"/>
      <c r="X420" s="7"/>
      <c r="Y420" s="7"/>
      <c r="Z420" s="7"/>
    </row>
    <row r="421" ht="15.75" customHeight="1">
      <c r="A421" s="7"/>
      <c r="B421" s="7"/>
      <c r="C421" s="111"/>
      <c r="D421" s="112"/>
      <c r="E421" s="111"/>
      <c r="F421" s="111"/>
      <c r="G421" s="111"/>
      <c r="H421" s="112"/>
      <c r="I421" s="111"/>
      <c r="J421" s="111"/>
      <c r="K421" s="7"/>
      <c r="L421" s="7"/>
      <c r="M421" s="7"/>
      <c r="N421" s="7"/>
      <c r="O421" s="7"/>
      <c r="P421" s="7"/>
      <c r="Q421" s="7"/>
      <c r="R421" s="7"/>
      <c r="S421" s="7"/>
      <c r="T421" s="7"/>
      <c r="U421" s="7"/>
      <c r="V421" s="7"/>
      <c r="W421" s="7"/>
      <c r="X421" s="7"/>
      <c r="Y421" s="7"/>
      <c r="Z421" s="7"/>
    </row>
    <row r="422" ht="15.75" customHeight="1">
      <c r="A422" s="7"/>
      <c r="B422" s="7"/>
      <c r="C422" s="111"/>
      <c r="D422" s="112"/>
      <c r="E422" s="111"/>
      <c r="F422" s="111"/>
      <c r="G422" s="111"/>
      <c r="H422" s="112"/>
      <c r="I422" s="111"/>
      <c r="J422" s="111"/>
      <c r="K422" s="7"/>
      <c r="L422" s="7"/>
      <c r="M422" s="7"/>
      <c r="N422" s="7"/>
      <c r="O422" s="7"/>
      <c r="P422" s="7"/>
      <c r="Q422" s="7"/>
      <c r="R422" s="7"/>
      <c r="S422" s="7"/>
      <c r="T422" s="7"/>
      <c r="U422" s="7"/>
      <c r="V422" s="7"/>
      <c r="W422" s="7"/>
      <c r="X422" s="7"/>
      <c r="Y422" s="7"/>
      <c r="Z422" s="7"/>
    </row>
    <row r="423" ht="15.75" customHeight="1">
      <c r="A423" s="7"/>
      <c r="B423" s="7"/>
      <c r="C423" s="111"/>
      <c r="D423" s="112"/>
      <c r="E423" s="111"/>
      <c r="F423" s="111"/>
      <c r="G423" s="111"/>
      <c r="H423" s="112"/>
      <c r="I423" s="111"/>
      <c r="J423" s="111"/>
      <c r="K423" s="7"/>
      <c r="L423" s="7"/>
      <c r="M423" s="7"/>
      <c r="N423" s="7"/>
      <c r="O423" s="7"/>
      <c r="P423" s="7"/>
      <c r="Q423" s="7"/>
      <c r="R423" s="7"/>
      <c r="S423" s="7"/>
      <c r="T423" s="7"/>
      <c r="U423" s="7"/>
      <c r="V423" s="7"/>
      <c r="W423" s="7"/>
      <c r="X423" s="7"/>
      <c r="Y423" s="7"/>
      <c r="Z423" s="7"/>
    </row>
    <row r="424" ht="15.75" customHeight="1">
      <c r="A424" s="7"/>
      <c r="B424" s="7"/>
      <c r="C424" s="111"/>
      <c r="D424" s="112"/>
      <c r="E424" s="111"/>
      <c r="F424" s="111"/>
      <c r="G424" s="111"/>
      <c r="H424" s="112"/>
      <c r="I424" s="111"/>
      <c r="J424" s="111"/>
      <c r="K424" s="7"/>
      <c r="L424" s="7"/>
      <c r="M424" s="7"/>
      <c r="N424" s="7"/>
      <c r="O424" s="7"/>
      <c r="P424" s="7"/>
      <c r="Q424" s="7"/>
      <c r="R424" s="7"/>
      <c r="S424" s="7"/>
      <c r="T424" s="7"/>
      <c r="U424" s="7"/>
      <c r="V424" s="7"/>
      <c r="W424" s="7"/>
      <c r="X424" s="7"/>
      <c r="Y424" s="7"/>
      <c r="Z424" s="7"/>
    </row>
    <row r="425" ht="15.75" customHeight="1">
      <c r="A425" s="7"/>
      <c r="B425" s="7"/>
      <c r="C425" s="111"/>
      <c r="D425" s="112"/>
      <c r="E425" s="111"/>
      <c r="F425" s="111"/>
      <c r="G425" s="111"/>
      <c r="H425" s="112"/>
      <c r="I425" s="111"/>
      <c r="J425" s="111"/>
      <c r="K425" s="7"/>
      <c r="L425" s="7"/>
      <c r="M425" s="7"/>
      <c r="N425" s="7"/>
      <c r="O425" s="7"/>
      <c r="P425" s="7"/>
      <c r="Q425" s="7"/>
      <c r="R425" s="7"/>
      <c r="S425" s="7"/>
      <c r="T425" s="7"/>
      <c r="U425" s="7"/>
      <c r="V425" s="7"/>
      <c r="W425" s="7"/>
      <c r="X425" s="7"/>
      <c r="Y425" s="7"/>
      <c r="Z425" s="7"/>
    </row>
    <row r="426" ht="15.75" customHeight="1">
      <c r="A426" s="7"/>
      <c r="B426" s="7"/>
      <c r="C426" s="111"/>
      <c r="D426" s="112"/>
      <c r="E426" s="111"/>
      <c r="F426" s="111"/>
      <c r="G426" s="111"/>
      <c r="H426" s="112"/>
      <c r="I426" s="111"/>
      <c r="J426" s="111"/>
      <c r="K426" s="7"/>
      <c r="L426" s="7"/>
      <c r="M426" s="7"/>
      <c r="N426" s="7"/>
      <c r="O426" s="7"/>
      <c r="P426" s="7"/>
      <c r="Q426" s="7"/>
      <c r="R426" s="7"/>
      <c r="S426" s="7"/>
      <c r="T426" s="7"/>
      <c r="U426" s="7"/>
      <c r="V426" s="7"/>
      <c r="W426" s="7"/>
      <c r="X426" s="7"/>
      <c r="Y426" s="7"/>
      <c r="Z426" s="7"/>
    </row>
    <row r="427" ht="15.75" customHeight="1">
      <c r="A427" s="7"/>
      <c r="B427" s="7"/>
      <c r="C427" s="111"/>
      <c r="D427" s="112"/>
      <c r="E427" s="111"/>
      <c r="F427" s="111"/>
      <c r="G427" s="111"/>
      <c r="H427" s="112"/>
      <c r="I427" s="111"/>
      <c r="J427" s="111"/>
      <c r="K427" s="7"/>
      <c r="L427" s="7"/>
      <c r="M427" s="7"/>
      <c r="N427" s="7"/>
      <c r="O427" s="7"/>
      <c r="P427" s="7"/>
      <c r="Q427" s="7"/>
      <c r="R427" s="7"/>
      <c r="S427" s="7"/>
      <c r="T427" s="7"/>
      <c r="U427" s="7"/>
      <c r="V427" s="7"/>
      <c r="W427" s="7"/>
      <c r="X427" s="7"/>
      <c r="Y427" s="7"/>
      <c r="Z427" s="7"/>
    </row>
    <row r="428" ht="15.75" customHeight="1">
      <c r="A428" s="7"/>
      <c r="B428" s="7"/>
      <c r="C428" s="111"/>
      <c r="D428" s="112"/>
      <c r="E428" s="111"/>
      <c r="F428" s="111"/>
      <c r="G428" s="111"/>
      <c r="H428" s="112"/>
      <c r="I428" s="111"/>
      <c r="J428" s="111"/>
      <c r="K428" s="7"/>
      <c r="L428" s="7"/>
      <c r="M428" s="7"/>
      <c r="N428" s="7"/>
      <c r="O428" s="7"/>
      <c r="P428" s="7"/>
      <c r="Q428" s="7"/>
      <c r="R428" s="7"/>
      <c r="S428" s="7"/>
      <c r="T428" s="7"/>
      <c r="U428" s="7"/>
      <c r="V428" s="7"/>
      <c r="W428" s="7"/>
      <c r="X428" s="7"/>
      <c r="Y428" s="7"/>
      <c r="Z428" s="7"/>
    </row>
    <row r="429" ht="15.75" customHeight="1">
      <c r="A429" s="7"/>
      <c r="B429" s="7"/>
      <c r="C429" s="111"/>
      <c r="D429" s="112"/>
      <c r="E429" s="111"/>
      <c r="F429" s="111"/>
      <c r="G429" s="111"/>
      <c r="H429" s="112"/>
      <c r="I429" s="111"/>
      <c r="J429" s="111"/>
      <c r="K429" s="7"/>
      <c r="L429" s="7"/>
      <c r="M429" s="7"/>
      <c r="N429" s="7"/>
      <c r="O429" s="7"/>
      <c r="P429" s="7"/>
      <c r="Q429" s="7"/>
      <c r="R429" s="7"/>
      <c r="S429" s="7"/>
      <c r="T429" s="7"/>
      <c r="U429" s="7"/>
      <c r="V429" s="7"/>
      <c r="W429" s="7"/>
      <c r="X429" s="7"/>
      <c r="Y429" s="7"/>
      <c r="Z429" s="7"/>
    </row>
    <row r="430" ht="15.75" customHeight="1">
      <c r="A430" s="7"/>
      <c r="B430" s="7"/>
      <c r="C430" s="111"/>
      <c r="D430" s="112"/>
      <c r="E430" s="111"/>
      <c r="F430" s="111"/>
      <c r="G430" s="111"/>
      <c r="H430" s="112"/>
      <c r="I430" s="111"/>
      <c r="J430" s="111"/>
      <c r="K430" s="7"/>
      <c r="L430" s="7"/>
      <c r="M430" s="7"/>
      <c r="N430" s="7"/>
      <c r="O430" s="7"/>
      <c r="P430" s="7"/>
      <c r="Q430" s="7"/>
      <c r="R430" s="7"/>
      <c r="S430" s="7"/>
      <c r="T430" s="7"/>
      <c r="U430" s="7"/>
      <c r="V430" s="7"/>
      <c r="W430" s="7"/>
      <c r="X430" s="7"/>
      <c r="Y430" s="7"/>
      <c r="Z430" s="7"/>
    </row>
    <row r="431" ht="15.75" customHeight="1">
      <c r="A431" s="7"/>
      <c r="B431" s="7"/>
      <c r="C431" s="111"/>
      <c r="D431" s="112"/>
      <c r="E431" s="111"/>
      <c r="F431" s="111"/>
      <c r="G431" s="111"/>
      <c r="H431" s="112"/>
      <c r="I431" s="111"/>
      <c r="J431" s="111"/>
      <c r="K431" s="7"/>
      <c r="L431" s="7"/>
      <c r="M431" s="7"/>
      <c r="N431" s="7"/>
      <c r="O431" s="7"/>
      <c r="P431" s="7"/>
      <c r="Q431" s="7"/>
      <c r="R431" s="7"/>
      <c r="S431" s="7"/>
      <c r="T431" s="7"/>
      <c r="U431" s="7"/>
      <c r="V431" s="7"/>
      <c r="W431" s="7"/>
      <c r="X431" s="7"/>
      <c r="Y431" s="7"/>
      <c r="Z431" s="7"/>
    </row>
    <row r="432" ht="15.75" customHeight="1">
      <c r="A432" s="7"/>
      <c r="B432" s="7"/>
      <c r="C432" s="111"/>
      <c r="D432" s="112"/>
      <c r="E432" s="111"/>
      <c r="F432" s="111"/>
      <c r="G432" s="111"/>
      <c r="H432" s="112"/>
      <c r="I432" s="111"/>
      <c r="J432" s="111"/>
      <c r="K432" s="7"/>
      <c r="L432" s="7"/>
      <c r="M432" s="7"/>
      <c r="N432" s="7"/>
      <c r="O432" s="7"/>
      <c r="P432" s="7"/>
      <c r="Q432" s="7"/>
      <c r="R432" s="7"/>
      <c r="S432" s="7"/>
      <c r="T432" s="7"/>
      <c r="U432" s="7"/>
      <c r="V432" s="7"/>
      <c r="W432" s="7"/>
      <c r="X432" s="7"/>
      <c r="Y432" s="7"/>
      <c r="Z432" s="7"/>
    </row>
    <row r="433" ht="15.75" customHeight="1">
      <c r="A433" s="7"/>
      <c r="B433" s="7"/>
      <c r="C433" s="111"/>
      <c r="D433" s="112"/>
      <c r="E433" s="111"/>
      <c r="F433" s="111"/>
      <c r="G433" s="111"/>
      <c r="H433" s="112"/>
      <c r="I433" s="111"/>
      <c r="J433" s="111"/>
      <c r="K433" s="7"/>
      <c r="L433" s="7"/>
      <c r="M433" s="7"/>
      <c r="N433" s="7"/>
      <c r="O433" s="7"/>
      <c r="P433" s="7"/>
      <c r="Q433" s="7"/>
      <c r="R433" s="7"/>
      <c r="S433" s="7"/>
      <c r="T433" s="7"/>
      <c r="U433" s="7"/>
      <c r="V433" s="7"/>
      <c r="W433" s="7"/>
      <c r="X433" s="7"/>
      <c r="Y433" s="7"/>
      <c r="Z433" s="7"/>
    </row>
    <row r="434" ht="15.75" customHeight="1">
      <c r="A434" s="7"/>
      <c r="B434" s="7"/>
      <c r="C434" s="111"/>
      <c r="D434" s="112"/>
      <c r="E434" s="111"/>
      <c r="F434" s="111"/>
      <c r="G434" s="111"/>
      <c r="H434" s="112"/>
      <c r="I434" s="111"/>
      <c r="J434" s="111"/>
      <c r="K434" s="7"/>
      <c r="L434" s="7"/>
      <c r="M434" s="7"/>
      <c r="N434" s="7"/>
      <c r="O434" s="7"/>
      <c r="P434" s="7"/>
      <c r="Q434" s="7"/>
      <c r="R434" s="7"/>
      <c r="S434" s="7"/>
      <c r="T434" s="7"/>
      <c r="U434" s="7"/>
      <c r="V434" s="7"/>
      <c r="W434" s="7"/>
      <c r="X434" s="7"/>
      <c r="Y434" s="7"/>
      <c r="Z434" s="7"/>
    </row>
    <row r="435" ht="15.75" customHeight="1">
      <c r="A435" s="7"/>
      <c r="B435" s="7"/>
      <c r="C435" s="111"/>
      <c r="D435" s="112"/>
      <c r="E435" s="111"/>
      <c r="F435" s="111"/>
      <c r="G435" s="111"/>
      <c r="H435" s="112"/>
      <c r="I435" s="111"/>
      <c r="J435" s="111"/>
      <c r="K435" s="7"/>
      <c r="L435" s="7"/>
      <c r="M435" s="7"/>
      <c r="N435" s="7"/>
      <c r="O435" s="7"/>
      <c r="P435" s="7"/>
      <c r="Q435" s="7"/>
      <c r="R435" s="7"/>
      <c r="S435" s="7"/>
      <c r="T435" s="7"/>
      <c r="U435" s="7"/>
      <c r="V435" s="7"/>
      <c r="W435" s="7"/>
      <c r="X435" s="7"/>
      <c r="Y435" s="7"/>
      <c r="Z435" s="7"/>
    </row>
    <row r="436" ht="15.75" customHeight="1">
      <c r="A436" s="7"/>
      <c r="B436" s="7"/>
      <c r="C436" s="111"/>
      <c r="D436" s="112"/>
      <c r="E436" s="111"/>
      <c r="F436" s="111"/>
      <c r="G436" s="111"/>
      <c r="H436" s="112"/>
      <c r="I436" s="111"/>
      <c r="J436" s="111"/>
      <c r="K436" s="7"/>
      <c r="L436" s="7"/>
      <c r="M436" s="7"/>
      <c r="N436" s="7"/>
      <c r="O436" s="7"/>
      <c r="P436" s="7"/>
      <c r="Q436" s="7"/>
      <c r="R436" s="7"/>
      <c r="S436" s="7"/>
      <c r="T436" s="7"/>
      <c r="U436" s="7"/>
      <c r="V436" s="7"/>
      <c r="W436" s="7"/>
      <c r="X436" s="7"/>
      <c r="Y436" s="7"/>
      <c r="Z436" s="7"/>
    </row>
    <row r="437" ht="15.75" customHeight="1">
      <c r="A437" s="7"/>
      <c r="B437" s="7"/>
      <c r="C437" s="111"/>
      <c r="D437" s="112"/>
      <c r="E437" s="111"/>
      <c r="F437" s="111"/>
      <c r="G437" s="111"/>
      <c r="H437" s="112"/>
      <c r="I437" s="111"/>
      <c r="J437" s="111"/>
      <c r="K437" s="7"/>
      <c r="L437" s="7"/>
      <c r="M437" s="7"/>
      <c r="N437" s="7"/>
      <c r="O437" s="7"/>
      <c r="P437" s="7"/>
      <c r="Q437" s="7"/>
      <c r="R437" s="7"/>
      <c r="S437" s="7"/>
      <c r="T437" s="7"/>
      <c r="U437" s="7"/>
      <c r="V437" s="7"/>
      <c r="W437" s="7"/>
      <c r="X437" s="7"/>
      <c r="Y437" s="7"/>
      <c r="Z437" s="7"/>
    </row>
    <row r="438" ht="15.75" customHeight="1">
      <c r="A438" s="7"/>
      <c r="B438" s="7"/>
      <c r="C438" s="111"/>
      <c r="D438" s="112"/>
      <c r="E438" s="111"/>
      <c r="F438" s="111"/>
      <c r="G438" s="111"/>
      <c r="H438" s="112"/>
      <c r="I438" s="111"/>
      <c r="J438" s="111"/>
      <c r="K438" s="7"/>
      <c r="L438" s="7"/>
      <c r="M438" s="7"/>
      <c r="N438" s="7"/>
      <c r="O438" s="7"/>
      <c r="P438" s="7"/>
      <c r="Q438" s="7"/>
      <c r="R438" s="7"/>
      <c r="S438" s="7"/>
      <c r="T438" s="7"/>
      <c r="U438" s="7"/>
      <c r="V438" s="7"/>
      <c r="W438" s="7"/>
      <c r="X438" s="7"/>
      <c r="Y438" s="7"/>
      <c r="Z438" s="7"/>
    </row>
    <row r="439" ht="15.75" customHeight="1">
      <c r="A439" s="7"/>
      <c r="B439" s="7"/>
      <c r="C439" s="111"/>
      <c r="D439" s="112"/>
      <c r="E439" s="111"/>
      <c r="F439" s="111"/>
      <c r="G439" s="111"/>
      <c r="H439" s="112"/>
      <c r="I439" s="111"/>
      <c r="J439" s="111"/>
      <c r="K439" s="7"/>
      <c r="L439" s="7"/>
      <c r="M439" s="7"/>
      <c r="N439" s="7"/>
      <c r="O439" s="7"/>
      <c r="P439" s="7"/>
      <c r="Q439" s="7"/>
      <c r="R439" s="7"/>
      <c r="S439" s="7"/>
      <c r="T439" s="7"/>
      <c r="U439" s="7"/>
      <c r="V439" s="7"/>
      <c r="W439" s="7"/>
      <c r="X439" s="7"/>
      <c r="Y439" s="7"/>
      <c r="Z439" s="7"/>
    </row>
    <row r="440" ht="15.75" customHeight="1">
      <c r="A440" s="7"/>
      <c r="B440" s="7"/>
      <c r="C440" s="111"/>
      <c r="D440" s="112"/>
      <c r="E440" s="111"/>
      <c r="F440" s="111"/>
      <c r="G440" s="111"/>
      <c r="H440" s="112"/>
      <c r="I440" s="111"/>
      <c r="J440" s="111"/>
      <c r="K440" s="7"/>
      <c r="L440" s="7"/>
      <c r="M440" s="7"/>
      <c r="N440" s="7"/>
      <c r="O440" s="7"/>
      <c r="P440" s="7"/>
      <c r="Q440" s="7"/>
      <c r="R440" s="7"/>
      <c r="S440" s="7"/>
      <c r="T440" s="7"/>
      <c r="U440" s="7"/>
      <c r="V440" s="7"/>
      <c r="W440" s="7"/>
      <c r="X440" s="7"/>
      <c r="Y440" s="7"/>
      <c r="Z440" s="7"/>
    </row>
    <row r="441" ht="15.75" customHeight="1">
      <c r="A441" s="7"/>
      <c r="B441" s="7"/>
      <c r="C441" s="111"/>
      <c r="D441" s="112"/>
      <c r="E441" s="111"/>
      <c r="F441" s="111"/>
      <c r="G441" s="111"/>
      <c r="H441" s="112"/>
      <c r="I441" s="111"/>
      <c r="J441" s="111"/>
      <c r="K441" s="7"/>
      <c r="L441" s="7"/>
      <c r="M441" s="7"/>
      <c r="N441" s="7"/>
      <c r="O441" s="7"/>
      <c r="P441" s="7"/>
      <c r="Q441" s="7"/>
      <c r="R441" s="7"/>
      <c r="S441" s="7"/>
      <c r="T441" s="7"/>
      <c r="U441" s="7"/>
      <c r="V441" s="7"/>
      <c r="W441" s="7"/>
      <c r="X441" s="7"/>
      <c r="Y441" s="7"/>
      <c r="Z441" s="7"/>
    </row>
    <row r="442" ht="15.75" customHeight="1">
      <c r="A442" s="7"/>
      <c r="B442" s="7"/>
      <c r="C442" s="111"/>
      <c r="D442" s="112"/>
      <c r="E442" s="111"/>
      <c r="F442" s="111"/>
      <c r="G442" s="111"/>
      <c r="H442" s="112"/>
      <c r="I442" s="111"/>
      <c r="J442" s="111"/>
      <c r="K442" s="7"/>
      <c r="L442" s="7"/>
      <c r="M442" s="7"/>
      <c r="N442" s="7"/>
      <c r="O442" s="7"/>
      <c r="P442" s="7"/>
      <c r="Q442" s="7"/>
      <c r="R442" s="7"/>
      <c r="S442" s="7"/>
      <c r="T442" s="7"/>
      <c r="U442" s="7"/>
      <c r="V442" s="7"/>
      <c r="W442" s="7"/>
      <c r="X442" s="7"/>
      <c r="Y442" s="7"/>
      <c r="Z442" s="7"/>
    </row>
    <row r="443" ht="15.75" customHeight="1">
      <c r="A443" s="7"/>
      <c r="B443" s="7"/>
      <c r="C443" s="111"/>
      <c r="D443" s="112"/>
      <c r="E443" s="111"/>
      <c r="F443" s="111"/>
      <c r="G443" s="111"/>
      <c r="H443" s="112"/>
      <c r="I443" s="111"/>
      <c r="J443" s="111"/>
      <c r="K443" s="7"/>
      <c r="L443" s="7"/>
      <c r="M443" s="7"/>
      <c r="N443" s="7"/>
      <c r="O443" s="7"/>
      <c r="P443" s="7"/>
      <c r="Q443" s="7"/>
      <c r="R443" s="7"/>
      <c r="S443" s="7"/>
      <c r="T443" s="7"/>
      <c r="U443" s="7"/>
      <c r="V443" s="7"/>
      <c r="W443" s="7"/>
      <c r="X443" s="7"/>
      <c r="Y443" s="7"/>
      <c r="Z443" s="7"/>
    </row>
    <row r="444" ht="15.75" customHeight="1">
      <c r="A444" s="7"/>
      <c r="B444" s="7"/>
      <c r="C444" s="111"/>
      <c r="D444" s="112"/>
      <c r="E444" s="111"/>
      <c r="F444" s="111"/>
      <c r="G444" s="111"/>
      <c r="H444" s="112"/>
      <c r="I444" s="111"/>
      <c r="J444" s="111"/>
      <c r="K444" s="7"/>
      <c r="L444" s="7"/>
      <c r="M444" s="7"/>
      <c r="N444" s="7"/>
      <c r="O444" s="7"/>
      <c r="P444" s="7"/>
      <c r="Q444" s="7"/>
      <c r="R444" s="7"/>
      <c r="S444" s="7"/>
      <c r="T444" s="7"/>
      <c r="U444" s="7"/>
      <c r="V444" s="7"/>
      <c r="W444" s="7"/>
      <c r="X444" s="7"/>
      <c r="Y444" s="7"/>
      <c r="Z444" s="7"/>
    </row>
    <row r="445" ht="15.75" customHeight="1">
      <c r="A445" s="7"/>
      <c r="B445" s="7"/>
      <c r="C445" s="111"/>
      <c r="D445" s="112"/>
      <c r="E445" s="111"/>
      <c r="F445" s="111"/>
      <c r="G445" s="111"/>
      <c r="H445" s="112"/>
      <c r="I445" s="111"/>
      <c r="J445" s="111"/>
      <c r="K445" s="7"/>
      <c r="L445" s="7"/>
      <c r="M445" s="7"/>
      <c r="N445" s="7"/>
      <c r="O445" s="7"/>
      <c r="P445" s="7"/>
      <c r="Q445" s="7"/>
      <c r="R445" s="7"/>
      <c r="S445" s="7"/>
      <c r="T445" s="7"/>
      <c r="U445" s="7"/>
      <c r="V445" s="7"/>
      <c r="W445" s="7"/>
      <c r="X445" s="7"/>
      <c r="Y445" s="7"/>
      <c r="Z445" s="7"/>
    </row>
    <row r="446" ht="15.75" customHeight="1">
      <c r="A446" s="7"/>
      <c r="B446" s="7"/>
      <c r="C446" s="111"/>
      <c r="D446" s="112"/>
      <c r="E446" s="111"/>
      <c r="F446" s="111"/>
      <c r="G446" s="111"/>
      <c r="H446" s="112"/>
      <c r="I446" s="111"/>
      <c r="J446" s="111"/>
      <c r="K446" s="7"/>
      <c r="L446" s="7"/>
      <c r="M446" s="7"/>
      <c r="N446" s="7"/>
      <c r="O446" s="7"/>
      <c r="P446" s="7"/>
      <c r="Q446" s="7"/>
      <c r="R446" s="7"/>
      <c r="S446" s="7"/>
      <c r="T446" s="7"/>
      <c r="U446" s="7"/>
      <c r="V446" s="7"/>
      <c r="W446" s="7"/>
      <c r="X446" s="7"/>
      <c r="Y446" s="7"/>
      <c r="Z446" s="7"/>
    </row>
    <row r="447" ht="15.75" customHeight="1">
      <c r="A447" s="7"/>
      <c r="B447" s="7"/>
      <c r="C447" s="111"/>
      <c r="D447" s="112"/>
      <c r="E447" s="111"/>
      <c r="F447" s="111"/>
      <c r="G447" s="111"/>
      <c r="H447" s="112"/>
      <c r="I447" s="111"/>
      <c r="J447" s="111"/>
      <c r="K447" s="7"/>
      <c r="L447" s="7"/>
      <c r="M447" s="7"/>
      <c r="N447" s="7"/>
      <c r="O447" s="7"/>
      <c r="P447" s="7"/>
      <c r="Q447" s="7"/>
      <c r="R447" s="7"/>
      <c r="S447" s="7"/>
      <c r="T447" s="7"/>
      <c r="U447" s="7"/>
      <c r="V447" s="7"/>
      <c r="W447" s="7"/>
      <c r="X447" s="7"/>
      <c r="Y447" s="7"/>
      <c r="Z447" s="7"/>
    </row>
    <row r="448" ht="15.75" customHeight="1">
      <c r="A448" s="7"/>
      <c r="B448" s="7"/>
      <c r="C448" s="111"/>
      <c r="D448" s="112"/>
      <c r="E448" s="111"/>
      <c r="F448" s="111"/>
      <c r="G448" s="111"/>
      <c r="H448" s="112"/>
      <c r="I448" s="111"/>
      <c r="J448" s="111"/>
      <c r="K448" s="7"/>
      <c r="L448" s="7"/>
      <c r="M448" s="7"/>
      <c r="N448" s="7"/>
      <c r="O448" s="7"/>
      <c r="P448" s="7"/>
      <c r="Q448" s="7"/>
      <c r="R448" s="7"/>
      <c r="S448" s="7"/>
      <c r="T448" s="7"/>
      <c r="U448" s="7"/>
      <c r="V448" s="7"/>
      <c r="W448" s="7"/>
      <c r="X448" s="7"/>
      <c r="Y448" s="7"/>
      <c r="Z448" s="7"/>
    </row>
    <row r="449" ht="15.75" customHeight="1">
      <c r="A449" s="7"/>
      <c r="B449" s="7"/>
      <c r="C449" s="111"/>
      <c r="D449" s="112"/>
      <c r="E449" s="111"/>
      <c r="F449" s="111"/>
      <c r="G449" s="111"/>
      <c r="H449" s="112"/>
      <c r="I449" s="111"/>
      <c r="J449" s="111"/>
      <c r="K449" s="7"/>
      <c r="L449" s="7"/>
      <c r="M449" s="7"/>
      <c r="N449" s="7"/>
      <c r="O449" s="7"/>
      <c r="P449" s="7"/>
      <c r="Q449" s="7"/>
      <c r="R449" s="7"/>
      <c r="S449" s="7"/>
      <c r="T449" s="7"/>
      <c r="U449" s="7"/>
      <c r="V449" s="7"/>
      <c r="W449" s="7"/>
      <c r="X449" s="7"/>
      <c r="Y449" s="7"/>
      <c r="Z449" s="7"/>
    </row>
    <row r="450" ht="15.75" customHeight="1">
      <c r="A450" s="7"/>
      <c r="B450" s="7"/>
      <c r="C450" s="111"/>
      <c r="D450" s="112"/>
      <c r="E450" s="111"/>
      <c r="F450" s="111"/>
      <c r="G450" s="111"/>
      <c r="H450" s="112"/>
      <c r="I450" s="111"/>
      <c r="J450" s="111"/>
      <c r="K450" s="7"/>
      <c r="L450" s="7"/>
      <c r="M450" s="7"/>
      <c r="N450" s="7"/>
      <c r="O450" s="7"/>
      <c r="P450" s="7"/>
      <c r="Q450" s="7"/>
      <c r="R450" s="7"/>
      <c r="S450" s="7"/>
      <c r="T450" s="7"/>
      <c r="U450" s="7"/>
      <c r="V450" s="7"/>
      <c r="W450" s="7"/>
      <c r="X450" s="7"/>
      <c r="Y450" s="7"/>
      <c r="Z450" s="7"/>
    </row>
    <row r="451" ht="15.75" customHeight="1">
      <c r="A451" s="7"/>
      <c r="B451" s="7"/>
      <c r="C451" s="111"/>
      <c r="D451" s="112"/>
      <c r="E451" s="111"/>
      <c r="F451" s="111"/>
      <c r="G451" s="111"/>
      <c r="H451" s="112"/>
      <c r="I451" s="111"/>
      <c r="J451" s="111"/>
      <c r="K451" s="7"/>
      <c r="L451" s="7"/>
      <c r="M451" s="7"/>
      <c r="N451" s="7"/>
      <c r="O451" s="7"/>
      <c r="P451" s="7"/>
      <c r="Q451" s="7"/>
      <c r="R451" s="7"/>
      <c r="S451" s="7"/>
      <c r="T451" s="7"/>
      <c r="U451" s="7"/>
      <c r="V451" s="7"/>
      <c r="W451" s="7"/>
      <c r="X451" s="7"/>
      <c r="Y451" s="7"/>
      <c r="Z451" s="7"/>
    </row>
    <row r="452" ht="15.75" customHeight="1">
      <c r="A452" s="7"/>
      <c r="B452" s="7"/>
      <c r="C452" s="111"/>
      <c r="D452" s="112"/>
      <c r="E452" s="111"/>
      <c r="F452" s="111"/>
      <c r="G452" s="111"/>
      <c r="H452" s="112"/>
      <c r="I452" s="111"/>
      <c r="J452" s="111"/>
      <c r="K452" s="7"/>
      <c r="L452" s="7"/>
      <c r="M452" s="7"/>
      <c r="N452" s="7"/>
      <c r="O452" s="7"/>
      <c r="P452" s="7"/>
      <c r="Q452" s="7"/>
      <c r="R452" s="7"/>
      <c r="S452" s="7"/>
      <c r="T452" s="7"/>
      <c r="U452" s="7"/>
      <c r="V452" s="7"/>
      <c r="W452" s="7"/>
      <c r="X452" s="7"/>
      <c r="Y452" s="7"/>
      <c r="Z452" s="7"/>
    </row>
    <row r="453" ht="15.75" customHeight="1">
      <c r="A453" s="7"/>
      <c r="B453" s="7"/>
      <c r="C453" s="111"/>
      <c r="D453" s="112"/>
      <c r="E453" s="111"/>
      <c r="F453" s="111"/>
      <c r="G453" s="111"/>
      <c r="H453" s="112"/>
      <c r="I453" s="111"/>
      <c r="J453" s="111"/>
      <c r="K453" s="7"/>
      <c r="L453" s="7"/>
      <c r="M453" s="7"/>
      <c r="N453" s="7"/>
      <c r="O453" s="7"/>
      <c r="P453" s="7"/>
      <c r="Q453" s="7"/>
      <c r="R453" s="7"/>
      <c r="S453" s="7"/>
      <c r="T453" s="7"/>
      <c r="U453" s="7"/>
      <c r="V453" s="7"/>
      <c r="W453" s="7"/>
      <c r="X453" s="7"/>
      <c r="Y453" s="7"/>
      <c r="Z453" s="7"/>
    </row>
    <row r="454" ht="15.75" customHeight="1">
      <c r="A454" s="7"/>
      <c r="B454" s="7"/>
      <c r="C454" s="111"/>
      <c r="D454" s="112"/>
      <c r="E454" s="111"/>
      <c r="F454" s="111"/>
      <c r="G454" s="111"/>
      <c r="H454" s="112"/>
      <c r="I454" s="111"/>
      <c r="J454" s="111"/>
      <c r="K454" s="7"/>
      <c r="L454" s="7"/>
      <c r="M454" s="7"/>
      <c r="N454" s="7"/>
      <c r="O454" s="7"/>
      <c r="P454" s="7"/>
      <c r="Q454" s="7"/>
      <c r="R454" s="7"/>
      <c r="S454" s="7"/>
      <c r="T454" s="7"/>
      <c r="U454" s="7"/>
      <c r="V454" s="7"/>
      <c r="W454" s="7"/>
      <c r="X454" s="7"/>
      <c r="Y454" s="7"/>
      <c r="Z454" s="7"/>
    </row>
    <row r="455" ht="15.75" customHeight="1">
      <c r="A455" s="7"/>
      <c r="B455" s="7"/>
      <c r="C455" s="111"/>
      <c r="D455" s="112"/>
      <c r="E455" s="111"/>
      <c r="F455" s="111"/>
      <c r="G455" s="111"/>
      <c r="H455" s="112"/>
      <c r="I455" s="111"/>
      <c r="J455" s="111"/>
      <c r="K455" s="7"/>
      <c r="L455" s="7"/>
      <c r="M455" s="7"/>
      <c r="N455" s="7"/>
      <c r="O455" s="7"/>
      <c r="P455" s="7"/>
      <c r="Q455" s="7"/>
      <c r="R455" s="7"/>
      <c r="S455" s="7"/>
      <c r="T455" s="7"/>
      <c r="U455" s="7"/>
      <c r="V455" s="7"/>
      <c r="W455" s="7"/>
      <c r="X455" s="7"/>
      <c r="Y455" s="7"/>
      <c r="Z455" s="7"/>
    </row>
    <row r="456" ht="15.75" customHeight="1">
      <c r="A456" s="7"/>
      <c r="B456" s="7"/>
      <c r="C456" s="111"/>
      <c r="D456" s="112"/>
      <c r="E456" s="111"/>
      <c r="F456" s="111"/>
      <c r="G456" s="111"/>
      <c r="H456" s="112"/>
      <c r="I456" s="111"/>
      <c r="J456" s="111"/>
      <c r="K456" s="7"/>
      <c r="L456" s="7"/>
      <c r="M456" s="7"/>
      <c r="N456" s="7"/>
      <c r="O456" s="7"/>
      <c r="P456" s="7"/>
      <c r="Q456" s="7"/>
      <c r="R456" s="7"/>
      <c r="S456" s="7"/>
      <c r="T456" s="7"/>
      <c r="U456" s="7"/>
      <c r="V456" s="7"/>
      <c r="W456" s="7"/>
      <c r="X456" s="7"/>
      <c r="Y456" s="7"/>
      <c r="Z456" s="7"/>
    </row>
    <row r="457" ht="15.75" customHeight="1">
      <c r="A457" s="7"/>
      <c r="B457" s="7"/>
      <c r="C457" s="111"/>
      <c r="D457" s="112"/>
      <c r="E457" s="111"/>
      <c r="F457" s="111"/>
      <c r="G457" s="111"/>
      <c r="H457" s="112"/>
      <c r="I457" s="111"/>
      <c r="J457" s="111"/>
      <c r="K457" s="7"/>
      <c r="L457" s="7"/>
      <c r="M457" s="7"/>
      <c r="N457" s="7"/>
      <c r="O457" s="7"/>
      <c r="P457" s="7"/>
      <c r="Q457" s="7"/>
      <c r="R457" s="7"/>
      <c r="S457" s="7"/>
      <c r="T457" s="7"/>
      <c r="U457" s="7"/>
      <c r="V457" s="7"/>
      <c r="W457" s="7"/>
      <c r="X457" s="7"/>
      <c r="Y457" s="7"/>
      <c r="Z457" s="7"/>
    </row>
    <row r="458" ht="15.75" customHeight="1">
      <c r="A458" s="7"/>
      <c r="B458" s="7"/>
      <c r="C458" s="111"/>
      <c r="D458" s="112"/>
      <c r="E458" s="111"/>
      <c r="F458" s="111"/>
      <c r="G458" s="111"/>
      <c r="H458" s="112"/>
      <c r="I458" s="111"/>
      <c r="J458" s="111"/>
      <c r="K458" s="7"/>
      <c r="L458" s="7"/>
      <c r="M458" s="7"/>
      <c r="N458" s="7"/>
      <c r="O458" s="7"/>
      <c r="P458" s="7"/>
      <c r="Q458" s="7"/>
      <c r="R458" s="7"/>
      <c r="S458" s="7"/>
      <c r="T458" s="7"/>
      <c r="U458" s="7"/>
      <c r="V458" s="7"/>
      <c r="W458" s="7"/>
      <c r="X458" s="7"/>
      <c r="Y458" s="7"/>
      <c r="Z458" s="7"/>
    </row>
    <row r="459" ht="15.75" customHeight="1">
      <c r="A459" s="7"/>
      <c r="B459" s="7"/>
      <c r="C459" s="111"/>
      <c r="D459" s="112"/>
      <c r="E459" s="111"/>
      <c r="F459" s="111"/>
      <c r="G459" s="111"/>
      <c r="H459" s="112"/>
      <c r="I459" s="111"/>
      <c r="J459" s="111"/>
      <c r="K459" s="7"/>
      <c r="L459" s="7"/>
      <c r="M459" s="7"/>
      <c r="N459" s="7"/>
      <c r="O459" s="7"/>
      <c r="P459" s="7"/>
      <c r="Q459" s="7"/>
      <c r="R459" s="7"/>
      <c r="S459" s="7"/>
      <c r="T459" s="7"/>
      <c r="U459" s="7"/>
      <c r="V459" s="7"/>
      <c r="W459" s="7"/>
      <c r="X459" s="7"/>
      <c r="Y459" s="7"/>
      <c r="Z459" s="7"/>
    </row>
    <row r="460" ht="15.75" customHeight="1">
      <c r="A460" s="7"/>
      <c r="B460" s="7"/>
      <c r="C460" s="111"/>
      <c r="D460" s="112"/>
      <c r="E460" s="111"/>
      <c r="F460" s="111"/>
      <c r="G460" s="111"/>
      <c r="H460" s="112"/>
      <c r="I460" s="111"/>
      <c r="J460" s="111"/>
      <c r="K460" s="7"/>
      <c r="L460" s="7"/>
      <c r="M460" s="7"/>
      <c r="N460" s="7"/>
      <c r="O460" s="7"/>
      <c r="P460" s="7"/>
      <c r="Q460" s="7"/>
      <c r="R460" s="7"/>
      <c r="S460" s="7"/>
      <c r="T460" s="7"/>
      <c r="U460" s="7"/>
      <c r="V460" s="7"/>
      <c r="W460" s="7"/>
      <c r="X460" s="7"/>
      <c r="Y460" s="7"/>
      <c r="Z460" s="7"/>
    </row>
    <row r="461" ht="15.75" customHeight="1">
      <c r="A461" s="7"/>
      <c r="B461" s="7"/>
      <c r="C461" s="111"/>
      <c r="D461" s="112"/>
      <c r="E461" s="111"/>
      <c r="F461" s="111"/>
      <c r="G461" s="111"/>
      <c r="H461" s="112"/>
      <c r="I461" s="111"/>
      <c r="J461" s="111"/>
      <c r="K461" s="7"/>
      <c r="L461" s="7"/>
      <c r="M461" s="7"/>
      <c r="N461" s="7"/>
      <c r="O461" s="7"/>
      <c r="P461" s="7"/>
      <c r="Q461" s="7"/>
      <c r="R461" s="7"/>
      <c r="S461" s="7"/>
      <c r="T461" s="7"/>
      <c r="U461" s="7"/>
      <c r="V461" s="7"/>
      <c r="W461" s="7"/>
      <c r="X461" s="7"/>
      <c r="Y461" s="7"/>
      <c r="Z461" s="7"/>
    </row>
    <row r="462" ht="15.75" customHeight="1">
      <c r="A462" s="7"/>
      <c r="B462" s="7"/>
      <c r="C462" s="111"/>
      <c r="D462" s="112"/>
      <c r="E462" s="111"/>
      <c r="F462" s="111"/>
      <c r="G462" s="111"/>
      <c r="H462" s="112"/>
      <c r="I462" s="111"/>
      <c r="J462" s="111"/>
      <c r="K462" s="7"/>
      <c r="L462" s="7"/>
      <c r="M462" s="7"/>
      <c r="N462" s="7"/>
      <c r="O462" s="7"/>
      <c r="P462" s="7"/>
      <c r="Q462" s="7"/>
      <c r="R462" s="7"/>
      <c r="S462" s="7"/>
      <c r="T462" s="7"/>
      <c r="U462" s="7"/>
      <c r="V462" s="7"/>
      <c r="W462" s="7"/>
      <c r="X462" s="7"/>
      <c r="Y462" s="7"/>
      <c r="Z462" s="7"/>
    </row>
    <row r="463" ht="15.75" customHeight="1">
      <c r="A463" s="7"/>
      <c r="B463" s="7"/>
      <c r="C463" s="111"/>
      <c r="D463" s="112"/>
      <c r="E463" s="111"/>
      <c r="F463" s="111"/>
      <c r="G463" s="111"/>
      <c r="H463" s="112"/>
      <c r="I463" s="111"/>
      <c r="J463" s="111"/>
      <c r="K463" s="7"/>
      <c r="L463" s="7"/>
      <c r="M463" s="7"/>
      <c r="N463" s="7"/>
      <c r="O463" s="7"/>
      <c r="P463" s="7"/>
      <c r="Q463" s="7"/>
      <c r="R463" s="7"/>
      <c r="S463" s="7"/>
      <c r="T463" s="7"/>
      <c r="U463" s="7"/>
      <c r="V463" s="7"/>
      <c r="W463" s="7"/>
      <c r="X463" s="7"/>
      <c r="Y463" s="7"/>
      <c r="Z463" s="7"/>
    </row>
    <row r="464" ht="15.75" customHeight="1">
      <c r="A464" s="7"/>
      <c r="B464" s="7"/>
      <c r="C464" s="111"/>
      <c r="D464" s="112"/>
      <c r="E464" s="111"/>
      <c r="F464" s="111"/>
      <c r="G464" s="111"/>
      <c r="H464" s="112"/>
      <c r="I464" s="111"/>
      <c r="J464" s="111"/>
      <c r="K464" s="7"/>
      <c r="L464" s="7"/>
      <c r="M464" s="7"/>
      <c r="N464" s="7"/>
      <c r="O464" s="7"/>
      <c r="P464" s="7"/>
      <c r="Q464" s="7"/>
      <c r="R464" s="7"/>
      <c r="S464" s="7"/>
      <c r="T464" s="7"/>
      <c r="U464" s="7"/>
      <c r="V464" s="7"/>
      <c r="W464" s="7"/>
      <c r="X464" s="7"/>
      <c r="Y464" s="7"/>
      <c r="Z464" s="7"/>
    </row>
    <row r="465" ht="15.75" customHeight="1">
      <c r="A465" s="7"/>
      <c r="B465" s="7"/>
      <c r="C465" s="111"/>
      <c r="D465" s="112"/>
      <c r="E465" s="111"/>
      <c r="F465" s="111"/>
      <c r="G465" s="111"/>
      <c r="H465" s="112"/>
      <c r="I465" s="111"/>
      <c r="J465" s="111"/>
      <c r="K465" s="7"/>
      <c r="L465" s="7"/>
      <c r="M465" s="7"/>
      <c r="N465" s="7"/>
      <c r="O465" s="7"/>
      <c r="P465" s="7"/>
      <c r="Q465" s="7"/>
      <c r="R465" s="7"/>
      <c r="S465" s="7"/>
      <c r="T465" s="7"/>
      <c r="U465" s="7"/>
      <c r="V465" s="7"/>
      <c r="W465" s="7"/>
      <c r="X465" s="7"/>
      <c r="Y465" s="7"/>
      <c r="Z465" s="7"/>
    </row>
    <row r="466" ht="15.75" customHeight="1">
      <c r="A466" s="7"/>
      <c r="B466" s="7"/>
      <c r="C466" s="111"/>
      <c r="D466" s="112"/>
      <c r="E466" s="111"/>
      <c r="F466" s="111"/>
      <c r="G466" s="111"/>
      <c r="H466" s="112"/>
      <c r="I466" s="111"/>
      <c r="J466" s="111"/>
      <c r="K466" s="7"/>
      <c r="L466" s="7"/>
      <c r="M466" s="7"/>
      <c r="N466" s="7"/>
      <c r="O466" s="7"/>
      <c r="P466" s="7"/>
      <c r="Q466" s="7"/>
      <c r="R466" s="7"/>
      <c r="S466" s="7"/>
      <c r="T466" s="7"/>
      <c r="U466" s="7"/>
      <c r="V466" s="7"/>
      <c r="W466" s="7"/>
      <c r="X466" s="7"/>
      <c r="Y466" s="7"/>
      <c r="Z466" s="7"/>
    </row>
    <row r="467" ht="15.75" customHeight="1">
      <c r="A467" s="7"/>
      <c r="B467" s="7"/>
      <c r="C467" s="111"/>
      <c r="D467" s="112"/>
      <c r="E467" s="111"/>
      <c r="F467" s="111"/>
      <c r="G467" s="111"/>
      <c r="H467" s="112"/>
      <c r="I467" s="111"/>
      <c r="J467" s="111"/>
      <c r="K467" s="7"/>
      <c r="L467" s="7"/>
      <c r="M467" s="7"/>
      <c r="N467" s="7"/>
      <c r="O467" s="7"/>
      <c r="P467" s="7"/>
      <c r="Q467" s="7"/>
      <c r="R467" s="7"/>
      <c r="S467" s="7"/>
      <c r="T467" s="7"/>
      <c r="U467" s="7"/>
      <c r="V467" s="7"/>
      <c r="W467" s="7"/>
      <c r="X467" s="7"/>
      <c r="Y467" s="7"/>
      <c r="Z467" s="7"/>
    </row>
    <row r="468" ht="15.75" customHeight="1">
      <c r="A468" s="7"/>
      <c r="B468" s="7"/>
      <c r="C468" s="111"/>
      <c r="D468" s="112"/>
      <c r="E468" s="111"/>
      <c r="F468" s="111"/>
      <c r="G468" s="111"/>
      <c r="H468" s="112"/>
      <c r="I468" s="111"/>
      <c r="J468" s="111"/>
      <c r="K468" s="7"/>
      <c r="L468" s="7"/>
      <c r="M468" s="7"/>
      <c r="N468" s="7"/>
      <c r="O468" s="7"/>
      <c r="P468" s="7"/>
      <c r="Q468" s="7"/>
      <c r="R468" s="7"/>
      <c r="S468" s="7"/>
      <c r="T468" s="7"/>
      <c r="U468" s="7"/>
      <c r="V468" s="7"/>
      <c r="W468" s="7"/>
      <c r="X468" s="7"/>
      <c r="Y468" s="7"/>
      <c r="Z468" s="7"/>
    </row>
    <row r="469" ht="15.75" customHeight="1">
      <c r="A469" s="7"/>
      <c r="B469" s="7"/>
      <c r="C469" s="111"/>
      <c r="D469" s="112"/>
      <c r="E469" s="111"/>
      <c r="F469" s="111"/>
      <c r="G469" s="111"/>
      <c r="H469" s="112"/>
      <c r="I469" s="111"/>
      <c r="J469" s="111"/>
      <c r="K469" s="7"/>
      <c r="L469" s="7"/>
      <c r="M469" s="7"/>
      <c r="N469" s="7"/>
      <c r="O469" s="7"/>
      <c r="P469" s="7"/>
      <c r="Q469" s="7"/>
      <c r="R469" s="7"/>
      <c r="S469" s="7"/>
      <c r="T469" s="7"/>
      <c r="U469" s="7"/>
      <c r="V469" s="7"/>
      <c r="W469" s="7"/>
      <c r="X469" s="7"/>
      <c r="Y469" s="7"/>
      <c r="Z469" s="7"/>
    </row>
    <row r="470" ht="15.75" customHeight="1">
      <c r="A470" s="7"/>
      <c r="B470" s="7"/>
      <c r="C470" s="111"/>
      <c r="D470" s="112"/>
      <c r="E470" s="111"/>
      <c r="F470" s="111"/>
      <c r="G470" s="111"/>
      <c r="H470" s="112"/>
      <c r="I470" s="111"/>
      <c r="J470" s="111"/>
      <c r="K470" s="7"/>
      <c r="L470" s="7"/>
      <c r="M470" s="7"/>
      <c r="N470" s="7"/>
      <c r="O470" s="7"/>
      <c r="P470" s="7"/>
      <c r="Q470" s="7"/>
      <c r="R470" s="7"/>
      <c r="S470" s="7"/>
      <c r="T470" s="7"/>
      <c r="U470" s="7"/>
      <c r="V470" s="7"/>
      <c r="W470" s="7"/>
      <c r="X470" s="7"/>
      <c r="Y470" s="7"/>
      <c r="Z470" s="7"/>
    </row>
    <row r="471" ht="15.75" customHeight="1">
      <c r="A471" s="7"/>
      <c r="B471" s="7"/>
      <c r="C471" s="111"/>
      <c r="D471" s="112"/>
      <c r="E471" s="111"/>
      <c r="F471" s="111"/>
      <c r="G471" s="111"/>
      <c r="H471" s="112"/>
      <c r="I471" s="111"/>
      <c r="J471" s="111"/>
      <c r="K471" s="7"/>
      <c r="L471" s="7"/>
      <c r="M471" s="7"/>
      <c r="N471" s="7"/>
      <c r="O471" s="7"/>
      <c r="P471" s="7"/>
      <c r="Q471" s="7"/>
      <c r="R471" s="7"/>
      <c r="S471" s="7"/>
      <c r="T471" s="7"/>
      <c r="U471" s="7"/>
      <c r="V471" s="7"/>
      <c r="W471" s="7"/>
      <c r="X471" s="7"/>
      <c r="Y471" s="7"/>
      <c r="Z471" s="7"/>
    </row>
    <row r="472" ht="15.75" customHeight="1">
      <c r="A472" s="7"/>
      <c r="B472" s="7"/>
      <c r="C472" s="111"/>
      <c r="D472" s="112"/>
      <c r="E472" s="111"/>
      <c r="F472" s="111"/>
      <c r="G472" s="111"/>
      <c r="H472" s="112"/>
      <c r="I472" s="111"/>
      <c r="J472" s="111"/>
      <c r="K472" s="7"/>
      <c r="L472" s="7"/>
      <c r="M472" s="7"/>
      <c r="N472" s="7"/>
      <c r="O472" s="7"/>
      <c r="P472" s="7"/>
      <c r="Q472" s="7"/>
      <c r="R472" s="7"/>
      <c r="S472" s="7"/>
      <c r="T472" s="7"/>
      <c r="U472" s="7"/>
      <c r="V472" s="7"/>
      <c r="W472" s="7"/>
      <c r="X472" s="7"/>
      <c r="Y472" s="7"/>
      <c r="Z472" s="7"/>
    </row>
    <row r="473" ht="15.75" customHeight="1">
      <c r="A473" s="7"/>
      <c r="B473" s="7"/>
      <c r="C473" s="111"/>
      <c r="D473" s="112"/>
      <c r="E473" s="111"/>
      <c r="F473" s="111"/>
      <c r="G473" s="111"/>
      <c r="H473" s="112"/>
      <c r="I473" s="111"/>
      <c r="J473" s="111"/>
      <c r="K473" s="7"/>
      <c r="L473" s="7"/>
      <c r="M473" s="7"/>
      <c r="N473" s="7"/>
      <c r="O473" s="7"/>
      <c r="P473" s="7"/>
      <c r="Q473" s="7"/>
      <c r="R473" s="7"/>
      <c r="S473" s="7"/>
      <c r="T473" s="7"/>
      <c r="U473" s="7"/>
      <c r="V473" s="7"/>
      <c r="W473" s="7"/>
      <c r="X473" s="7"/>
      <c r="Y473" s="7"/>
      <c r="Z473" s="7"/>
    </row>
    <row r="474" ht="15.75" customHeight="1">
      <c r="A474" s="7"/>
      <c r="B474" s="7"/>
      <c r="C474" s="111"/>
      <c r="D474" s="112"/>
      <c r="E474" s="111"/>
      <c r="F474" s="111"/>
      <c r="G474" s="111"/>
      <c r="H474" s="112"/>
      <c r="I474" s="111"/>
      <c r="J474" s="111"/>
      <c r="K474" s="7"/>
      <c r="L474" s="7"/>
      <c r="M474" s="7"/>
      <c r="N474" s="7"/>
      <c r="O474" s="7"/>
      <c r="P474" s="7"/>
      <c r="Q474" s="7"/>
      <c r="R474" s="7"/>
      <c r="S474" s="7"/>
      <c r="T474" s="7"/>
      <c r="U474" s="7"/>
      <c r="V474" s="7"/>
      <c r="W474" s="7"/>
      <c r="X474" s="7"/>
      <c r="Y474" s="7"/>
      <c r="Z474" s="7"/>
    </row>
    <row r="475" ht="15.75" customHeight="1">
      <c r="A475" s="7"/>
      <c r="B475" s="7"/>
      <c r="C475" s="111"/>
      <c r="D475" s="112"/>
      <c r="E475" s="111"/>
      <c r="F475" s="111"/>
      <c r="G475" s="111"/>
      <c r="H475" s="112"/>
      <c r="I475" s="111"/>
      <c r="J475" s="111"/>
      <c r="K475" s="7"/>
      <c r="L475" s="7"/>
      <c r="M475" s="7"/>
      <c r="N475" s="7"/>
      <c r="O475" s="7"/>
      <c r="P475" s="7"/>
      <c r="Q475" s="7"/>
      <c r="R475" s="7"/>
      <c r="S475" s="7"/>
      <c r="T475" s="7"/>
      <c r="U475" s="7"/>
      <c r="V475" s="7"/>
      <c r="W475" s="7"/>
      <c r="X475" s="7"/>
      <c r="Y475" s="7"/>
      <c r="Z475" s="7"/>
    </row>
    <row r="476" ht="15.75" customHeight="1">
      <c r="A476" s="7"/>
      <c r="B476" s="7"/>
      <c r="C476" s="111"/>
      <c r="D476" s="112"/>
      <c r="E476" s="111"/>
      <c r="F476" s="111"/>
      <c r="G476" s="111"/>
      <c r="H476" s="112"/>
      <c r="I476" s="111"/>
      <c r="J476" s="111"/>
      <c r="K476" s="7"/>
      <c r="L476" s="7"/>
      <c r="M476" s="7"/>
      <c r="N476" s="7"/>
      <c r="O476" s="7"/>
      <c r="P476" s="7"/>
      <c r="Q476" s="7"/>
      <c r="R476" s="7"/>
      <c r="S476" s="7"/>
      <c r="T476" s="7"/>
      <c r="U476" s="7"/>
      <c r="V476" s="7"/>
      <c r="W476" s="7"/>
      <c r="X476" s="7"/>
      <c r="Y476" s="7"/>
      <c r="Z476" s="7"/>
    </row>
    <row r="477" ht="15.75" customHeight="1">
      <c r="A477" s="7"/>
      <c r="B477" s="7"/>
      <c r="C477" s="111"/>
      <c r="D477" s="112"/>
      <c r="E477" s="111"/>
      <c r="F477" s="111"/>
      <c r="G477" s="111"/>
      <c r="H477" s="112"/>
      <c r="I477" s="111"/>
      <c r="J477" s="111"/>
      <c r="K477" s="7"/>
      <c r="L477" s="7"/>
      <c r="M477" s="7"/>
      <c r="N477" s="7"/>
      <c r="O477" s="7"/>
      <c r="P477" s="7"/>
      <c r="Q477" s="7"/>
      <c r="R477" s="7"/>
      <c r="S477" s="7"/>
      <c r="T477" s="7"/>
      <c r="U477" s="7"/>
      <c r="V477" s="7"/>
      <c r="W477" s="7"/>
      <c r="X477" s="7"/>
      <c r="Y477" s="7"/>
      <c r="Z477" s="7"/>
    </row>
    <row r="478" ht="15.75" customHeight="1">
      <c r="A478" s="7"/>
      <c r="B478" s="7"/>
      <c r="C478" s="111"/>
      <c r="D478" s="112"/>
      <c r="E478" s="111"/>
      <c r="F478" s="111"/>
      <c r="G478" s="111"/>
      <c r="H478" s="112"/>
      <c r="I478" s="111"/>
      <c r="J478" s="111"/>
      <c r="K478" s="7"/>
      <c r="L478" s="7"/>
      <c r="M478" s="7"/>
      <c r="N478" s="7"/>
      <c r="O478" s="7"/>
      <c r="P478" s="7"/>
      <c r="Q478" s="7"/>
      <c r="R478" s="7"/>
      <c r="S478" s="7"/>
      <c r="T478" s="7"/>
      <c r="U478" s="7"/>
      <c r="V478" s="7"/>
      <c r="W478" s="7"/>
      <c r="X478" s="7"/>
      <c r="Y478" s="7"/>
      <c r="Z478" s="7"/>
    </row>
    <row r="479" ht="15.75" customHeight="1">
      <c r="A479" s="7"/>
      <c r="B479" s="7"/>
      <c r="C479" s="111"/>
      <c r="D479" s="112"/>
      <c r="E479" s="111"/>
      <c r="F479" s="111"/>
      <c r="G479" s="111"/>
      <c r="H479" s="112"/>
      <c r="I479" s="111"/>
      <c r="J479" s="111"/>
      <c r="K479" s="7"/>
      <c r="L479" s="7"/>
      <c r="M479" s="7"/>
      <c r="N479" s="7"/>
      <c r="O479" s="7"/>
      <c r="P479" s="7"/>
      <c r="Q479" s="7"/>
      <c r="R479" s="7"/>
      <c r="S479" s="7"/>
      <c r="T479" s="7"/>
      <c r="U479" s="7"/>
      <c r="V479" s="7"/>
      <c r="W479" s="7"/>
      <c r="X479" s="7"/>
      <c r="Y479" s="7"/>
      <c r="Z479" s="7"/>
    </row>
    <row r="480" ht="15.75" customHeight="1">
      <c r="A480" s="7"/>
      <c r="B480" s="7"/>
      <c r="C480" s="111"/>
      <c r="D480" s="112"/>
      <c r="E480" s="111"/>
      <c r="F480" s="111"/>
      <c r="G480" s="111"/>
      <c r="H480" s="112"/>
      <c r="I480" s="111"/>
      <c r="J480" s="111"/>
      <c r="K480" s="7"/>
      <c r="L480" s="7"/>
      <c r="M480" s="7"/>
      <c r="N480" s="7"/>
      <c r="O480" s="7"/>
      <c r="P480" s="7"/>
      <c r="Q480" s="7"/>
      <c r="R480" s="7"/>
      <c r="S480" s="7"/>
      <c r="T480" s="7"/>
      <c r="U480" s="7"/>
      <c r="V480" s="7"/>
      <c r="W480" s="7"/>
      <c r="X480" s="7"/>
      <c r="Y480" s="7"/>
      <c r="Z480" s="7"/>
    </row>
    <row r="481" ht="15.75" customHeight="1">
      <c r="A481" s="7"/>
      <c r="B481" s="7"/>
      <c r="C481" s="111"/>
      <c r="D481" s="112"/>
      <c r="E481" s="111"/>
      <c r="F481" s="111"/>
      <c r="G481" s="111"/>
      <c r="H481" s="112"/>
      <c r="I481" s="111"/>
      <c r="J481" s="111"/>
      <c r="K481" s="7"/>
      <c r="L481" s="7"/>
      <c r="M481" s="7"/>
      <c r="N481" s="7"/>
      <c r="O481" s="7"/>
      <c r="P481" s="7"/>
      <c r="Q481" s="7"/>
      <c r="R481" s="7"/>
      <c r="S481" s="7"/>
      <c r="T481" s="7"/>
      <c r="U481" s="7"/>
      <c r="V481" s="7"/>
      <c r="W481" s="7"/>
      <c r="X481" s="7"/>
      <c r="Y481" s="7"/>
      <c r="Z481" s="7"/>
    </row>
    <row r="482" ht="15.75" customHeight="1">
      <c r="A482" s="7"/>
      <c r="B482" s="7"/>
      <c r="C482" s="111"/>
      <c r="D482" s="112"/>
      <c r="E482" s="111"/>
      <c r="F482" s="111"/>
      <c r="G482" s="111"/>
      <c r="H482" s="112"/>
      <c r="I482" s="111"/>
      <c r="J482" s="111"/>
      <c r="K482" s="7"/>
      <c r="L482" s="7"/>
      <c r="M482" s="7"/>
      <c r="N482" s="7"/>
      <c r="O482" s="7"/>
      <c r="P482" s="7"/>
      <c r="Q482" s="7"/>
      <c r="R482" s="7"/>
      <c r="S482" s="7"/>
      <c r="T482" s="7"/>
      <c r="U482" s="7"/>
      <c r="V482" s="7"/>
      <c r="W482" s="7"/>
      <c r="X482" s="7"/>
      <c r="Y482" s="7"/>
      <c r="Z482" s="7"/>
    </row>
    <row r="483" ht="15.75" customHeight="1">
      <c r="A483" s="7"/>
      <c r="B483" s="7"/>
      <c r="C483" s="111"/>
      <c r="D483" s="112"/>
      <c r="E483" s="111"/>
      <c r="F483" s="111"/>
      <c r="G483" s="111"/>
      <c r="H483" s="112"/>
      <c r="I483" s="111"/>
      <c r="J483" s="111"/>
      <c r="K483" s="7"/>
      <c r="L483" s="7"/>
      <c r="M483" s="7"/>
      <c r="N483" s="7"/>
      <c r="O483" s="7"/>
      <c r="P483" s="7"/>
      <c r="Q483" s="7"/>
      <c r="R483" s="7"/>
      <c r="S483" s="7"/>
      <c r="T483" s="7"/>
      <c r="U483" s="7"/>
      <c r="V483" s="7"/>
      <c r="W483" s="7"/>
      <c r="X483" s="7"/>
      <c r="Y483" s="7"/>
      <c r="Z483" s="7"/>
    </row>
    <row r="484" ht="15.75" customHeight="1">
      <c r="A484" s="7"/>
      <c r="B484" s="7"/>
      <c r="C484" s="111"/>
      <c r="D484" s="112"/>
      <c r="E484" s="111"/>
      <c r="F484" s="111"/>
      <c r="G484" s="111"/>
      <c r="H484" s="112"/>
      <c r="I484" s="111"/>
      <c r="J484" s="111"/>
      <c r="K484" s="7"/>
      <c r="L484" s="7"/>
      <c r="M484" s="7"/>
      <c r="N484" s="7"/>
      <c r="O484" s="7"/>
      <c r="P484" s="7"/>
      <c r="Q484" s="7"/>
      <c r="R484" s="7"/>
      <c r="S484" s="7"/>
      <c r="T484" s="7"/>
      <c r="U484" s="7"/>
      <c r="V484" s="7"/>
      <c r="W484" s="7"/>
      <c r="X484" s="7"/>
      <c r="Y484" s="7"/>
      <c r="Z484" s="7"/>
    </row>
    <row r="485" ht="15.75" customHeight="1">
      <c r="A485" s="7"/>
      <c r="B485" s="7"/>
      <c r="C485" s="111"/>
      <c r="D485" s="112"/>
      <c r="E485" s="111"/>
      <c r="F485" s="111"/>
      <c r="G485" s="111"/>
      <c r="H485" s="112"/>
      <c r="I485" s="111"/>
      <c r="J485" s="111"/>
      <c r="K485" s="7"/>
      <c r="L485" s="7"/>
      <c r="M485" s="7"/>
      <c r="N485" s="7"/>
      <c r="O485" s="7"/>
      <c r="P485" s="7"/>
      <c r="Q485" s="7"/>
      <c r="R485" s="7"/>
      <c r="S485" s="7"/>
      <c r="T485" s="7"/>
      <c r="U485" s="7"/>
      <c r="V485" s="7"/>
      <c r="W485" s="7"/>
      <c r="X485" s="7"/>
      <c r="Y485" s="7"/>
      <c r="Z485" s="7"/>
    </row>
    <row r="486" ht="15.75" customHeight="1">
      <c r="A486" s="7"/>
      <c r="B486" s="7"/>
      <c r="C486" s="111"/>
      <c r="D486" s="112"/>
      <c r="E486" s="111"/>
      <c r="F486" s="111"/>
      <c r="G486" s="111"/>
      <c r="H486" s="112"/>
      <c r="I486" s="111"/>
      <c r="J486" s="111"/>
      <c r="K486" s="7"/>
      <c r="L486" s="7"/>
      <c r="M486" s="7"/>
      <c r="N486" s="7"/>
      <c r="O486" s="7"/>
      <c r="P486" s="7"/>
      <c r="Q486" s="7"/>
      <c r="R486" s="7"/>
      <c r="S486" s="7"/>
      <c r="T486" s="7"/>
      <c r="U486" s="7"/>
      <c r="V486" s="7"/>
      <c r="W486" s="7"/>
      <c r="X486" s="7"/>
      <c r="Y486" s="7"/>
      <c r="Z486" s="7"/>
    </row>
    <row r="487" ht="15.75" customHeight="1">
      <c r="A487" s="7"/>
      <c r="B487" s="7"/>
      <c r="C487" s="111"/>
      <c r="D487" s="112"/>
      <c r="E487" s="111"/>
      <c r="F487" s="111"/>
      <c r="G487" s="111"/>
      <c r="H487" s="112"/>
      <c r="I487" s="111"/>
      <c r="J487" s="111"/>
      <c r="K487" s="7"/>
      <c r="L487" s="7"/>
      <c r="M487" s="7"/>
      <c r="N487" s="7"/>
      <c r="O487" s="7"/>
      <c r="P487" s="7"/>
      <c r="Q487" s="7"/>
      <c r="R487" s="7"/>
      <c r="S487" s="7"/>
      <c r="T487" s="7"/>
      <c r="U487" s="7"/>
      <c r="V487" s="7"/>
      <c r="W487" s="7"/>
      <c r="X487" s="7"/>
      <c r="Y487" s="7"/>
      <c r="Z487" s="7"/>
    </row>
    <row r="488" ht="15.75" customHeight="1">
      <c r="A488" s="7"/>
      <c r="B488" s="7"/>
      <c r="C488" s="111"/>
      <c r="D488" s="112"/>
      <c r="E488" s="111"/>
      <c r="F488" s="111"/>
      <c r="G488" s="111"/>
      <c r="H488" s="112"/>
      <c r="I488" s="111"/>
      <c r="J488" s="111"/>
      <c r="K488" s="7"/>
      <c r="L488" s="7"/>
      <c r="M488" s="7"/>
      <c r="N488" s="7"/>
      <c r="O488" s="7"/>
      <c r="P488" s="7"/>
      <c r="Q488" s="7"/>
      <c r="R488" s="7"/>
      <c r="S488" s="7"/>
      <c r="T488" s="7"/>
      <c r="U488" s="7"/>
      <c r="V488" s="7"/>
      <c r="W488" s="7"/>
      <c r="X488" s="7"/>
      <c r="Y488" s="7"/>
      <c r="Z488" s="7"/>
    </row>
    <row r="489" ht="15.75" customHeight="1">
      <c r="A489" s="7"/>
      <c r="B489" s="7"/>
      <c r="C489" s="111"/>
      <c r="D489" s="112"/>
      <c r="E489" s="111"/>
      <c r="F489" s="111"/>
      <c r="G489" s="111"/>
      <c r="H489" s="112"/>
      <c r="I489" s="111"/>
      <c r="J489" s="111"/>
      <c r="K489" s="7"/>
      <c r="L489" s="7"/>
      <c r="M489" s="7"/>
      <c r="N489" s="7"/>
      <c r="O489" s="7"/>
      <c r="P489" s="7"/>
      <c r="Q489" s="7"/>
      <c r="R489" s="7"/>
      <c r="S489" s="7"/>
      <c r="T489" s="7"/>
      <c r="U489" s="7"/>
      <c r="V489" s="7"/>
      <c r="W489" s="7"/>
      <c r="X489" s="7"/>
      <c r="Y489" s="7"/>
      <c r="Z489" s="7"/>
    </row>
    <row r="490" ht="15.75" customHeight="1">
      <c r="A490" s="7"/>
      <c r="B490" s="7"/>
      <c r="C490" s="111"/>
      <c r="D490" s="112"/>
      <c r="E490" s="111"/>
      <c r="F490" s="111"/>
      <c r="G490" s="111"/>
      <c r="H490" s="112"/>
      <c r="I490" s="111"/>
      <c r="J490" s="111"/>
      <c r="K490" s="7"/>
      <c r="L490" s="7"/>
      <c r="M490" s="7"/>
      <c r="N490" s="7"/>
      <c r="O490" s="7"/>
      <c r="P490" s="7"/>
      <c r="Q490" s="7"/>
      <c r="R490" s="7"/>
      <c r="S490" s="7"/>
      <c r="T490" s="7"/>
      <c r="U490" s="7"/>
      <c r="V490" s="7"/>
      <c r="W490" s="7"/>
      <c r="X490" s="7"/>
      <c r="Y490" s="7"/>
      <c r="Z490" s="7"/>
    </row>
    <row r="491" ht="15.75" customHeight="1">
      <c r="A491" s="7"/>
      <c r="B491" s="7"/>
      <c r="C491" s="111"/>
      <c r="D491" s="112"/>
      <c r="E491" s="111"/>
      <c r="F491" s="111"/>
      <c r="G491" s="111"/>
      <c r="H491" s="112"/>
      <c r="I491" s="111"/>
      <c r="J491" s="111"/>
      <c r="K491" s="7"/>
      <c r="L491" s="7"/>
      <c r="M491" s="7"/>
      <c r="N491" s="7"/>
      <c r="O491" s="7"/>
      <c r="P491" s="7"/>
      <c r="Q491" s="7"/>
      <c r="R491" s="7"/>
      <c r="S491" s="7"/>
      <c r="T491" s="7"/>
      <c r="U491" s="7"/>
      <c r="V491" s="7"/>
      <c r="W491" s="7"/>
      <c r="X491" s="7"/>
      <c r="Y491" s="7"/>
      <c r="Z491" s="7"/>
    </row>
    <row r="492" ht="15.75" customHeight="1">
      <c r="A492" s="7"/>
      <c r="B492" s="7"/>
      <c r="C492" s="111"/>
      <c r="D492" s="112"/>
      <c r="E492" s="111"/>
      <c r="F492" s="111"/>
      <c r="G492" s="111"/>
      <c r="H492" s="112"/>
      <c r="I492" s="111"/>
      <c r="J492" s="111"/>
      <c r="K492" s="7"/>
      <c r="L492" s="7"/>
      <c r="M492" s="7"/>
      <c r="N492" s="7"/>
      <c r="O492" s="7"/>
      <c r="P492" s="7"/>
      <c r="Q492" s="7"/>
      <c r="R492" s="7"/>
      <c r="S492" s="7"/>
      <c r="T492" s="7"/>
      <c r="U492" s="7"/>
      <c r="V492" s="7"/>
      <c r="W492" s="7"/>
      <c r="X492" s="7"/>
      <c r="Y492" s="7"/>
      <c r="Z492" s="7"/>
    </row>
    <row r="493" ht="15.75" customHeight="1">
      <c r="A493" s="7"/>
      <c r="B493" s="7"/>
      <c r="C493" s="111"/>
      <c r="D493" s="112"/>
      <c r="E493" s="111"/>
      <c r="F493" s="111"/>
      <c r="G493" s="111"/>
      <c r="H493" s="112"/>
      <c r="I493" s="111"/>
      <c r="J493" s="111"/>
      <c r="K493" s="7"/>
      <c r="L493" s="7"/>
      <c r="M493" s="7"/>
      <c r="N493" s="7"/>
      <c r="O493" s="7"/>
      <c r="P493" s="7"/>
      <c r="Q493" s="7"/>
      <c r="R493" s="7"/>
      <c r="S493" s="7"/>
      <c r="T493" s="7"/>
      <c r="U493" s="7"/>
      <c r="V493" s="7"/>
      <c r="W493" s="7"/>
      <c r="X493" s="7"/>
      <c r="Y493" s="7"/>
      <c r="Z493" s="7"/>
    </row>
    <row r="494" ht="15.75" customHeight="1">
      <c r="A494" s="7"/>
      <c r="B494" s="7"/>
      <c r="C494" s="111"/>
      <c r="D494" s="112"/>
      <c r="E494" s="111"/>
      <c r="F494" s="111"/>
      <c r="G494" s="111"/>
      <c r="H494" s="112"/>
      <c r="I494" s="111"/>
      <c r="J494" s="111"/>
      <c r="K494" s="7"/>
      <c r="L494" s="7"/>
      <c r="M494" s="7"/>
      <c r="N494" s="7"/>
      <c r="O494" s="7"/>
      <c r="P494" s="7"/>
      <c r="Q494" s="7"/>
      <c r="R494" s="7"/>
      <c r="S494" s="7"/>
      <c r="T494" s="7"/>
      <c r="U494" s="7"/>
      <c r="V494" s="7"/>
      <c r="W494" s="7"/>
      <c r="X494" s="7"/>
      <c r="Y494" s="7"/>
      <c r="Z494" s="7"/>
    </row>
    <row r="495" ht="15.75" customHeight="1">
      <c r="A495" s="7"/>
      <c r="B495" s="7"/>
      <c r="C495" s="111"/>
      <c r="D495" s="112"/>
      <c r="E495" s="111"/>
      <c r="F495" s="111"/>
      <c r="G495" s="111"/>
      <c r="H495" s="112"/>
      <c r="I495" s="111"/>
      <c r="J495" s="111"/>
      <c r="K495" s="7"/>
      <c r="L495" s="7"/>
      <c r="M495" s="7"/>
      <c r="N495" s="7"/>
      <c r="O495" s="7"/>
      <c r="P495" s="7"/>
      <c r="Q495" s="7"/>
      <c r="R495" s="7"/>
      <c r="S495" s="7"/>
      <c r="T495" s="7"/>
      <c r="U495" s="7"/>
      <c r="V495" s="7"/>
      <c r="W495" s="7"/>
      <c r="X495" s="7"/>
      <c r="Y495" s="7"/>
      <c r="Z495" s="7"/>
    </row>
    <row r="496" ht="15.75" customHeight="1">
      <c r="A496" s="7"/>
      <c r="B496" s="7"/>
      <c r="C496" s="111"/>
      <c r="D496" s="112"/>
      <c r="E496" s="111"/>
      <c r="F496" s="111"/>
      <c r="G496" s="111"/>
      <c r="H496" s="112"/>
      <c r="I496" s="111"/>
      <c r="J496" s="111"/>
      <c r="K496" s="7"/>
      <c r="L496" s="7"/>
      <c r="M496" s="7"/>
      <c r="N496" s="7"/>
      <c r="O496" s="7"/>
      <c r="P496" s="7"/>
      <c r="Q496" s="7"/>
      <c r="R496" s="7"/>
      <c r="S496" s="7"/>
      <c r="T496" s="7"/>
      <c r="U496" s="7"/>
      <c r="V496" s="7"/>
      <c r="W496" s="7"/>
      <c r="X496" s="7"/>
      <c r="Y496" s="7"/>
      <c r="Z496" s="7"/>
    </row>
    <row r="497" ht="15.75" customHeight="1">
      <c r="A497" s="7"/>
      <c r="B497" s="7"/>
      <c r="C497" s="111"/>
      <c r="D497" s="112"/>
      <c r="E497" s="111"/>
      <c r="F497" s="111"/>
      <c r="G497" s="111"/>
      <c r="H497" s="112"/>
      <c r="I497" s="111"/>
      <c r="J497" s="111"/>
      <c r="K497" s="7"/>
      <c r="L497" s="7"/>
      <c r="M497" s="7"/>
      <c r="N497" s="7"/>
      <c r="O497" s="7"/>
      <c r="P497" s="7"/>
      <c r="Q497" s="7"/>
      <c r="R497" s="7"/>
      <c r="S497" s="7"/>
      <c r="T497" s="7"/>
      <c r="U497" s="7"/>
      <c r="V497" s="7"/>
      <c r="W497" s="7"/>
      <c r="X497" s="7"/>
      <c r="Y497" s="7"/>
      <c r="Z497" s="7"/>
    </row>
    <row r="498" ht="15.75" customHeight="1">
      <c r="A498" s="7"/>
      <c r="B498" s="7"/>
      <c r="C498" s="111"/>
      <c r="D498" s="112"/>
      <c r="E498" s="111"/>
      <c r="F498" s="111"/>
      <c r="G498" s="111"/>
      <c r="H498" s="112"/>
      <c r="I498" s="111"/>
      <c r="J498" s="111"/>
      <c r="K498" s="7"/>
      <c r="L498" s="7"/>
      <c r="M498" s="7"/>
      <c r="N498" s="7"/>
      <c r="O498" s="7"/>
      <c r="P498" s="7"/>
      <c r="Q498" s="7"/>
      <c r="R498" s="7"/>
      <c r="S498" s="7"/>
      <c r="T498" s="7"/>
      <c r="U498" s="7"/>
      <c r="V498" s="7"/>
      <c r="W498" s="7"/>
      <c r="X498" s="7"/>
      <c r="Y498" s="7"/>
      <c r="Z498" s="7"/>
    </row>
    <row r="499" ht="15.75" customHeight="1">
      <c r="A499" s="7"/>
      <c r="B499" s="7"/>
      <c r="C499" s="111"/>
      <c r="D499" s="112"/>
      <c r="E499" s="111"/>
      <c r="F499" s="111"/>
      <c r="G499" s="111"/>
      <c r="H499" s="112"/>
      <c r="I499" s="111"/>
      <c r="J499" s="111"/>
      <c r="K499" s="7"/>
      <c r="L499" s="7"/>
      <c r="M499" s="7"/>
      <c r="N499" s="7"/>
      <c r="O499" s="7"/>
      <c r="P499" s="7"/>
      <c r="Q499" s="7"/>
      <c r="R499" s="7"/>
      <c r="S499" s="7"/>
      <c r="T499" s="7"/>
      <c r="U499" s="7"/>
      <c r="V499" s="7"/>
      <c r="W499" s="7"/>
      <c r="X499" s="7"/>
      <c r="Y499" s="7"/>
      <c r="Z499" s="7"/>
    </row>
    <row r="500" ht="15.75" customHeight="1">
      <c r="A500" s="7"/>
      <c r="B500" s="7"/>
      <c r="C500" s="111"/>
      <c r="D500" s="112"/>
      <c r="E500" s="111"/>
      <c r="F500" s="111"/>
      <c r="G500" s="111"/>
      <c r="H500" s="112"/>
      <c r="I500" s="111"/>
      <c r="J500" s="111"/>
      <c r="K500" s="7"/>
      <c r="L500" s="7"/>
      <c r="M500" s="7"/>
      <c r="N500" s="7"/>
      <c r="O500" s="7"/>
      <c r="P500" s="7"/>
      <c r="Q500" s="7"/>
      <c r="R500" s="7"/>
      <c r="S500" s="7"/>
      <c r="T500" s="7"/>
      <c r="U500" s="7"/>
      <c r="V500" s="7"/>
      <c r="W500" s="7"/>
      <c r="X500" s="7"/>
      <c r="Y500" s="7"/>
      <c r="Z500" s="7"/>
    </row>
    <row r="501" ht="15.75" customHeight="1">
      <c r="A501" s="7"/>
      <c r="B501" s="7"/>
      <c r="C501" s="111"/>
      <c r="D501" s="112"/>
      <c r="E501" s="111"/>
      <c r="F501" s="111"/>
      <c r="G501" s="111"/>
      <c r="H501" s="112"/>
      <c r="I501" s="111"/>
      <c r="J501" s="111"/>
      <c r="K501" s="7"/>
      <c r="L501" s="7"/>
      <c r="M501" s="7"/>
      <c r="N501" s="7"/>
      <c r="O501" s="7"/>
      <c r="P501" s="7"/>
      <c r="Q501" s="7"/>
      <c r="R501" s="7"/>
      <c r="S501" s="7"/>
      <c r="T501" s="7"/>
      <c r="U501" s="7"/>
      <c r="V501" s="7"/>
      <c r="W501" s="7"/>
      <c r="X501" s="7"/>
      <c r="Y501" s="7"/>
      <c r="Z501" s="7"/>
    </row>
    <row r="502" ht="15.75" customHeight="1">
      <c r="A502" s="7"/>
      <c r="B502" s="7"/>
      <c r="C502" s="111"/>
      <c r="D502" s="112"/>
      <c r="E502" s="111"/>
      <c r="F502" s="111"/>
      <c r="G502" s="111"/>
      <c r="H502" s="112"/>
      <c r="I502" s="111"/>
      <c r="J502" s="111"/>
      <c r="K502" s="7"/>
      <c r="L502" s="7"/>
      <c r="M502" s="7"/>
      <c r="N502" s="7"/>
      <c r="O502" s="7"/>
      <c r="P502" s="7"/>
      <c r="Q502" s="7"/>
      <c r="R502" s="7"/>
      <c r="S502" s="7"/>
      <c r="T502" s="7"/>
      <c r="U502" s="7"/>
      <c r="V502" s="7"/>
      <c r="W502" s="7"/>
      <c r="X502" s="7"/>
      <c r="Y502" s="7"/>
      <c r="Z502" s="7"/>
    </row>
    <row r="503" ht="15.75" customHeight="1">
      <c r="A503" s="7"/>
      <c r="B503" s="7"/>
      <c r="C503" s="111"/>
      <c r="D503" s="112"/>
      <c r="E503" s="111"/>
      <c r="F503" s="111"/>
      <c r="G503" s="111"/>
      <c r="H503" s="112"/>
      <c r="I503" s="111"/>
      <c r="J503" s="111"/>
      <c r="K503" s="7"/>
      <c r="L503" s="7"/>
      <c r="M503" s="7"/>
      <c r="N503" s="7"/>
      <c r="O503" s="7"/>
      <c r="P503" s="7"/>
      <c r="Q503" s="7"/>
      <c r="R503" s="7"/>
      <c r="S503" s="7"/>
      <c r="T503" s="7"/>
      <c r="U503" s="7"/>
      <c r="V503" s="7"/>
      <c r="W503" s="7"/>
      <c r="X503" s="7"/>
      <c r="Y503" s="7"/>
      <c r="Z503" s="7"/>
    </row>
    <row r="504" ht="15.75" customHeight="1">
      <c r="A504" s="7"/>
      <c r="B504" s="7"/>
      <c r="C504" s="111"/>
      <c r="D504" s="112"/>
      <c r="E504" s="111"/>
      <c r="F504" s="111"/>
      <c r="G504" s="111"/>
      <c r="H504" s="112"/>
      <c r="I504" s="111"/>
      <c r="J504" s="111"/>
      <c r="K504" s="7"/>
      <c r="L504" s="7"/>
      <c r="M504" s="7"/>
      <c r="N504" s="7"/>
      <c r="O504" s="7"/>
      <c r="P504" s="7"/>
      <c r="Q504" s="7"/>
      <c r="R504" s="7"/>
      <c r="S504" s="7"/>
      <c r="T504" s="7"/>
      <c r="U504" s="7"/>
      <c r="V504" s="7"/>
      <c r="W504" s="7"/>
      <c r="X504" s="7"/>
      <c r="Y504" s="7"/>
      <c r="Z504" s="7"/>
    </row>
    <row r="505" ht="15.75" customHeight="1">
      <c r="A505" s="7"/>
      <c r="B505" s="7"/>
      <c r="C505" s="111"/>
      <c r="D505" s="112"/>
      <c r="E505" s="111"/>
      <c r="F505" s="111"/>
      <c r="G505" s="111"/>
      <c r="H505" s="112"/>
      <c r="I505" s="111"/>
      <c r="J505" s="111"/>
      <c r="K505" s="7"/>
      <c r="L505" s="7"/>
      <c r="M505" s="7"/>
      <c r="N505" s="7"/>
      <c r="O505" s="7"/>
      <c r="P505" s="7"/>
      <c r="Q505" s="7"/>
      <c r="R505" s="7"/>
      <c r="S505" s="7"/>
      <c r="T505" s="7"/>
      <c r="U505" s="7"/>
      <c r="V505" s="7"/>
      <c r="W505" s="7"/>
      <c r="X505" s="7"/>
      <c r="Y505" s="7"/>
      <c r="Z505" s="7"/>
    </row>
    <row r="506" ht="15.75" customHeight="1">
      <c r="A506" s="7"/>
      <c r="B506" s="7"/>
      <c r="C506" s="111"/>
      <c r="D506" s="112"/>
      <c r="E506" s="111"/>
      <c r="F506" s="111"/>
      <c r="G506" s="111"/>
      <c r="H506" s="112"/>
      <c r="I506" s="111"/>
      <c r="J506" s="111"/>
      <c r="K506" s="7"/>
      <c r="L506" s="7"/>
      <c r="M506" s="7"/>
      <c r="N506" s="7"/>
      <c r="O506" s="7"/>
      <c r="P506" s="7"/>
      <c r="Q506" s="7"/>
      <c r="R506" s="7"/>
      <c r="S506" s="7"/>
      <c r="T506" s="7"/>
      <c r="U506" s="7"/>
      <c r="V506" s="7"/>
      <c r="W506" s="7"/>
      <c r="X506" s="7"/>
      <c r="Y506" s="7"/>
      <c r="Z506" s="7"/>
    </row>
    <row r="507" ht="15.75" customHeight="1">
      <c r="A507" s="7"/>
      <c r="B507" s="7"/>
      <c r="C507" s="111"/>
      <c r="D507" s="112"/>
      <c r="E507" s="111"/>
      <c r="F507" s="111"/>
      <c r="G507" s="111"/>
      <c r="H507" s="112"/>
      <c r="I507" s="111"/>
      <c r="J507" s="111"/>
      <c r="K507" s="7"/>
      <c r="L507" s="7"/>
      <c r="M507" s="7"/>
      <c r="N507" s="7"/>
      <c r="O507" s="7"/>
      <c r="P507" s="7"/>
      <c r="Q507" s="7"/>
      <c r="R507" s="7"/>
      <c r="S507" s="7"/>
      <c r="T507" s="7"/>
      <c r="U507" s="7"/>
      <c r="V507" s="7"/>
      <c r="W507" s="7"/>
      <c r="X507" s="7"/>
      <c r="Y507" s="7"/>
      <c r="Z507" s="7"/>
    </row>
    <row r="508" ht="15.75" customHeight="1">
      <c r="A508" s="7"/>
      <c r="B508" s="7"/>
      <c r="C508" s="111"/>
      <c r="D508" s="112"/>
      <c r="E508" s="111"/>
      <c r="F508" s="111"/>
      <c r="G508" s="111"/>
      <c r="H508" s="112"/>
      <c r="I508" s="111"/>
      <c r="J508" s="111"/>
      <c r="K508" s="7"/>
      <c r="L508" s="7"/>
      <c r="M508" s="7"/>
      <c r="N508" s="7"/>
      <c r="O508" s="7"/>
      <c r="P508" s="7"/>
      <c r="Q508" s="7"/>
      <c r="R508" s="7"/>
      <c r="S508" s="7"/>
      <c r="T508" s="7"/>
      <c r="U508" s="7"/>
      <c r="V508" s="7"/>
      <c r="W508" s="7"/>
      <c r="X508" s="7"/>
      <c r="Y508" s="7"/>
      <c r="Z508" s="7"/>
    </row>
    <row r="509" ht="15.75" customHeight="1">
      <c r="A509" s="7"/>
      <c r="B509" s="7"/>
      <c r="C509" s="111"/>
      <c r="D509" s="112"/>
      <c r="E509" s="111"/>
      <c r="F509" s="111"/>
      <c r="G509" s="111"/>
      <c r="H509" s="112"/>
      <c r="I509" s="111"/>
      <c r="J509" s="111"/>
      <c r="K509" s="7"/>
      <c r="L509" s="7"/>
      <c r="M509" s="7"/>
      <c r="N509" s="7"/>
      <c r="O509" s="7"/>
      <c r="P509" s="7"/>
      <c r="Q509" s="7"/>
      <c r="R509" s="7"/>
      <c r="S509" s="7"/>
      <c r="T509" s="7"/>
      <c r="U509" s="7"/>
      <c r="V509" s="7"/>
      <c r="W509" s="7"/>
      <c r="X509" s="7"/>
      <c r="Y509" s="7"/>
      <c r="Z509" s="7"/>
    </row>
    <row r="510" ht="15.75" customHeight="1">
      <c r="A510" s="7"/>
      <c r="B510" s="7"/>
      <c r="C510" s="111"/>
      <c r="D510" s="112"/>
      <c r="E510" s="111"/>
      <c r="F510" s="111"/>
      <c r="G510" s="111"/>
      <c r="H510" s="112"/>
      <c r="I510" s="111"/>
      <c r="J510" s="111"/>
      <c r="K510" s="7"/>
      <c r="L510" s="7"/>
      <c r="M510" s="7"/>
      <c r="N510" s="7"/>
      <c r="O510" s="7"/>
      <c r="P510" s="7"/>
      <c r="Q510" s="7"/>
      <c r="R510" s="7"/>
      <c r="S510" s="7"/>
      <c r="T510" s="7"/>
      <c r="U510" s="7"/>
      <c r="V510" s="7"/>
      <c r="W510" s="7"/>
      <c r="X510" s="7"/>
      <c r="Y510" s="7"/>
      <c r="Z510" s="7"/>
    </row>
    <row r="511" ht="15.75" customHeight="1">
      <c r="A511" s="7"/>
      <c r="B511" s="7"/>
      <c r="C511" s="111"/>
      <c r="D511" s="112"/>
      <c r="E511" s="111"/>
      <c r="F511" s="111"/>
      <c r="G511" s="111"/>
      <c r="H511" s="112"/>
      <c r="I511" s="111"/>
      <c r="J511" s="111"/>
      <c r="K511" s="7"/>
      <c r="L511" s="7"/>
      <c r="M511" s="7"/>
      <c r="N511" s="7"/>
      <c r="O511" s="7"/>
      <c r="P511" s="7"/>
      <c r="Q511" s="7"/>
      <c r="R511" s="7"/>
      <c r="S511" s="7"/>
      <c r="T511" s="7"/>
      <c r="U511" s="7"/>
      <c r="V511" s="7"/>
      <c r="W511" s="7"/>
      <c r="X511" s="7"/>
      <c r="Y511" s="7"/>
      <c r="Z511" s="7"/>
    </row>
    <row r="512" ht="15.75" customHeight="1">
      <c r="A512" s="7"/>
      <c r="B512" s="7"/>
      <c r="C512" s="111"/>
      <c r="D512" s="112"/>
      <c r="E512" s="111"/>
      <c r="F512" s="111"/>
      <c r="G512" s="111"/>
      <c r="H512" s="112"/>
      <c r="I512" s="111"/>
      <c r="J512" s="111"/>
      <c r="K512" s="7"/>
      <c r="L512" s="7"/>
      <c r="M512" s="7"/>
      <c r="N512" s="7"/>
      <c r="O512" s="7"/>
      <c r="P512" s="7"/>
      <c r="Q512" s="7"/>
      <c r="R512" s="7"/>
      <c r="S512" s="7"/>
      <c r="T512" s="7"/>
      <c r="U512" s="7"/>
      <c r="V512" s="7"/>
      <c r="W512" s="7"/>
      <c r="X512" s="7"/>
      <c r="Y512" s="7"/>
      <c r="Z512" s="7"/>
    </row>
    <row r="513" ht="15.75" customHeight="1">
      <c r="A513" s="7"/>
      <c r="B513" s="7"/>
      <c r="C513" s="111"/>
      <c r="D513" s="112"/>
      <c r="E513" s="111"/>
      <c r="F513" s="111"/>
      <c r="G513" s="111"/>
      <c r="H513" s="112"/>
      <c r="I513" s="111"/>
      <c r="J513" s="111"/>
      <c r="K513" s="7"/>
      <c r="L513" s="7"/>
      <c r="M513" s="7"/>
      <c r="N513" s="7"/>
      <c r="O513" s="7"/>
      <c r="P513" s="7"/>
      <c r="Q513" s="7"/>
      <c r="R513" s="7"/>
      <c r="S513" s="7"/>
      <c r="T513" s="7"/>
      <c r="U513" s="7"/>
      <c r="V513" s="7"/>
      <c r="W513" s="7"/>
      <c r="X513" s="7"/>
      <c r="Y513" s="7"/>
      <c r="Z513" s="7"/>
    </row>
    <row r="514" ht="15.75" customHeight="1">
      <c r="A514" s="7"/>
      <c r="B514" s="7"/>
      <c r="C514" s="111"/>
      <c r="D514" s="112"/>
      <c r="E514" s="111"/>
      <c r="F514" s="111"/>
      <c r="G514" s="111"/>
      <c r="H514" s="112"/>
      <c r="I514" s="111"/>
      <c r="J514" s="111"/>
      <c r="K514" s="7"/>
      <c r="L514" s="7"/>
      <c r="M514" s="7"/>
      <c r="N514" s="7"/>
      <c r="O514" s="7"/>
      <c r="P514" s="7"/>
      <c r="Q514" s="7"/>
      <c r="R514" s="7"/>
      <c r="S514" s="7"/>
      <c r="T514" s="7"/>
      <c r="U514" s="7"/>
      <c r="V514" s="7"/>
      <c r="W514" s="7"/>
      <c r="X514" s="7"/>
      <c r="Y514" s="7"/>
      <c r="Z514" s="7"/>
    </row>
    <row r="515" ht="15.75" customHeight="1">
      <c r="A515" s="7"/>
      <c r="B515" s="7"/>
      <c r="C515" s="111"/>
      <c r="D515" s="112"/>
      <c r="E515" s="111"/>
      <c r="F515" s="111"/>
      <c r="G515" s="111"/>
      <c r="H515" s="112"/>
      <c r="I515" s="111"/>
      <c r="J515" s="111"/>
      <c r="K515" s="7"/>
      <c r="L515" s="7"/>
      <c r="M515" s="7"/>
      <c r="N515" s="7"/>
      <c r="O515" s="7"/>
      <c r="P515" s="7"/>
      <c r="Q515" s="7"/>
      <c r="R515" s="7"/>
      <c r="S515" s="7"/>
      <c r="T515" s="7"/>
      <c r="U515" s="7"/>
      <c r="V515" s="7"/>
      <c r="W515" s="7"/>
      <c r="X515" s="7"/>
      <c r="Y515" s="7"/>
      <c r="Z515" s="7"/>
    </row>
    <row r="516" ht="15.75" customHeight="1">
      <c r="A516" s="7"/>
      <c r="B516" s="7"/>
      <c r="C516" s="111"/>
      <c r="D516" s="112"/>
      <c r="E516" s="111"/>
      <c r="F516" s="111"/>
      <c r="G516" s="111"/>
      <c r="H516" s="112"/>
      <c r="I516" s="111"/>
      <c r="J516" s="111"/>
      <c r="K516" s="7"/>
      <c r="L516" s="7"/>
      <c r="M516" s="7"/>
      <c r="N516" s="7"/>
      <c r="O516" s="7"/>
      <c r="P516" s="7"/>
      <c r="Q516" s="7"/>
      <c r="R516" s="7"/>
      <c r="S516" s="7"/>
      <c r="T516" s="7"/>
      <c r="U516" s="7"/>
      <c r="V516" s="7"/>
      <c r="W516" s="7"/>
      <c r="X516" s="7"/>
      <c r="Y516" s="7"/>
      <c r="Z516" s="7"/>
    </row>
    <row r="517" ht="15.75" customHeight="1">
      <c r="A517" s="7"/>
      <c r="B517" s="7"/>
      <c r="C517" s="111"/>
      <c r="D517" s="112"/>
      <c r="E517" s="111"/>
      <c r="F517" s="111"/>
      <c r="G517" s="111"/>
      <c r="H517" s="112"/>
      <c r="I517" s="111"/>
      <c r="J517" s="111"/>
      <c r="K517" s="7"/>
      <c r="L517" s="7"/>
      <c r="M517" s="7"/>
      <c r="N517" s="7"/>
      <c r="O517" s="7"/>
      <c r="P517" s="7"/>
      <c r="Q517" s="7"/>
      <c r="R517" s="7"/>
      <c r="S517" s="7"/>
      <c r="T517" s="7"/>
      <c r="U517" s="7"/>
      <c r="V517" s="7"/>
      <c r="W517" s="7"/>
      <c r="X517" s="7"/>
      <c r="Y517" s="7"/>
      <c r="Z517" s="7"/>
    </row>
    <row r="518" ht="15.75" customHeight="1">
      <c r="A518" s="7"/>
      <c r="B518" s="7"/>
      <c r="C518" s="111"/>
      <c r="D518" s="112"/>
      <c r="E518" s="111"/>
      <c r="F518" s="111"/>
      <c r="G518" s="111"/>
      <c r="H518" s="112"/>
      <c r="I518" s="111"/>
      <c r="J518" s="111"/>
      <c r="K518" s="7"/>
      <c r="L518" s="7"/>
      <c r="M518" s="7"/>
      <c r="N518" s="7"/>
      <c r="O518" s="7"/>
      <c r="P518" s="7"/>
      <c r="Q518" s="7"/>
      <c r="R518" s="7"/>
      <c r="S518" s="7"/>
      <c r="T518" s="7"/>
      <c r="U518" s="7"/>
      <c r="V518" s="7"/>
      <c r="W518" s="7"/>
      <c r="X518" s="7"/>
      <c r="Y518" s="7"/>
      <c r="Z518" s="7"/>
    </row>
    <row r="519" ht="15.75" customHeight="1">
      <c r="A519" s="7"/>
      <c r="B519" s="7"/>
      <c r="C519" s="111"/>
      <c r="D519" s="112"/>
      <c r="E519" s="111"/>
      <c r="F519" s="111"/>
      <c r="G519" s="111"/>
      <c r="H519" s="112"/>
      <c r="I519" s="111"/>
      <c r="J519" s="111"/>
      <c r="K519" s="7"/>
      <c r="L519" s="7"/>
      <c r="M519" s="7"/>
      <c r="N519" s="7"/>
      <c r="O519" s="7"/>
      <c r="P519" s="7"/>
      <c r="Q519" s="7"/>
      <c r="R519" s="7"/>
      <c r="S519" s="7"/>
      <c r="T519" s="7"/>
      <c r="U519" s="7"/>
      <c r="V519" s="7"/>
      <c r="W519" s="7"/>
      <c r="X519" s="7"/>
      <c r="Y519" s="7"/>
      <c r="Z519" s="7"/>
    </row>
    <row r="520" ht="15.75" customHeight="1">
      <c r="A520" s="7"/>
      <c r="B520" s="7"/>
      <c r="C520" s="111"/>
      <c r="D520" s="112"/>
      <c r="E520" s="111"/>
      <c r="F520" s="111"/>
      <c r="G520" s="111"/>
      <c r="H520" s="112"/>
      <c r="I520" s="111"/>
      <c r="J520" s="111"/>
      <c r="K520" s="7"/>
      <c r="L520" s="7"/>
      <c r="M520" s="7"/>
      <c r="N520" s="7"/>
      <c r="O520" s="7"/>
      <c r="P520" s="7"/>
      <c r="Q520" s="7"/>
      <c r="R520" s="7"/>
      <c r="S520" s="7"/>
      <c r="T520" s="7"/>
      <c r="U520" s="7"/>
      <c r="V520" s="7"/>
      <c r="W520" s="7"/>
      <c r="X520" s="7"/>
      <c r="Y520" s="7"/>
      <c r="Z520" s="7"/>
    </row>
    <row r="521" ht="15.75" customHeight="1">
      <c r="A521" s="7"/>
      <c r="B521" s="7"/>
      <c r="C521" s="111"/>
      <c r="D521" s="112"/>
      <c r="E521" s="111"/>
      <c r="F521" s="111"/>
      <c r="G521" s="111"/>
      <c r="H521" s="112"/>
      <c r="I521" s="111"/>
      <c r="J521" s="111"/>
      <c r="K521" s="7"/>
      <c r="L521" s="7"/>
      <c r="M521" s="7"/>
      <c r="N521" s="7"/>
      <c r="O521" s="7"/>
      <c r="P521" s="7"/>
      <c r="Q521" s="7"/>
      <c r="R521" s="7"/>
      <c r="S521" s="7"/>
      <c r="T521" s="7"/>
      <c r="U521" s="7"/>
      <c r="V521" s="7"/>
      <c r="W521" s="7"/>
      <c r="X521" s="7"/>
      <c r="Y521" s="7"/>
      <c r="Z521" s="7"/>
    </row>
    <row r="522" ht="15.75" customHeight="1">
      <c r="A522" s="7"/>
      <c r="B522" s="7"/>
      <c r="C522" s="111"/>
      <c r="D522" s="112"/>
      <c r="E522" s="111"/>
      <c r="F522" s="111"/>
      <c r="G522" s="111"/>
      <c r="H522" s="112"/>
      <c r="I522" s="111"/>
      <c r="J522" s="111"/>
      <c r="K522" s="7"/>
      <c r="L522" s="7"/>
      <c r="M522" s="7"/>
      <c r="N522" s="7"/>
      <c r="O522" s="7"/>
      <c r="P522" s="7"/>
      <c r="Q522" s="7"/>
      <c r="R522" s="7"/>
      <c r="S522" s="7"/>
      <c r="T522" s="7"/>
      <c r="U522" s="7"/>
      <c r="V522" s="7"/>
      <c r="W522" s="7"/>
      <c r="X522" s="7"/>
      <c r="Y522" s="7"/>
      <c r="Z522" s="7"/>
    </row>
    <row r="523" ht="15.75" customHeight="1">
      <c r="A523" s="7"/>
      <c r="B523" s="7"/>
      <c r="C523" s="111"/>
      <c r="D523" s="112"/>
      <c r="E523" s="111"/>
      <c r="F523" s="111"/>
      <c r="G523" s="111"/>
      <c r="H523" s="112"/>
      <c r="I523" s="111"/>
      <c r="J523" s="111"/>
      <c r="K523" s="7"/>
      <c r="L523" s="7"/>
      <c r="M523" s="7"/>
      <c r="N523" s="7"/>
      <c r="O523" s="7"/>
      <c r="P523" s="7"/>
      <c r="Q523" s="7"/>
      <c r="R523" s="7"/>
      <c r="S523" s="7"/>
      <c r="T523" s="7"/>
      <c r="U523" s="7"/>
      <c r="V523" s="7"/>
      <c r="W523" s="7"/>
      <c r="X523" s="7"/>
      <c r="Y523" s="7"/>
      <c r="Z523" s="7"/>
    </row>
    <row r="524" ht="15.75" customHeight="1">
      <c r="A524" s="7"/>
      <c r="B524" s="7"/>
      <c r="C524" s="111"/>
      <c r="D524" s="112"/>
      <c r="E524" s="111"/>
      <c r="F524" s="111"/>
      <c r="G524" s="111"/>
      <c r="H524" s="112"/>
      <c r="I524" s="111"/>
      <c r="J524" s="111"/>
      <c r="K524" s="7"/>
      <c r="L524" s="7"/>
      <c r="M524" s="7"/>
      <c r="N524" s="7"/>
      <c r="O524" s="7"/>
      <c r="P524" s="7"/>
      <c r="Q524" s="7"/>
      <c r="R524" s="7"/>
      <c r="S524" s="7"/>
      <c r="T524" s="7"/>
      <c r="U524" s="7"/>
      <c r="V524" s="7"/>
      <c r="W524" s="7"/>
      <c r="X524" s="7"/>
      <c r="Y524" s="7"/>
      <c r="Z524" s="7"/>
    </row>
    <row r="525" ht="15.75" customHeight="1">
      <c r="A525" s="7"/>
      <c r="B525" s="7"/>
      <c r="C525" s="111"/>
      <c r="D525" s="112"/>
      <c r="E525" s="111"/>
      <c r="F525" s="111"/>
      <c r="G525" s="111"/>
      <c r="H525" s="112"/>
      <c r="I525" s="111"/>
      <c r="J525" s="111"/>
      <c r="K525" s="7"/>
      <c r="L525" s="7"/>
      <c r="M525" s="7"/>
      <c r="N525" s="7"/>
      <c r="O525" s="7"/>
      <c r="P525" s="7"/>
      <c r="Q525" s="7"/>
      <c r="R525" s="7"/>
      <c r="S525" s="7"/>
      <c r="T525" s="7"/>
      <c r="U525" s="7"/>
      <c r="V525" s="7"/>
      <c r="W525" s="7"/>
      <c r="X525" s="7"/>
      <c r="Y525" s="7"/>
      <c r="Z525" s="7"/>
    </row>
    <row r="526" ht="15.75" customHeight="1">
      <c r="A526" s="7"/>
      <c r="B526" s="7"/>
      <c r="C526" s="111"/>
      <c r="D526" s="112"/>
      <c r="E526" s="111"/>
      <c r="F526" s="111"/>
      <c r="G526" s="111"/>
      <c r="H526" s="112"/>
      <c r="I526" s="111"/>
      <c r="J526" s="111"/>
      <c r="K526" s="7"/>
      <c r="L526" s="7"/>
      <c r="M526" s="7"/>
      <c r="N526" s="7"/>
      <c r="O526" s="7"/>
      <c r="P526" s="7"/>
      <c r="Q526" s="7"/>
      <c r="R526" s="7"/>
      <c r="S526" s="7"/>
      <c r="T526" s="7"/>
      <c r="U526" s="7"/>
      <c r="V526" s="7"/>
      <c r="W526" s="7"/>
      <c r="X526" s="7"/>
      <c r="Y526" s="7"/>
      <c r="Z526" s="7"/>
    </row>
    <row r="527" ht="15.75" customHeight="1">
      <c r="A527" s="7"/>
      <c r="B527" s="7"/>
      <c r="C527" s="111"/>
      <c r="D527" s="112"/>
      <c r="E527" s="111"/>
      <c r="F527" s="111"/>
      <c r="G527" s="111"/>
      <c r="H527" s="112"/>
      <c r="I527" s="111"/>
      <c r="J527" s="111"/>
      <c r="K527" s="7"/>
      <c r="L527" s="7"/>
      <c r="M527" s="7"/>
      <c r="N527" s="7"/>
      <c r="O527" s="7"/>
      <c r="P527" s="7"/>
      <c r="Q527" s="7"/>
      <c r="R527" s="7"/>
      <c r="S527" s="7"/>
      <c r="T527" s="7"/>
      <c r="U527" s="7"/>
      <c r="V527" s="7"/>
      <c r="W527" s="7"/>
      <c r="X527" s="7"/>
      <c r="Y527" s="7"/>
      <c r="Z527" s="7"/>
    </row>
    <row r="528" ht="15.75" customHeight="1">
      <c r="A528" s="7"/>
      <c r="B528" s="7"/>
      <c r="C528" s="111"/>
      <c r="D528" s="112"/>
      <c r="E528" s="111"/>
      <c r="F528" s="111"/>
      <c r="G528" s="111"/>
      <c r="H528" s="112"/>
      <c r="I528" s="111"/>
      <c r="J528" s="111"/>
      <c r="K528" s="7"/>
      <c r="L528" s="7"/>
      <c r="M528" s="7"/>
      <c r="N528" s="7"/>
      <c r="O528" s="7"/>
      <c r="P528" s="7"/>
      <c r="Q528" s="7"/>
      <c r="R528" s="7"/>
      <c r="S528" s="7"/>
      <c r="T528" s="7"/>
      <c r="U528" s="7"/>
      <c r="V528" s="7"/>
      <c r="W528" s="7"/>
      <c r="X528" s="7"/>
      <c r="Y528" s="7"/>
      <c r="Z528" s="7"/>
    </row>
    <row r="529" ht="15.75" customHeight="1">
      <c r="A529" s="7"/>
      <c r="B529" s="7"/>
      <c r="C529" s="111"/>
      <c r="D529" s="112"/>
      <c r="E529" s="111"/>
      <c r="F529" s="111"/>
      <c r="G529" s="111"/>
      <c r="H529" s="112"/>
      <c r="I529" s="111"/>
      <c r="J529" s="111"/>
      <c r="K529" s="7"/>
      <c r="L529" s="7"/>
      <c r="M529" s="7"/>
      <c r="N529" s="7"/>
      <c r="O529" s="7"/>
      <c r="P529" s="7"/>
      <c r="Q529" s="7"/>
      <c r="R529" s="7"/>
      <c r="S529" s="7"/>
      <c r="T529" s="7"/>
      <c r="U529" s="7"/>
      <c r="V529" s="7"/>
      <c r="W529" s="7"/>
      <c r="X529" s="7"/>
      <c r="Y529" s="7"/>
      <c r="Z529" s="7"/>
    </row>
    <row r="530" ht="15.75" customHeight="1">
      <c r="A530" s="7"/>
      <c r="B530" s="7"/>
      <c r="C530" s="111"/>
      <c r="D530" s="112"/>
      <c r="E530" s="111"/>
      <c r="F530" s="111"/>
      <c r="G530" s="111"/>
      <c r="H530" s="112"/>
      <c r="I530" s="111"/>
      <c r="J530" s="111"/>
      <c r="K530" s="7"/>
      <c r="L530" s="7"/>
      <c r="M530" s="7"/>
      <c r="N530" s="7"/>
      <c r="O530" s="7"/>
      <c r="P530" s="7"/>
      <c r="Q530" s="7"/>
      <c r="R530" s="7"/>
      <c r="S530" s="7"/>
      <c r="T530" s="7"/>
      <c r="U530" s="7"/>
      <c r="V530" s="7"/>
      <c r="W530" s="7"/>
      <c r="X530" s="7"/>
      <c r="Y530" s="7"/>
      <c r="Z530" s="7"/>
    </row>
    <row r="531" ht="15.75" customHeight="1">
      <c r="A531" s="7"/>
      <c r="B531" s="7"/>
      <c r="C531" s="111"/>
      <c r="D531" s="112"/>
      <c r="E531" s="111"/>
      <c r="F531" s="111"/>
      <c r="G531" s="111"/>
      <c r="H531" s="112"/>
      <c r="I531" s="111"/>
      <c r="J531" s="111"/>
      <c r="K531" s="7"/>
      <c r="L531" s="7"/>
      <c r="M531" s="7"/>
      <c r="N531" s="7"/>
      <c r="O531" s="7"/>
      <c r="P531" s="7"/>
      <c r="Q531" s="7"/>
      <c r="R531" s="7"/>
      <c r="S531" s="7"/>
      <c r="T531" s="7"/>
      <c r="U531" s="7"/>
      <c r="V531" s="7"/>
      <c r="W531" s="7"/>
      <c r="X531" s="7"/>
      <c r="Y531" s="7"/>
      <c r="Z531" s="7"/>
    </row>
    <row r="532" ht="15.75" customHeight="1">
      <c r="A532" s="7"/>
      <c r="B532" s="7"/>
      <c r="C532" s="111"/>
      <c r="D532" s="112"/>
      <c r="E532" s="111"/>
      <c r="F532" s="111"/>
      <c r="G532" s="111"/>
      <c r="H532" s="112"/>
      <c r="I532" s="111"/>
      <c r="J532" s="111"/>
      <c r="K532" s="7"/>
      <c r="L532" s="7"/>
      <c r="M532" s="7"/>
      <c r="N532" s="7"/>
      <c r="O532" s="7"/>
      <c r="P532" s="7"/>
      <c r="Q532" s="7"/>
      <c r="R532" s="7"/>
      <c r="S532" s="7"/>
      <c r="T532" s="7"/>
      <c r="U532" s="7"/>
      <c r="V532" s="7"/>
      <c r="W532" s="7"/>
      <c r="X532" s="7"/>
      <c r="Y532" s="7"/>
      <c r="Z532" s="7"/>
    </row>
    <row r="533" ht="15.75" customHeight="1">
      <c r="A533" s="7"/>
      <c r="B533" s="7"/>
      <c r="C533" s="111"/>
      <c r="D533" s="112"/>
      <c r="E533" s="111"/>
      <c r="F533" s="111"/>
      <c r="G533" s="111"/>
      <c r="H533" s="112"/>
      <c r="I533" s="111"/>
      <c r="J533" s="111"/>
      <c r="K533" s="7"/>
      <c r="L533" s="7"/>
      <c r="M533" s="7"/>
      <c r="N533" s="7"/>
      <c r="O533" s="7"/>
      <c r="P533" s="7"/>
      <c r="Q533" s="7"/>
      <c r="R533" s="7"/>
      <c r="S533" s="7"/>
      <c r="T533" s="7"/>
      <c r="U533" s="7"/>
      <c r="V533" s="7"/>
      <c r="W533" s="7"/>
      <c r="X533" s="7"/>
      <c r="Y533" s="7"/>
      <c r="Z533" s="7"/>
    </row>
    <row r="534" ht="15.75" customHeight="1">
      <c r="A534" s="7"/>
      <c r="B534" s="7"/>
      <c r="C534" s="111"/>
      <c r="D534" s="112"/>
      <c r="E534" s="111"/>
      <c r="F534" s="111"/>
      <c r="G534" s="111"/>
      <c r="H534" s="112"/>
      <c r="I534" s="111"/>
      <c r="J534" s="111"/>
      <c r="K534" s="7"/>
      <c r="L534" s="7"/>
      <c r="M534" s="7"/>
      <c r="N534" s="7"/>
      <c r="O534" s="7"/>
      <c r="P534" s="7"/>
      <c r="Q534" s="7"/>
      <c r="R534" s="7"/>
      <c r="S534" s="7"/>
      <c r="T534" s="7"/>
      <c r="U534" s="7"/>
      <c r="V534" s="7"/>
      <c r="W534" s="7"/>
      <c r="X534" s="7"/>
      <c r="Y534" s="7"/>
      <c r="Z534" s="7"/>
    </row>
    <row r="535" ht="15.75" customHeight="1">
      <c r="A535" s="7"/>
      <c r="B535" s="7"/>
      <c r="C535" s="111"/>
      <c r="D535" s="112"/>
      <c r="E535" s="111"/>
      <c r="F535" s="111"/>
      <c r="G535" s="111"/>
      <c r="H535" s="112"/>
      <c r="I535" s="111"/>
      <c r="J535" s="111"/>
      <c r="K535" s="7"/>
      <c r="L535" s="7"/>
      <c r="M535" s="7"/>
      <c r="N535" s="7"/>
      <c r="O535" s="7"/>
      <c r="P535" s="7"/>
      <c r="Q535" s="7"/>
      <c r="R535" s="7"/>
      <c r="S535" s="7"/>
      <c r="T535" s="7"/>
      <c r="U535" s="7"/>
      <c r="V535" s="7"/>
      <c r="W535" s="7"/>
      <c r="X535" s="7"/>
      <c r="Y535" s="7"/>
      <c r="Z535" s="7"/>
    </row>
    <row r="536" ht="15.75" customHeight="1">
      <c r="A536" s="7"/>
      <c r="B536" s="7"/>
      <c r="C536" s="111"/>
      <c r="D536" s="112"/>
      <c r="E536" s="111"/>
      <c r="F536" s="111"/>
      <c r="G536" s="111"/>
      <c r="H536" s="112"/>
      <c r="I536" s="111"/>
      <c r="J536" s="111"/>
      <c r="K536" s="7"/>
      <c r="L536" s="7"/>
      <c r="M536" s="7"/>
      <c r="N536" s="7"/>
      <c r="O536" s="7"/>
      <c r="P536" s="7"/>
      <c r="Q536" s="7"/>
      <c r="R536" s="7"/>
      <c r="S536" s="7"/>
      <c r="T536" s="7"/>
      <c r="U536" s="7"/>
      <c r="V536" s="7"/>
      <c r="W536" s="7"/>
      <c r="X536" s="7"/>
      <c r="Y536" s="7"/>
      <c r="Z536" s="7"/>
    </row>
    <row r="537" ht="15.75" customHeight="1">
      <c r="A537" s="7"/>
      <c r="B537" s="7"/>
      <c r="C537" s="111"/>
      <c r="D537" s="112"/>
      <c r="E537" s="111"/>
      <c r="F537" s="111"/>
      <c r="G537" s="111"/>
      <c r="H537" s="112"/>
      <c r="I537" s="111"/>
      <c r="J537" s="111"/>
      <c r="K537" s="7"/>
      <c r="L537" s="7"/>
      <c r="M537" s="7"/>
      <c r="N537" s="7"/>
      <c r="O537" s="7"/>
      <c r="P537" s="7"/>
      <c r="Q537" s="7"/>
      <c r="R537" s="7"/>
      <c r="S537" s="7"/>
      <c r="T537" s="7"/>
      <c r="U537" s="7"/>
      <c r="V537" s="7"/>
      <c r="W537" s="7"/>
      <c r="X537" s="7"/>
      <c r="Y537" s="7"/>
      <c r="Z537" s="7"/>
    </row>
    <row r="538" ht="15.75" customHeight="1">
      <c r="A538" s="7"/>
      <c r="B538" s="7"/>
      <c r="C538" s="111"/>
      <c r="D538" s="112"/>
      <c r="E538" s="111"/>
      <c r="F538" s="111"/>
      <c r="G538" s="111"/>
      <c r="H538" s="112"/>
      <c r="I538" s="111"/>
      <c r="J538" s="111"/>
      <c r="K538" s="7"/>
      <c r="L538" s="7"/>
      <c r="M538" s="7"/>
      <c r="N538" s="7"/>
      <c r="O538" s="7"/>
      <c r="P538" s="7"/>
      <c r="Q538" s="7"/>
      <c r="R538" s="7"/>
      <c r="S538" s="7"/>
      <c r="T538" s="7"/>
      <c r="U538" s="7"/>
      <c r="V538" s="7"/>
      <c r="W538" s="7"/>
      <c r="X538" s="7"/>
      <c r="Y538" s="7"/>
      <c r="Z538" s="7"/>
    </row>
    <row r="539" ht="15.75" customHeight="1">
      <c r="A539" s="7"/>
      <c r="B539" s="7"/>
      <c r="C539" s="111"/>
      <c r="D539" s="112"/>
      <c r="E539" s="111"/>
      <c r="F539" s="111"/>
      <c r="G539" s="111"/>
      <c r="H539" s="112"/>
      <c r="I539" s="111"/>
      <c r="J539" s="111"/>
      <c r="K539" s="7"/>
      <c r="L539" s="7"/>
      <c r="M539" s="7"/>
      <c r="N539" s="7"/>
      <c r="O539" s="7"/>
      <c r="P539" s="7"/>
      <c r="Q539" s="7"/>
      <c r="R539" s="7"/>
      <c r="S539" s="7"/>
      <c r="T539" s="7"/>
      <c r="U539" s="7"/>
      <c r="V539" s="7"/>
      <c r="W539" s="7"/>
      <c r="X539" s="7"/>
      <c r="Y539" s="7"/>
      <c r="Z539" s="7"/>
    </row>
    <row r="540" ht="15.75" customHeight="1">
      <c r="A540" s="7"/>
      <c r="B540" s="7"/>
      <c r="C540" s="111"/>
      <c r="D540" s="112"/>
      <c r="E540" s="111"/>
      <c r="F540" s="111"/>
      <c r="G540" s="111"/>
      <c r="H540" s="112"/>
      <c r="I540" s="111"/>
      <c r="J540" s="111"/>
      <c r="K540" s="7"/>
      <c r="L540" s="7"/>
      <c r="M540" s="7"/>
      <c r="N540" s="7"/>
      <c r="O540" s="7"/>
      <c r="P540" s="7"/>
      <c r="Q540" s="7"/>
      <c r="R540" s="7"/>
      <c r="S540" s="7"/>
      <c r="T540" s="7"/>
      <c r="U540" s="7"/>
      <c r="V540" s="7"/>
      <c r="W540" s="7"/>
      <c r="X540" s="7"/>
      <c r="Y540" s="7"/>
      <c r="Z540" s="7"/>
    </row>
    <row r="541" ht="15.75" customHeight="1">
      <c r="A541" s="7"/>
      <c r="B541" s="7"/>
      <c r="C541" s="111"/>
      <c r="D541" s="112"/>
      <c r="E541" s="111"/>
      <c r="F541" s="111"/>
      <c r="G541" s="111"/>
      <c r="H541" s="112"/>
      <c r="I541" s="111"/>
      <c r="J541" s="111"/>
      <c r="K541" s="7"/>
      <c r="L541" s="7"/>
      <c r="M541" s="7"/>
      <c r="N541" s="7"/>
      <c r="O541" s="7"/>
      <c r="P541" s="7"/>
      <c r="Q541" s="7"/>
      <c r="R541" s="7"/>
      <c r="S541" s="7"/>
      <c r="T541" s="7"/>
      <c r="U541" s="7"/>
      <c r="V541" s="7"/>
      <c r="W541" s="7"/>
      <c r="X541" s="7"/>
      <c r="Y541" s="7"/>
      <c r="Z541" s="7"/>
    </row>
    <row r="542" ht="15.75" customHeight="1">
      <c r="A542" s="7"/>
      <c r="B542" s="7"/>
      <c r="C542" s="111"/>
      <c r="D542" s="112"/>
      <c r="E542" s="111"/>
      <c r="F542" s="111"/>
      <c r="G542" s="111"/>
      <c r="H542" s="112"/>
      <c r="I542" s="111"/>
      <c r="J542" s="111"/>
      <c r="K542" s="7"/>
      <c r="L542" s="7"/>
      <c r="M542" s="7"/>
      <c r="N542" s="7"/>
      <c r="O542" s="7"/>
      <c r="P542" s="7"/>
      <c r="Q542" s="7"/>
      <c r="R542" s="7"/>
      <c r="S542" s="7"/>
      <c r="T542" s="7"/>
      <c r="U542" s="7"/>
      <c r="V542" s="7"/>
      <c r="W542" s="7"/>
      <c r="X542" s="7"/>
      <c r="Y542" s="7"/>
      <c r="Z542" s="7"/>
    </row>
    <row r="543" ht="15.75" customHeight="1">
      <c r="A543" s="7"/>
      <c r="B543" s="7"/>
      <c r="C543" s="111"/>
      <c r="D543" s="112"/>
      <c r="E543" s="111"/>
      <c r="F543" s="111"/>
      <c r="G543" s="111"/>
      <c r="H543" s="112"/>
      <c r="I543" s="111"/>
      <c r="J543" s="111"/>
      <c r="K543" s="7"/>
      <c r="L543" s="7"/>
      <c r="M543" s="7"/>
      <c r="N543" s="7"/>
      <c r="O543" s="7"/>
      <c r="P543" s="7"/>
      <c r="Q543" s="7"/>
      <c r="R543" s="7"/>
      <c r="S543" s="7"/>
      <c r="T543" s="7"/>
      <c r="U543" s="7"/>
      <c r="V543" s="7"/>
      <c r="W543" s="7"/>
      <c r="X543" s="7"/>
      <c r="Y543" s="7"/>
      <c r="Z543" s="7"/>
    </row>
    <row r="544" ht="15.75" customHeight="1">
      <c r="A544" s="7"/>
      <c r="B544" s="7"/>
      <c r="C544" s="111"/>
      <c r="D544" s="112"/>
      <c r="E544" s="111"/>
      <c r="F544" s="111"/>
      <c r="G544" s="111"/>
      <c r="H544" s="112"/>
      <c r="I544" s="111"/>
      <c r="J544" s="111"/>
      <c r="K544" s="7"/>
      <c r="L544" s="7"/>
      <c r="M544" s="7"/>
      <c r="N544" s="7"/>
      <c r="O544" s="7"/>
      <c r="P544" s="7"/>
      <c r="Q544" s="7"/>
      <c r="R544" s="7"/>
      <c r="S544" s="7"/>
      <c r="T544" s="7"/>
      <c r="U544" s="7"/>
      <c r="V544" s="7"/>
      <c r="W544" s="7"/>
      <c r="X544" s="7"/>
      <c r="Y544" s="7"/>
      <c r="Z544" s="7"/>
    </row>
    <row r="545" ht="15.75" customHeight="1">
      <c r="A545" s="7"/>
      <c r="B545" s="7"/>
      <c r="C545" s="111"/>
      <c r="D545" s="112"/>
      <c r="E545" s="111"/>
      <c r="F545" s="111"/>
      <c r="G545" s="111"/>
      <c r="H545" s="112"/>
      <c r="I545" s="111"/>
      <c r="J545" s="111"/>
      <c r="K545" s="7"/>
      <c r="L545" s="7"/>
      <c r="M545" s="7"/>
      <c r="N545" s="7"/>
      <c r="O545" s="7"/>
      <c r="P545" s="7"/>
      <c r="Q545" s="7"/>
      <c r="R545" s="7"/>
      <c r="S545" s="7"/>
      <c r="T545" s="7"/>
      <c r="U545" s="7"/>
      <c r="V545" s="7"/>
      <c r="W545" s="7"/>
      <c r="X545" s="7"/>
      <c r="Y545" s="7"/>
      <c r="Z545" s="7"/>
    </row>
    <row r="546" ht="15.75" customHeight="1">
      <c r="A546" s="7"/>
      <c r="B546" s="7"/>
      <c r="C546" s="111"/>
      <c r="D546" s="112"/>
      <c r="E546" s="111"/>
      <c r="F546" s="111"/>
      <c r="G546" s="111"/>
      <c r="H546" s="112"/>
      <c r="I546" s="111"/>
      <c r="J546" s="111"/>
      <c r="K546" s="7"/>
      <c r="L546" s="7"/>
      <c r="M546" s="7"/>
      <c r="N546" s="7"/>
      <c r="O546" s="7"/>
      <c r="P546" s="7"/>
      <c r="Q546" s="7"/>
      <c r="R546" s="7"/>
      <c r="S546" s="7"/>
      <c r="T546" s="7"/>
      <c r="U546" s="7"/>
      <c r="V546" s="7"/>
      <c r="W546" s="7"/>
      <c r="X546" s="7"/>
      <c r="Y546" s="7"/>
      <c r="Z546" s="7"/>
    </row>
    <row r="547" ht="15.75" customHeight="1">
      <c r="A547" s="7"/>
      <c r="B547" s="7"/>
      <c r="C547" s="111"/>
      <c r="D547" s="112"/>
      <c r="E547" s="111"/>
      <c r="F547" s="111"/>
      <c r="G547" s="111"/>
      <c r="H547" s="112"/>
      <c r="I547" s="111"/>
      <c r="J547" s="111"/>
      <c r="K547" s="7"/>
      <c r="L547" s="7"/>
      <c r="M547" s="7"/>
      <c r="N547" s="7"/>
      <c r="O547" s="7"/>
      <c r="P547" s="7"/>
      <c r="Q547" s="7"/>
      <c r="R547" s="7"/>
      <c r="S547" s="7"/>
      <c r="T547" s="7"/>
      <c r="U547" s="7"/>
      <c r="V547" s="7"/>
      <c r="W547" s="7"/>
      <c r="X547" s="7"/>
      <c r="Y547" s="7"/>
      <c r="Z547" s="7"/>
    </row>
    <row r="548" ht="15.75" customHeight="1">
      <c r="A548" s="7"/>
      <c r="B548" s="7"/>
      <c r="C548" s="111"/>
      <c r="D548" s="112"/>
      <c r="E548" s="111"/>
      <c r="F548" s="111"/>
      <c r="G548" s="111"/>
      <c r="H548" s="112"/>
      <c r="I548" s="111"/>
      <c r="J548" s="111"/>
      <c r="K548" s="7"/>
      <c r="L548" s="7"/>
      <c r="M548" s="7"/>
      <c r="N548" s="7"/>
      <c r="O548" s="7"/>
      <c r="P548" s="7"/>
      <c r="Q548" s="7"/>
      <c r="R548" s="7"/>
      <c r="S548" s="7"/>
      <c r="T548" s="7"/>
      <c r="U548" s="7"/>
      <c r="V548" s="7"/>
      <c r="W548" s="7"/>
      <c r="X548" s="7"/>
      <c r="Y548" s="7"/>
      <c r="Z548" s="7"/>
    </row>
    <row r="549" ht="15.75" customHeight="1">
      <c r="A549" s="7"/>
      <c r="B549" s="7"/>
      <c r="C549" s="111"/>
      <c r="D549" s="112"/>
      <c r="E549" s="111"/>
      <c r="F549" s="111"/>
      <c r="G549" s="111"/>
      <c r="H549" s="112"/>
      <c r="I549" s="111"/>
      <c r="J549" s="111"/>
      <c r="K549" s="7"/>
      <c r="L549" s="7"/>
      <c r="M549" s="7"/>
      <c r="N549" s="7"/>
      <c r="O549" s="7"/>
      <c r="P549" s="7"/>
      <c r="Q549" s="7"/>
      <c r="R549" s="7"/>
      <c r="S549" s="7"/>
      <c r="T549" s="7"/>
      <c r="U549" s="7"/>
      <c r="V549" s="7"/>
      <c r="W549" s="7"/>
      <c r="X549" s="7"/>
      <c r="Y549" s="7"/>
      <c r="Z549" s="7"/>
    </row>
    <row r="550" ht="15.75" customHeight="1">
      <c r="A550" s="7"/>
      <c r="B550" s="7"/>
      <c r="C550" s="111"/>
      <c r="D550" s="112"/>
      <c r="E550" s="111"/>
      <c r="F550" s="111"/>
      <c r="G550" s="111"/>
      <c r="H550" s="112"/>
      <c r="I550" s="111"/>
      <c r="J550" s="111"/>
      <c r="K550" s="7"/>
      <c r="L550" s="7"/>
      <c r="M550" s="7"/>
      <c r="N550" s="7"/>
      <c r="O550" s="7"/>
      <c r="P550" s="7"/>
      <c r="Q550" s="7"/>
      <c r="R550" s="7"/>
      <c r="S550" s="7"/>
      <c r="T550" s="7"/>
      <c r="U550" s="7"/>
      <c r="V550" s="7"/>
      <c r="W550" s="7"/>
      <c r="X550" s="7"/>
      <c r="Y550" s="7"/>
      <c r="Z550" s="7"/>
    </row>
    <row r="551" ht="15.75" customHeight="1">
      <c r="A551" s="7"/>
      <c r="B551" s="7"/>
      <c r="C551" s="111"/>
      <c r="D551" s="112"/>
      <c r="E551" s="111"/>
      <c r="F551" s="111"/>
      <c r="G551" s="111"/>
      <c r="H551" s="112"/>
      <c r="I551" s="111"/>
      <c r="J551" s="111"/>
      <c r="K551" s="7"/>
      <c r="L551" s="7"/>
      <c r="M551" s="7"/>
      <c r="N551" s="7"/>
      <c r="O551" s="7"/>
      <c r="P551" s="7"/>
      <c r="Q551" s="7"/>
      <c r="R551" s="7"/>
      <c r="S551" s="7"/>
      <c r="T551" s="7"/>
      <c r="U551" s="7"/>
      <c r="V551" s="7"/>
      <c r="W551" s="7"/>
      <c r="X551" s="7"/>
      <c r="Y551" s="7"/>
      <c r="Z551" s="7"/>
    </row>
    <row r="552" ht="15.75" customHeight="1">
      <c r="A552" s="7"/>
      <c r="B552" s="7"/>
      <c r="C552" s="111"/>
      <c r="D552" s="112"/>
      <c r="E552" s="111"/>
      <c r="F552" s="111"/>
      <c r="G552" s="111"/>
      <c r="H552" s="112"/>
      <c r="I552" s="111"/>
      <c r="J552" s="111"/>
      <c r="K552" s="7"/>
      <c r="L552" s="7"/>
      <c r="M552" s="7"/>
      <c r="N552" s="7"/>
      <c r="O552" s="7"/>
      <c r="P552" s="7"/>
      <c r="Q552" s="7"/>
      <c r="R552" s="7"/>
      <c r="S552" s="7"/>
      <c r="T552" s="7"/>
      <c r="U552" s="7"/>
      <c r="V552" s="7"/>
      <c r="W552" s="7"/>
      <c r="X552" s="7"/>
      <c r="Y552" s="7"/>
      <c r="Z552" s="7"/>
    </row>
    <row r="553" ht="15.75" customHeight="1">
      <c r="A553" s="7"/>
      <c r="B553" s="7"/>
      <c r="C553" s="111"/>
      <c r="D553" s="112"/>
      <c r="E553" s="111"/>
      <c r="F553" s="111"/>
      <c r="G553" s="111"/>
      <c r="H553" s="112"/>
      <c r="I553" s="111"/>
      <c r="J553" s="111"/>
      <c r="K553" s="7"/>
      <c r="L553" s="7"/>
      <c r="M553" s="7"/>
      <c r="N553" s="7"/>
      <c r="O553" s="7"/>
      <c r="P553" s="7"/>
      <c r="Q553" s="7"/>
      <c r="R553" s="7"/>
      <c r="S553" s="7"/>
      <c r="T553" s="7"/>
      <c r="U553" s="7"/>
      <c r="V553" s="7"/>
      <c r="W553" s="7"/>
      <c r="X553" s="7"/>
      <c r="Y553" s="7"/>
      <c r="Z553" s="7"/>
    </row>
    <row r="554" ht="15.75" customHeight="1">
      <c r="A554" s="7"/>
      <c r="B554" s="7"/>
      <c r="C554" s="111"/>
      <c r="D554" s="112"/>
      <c r="E554" s="111"/>
      <c r="F554" s="111"/>
      <c r="G554" s="111"/>
      <c r="H554" s="112"/>
      <c r="I554" s="111"/>
      <c r="J554" s="111"/>
      <c r="K554" s="7"/>
      <c r="L554" s="7"/>
      <c r="M554" s="7"/>
      <c r="N554" s="7"/>
      <c r="O554" s="7"/>
      <c r="P554" s="7"/>
      <c r="Q554" s="7"/>
      <c r="R554" s="7"/>
      <c r="S554" s="7"/>
      <c r="T554" s="7"/>
      <c r="U554" s="7"/>
      <c r="V554" s="7"/>
      <c r="W554" s="7"/>
      <c r="X554" s="7"/>
      <c r="Y554" s="7"/>
      <c r="Z554" s="7"/>
    </row>
    <row r="555" ht="15.75" customHeight="1">
      <c r="A555" s="7"/>
      <c r="B555" s="7"/>
      <c r="C555" s="111"/>
      <c r="D555" s="112"/>
      <c r="E555" s="111"/>
      <c r="F555" s="111"/>
      <c r="G555" s="111"/>
      <c r="H555" s="112"/>
      <c r="I555" s="111"/>
      <c r="J555" s="111"/>
      <c r="K555" s="7"/>
      <c r="L555" s="7"/>
      <c r="M555" s="7"/>
      <c r="N555" s="7"/>
      <c r="O555" s="7"/>
      <c r="P555" s="7"/>
      <c r="Q555" s="7"/>
      <c r="R555" s="7"/>
      <c r="S555" s="7"/>
      <c r="T555" s="7"/>
      <c r="U555" s="7"/>
      <c r="V555" s="7"/>
      <c r="W555" s="7"/>
      <c r="X555" s="7"/>
      <c r="Y555" s="7"/>
      <c r="Z555" s="7"/>
    </row>
    <row r="556" ht="15.75" customHeight="1">
      <c r="A556" s="7"/>
      <c r="B556" s="7"/>
      <c r="C556" s="111"/>
      <c r="D556" s="112"/>
      <c r="E556" s="111"/>
      <c r="F556" s="111"/>
      <c r="G556" s="111"/>
      <c r="H556" s="112"/>
      <c r="I556" s="111"/>
      <c r="J556" s="111"/>
      <c r="K556" s="7"/>
      <c r="L556" s="7"/>
      <c r="M556" s="7"/>
      <c r="N556" s="7"/>
      <c r="O556" s="7"/>
      <c r="P556" s="7"/>
      <c r="Q556" s="7"/>
      <c r="R556" s="7"/>
      <c r="S556" s="7"/>
      <c r="T556" s="7"/>
      <c r="U556" s="7"/>
      <c r="V556" s="7"/>
      <c r="W556" s="7"/>
      <c r="X556" s="7"/>
      <c r="Y556" s="7"/>
      <c r="Z556" s="7"/>
    </row>
    <row r="557" ht="15.75" customHeight="1">
      <c r="A557" s="7"/>
      <c r="B557" s="7"/>
      <c r="C557" s="111"/>
      <c r="D557" s="112"/>
      <c r="E557" s="111"/>
      <c r="F557" s="111"/>
      <c r="G557" s="111"/>
      <c r="H557" s="112"/>
      <c r="I557" s="111"/>
      <c r="J557" s="111"/>
      <c r="K557" s="7"/>
      <c r="L557" s="7"/>
      <c r="M557" s="7"/>
      <c r="N557" s="7"/>
      <c r="O557" s="7"/>
      <c r="P557" s="7"/>
      <c r="Q557" s="7"/>
      <c r="R557" s="7"/>
      <c r="S557" s="7"/>
      <c r="T557" s="7"/>
      <c r="U557" s="7"/>
      <c r="V557" s="7"/>
      <c r="W557" s="7"/>
      <c r="X557" s="7"/>
      <c r="Y557" s="7"/>
      <c r="Z557" s="7"/>
    </row>
    <row r="558" ht="15.75" customHeight="1">
      <c r="A558" s="7"/>
      <c r="B558" s="7"/>
      <c r="C558" s="111"/>
      <c r="D558" s="112"/>
      <c r="E558" s="111"/>
      <c r="F558" s="111"/>
      <c r="G558" s="111"/>
      <c r="H558" s="112"/>
      <c r="I558" s="111"/>
      <c r="J558" s="111"/>
      <c r="K558" s="7"/>
      <c r="L558" s="7"/>
      <c r="M558" s="7"/>
      <c r="N558" s="7"/>
      <c r="O558" s="7"/>
      <c r="P558" s="7"/>
      <c r="Q558" s="7"/>
      <c r="R558" s="7"/>
      <c r="S558" s="7"/>
      <c r="T558" s="7"/>
      <c r="U558" s="7"/>
      <c r="V558" s="7"/>
      <c r="W558" s="7"/>
      <c r="X558" s="7"/>
      <c r="Y558" s="7"/>
      <c r="Z558" s="7"/>
    </row>
    <row r="559" ht="15.75" customHeight="1">
      <c r="A559" s="7"/>
      <c r="B559" s="7"/>
      <c r="C559" s="111"/>
      <c r="D559" s="112"/>
      <c r="E559" s="111"/>
      <c r="F559" s="111"/>
      <c r="G559" s="111"/>
      <c r="H559" s="112"/>
      <c r="I559" s="111"/>
      <c r="J559" s="111"/>
      <c r="K559" s="7"/>
      <c r="L559" s="7"/>
      <c r="M559" s="7"/>
      <c r="N559" s="7"/>
      <c r="O559" s="7"/>
      <c r="P559" s="7"/>
      <c r="Q559" s="7"/>
      <c r="R559" s="7"/>
      <c r="S559" s="7"/>
      <c r="T559" s="7"/>
      <c r="U559" s="7"/>
      <c r="V559" s="7"/>
      <c r="W559" s="7"/>
      <c r="X559" s="7"/>
      <c r="Y559" s="7"/>
      <c r="Z559" s="7"/>
    </row>
    <row r="560" ht="15.75" customHeight="1">
      <c r="A560" s="7"/>
      <c r="B560" s="7"/>
      <c r="C560" s="111"/>
      <c r="D560" s="112"/>
      <c r="E560" s="111"/>
      <c r="F560" s="111"/>
      <c r="G560" s="111"/>
      <c r="H560" s="112"/>
      <c r="I560" s="111"/>
      <c r="J560" s="111"/>
      <c r="K560" s="7"/>
      <c r="L560" s="7"/>
      <c r="M560" s="7"/>
      <c r="N560" s="7"/>
      <c r="O560" s="7"/>
      <c r="P560" s="7"/>
      <c r="Q560" s="7"/>
      <c r="R560" s="7"/>
      <c r="S560" s="7"/>
      <c r="T560" s="7"/>
      <c r="U560" s="7"/>
      <c r="V560" s="7"/>
      <c r="W560" s="7"/>
      <c r="X560" s="7"/>
      <c r="Y560" s="7"/>
      <c r="Z560" s="7"/>
    </row>
    <row r="561" ht="15.75" customHeight="1">
      <c r="A561" s="7"/>
      <c r="B561" s="7"/>
      <c r="C561" s="111"/>
      <c r="D561" s="112"/>
      <c r="E561" s="111"/>
      <c r="F561" s="111"/>
      <c r="G561" s="111"/>
      <c r="H561" s="112"/>
      <c r="I561" s="111"/>
      <c r="J561" s="111"/>
      <c r="K561" s="7"/>
      <c r="L561" s="7"/>
      <c r="M561" s="7"/>
      <c r="N561" s="7"/>
      <c r="O561" s="7"/>
      <c r="P561" s="7"/>
      <c r="Q561" s="7"/>
      <c r="R561" s="7"/>
      <c r="S561" s="7"/>
      <c r="T561" s="7"/>
      <c r="U561" s="7"/>
      <c r="V561" s="7"/>
      <c r="W561" s="7"/>
      <c r="X561" s="7"/>
      <c r="Y561" s="7"/>
      <c r="Z561" s="7"/>
    </row>
    <row r="562" ht="15.75" customHeight="1">
      <c r="A562" s="7"/>
      <c r="B562" s="7"/>
      <c r="C562" s="111"/>
      <c r="D562" s="112"/>
      <c r="E562" s="111"/>
      <c r="F562" s="111"/>
      <c r="G562" s="111"/>
      <c r="H562" s="112"/>
      <c r="I562" s="111"/>
      <c r="J562" s="111"/>
      <c r="K562" s="7"/>
      <c r="L562" s="7"/>
      <c r="M562" s="7"/>
      <c r="N562" s="7"/>
      <c r="O562" s="7"/>
      <c r="P562" s="7"/>
      <c r="Q562" s="7"/>
      <c r="R562" s="7"/>
      <c r="S562" s="7"/>
      <c r="T562" s="7"/>
      <c r="U562" s="7"/>
      <c r="V562" s="7"/>
      <c r="W562" s="7"/>
      <c r="X562" s="7"/>
      <c r="Y562" s="7"/>
      <c r="Z562" s="7"/>
    </row>
    <row r="563" ht="15.75" customHeight="1">
      <c r="A563" s="7"/>
      <c r="B563" s="7"/>
      <c r="C563" s="111"/>
      <c r="D563" s="112"/>
      <c r="E563" s="111"/>
      <c r="F563" s="111"/>
      <c r="G563" s="111"/>
      <c r="H563" s="112"/>
      <c r="I563" s="111"/>
      <c r="J563" s="111"/>
      <c r="K563" s="7"/>
      <c r="L563" s="7"/>
      <c r="M563" s="7"/>
      <c r="N563" s="7"/>
      <c r="O563" s="7"/>
      <c r="P563" s="7"/>
      <c r="Q563" s="7"/>
      <c r="R563" s="7"/>
      <c r="S563" s="7"/>
      <c r="T563" s="7"/>
      <c r="U563" s="7"/>
      <c r="V563" s="7"/>
      <c r="W563" s="7"/>
      <c r="X563" s="7"/>
      <c r="Y563" s="7"/>
      <c r="Z563" s="7"/>
    </row>
    <row r="564" ht="15.75" customHeight="1">
      <c r="A564" s="7"/>
      <c r="B564" s="7"/>
      <c r="C564" s="111"/>
      <c r="D564" s="112"/>
      <c r="E564" s="111"/>
      <c r="F564" s="111"/>
      <c r="G564" s="111"/>
      <c r="H564" s="112"/>
      <c r="I564" s="111"/>
      <c r="J564" s="111"/>
      <c r="K564" s="7"/>
      <c r="L564" s="7"/>
      <c r="M564" s="7"/>
      <c r="N564" s="7"/>
      <c r="O564" s="7"/>
      <c r="P564" s="7"/>
      <c r="Q564" s="7"/>
      <c r="R564" s="7"/>
      <c r="S564" s="7"/>
      <c r="T564" s="7"/>
      <c r="U564" s="7"/>
      <c r="V564" s="7"/>
      <c r="W564" s="7"/>
      <c r="X564" s="7"/>
      <c r="Y564" s="7"/>
      <c r="Z564" s="7"/>
    </row>
    <row r="565" ht="15.75" customHeight="1">
      <c r="A565" s="7"/>
      <c r="B565" s="7"/>
      <c r="C565" s="111"/>
      <c r="D565" s="112"/>
      <c r="E565" s="111"/>
      <c r="F565" s="111"/>
      <c r="G565" s="111"/>
      <c r="H565" s="112"/>
      <c r="I565" s="111"/>
      <c r="J565" s="111"/>
      <c r="K565" s="7"/>
      <c r="L565" s="7"/>
      <c r="M565" s="7"/>
      <c r="N565" s="7"/>
      <c r="O565" s="7"/>
      <c r="P565" s="7"/>
      <c r="Q565" s="7"/>
      <c r="R565" s="7"/>
      <c r="S565" s="7"/>
      <c r="T565" s="7"/>
      <c r="U565" s="7"/>
      <c r="V565" s="7"/>
      <c r="W565" s="7"/>
      <c r="X565" s="7"/>
      <c r="Y565" s="7"/>
      <c r="Z565" s="7"/>
    </row>
    <row r="566" ht="15.75" customHeight="1">
      <c r="A566" s="7"/>
      <c r="B566" s="7"/>
      <c r="C566" s="111"/>
      <c r="D566" s="112"/>
      <c r="E566" s="111"/>
      <c r="F566" s="111"/>
      <c r="G566" s="111"/>
      <c r="H566" s="112"/>
      <c r="I566" s="111"/>
      <c r="J566" s="111"/>
      <c r="K566" s="7"/>
      <c r="L566" s="7"/>
      <c r="M566" s="7"/>
      <c r="N566" s="7"/>
      <c r="O566" s="7"/>
      <c r="P566" s="7"/>
      <c r="Q566" s="7"/>
      <c r="R566" s="7"/>
      <c r="S566" s="7"/>
      <c r="T566" s="7"/>
      <c r="U566" s="7"/>
      <c r="V566" s="7"/>
      <c r="W566" s="7"/>
      <c r="X566" s="7"/>
      <c r="Y566" s="7"/>
      <c r="Z566" s="7"/>
    </row>
    <row r="567" ht="15.75" customHeight="1">
      <c r="A567" s="7"/>
      <c r="B567" s="7"/>
      <c r="C567" s="111"/>
      <c r="D567" s="112"/>
      <c r="E567" s="111"/>
      <c r="F567" s="111"/>
      <c r="G567" s="111"/>
      <c r="H567" s="112"/>
      <c r="I567" s="111"/>
      <c r="J567" s="111"/>
      <c r="K567" s="7"/>
      <c r="L567" s="7"/>
      <c r="M567" s="7"/>
      <c r="N567" s="7"/>
      <c r="O567" s="7"/>
      <c r="P567" s="7"/>
      <c r="Q567" s="7"/>
      <c r="R567" s="7"/>
      <c r="S567" s="7"/>
      <c r="T567" s="7"/>
      <c r="U567" s="7"/>
      <c r="V567" s="7"/>
      <c r="W567" s="7"/>
      <c r="X567" s="7"/>
      <c r="Y567" s="7"/>
      <c r="Z567" s="7"/>
    </row>
    <row r="568" ht="15.75" customHeight="1">
      <c r="A568" s="7"/>
      <c r="B568" s="7"/>
      <c r="C568" s="111"/>
      <c r="D568" s="112"/>
      <c r="E568" s="111"/>
      <c r="F568" s="111"/>
      <c r="G568" s="111"/>
      <c r="H568" s="112"/>
      <c r="I568" s="111"/>
      <c r="J568" s="111"/>
      <c r="K568" s="7"/>
      <c r="L568" s="7"/>
      <c r="M568" s="7"/>
      <c r="N568" s="7"/>
      <c r="O568" s="7"/>
      <c r="P568" s="7"/>
      <c r="Q568" s="7"/>
      <c r="R568" s="7"/>
      <c r="S568" s="7"/>
      <c r="T568" s="7"/>
      <c r="U568" s="7"/>
      <c r="V568" s="7"/>
      <c r="W568" s="7"/>
      <c r="X568" s="7"/>
      <c r="Y568" s="7"/>
      <c r="Z568" s="7"/>
    </row>
    <row r="569" ht="15.75" customHeight="1">
      <c r="A569" s="7"/>
      <c r="B569" s="7"/>
      <c r="C569" s="111"/>
      <c r="D569" s="112"/>
      <c r="E569" s="111"/>
      <c r="F569" s="111"/>
      <c r="G569" s="111"/>
      <c r="H569" s="112"/>
      <c r="I569" s="111"/>
      <c r="J569" s="111"/>
      <c r="K569" s="7"/>
      <c r="L569" s="7"/>
      <c r="M569" s="7"/>
      <c r="N569" s="7"/>
      <c r="O569" s="7"/>
      <c r="P569" s="7"/>
      <c r="Q569" s="7"/>
      <c r="R569" s="7"/>
      <c r="S569" s="7"/>
      <c r="T569" s="7"/>
      <c r="U569" s="7"/>
      <c r="V569" s="7"/>
      <c r="W569" s="7"/>
      <c r="X569" s="7"/>
      <c r="Y569" s="7"/>
      <c r="Z569" s="7"/>
    </row>
    <row r="570" ht="15.75" customHeight="1">
      <c r="A570" s="7"/>
      <c r="B570" s="7"/>
      <c r="C570" s="111"/>
      <c r="D570" s="112"/>
      <c r="E570" s="111"/>
      <c r="F570" s="111"/>
      <c r="G570" s="111"/>
      <c r="H570" s="112"/>
      <c r="I570" s="111"/>
      <c r="J570" s="111"/>
      <c r="K570" s="7"/>
      <c r="L570" s="7"/>
      <c r="M570" s="7"/>
      <c r="N570" s="7"/>
      <c r="O570" s="7"/>
      <c r="P570" s="7"/>
      <c r="Q570" s="7"/>
      <c r="R570" s="7"/>
      <c r="S570" s="7"/>
      <c r="T570" s="7"/>
      <c r="U570" s="7"/>
      <c r="V570" s="7"/>
      <c r="W570" s="7"/>
      <c r="X570" s="7"/>
      <c r="Y570" s="7"/>
      <c r="Z570" s="7"/>
    </row>
    <row r="571" ht="15.75" customHeight="1">
      <c r="A571" s="7"/>
      <c r="B571" s="7"/>
      <c r="C571" s="111"/>
      <c r="D571" s="112"/>
      <c r="E571" s="111"/>
      <c r="F571" s="111"/>
      <c r="G571" s="111"/>
      <c r="H571" s="112"/>
      <c r="I571" s="111"/>
      <c r="J571" s="111"/>
      <c r="K571" s="7"/>
      <c r="L571" s="7"/>
      <c r="M571" s="7"/>
      <c r="N571" s="7"/>
      <c r="O571" s="7"/>
      <c r="P571" s="7"/>
      <c r="Q571" s="7"/>
      <c r="R571" s="7"/>
      <c r="S571" s="7"/>
      <c r="T571" s="7"/>
      <c r="U571" s="7"/>
      <c r="V571" s="7"/>
      <c r="W571" s="7"/>
      <c r="X571" s="7"/>
      <c r="Y571" s="7"/>
      <c r="Z571" s="7"/>
    </row>
    <row r="572" ht="15.75" customHeight="1">
      <c r="A572" s="7"/>
      <c r="B572" s="7"/>
      <c r="C572" s="111"/>
      <c r="D572" s="112"/>
      <c r="E572" s="111"/>
      <c r="F572" s="111"/>
      <c r="G572" s="111"/>
      <c r="H572" s="112"/>
      <c r="I572" s="111"/>
      <c r="J572" s="111"/>
      <c r="K572" s="7"/>
      <c r="L572" s="7"/>
      <c r="M572" s="7"/>
      <c r="N572" s="7"/>
      <c r="O572" s="7"/>
      <c r="P572" s="7"/>
      <c r="Q572" s="7"/>
      <c r="R572" s="7"/>
      <c r="S572" s="7"/>
      <c r="T572" s="7"/>
      <c r="U572" s="7"/>
      <c r="V572" s="7"/>
      <c r="W572" s="7"/>
      <c r="X572" s="7"/>
      <c r="Y572" s="7"/>
      <c r="Z572" s="7"/>
    </row>
    <row r="573" ht="15.75" customHeight="1">
      <c r="A573" s="7"/>
      <c r="B573" s="7"/>
      <c r="C573" s="111"/>
      <c r="D573" s="112"/>
      <c r="E573" s="111"/>
      <c r="F573" s="111"/>
      <c r="G573" s="111"/>
      <c r="H573" s="112"/>
      <c r="I573" s="111"/>
      <c r="J573" s="111"/>
      <c r="K573" s="7"/>
      <c r="L573" s="7"/>
      <c r="M573" s="7"/>
      <c r="N573" s="7"/>
      <c r="O573" s="7"/>
      <c r="P573" s="7"/>
      <c r="Q573" s="7"/>
      <c r="R573" s="7"/>
      <c r="S573" s="7"/>
      <c r="T573" s="7"/>
      <c r="U573" s="7"/>
      <c r="V573" s="7"/>
      <c r="W573" s="7"/>
      <c r="X573" s="7"/>
      <c r="Y573" s="7"/>
      <c r="Z573" s="7"/>
    </row>
    <row r="574" ht="15.75" customHeight="1">
      <c r="A574" s="7"/>
      <c r="B574" s="7"/>
      <c r="C574" s="111"/>
      <c r="D574" s="112"/>
      <c r="E574" s="111"/>
      <c r="F574" s="111"/>
      <c r="G574" s="111"/>
      <c r="H574" s="112"/>
      <c r="I574" s="111"/>
      <c r="J574" s="111"/>
      <c r="K574" s="7"/>
      <c r="L574" s="7"/>
      <c r="M574" s="7"/>
      <c r="N574" s="7"/>
      <c r="O574" s="7"/>
      <c r="P574" s="7"/>
      <c r="Q574" s="7"/>
      <c r="R574" s="7"/>
      <c r="S574" s="7"/>
      <c r="T574" s="7"/>
      <c r="U574" s="7"/>
      <c r="V574" s="7"/>
      <c r="W574" s="7"/>
      <c r="X574" s="7"/>
      <c r="Y574" s="7"/>
      <c r="Z574" s="7"/>
    </row>
    <row r="575" ht="15.75" customHeight="1">
      <c r="A575" s="7"/>
      <c r="B575" s="7"/>
      <c r="C575" s="111"/>
      <c r="D575" s="112"/>
      <c r="E575" s="111"/>
      <c r="F575" s="111"/>
      <c r="G575" s="111"/>
      <c r="H575" s="112"/>
      <c r="I575" s="111"/>
      <c r="J575" s="111"/>
      <c r="K575" s="7"/>
      <c r="L575" s="7"/>
      <c r="M575" s="7"/>
      <c r="N575" s="7"/>
      <c r="O575" s="7"/>
      <c r="P575" s="7"/>
      <c r="Q575" s="7"/>
      <c r="R575" s="7"/>
      <c r="S575" s="7"/>
      <c r="T575" s="7"/>
      <c r="U575" s="7"/>
      <c r="V575" s="7"/>
      <c r="W575" s="7"/>
      <c r="X575" s="7"/>
      <c r="Y575" s="7"/>
      <c r="Z575" s="7"/>
    </row>
    <row r="576" ht="15.75" customHeight="1">
      <c r="A576" s="7"/>
      <c r="B576" s="7"/>
      <c r="C576" s="111"/>
      <c r="D576" s="112"/>
      <c r="E576" s="111"/>
      <c r="F576" s="111"/>
      <c r="G576" s="111"/>
      <c r="H576" s="112"/>
      <c r="I576" s="111"/>
      <c r="J576" s="111"/>
      <c r="K576" s="7"/>
      <c r="L576" s="7"/>
      <c r="M576" s="7"/>
      <c r="N576" s="7"/>
      <c r="O576" s="7"/>
      <c r="P576" s="7"/>
      <c r="Q576" s="7"/>
      <c r="R576" s="7"/>
      <c r="S576" s="7"/>
      <c r="T576" s="7"/>
      <c r="U576" s="7"/>
      <c r="V576" s="7"/>
      <c r="W576" s="7"/>
      <c r="X576" s="7"/>
      <c r="Y576" s="7"/>
      <c r="Z576" s="7"/>
    </row>
    <row r="577" ht="15.75" customHeight="1">
      <c r="A577" s="7"/>
      <c r="B577" s="7"/>
      <c r="C577" s="111"/>
      <c r="D577" s="112"/>
      <c r="E577" s="111"/>
      <c r="F577" s="111"/>
      <c r="G577" s="111"/>
      <c r="H577" s="112"/>
      <c r="I577" s="111"/>
      <c r="J577" s="111"/>
      <c r="K577" s="7"/>
      <c r="L577" s="7"/>
      <c r="M577" s="7"/>
      <c r="N577" s="7"/>
      <c r="O577" s="7"/>
      <c r="P577" s="7"/>
      <c r="Q577" s="7"/>
      <c r="R577" s="7"/>
      <c r="S577" s="7"/>
      <c r="T577" s="7"/>
      <c r="U577" s="7"/>
      <c r="V577" s="7"/>
      <c r="W577" s="7"/>
      <c r="X577" s="7"/>
      <c r="Y577" s="7"/>
      <c r="Z577" s="7"/>
    </row>
    <row r="578" ht="15.75" customHeight="1">
      <c r="A578" s="7"/>
      <c r="B578" s="7"/>
      <c r="C578" s="111"/>
      <c r="D578" s="112"/>
      <c r="E578" s="111"/>
      <c r="F578" s="111"/>
      <c r="G578" s="111"/>
      <c r="H578" s="112"/>
      <c r="I578" s="111"/>
      <c r="J578" s="111"/>
      <c r="K578" s="7"/>
      <c r="L578" s="7"/>
      <c r="M578" s="7"/>
      <c r="N578" s="7"/>
      <c r="O578" s="7"/>
      <c r="P578" s="7"/>
      <c r="Q578" s="7"/>
      <c r="R578" s="7"/>
      <c r="S578" s="7"/>
      <c r="T578" s="7"/>
      <c r="U578" s="7"/>
      <c r="V578" s="7"/>
      <c r="W578" s="7"/>
      <c r="X578" s="7"/>
      <c r="Y578" s="7"/>
      <c r="Z578" s="7"/>
    </row>
    <row r="579" ht="15.75" customHeight="1">
      <c r="A579" s="7"/>
      <c r="B579" s="7"/>
      <c r="C579" s="111"/>
      <c r="D579" s="112"/>
      <c r="E579" s="111"/>
      <c r="F579" s="111"/>
      <c r="G579" s="111"/>
      <c r="H579" s="112"/>
      <c r="I579" s="111"/>
      <c r="J579" s="111"/>
      <c r="K579" s="7"/>
      <c r="L579" s="7"/>
      <c r="M579" s="7"/>
      <c r="N579" s="7"/>
      <c r="O579" s="7"/>
      <c r="P579" s="7"/>
      <c r="Q579" s="7"/>
      <c r="R579" s="7"/>
      <c r="S579" s="7"/>
      <c r="T579" s="7"/>
      <c r="U579" s="7"/>
      <c r="V579" s="7"/>
      <c r="W579" s="7"/>
      <c r="X579" s="7"/>
      <c r="Y579" s="7"/>
      <c r="Z579" s="7"/>
    </row>
    <row r="580" ht="15.75" customHeight="1">
      <c r="A580" s="7"/>
      <c r="B580" s="7"/>
      <c r="C580" s="111"/>
      <c r="D580" s="112"/>
      <c r="E580" s="111"/>
      <c r="F580" s="111"/>
      <c r="G580" s="111"/>
      <c r="H580" s="112"/>
      <c r="I580" s="111"/>
      <c r="J580" s="111"/>
      <c r="K580" s="7"/>
      <c r="L580" s="7"/>
      <c r="M580" s="7"/>
      <c r="N580" s="7"/>
      <c r="O580" s="7"/>
      <c r="P580" s="7"/>
      <c r="Q580" s="7"/>
      <c r="R580" s="7"/>
      <c r="S580" s="7"/>
      <c r="T580" s="7"/>
      <c r="U580" s="7"/>
      <c r="V580" s="7"/>
      <c r="W580" s="7"/>
      <c r="X580" s="7"/>
      <c r="Y580" s="7"/>
      <c r="Z580" s="7"/>
    </row>
    <row r="581" ht="15.75" customHeight="1">
      <c r="A581" s="7"/>
      <c r="B581" s="7"/>
      <c r="C581" s="111"/>
      <c r="D581" s="112"/>
      <c r="E581" s="111"/>
      <c r="F581" s="111"/>
      <c r="G581" s="111"/>
      <c r="H581" s="112"/>
      <c r="I581" s="111"/>
      <c r="J581" s="111"/>
      <c r="K581" s="7"/>
      <c r="L581" s="7"/>
      <c r="M581" s="7"/>
      <c r="N581" s="7"/>
      <c r="O581" s="7"/>
      <c r="P581" s="7"/>
      <c r="Q581" s="7"/>
      <c r="R581" s="7"/>
      <c r="S581" s="7"/>
      <c r="T581" s="7"/>
      <c r="U581" s="7"/>
      <c r="V581" s="7"/>
      <c r="W581" s="7"/>
      <c r="X581" s="7"/>
      <c r="Y581" s="7"/>
      <c r="Z581" s="7"/>
    </row>
    <row r="582" ht="15.75" customHeight="1">
      <c r="A582" s="7"/>
      <c r="B582" s="7"/>
      <c r="C582" s="111"/>
      <c r="D582" s="112"/>
      <c r="E582" s="111"/>
      <c r="F582" s="111"/>
      <c r="G582" s="111"/>
      <c r="H582" s="112"/>
      <c r="I582" s="111"/>
      <c r="J582" s="111"/>
      <c r="K582" s="7"/>
      <c r="L582" s="7"/>
      <c r="M582" s="7"/>
      <c r="N582" s="7"/>
      <c r="O582" s="7"/>
      <c r="P582" s="7"/>
      <c r="Q582" s="7"/>
      <c r="R582" s="7"/>
      <c r="S582" s="7"/>
      <c r="T582" s="7"/>
      <c r="U582" s="7"/>
      <c r="V582" s="7"/>
      <c r="W582" s="7"/>
      <c r="X582" s="7"/>
      <c r="Y582" s="7"/>
      <c r="Z582" s="7"/>
    </row>
    <row r="583" ht="15.75" customHeight="1">
      <c r="A583" s="7"/>
      <c r="B583" s="7"/>
      <c r="C583" s="111"/>
      <c r="D583" s="112"/>
      <c r="E583" s="111"/>
      <c r="F583" s="111"/>
      <c r="G583" s="111"/>
      <c r="H583" s="112"/>
      <c r="I583" s="111"/>
      <c r="J583" s="111"/>
      <c r="K583" s="7"/>
      <c r="L583" s="7"/>
      <c r="M583" s="7"/>
      <c r="N583" s="7"/>
      <c r="O583" s="7"/>
      <c r="P583" s="7"/>
      <c r="Q583" s="7"/>
      <c r="R583" s="7"/>
      <c r="S583" s="7"/>
      <c r="T583" s="7"/>
      <c r="U583" s="7"/>
      <c r="V583" s="7"/>
      <c r="W583" s="7"/>
      <c r="X583" s="7"/>
      <c r="Y583" s="7"/>
      <c r="Z583" s="7"/>
    </row>
    <row r="584" ht="15.75" customHeight="1">
      <c r="A584" s="7"/>
      <c r="B584" s="7"/>
      <c r="C584" s="111"/>
      <c r="D584" s="112"/>
      <c r="E584" s="111"/>
      <c r="F584" s="111"/>
      <c r="G584" s="111"/>
      <c r="H584" s="112"/>
      <c r="I584" s="111"/>
      <c r="J584" s="111"/>
      <c r="K584" s="7"/>
      <c r="L584" s="7"/>
      <c r="M584" s="7"/>
      <c r="N584" s="7"/>
      <c r="O584" s="7"/>
      <c r="P584" s="7"/>
      <c r="Q584" s="7"/>
      <c r="R584" s="7"/>
      <c r="S584" s="7"/>
      <c r="T584" s="7"/>
      <c r="U584" s="7"/>
      <c r="V584" s="7"/>
      <c r="W584" s="7"/>
      <c r="X584" s="7"/>
      <c r="Y584" s="7"/>
      <c r="Z584" s="7"/>
    </row>
    <row r="585" ht="15.75" customHeight="1">
      <c r="A585" s="7"/>
      <c r="B585" s="7"/>
      <c r="C585" s="111"/>
      <c r="D585" s="112"/>
      <c r="E585" s="111"/>
      <c r="F585" s="111"/>
      <c r="G585" s="111"/>
      <c r="H585" s="112"/>
      <c r="I585" s="111"/>
      <c r="J585" s="111"/>
      <c r="K585" s="7"/>
      <c r="L585" s="7"/>
      <c r="M585" s="7"/>
      <c r="N585" s="7"/>
      <c r="O585" s="7"/>
      <c r="P585" s="7"/>
      <c r="Q585" s="7"/>
      <c r="R585" s="7"/>
      <c r="S585" s="7"/>
      <c r="T585" s="7"/>
      <c r="U585" s="7"/>
      <c r="V585" s="7"/>
      <c r="W585" s="7"/>
      <c r="X585" s="7"/>
      <c r="Y585" s="7"/>
      <c r="Z585" s="7"/>
    </row>
    <row r="586" ht="15.75" customHeight="1">
      <c r="A586" s="7"/>
      <c r="B586" s="7"/>
      <c r="C586" s="111"/>
      <c r="D586" s="112"/>
      <c r="E586" s="111"/>
      <c r="F586" s="111"/>
      <c r="G586" s="111"/>
      <c r="H586" s="112"/>
      <c r="I586" s="111"/>
      <c r="J586" s="111"/>
      <c r="K586" s="7"/>
      <c r="L586" s="7"/>
      <c r="M586" s="7"/>
      <c r="N586" s="7"/>
      <c r="O586" s="7"/>
      <c r="P586" s="7"/>
      <c r="Q586" s="7"/>
      <c r="R586" s="7"/>
      <c r="S586" s="7"/>
      <c r="T586" s="7"/>
      <c r="U586" s="7"/>
      <c r="V586" s="7"/>
      <c r="W586" s="7"/>
      <c r="X586" s="7"/>
      <c r="Y586" s="7"/>
      <c r="Z586" s="7"/>
    </row>
    <row r="587" ht="15.75" customHeight="1">
      <c r="A587" s="7"/>
      <c r="B587" s="7"/>
      <c r="C587" s="111"/>
      <c r="D587" s="112"/>
      <c r="E587" s="111"/>
      <c r="F587" s="111"/>
      <c r="G587" s="111"/>
      <c r="H587" s="112"/>
      <c r="I587" s="111"/>
      <c r="J587" s="111"/>
      <c r="K587" s="7"/>
      <c r="L587" s="7"/>
      <c r="M587" s="7"/>
      <c r="N587" s="7"/>
      <c r="O587" s="7"/>
      <c r="P587" s="7"/>
      <c r="Q587" s="7"/>
      <c r="R587" s="7"/>
      <c r="S587" s="7"/>
      <c r="T587" s="7"/>
      <c r="U587" s="7"/>
      <c r="V587" s="7"/>
      <c r="W587" s="7"/>
      <c r="X587" s="7"/>
      <c r="Y587" s="7"/>
      <c r="Z587" s="7"/>
    </row>
    <row r="588" ht="15.75" customHeight="1">
      <c r="A588" s="7"/>
      <c r="B588" s="7"/>
      <c r="C588" s="111"/>
      <c r="D588" s="112"/>
      <c r="E588" s="111"/>
      <c r="F588" s="111"/>
      <c r="G588" s="111"/>
      <c r="H588" s="112"/>
      <c r="I588" s="111"/>
      <c r="J588" s="111"/>
      <c r="K588" s="7"/>
      <c r="L588" s="7"/>
      <c r="M588" s="7"/>
      <c r="N588" s="7"/>
      <c r="O588" s="7"/>
      <c r="P588" s="7"/>
      <c r="Q588" s="7"/>
      <c r="R588" s="7"/>
      <c r="S588" s="7"/>
      <c r="T588" s="7"/>
      <c r="U588" s="7"/>
      <c r="V588" s="7"/>
      <c r="W588" s="7"/>
      <c r="X588" s="7"/>
      <c r="Y588" s="7"/>
      <c r="Z588" s="7"/>
    </row>
    <row r="589" ht="15.75" customHeight="1">
      <c r="A589" s="7"/>
      <c r="B589" s="7"/>
      <c r="C589" s="111"/>
      <c r="D589" s="112"/>
      <c r="E589" s="111"/>
      <c r="F589" s="111"/>
      <c r="G589" s="111"/>
      <c r="H589" s="112"/>
      <c r="I589" s="111"/>
      <c r="J589" s="111"/>
      <c r="K589" s="7"/>
      <c r="L589" s="7"/>
      <c r="M589" s="7"/>
      <c r="N589" s="7"/>
      <c r="O589" s="7"/>
      <c r="P589" s="7"/>
      <c r="Q589" s="7"/>
      <c r="R589" s="7"/>
      <c r="S589" s="7"/>
      <c r="T589" s="7"/>
      <c r="U589" s="7"/>
      <c r="V589" s="7"/>
      <c r="W589" s="7"/>
      <c r="X589" s="7"/>
      <c r="Y589" s="7"/>
      <c r="Z589" s="7"/>
    </row>
    <row r="590" ht="15.75" customHeight="1">
      <c r="A590" s="7"/>
      <c r="B590" s="7"/>
      <c r="C590" s="111"/>
      <c r="D590" s="112"/>
      <c r="E590" s="111"/>
      <c r="F590" s="111"/>
      <c r="G590" s="111"/>
      <c r="H590" s="112"/>
      <c r="I590" s="111"/>
      <c r="J590" s="111"/>
      <c r="K590" s="7"/>
      <c r="L590" s="7"/>
      <c r="M590" s="7"/>
      <c r="N590" s="7"/>
      <c r="O590" s="7"/>
      <c r="P590" s="7"/>
      <c r="Q590" s="7"/>
      <c r="R590" s="7"/>
      <c r="S590" s="7"/>
      <c r="T590" s="7"/>
      <c r="U590" s="7"/>
      <c r="V590" s="7"/>
      <c r="W590" s="7"/>
      <c r="X590" s="7"/>
      <c r="Y590" s="7"/>
      <c r="Z590" s="7"/>
    </row>
    <row r="591" ht="15.75" customHeight="1">
      <c r="A591" s="7"/>
      <c r="B591" s="7"/>
      <c r="C591" s="111"/>
      <c r="D591" s="112"/>
      <c r="E591" s="111"/>
      <c r="F591" s="111"/>
      <c r="G591" s="111"/>
      <c r="H591" s="112"/>
      <c r="I591" s="111"/>
      <c r="J591" s="111"/>
      <c r="K591" s="7"/>
      <c r="L591" s="7"/>
      <c r="M591" s="7"/>
      <c r="N591" s="7"/>
      <c r="O591" s="7"/>
      <c r="P591" s="7"/>
      <c r="Q591" s="7"/>
      <c r="R591" s="7"/>
      <c r="S591" s="7"/>
      <c r="T591" s="7"/>
      <c r="U591" s="7"/>
      <c r="V591" s="7"/>
      <c r="W591" s="7"/>
      <c r="X591" s="7"/>
      <c r="Y591" s="7"/>
      <c r="Z591" s="7"/>
    </row>
    <row r="592" ht="15.75" customHeight="1">
      <c r="A592" s="7"/>
      <c r="B592" s="7"/>
      <c r="C592" s="111"/>
      <c r="D592" s="112"/>
      <c r="E592" s="111"/>
      <c r="F592" s="111"/>
      <c r="G592" s="111"/>
      <c r="H592" s="112"/>
      <c r="I592" s="111"/>
      <c r="J592" s="111"/>
      <c r="K592" s="7"/>
      <c r="L592" s="7"/>
      <c r="M592" s="7"/>
      <c r="N592" s="7"/>
      <c r="O592" s="7"/>
      <c r="P592" s="7"/>
      <c r="Q592" s="7"/>
      <c r="R592" s="7"/>
      <c r="S592" s="7"/>
      <c r="T592" s="7"/>
      <c r="U592" s="7"/>
      <c r="V592" s="7"/>
      <c r="W592" s="7"/>
      <c r="X592" s="7"/>
      <c r="Y592" s="7"/>
      <c r="Z592" s="7"/>
    </row>
    <row r="593" ht="15.75" customHeight="1">
      <c r="A593" s="7"/>
      <c r="B593" s="7"/>
      <c r="C593" s="111"/>
      <c r="D593" s="112"/>
      <c r="E593" s="111"/>
      <c r="F593" s="111"/>
      <c r="G593" s="111"/>
      <c r="H593" s="112"/>
      <c r="I593" s="111"/>
      <c r="J593" s="111"/>
      <c r="K593" s="7"/>
      <c r="L593" s="7"/>
      <c r="M593" s="7"/>
      <c r="N593" s="7"/>
      <c r="O593" s="7"/>
      <c r="P593" s="7"/>
      <c r="Q593" s="7"/>
      <c r="R593" s="7"/>
      <c r="S593" s="7"/>
      <c r="T593" s="7"/>
      <c r="U593" s="7"/>
      <c r="V593" s="7"/>
      <c r="W593" s="7"/>
      <c r="X593" s="7"/>
      <c r="Y593" s="7"/>
      <c r="Z593" s="7"/>
    </row>
    <row r="594" ht="15.75" customHeight="1">
      <c r="A594" s="7"/>
      <c r="B594" s="7"/>
      <c r="C594" s="111"/>
      <c r="D594" s="112"/>
      <c r="E594" s="111"/>
      <c r="F594" s="111"/>
      <c r="G594" s="111"/>
      <c r="H594" s="112"/>
      <c r="I594" s="111"/>
      <c r="J594" s="111"/>
      <c r="K594" s="7"/>
      <c r="L594" s="7"/>
      <c r="M594" s="7"/>
      <c r="N594" s="7"/>
      <c r="O594" s="7"/>
      <c r="P594" s="7"/>
      <c r="Q594" s="7"/>
      <c r="R594" s="7"/>
      <c r="S594" s="7"/>
      <c r="T594" s="7"/>
      <c r="U594" s="7"/>
      <c r="V594" s="7"/>
      <c r="W594" s="7"/>
      <c r="X594" s="7"/>
      <c r="Y594" s="7"/>
      <c r="Z594" s="7"/>
    </row>
    <row r="595" ht="15.75" customHeight="1">
      <c r="A595" s="7"/>
      <c r="B595" s="7"/>
      <c r="C595" s="111"/>
      <c r="D595" s="112"/>
      <c r="E595" s="111"/>
      <c r="F595" s="111"/>
      <c r="G595" s="111"/>
      <c r="H595" s="112"/>
      <c r="I595" s="111"/>
      <c r="J595" s="111"/>
      <c r="K595" s="7"/>
      <c r="L595" s="7"/>
      <c r="M595" s="7"/>
      <c r="N595" s="7"/>
      <c r="O595" s="7"/>
      <c r="P595" s="7"/>
      <c r="Q595" s="7"/>
      <c r="R595" s="7"/>
      <c r="S595" s="7"/>
      <c r="T595" s="7"/>
      <c r="U595" s="7"/>
      <c r="V595" s="7"/>
      <c r="W595" s="7"/>
      <c r="X595" s="7"/>
      <c r="Y595" s="7"/>
      <c r="Z595" s="7"/>
    </row>
    <row r="596" ht="15.75" customHeight="1">
      <c r="A596" s="7"/>
      <c r="B596" s="7"/>
      <c r="C596" s="111"/>
      <c r="D596" s="112"/>
      <c r="E596" s="111"/>
      <c r="F596" s="111"/>
      <c r="G596" s="111"/>
      <c r="H596" s="112"/>
      <c r="I596" s="111"/>
      <c r="J596" s="111"/>
      <c r="K596" s="7"/>
      <c r="L596" s="7"/>
      <c r="M596" s="7"/>
      <c r="N596" s="7"/>
      <c r="O596" s="7"/>
      <c r="P596" s="7"/>
      <c r="Q596" s="7"/>
      <c r="R596" s="7"/>
      <c r="S596" s="7"/>
      <c r="T596" s="7"/>
      <c r="U596" s="7"/>
      <c r="V596" s="7"/>
      <c r="W596" s="7"/>
      <c r="X596" s="7"/>
      <c r="Y596" s="7"/>
      <c r="Z596" s="7"/>
    </row>
    <row r="597" ht="15.75" customHeight="1">
      <c r="A597" s="7"/>
      <c r="B597" s="7"/>
      <c r="C597" s="111"/>
      <c r="D597" s="112"/>
      <c r="E597" s="111"/>
      <c r="F597" s="111"/>
      <c r="G597" s="111"/>
      <c r="H597" s="112"/>
      <c r="I597" s="111"/>
      <c r="J597" s="111"/>
      <c r="K597" s="7"/>
      <c r="L597" s="7"/>
      <c r="M597" s="7"/>
      <c r="N597" s="7"/>
      <c r="O597" s="7"/>
      <c r="P597" s="7"/>
      <c r="Q597" s="7"/>
      <c r="R597" s="7"/>
      <c r="S597" s="7"/>
      <c r="T597" s="7"/>
      <c r="U597" s="7"/>
      <c r="V597" s="7"/>
      <c r="W597" s="7"/>
      <c r="X597" s="7"/>
      <c r="Y597" s="7"/>
      <c r="Z597" s="7"/>
    </row>
    <row r="598" ht="15.75" customHeight="1">
      <c r="A598" s="7"/>
      <c r="B598" s="7"/>
      <c r="C598" s="111"/>
      <c r="D598" s="112"/>
      <c r="E598" s="111"/>
      <c r="F598" s="111"/>
      <c r="G598" s="111"/>
      <c r="H598" s="112"/>
      <c r="I598" s="111"/>
      <c r="J598" s="111"/>
      <c r="K598" s="7"/>
      <c r="L598" s="7"/>
      <c r="M598" s="7"/>
      <c r="N598" s="7"/>
      <c r="O598" s="7"/>
      <c r="P598" s="7"/>
      <c r="Q598" s="7"/>
      <c r="R598" s="7"/>
      <c r="S598" s="7"/>
      <c r="T598" s="7"/>
      <c r="U598" s="7"/>
      <c r="V598" s="7"/>
      <c r="W598" s="7"/>
      <c r="X598" s="7"/>
      <c r="Y598" s="7"/>
      <c r="Z598" s="7"/>
    </row>
    <row r="599" ht="15.75" customHeight="1">
      <c r="A599" s="7"/>
      <c r="B599" s="7"/>
      <c r="C599" s="111"/>
      <c r="D599" s="112"/>
      <c r="E599" s="111"/>
      <c r="F599" s="111"/>
      <c r="G599" s="111"/>
      <c r="H599" s="112"/>
      <c r="I599" s="111"/>
      <c r="J599" s="111"/>
      <c r="K599" s="7"/>
      <c r="L599" s="7"/>
      <c r="M599" s="7"/>
      <c r="N599" s="7"/>
      <c r="O599" s="7"/>
      <c r="P599" s="7"/>
      <c r="Q599" s="7"/>
      <c r="R599" s="7"/>
      <c r="S599" s="7"/>
      <c r="T599" s="7"/>
      <c r="U599" s="7"/>
      <c r="V599" s="7"/>
      <c r="W599" s="7"/>
      <c r="X599" s="7"/>
      <c r="Y599" s="7"/>
      <c r="Z599" s="7"/>
    </row>
    <row r="600" ht="15.75" customHeight="1">
      <c r="A600" s="7"/>
      <c r="B600" s="7"/>
      <c r="C600" s="111"/>
      <c r="D600" s="112"/>
      <c r="E600" s="111"/>
      <c r="F600" s="111"/>
      <c r="G600" s="111"/>
      <c r="H600" s="112"/>
      <c r="I600" s="111"/>
      <c r="J600" s="111"/>
      <c r="K600" s="7"/>
      <c r="L600" s="7"/>
      <c r="M600" s="7"/>
      <c r="N600" s="7"/>
      <c r="O600" s="7"/>
      <c r="P600" s="7"/>
      <c r="Q600" s="7"/>
      <c r="R600" s="7"/>
      <c r="S600" s="7"/>
      <c r="T600" s="7"/>
      <c r="U600" s="7"/>
      <c r="V600" s="7"/>
      <c r="W600" s="7"/>
      <c r="X600" s="7"/>
      <c r="Y600" s="7"/>
      <c r="Z600" s="7"/>
    </row>
    <row r="601" ht="15.75" customHeight="1">
      <c r="A601" s="7"/>
      <c r="B601" s="7"/>
      <c r="C601" s="111"/>
      <c r="D601" s="112"/>
      <c r="E601" s="111"/>
      <c r="F601" s="111"/>
      <c r="G601" s="111"/>
      <c r="H601" s="112"/>
      <c r="I601" s="111"/>
      <c r="J601" s="111"/>
      <c r="K601" s="7"/>
      <c r="L601" s="7"/>
      <c r="M601" s="7"/>
      <c r="N601" s="7"/>
      <c r="O601" s="7"/>
      <c r="P601" s="7"/>
      <c r="Q601" s="7"/>
      <c r="R601" s="7"/>
      <c r="S601" s="7"/>
      <c r="T601" s="7"/>
      <c r="U601" s="7"/>
      <c r="V601" s="7"/>
      <c r="W601" s="7"/>
      <c r="X601" s="7"/>
      <c r="Y601" s="7"/>
      <c r="Z601" s="7"/>
    </row>
    <row r="602" ht="15.75" customHeight="1">
      <c r="A602" s="7"/>
      <c r="B602" s="7"/>
      <c r="C602" s="111"/>
      <c r="D602" s="112"/>
      <c r="E602" s="111"/>
      <c r="F602" s="111"/>
      <c r="G602" s="111"/>
      <c r="H602" s="112"/>
      <c r="I602" s="111"/>
      <c r="J602" s="111"/>
      <c r="K602" s="7"/>
      <c r="L602" s="7"/>
      <c r="M602" s="7"/>
      <c r="N602" s="7"/>
      <c r="O602" s="7"/>
      <c r="P602" s="7"/>
      <c r="Q602" s="7"/>
      <c r="R602" s="7"/>
      <c r="S602" s="7"/>
      <c r="T602" s="7"/>
      <c r="U602" s="7"/>
      <c r="V602" s="7"/>
      <c r="W602" s="7"/>
      <c r="X602" s="7"/>
      <c r="Y602" s="7"/>
      <c r="Z602" s="7"/>
    </row>
    <row r="603" ht="15.75" customHeight="1">
      <c r="A603" s="7"/>
      <c r="B603" s="7"/>
      <c r="C603" s="111"/>
      <c r="D603" s="112"/>
      <c r="E603" s="111"/>
      <c r="F603" s="111"/>
      <c r="G603" s="111"/>
      <c r="H603" s="112"/>
      <c r="I603" s="111"/>
      <c r="J603" s="111"/>
      <c r="K603" s="7"/>
      <c r="L603" s="7"/>
      <c r="M603" s="7"/>
      <c r="N603" s="7"/>
      <c r="O603" s="7"/>
      <c r="P603" s="7"/>
      <c r="Q603" s="7"/>
      <c r="R603" s="7"/>
      <c r="S603" s="7"/>
      <c r="T603" s="7"/>
      <c r="U603" s="7"/>
      <c r="V603" s="7"/>
      <c r="W603" s="7"/>
      <c r="X603" s="7"/>
      <c r="Y603" s="7"/>
      <c r="Z603" s="7"/>
    </row>
    <row r="604" ht="15.75" customHeight="1">
      <c r="A604" s="7"/>
      <c r="B604" s="7"/>
      <c r="C604" s="111"/>
      <c r="D604" s="112"/>
      <c r="E604" s="111"/>
      <c r="F604" s="111"/>
      <c r="G604" s="111"/>
      <c r="H604" s="112"/>
      <c r="I604" s="111"/>
      <c r="J604" s="111"/>
      <c r="K604" s="7"/>
      <c r="L604" s="7"/>
      <c r="M604" s="7"/>
      <c r="N604" s="7"/>
      <c r="O604" s="7"/>
      <c r="P604" s="7"/>
      <c r="Q604" s="7"/>
      <c r="R604" s="7"/>
      <c r="S604" s="7"/>
      <c r="T604" s="7"/>
      <c r="U604" s="7"/>
      <c r="V604" s="7"/>
      <c r="W604" s="7"/>
      <c r="X604" s="7"/>
      <c r="Y604" s="7"/>
      <c r="Z604" s="7"/>
    </row>
    <row r="605" ht="15.75" customHeight="1">
      <c r="A605" s="7"/>
      <c r="B605" s="7"/>
      <c r="C605" s="111"/>
      <c r="D605" s="112"/>
      <c r="E605" s="111"/>
      <c r="F605" s="111"/>
      <c r="G605" s="111"/>
      <c r="H605" s="112"/>
      <c r="I605" s="111"/>
      <c r="J605" s="111"/>
      <c r="K605" s="7"/>
      <c r="L605" s="7"/>
      <c r="M605" s="7"/>
      <c r="N605" s="7"/>
      <c r="O605" s="7"/>
      <c r="P605" s="7"/>
      <c r="Q605" s="7"/>
      <c r="R605" s="7"/>
      <c r="S605" s="7"/>
      <c r="T605" s="7"/>
      <c r="U605" s="7"/>
      <c r="V605" s="7"/>
      <c r="W605" s="7"/>
      <c r="X605" s="7"/>
      <c r="Y605" s="7"/>
      <c r="Z605" s="7"/>
    </row>
    <row r="606" ht="15.75" customHeight="1">
      <c r="A606" s="7"/>
      <c r="B606" s="7"/>
      <c r="C606" s="111"/>
      <c r="D606" s="112"/>
      <c r="E606" s="111"/>
      <c r="F606" s="111"/>
      <c r="G606" s="111"/>
      <c r="H606" s="112"/>
      <c r="I606" s="111"/>
      <c r="J606" s="111"/>
      <c r="K606" s="7"/>
      <c r="L606" s="7"/>
      <c r="M606" s="7"/>
      <c r="N606" s="7"/>
      <c r="O606" s="7"/>
      <c r="P606" s="7"/>
      <c r="Q606" s="7"/>
      <c r="R606" s="7"/>
      <c r="S606" s="7"/>
      <c r="T606" s="7"/>
      <c r="U606" s="7"/>
      <c r="V606" s="7"/>
      <c r="W606" s="7"/>
      <c r="X606" s="7"/>
      <c r="Y606" s="7"/>
      <c r="Z606" s="7"/>
    </row>
    <row r="607" ht="15.75" customHeight="1">
      <c r="A607" s="7"/>
      <c r="B607" s="7"/>
      <c r="C607" s="111"/>
      <c r="D607" s="112"/>
      <c r="E607" s="111"/>
      <c r="F607" s="111"/>
      <c r="G607" s="111"/>
      <c r="H607" s="112"/>
      <c r="I607" s="111"/>
      <c r="J607" s="111"/>
      <c r="K607" s="7"/>
      <c r="L607" s="7"/>
      <c r="M607" s="7"/>
      <c r="N607" s="7"/>
      <c r="O607" s="7"/>
      <c r="P607" s="7"/>
      <c r="Q607" s="7"/>
      <c r="R607" s="7"/>
      <c r="S607" s="7"/>
      <c r="T607" s="7"/>
      <c r="U607" s="7"/>
      <c r="V607" s="7"/>
      <c r="W607" s="7"/>
      <c r="X607" s="7"/>
      <c r="Y607" s="7"/>
      <c r="Z607" s="7"/>
    </row>
    <row r="608" ht="15.75" customHeight="1">
      <c r="A608" s="7"/>
      <c r="B608" s="7"/>
      <c r="C608" s="111"/>
      <c r="D608" s="112"/>
      <c r="E608" s="111"/>
      <c r="F608" s="111"/>
      <c r="G608" s="111"/>
      <c r="H608" s="112"/>
      <c r="I608" s="111"/>
      <c r="J608" s="111"/>
      <c r="K608" s="7"/>
      <c r="L608" s="7"/>
      <c r="M608" s="7"/>
      <c r="N608" s="7"/>
      <c r="O608" s="7"/>
      <c r="P608" s="7"/>
      <c r="Q608" s="7"/>
      <c r="R608" s="7"/>
      <c r="S608" s="7"/>
      <c r="T608" s="7"/>
      <c r="U608" s="7"/>
      <c r="V608" s="7"/>
      <c r="W608" s="7"/>
      <c r="X608" s="7"/>
      <c r="Y608" s="7"/>
      <c r="Z608" s="7"/>
    </row>
    <row r="609" ht="15.75" customHeight="1">
      <c r="A609" s="7"/>
      <c r="B609" s="7"/>
      <c r="C609" s="111"/>
      <c r="D609" s="112"/>
      <c r="E609" s="111"/>
      <c r="F609" s="111"/>
      <c r="G609" s="111"/>
      <c r="H609" s="112"/>
      <c r="I609" s="111"/>
      <c r="J609" s="111"/>
      <c r="K609" s="7"/>
      <c r="L609" s="7"/>
      <c r="M609" s="7"/>
      <c r="N609" s="7"/>
      <c r="O609" s="7"/>
      <c r="P609" s="7"/>
      <c r="Q609" s="7"/>
      <c r="R609" s="7"/>
      <c r="S609" s="7"/>
      <c r="T609" s="7"/>
      <c r="U609" s="7"/>
      <c r="V609" s="7"/>
      <c r="W609" s="7"/>
      <c r="X609" s="7"/>
      <c r="Y609" s="7"/>
      <c r="Z609" s="7"/>
    </row>
    <row r="610" ht="15.75" customHeight="1">
      <c r="A610" s="7"/>
      <c r="B610" s="7"/>
      <c r="C610" s="111"/>
      <c r="D610" s="112"/>
      <c r="E610" s="111"/>
      <c r="F610" s="111"/>
      <c r="G610" s="111"/>
      <c r="H610" s="112"/>
      <c r="I610" s="111"/>
      <c r="J610" s="111"/>
      <c r="K610" s="7"/>
      <c r="L610" s="7"/>
      <c r="M610" s="7"/>
      <c r="N610" s="7"/>
      <c r="O610" s="7"/>
      <c r="P610" s="7"/>
      <c r="Q610" s="7"/>
      <c r="R610" s="7"/>
      <c r="S610" s="7"/>
      <c r="T610" s="7"/>
      <c r="U610" s="7"/>
      <c r="V610" s="7"/>
      <c r="W610" s="7"/>
      <c r="X610" s="7"/>
      <c r="Y610" s="7"/>
      <c r="Z610" s="7"/>
    </row>
    <row r="611" ht="15.75" customHeight="1">
      <c r="A611" s="7"/>
      <c r="B611" s="7"/>
      <c r="C611" s="111"/>
      <c r="D611" s="112"/>
      <c r="E611" s="111"/>
      <c r="F611" s="111"/>
      <c r="G611" s="111"/>
      <c r="H611" s="112"/>
      <c r="I611" s="111"/>
      <c r="J611" s="111"/>
      <c r="K611" s="7"/>
      <c r="L611" s="7"/>
      <c r="M611" s="7"/>
      <c r="N611" s="7"/>
      <c r="O611" s="7"/>
      <c r="P611" s="7"/>
      <c r="Q611" s="7"/>
      <c r="R611" s="7"/>
      <c r="S611" s="7"/>
      <c r="T611" s="7"/>
      <c r="U611" s="7"/>
      <c r="V611" s="7"/>
      <c r="W611" s="7"/>
      <c r="X611" s="7"/>
      <c r="Y611" s="7"/>
      <c r="Z611" s="7"/>
    </row>
    <row r="612" ht="15.75" customHeight="1">
      <c r="A612" s="7"/>
      <c r="B612" s="7"/>
      <c r="C612" s="111"/>
      <c r="D612" s="112"/>
      <c r="E612" s="111"/>
      <c r="F612" s="111"/>
      <c r="G612" s="111"/>
      <c r="H612" s="112"/>
      <c r="I612" s="111"/>
      <c r="J612" s="111"/>
      <c r="K612" s="7"/>
      <c r="L612" s="7"/>
      <c r="M612" s="7"/>
      <c r="N612" s="7"/>
      <c r="O612" s="7"/>
      <c r="P612" s="7"/>
      <c r="Q612" s="7"/>
      <c r="R612" s="7"/>
      <c r="S612" s="7"/>
      <c r="T612" s="7"/>
      <c r="U612" s="7"/>
      <c r="V612" s="7"/>
      <c r="W612" s="7"/>
      <c r="X612" s="7"/>
      <c r="Y612" s="7"/>
      <c r="Z612" s="7"/>
    </row>
    <row r="613" ht="15.75" customHeight="1">
      <c r="A613" s="7"/>
      <c r="B613" s="7"/>
      <c r="C613" s="111"/>
      <c r="D613" s="112"/>
      <c r="E613" s="111"/>
      <c r="F613" s="111"/>
      <c r="G613" s="111"/>
      <c r="H613" s="112"/>
      <c r="I613" s="111"/>
      <c r="J613" s="111"/>
      <c r="K613" s="7"/>
      <c r="L613" s="7"/>
      <c r="M613" s="7"/>
      <c r="N613" s="7"/>
      <c r="O613" s="7"/>
      <c r="P613" s="7"/>
      <c r="Q613" s="7"/>
      <c r="R613" s="7"/>
      <c r="S613" s="7"/>
      <c r="T613" s="7"/>
      <c r="U613" s="7"/>
      <c r="V613" s="7"/>
      <c r="W613" s="7"/>
      <c r="X613" s="7"/>
      <c r="Y613" s="7"/>
      <c r="Z613" s="7"/>
    </row>
    <row r="614" ht="15.75" customHeight="1">
      <c r="A614" s="7"/>
      <c r="B614" s="7"/>
      <c r="C614" s="111"/>
      <c r="D614" s="112"/>
      <c r="E614" s="111"/>
      <c r="F614" s="111"/>
      <c r="G614" s="111"/>
      <c r="H614" s="112"/>
      <c r="I614" s="111"/>
      <c r="J614" s="111"/>
      <c r="K614" s="7"/>
      <c r="L614" s="7"/>
      <c r="M614" s="7"/>
      <c r="N614" s="7"/>
      <c r="O614" s="7"/>
      <c r="P614" s="7"/>
      <c r="Q614" s="7"/>
      <c r="R614" s="7"/>
      <c r="S614" s="7"/>
      <c r="T614" s="7"/>
      <c r="U614" s="7"/>
      <c r="V614" s="7"/>
      <c r="W614" s="7"/>
      <c r="X614" s="7"/>
      <c r="Y614" s="7"/>
      <c r="Z614" s="7"/>
    </row>
    <row r="615" ht="15.75" customHeight="1">
      <c r="A615" s="7"/>
      <c r="B615" s="7"/>
      <c r="C615" s="111"/>
      <c r="D615" s="112"/>
      <c r="E615" s="111"/>
      <c r="F615" s="111"/>
      <c r="G615" s="111"/>
      <c r="H615" s="112"/>
      <c r="I615" s="111"/>
      <c r="J615" s="111"/>
      <c r="K615" s="7"/>
      <c r="L615" s="7"/>
      <c r="M615" s="7"/>
      <c r="N615" s="7"/>
      <c r="O615" s="7"/>
      <c r="P615" s="7"/>
      <c r="Q615" s="7"/>
      <c r="R615" s="7"/>
      <c r="S615" s="7"/>
      <c r="T615" s="7"/>
      <c r="U615" s="7"/>
      <c r="V615" s="7"/>
      <c r="W615" s="7"/>
      <c r="X615" s="7"/>
      <c r="Y615" s="7"/>
      <c r="Z615" s="7"/>
    </row>
    <row r="616" ht="15.75" customHeight="1">
      <c r="A616" s="7"/>
      <c r="B616" s="7"/>
      <c r="C616" s="111"/>
      <c r="D616" s="112"/>
      <c r="E616" s="111"/>
      <c r="F616" s="111"/>
      <c r="G616" s="111"/>
      <c r="H616" s="112"/>
      <c r="I616" s="111"/>
      <c r="J616" s="111"/>
      <c r="K616" s="7"/>
      <c r="L616" s="7"/>
      <c r="M616" s="7"/>
      <c r="N616" s="7"/>
      <c r="O616" s="7"/>
      <c r="P616" s="7"/>
      <c r="Q616" s="7"/>
      <c r="R616" s="7"/>
      <c r="S616" s="7"/>
      <c r="T616" s="7"/>
      <c r="U616" s="7"/>
      <c r="V616" s="7"/>
      <c r="W616" s="7"/>
      <c r="X616" s="7"/>
      <c r="Y616" s="7"/>
      <c r="Z616" s="7"/>
    </row>
    <row r="617" ht="15.75" customHeight="1">
      <c r="A617" s="7"/>
      <c r="B617" s="7"/>
      <c r="C617" s="111"/>
      <c r="D617" s="112"/>
      <c r="E617" s="111"/>
      <c r="F617" s="111"/>
      <c r="G617" s="111"/>
      <c r="H617" s="112"/>
      <c r="I617" s="111"/>
      <c r="J617" s="111"/>
      <c r="K617" s="7"/>
      <c r="L617" s="7"/>
      <c r="M617" s="7"/>
      <c r="N617" s="7"/>
      <c r="O617" s="7"/>
      <c r="P617" s="7"/>
      <c r="Q617" s="7"/>
      <c r="R617" s="7"/>
      <c r="S617" s="7"/>
      <c r="T617" s="7"/>
      <c r="U617" s="7"/>
      <c r="V617" s="7"/>
      <c r="W617" s="7"/>
      <c r="X617" s="7"/>
      <c r="Y617" s="7"/>
      <c r="Z617" s="7"/>
    </row>
    <row r="618" ht="15.75" customHeight="1">
      <c r="A618" s="7"/>
      <c r="B618" s="7"/>
      <c r="C618" s="111"/>
      <c r="D618" s="112"/>
      <c r="E618" s="111"/>
      <c r="F618" s="111"/>
      <c r="G618" s="111"/>
      <c r="H618" s="112"/>
      <c r="I618" s="111"/>
      <c r="J618" s="111"/>
      <c r="K618" s="7"/>
      <c r="L618" s="7"/>
      <c r="M618" s="7"/>
      <c r="N618" s="7"/>
      <c r="O618" s="7"/>
      <c r="P618" s="7"/>
      <c r="Q618" s="7"/>
      <c r="R618" s="7"/>
      <c r="S618" s="7"/>
      <c r="T618" s="7"/>
      <c r="U618" s="7"/>
      <c r="V618" s="7"/>
      <c r="W618" s="7"/>
      <c r="X618" s="7"/>
      <c r="Y618" s="7"/>
      <c r="Z618" s="7"/>
    </row>
    <row r="619" ht="15.75" customHeight="1">
      <c r="A619" s="7"/>
      <c r="B619" s="7"/>
      <c r="C619" s="111"/>
      <c r="D619" s="112"/>
      <c r="E619" s="111"/>
      <c r="F619" s="111"/>
      <c r="G619" s="111"/>
      <c r="H619" s="112"/>
      <c r="I619" s="111"/>
      <c r="J619" s="111"/>
      <c r="K619" s="7"/>
      <c r="L619" s="7"/>
      <c r="M619" s="7"/>
      <c r="N619" s="7"/>
      <c r="O619" s="7"/>
      <c r="P619" s="7"/>
      <c r="Q619" s="7"/>
      <c r="R619" s="7"/>
      <c r="S619" s="7"/>
      <c r="T619" s="7"/>
      <c r="U619" s="7"/>
      <c r="V619" s="7"/>
      <c r="W619" s="7"/>
      <c r="X619" s="7"/>
      <c r="Y619" s="7"/>
      <c r="Z619" s="7"/>
    </row>
    <row r="620" ht="15.75" customHeight="1">
      <c r="A620" s="7"/>
      <c r="B620" s="7"/>
      <c r="C620" s="111"/>
      <c r="D620" s="112"/>
      <c r="E620" s="111"/>
      <c r="F620" s="111"/>
      <c r="G620" s="111"/>
      <c r="H620" s="112"/>
      <c r="I620" s="111"/>
      <c r="J620" s="111"/>
      <c r="K620" s="7"/>
      <c r="L620" s="7"/>
      <c r="M620" s="7"/>
      <c r="N620" s="7"/>
      <c r="O620" s="7"/>
      <c r="P620" s="7"/>
      <c r="Q620" s="7"/>
      <c r="R620" s="7"/>
      <c r="S620" s="7"/>
      <c r="T620" s="7"/>
      <c r="U620" s="7"/>
      <c r="V620" s="7"/>
      <c r="W620" s="7"/>
      <c r="X620" s="7"/>
      <c r="Y620" s="7"/>
      <c r="Z620" s="7"/>
    </row>
    <row r="621" ht="15.75" customHeight="1">
      <c r="A621" s="7"/>
      <c r="B621" s="7"/>
      <c r="C621" s="111"/>
      <c r="D621" s="112"/>
      <c r="E621" s="111"/>
      <c r="F621" s="111"/>
      <c r="G621" s="111"/>
      <c r="H621" s="112"/>
      <c r="I621" s="111"/>
      <c r="J621" s="111"/>
      <c r="K621" s="7"/>
      <c r="L621" s="7"/>
      <c r="M621" s="7"/>
      <c r="N621" s="7"/>
      <c r="O621" s="7"/>
      <c r="P621" s="7"/>
      <c r="Q621" s="7"/>
      <c r="R621" s="7"/>
      <c r="S621" s="7"/>
      <c r="T621" s="7"/>
      <c r="U621" s="7"/>
      <c r="V621" s="7"/>
      <c r="W621" s="7"/>
      <c r="X621" s="7"/>
      <c r="Y621" s="7"/>
      <c r="Z621" s="7"/>
    </row>
    <row r="622" ht="15.75" customHeight="1">
      <c r="A622" s="7"/>
      <c r="B622" s="7"/>
      <c r="C622" s="111"/>
      <c r="D622" s="112"/>
      <c r="E622" s="111"/>
      <c r="F622" s="111"/>
      <c r="G622" s="111"/>
      <c r="H622" s="112"/>
      <c r="I622" s="111"/>
      <c r="J622" s="111"/>
      <c r="K622" s="7"/>
      <c r="L622" s="7"/>
      <c r="M622" s="7"/>
      <c r="N622" s="7"/>
      <c r="O622" s="7"/>
      <c r="P622" s="7"/>
      <c r="Q622" s="7"/>
      <c r="R622" s="7"/>
      <c r="S622" s="7"/>
      <c r="T622" s="7"/>
      <c r="U622" s="7"/>
      <c r="V622" s="7"/>
      <c r="W622" s="7"/>
      <c r="X622" s="7"/>
      <c r="Y622" s="7"/>
      <c r="Z622" s="7"/>
    </row>
    <row r="623" ht="15.75" customHeight="1">
      <c r="A623" s="7"/>
      <c r="B623" s="7"/>
      <c r="C623" s="111"/>
      <c r="D623" s="112"/>
      <c r="E623" s="111"/>
      <c r="F623" s="111"/>
      <c r="G623" s="111"/>
      <c r="H623" s="112"/>
      <c r="I623" s="111"/>
      <c r="J623" s="111"/>
      <c r="K623" s="7"/>
      <c r="L623" s="7"/>
      <c r="M623" s="7"/>
      <c r="N623" s="7"/>
      <c r="O623" s="7"/>
      <c r="P623" s="7"/>
      <c r="Q623" s="7"/>
      <c r="R623" s="7"/>
      <c r="S623" s="7"/>
      <c r="T623" s="7"/>
      <c r="U623" s="7"/>
      <c r="V623" s="7"/>
      <c r="W623" s="7"/>
      <c r="X623" s="7"/>
      <c r="Y623" s="7"/>
      <c r="Z623" s="7"/>
    </row>
    <row r="624" ht="15.75" customHeight="1">
      <c r="A624" s="7"/>
      <c r="B624" s="7"/>
      <c r="C624" s="111"/>
      <c r="D624" s="112"/>
      <c r="E624" s="111"/>
      <c r="F624" s="111"/>
      <c r="G624" s="111"/>
      <c r="H624" s="112"/>
      <c r="I624" s="111"/>
      <c r="J624" s="111"/>
      <c r="K624" s="7"/>
      <c r="L624" s="7"/>
      <c r="M624" s="7"/>
      <c r="N624" s="7"/>
      <c r="O624" s="7"/>
      <c r="P624" s="7"/>
      <c r="Q624" s="7"/>
      <c r="R624" s="7"/>
      <c r="S624" s="7"/>
      <c r="T624" s="7"/>
      <c r="U624" s="7"/>
      <c r="V624" s="7"/>
      <c r="W624" s="7"/>
      <c r="X624" s="7"/>
      <c r="Y624" s="7"/>
      <c r="Z624" s="7"/>
    </row>
    <row r="625" ht="15.75" customHeight="1">
      <c r="A625" s="7"/>
      <c r="B625" s="7"/>
      <c r="C625" s="111"/>
      <c r="D625" s="112"/>
      <c r="E625" s="111"/>
      <c r="F625" s="111"/>
      <c r="G625" s="111"/>
      <c r="H625" s="112"/>
      <c r="I625" s="111"/>
      <c r="J625" s="111"/>
      <c r="K625" s="7"/>
      <c r="L625" s="7"/>
      <c r="M625" s="7"/>
      <c r="N625" s="7"/>
      <c r="O625" s="7"/>
      <c r="P625" s="7"/>
      <c r="Q625" s="7"/>
      <c r="R625" s="7"/>
      <c r="S625" s="7"/>
      <c r="T625" s="7"/>
      <c r="U625" s="7"/>
      <c r="V625" s="7"/>
      <c r="W625" s="7"/>
      <c r="X625" s="7"/>
      <c r="Y625" s="7"/>
      <c r="Z625" s="7"/>
    </row>
    <row r="626" ht="15.75" customHeight="1">
      <c r="A626" s="7"/>
      <c r="B626" s="7"/>
      <c r="C626" s="111"/>
      <c r="D626" s="112"/>
      <c r="E626" s="111"/>
      <c r="F626" s="111"/>
      <c r="G626" s="111"/>
      <c r="H626" s="112"/>
      <c r="I626" s="111"/>
      <c r="J626" s="111"/>
      <c r="K626" s="7"/>
      <c r="L626" s="7"/>
      <c r="M626" s="7"/>
      <c r="N626" s="7"/>
      <c r="O626" s="7"/>
      <c r="P626" s="7"/>
      <c r="Q626" s="7"/>
      <c r="R626" s="7"/>
      <c r="S626" s="7"/>
      <c r="T626" s="7"/>
      <c r="U626" s="7"/>
      <c r="V626" s="7"/>
      <c r="W626" s="7"/>
      <c r="X626" s="7"/>
      <c r="Y626" s="7"/>
      <c r="Z626" s="7"/>
    </row>
    <row r="627" ht="15.75" customHeight="1">
      <c r="A627" s="7"/>
      <c r="B627" s="7"/>
      <c r="C627" s="111"/>
      <c r="D627" s="112"/>
      <c r="E627" s="111"/>
      <c r="F627" s="111"/>
      <c r="G627" s="111"/>
      <c r="H627" s="112"/>
      <c r="I627" s="111"/>
      <c r="J627" s="111"/>
      <c r="K627" s="7"/>
      <c r="L627" s="7"/>
      <c r="M627" s="7"/>
      <c r="N627" s="7"/>
      <c r="O627" s="7"/>
      <c r="P627" s="7"/>
      <c r="Q627" s="7"/>
      <c r="R627" s="7"/>
      <c r="S627" s="7"/>
      <c r="T627" s="7"/>
      <c r="U627" s="7"/>
      <c r="V627" s="7"/>
      <c r="W627" s="7"/>
      <c r="X627" s="7"/>
      <c r="Y627" s="7"/>
      <c r="Z627" s="7"/>
    </row>
    <row r="628" ht="15.75" customHeight="1">
      <c r="A628" s="7"/>
      <c r="B628" s="7"/>
      <c r="C628" s="111"/>
      <c r="D628" s="112"/>
      <c r="E628" s="111"/>
      <c r="F628" s="111"/>
      <c r="G628" s="111"/>
      <c r="H628" s="112"/>
      <c r="I628" s="111"/>
      <c r="J628" s="111"/>
      <c r="K628" s="7"/>
      <c r="L628" s="7"/>
      <c r="M628" s="7"/>
      <c r="N628" s="7"/>
      <c r="O628" s="7"/>
      <c r="P628" s="7"/>
      <c r="Q628" s="7"/>
      <c r="R628" s="7"/>
      <c r="S628" s="7"/>
      <c r="T628" s="7"/>
      <c r="U628" s="7"/>
      <c r="V628" s="7"/>
      <c r="W628" s="7"/>
      <c r="X628" s="7"/>
      <c r="Y628" s="7"/>
      <c r="Z628" s="7"/>
    </row>
    <row r="629" ht="15.75" customHeight="1">
      <c r="A629" s="7"/>
      <c r="B629" s="7"/>
      <c r="C629" s="111"/>
      <c r="D629" s="112"/>
      <c r="E629" s="111"/>
      <c r="F629" s="111"/>
      <c r="G629" s="111"/>
      <c r="H629" s="112"/>
      <c r="I629" s="111"/>
      <c r="J629" s="111"/>
      <c r="K629" s="7"/>
      <c r="L629" s="7"/>
      <c r="M629" s="7"/>
      <c r="N629" s="7"/>
      <c r="O629" s="7"/>
      <c r="P629" s="7"/>
      <c r="Q629" s="7"/>
      <c r="R629" s="7"/>
      <c r="S629" s="7"/>
      <c r="T629" s="7"/>
      <c r="U629" s="7"/>
      <c r="V629" s="7"/>
      <c r="W629" s="7"/>
      <c r="X629" s="7"/>
      <c r="Y629" s="7"/>
      <c r="Z629" s="7"/>
    </row>
    <row r="630" ht="15.75" customHeight="1">
      <c r="A630" s="7"/>
      <c r="B630" s="7"/>
      <c r="C630" s="111"/>
      <c r="D630" s="112"/>
      <c r="E630" s="111"/>
      <c r="F630" s="111"/>
      <c r="G630" s="111"/>
      <c r="H630" s="112"/>
      <c r="I630" s="111"/>
      <c r="J630" s="111"/>
      <c r="K630" s="7"/>
      <c r="L630" s="7"/>
      <c r="M630" s="7"/>
      <c r="N630" s="7"/>
      <c r="O630" s="7"/>
      <c r="P630" s="7"/>
      <c r="Q630" s="7"/>
      <c r="R630" s="7"/>
      <c r="S630" s="7"/>
      <c r="T630" s="7"/>
      <c r="U630" s="7"/>
      <c r="V630" s="7"/>
      <c r="W630" s="7"/>
      <c r="X630" s="7"/>
      <c r="Y630" s="7"/>
      <c r="Z630" s="7"/>
    </row>
    <row r="631" ht="15.75" customHeight="1">
      <c r="A631" s="7"/>
      <c r="B631" s="7"/>
      <c r="C631" s="111"/>
      <c r="D631" s="112"/>
      <c r="E631" s="111"/>
      <c r="F631" s="111"/>
      <c r="G631" s="111"/>
      <c r="H631" s="112"/>
      <c r="I631" s="111"/>
      <c r="J631" s="111"/>
      <c r="K631" s="7"/>
      <c r="L631" s="7"/>
      <c r="M631" s="7"/>
      <c r="N631" s="7"/>
      <c r="O631" s="7"/>
      <c r="P631" s="7"/>
      <c r="Q631" s="7"/>
      <c r="R631" s="7"/>
      <c r="S631" s="7"/>
      <c r="T631" s="7"/>
      <c r="U631" s="7"/>
      <c r="V631" s="7"/>
      <c r="W631" s="7"/>
      <c r="X631" s="7"/>
      <c r="Y631" s="7"/>
      <c r="Z631" s="7"/>
    </row>
    <row r="632" ht="15.75" customHeight="1">
      <c r="A632" s="7"/>
      <c r="B632" s="7"/>
      <c r="C632" s="111"/>
      <c r="D632" s="112"/>
      <c r="E632" s="111"/>
      <c r="F632" s="111"/>
      <c r="G632" s="111"/>
      <c r="H632" s="112"/>
      <c r="I632" s="111"/>
      <c r="J632" s="111"/>
      <c r="K632" s="7"/>
      <c r="L632" s="7"/>
      <c r="M632" s="7"/>
      <c r="N632" s="7"/>
      <c r="O632" s="7"/>
      <c r="P632" s="7"/>
      <c r="Q632" s="7"/>
      <c r="R632" s="7"/>
      <c r="S632" s="7"/>
      <c r="T632" s="7"/>
      <c r="U632" s="7"/>
      <c r="V632" s="7"/>
      <c r="W632" s="7"/>
      <c r="X632" s="7"/>
      <c r="Y632" s="7"/>
      <c r="Z632" s="7"/>
    </row>
    <row r="633" ht="15.75" customHeight="1">
      <c r="A633" s="7"/>
      <c r="B633" s="7"/>
      <c r="C633" s="111"/>
      <c r="D633" s="112"/>
      <c r="E633" s="111"/>
      <c r="F633" s="111"/>
      <c r="G633" s="111"/>
      <c r="H633" s="112"/>
      <c r="I633" s="111"/>
      <c r="J633" s="111"/>
      <c r="K633" s="7"/>
      <c r="L633" s="7"/>
      <c r="M633" s="7"/>
      <c r="N633" s="7"/>
      <c r="O633" s="7"/>
      <c r="P633" s="7"/>
      <c r="Q633" s="7"/>
      <c r="R633" s="7"/>
      <c r="S633" s="7"/>
      <c r="T633" s="7"/>
      <c r="U633" s="7"/>
      <c r="V633" s="7"/>
      <c r="W633" s="7"/>
      <c r="X633" s="7"/>
      <c r="Y633" s="7"/>
      <c r="Z633" s="7"/>
    </row>
    <row r="634" ht="15.75" customHeight="1">
      <c r="A634" s="7"/>
      <c r="B634" s="7"/>
      <c r="C634" s="111"/>
      <c r="D634" s="112"/>
      <c r="E634" s="111"/>
      <c r="F634" s="111"/>
      <c r="G634" s="111"/>
      <c r="H634" s="112"/>
      <c r="I634" s="111"/>
      <c r="J634" s="111"/>
      <c r="K634" s="7"/>
      <c r="L634" s="7"/>
      <c r="M634" s="7"/>
      <c r="N634" s="7"/>
      <c r="O634" s="7"/>
      <c r="P634" s="7"/>
      <c r="Q634" s="7"/>
      <c r="R634" s="7"/>
      <c r="S634" s="7"/>
      <c r="T634" s="7"/>
      <c r="U634" s="7"/>
      <c r="V634" s="7"/>
      <c r="W634" s="7"/>
      <c r="X634" s="7"/>
      <c r="Y634" s="7"/>
      <c r="Z634" s="7"/>
    </row>
    <row r="635" ht="15.75" customHeight="1">
      <c r="A635" s="7"/>
      <c r="B635" s="7"/>
      <c r="C635" s="111"/>
      <c r="D635" s="112"/>
      <c r="E635" s="111"/>
      <c r="F635" s="111"/>
      <c r="G635" s="111"/>
      <c r="H635" s="112"/>
      <c r="I635" s="111"/>
      <c r="J635" s="111"/>
      <c r="K635" s="7"/>
      <c r="L635" s="7"/>
      <c r="M635" s="7"/>
      <c r="N635" s="7"/>
      <c r="O635" s="7"/>
      <c r="P635" s="7"/>
      <c r="Q635" s="7"/>
      <c r="R635" s="7"/>
      <c r="S635" s="7"/>
      <c r="T635" s="7"/>
      <c r="U635" s="7"/>
      <c r="V635" s="7"/>
      <c r="W635" s="7"/>
      <c r="X635" s="7"/>
      <c r="Y635" s="7"/>
      <c r="Z635" s="7"/>
    </row>
    <row r="636" ht="15.75" customHeight="1">
      <c r="A636" s="7"/>
      <c r="B636" s="7"/>
      <c r="C636" s="111"/>
      <c r="D636" s="112"/>
      <c r="E636" s="111"/>
      <c r="F636" s="111"/>
      <c r="G636" s="111"/>
      <c r="H636" s="112"/>
      <c r="I636" s="111"/>
      <c r="J636" s="111"/>
      <c r="K636" s="7"/>
      <c r="L636" s="7"/>
      <c r="M636" s="7"/>
      <c r="N636" s="7"/>
      <c r="O636" s="7"/>
      <c r="P636" s="7"/>
      <c r="Q636" s="7"/>
      <c r="R636" s="7"/>
      <c r="S636" s="7"/>
      <c r="T636" s="7"/>
      <c r="U636" s="7"/>
      <c r="V636" s="7"/>
      <c r="W636" s="7"/>
      <c r="X636" s="7"/>
      <c r="Y636" s="7"/>
      <c r="Z636" s="7"/>
    </row>
    <row r="637" ht="15.75" customHeight="1">
      <c r="A637" s="7"/>
      <c r="B637" s="7"/>
      <c r="C637" s="111"/>
      <c r="D637" s="112"/>
      <c r="E637" s="111"/>
      <c r="F637" s="111"/>
      <c r="G637" s="111"/>
      <c r="H637" s="112"/>
      <c r="I637" s="111"/>
      <c r="J637" s="111"/>
      <c r="K637" s="7"/>
      <c r="L637" s="7"/>
      <c r="M637" s="7"/>
      <c r="N637" s="7"/>
      <c r="O637" s="7"/>
      <c r="P637" s="7"/>
      <c r="Q637" s="7"/>
      <c r="R637" s="7"/>
      <c r="S637" s="7"/>
      <c r="T637" s="7"/>
      <c r="U637" s="7"/>
      <c r="V637" s="7"/>
      <c r="W637" s="7"/>
      <c r="X637" s="7"/>
      <c r="Y637" s="7"/>
      <c r="Z637" s="7"/>
    </row>
    <row r="638" ht="15.75" customHeight="1">
      <c r="A638" s="7"/>
      <c r="B638" s="7"/>
      <c r="C638" s="111"/>
      <c r="D638" s="112"/>
      <c r="E638" s="111"/>
      <c r="F638" s="111"/>
      <c r="G638" s="111"/>
      <c r="H638" s="112"/>
      <c r="I638" s="111"/>
      <c r="J638" s="111"/>
      <c r="K638" s="7"/>
      <c r="L638" s="7"/>
      <c r="M638" s="7"/>
      <c r="N638" s="7"/>
      <c r="O638" s="7"/>
      <c r="P638" s="7"/>
      <c r="Q638" s="7"/>
      <c r="R638" s="7"/>
      <c r="S638" s="7"/>
      <c r="T638" s="7"/>
      <c r="U638" s="7"/>
      <c r="V638" s="7"/>
      <c r="W638" s="7"/>
      <c r="X638" s="7"/>
      <c r="Y638" s="7"/>
      <c r="Z638" s="7"/>
    </row>
    <row r="639" ht="15.75" customHeight="1">
      <c r="A639" s="7"/>
      <c r="B639" s="7"/>
      <c r="C639" s="111"/>
      <c r="D639" s="112"/>
      <c r="E639" s="111"/>
      <c r="F639" s="111"/>
      <c r="G639" s="111"/>
      <c r="H639" s="112"/>
      <c r="I639" s="111"/>
      <c r="J639" s="111"/>
      <c r="K639" s="7"/>
      <c r="L639" s="7"/>
      <c r="M639" s="7"/>
      <c r="N639" s="7"/>
      <c r="O639" s="7"/>
      <c r="P639" s="7"/>
      <c r="Q639" s="7"/>
      <c r="R639" s="7"/>
      <c r="S639" s="7"/>
      <c r="T639" s="7"/>
      <c r="U639" s="7"/>
      <c r="V639" s="7"/>
      <c r="W639" s="7"/>
      <c r="X639" s="7"/>
      <c r="Y639" s="7"/>
      <c r="Z639" s="7"/>
    </row>
    <row r="640" ht="15.75" customHeight="1">
      <c r="A640" s="7"/>
      <c r="B640" s="7"/>
      <c r="C640" s="111"/>
      <c r="D640" s="112"/>
      <c r="E640" s="111"/>
      <c r="F640" s="111"/>
      <c r="G640" s="111"/>
      <c r="H640" s="112"/>
      <c r="I640" s="111"/>
      <c r="J640" s="111"/>
      <c r="K640" s="7"/>
      <c r="L640" s="7"/>
      <c r="M640" s="7"/>
      <c r="N640" s="7"/>
      <c r="O640" s="7"/>
      <c r="P640" s="7"/>
      <c r="Q640" s="7"/>
      <c r="R640" s="7"/>
      <c r="S640" s="7"/>
      <c r="T640" s="7"/>
      <c r="U640" s="7"/>
      <c r="V640" s="7"/>
      <c r="W640" s="7"/>
      <c r="X640" s="7"/>
      <c r="Y640" s="7"/>
      <c r="Z640" s="7"/>
    </row>
    <row r="641" ht="15.75" customHeight="1">
      <c r="A641" s="7"/>
      <c r="B641" s="7"/>
      <c r="C641" s="111"/>
      <c r="D641" s="112"/>
      <c r="E641" s="111"/>
      <c r="F641" s="111"/>
      <c r="G641" s="111"/>
      <c r="H641" s="112"/>
      <c r="I641" s="111"/>
      <c r="J641" s="111"/>
      <c r="K641" s="7"/>
      <c r="L641" s="7"/>
      <c r="M641" s="7"/>
      <c r="N641" s="7"/>
      <c r="O641" s="7"/>
      <c r="P641" s="7"/>
      <c r="Q641" s="7"/>
      <c r="R641" s="7"/>
      <c r="S641" s="7"/>
      <c r="T641" s="7"/>
      <c r="U641" s="7"/>
      <c r="V641" s="7"/>
      <c r="W641" s="7"/>
      <c r="X641" s="7"/>
      <c r="Y641" s="7"/>
      <c r="Z641" s="7"/>
    </row>
    <row r="642" ht="15.75" customHeight="1">
      <c r="A642" s="7"/>
      <c r="B642" s="7"/>
      <c r="C642" s="111"/>
      <c r="D642" s="112"/>
      <c r="E642" s="111"/>
      <c r="F642" s="111"/>
      <c r="G642" s="111"/>
      <c r="H642" s="112"/>
      <c r="I642" s="111"/>
      <c r="J642" s="111"/>
      <c r="K642" s="7"/>
      <c r="L642" s="7"/>
      <c r="M642" s="7"/>
      <c r="N642" s="7"/>
      <c r="O642" s="7"/>
      <c r="P642" s="7"/>
      <c r="Q642" s="7"/>
      <c r="R642" s="7"/>
      <c r="S642" s="7"/>
      <c r="T642" s="7"/>
      <c r="U642" s="7"/>
      <c r="V642" s="7"/>
      <c r="W642" s="7"/>
      <c r="X642" s="7"/>
      <c r="Y642" s="7"/>
      <c r="Z642" s="7"/>
    </row>
    <row r="643" ht="15.75" customHeight="1">
      <c r="A643" s="7"/>
      <c r="B643" s="7"/>
      <c r="C643" s="111"/>
      <c r="D643" s="112"/>
      <c r="E643" s="111"/>
      <c r="F643" s="111"/>
      <c r="G643" s="111"/>
      <c r="H643" s="112"/>
      <c r="I643" s="111"/>
      <c r="J643" s="111"/>
      <c r="K643" s="7"/>
      <c r="L643" s="7"/>
      <c r="M643" s="7"/>
      <c r="N643" s="7"/>
      <c r="O643" s="7"/>
      <c r="P643" s="7"/>
      <c r="Q643" s="7"/>
      <c r="R643" s="7"/>
      <c r="S643" s="7"/>
      <c r="T643" s="7"/>
      <c r="U643" s="7"/>
      <c r="V643" s="7"/>
      <c r="W643" s="7"/>
      <c r="X643" s="7"/>
      <c r="Y643" s="7"/>
      <c r="Z643" s="7"/>
    </row>
    <row r="644" ht="15.75" customHeight="1">
      <c r="A644" s="7"/>
      <c r="B644" s="7"/>
      <c r="C644" s="111"/>
      <c r="D644" s="112"/>
      <c r="E644" s="111"/>
      <c r="F644" s="111"/>
      <c r="G644" s="111"/>
      <c r="H644" s="112"/>
      <c r="I644" s="111"/>
      <c r="J644" s="111"/>
      <c r="K644" s="7"/>
      <c r="L644" s="7"/>
      <c r="M644" s="7"/>
      <c r="N644" s="7"/>
      <c r="O644" s="7"/>
      <c r="P644" s="7"/>
      <c r="Q644" s="7"/>
      <c r="R644" s="7"/>
      <c r="S644" s="7"/>
      <c r="T644" s="7"/>
      <c r="U644" s="7"/>
      <c r="V644" s="7"/>
      <c r="W644" s="7"/>
      <c r="X644" s="7"/>
      <c r="Y644" s="7"/>
      <c r="Z644" s="7"/>
    </row>
    <row r="645" ht="15.75" customHeight="1">
      <c r="A645" s="7"/>
      <c r="B645" s="7"/>
      <c r="C645" s="111"/>
      <c r="D645" s="112"/>
      <c r="E645" s="111"/>
      <c r="F645" s="111"/>
      <c r="G645" s="111"/>
      <c r="H645" s="112"/>
      <c r="I645" s="111"/>
      <c r="J645" s="111"/>
      <c r="K645" s="7"/>
      <c r="L645" s="7"/>
      <c r="M645" s="7"/>
      <c r="N645" s="7"/>
      <c r="O645" s="7"/>
      <c r="P645" s="7"/>
      <c r="Q645" s="7"/>
      <c r="R645" s="7"/>
      <c r="S645" s="7"/>
      <c r="T645" s="7"/>
      <c r="U645" s="7"/>
      <c r="V645" s="7"/>
      <c r="W645" s="7"/>
      <c r="X645" s="7"/>
      <c r="Y645" s="7"/>
      <c r="Z645" s="7"/>
    </row>
    <row r="646" ht="15.75" customHeight="1">
      <c r="A646" s="7"/>
      <c r="B646" s="7"/>
      <c r="C646" s="111"/>
      <c r="D646" s="112"/>
      <c r="E646" s="111"/>
      <c r="F646" s="111"/>
      <c r="G646" s="111"/>
      <c r="H646" s="112"/>
      <c r="I646" s="111"/>
      <c r="J646" s="111"/>
      <c r="K646" s="7"/>
      <c r="L646" s="7"/>
      <c r="M646" s="7"/>
      <c r="N646" s="7"/>
      <c r="O646" s="7"/>
      <c r="P646" s="7"/>
      <c r="Q646" s="7"/>
      <c r="R646" s="7"/>
      <c r="S646" s="7"/>
      <c r="T646" s="7"/>
      <c r="U646" s="7"/>
      <c r="V646" s="7"/>
      <c r="W646" s="7"/>
      <c r="X646" s="7"/>
      <c r="Y646" s="7"/>
      <c r="Z646" s="7"/>
    </row>
    <row r="647" ht="15.75" customHeight="1">
      <c r="A647" s="7"/>
      <c r="B647" s="7"/>
      <c r="C647" s="111"/>
      <c r="D647" s="112"/>
      <c r="E647" s="111"/>
      <c r="F647" s="111"/>
      <c r="G647" s="111"/>
      <c r="H647" s="112"/>
      <c r="I647" s="111"/>
      <c r="J647" s="111"/>
      <c r="K647" s="7"/>
      <c r="L647" s="7"/>
      <c r="M647" s="7"/>
      <c r="N647" s="7"/>
      <c r="O647" s="7"/>
      <c r="P647" s="7"/>
      <c r="Q647" s="7"/>
      <c r="R647" s="7"/>
      <c r="S647" s="7"/>
      <c r="T647" s="7"/>
      <c r="U647" s="7"/>
      <c r="V647" s="7"/>
      <c r="W647" s="7"/>
      <c r="X647" s="7"/>
      <c r="Y647" s="7"/>
      <c r="Z647" s="7"/>
    </row>
    <row r="648" ht="15.75" customHeight="1">
      <c r="A648" s="7"/>
      <c r="B648" s="7"/>
      <c r="C648" s="111"/>
      <c r="D648" s="112"/>
      <c r="E648" s="111"/>
      <c r="F648" s="111"/>
      <c r="G648" s="111"/>
      <c r="H648" s="112"/>
      <c r="I648" s="111"/>
      <c r="J648" s="111"/>
      <c r="K648" s="7"/>
      <c r="L648" s="7"/>
      <c r="M648" s="7"/>
      <c r="N648" s="7"/>
      <c r="O648" s="7"/>
      <c r="P648" s="7"/>
      <c r="Q648" s="7"/>
      <c r="R648" s="7"/>
      <c r="S648" s="7"/>
      <c r="T648" s="7"/>
      <c r="U648" s="7"/>
      <c r="V648" s="7"/>
      <c r="W648" s="7"/>
      <c r="X648" s="7"/>
      <c r="Y648" s="7"/>
      <c r="Z648" s="7"/>
    </row>
    <row r="649" ht="15.75" customHeight="1">
      <c r="A649" s="7"/>
      <c r="B649" s="7"/>
      <c r="C649" s="111"/>
      <c r="D649" s="112"/>
      <c r="E649" s="111"/>
      <c r="F649" s="111"/>
      <c r="G649" s="111"/>
      <c r="H649" s="112"/>
      <c r="I649" s="111"/>
      <c r="J649" s="111"/>
      <c r="K649" s="7"/>
      <c r="L649" s="7"/>
      <c r="M649" s="7"/>
      <c r="N649" s="7"/>
      <c r="O649" s="7"/>
      <c r="P649" s="7"/>
      <c r="Q649" s="7"/>
      <c r="R649" s="7"/>
      <c r="S649" s="7"/>
      <c r="T649" s="7"/>
      <c r="U649" s="7"/>
      <c r="V649" s="7"/>
      <c r="W649" s="7"/>
      <c r="X649" s="7"/>
      <c r="Y649" s="7"/>
      <c r="Z649" s="7"/>
    </row>
    <row r="650" ht="15.75" customHeight="1">
      <c r="A650" s="7"/>
      <c r="B650" s="7"/>
      <c r="C650" s="111"/>
      <c r="D650" s="112"/>
      <c r="E650" s="111"/>
      <c r="F650" s="111"/>
      <c r="G650" s="111"/>
      <c r="H650" s="112"/>
      <c r="I650" s="111"/>
      <c r="J650" s="111"/>
      <c r="K650" s="7"/>
      <c r="L650" s="7"/>
      <c r="M650" s="7"/>
      <c r="N650" s="7"/>
      <c r="O650" s="7"/>
      <c r="P650" s="7"/>
      <c r="Q650" s="7"/>
      <c r="R650" s="7"/>
      <c r="S650" s="7"/>
      <c r="T650" s="7"/>
      <c r="U650" s="7"/>
      <c r="V650" s="7"/>
      <c r="W650" s="7"/>
      <c r="X650" s="7"/>
      <c r="Y650" s="7"/>
      <c r="Z650" s="7"/>
    </row>
    <row r="651" ht="15.75" customHeight="1">
      <c r="A651" s="7"/>
      <c r="B651" s="7"/>
      <c r="C651" s="111"/>
      <c r="D651" s="112"/>
      <c r="E651" s="111"/>
      <c r="F651" s="111"/>
      <c r="G651" s="111"/>
      <c r="H651" s="112"/>
      <c r="I651" s="111"/>
      <c r="J651" s="111"/>
      <c r="K651" s="7"/>
      <c r="L651" s="7"/>
      <c r="M651" s="7"/>
      <c r="N651" s="7"/>
      <c r="O651" s="7"/>
      <c r="P651" s="7"/>
      <c r="Q651" s="7"/>
      <c r="R651" s="7"/>
      <c r="S651" s="7"/>
      <c r="T651" s="7"/>
      <c r="U651" s="7"/>
      <c r="V651" s="7"/>
      <c r="W651" s="7"/>
      <c r="X651" s="7"/>
      <c r="Y651" s="7"/>
      <c r="Z651" s="7"/>
    </row>
    <row r="652" ht="15.75" customHeight="1">
      <c r="A652" s="7"/>
      <c r="B652" s="7"/>
      <c r="C652" s="111"/>
      <c r="D652" s="112"/>
      <c r="E652" s="111"/>
      <c r="F652" s="111"/>
      <c r="G652" s="111"/>
      <c r="H652" s="112"/>
      <c r="I652" s="111"/>
      <c r="J652" s="111"/>
      <c r="K652" s="7"/>
      <c r="L652" s="7"/>
      <c r="M652" s="7"/>
      <c r="N652" s="7"/>
      <c r="O652" s="7"/>
      <c r="P652" s="7"/>
      <c r="Q652" s="7"/>
      <c r="R652" s="7"/>
      <c r="S652" s="7"/>
      <c r="T652" s="7"/>
      <c r="U652" s="7"/>
      <c r="V652" s="7"/>
      <c r="W652" s="7"/>
      <c r="X652" s="7"/>
      <c r="Y652" s="7"/>
      <c r="Z652" s="7"/>
    </row>
    <row r="653" ht="15.75" customHeight="1">
      <c r="A653" s="7"/>
      <c r="B653" s="7"/>
      <c r="C653" s="111"/>
      <c r="D653" s="112"/>
      <c r="E653" s="111"/>
      <c r="F653" s="111"/>
      <c r="G653" s="111"/>
      <c r="H653" s="112"/>
      <c r="I653" s="111"/>
      <c r="J653" s="111"/>
      <c r="K653" s="7"/>
      <c r="L653" s="7"/>
      <c r="M653" s="7"/>
      <c r="N653" s="7"/>
      <c r="O653" s="7"/>
      <c r="P653" s="7"/>
      <c r="Q653" s="7"/>
      <c r="R653" s="7"/>
      <c r="S653" s="7"/>
      <c r="T653" s="7"/>
      <c r="U653" s="7"/>
      <c r="V653" s="7"/>
      <c r="W653" s="7"/>
      <c r="X653" s="7"/>
      <c r="Y653" s="7"/>
      <c r="Z653" s="7"/>
    </row>
    <row r="654" ht="15.75" customHeight="1">
      <c r="A654" s="7"/>
      <c r="B654" s="7"/>
      <c r="C654" s="111"/>
      <c r="D654" s="112"/>
      <c r="E654" s="111"/>
      <c r="F654" s="111"/>
      <c r="G654" s="111"/>
      <c r="H654" s="112"/>
      <c r="I654" s="111"/>
      <c r="J654" s="111"/>
      <c r="K654" s="7"/>
      <c r="L654" s="7"/>
      <c r="M654" s="7"/>
      <c r="N654" s="7"/>
      <c r="O654" s="7"/>
      <c r="P654" s="7"/>
      <c r="Q654" s="7"/>
      <c r="R654" s="7"/>
      <c r="S654" s="7"/>
      <c r="T654" s="7"/>
      <c r="U654" s="7"/>
      <c r="V654" s="7"/>
      <c r="W654" s="7"/>
      <c r="X654" s="7"/>
      <c r="Y654" s="7"/>
      <c r="Z654" s="7"/>
    </row>
    <row r="655" ht="15.75" customHeight="1">
      <c r="A655" s="7"/>
      <c r="B655" s="7"/>
      <c r="C655" s="111"/>
      <c r="D655" s="112"/>
      <c r="E655" s="111"/>
      <c r="F655" s="111"/>
      <c r="G655" s="111"/>
      <c r="H655" s="112"/>
      <c r="I655" s="111"/>
      <c r="J655" s="111"/>
      <c r="K655" s="7"/>
      <c r="L655" s="7"/>
      <c r="M655" s="7"/>
      <c r="N655" s="7"/>
      <c r="O655" s="7"/>
      <c r="P655" s="7"/>
      <c r="Q655" s="7"/>
      <c r="R655" s="7"/>
      <c r="S655" s="7"/>
      <c r="T655" s="7"/>
      <c r="U655" s="7"/>
      <c r="V655" s="7"/>
      <c r="W655" s="7"/>
      <c r="X655" s="7"/>
      <c r="Y655" s="7"/>
      <c r="Z655" s="7"/>
    </row>
    <row r="656" ht="15.75" customHeight="1">
      <c r="A656" s="7"/>
      <c r="B656" s="7"/>
      <c r="C656" s="111"/>
      <c r="D656" s="112"/>
      <c r="E656" s="111"/>
      <c r="F656" s="111"/>
      <c r="G656" s="111"/>
      <c r="H656" s="112"/>
      <c r="I656" s="111"/>
      <c r="J656" s="111"/>
      <c r="K656" s="7"/>
      <c r="L656" s="7"/>
      <c r="M656" s="7"/>
      <c r="N656" s="7"/>
      <c r="O656" s="7"/>
      <c r="P656" s="7"/>
      <c r="Q656" s="7"/>
      <c r="R656" s="7"/>
      <c r="S656" s="7"/>
      <c r="T656" s="7"/>
      <c r="U656" s="7"/>
      <c r="V656" s="7"/>
      <c r="W656" s="7"/>
      <c r="X656" s="7"/>
      <c r="Y656" s="7"/>
      <c r="Z656" s="7"/>
    </row>
    <row r="657" ht="15.75" customHeight="1">
      <c r="A657" s="7"/>
      <c r="B657" s="7"/>
      <c r="C657" s="111"/>
      <c r="D657" s="112"/>
      <c r="E657" s="111"/>
      <c r="F657" s="111"/>
      <c r="G657" s="111"/>
      <c r="H657" s="112"/>
      <c r="I657" s="111"/>
      <c r="J657" s="111"/>
      <c r="K657" s="7"/>
      <c r="L657" s="7"/>
      <c r="M657" s="7"/>
      <c r="N657" s="7"/>
      <c r="O657" s="7"/>
      <c r="P657" s="7"/>
      <c r="Q657" s="7"/>
      <c r="R657" s="7"/>
      <c r="S657" s="7"/>
      <c r="T657" s="7"/>
      <c r="U657" s="7"/>
      <c r="V657" s="7"/>
      <c r="W657" s="7"/>
      <c r="X657" s="7"/>
      <c r="Y657" s="7"/>
      <c r="Z657" s="7"/>
    </row>
    <row r="658" ht="15.75" customHeight="1">
      <c r="A658" s="7"/>
      <c r="B658" s="7"/>
      <c r="C658" s="111"/>
      <c r="D658" s="112"/>
      <c r="E658" s="111"/>
      <c r="F658" s="111"/>
      <c r="G658" s="111"/>
      <c r="H658" s="112"/>
      <c r="I658" s="111"/>
      <c r="J658" s="111"/>
      <c r="K658" s="7"/>
      <c r="L658" s="7"/>
      <c r="M658" s="7"/>
      <c r="N658" s="7"/>
      <c r="O658" s="7"/>
      <c r="P658" s="7"/>
      <c r="Q658" s="7"/>
      <c r="R658" s="7"/>
      <c r="S658" s="7"/>
      <c r="T658" s="7"/>
      <c r="U658" s="7"/>
      <c r="V658" s="7"/>
      <c r="W658" s="7"/>
      <c r="X658" s="7"/>
      <c r="Y658" s="7"/>
      <c r="Z658" s="7"/>
    </row>
    <row r="659" ht="15.75" customHeight="1">
      <c r="A659" s="7"/>
      <c r="B659" s="7"/>
      <c r="C659" s="111"/>
      <c r="D659" s="112"/>
      <c r="E659" s="111"/>
      <c r="F659" s="111"/>
      <c r="G659" s="111"/>
      <c r="H659" s="112"/>
      <c r="I659" s="111"/>
      <c r="J659" s="111"/>
      <c r="K659" s="7"/>
      <c r="L659" s="7"/>
      <c r="M659" s="7"/>
      <c r="N659" s="7"/>
      <c r="O659" s="7"/>
      <c r="P659" s="7"/>
      <c r="Q659" s="7"/>
      <c r="R659" s="7"/>
      <c r="S659" s="7"/>
      <c r="T659" s="7"/>
      <c r="U659" s="7"/>
      <c r="V659" s="7"/>
      <c r="W659" s="7"/>
      <c r="X659" s="7"/>
      <c r="Y659" s="7"/>
      <c r="Z659" s="7"/>
    </row>
    <row r="660" ht="15.75" customHeight="1">
      <c r="A660" s="7"/>
      <c r="B660" s="7"/>
      <c r="C660" s="111"/>
      <c r="D660" s="112"/>
      <c r="E660" s="111"/>
      <c r="F660" s="111"/>
      <c r="G660" s="111"/>
      <c r="H660" s="112"/>
      <c r="I660" s="111"/>
      <c r="J660" s="111"/>
      <c r="K660" s="7"/>
      <c r="L660" s="7"/>
      <c r="M660" s="7"/>
      <c r="N660" s="7"/>
      <c r="O660" s="7"/>
      <c r="P660" s="7"/>
      <c r="Q660" s="7"/>
      <c r="R660" s="7"/>
      <c r="S660" s="7"/>
      <c r="T660" s="7"/>
      <c r="U660" s="7"/>
      <c r="V660" s="7"/>
      <c r="W660" s="7"/>
      <c r="X660" s="7"/>
      <c r="Y660" s="7"/>
      <c r="Z660" s="7"/>
    </row>
    <row r="661" ht="15.75" customHeight="1">
      <c r="A661" s="7"/>
      <c r="B661" s="7"/>
      <c r="C661" s="111"/>
      <c r="D661" s="112"/>
      <c r="E661" s="111"/>
      <c r="F661" s="111"/>
      <c r="G661" s="111"/>
      <c r="H661" s="112"/>
      <c r="I661" s="111"/>
      <c r="J661" s="111"/>
      <c r="K661" s="7"/>
      <c r="L661" s="7"/>
      <c r="M661" s="7"/>
      <c r="N661" s="7"/>
      <c r="O661" s="7"/>
      <c r="P661" s="7"/>
      <c r="Q661" s="7"/>
      <c r="R661" s="7"/>
      <c r="S661" s="7"/>
      <c r="T661" s="7"/>
      <c r="U661" s="7"/>
      <c r="V661" s="7"/>
      <c r="W661" s="7"/>
      <c r="X661" s="7"/>
      <c r="Y661" s="7"/>
      <c r="Z661" s="7"/>
    </row>
    <row r="662" ht="15.75" customHeight="1">
      <c r="A662" s="7"/>
      <c r="B662" s="7"/>
      <c r="C662" s="111"/>
      <c r="D662" s="112"/>
      <c r="E662" s="111"/>
      <c r="F662" s="111"/>
      <c r="G662" s="111"/>
      <c r="H662" s="112"/>
      <c r="I662" s="111"/>
      <c r="J662" s="111"/>
      <c r="K662" s="7"/>
      <c r="L662" s="7"/>
      <c r="M662" s="7"/>
      <c r="N662" s="7"/>
      <c r="O662" s="7"/>
      <c r="P662" s="7"/>
      <c r="Q662" s="7"/>
      <c r="R662" s="7"/>
      <c r="S662" s="7"/>
      <c r="T662" s="7"/>
      <c r="U662" s="7"/>
      <c r="V662" s="7"/>
      <c r="W662" s="7"/>
      <c r="X662" s="7"/>
      <c r="Y662" s="7"/>
      <c r="Z662" s="7"/>
    </row>
    <row r="663" ht="15.75" customHeight="1">
      <c r="A663" s="7"/>
      <c r="B663" s="7"/>
      <c r="C663" s="111"/>
      <c r="D663" s="112"/>
      <c r="E663" s="111"/>
      <c r="F663" s="111"/>
      <c r="G663" s="111"/>
      <c r="H663" s="112"/>
      <c r="I663" s="111"/>
      <c r="J663" s="111"/>
      <c r="K663" s="7"/>
      <c r="L663" s="7"/>
      <c r="M663" s="7"/>
      <c r="N663" s="7"/>
      <c r="O663" s="7"/>
      <c r="P663" s="7"/>
      <c r="Q663" s="7"/>
      <c r="R663" s="7"/>
      <c r="S663" s="7"/>
      <c r="T663" s="7"/>
      <c r="U663" s="7"/>
      <c r="V663" s="7"/>
      <c r="W663" s="7"/>
      <c r="X663" s="7"/>
      <c r="Y663" s="7"/>
      <c r="Z663" s="7"/>
    </row>
    <row r="664" ht="15.75" customHeight="1">
      <c r="A664" s="7"/>
      <c r="B664" s="7"/>
      <c r="C664" s="111"/>
      <c r="D664" s="112"/>
      <c r="E664" s="111"/>
      <c r="F664" s="111"/>
      <c r="G664" s="111"/>
      <c r="H664" s="112"/>
      <c r="I664" s="111"/>
      <c r="J664" s="111"/>
      <c r="K664" s="7"/>
      <c r="L664" s="7"/>
      <c r="M664" s="7"/>
      <c r="N664" s="7"/>
      <c r="O664" s="7"/>
      <c r="P664" s="7"/>
      <c r="Q664" s="7"/>
      <c r="R664" s="7"/>
      <c r="S664" s="7"/>
      <c r="T664" s="7"/>
      <c r="U664" s="7"/>
      <c r="V664" s="7"/>
      <c r="W664" s="7"/>
      <c r="X664" s="7"/>
      <c r="Y664" s="7"/>
      <c r="Z664" s="7"/>
    </row>
    <row r="665" ht="15.75" customHeight="1">
      <c r="A665" s="7"/>
      <c r="B665" s="7"/>
      <c r="C665" s="111"/>
      <c r="D665" s="112"/>
      <c r="E665" s="111"/>
      <c r="F665" s="111"/>
      <c r="G665" s="111"/>
      <c r="H665" s="112"/>
      <c r="I665" s="111"/>
      <c r="J665" s="111"/>
      <c r="K665" s="7"/>
      <c r="L665" s="7"/>
      <c r="M665" s="7"/>
      <c r="N665" s="7"/>
      <c r="O665" s="7"/>
      <c r="P665" s="7"/>
      <c r="Q665" s="7"/>
      <c r="R665" s="7"/>
      <c r="S665" s="7"/>
      <c r="T665" s="7"/>
      <c r="U665" s="7"/>
      <c r="V665" s="7"/>
      <c r="W665" s="7"/>
      <c r="X665" s="7"/>
      <c r="Y665" s="7"/>
      <c r="Z665" s="7"/>
    </row>
    <row r="666" ht="15.75" customHeight="1">
      <c r="A666" s="7"/>
      <c r="B666" s="7"/>
      <c r="C666" s="111"/>
      <c r="D666" s="112"/>
      <c r="E666" s="111"/>
      <c r="F666" s="111"/>
      <c r="G666" s="111"/>
      <c r="H666" s="112"/>
      <c r="I666" s="111"/>
      <c r="J666" s="111"/>
      <c r="K666" s="7"/>
      <c r="L666" s="7"/>
      <c r="M666" s="7"/>
      <c r="N666" s="7"/>
      <c r="O666" s="7"/>
      <c r="P666" s="7"/>
      <c r="Q666" s="7"/>
      <c r="R666" s="7"/>
      <c r="S666" s="7"/>
      <c r="T666" s="7"/>
      <c r="U666" s="7"/>
      <c r="V666" s="7"/>
      <c r="W666" s="7"/>
      <c r="X666" s="7"/>
      <c r="Y666" s="7"/>
      <c r="Z666" s="7"/>
    </row>
    <row r="667" ht="15.75" customHeight="1">
      <c r="A667" s="7"/>
      <c r="B667" s="7"/>
      <c r="C667" s="111"/>
      <c r="D667" s="112"/>
      <c r="E667" s="111"/>
      <c r="F667" s="111"/>
      <c r="G667" s="111"/>
      <c r="H667" s="112"/>
      <c r="I667" s="111"/>
      <c r="J667" s="111"/>
      <c r="K667" s="7"/>
      <c r="L667" s="7"/>
      <c r="M667" s="7"/>
      <c r="N667" s="7"/>
      <c r="O667" s="7"/>
      <c r="P667" s="7"/>
      <c r="Q667" s="7"/>
      <c r="R667" s="7"/>
      <c r="S667" s="7"/>
      <c r="T667" s="7"/>
      <c r="U667" s="7"/>
      <c r="V667" s="7"/>
      <c r="W667" s="7"/>
      <c r="X667" s="7"/>
      <c r="Y667" s="7"/>
      <c r="Z667" s="7"/>
    </row>
    <row r="668" ht="15.75" customHeight="1">
      <c r="A668" s="7"/>
      <c r="B668" s="7"/>
      <c r="C668" s="111"/>
      <c r="D668" s="112"/>
      <c r="E668" s="111"/>
      <c r="F668" s="111"/>
      <c r="G668" s="111"/>
      <c r="H668" s="112"/>
      <c r="I668" s="111"/>
      <c r="J668" s="111"/>
      <c r="K668" s="7"/>
      <c r="L668" s="7"/>
      <c r="M668" s="7"/>
      <c r="N668" s="7"/>
      <c r="O668" s="7"/>
      <c r="P668" s="7"/>
      <c r="Q668" s="7"/>
      <c r="R668" s="7"/>
      <c r="S668" s="7"/>
      <c r="T668" s="7"/>
      <c r="U668" s="7"/>
      <c r="V668" s="7"/>
      <c r="W668" s="7"/>
      <c r="X668" s="7"/>
      <c r="Y668" s="7"/>
      <c r="Z668" s="7"/>
    </row>
    <row r="669" ht="15.75" customHeight="1">
      <c r="A669" s="7"/>
      <c r="B669" s="7"/>
      <c r="C669" s="111"/>
      <c r="D669" s="112"/>
      <c r="E669" s="111"/>
      <c r="F669" s="111"/>
      <c r="G669" s="111"/>
      <c r="H669" s="112"/>
      <c r="I669" s="111"/>
      <c r="J669" s="111"/>
      <c r="K669" s="7"/>
      <c r="L669" s="7"/>
      <c r="M669" s="7"/>
      <c r="N669" s="7"/>
      <c r="O669" s="7"/>
      <c r="P669" s="7"/>
      <c r="Q669" s="7"/>
      <c r="R669" s="7"/>
      <c r="S669" s="7"/>
      <c r="T669" s="7"/>
      <c r="U669" s="7"/>
      <c r="V669" s="7"/>
      <c r="W669" s="7"/>
      <c r="X669" s="7"/>
      <c r="Y669" s="7"/>
      <c r="Z669" s="7"/>
    </row>
    <row r="670" ht="15.75" customHeight="1">
      <c r="A670" s="7"/>
      <c r="B670" s="7"/>
      <c r="C670" s="111"/>
      <c r="D670" s="112"/>
      <c r="E670" s="111"/>
      <c r="F670" s="111"/>
      <c r="G670" s="111"/>
      <c r="H670" s="112"/>
      <c r="I670" s="111"/>
      <c r="J670" s="111"/>
      <c r="K670" s="7"/>
      <c r="L670" s="7"/>
      <c r="M670" s="7"/>
      <c r="N670" s="7"/>
      <c r="O670" s="7"/>
      <c r="P670" s="7"/>
      <c r="Q670" s="7"/>
      <c r="R670" s="7"/>
      <c r="S670" s="7"/>
      <c r="T670" s="7"/>
      <c r="U670" s="7"/>
      <c r="V670" s="7"/>
      <c r="W670" s="7"/>
      <c r="X670" s="7"/>
      <c r="Y670" s="7"/>
      <c r="Z670" s="7"/>
    </row>
    <row r="671" ht="15.75" customHeight="1">
      <c r="A671" s="7"/>
      <c r="B671" s="7"/>
      <c r="C671" s="111"/>
      <c r="D671" s="112"/>
      <c r="E671" s="111"/>
      <c r="F671" s="111"/>
      <c r="G671" s="111"/>
      <c r="H671" s="112"/>
      <c r="I671" s="111"/>
      <c r="J671" s="111"/>
      <c r="K671" s="7"/>
      <c r="L671" s="7"/>
      <c r="M671" s="7"/>
      <c r="N671" s="7"/>
      <c r="O671" s="7"/>
      <c r="P671" s="7"/>
      <c r="Q671" s="7"/>
      <c r="R671" s="7"/>
      <c r="S671" s="7"/>
      <c r="T671" s="7"/>
      <c r="U671" s="7"/>
      <c r="V671" s="7"/>
      <c r="W671" s="7"/>
      <c r="X671" s="7"/>
      <c r="Y671" s="7"/>
      <c r="Z671" s="7"/>
    </row>
    <row r="672" ht="15.75" customHeight="1">
      <c r="A672" s="7"/>
      <c r="B672" s="7"/>
      <c r="C672" s="111"/>
      <c r="D672" s="112"/>
      <c r="E672" s="111"/>
      <c r="F672" s="111"/>
      <c r="G672" s="111"/>
      <c r="H672" s="112"/>
      <c r="I672" s="111"/>
      <c r="J672" s="111"/>
      <c r="K672" s="7"/>
      <c r="L672" s="7"/>
      <c r="M672" s="7"/>
      <c r="N672" s="7"/>
      <c r="O672" s="7"/>
      <c r="P672" s="7"/>
      <c r="Q672" s="7"/>
      <c r="R672" s="7"/>
      <c r="S672" s="7"/>
      <c r="T672" s="7"/>
      <c r="U672" s="7"/>
      <c r="V672" s="7"/>
      <c r="W672" s="7"/>
      <c r="X672" s="7"/>
      <c r="Y672" s="7"/>
      <c r="Z672" s="7"/>
    </row>
    <row r="673" ht="15.75" customHeight="1">
      <c r="A673" s="7"/>
      <c r="B673" s="7"/>
      <c r="C673" s="111"/>
      <c r="D673" s="112"/>
      <c r="E673" s="111"/>
      <c r="F673" s="111"/>
      <c r="G673" s="111"/>
      <c r="H673" s="112"/>
      <c r="I673" s="111"/>
      <c r="J673" s="111"/>
      <c r="K673" s="7"/>
      <c r="L673" s="7"/>
      <c r="M673" s="7"/>
      <c r="N673" s="7"/>
      <c r="O673" s="7"/>
      <c r="P673" s="7"/>
      <c r="Q673" s="7"/>
      <c r="R673" s="7"/>
      <c r="S673" s="7"/>
      <c r="T673" s="7"/>
      <c r="U673" s="7"/>
      <c r="V673" s="7"/>
      <c r="W673" s="7"/>
      <c r="X673" s="7"/>
      <c r="Y673" s="7"/>
      <c r="Z673" s="7"/>
    </row>
    <row r="674" ht="15.75" customHeight="1">
      <c r="A674" s="7"/>
      <c r="B674" s="7"/>
      <c r="C674" s="111"/>
      <c r="D674" s="112"/>
      <c r="E674" s="111"/>
      <c r="F674" s="111"/>
      <c r="G674" s="111"/>
      <c r="H674" s="112"/>
      <c r="I674" s="111"/>
      <c r="J674" s="111"/>
      <c r="K674" s="7"/>
      <c r="L674" s="7"/>
      <c r="M674" s="7"/>
      <c r="N674" s="7"/>
      <c r="O674" s="7"/>
      <c r="P674" s="7"/>
      <c r="Q674" s="7"/>
      <c r="R674" s="7"/>
      <c r="S674" s="7"/>
      <c r="T674" s="7"/>
      <c r="U674" s="7"/>
      <c r="V674" s="7"/>
      <c r="W674" s="7"/>
      <c r="X674" s="7"/>
      <c r="Y674" s="7"/>
      <c r="Z674" s="7"/>
    </row>
    <row r="675" ht="15.75" customHeight="1">
      <c r="A675" s="7"/>
      <c r="B675" s="7"/>
      <c r="C675" s="111"/>
      <c r="D675" s="112"/>
      <c r="E675" s="111"/>
      <c r="F675" s="111"/>
      <c r="G675" s="111"/>
      <c r="H675" s="112"/>
      <c r="I675" s="111"/>
      <c r="J675" s="111"/>
      <c r="K675" s="7"/>
      <c r="L675" s="7"/>
      <c r="M675" s="7"/>
      <c r="N675" s="7"/>
      <c r="O675" s="7"/>
      <c r="P675" s="7"/>
      <c r="Q675" s="7"/>
      <c r="R675" s="7"/>
      <c r="S675" s="7"/>
      <c r="T675" s="7"/>
      <c r="U675" s="7"/>
      <c r="V675" s="7"/>
      <c r="W675" s="7"/>
      <c r="X675" s="7"/>
      <c r="Y675" s="7"/>
      <c r="Z675" s="7"/>
    </row>
    <row r="676" ht="15.75" customHeight="1">
      <c r="A676" s="7"/>
      <c r="B676" s="7"/>
      <c r="C676" s="111"/>
      <c r="D676" s="112"/>
      <c r="E676" s="111"/>
      <c r="F676" s="111"/>
      <c r="G676" s="111"/>
      <c r="H676" s="112"/>
      <c r="I676" s="111"/>
      <c r="J676" s="111"/>
      <c r="K676" s="7"/>
      <c r="L676" s="7"/>
      <c r="M676" s="7"/>
      <c r="N676" s="7"/>
      <c r="O676" s="7"/>
      <c r="P676" s="7"/>
      <c r="Q676" s="7"/>
      <c r="R676" s="7"/>
      <c r="S676" s="7"/>
      <c r="T676" s="7"/>
      <c r="U676" s="7"/>
      <c r="V676" s="7"/>
      <c r="W676" s="7"/>
      <c r="X676" s="7"/>
      <c r="Y676" s="7"/>
      <c r="Z676" s="7"/>
    </row>
    <row r="677" ht="15.75" customHeight="1">
      <c r="A677" s="7"/>
      <c r="B677" s="7"/>
      <c r="C677" s="111"/>
      <c r="D677" s="112"/>
      <c r="E677" s="111"/>
      <c r="F677" s="111"/>
      <c r="G677" s="111"/>
      <c r="H677" s="112"/>
      <c r="I677" s="111"/>
      <c r="J677" s="111"/>
      <c r="K677" s="7"/>
      <c r="L677" s="7"/>
      <c r="M677" s="7"/>
      <c r="N677" s="7"/>
      <c r="O677" s="7"/>
      <c r="P677" s="7"/>
      <c r="Q677" s="7"/>
      <c r="R677" s="7"/>
      <c r="S677" s="7"/>
      <c r="T677" s="7"/>
      <c r="U677" s="7"/>
      <c r="V677" s="7"/>
      <c r="W677" s="7"/>
      <c r="X677" s="7"/>
      <c r="Y677" s="7"/>
      <c r="Z677" s="7"/>
    </row>
    <row r="678" ht="15.75" customHeight="1">
      <c r="A678" s="7"/>
      <c r="B678" s="7"/>
      <c r="C678" s="111"/>
      <c r="D678" s="112"/>
      <c r="E678" s="111"/>
      <c r="F678" s="111"/>
      <c r="G678" s="111"/>
      <c r="H678" s="112"/>
      <c r="I678" s="111"/>
      <c r="J678" s="111"/>
      <c r="K678" s="7"/>
      <c r="L678" s="7"/>
      <c r="M678" s="7"/>
      <c r="N678" s="7"/>
      <c r="O678" s="7"/>
      <c r="P678" s="7"/>
      <c r="Q678" s="7"/>
      <c r="R678" s="7"/>
      <c r="S678" s="7"/>
      <c r="T678" s="7"/>
      <c r="U678" s="7"/>
      <c r="V678" s="7"/>
      <c r="W678" s="7"/>
      <c r="X678" s="7"/>
      <c r="Y678" s="7"/>
      <c r="Z678" s="7"/>
    </row>
    <row r="679" ht="15.75" customHeight="1">
      <c r="A679" s="7"/>
      <c r="B679" s="7"/>
      <c r="C679" s="111"/>
      <c r="D679" s="112"/>
      <c r="E679" s="111"/>
      <c r="F679" s="111"/>
      <c r="G679" s="111"/>
      <c r="H679" s="112"/>
      <c r="I679" s="111"/>
      <c r="J679" s="111"/>
      <c r="K679" s="7"/>
      <c r="L679" s="7"/>
      <c r="M679" s="7"/>
      <c r="N679" s="7"/>
      <c r="O679" s="7"/>
      <c r="P679" s="7"/>
      <c r="Q679" s="7"/>
      <c r="R679" s="7"/>
      <c r="S679" s="7"/>
      <c r="T679" s="7"/>
      <c r="U679" s="7"/>
      <c r="V679" s="7"/>
      <c r="W679" s="7"/>
      <c r="X679" s="7"/>
      <c r="Y679" s="7"/>
      <c r="Z679" s="7"/>
    </row>
    <row r="680" ht="15.75" customHeight="1">
      <c r="A680" s="7"/>
      <c r="B680" s="7"/>
      <c r="C680" s="111"/>
      <c r="D680" s="112"/>
      <c r="E680" s="111"/>
      <c r="F680" s="111"/>
      <c r="G680" s="111"/>
      <c r="H680" s="112"/>
      <c r="I680" s="111"/>
      <c r="J680" s="111"/>
      <c r="K680" s="7"/>
      <c r="L680" s="7"/>
      <c r="M680" s="7"/>
      <c r="N680" s="7"/>
      <c r="O680" s="7"/>
      <c r="P680" s="7"/>
      <c r="Q680" s="7"/>
      <c r="R680" s="7"/>
      <c r="S680" s="7"/>
      <c r="T680" s="7"/>
      <c r="U680" s="7"/>
      <c r="V680" s="7"/>
      <c r="W680" s="7"/>
      <c r="X680" s="7"/>
      <c r="Y680" s="7"/>
      <c r="Z680" s="7"/>
    </row>
    <row r="681" ht="15.75" customHeight="1">
      <c r="A681" s="7"/>
      <c r="B681" s="7"/>
      <c r="C681" s="111"/>
      <c r="D681" s="112"/>
      <c r="E681" s="111"/>
      <c r="F681" s="111"/>
      <c r="G681" s="111"/>
      <c r="H681" s="112"/>
      <c r="I681" s="111"/>
      <c r="J681" s="111"/>
      <c r="K681" s="7"/>
      <c r="L681" s="7"/>
      <c r="M681" s="7"/>
      <c r="N681" s="7"/>
      <c r="O681" s="7"/>
      <c r="P681" s="7"/>
      <c r="Q681" s="7"/>
      <c r="R681" s="7"/>
      <c r="S681" s="7"/>
      <c r="T681" s="7"/>
      <c r="U681" s="7"/>
      <c r="V681" s="7"/>
      <c r="W681" s="7"/>
      <c r="X681" s="7"/>
      <c r="Y681" s="7"/>
      <c r="Z681" s="7"/>
    </row>
    <row r="682" ht="15.75" customHeight="1">
      <c r="A682" s="7"/>
      <c r="B682" s="7"/>
      <c r="C682" s="111"/>
      <c r="D682" s="112"/>
      <c r="E682" s="111"/>
      <c r="F682" s="111"/>
      <c r="G682" s="111"/>
      <c r="H682" s="112"/>
      <c r="I682" s="111"/>
      <c r="J682" s="111"/>
      <c r="K682" s="7"/>
      <c r="L682" s="7"/>
      <c r="M682" s="7"/>
      <c r="N682" s="7"/>
      <c r="O682" s="7"/>
      <c r="P682" s="7"/>
      <c r="Q682" s="7"/>
      <c r="R682" s="7"/>
      <c r="S682" s="7"/>
      <c r="T682" s="7"/>
      <c r="U682" s="7"/>
      <c r="V682" s="7"/>
      <c r="W682" s="7"/>
      <c r="X682" s="7"/>
      <c r="Y682" s="7"/>
      <c r="Z682" s="7"/>
    </row>
    <row r="683" ht="15.75" customHeight="1">
      <c r="A683" s="7"/>
      <c r="B683" s="7"/>
      <c r="C683" s="111"/>
      <c r="D683" s="112"/>
      <c r="E683" s="111"/>
      <c r="F683" s="111"/>
      <c r="G683" s="111"/>
      <c r="H683" s="112"/>
      <c r="I683" s="111"/>
      <c r="J683" s="111"/>
      <c r="K683" s="7"/>
      <c r="L683" s="7"/>
      <c r="M683" s="7"/>
      <c r="N683" s="7"/>
      <c r="O683" s="7"/>
      <c r="P683" s="7"/>
      <c r="Q683" s="7"/>
      <c r="R683" s="7"/>
      <c r="S683" s="7"/>
      <c r="T683" s="7"/>
      <c r="U683" s="7"/>
      <c r="V683" s="7"/>
      <c r="W683" s="7"/>
      <c r="X683" s="7"/>
      <c r="Y683" s="7"/>
      <c r="Z683" s="7"/>
    </row>
    <row r="684" ht="15.75" customHeight="1">
      <c r="A684" s="7"/>
      <c r="B684" s="7"/>
      <c r="C684" s="111"/>
      <c r="D684" s="112"/>
      <c r="E684" s="111"/>
      <c r="F684" s="111"/>
      <c r="G684" s="111"/>
      <c r="H684" s="112"/>
      <c r="I684" s="111"/>
      <c r="J684" s="111"/>
      <c r="K684" s="7"/>
      <c r="L684" s="7"/>
      <c r="M684" s="7"/>
      <c r="N684" s="7"/>
      <c r="O684" s="7"/>
      <c r="P684" s="7"/>
      <c r="Q684" s="7"/>
      <c r="R684" s="7"/>
      <c r="S684" s="7"/>
      <c r="T684" s="7"/>
      <c r="U684" s="7"/>
      <c r="V684" s="7"/>
      <c r="W684" s="7"/>
      <c r="X684" s="7"/>
      <c r="Y684" s="7"/>
      <c r="Z684" s="7"/>
    </row>
    <row r="685" ht="15.75" customHeight="1">
      <c r="A685" s="7"/>
      <c r="B685" s="7"/>
      <c r="C685" s="111"/>
      <c r="D685" s="112"/>
      <c r="E685" s="111"/>
      <c r="F685" s="111"/>
      <c r="G685" s="111"/>
      <c r="H685" s="112"/>
      <c r="I685" s="111"/>
      <c r="J685" s="111"/>
      <c r="K685" s="7"/>
      <c r="L685" s="7"/>
      <c r="M685" s="7"/>
      <c r="N685" s="7"/>
      <c r="O685" s="7"/>
      <c r="P685" s="7"/>
      <c r="Q685" s="7"/>
      <c r="R685" s="7"/>
      <c r="S685" s="7"/>
      <c r="T685" s="7"/>
      <c r="U685" s="7"/>
      <c r="V685" s="7"/>
      <c r="W685" s="7"/>
      <c r="X685" s="7"/>
      <c r="Y685" s="7"/>
      <c r="Z685" s="7"/>
    </row>
    <row r="686" ht="15.75" customHeight="1">
      <c r="A686" s="7"/>
      <c r="B686" s="7"/>
      <c r="C686" s="111"/>
      <c r="D686" s="112"/>
      <c r="E686" s="111"/>
      <c r="F686" s="111"/>
      <c r="G686" s="111"/>
      <c r="H686" s="112"/>
      <c r="I686" s="111"/>
      <c r="J686" s="111"/>
      <c r="K686" s="7"/>
      <c r="L686" s="7"/>
      <c r="M686" s="7"/>
      <c r="N686" s="7"/>
      <c r="O686" s="7"/>
      <c r="P686" s="7"/>
      <c r="Q686" s="7"/>
      <c r="R686" s="7"/>
      <c r="S686" s="7"/>
      <c r="T686" s="7"/>
      <c r="U686" s="7"/>
      <c r="V686" s="7"/>
      <c r="W686" s="7"/>
      <c r="X686" s="7"/>
      <c r="Y686" s="7"/>
      <c r="Z686" s="7"/>
    </row>
    <row r="687" ht="15.75" customHeight="1">
      <c r="A687" s="7"/>
      <c r="B687" s="7"/>
      <c r="C687" s="111"/>
      <c r="D687" s="112"/>
      <c r="E687" s="111"/>
      <c r="F687" s="111"/>
      <c r="G687" s="111"/>
      <c r="H687" s="112"/>
      <c r="I687" s="111"/>
      <c r="J687" s="111"/>
      <c r="K687" s="7"/>
      <c r="L687" s="7"/>
      <c r="M687" s="7"/>
      <c r="N687" s="7"/>
      <c r="O687" s="7"/>
      <c r="P687" s="7"/>
      <c r="Q687" s="7"/>
      <c r="R687" s="7"/>
      <c r="S687" s="7"/>
      <c r="T687" s="7"/>
      <c r="U687" s="7"/>
      <c r="V687" s="7"/>
      <c r="W687" s="7"/>
      <c r="X687" s="7"/>
      <c r="Y687" s="7"/>
      <c r="Z687" s="7"/>
    </row>
    <row r="688" ht="15.75" customHeight="1">
      <c r="A688" s="7"/>
      <c r="B688" s="7"/>
      <c r="C688" s="111"/>
      <c r="D688" s="112"/>
      <c r="E688" s="111"/>
      <c r="F688" s="111"/>
      <c r="G688" s="111"/>
      <c r="H688" s="112"/>
      <c r="I688" s="111"/>
      <c r="J688" s="111"/>
      <c r="K688" s="7"/>
      <c r="L688" s="7"/>
      <c r="M688" s="7"/>
      <c r="N688" s="7"/>
      <c r="O688" s="7"/>
      <c r="P688" s="7"/>
      <c r="Q688" s="7"/>
      <c r="R688" s="7"/>
      <c r="S688" s="7"/>
      <c r="T688" s="7"/>
      <c r="U688" s="7"/>
      <c r="V688" s="7"/>
      <c r="W688" s="7"/>
      <c r="X688" s="7"/>
      <c r="Y688" s="7"/>
      <c r="Z688" s="7"/>
    </row>
    <row r="689" ht="15.75" customHeight="1">
      <c r="A689" s="7"/>
      <c r="B689" s="7"/>
      <c r="C689" s="111"/>
      <c r="D689" s="112"/>
      <c r="E689" s="111"/>
      <c r="F689" s="111"/>
      <c r="G689" s="111"/>
      <c r="H689" s="112"/>
      <c r="I689" s="111"/>
      <c r="J689" s="111"/>
      <c r="K689" s="7"/>
      <c r="L689" s="7"/>
      <c r="M689" s="7"/>
      <c r="N689" s="7"/>
      <c r="O689" s="7"/>
      <c r="P689" s="7"/>
      <c r="Q689" s="7"/>
      <c r="R689" s="7"/>
      <c r="S689" s="7"/>
      <c r="T689" s="7"/>
      <c r="U689" s="7"/>
      <c r="V689" s="7"/>
      <c r="W689" s="7"/>
      <c r="X689" s="7"/>
      <c r="Y689" s="7"/>
      <c r="Z689" s="7"/>
    </row>
    <row r="690" ht="15.75" customHeight="1">
      <c r="A690" s="7"/>
      <c r="B690" s="7"/>
      <c r="C690" s="111"/>
      <c r="D690" s="112"/>
      <c r="E690" s="111"/>
      <c r="F690" s="111"/>
      <c r="G690" s="111"/>
      <c r="H690" s="112"/>
      <c r="I690" s="111"/>
      <c r="J690" s="111"/>
      <c r="K690" s="7"/>
      <c r="L690" s="7"/>
      <c r="M690" s="7"/>
      <c r="N690" s="7"/>
      <c r="O690" s="7"/>
      <c r="P690" s="7"/>
      <c r="Q690" s="7"/>
      <c r="R690" s="7"/>
      <c r="S690" s="7"/>
      <c r="T690" s="7"/>
      <c r="U690" s="7"/>
      <c r="V690" s="7"/>
      <c r="W690" s="7"/>
      <c r="X690" s="7"/>
      <c r="Y690" s="7"/>
      <c r="Z690" s="7"/>
    </row>
    <row r="691" ht="15.75" customHeight="1">
      <c r="A691" s="7"/>
      <c r="B691" s="7"/>
      <c r="C691" s="111"/>
      <c r="D691" s="112"/>
      <c r="E691" s="111"/>
      <c r="F691" s="111"/>
      <c r="G691" s="111"/>
      <c r="H691" s="112"/>
      <c r="I691" s="111"/>
      <c r="J691" s="111"/>
      <c r="K691" s="7"/>
      <c r="L691" s="7"/>
      <c r="M691" s="7"/>
      <c r="N691" s="7"/>
      <c r="O691" s="7"/>
      <c r="P691" s="7"/>
      <c r="Q691" s="7"/>
      <c r="R691" s="7"/>
      <c r="S691" s="7"/>
      <c r="T691" s="7"/>
      <c r="U691" s="7"/>
      <c r="V691" s="7"/>
      <c r="W691" s="7"/>
      <c r="X691" s="7"/>
      <c r="Y691" s="7"/>
      <c r="Z691" s="7"/>
    </row>
    <row r="692" ht="15.75" customHeight="1">
      <c r="A692" s="7"/>
      <c r="B692" s="7"/>
      <c r="C692" s="111"/>
      <c r="D692" s="112"/>
      <c r="E692" s="111"/>
      <c r="F692" s="111"/>
      <c r="G692" s="111"/>
      <c r="H692" s="112"/>
      <c r="I692" s="111"/>
      <c r="J692" s="111"/>
      <c r="K692" s="7"/>
      <c r="L692" s="7"/>
      <c r="M692" s="7"/>
      <c r="N692" s="7"/>
      <c r="O692" s="7"/>
      <c r="P692" s="7"/>
      <c r="Q692" s="7"/>
      <c r="R692" s="7"/>
      <c r="S692" s="7"/>
      <c r="T692" s="7"/>
      <c r="U692" s="7"/>
      <c r="V692" s="7"/>
      <c r="W692" s="7"/>
      <c r="X692" s="7"/>
      <c r="Y692" s="7"/>
      <c r="Z692" s="7"/>
    </row>
    <row r="693" ht="15.75" customHeight="1">
      <c r="A693" s="7"/>
      <c r="B693" s="7"/>
      <c r="C693" s="111"/>
      <c r="D693" s="112"/>
      <c r="E693" s="111"/>
      <c r="F693" s="111"/>
      <c r="G693" s="111"/>
      <c r="H693" s="112"/>
      <c r="I693" s="111"/>
      <c r="J693" s="111"/>
      <c r="K693" s="7"/>
      <c r="L693" s="7"/>
      <c r="M693" s="7"/>
      <c r="N693" s="7"/>
      <c r="O693" s="7"/>
      <c r="P693" s="7"/>
      <c r="Q693" s="7"/>
      <c r="R693" s="7"/>
      <c r="S693" s="7"/>
      <c r="T693" s="7"/>
      <c r="U693" s="7"/>
      <c r="V693" s="7"/>
      <c r="W693" s="7"/>
      <c r="X693" s="7"/>
      <c r="Y693" s="7"/>
      <c r="Z693" s="7"/>
    </row>
    <row r="694" ht="15.75" customHeight="1">
      <c r="A694" s="7"/>
      <c r="B694" s="7"/>
      <c r="C694" s="111"/>
      <c r="D694" s="112"/>
      <c r="E694" s="111"/>
      <c r="F694" s="111"/>
      <c r="G694" s="111"/>
      <c r="H694" s="112"/>
      <c r="I694" s="111"/>
      <c r="J694" s="111"/>
      <c r="K694" s="7"/>
      <c r="L694" s="7"/>
      <c r="M694" s="7"/>
      <c r="N694" s="7"/>
      <c r="O694" s="7"/>
      <c r="P694" s="7"/>
      <c r="Q694" s="7"/>
      <c r="R694" s="7"/>
      <c r="S694" s="7"/>
      <c r="T694" s="7"/>
      <c r="U694" s="7"/>
      <c r="V694" s="7"/>
      <c r="W694" s="7"/>
      <c r="X694" s="7"/>
      <c r="Y694" s="7"/>
      <c r="Z694" s="7"/>
    </row>
    <row r="695" ht="15.75" customHeight="1">
      <c r="A695" s="7"/>
      <c r="B695" s="7"/>
      <c r="C695" s="111"/>
      <c r="D695" s="112"/>
      <c r="E695" s="111"/>
      <c r="F695" s="111"/>
      <c r="G695" s="111"/>
      <c r="H695" s="112"/>
      <c r="I695" s="111"/>
      <c r="J695" s="111"/>
      <c r="K695" s="7"/>
      <c r="L695" s="7"/>
      <c r="M695" s="7"/>
      <c r="N695" s="7"/>
      <c r="O695" s="7"/>
      <c r="P695" s="7"/>
      <c r="Q695" s="7"/>
      <c r="R695" s="7"/>
      <c r="S695" s="7"/>
      <c r="T695" s="7"/>
      <c r="U695" s="7"/>
      <c r="V695" s="7"/>
      <c r="W695" s="7"/>
      <c r="X695" s="7"/>
      <c r="Y695" s="7"/>
      <c r="Z695" s="7"/>
    </row>
    <row r="696" ht="15.75" customHeight="1">
      <c r="A696" s="7"/>
      <c r="B696" s="7"/>
      <c r="C696" s="111"/>
      <c r="D696" s="112"/>
      <c r="E696" s="111"/>
      <c r="F696" s="111"/>
      <c r="G696" s="111"/>
      <c r="H696" s="112"/>
      <c r="I696" s="111"/>
      <c r="J696" s="111"/>
      <c r="K696" s="7"/>
      <c r="L696" s="7"/>
      <c r="M696" s="7"/>
      <c r="N696" s="7"/>
      <c r="O696" s="7"/>
      <c r="P696" s="7"/>
      <c r="Q696" s="7"/>
      <c r="R696" s="7"/>
      <c r="S696" s="7"/>
      <c r="T696" s="7"/>
      <c r="U696" s="7"/>
      <c r="V696" s="7"/>
      <c r="W696" s="7"/>
      <c r="X696" s="7"/>
      <c r="Y696" s="7"/>
      <c r="Z696" s="7"/>
    </row>
    <row r="697" ht="15.75" customHeight="1">
      <c r="A697" s="7"/>
      <c r="B697" s="7"/>
      <c r="C697" s="111"/>
      <c r="D697" s="112"/>
      <c r="E697" s="111"/>
      <c r="F697" s="111"/>
      <c r="G697" s="111"/>
      <c r="H697" s="112"/>
      <c r="I697" s="111"/>
      <c r="J697" s="111"/>
      <c r="K697" s="7"/>
      <c r="L697" s="7"/>
      <c r="M697" s="7"/>
      <c r="N697" s="7"/>
      <c r="O697" s="7"/>
      <c r="P697" s="7"/>
      <c r="Q697" s="7"/>
      <c r="R697" s="7"/>
      <c r="S697" s="7"/>
      <c r="T697" s="7"/>
      <c r="U697" s="7"/>
      <c r="V697" s="7"/>
      <c r="W697" s="7"/>
      <c r="X697" s="7"/>
      <c r="Y697" s="7"/>
      <c r="Z697" s="7"/>
    </row>
    <row r="698" ht="15.75" customHeight="1">
      <c r="A698" s="7"/>
      <c r="B698" s="7"/>
      <c r="C698" s="111"/>
      <c r="D698" s="112"/>
      <c r="E698" s="111"/>
      <c r="F698" s="111"/>
      <c r="G698" s="111"/>
      <c r="H698" s="112"/>
      <c r="I698" s="111"/>
      <c r="J698" s="111"/>
      <c r="K698" s="7"/>
      <c r="L698" s="7"/>
      <c r="M698" s="7"/>
      <c r="N698" s="7"/>
      <c r="O698" s="7"/>
      <c r="P698" s="7"/>
      <c r="Q698" s="7"/>
      <c r="R698" s="7"/>
      <c r="S698" s="7"/>
      <c r="T698" s="7"/>
      <c r="U698" s="7"/>
      <c r="V698" s="7"/>
      <c r="W698" s="7"/>
      <c r="X698" s="7"/>
      <c r="Y698" s="7"/>
      <c r="Z698" s="7"/>
    </row>
    <row r="699" ht="15.75" customHeight="1">
      <c r="A699" s="7"/>
      <c r="B699" s="7"/>
      <c r="C699" s="111"/>
      <c r="D699" s="112"/>
      <c r="E699" s="111"/>
      <c r="F699" s="111"/>
      <c r="G699" s="111"/>
      <c r="H699" s="112"/>
      <c r="I699" s="111"/>
      <c r="J699" s="111"/>
      <c r="K699" s="7"/>
      <c r="L699" s="7"/>
      <c r="M699" s="7"/>
      <c r="N699" s="7"/>
      <c r="O699" s="7"/>
      <c r="P699" s="7"/>
      <c r="Q699" s="7"/>
      <c r="R699" s="7"/>
      <c r="S699" s="7"/>
      <c r="T699" s="7"/>
      <c r="U699" s="7"/>
      <c r="V699" s="7"/>
      <c r="W699" s="7"/>
      <c r="X699" s="7"/>
      <c r="Y699" s="7"/>
      <c r="Z699" s="7"/>
    </row>
    <row r="700" ht="15.75" customHeight="1">
      <c r="A700" s="7"/>
      <c r="B700" s="7"/>
      <c r="C700" s="111"/>
      <c r="D700" s="112"/>
      <c r="E700" s="111"/>
      <c r="F700" s="111"/>
      <c r="G700" s="111"/>
      <c r="H700" s="112"/>
      <c r="I700" s="111"/>
      <c r="J700" s="111"/>
      <c r="K700" s="7"/>
      <c r="L700" s="7"/>
      <c r="M700" s="7"/>
      <c r="N700" s="7"/>
      <c r="O700" s="7"/>
      <c r="P700" s="7"/>
      <c r="Q700" s="7"/>
      <c r="R700" s="7"/>
      <c r="S700" s="7"/>
      <c r="T700" s="7"/>
      <c r="U700" s="7"/>
      <c r="V700" s="7"/>
      <c r="W700" s="7"/>
      <c r="X700" s="7"/>
      <c r="Y700" s="7"/>
      <c r="Z700" s="7"/>
    </row>
    <row r="701" ht="15.75" customHeight="1">
      <c r="A701" s="7"/>
      <c r="B701" s="7"/>
      <c r="C701" s="111"/>
      <c r="D701" s="112"/>
      <c r="E701" s="111"/>
      <c r="F701" s="111"/>
      <c r="G701" s="111"/>
      <c r="H701" s="112"/>
      <c r="I701" s="111"/>
      <c r="J701" s="111"/>
      <c r="K701" s="7"/>
      <c r="L701" s="7"/>
      <c r="M701" s="7"/>
      <c r="N701" s="7"/>
      <c r="O701" s="7"/>
      <c r="P701" s="7"/>
      <c r="Q701" s="7"/>
      <c r="R701" s="7"/>
      <c r="S701" s="7"/>
      <c r="T701" s="7"/>
      <c r="U701" s="7"/>
      <c r="V701" s="7"/>
      <c r="W701" s="7"/>
      <c r="X701" s="7"/>
      <c r="Y701" s="7"/>
      <c r="Z701" s="7"/>
    </row>
    <row r="702" ht="15.75" customHeight="1">
      <c r="A702" s="7"/>
      <c r="B702" s="7"/>
      <c r="C702" s="111"/>
      <c r="D702" s="112"/>
      <c r="E702" s="111"/>
      <c r="F702" s="111"/>
      <c r="G702" s="111"/>
      <c r="H702" s="112"/>
      <c r="I702" s="111"/>
      <c r="J702" s="111"/>
      <c r="K702" s="7"/>
      <c r="L702" s="7"/>
      <c r="M702" s="7"/>
      <c r="N702" s="7"/>
      <c r="O702" s="7"/>
      <c r="P702" s="7"/>
      <c r="Q702" s="7"/>
      <c r="R702" s="7"/>
      <c r="S702" s="7"/>
      <c r="T702" s="7"/>
      <c r="U702" s="7"/>
      <c r="V702" s="7"/>
      <c r="W702" s="7"/>
      <c r="X702" s="7"/>
      <c r="Y702" s="7"/>
      <c r="Z702" s="7"/>
    </row>
    <row r="703" ht="15.75" customHeight="1">
      <c r="A703" s="7"/>
      <c r="B703" s="7"/>
      <c r="C703" s="111"/>
      <c r="D703" s="112"/>
      <c r="E703" s="111"/>
      <c r="F703" s="111"/>
      <c r="G703" s="111"/>
      <c r="H703" s="112"/>
      <c r="I703" s="111"/>
      <c r="J703" s="111"/>
      <c r="K703" s="7"/>
      <c r="L703" s="7"/>
      <c r="M703" s="7"/>
      <c r="N703" s="7"/>
      <c r="O703" s="7"/>
      <c r="P703" s="7"/>
      <c r="Q703" s="7"/>
      <c r="R703" s="7"/>
      <c r="S703" s="7"/>
      <c r="T703" s="7"/>
      <c r="U703" s="7"/>
      <c r="V703" s="7"/>
      <c r="W703" s="7"/>
      <c r="X703" s="7"/>
      <c r="Y703" s="7"/>
      <c r="Z703" s="7"/>
    </row>
    <row r="704" ht="15.75" customHeight="1">
      <c r="A704" s="7"/>
      <c r="B704" s="7"/>
      <c r="C704" s="111"/>
      <c r="D704" s="112"/>
      <c r="E704" s="111"/>
      <c r="F704" s="111"/>
      <c r="G704" s="111"/>
      <c r="H704" s="112"/>
      <c r="I704" s="111"/>
      <c r="J704" s="111"/>
      <c r="K704" s="7"/>
      <c r="L704" s="7"/>
      <c r="M704" s="7"/>
      <c r="N704" s="7"/>
      <c r="O704" s="7"/>
      <c r="P704" s="7"/>
      <c r="Q704" s="7"/>
      <c r="R704" s="7"/>
      <c r="S704" s="7"/>
      <c r="T704" s="7"/>
      <c r="U704" s="7"/>
      <c r="V704" s="7"/>
      <c r="W704" s="7"/>
      <c r="X704" s="7"/>
      <c r="Y704" s="7"/>
      <c r="Z704" s="7"/>
    </row>
    <row r="705" ht="15.75" customHeight="1">
      <c r="A705" s="7"/>
      <c r="B705" s="7"/>
      <c r="C705" s="111"/>
      <c r="D705" s="112"/>
      <c r="E705" s="111"/>
      <c r="F705" s="111"/>
      <c r="G705" s="111"/>
      <c r="H705" s="112"/>
      <c r="I705" s="111"/>
      <c r="J705" s="111"/>
      <c r="K705" s="7"/>
      <c r="L705" s="7"/>
      <c r="M705" s="7"/>
      <c r="N705" s="7"/>
      <c r="O705" s="7"/>
      <c r="P705" s="7"/>
      <c r="Q705" s="7"/>
      <c r="R705" s="7"/>
      <c r="S705" s="7"/>
      <c r="T705" s="7"/>
      <c r="U705" s="7"/>
      <c r="V705" s="7"/>
      <c r="W705" s="7"/>
      <c r="X705" s="7"/>
      <c r="Y705" s="7"/>
      <c r="Z705" s="7"/>
    </row>
    <row r="706" ht="15.75" customHeight="1">
      <c r="A706" s="7"/>
      <c r="B706" s="7"/>
      <c r="C706" s="111"/>
      <c r="D706" s="112"/>
      <c r="E706" s="111"/>
      <c r="F706" s="111"/>
      <c r="G706" s="111"/>
      <c r="H706" s="112"/>
      <c r="I706" s="111"/>
      <c r="J706" s="111"/>
      <c r="K706" s="7"/>
      <c r="L706" s="7"/>
      <c r="M706" s="7"/>
      <c r="N706" s="7"/>
      <c r="O706" s="7"/>
      <c r="P706" s="7"/>
      <c r="Q706" s="7"/>
      <c r="R706" s="7"/>
      <c r="S706" s="7"/>
      <c r="T706" s="7"/>
      <c r="U706" s="7"/>
      <c r="V706" s="7"/>
      <c r="W706" s="7"/>
      <c r="X706" s="7"/>
      <c r="Y706" s="7"/>
      <c r="Z706" s="7"/>
    </row>
    <row r="707" ht="15.75" customHeight="1">
      <c r="A707" s="7"/>
      <c r="B707" s="7"/>
      <c r="C707" s="111"/>
      <c r="D707" s="112"/>
      <c r="E707" s="111"/>
      <c r="F707" s="111"/>
      <c r="G707" s="111"/>
      <c r="H707" s="112"/>
      <c r="I707" s="111"/>
      <c r="J707" s="111"/>
      <c r="K707" s="7"/>
      <c r="L707" s="7"/>
      <c r="M707" s="7"/>
      <c r="N707" s="7"/>
      <c r="O707" s="7"/>
      <c r="P707" s="7"/>
      <c r="Q707" s="7"/>
      <c r="R707" s="7"/>
      <c r="S707" s="7"/>
      <c r="T707" s="7"/>
      <c r="U707" s="7"/>
      <c r="V707" s="7"/>
      <c r="W707" s="7"/>
      <c r="X707" s="7"/>
      <c r="Y707" s="7"/>
      <c r="Z707" s="7"/>
    </row>
    <row r="708" ht="15.75" customHeight="1">
      <c r="A708" s="7"/>
      <c r="B708" s="7"/>
      <c r="C708" s="111"/>
      <c r="D708" s="112"/>
      <c r="E708" s="111"/>
      <c r="F708" s="111"/>
      <c r="G708" s="111"/>
      <c r="H708" s="112"/>
      <c r="I708" s="111"/>
      <c r="J708" s="111"/>
      <c r="K708" s="7"/>
      <c r="L708" s="7"/>
      <c r="M708" s="7"/>
      <c r="N708" s="7"/>
      <c r="O708" s="7"/>
      <c r="P708" s="7"/>
      <c r="Q708" s="7"/>
      <c r="R708" s="7"/>
      <c r="S708" s="7"/>
      <c r="T708" s="7"/>
      <c r="U708" s="7"/>
      <c r="V708" s="7"/>
      <c r="W708" s="7"/>
      <c r="X708" s="7"/>
      <c r="Y708" s="7"/>
      <c r="Z708" s="7"/>
    </row>
    <row r="709" ht="15.75" customHeight="1">
      <c r="A709" s="7"/>
      <c r="B709" s="7"/>
      <c r="C709" s="111"/>
      <c r="D709" s="112"/>
      <c r="E709" s="111"/>
      <c r="F709" s="111"/>
      <c r="G709" s="111"/>
      <c r="H709" s="112"/>
      <c r="I709" s="111"/>
      <c r="J709" s="111"/>
      <c r="K709" s="7"/>
      <c r="L709" s="7"/>
      <c r="M709" s="7"/>
      <c r="N709" s="7"/>
      <c r="O709" s="7"/>
      <c r="P709" s="7"/>
      <c r="Q709" s="7"/>
      <c r="R709" s="7"/>
      <c r="S709" s="7"/>
      <c r="T709" s="7"/>
      <c r="U709" s="7"/>
      <c r="V709" s="7"/>
      <c r="W709" s="7"/>
      <c r="X709" s="7"/>
      <c r="Y709" s="7"/>
      <c r="Z709" s="7"/>
    </row>
    <row r="710" ht="15.75" customHeight="1">
      <c r="A710" s="7"/>
      <c r="B710" s="7"/>
      <c r="C710" s="111"/>
      <c r="D710" s="112"/>
      <c r="E710" s="111"/>
      <c r="F710" s="111"/>
      <c r="G710" s="111"/>
      <c r="H710" s="112"/>
      <c r="I710" s="111"/>
      <c r="J710" s="111"/>
      <c r="K710" s="7"/>
      <c r="L710" s="7"/>
      <c r="M710" s="7"/>
      <c r="N710" s="7"/>
      <c r="O710" s="7"/>
      <c r="P710" s="7"/>
      <c r="Q710" s="7"/>
      <c r="R710" s="7"/>
      <c r="S710" s="7"/>
      <c r="T710" s="7"/>
      <c r="U710" s="7"/>
      <c r="V710" s="7"/>
      <c r="W710" s="7"/>
      <c r="X710" s="7"/>
      <c r="Y710" s="7"/>
      <c r="Z710" s="7"/>
    </row>
    <row r="711" ht="15.75" customHeight="1">
      <c r="A711" s="7"/>
      <c r="B711" s="7"/>
      <c r="C711" s="111"/>
      <c r="D711" s="112"/>
      <c r="E711" s="111"/>
      <c r="F711" s="111"/>
      <c r="G711" s="111"/>
      <c r="H711" s="112"/>
      <c r="I711" s="111"/>
      <c r="J711" s="111"/>
      <c r="K711" s="7"/>
      <c r="L711" s="7"/>
      <c r="M711" s="7"/>
      <c r="N711" s="7"/>
      <c r="O711" s="7"/>
      <c r="P711" s="7"/>
      <c r="Q711" s="7"/>
      <c r="R711" s="7"/>
      <c r="S711" s="7"/>
      <c r="T711" s="7"/>
      <c r="U711" s="7"/>
      <c r="V711" s="7"/>
      <c r="W711" s="7"/>
      <c r="X711" s="7"/>
      <c r="Y711" s="7"/>
      <c r="Z711" s="7"/>
    </row>
    <row r="712" ht="15.75" customHeight="1">
      <c r="A712" s="7"/>
      <c r="B712" s="7"/>
      <c r="C712" s="111"/>
      <c r="D712" s="112"/>
      <c r="E712" s="111"/>
      <c r="F712" s="111"/>
      <c r="G712" s="111"/>
      <c r="H712" s="112"/>
      <c r="I712" s="111"/>
      <c r="J712" s="111"/>
      <c r="K712" s="7"/>
      <c r="L712" s="7"/>
      <c r="M712" s="7"/>
      <c r="N712" s="7"/>
      <c r="O712" s="7"/>
      <c r="P712" s="7"/>
      <c r="Q712" s="7"/>
      <c r="R712" s="7"/>
      <c r="S712" s="7"/>
      <c r="T712" s="7"/>
      <c r="U712" s="7"/>
      <c r="V712" s="7"/>
      <c r="W712" s="7"/>
      <c r="X712" s="7"/>
      <c r="Y712" s="7"/>
      <c r="Z712" s="7"/>
    </row>
    <row r="713" ht="15.75" customHeight="1">
      <c r="A713" s="7"/>
      <c r="B713" s="7"/>
      <c r="C713" s="111"/>
      <c r="D713" s="112"/>
      <c r="E713" s="111"/>
      <c r="F713" s="111"/>
      <c r="G713" s="111"/>
      <c r="H713" s="112"/>
      <c r="I713" s="111"/>
      <c r="J713" s="111"/>
      <c r="K713" s="7"/>
      <c r="L713" s="7"/>
      <c r="M713" s="7"/>
      <c r="N713" s="7"/>
      <c r="O713" s="7"/>
      <c r="P713" s="7"/>
      <c r="Q713" s="7"/>
      <c r="R713" s="7"/>
      <c r="S713" s="7"/>
      <c r="T713" s="7"/>
      <c r="U713" s="7"/>
      <c r="V713" s="7"/>
      <c r="W713" s="7"/>
      <c r="X713" s="7"/>
      <c r="Y713" s="7"/>
      <c r="Z713" s="7"/>
    </row>
    <row r="714" ht="15.75" customHeight="1">
      <c r="A714" s="7"/>
      <c r="B714" s="7"/>
      <c r="C714" s="111"/>
      <c r="D714" s="112"/>
      <c r="E714" s="111"/>
      <c r="F714" s="111"/>
      <c r="G714" s="111"/>
      <c r="H714" s="112"/>
      <c r="I714" s="111"/>
      <c r="J714" s="111"/>
      <c r="K714" s="7"/>
      <c r="L714" s="7"/>
      <c r="M714" s="7"/>
      <c r="N714" s="7"/>
      <c r="O714" s="7"/>
      <c r="P714" s="7"/>
      <c r="Q714" s="7"/>
      <c r="R714" s="7"/>
      <c r="S714" s="7"/>
      <c r="T714" s="7"/>
      <c r="U714" s="7"/>
      <c r="V714" s="7"/>
      <c r="W714" s="7"/>
      <c r="X714" s="7"/>
      <c r="Y714" s="7"/>
      <c r="Z714" s="7"/>
    </row>
    <row r="715" ht="15.75" customHeight="1">
      <c r="A715" s="7"/>
      <c r="B715" s="7"/>
      <c r="C715" s="111"/>
      <c r="D715" s="112"/>
      <c r="E715" s="111"/>
      <c r="F715" s="111"/>
      <c r="G715" s="111"/>
      <c r="H715" s="112"/>
      <c r="I715" s="111"/>
      <c r="J715" s="111"/>
      <c r="K715" s="7"/>
      <c r="L715" s="7"/>
      <c r="M715" s="7"/>
      <c r="N715" s="7"/>
      <c r="O715" s="7"/>
      <c r="P715" s="7"/>
      <c r="Q715" s="7"/>
      <c r="R715" s="7"/>
      <c r="S715" s="7"/>
      <c r="T715" s="7"/>
      <c r="U715" s="7"/>
      <c r="V715" s="7"/>
      <c r="W715" s="7"/>
      <c r="X715" s="7"/>
      <c r="Y715" s="7"/>
      <c r="Z715" s="7"/>
    </row>
    <row r="716" ht="15.75" customHeight="1">
      <c r="A716" s="7"/>
      <c r="B716" s="7"/>
      <c r="C716" s="111"/>
      <c r="D716" s="112"/>
      <c r="E716" s="111"/>
      <c r="F716" s="111"/>
      <c r="G716" s="111"/>
      <c r="H716" s="112"/>
      <c r="I716" s="111"/>
      <c r="J716" s="111"/>
      <c r="K716" s="7"/>
      <c r="L716" s="7"/>
      <c r="M716" s="7"/>
      <c r="N716" s="7"/>
      <c r="O716" s="7"/>
      <c r="P716" s="7"/>
      <c r="Q716" s="7"/>
      <c r="R716" s="7"/>
      <c r="S716" s="7"/>
      <c r="T716" s="7"/>
      <c r="U716" s="7"/>
      <c r="V716" s="7"/>
      <c r="W716" s="7"/>
      <c r="X716" s="7"/>
      <c r="Y716" s="7"/>
      <c r="Z716" s="7"/>
    </row>
    <row r="717" ht="15.75" customHeight="1">
      <c r="A717" s="7"/>
      <c r="B717" s="7"/>
      <c r="C717" s="111"/>
      <c r="D717" s="112"/>
      <c r="E717" s="111"/>
      <c r="F717" s="111"/>
      <c r="G717" s="111"/>
      <c r="H717" s="112"/>
      <c r="I717" s="111"/>
      <c r="J717" s="111"/>
      <c r="K717" s="7"/>
      <c r="L717" s="7"/>
      <c r="M717" s="7"/>
      <c r="N717" s="7"/>
      <c r="O717" s="7"/>
      <c r="P717" s="7"/>
      <c r="Q717" s="7"/>
      <c r="R717" s="7"/>
      <c r="S717" s="7"/>
      <c r="T717" s="7"/>
      <c r="U717" s="7"/>
      <c r="V717" s="7"/>
      <c r="W717" s="7"/>
      <c r="X717" s="7"/>
      <c r="Y717" s="7"/>
      <c r="Z717" s="7"/>
    </row>
    <row r="718" ht="15.75" customHeight="1">
      <c r="A718" s="7"/>
      <c r="B718" s="7"/>
      <c r="C718" s="111"/>
      <c r="D718" s="112"/>
      <c r="E718" s="111"/>
      <c r="F718" s="111"/>
      <c r="G718" s="111"/>
      <c r="H718" s="112"/>
      <c r="I718" s="111"/>
      <c r="J718" s="111"/>
      <c r="K718" s="7"/>
      <c r="L718" s="7"/>
      <c r="M718" s="7"/>
      <c r="N718" s="7"/>
      <c r="O718" s="7"/>
      <c r="P718" s="7"/>
      <c r="Q718" s="7"/>
      <c r="R718" s="7"/>
      <c r="S718" s="7"/>
      <c r="T718" s="7"/>
      <c r="U718" s="7"/>
      <c r="V718" s="7"/>
      <c r="W718" s="7"/>
      <c r="X718" s="7"/>
      <c r="Y718" s="7"/>
      <c r="Z718" s="7"/>
    </row>
    <row r="719" ht="15.75" customHeight="1">
      <c r="A719" s="7"/>
      <c r="B719" s="7"/>
      <c r="C719" s="111"/>
      <c r="D719" s="112"/>
      <c r="E719" s="111"/>
      <c r="F719" s="111"/>
      <c r="G719" s="111"/>
      <c r="H719" s="112"/>
      <c r="I719" s="111"/>
      <c r="J719" s="111"/>
      <c r="K719" s="7"/>
      <c r="L719" s="7"/>
      <c r="M719" s="7"/>
      <c r="N719" s="7"/>
      <c r="O719" s="7"/>
      <c r="P719" s="7"/>
      <c r="Q719" s="7"/>
      <c r="R719" s="7"/>
      <c r="S719" s="7"/>
      <c r="T719" s="7"/>
      <c r="U719" s="7"/>
      <c r="V719" s="7"/>
      <c r="W719" s="7"/>
      <c r="X719" s="7"/>
      <c r="Y719" s="7"/>
      <c r="Z719" s="7"/>
    </row>
    <row r="720" ht="15.75" customHeight="1">
      <c r="A720" s="7"/>
      <c r="B720" s="7"/>
      <c r="C720" s="111"/>
      <c r="D720" s="112"/>
      <c r="E720" s="111"/>
      <c r="F720" s="111"/>
      <c r="G720" s="111"/>
      <c r="H720" s="112"/>
      <c r="I720" s="111"/>
      <c r="J720" s="111"/>
      <c r="K720" s="7"/>
      <c r="L720" s="7"/>
      <c r="M720" s="7"/>
      <c r="N720" s="7"/>
      <c r="O720" s="7"/>
      <c r="P720" s="7"/>
      <c r="Q720" s="7"/>
      <c r="R720" s="7"/>
      <c r="S720" s="7"/>
      <c r="T720" s="7"/>
      <c r="U720" s="7"/>
      <c r="V720" s="7"/>
      <c r="W720" s="7"/>
      <c r="X720" s="7"/>
      <c r="Y720" s="7"/>
      <c r="Z720" s="7"/>
    </row>
    <row r="721" ht="15.75" customHeight="1">
      <c r="A721" s="7"/>
      <c r="B721" s="7"/>
      <c r="C721" s="111"/>
      <c r="D721" s="112"/>
      <c r="E721" s="111"/>
      <c r="F721" s="111"/>
      <c r="G721" s="111"/>
      <c r="H721" s="112"/>
      <c r="I721" s="111"/>
      <c r="J721" s="111"/>
      <c r="K721" s="7"/>
      <c r="L721" s="7"/>
      <c r="M721" s="7"/>
      <c r="N721" s="7"/>
      <c r="O721" s="7"/>
      <c r="P721" s="7"/>
      <c r="Q721" s="7"/>
      <c r="R721" s="7"/>
      <c r="S721" s="7"/>
      <c r="T721" s="7"/>
      <c r="U721" s="7"/>
      <c r="V721" s="7"/>
      <c r="W721" s="7"/>
      <c r="X721" s="7"/>
      <c r="Y721" s="7"/>
      <c r="Z721" s="7"/>
    </row>
    <row r="722" ht="15.75" customHeight="1">
      <c r="A722" s="7"/>
      <c r="B722" s="7"/>
      <c r="C722" s="111"/>
      <c r="D722" s="112"/>
      <c r="E722" s="111"/>
      <c r="F722" s="111"/>
      <c r="G722" s="111"/>
      <c r="H722" s="112"/>
      <c r="I722" s="111"/>
      <c r="J722" s="111"/>
      <c r="K722" s="7"/>
      <c r="L722" s="7"/>
      <c r="M722" s="7"/>
      <c r="N722" s="7"/>
      <c r="O722" s="7"/>
      <c r="P722" s="7"/>
      <c r="Q722" s="7"/>
      <c r="R722" s="7"/>
      <c r="S722" s="7"/>
      <c r="T722" s="7"/>
      <c r="U722" s="7"/>
      <c r="V722" s="7"/>
      <c r="W722" s="7"/>
      <c r="X722" s="7"/>
      <c r="Y722" s="7"/>
      <c r="Z722" s="7"/>
    </row>
    <row r="723" ht="15.75" customHeight="1">
      <c r="A723" s="7"/>
      <c r="B723" s="7"/>
      <c r="C723" s="111"/>
      <c r="D723" s="112"/>
      <c r="E723" s="111"/>
      <c r="F723" s="111"/>
      <c r="G723" s="111"/>
      <c r="H723" s="112"/>
      <c r="I723" s="111"/>
      <c r="J723" s="111"/>
      <c r="K723" s="7"/>
      <c r="L723" s="7"/>
      <c r="M723" s="7"/>
      <c r="N723" s="7"/>
      <c r="O723" s="7"/>
      <c r="P723" s="7"/>
      <c r="Q723" s="7"/>
      <c r="R723" s="7"/>
      <c r="S723" s="7"/>
      <c r="T723" s="7"/>
      <c r="U723" s="7"/>
      <c r="V723" s="7"/>
      <c r="W723" s="7"/>
      <c r="X723" s="7"/>
      <c r="Y723" s="7"/>
      <c r="Z723" s="7"/>
    </row>
    <row r="724" ht="15.75" customHeight="1">
      <c r="A724" s="7"/>
      <c r="B724" s="7"/>
      <c r="C724" s="111"/>
      <c r="D724" s="112"/>
      <c r="E724" s="111"/>
      <c r="F724" s="111"/>
      <c r="G724" s="111"/>
      <c r="H724" s="112"/>
      <c r="I724" s="111"/>
      <c r="J724" s="111"/>
      <c r="K724" s="7"/>
      <c r="L724" s="7"/>
      <c r="M724" s="7"/>
      <c r="N724" s="7"/>
      <c r="O724" s="7"/>
      <c r="P724" s="7"/>
      <c r="Q724" s="7"/>
      <c r="R724" s="7"/>
      <c r="S724" s="7"/>
      <c r="T724" s="7"/>
      <c r="U724" s="7"/>
      <c r="V724" s="7"/>
      <c r="W724" s="7"/>
      <c r="X724" s="7"/>
      <c r="Y724" s="7"/>
      <c r="Z724" s="7"/>
    </row>
    <row r="725" ht="15.75" customHeight="1">
      <c r="A725" s="7"/>
      <c r="B725" s="7"/>
      <c r="C725" s="111"/>
      <c r="D725" s="112"/>
      <c r="E725" s="111"/>
      <c r="F725" s="111"/>
      <c r="G725" s="111"/>
      <c r="H725" s="112"/>
      <c r="I725" s="111"/>
      <c r="J725" s="111"/>
      <c r="K725" s="7"/>
      <c r="L725" s="7"/>
      <c r="M725" s="7"/>
      <c r="N725" s="7"/>
      <c r="O725" s="7"/>
      <c r="P725" s="7"/>
      <c r="Q725" s="7"/>
      <c r="R725" s="7"/>
      <c r="S725" s="7"/>
      <c r="T725" s="7"/>
      <c r="U725" s="7"/>
      <c r="V725" s="7"/>
      <c r="W725" s="7"/>
      <c r="X725" s="7"/>
      <c r="Y725" s="7"/>
      <c r="Z725" s="7"/>
    </row>
    <row r="726" ht="15.75" customHeight="1">
      <c r="A726" s="7"/>
      <c r="B726" s="7"/>
      <c r="C726" s="111"/>
      <c r="D726" s="112"/>
      <c r="E726" s="111"/>
      <c r="F726" s="111"/>
      <c r="G726" s="111"/>
      <c r="H726" s="112"/>
      <c r="I726" s="111"/>
      <c r="J726" s="111"/>
      <c r="K726" s="7"/>
      <c r="L726" s="7"/>
      <c r="M726" s="7"/>
      <c r="N726" s="7"/>
      <c r="O726" s="7"/>
      <c r="P726" s="7"/>
      <c r="Q726" s="7"/>
      <c r="R726" s="7"/>
      <c r="S726" s="7"/>
      <c r="T726" s="7"/>
      <c r="U726" s="7"/>
      <c r="V726" s="7"/>
      <c r="W726" s="7"/>
      <c r="X726" s="7"/>
      <c r="Y726" s="7"/>
      <c r="Z726" s="7"/>
    </row>
    <row r="727" ht="15.75" customHeight="1">
      <c r="A727" s="7"/>
      <c r="B727" s="7"/>
      <c r="C727" s="111"/>
      <c r="D727" s="112"/>
      <c r="E727" s="111"/>
      <c r="F727" s="111"/>
      <c r="G727" s="111"/>
      <c r="H727" s="112"/>
      <c r="I727" s="111"/>
      <c r="J727" s="111"/>
      <c r="K727" s="7"/>
      <c r="L727" s="7"/>
      <c r="M727" s="7"/>
      <c r="N727" s="7"/>
      <c r="O727" s="7"/>
      <c r="P727" s="7"/>
      <c r="Q727" s="7"/>
      <c r="R727" s="7"/>
      <c r="S727" s="7"/>
      <c r="T727" s="7"/>
      <c r="U727" s="7"/>
      <c r="V727" s="7"/>
      <c r="W727" s="7"/>
      <c r="X727" s="7"/>
      <c r="Y727" s="7"/>
      <c r="Z727" s="7"/>
    </row>
    <row r="728" ht="15.75" customHeight="1">
      <c r="A728" s="7"/>
      <c r="B728" s="7"/>
      <c r="C728" s="111"/>
      <c r="D728" s="112"/>
      <c r="E728" s="111"/>
      <c r="F728" s="111"/>
      <c r="G728" s="111"/>
      <c r="H728" s="112"/>
      <c r="I728" s="111"/>
      <c r="J728" s="111"/>
      <c r="K728" s="7"/>
      <c r="L728" s="7"/>
      <c r="M728" s="7"/>
      <c r="N728" s="7"/>
      <c r="O728" s="7"/>
      <c r="P728" s="7"/>
      <c r="Q728" s="7"/>
      <c r="R728" s="7"/>
      <c r="S728" s="7"/>
      <c r="T728" s="7"/>
      <c r="U728" s="7"/>
      <c r="V728" s="7"/>
      <c r="W728" s="7"/>
      <c r="X728" s="7"/>
      <c r="Y728" s="7"/>
      <c r="Z728" s="7"/>
    </row>
    <row r="729" ht="15.75" customHeight="1">
      <c r="A729" s="7"/>
      <c r="B729" s="7"/>
      <c r="C729" s="111"/>
      <c r="D729" s="112"/>
      <c r="E729" s="111"/>
      <c r="F729" s="111"/>
      <c r="G729" s="111"/>
      <c r="H729" s="112"/>
      <c r="I729" s="111"/>
      <c r="J729" s="111"/>
      <c r="K729" s="7"/>
      <c r="L729" s="7"/>
      <c r="M729" s="7"/>
      <c r="N729" s="7"/>
      <c r="O729" s="7"/>
      <c r="P729" s="7"/>
      <c r="Q729" s="7"/>
      <c r="R729" s="7"/>
      <c r="S729" s="7"/>
      <c r="T729" s="7"/>
      <c r="U729" s="7"/>
      <c r="V729" s="7"/>
      <c r="W729" s="7"/>
      <c r="X729" s="7"/>
      <c r="Y729" s="7"/>
      <c r="Z729" s="7"/>
    </row>
    <row r="730" ht="15.75" customHeight="1">
      <c r="A730" s="7"/>
      <c r="B730" s="7"/>
      <c r="C730" s="111"/>
      <c r="D730" s="112"/>
      <c r="E730" s="111"/>
      <c r="F730" s="111"/>
      <c r="G730" s="111"/>
      <c r="H730" s="112"/>
      <c r="I730" s="111"/>
      <c r="J730" s="111"/>
      <c r="K730" s="7"/>
      <c r="L730" s="7"/>
      <c r="M730" s="7"/>
      <c r="N730" s="7"/>
      <c r="O730" s="7"/>
      <c r="P730" s="7"/>
      <c r="Q730" s="7"/>
      <c r="R730" s="7"/>
      <c r="S730" s="7"/>
      <c r="T730" s="7"/>
      <c r="U730" s="7"/>
      <c r="V730" s="7"/>
      <c r="W730" s="7"/>
      <c r="X730" s="7"/>
      <c r="Y730" s="7"/>
      <c r="Z730" s="7"/>
    </row>
    <row r="731" ht="15.75" customHeight="1">
      <c r="A731" s="7"/>
      <c r="B731" s="7"/>
      <c r="C731" s="111"/>
      <c r="D731" s="112"/>
      <c r="E731" s="111"/>
      <c r="F731" s="111"/>
      <c r="G731" s="111"/>
      <c r="H731" s="112"/>
      <c r="I731" s="111"/>
      <c r="J731" s="111"/>
      <c r="K731" s="7"/>
      <c r="L731" s="7"/>
      <c r="M731" s="7"/>
      <c r="N731" s="7"/>
      <c r="O731" s="7"/>
      <c r="P731" s="7"/>
      <c r="Q731" s="7"/>
      <c r="R731" s="7"/>
      <c r="S731" s="7"/>
      <c r="T731" s="7"/>
      <c r="U731" s="7"/>
      <c r="V731" s="7"/>
      <c r="W731" s="7"/>
      <c r="X731" s="7"/>
      <c r="Y731" s="7"/>
      <c r="Z731" s="7"/>
    </row>
    <row r="732" ht="15.75" customHeight="1">
      <c r="A732" s="7"/>
      <c r="B732" s="7"/>
      <c r="C732" s="111"/>
      <c r="D732" s="112"/>
      <c r="E732" s="111"/>
      <c r="F732" s="111"/>
      <c r="G732" s="111"/>
      <c r="H732" s="112"/>
      <c r="I732" s="111"/>
      <c r="J732" s="111"/>
      <c r="K732" s="7"/>
      <c r="L732" s="7"/>
      <c r="M732" s="7"/>
      <c r="N732" s="7"/>
      <c r="O732" s="7"/>
      <c r="P732" s="7"/>
      <c r="Q732" s="7"/>
      <c r="R732" s="7"/>
      <c r="S732" s="7"/>
      <c r="T732" s="7"/>
      <c r="U732" s="7"/>
      <c r="V732" s="7"/>
      <c r="W732" s="7"/>
      <c r="X732" s="7"/>
      <c r="Y732" s="7"/>
      <c r="Z732" s="7"/>
    </row>
    <row r="733" ht="15.75" customHeight="1">
      <c r="A733" s="7"/>
      <c r="B733" s="7"/>
      <c r="C733" s="111"/>
      <c r="D733" s="112"/>
      <c r="E733" s="111"/>
      <c r="F733" s="111"/>
      <c r="G733" s="111"/>
      <c r="H733" s="112"/>
      <c r="I733" s="111"/>
      <c r="J733" s="111"/>
      <c r="K733" s="7"/>
      <c r="L733" s="7"/>
      <c r="M733" s="7"/>
      <c r="N733" s="7"/>
      <c r="O733" s="7"/>
      <c r="P733" s="7"/>
      <c r="Q733" s="7"/>
      <c r="R733" s="7"/>
      <c r="S733" s="7"/>
      <c r="T733" s="7"/>
      <c r="U733" s="7"/>
      <c r="V733" s="7"/>
      <c r="W733" s="7"/>
      <c r="X733" s="7"/>
      <c r="Y733" s="7"/>
      <c r="Z733" s="7"/>
    </row>
    <row r="734" ht="15.75" customHeight="1">
      <c r="A734" s="7"/>
      <c r="B734" s="7"/>
      <c r="C734" s="111"/>
      <c r="D734" s="112"/>
      <c r="E734" s="111"/>
      <c r="F734" s="111"/>
      <c r="G734" s="111"/>
      <c r="H734" s="112"/>
      <c r="I734" s="111"/>
      <c r="J734" s="111"/>
      <c r="K734" s="7"/>
      <c r="L734" s="7"/>
      <c r="M734" s="7"/>
      <c r="N734" s="7"/>
      <c r="O734" s="7"/>
      <c r="P734" s="7"/>
      <c r="Q734" s="7"/>
      <c r="R734" s="7"/>
      <c r="S734" s="7"/>
      <c r="T734" s="7"/>
      <c r="U734" s="7"/>
      <c r="V734" s="7"/>
      <c r="W734" s="7"/>
      <c r="X734" s="7"/>
      <c r="Y734" s="7"/>
      <c r="Z734" s="7"/>
    </row>
    <row r="735" ht="15.75" customHeight="1">
      <c r="A735" s="7"/>
      <c r="B735" s="7"/>
      <c r="C735" s="111"/>
      <c r="D735" s="112"/>
      <c r="E735" s="111"/>
      <c r="F735" s="111"/>
      <c r="G735" s="111"/>
      <c r="H735" s="112"/>
      <c r="I735" s="111"/>
      <c r="J735" s="111"/>
      <c r="K735" s="7"/>
      <c r="L735" s="7"/>
      <c r="M735" s="7"/>
      <c r="N735" s="7"/>
      <c r="O735" s="7"/>
      <c r="P735" s="7"/>
      <c r="Q735" s="7"/>
      <c r="R735" s="7"/>
      <c r="S735" s="7"/>
      <c r="T735" s="7"/>
      <c r="U735" s="7"/>
      <c r="V735" s="7"/>
      <c r="W735" s="7"/>
      <c r="X735" s="7"/>
      <c r="Y735" s="7"/>
      <c r="Z735" s="7"/>
    </row>
    <row r="736" ht="15.75" customHeight="1">
      <c r="A736" s="7"/>
      <c r="B736" s="7"/>
      <c r="C736" s="111"/>
      <c r="D736" s="112"/>
      <c r="E736" s="111"/>
      <c r="F736" s="111"/>
      <c r="G736" s="111"/>
      <c r="H736" s="112"/>
      <c r="I736" s="111"/>
      <c r="J736" s="111"/>
      <c r="K736" s="7"/>
      <c r="L736" s="7"/>
      <c r="M736" s="7"/>
      <c r="N736" s="7"/>
      <c r="O736" s="7"/>
      <c r="P736" s="7"/>
      <c r="Q736" s="7"/>
      <c r="R736" s="7"/>
      <c r="S736" s="7"/>
      <c r="T736" s="7"/>
      <c r="U736" s="7"/>
      <c r="V736" s="7"/>
      <c r="W736" s="7"/>
      <c r="X736" s="7"/>
      <c r="Y736" s="7"/>
      <c r="Z736" s="7"/>
    </row>
    <row r="737" ht="15.75" customHeight="1">
      <c r="A737" s="7"/>
      <c r="B737" s="7"/>
      <c r="C737" s="111"/>
      <c r="D737" s="112"/>
      <c r="E737" s="111"/>
      <c r="F737" s="111"/>
      <c r="G737" s="111"/>
      <c r="H737" s="112"/>
      <c r="I737" s="111"/>
      <c r="J737" s="111"/>
      <c r="K737" s="7"/>
      <c r="L737" s="7"/>
      <c r="M737" s="7"/>
      <c r="N737" s="7"/>
      <c r="O737" s="7"/>
      <c r="P737" s="7"/>
      <c r="Q737" s="7"/>
      <c r="R737" s="7"/>
      <c r="S737" s="7"/>
      <c r="T737" s="7"/>
      <c r="U737" s="7"/>
      <c r="V737" s="7"/>
      <c r="W737" s="7"/>
      <c r="X737" s="7"/>
      <c r="Y737" s="7"/>
      <c r="Z737" s="7"/>
    </row>
    <row r="738" ht="15.75" customHeight="1">
      <c r="A738" s="7"/>
      <c r="B738" s="7"/>
      <c r="C738" s="111"/>
      <c r="D738" s="112"/>
      <c r="E738" s="111"/>
      <c r="F738" s="111"/>
      <c r="G738" s="111"/>
      <c r="H738" s="112"/>
      <c r="I738" s="111"/>
      <c r="J738" s="111"/>
      <c r="K738" s="7"/>
      <c r="L738" s="7"/>
      <c r="M738" s="7"/>
      <c r="N738" s="7"/>
      <c r="O738" s="7"/>
      <c r="P738" s="7"/>
      <c r="Q738" s="7"/>
      <c r="R738" s="7"/>
      <c r="S738" s="7"/>
      <c r="T738" s="7"/>
      <c r="U738" s="7"/>
      <c r="V738" s="7"/>
      <c r="W738" s="7"/>
      <c r="X738" s="7"/>
      <c r="Y738" s="7"/>
      <c r="Z738" s="7"/>
    </row>
    <row r="739" ht="15.75" customHeight="1">
      <c r="A739" s="7"/>
      <c r="B739" s="7"/>
      <c r="C739" s="111"/>
      <c r="D739" s="112"/>
      <c r="E739" s="111"/>
      <c r="F739" s="111"/>
      <c r="G739" s="111"/>
      <c r="H739" s="112"/>
      <c r="I739" s="111"/>
      <c r="J739" s="111"/>
      <c r="K739" s="7"/>
      <c r="L739" s="7"/>
      <c r="M739" s="7"/>
      <c r="N739" s="7"/>
      <c r="O739" s="7"/>
      <c r="P739" s="7"/>
      <c r="Q739" s="7"/>
      <c r="R739" s="7"/>
      <c r="S739" s="7"/>
      <c r="T739" s="7"/>
      <c r="U739" s="7"/>
      <c r="V739" s="7"/>
      <c r="W739" s="7"/>
      <c r="X739" s="7"/>
      <c r="Y739" s="7"/>
      <c r="Z739" s="7"/>
    </row>
    <row r="740" ht="15.75" customHeight="1">
      <c r="A740" s="7"/>
      <c r="B740" s="7"/>
      <c r="C740" s="111"/>
      <c r="D740" s="112"/>
      <c r="E740" s="111"/>
      <c r="F740" s="111"/>
      <c r="G740" s="111"/>
      <c r="H740" s="112"/>
      <c r="I740" s="111"/>
      <c r="J740" s="111"/>
      <c r="K740" s="7"/>
      <c r="L740" s="7"/>
      <c r="M740" s="7"/>
      <c r="N740" s="7"/>
      <c r="O740" s="7"/>
      <c r="P740" s="7"/>
      <c r="Q740" s="7"/>
      <c r="R740" s="7"/>
      <c r="S740" s="7"/>
      <c r="T740" s="7"/>
      <c r="U740" s="7"/>
      <c r="V740" s="7"/>
      <c r="W740" s="7"/>
      <c r="X740" s="7"/>
      <c r="Y740" s="7"/>
      <c r="Z740" s="7"/>
    </row>
    <row r="741" ht="15.75" customHeight="1">
      <c r="A741" s="7"/>
      <c r="B741" s="7"/>
      <c r="C741" s="111"/>
      <c r="D741" s="112"/>
      <c r="E741" s="111"/>
      <c r="F741" s="111"/>
      <c r="G741" s="111"/>
      <c r="H741" s="112"/>
      <c r="I741" s="111"/>
      <c r="J741" s="111"/>
      <c r="K741" s="7"/>
      <c r="L741" s="7"/>
      <c r="M741" s="7"/>
      <c r="N741" s="7"/>
      <c r="O741" s="7"/>
      <c r="P741" s="7"/>
      <c r="Q741" s="7"/>
      <c r="R741" s="7"/>
      <c r="S741" s="7"/>
      <c r="T741" s="7"/>
      <c r="U741" s="7"/>
      <c r="V741" s="7"/>
      <c r="W741" s="7"/>
      <c r="X741" s="7"/>
      <c r="Y741" s="7"/>
      <c r="Z741" s="7"/>
    </row>
    <row r="742" ht="15.75" customHeight="1">
      <c r="A742" s="7"/>
      <c r="B742" s="7"/>
      <c r="C742" s="111"/>
      <c r="D742" s="112"/>
      <c r="E742" s="111"/>
      <c r="F742" s="111"/>
      <c r="G742" s="111"/>
      <c r="H742" s="112"/>
      <c r="I742" s="111"/>
      <c r="J742" s="111"/>
      <c r="K742" s="7"/>
      <c r="L742" s="7"/>
      <c r="M742" s="7"/>
      <c r="N742" s="7"/>
      <c r="O742" s="7"/>
      <c r="P742" s="7"/>
      <c r="Q742" s="7"/>
      <c r="R742" s="7"/>
      <c r="S742" s="7"/>
      <c r="T742" s="7"/>
      <c r="U742" s="7"/>
      <c r="V742" s="7"/>
      <c r="W742" s="7"/>
      <c r="X742" s="7"/>
      <c r="Y742" s="7"/>
      <c r="Z742" s="7"/>
    </row>
    <row r="743" ht="15.75" customHeight="1">
      <c r="A743" s="7"/>
      <c r="B743" s="7"/>
      <c r="C743" s="111"/>
      <c r="D743" s="112"/>
      <c r="E743" s="111"/>
      <c r="F743" s="111"/>
      <c r="G743" s="111"/>
      <c r="H743" s="112"/>
      <c r="I743" s="111"/>
      <c r="J743" s="111"/>
      <c r="K743" s="7"/>
      <c r="L743" s="7"/>
      <c r="M743" s="7"/>
      <c r="N743" s="7"/>
      <c r="O743" s="7"/>
      <c r="P743" s="7"/>
      <c r="Q743" s="7"/>
      <c r="R743" s="7"/>
      <c r="S743" s="7"/>
      <c r="T743" s="7"/>
      <c r="U743" s="7"/>
      <c r="V743" s="7"/>
      <c r="W743" s="7"/>
      <c r="X743" s="7"/>
      <c r="Y743" s="7"/>
      <c r="Z743" s="7"/>
    </row>
    <row r="744" ht="15.75" customHeight="1">
      <c r="A744" s="7"/>
      <c r="B744" s="7"/>
      <c r="C744" s="111"/>
      <c r="D744" s="112"/>
      <c r="E744" s="111"/>
      <c r="F744" s="111"/>
      <c r="G744" s="111"/>
      <c r="H744" s="112"/>
      <c r="I744" s="111"/>
      <c r="J744" s="111"/>
      <c r="K744" s="7"/>
      <c r="L744" s="7"/>
      <c r="M744" s="7"/>
      <c r="N744" s="7"/>
      <c r="O744" s="7"/>
      <c r="P744" s="7"/>
      <c r="Q744" s="7"/>
      <c r="R744" s="7"/>
      <c r="S744" s="7"/>
      <c r="T744" s="7"/>
      <c r="U744" s="7"/>
      <c r="V744" s="7"/>
      <c r="W744" s="7"/>
      <c r="X744" s="7"/>
      <c r="Y744" s="7"/>
      <c r="Z744" s="7"/>
    </row>
    <row r="745" ht="15.75" customHeight="1">
      <c r="A745" s="7"/>
      <c r="B745" s="7"/>
      <c r="C745" s="111"/>
      <c r="D745" s="112"/>
      <c r="E745" s="111"/>
      <c r="F745" s="111"/>
      <c r="G745" s="111"/>
      <c r="H745" s="112"/>
      <c r="I745" s="111"/>
      <c r="J745" s="111"/>
      <c r="K745" s="7"/>
      <c r="L745" s="7"/>
      <c r="M745" s="7"/>
      <c r="N745" s="7"/>
      <c r="O745" s="7"/>
      <c r="P745" s="7"/>
      <c r="Q745" s="7"/>
      <c r="R745" s="7"/>
      <c r="S745" s="7"/>
      <c r="T745" s="7"/>
      <c r="U745" s="7"/>
      <c r="V745" s="7"/>
      <c r="W745" s="7"/>
      <c r="X745" s="7"/>
      <c r="Y745" s="7"/>
      <c r="Z745" s="7"/>
    </row>
    <row r="746" ht="15.75" customHeight="1">
      <c r="A746" s="7"/>
      <c r="B746" s="7"/>
      <c r="C746" s="111"/>
      <c r="D746" s="112"/>
      <c r="E746" s="111"/>
      <c r="F746" s="111"/>
      <c r="G746" s="111"/>
      <c r="H746" s="112"/>
      <c r="I746" s="111"/>
      <c r="J746" s="111"/>
      <c r="K746" s="7"/>
      <c r="L746" s="7"/>
      <c r="M746" s="7"/>
      <c r="N746" s="7"/>
      <c r="O746" s="7"/>
      <c r="P746" s="7"/>
      <c r="Q746" s="7"/>
      <c r="R746" s="7"/>
      <c r="S746" s="7"/>
      <c r="T746" s="7"/>
      <c r="U746" s="7"/>
      <c r="V746" s="7"/>
      <c r="W746" s="7"/>
      <c r="X746" s="7"/>
      <c r="Y746" s="7"/>
      <c r="Z746" s="7"/>
    </row>
    <row r="747" ht="15.75" customHeight="1">
      <c r="A747" s="7"/>
      <c r="B747" s="7"/>
      <c r="C747" s="111"/>
      <c r="D747" s="112"/>
      <c r="E747" s="111"/>
      <c r="F747" s="111"/>
      <c r="G747" s="111"/>
      <c r="H747" s="112"/>
      <c r="I747" s="111"/>
      <c r="J747" s="111"/>
      <c r="K747" s="7"/>
      <c r="L747" s="7"/>
      <c r="M747" s="7"/>
      <c r="N747" s="7"/>
      <c r="O747" s="7"/>
      <c r="P747" s="7"/>
      <c r="Q747" s="7"/>
      <c r="R747" s="7"/>
      <c r="S747" s="7"/>
      <c r="T747" s="7"/>
      <c r="U747" s="7"/>
      <c r="V747" s="7"/>
      <c r="W747" s="7"/>
      <c r="X747" s="7"/>
      <c r="Y747" s="7"/>
      <c r="Z747" s="7"/>
    </row>
    <row r="748" ht="15.75" customHeight="1">
      <c r="A748" s="7"/>
      <c r="B748" s="7"/>
      <c r="C748" s="111"/>
      <c r="D748" s="112"/>
      <c r="E748" s="111"/>
      <c r="F748" s="111"/>
      <c r="G748" s="111"/>
      <c r="H748" s="112"/>
      <c r="I748" s="111"/>
      <c r="J748" s="111"/>
      <c r="K748" s="7"/>
      <c r="L748" s="7"/>
      <c r="M748" s="7"/>
      <c r="N748" s="7"/>
      <c r="O748" s="7"/>
      <c r="P748" s="7"/>
      <c r="Q748" s="7"/>
      <c r="R748" s="7"/>
      <c r="S748" s="7"/>
      <c r="T748" s="7"/>
      <c r="U748" s="7"/>
      <c r="V748" s="7"/>
      <c r="W748" s="7"/>
      <c r="X748" s="7"/>
      <c r="Y748" s="7"/>
      <c r="Z748" s="7"/>
    </row>
    <row r="749" ht="15.75" customHeight="1">
      <c r="A749" s="7"/>
      <c r="B749" s="7"/>
      <c r="C749" s="111"/>
      <c r="D749" s="112"/>
      <c r="E749" s="111"/>
      <c r="F749" s="111"/>
      <c r="G749" s="111"/>
      <c r="H749" s="112"/>
      <c r="I749" s="111"/>
      <c r="J749" s="111"/>
      <c r="K749" s="7"/>
      <c r="L749" s="7"/>
      <c r="M749" s="7"/>
      <c r="N749" s="7"/>
      <c r="O749" s="7"/>
      <c r="P749" s="7"/>
      <c r="Q749" s="7"/>
      <c r="R749" s="7"/>
      <c r="S749" s="7"/>
      <c r="T749" s="7"/>
      <c r="U749" s="7"/>
      <c r="V749" s="7"/>
      <c r="W749" s="7"/>
      <c r="X749" s="7"/>
      <c r="Y749" s="7"/>
      <c r="Z749" s="7"/>
    </row>
    <row r="750" ht="15.75" customHeight="1">
      <c r="A750" s="7"/>
      <c r="B750" s="7"/>
      <c r="C750" s="111"/>
      <c r="D750" s="112"/>
      <c r="E750" s="111"/>
      <c r="F750" s="111"/>
      <c r="G750" s="111"/>
      <c r="H750" s="112"/>
      <c r="I750" s="111"/>
      <c r="J750" s="111"/>
      <c r="K750" s="7"/>
      <c r="L750" s="7"/>
      <c r="M750" s="7"/>
      <c r="N750" s="7"/>
      <c r="O750" s="7"/>
      <c r="P750" s="7"/>
      <c r="Q750" s="7"/>
      <c r="R750" s="7"/>
      <c r="S750" s="7"/>
      <c r="T750" s="7"/>
      <c r="U750" s="7"/>
      <c r="V750" s="7"/>
      <c r="W750" s="7"/>
      <c r="X750" s="7"/>
      <c r="Y750" s="7"/>
      <c r="Z750" s="7"/>
    </row>
    <row r="751" ht="15.75" customHeight="1">
      <c r="A751" s="7"/>
      <c r="B751" s="7"/>
      <c r="C751" s="111"/>
      <c r="D751" s="112"/>
      <c r="E751" s="111"/>
      <c r="F751" s="111"/>
      <c r="G751" s="111"/>
      <c r="H751" s="112"/>
      <c r="I751" s="111"/>
      <c r="J751" s="111"/>
      <c r="K751" s="7"/>
      <c r="L751" s="7"/>
      <c r="M751" s="7"/>
      <c r="N751" s="7"/>
      <c r="O751" s="7"/>
      <c r="P751" s="7"/>
      <c r="Q751" s="7"/>
      <c r="R751" s="7"/>
      <c r="S751" s="7"/>
      <c r="T751" s="7"/>
      <c r="U751" s="7"/>
      <c r="V751" s="7"/>
      <c r="W751" s="7"/>
      <c r="X751" s="7"/>
      <c r="Y751" s="7"/>
      <c r="Z751" s="7"/>
    </row>
    <row r="752" ht="15.75" customHeight="1">
      <c r="A752" s="7"/>
      <c r="B752" s="7"/>
      <c r="C752" s="111"/>
      <c r="D752" s="112"/>
      <c r="E752" s="111"/>
      <c r="F752" s="111"/>
      <c r="G752" s="111"/>
      <c r="H752" s="112"/>
      <c r="I752" s="111"/>
      <c r="J752" s="111"/>
      <c r="K752" s="7"/>
      <c r="L752" s="7"/>
      <c r="M752" s="7"/>
      <c r="N752" s="7"/>
      <c r="O752" s="7"/>
      <c r="P752" s="7"/>
      <c r="Q752" s="7"/>
      <c r="R752" s="7"/>
      <c r="S752" s="7"/>
      <c r="T752" s="7"/>
      <c r="U752" s="7"/>
      <c r="V752" s="7"/>
      <c r="W752" s="7"/>
      <c r="X752" s="7"/>
      <c r="Y752" s="7"/>
      <c r="Z752" s="7"/>
    </row>
    <row r="753" ht="15.75" customHeight="1">
      <c r="A753" s="7"/>
      <c r="B753" s="7"/>
      <c r="C753" s="111"/>
      <c r="D753" s="112"/>
      <c r="E753" s="111"/>
      <c r="F753" s="111"/>
      <c r="G753" s="111"/>
      <c r="H753" s="112"/>
      <c r="I753" s="111"/>
      <c r="J753" s="111"/>
      <c r="K753" s="7"/>
      <c r="L753" s="7"/>
      <c r="M753" s="7"/>
      <c r="N753" s="7"/>
      <c r="O753" s="7"/>
      <c r="P753" s="7"/>
      <c r="Q753" s="7"/>
      <c r="R753" s="7"/>
      <c r="S753" s="7"/>
      <c r="T753" s="7"/>
      <c r="U753" s="7"/>
      <c r="V753" s="7"/>
      <c r="W753" s="7"/>
      <c r="X753" s="7"/>
      <c r="Y753" s="7"/>
      <c r="Z753" s="7"/>
    </row>
    <row r="754" ht="15.75" customHeight="1">
      <c r="A754" s="7"/>
      <c r="B754" s="7"/>
      <c r="C754" s="111"/>
      <c r="D754" s="112"/>
      <c r="E754" s="111"/>
      <c r="F754" s="111"/>
      <c r="G754" s="111"/>
      <c r="H754" s="112"/>
      <c r="I754" s="111"/>
      <c r="J754" s="111"/>
      <c r="K754" s="7"/>
      <c r="L754" s="7"/>
      <c r="M754" s="7"/>
      <c r="N754" s="7"/>
      <c r="O754" s="7"/>
      <c r="P754" s="7"/>
      <c r="Q754" s="7"/>
      <c r="R754" s="7"/>
      <c r="S754" s="7"/>
      <c r="T754" s="7"/>
      <c r="U754" s="7"/>
      <c r="V754" s="7"/>
      <c r="W754" s="7"/>
      <c r="X754" s="7"/>
      <c r="Y754" s="7"/>
      <c r="Z754" s="7"/>
    </row>
    <row r="755" ht="15.75" customHeight="1">
      <c r="A755" s="7"/>
      <c r="B755" s="7"/>
      <c r="C755" s="111"/>
      <c r="D755" s="112"/>
      <c r="E755" s="111"/>
      <c r="F755" s="111"/>
      <c r="G755" s="111"/>
      <c r="H755" s="112"/>
      <c r="I755" s="111"/>
      <c r="J755" s="111"/>
      <c r="K755" s="7"/>
      <c r="L755" s="7"/>
      <c r="M755" s="7"/>
      <c r="N755" s="7"/>
      <c r="O755" s="7"/>
      <c r="P755" s="7"/>
      <c r="Q755" s="7"/>
      <c r="R755" s="7"/>
      <c r="S755" s="7"/>
      <c r="T755" s="7"/>
      <c r="U755" s="7"/>
      <c r="V755" s="7"/>
      <c r="W755" s="7"/>
      <c r="X755" s="7"/>
      <c r="Y755" s="7"/>
      <c r="Z755" s="7"/>
    </row>
    <row r="756" ht="15.75" customHeight="1">
      <c r="A756" s="7"/>
      <c r="B756" s="7"/>
      <c r="C756" s="111"/>
      <c r="D756" s="112"/>
      <c r="E756" s="111"/>
      <c r="F756" s="111"/>
      <c r="G756" s="111"/>
      <c r="H756" s="112"/>
      <c r="I756" s="111"/>
      <c r="J756" s="111"/>
      <c r="K756" s="7"/>
      <c r="L756" s="7"/>
      <c r="M756" s="7"/>
      <c r="N756" s="7"/>
      <c r="O756" s="7"/>
      <c r="P756" s="7"/>
      <c r="Q756" s="7"/>
      <c r="R756" s="7"/>
      <c r="S756" s="7"/>
      <c r="T756" s="7"/>
      <c r="U756" s="7"/>
      <c r="V756" s="7"/>
      <c r="W756" s="7"/>
      <c r="X756" s="7"/>
      <c r="Y756" s="7"/>
      <c r="Z756" s="7"/>
    </row>
    <row r="757" ht="15.75" customHeight="1">
      <c r="A757" s="7"/>
      <c r="B757" s="7"/>
      <c r="C757" s="111"/>
      <c r="D757" s="112"/>
      <c r="E757" s="111"/>
      <c r="F757" s="111"/>
      <c r="G757" s="111"/>
      <c r="H757" s="112"/>
      <c r="I757" s="111"/>
      <c r="J757" s="111"/>
      <c r="K757" s="7"/>
      <c r="L757" s="7"/>
      <c r="M757" s="7"/>
      <c r="N757" s="7"/>
      <c r="O757" s="7"/>
      <c r="P757" s="7"/>
      <c r="Q757" s="7"/>
      <c r="R757" s="7"/>
      <c r="S757" s="7"/>
      <c r="T757" s="7"/>
      <c r="U757" s="7"/>
      <c r="V757" s="7"/>
      <c r="W757" s="7"/>
      <c r="X757" s="7"/>
      <c r="Y757" s="7"/>
      <c r="Z757" s="7"/>
    </row>
    <row r="758" ht="15.75" customHeight="1">
      <c r="A758" s="7"/>
      <c r="B758" s="7"/>
      <c r="C758" s="111"/>
      <c r="D758" s="112"/>
      <c r="E758" s="111"/>
      <c r="F758" s="111"/>
      <c r="G758" s="111"/>
      <c r="H758" s="112"/>
      <c r="I758" s="111"/>
      <c r="J758" s="111"/>
      <c r="K758" s="7"/>
      <c r="L758" s="7"/>
      <c r="M758" s="7"/>
      <c r="N758" s="7"/>
      <c r="O758" s="7"/>
      <c r="P758" s="7"/>
      <c r="Q758" s="7"/>
      <c r="R758" s="7"/>
      <c r="S758" s="7"/>
      <c r="T758" s="7"/>
      <c r="U758" s="7"/>
      <c r="V758" s="7"/>
      <c r="W758" s="7"/>
      <c r="X758" s="7"/>
      <c r="Y758" s="7"/>
      <c r="Z758" s="7"/>
    </row>
    <row r="759" ht="15.75" customHeight="1">
      <c r="A759" s="7"/>
      <c r="B759" s="7"/>
      <c r="C759" s="111"/>
      <c r="D759" s="112"/>
      <c r="E759" s="111"/>
      <c r="F759" s="111"/>
      <c r="G759" s="111"/>
      <c r="H759" s="112"/>
      <c r="I759" s="111"/>
      <c r="J759" s="111"/>
      <c r="K759" s="7"/>
      <c r="L759" s="7"/>
      <c r="M759" s="7"/>
      <c r="N759" s="7"/>
      <c r="O759" s="7"/>
      <c r="P759" s="7"/>
      <c r="Q759" s="7"/>
      <c r="R759" s="7"/>
      <c r="S759" s="7"/>
      <c r="T759" s="7"/>
      <c r="U759" s="7"/>
      <c r="V759" s="7"/>
      <c r="W759" s="7"/>
      <c r="X759" s="7"/>
      <c r="Y759" s="7"/>
      <c r="Z759" s="7"/>
    </row>
    <row r="760" ht="15.75" customHeight="1">
      <c r="A760" s="7"/>
      <c r="B760" s="7"/>
      <c r="C760" s="111"/>
      <c r="D760" s="112"/>
      <c r="E760" s="111"/>
      <c r="F760" s="111"/>
      <c r="G760" s="111"/>
      <c r="H760" s="112"/>
      <c r="I760" s="111"/>
      <c r="J760" s="111"/>
      <c r="K760" s="7"/>
      <c r="L760" s="7"/>
      <c r="M760" s="7"/>
      <c r="N760" s="7"/>
      <c r="O760" s="7"/>
      <c r="P760" s="7"/>
      <c r="Q760" s="7"/>
      <c r="R760" s="7"/>
      <c r="S760" s="7"/>
      <c r="T760" s="7"/>
      <c r="U760" s="7"/>
      <c r="V760" s="7"/>
      <c r="W760" s="7"/>
      <c r="X760" s="7"/>
      <c r="Y760" s="7"/>
      <c r="Z760" s="7"/>
    </row>
    <row r="761" ht="15.75" customHeight="1">
      <c r="A761" s="7"/>
      <c r="B761" s="7"/>
      <c r="C761" s="111"/>
      <c r="D761" s="112"/>
      <c r="E761" s="111"/>
      <c r="F761" s="111"/>
      <c r="G761" s="111"/>
      <c r="H761" s="112"/>
      <c r="I761" s="111"/>
      <c r="J761" s="111"/>
      <c r="K761" s="7"/>
      <c r="L761" s="7"/>
      <c r="M761" s="7"/>
      <c r="N761" s="7"/>
      <c r="O761" s="7"/>
      <c r="P761" s="7"/>
      <c r="Q761" s="7"/>
      <c r="R761" s="7"/>
      <c r="S761" s="7"/>
      <c r="T761" s="7"/>
      <c r="U761" s="7"/>
      <c r="V761" s="7"/>
      <c r="W761" s="7"/>
      <c r="X761" s="7"/>
      <c r="Y761" s="7"/>
      <c r="Z761" s="7"/>
    </row>
    <row r="762" ht="15.75" customHeight="1">
      <c r="A762" s="7"/>
      <c r="B762" s="7"/>
      <c r="C762" s="111"/>
      <c r="D762" s="112"/>
      <c r="E762" s="111"/>
      <c r="F762" s="111"/>
      <c r="G762" s="111"/>
      <c r="H762" s="112"/>
      <c r="I762" s="111"/>
      <c r="J762" s="111"/>
      <c r="K762" s="7"/>
      <c r="L762" s="7"/>
      <c r="M762" s="7"/>
      <c r="N762" s="7"/>
      <c r="O762" s="7"/>
      <c r="P762" s="7"/>
      <c r="Q762" s="7"/>
      <c r="R762" s="7"/>
      <c r="S762" s="7"/>
      <c r="T762" s="7"/>
      <c r="U762" s="7"/>
      <c r="V762" s="7"/>
      <c r="W762" s="7"/>
      <c r="X762" s="7"/>
      <c r="Y762" s="7"/>
      <c r="Z762" s="7"/>
    </row>
    <row r="763" ht="15.75" customHeight="1">
      <c r="A763" s="7"/>
      <c r="B763" s="7"/>
      <c r="C763" s="111"/>
      <c r="D763" s="112"/>
      <c r="E763" s="111"/>
      <c r="F763" s="111"/>
      <c r="G763" s="111"/>
      <c r="H763" s="112"/>
      <c r="I763" s="111"/>
      <c r="J763" s="111"/>
      <c r="K763" s="7"/>
      <c r="L763" s="7"/>
      <c r="M763" s="7"/>
      <c r="N763" s="7"/>
      <c r="O763" s="7"/>
      <c r="P763" s="7"/>
      <c r="Q763" s="7"/>
      <c r="R763" s="7"/>
      <c r="S763" s="7"/>
      <c r="T763" s="7"/>
      <c r="U763" s="7"/>
      <c r="V763" s="7"/>
      <c r="W763" s="7"/>
      <c r="X763" s="7"/>
      <c r="Y763" s="7"/>
      <c r="Z763" s="7"/>
    </row>
    <row r="764" ht="15.75" customHeight="1">
      <c r="A764" s="7"/>
      <c r="B764" s="7"/>
      <c r="C764" s="111"/>
      <c r="D764" s="112"/>
      <c r="E764" s="111"/>
      <c r="F764" s="111"/>
      <c r="G764" s="111"/>
      <c r="H764" s="112"/>
      <c r="I764" s="111"/>
      <c r="J764" s="111"/>
      <c r="K764" s="7"/>
      <c r="L764" s="7"/>
      <c r="M764" s="7"/>
      <c r="N764" s="7"/>
      <c r="O764" s="7"/>
      <c r="P764" s="7"/>
      <c r="Q764" s="7"/>
      <c r="R764" s="7"/>
      <c r="S764" s="7"/>
      <c r="T764" s="7"/>
      <c r="U764" s="7"/>
      <c r="V764" s="7"/>
      <c r="W764" s="7"/>
      <c r="X764" s="7"/>
      <c r="Y764" s="7"/>
      <c r="Z764" s="7"/>
    </row>
    <row r="765" ht="15.75" customHeight="1">
      <c r="A765" s="7"/>
      <c r="B765" s="7"/>
      <c r="C765" s="111"/>
      <c r="D765" s="112"/>
      <c r="E765" s="111"/>
      <c r="F765" s="111"/>
      <c r="G765" s="111"/>
      <c r="H765" s="112"/>
      <c r="I765" s="111"/>
      <c r="J765" s="111"/>
      <c r="K765" s="7"/>
      <c r="L765" s="7"/>
      <c r="M765" s="7"/>
      <c r="N765" s="7"/>
      <c r="O765" s="7"/>
      <c r="P765" s="7"/>
      <c r="Q765" s="7"/>
      <c r="R765" s="7"/>
      <c r="S765" s="7"/>
      <c r="T765" s="7"/>
      <c r="U765" s="7"/>
      <c r="V765" s="7"/>
      <c r="W765" s="7"/>
      <c r="X765" s="7"/>
      <c r="Y765" s="7"/>
      <c r="Z765" s="7"/>
    </row>
    <row r="766" ht="15.75" customHeight="1">
      <c r="A766" s="7"/>
      <c r="B766" s="7"/>
      <c r="C766" s="111"/>
      <c r="D766" s="112"/>
      <c r="E766" s="111"/>
      <c r="F766" s="111"/>
      <c r="G766" s="111"/>
      <c r="H766" s="112"/>
      <c r="I766" s="111"/>
      <c r="J766" s="111"/>
      <c r="K766" s="7"/>
      <c r="L766" s="7"/>
      <c r="M766" s="7"/>
      <c r="N766" s="7"/>
      <c r="O766" s="7"/>
      <c r="P766" s="7"/>
      <c r="Q766" s="7"/>
      <c r="R766" s="7"/>
      <c r="S766" s="7"/>
      <c r="T766" s="7"/>
      <c r="U766" s="7"/>
      <c r="V766" s="7"/>
      <c r="W766" s="7"/>
      <c r="X766" s="7"/>
      <c r="Y766" s="7"/>
      <c r="Z766" s="7"/>
    </row>
    <row r="767" ht="15.75" customHeight="1">
      <c r="A767" s="7"/>
      <c r="B767" s="7"/>
      <c r="C767" s="111"/>
      <c r="D767" s="112"/>
      <c r="E767" s="111"/>
      <c r="F767" s="111"/>
      <c r="G767" s="111"/>
      <c r="H767" s="112"/>
      <c r="I767" s="111"/>
      <c r="J767" s="111"/>
      <c r="K767" s="7"/>
      <c r="L767" s="7"/>
      <c r="M767" s="7"/>
      <c r="N767" s="7"/>
      <c r="O767" s="7"/>
      <c r="P767" s="7"/>
      <c r="Q767" s="7"/>
      <c r="R767" s="7"/>
      <c r="S767" s="7"/>
      <c r="T767" s="7"/>
      <c r="U767" s="7"/>
      <c r="V767" s="7"/>
      <c r="W767" s="7"/>
      <c r="X767" s="7"/>
      <c r="Y767" s="7"/>
      <c r="Z767" s="7"/>
    </row>
    <row r="768" ht="15.75" customHeight="1">
      <c r="A768" s="7"/>
      <c r="B768" s="7"/>
      <c r="C768" s="111"/>
      <c r="D768" s="112"/>
      <c r="E768" s="111"/>
      <c r="F768" s="111"/>
      <c r="G768" s="111"/>
      <c r="H768" s="112"/>
      <c r="I768" s="111"/>
      <c r="J768" s="111"/>
      <c r="K768" s="7"/>
      <c r="L768" s="7"/>
      <c r="M768" s="7"/>
      <c r="N768" s="7"/>
      <c r="O768" s="7"/>
      <c r="P768" s="7"/>
      <c r="Q768" s="7"/>
      <c r="R768" s="7"/>
      <c r="S768" s="7"/>
      <c r="T768" s="7"/>
      <c r="U768" s="7"/>
      <c r="V768" s="7"/>
      <c r="W768" s="7"/>
      <c r="X768" s="7"/>
      <c r="Y768" s="7"/>
      <c r="Z768" s="7"/>
    </row>
    <row r="769" ht="15.75" customHeight="1">
      <c r="A769" s="7"/>
      <c r="B769" s="7"/>
      <c r="C769" s="111"/>
      <c r="D769" s="112"/>
      <c r="E769" s="111"/>
      <c r="F769" s="111"/>
      <c r="G769" s="111"/>
      <c r="H769" s="112"/>
      <c r="I769" s="111"/>
      <c r="J769" s="111"/>
      <c r="K769" s="7"/>
      <c r="L769" s="7"/>
      <c r="M769" s="7"/>
      <c r="N769" s="7"/>
      <c r="O769" s="7"/>
      <c r="P769" s="7"/>
      <c r="Q769" s="7"/>
      <c r="R769" s="7"/>
      <c r="S769" s="7"/>
      <c r="T769" s="7"/>
      <c r="U769" s="7"/>
      <c r="V769" s="7"/>
      <c r="W769" s="7"/>
      <c r="X769" s="7"/>
      <c r="Y769" s="7"/>
      <c r="Z769" s="7"/>
    </row>
    <row r="770" ht="15.75" customHeight="1">
      <c r="A770" s="7"/>
      <c r="B770" s="7"/>
      <c r="C770" s="111"/>
      <c r="D770" s="112"/>
      <c r="E770" s="111"/>
      <c r="F770" s="111"/>
      <c r="G770" s="111"/>
      <c r="H770" s="112"/>
      <c r="I770" s="111"/>
      <c r="J770" s="111"/>
      <c r="K770" s="7"/>
      <c r="L770" s="7"/>
      <c r="M770" s="7"/>
      <c r="N770" s="7"/>
      <c r="O770" s="7"/>
      <c r="P770" s="7"/>
      <c r="Q770" s="7"/>
      <c r="R770" s="7"/>
      <c r="S770" s="7"/>
      <c r="T770" s="7"/>
      <c r="U770" s="7"/>
      <c r="V770" s="7"/>
      <c r="W770" s="7"/>
      <c r="X770" s="7"/>
      <c r="Y770" s="7"/>
      <c r="Z770" s="7"/>
    </row>
    <row r="771" ht="15.75" customHeight="1">
      <c r="A771" s="7"/>
      <c r="B771" s="7"/>
      <c r="C771" s="111"/>
      <c r="D771" s="112"/>
      <c r="E771" s="111"/>
      <c r="F771" s="111"/>
      <c r="G771" s="111"/>
      <c r="H771" s="112"/>
      <c r="I771" s="111"/>
      <c r="J771" s="111"/>
      <c r="K771" s="7"/>
      <c r="L771" s="7"/>
      <c r="M771" s="7"/>
      <c r="N771" s="7"/>
      <c r="O771" s="7"/>
      <c r="P771" s="7"/>
      <c r="Q771" s="7"/>
      <c r="R771" s="7"/>
      <c r="S771" s="7"/>
      <c r="T771" s="7"/>
      <c r="U771" s="7"/>
      <c r="V771" s="7"/>
      <c r="W771" s="7"/>
      <c r="X771" s="7"/>
      <c r="Y771" s="7"/>
      <c r="Z771" s="7"/>
    </row>
    <row r="772" ht="15.75" customHeight="1">
      <c r="A772" s="7"/>
      <c r="B772" s="7"/>
      <c r="C772" s="111"/>
      <c r="D772" s="112"/>
      <c r="E772" s="111"/>
      <c r="F772" s="111"/>
      <c r="G772" s="111"/>
      <c r="H772" s="112"/>
      <c r="I772" s="111"/>
      <c r="J772" s="111"/>
      <c r="K772" s="7"/>
      <c r="L772" s="7"/>
      <c r="M772" s="7"/>
      <c r="N772" s="7"/>
      <c r="O772" s="7"/>
      <c r="P772" s="7"/>
      <c r="Q772" s="7"/>
      <c r="R772" s="7"/>
      <c r="S772" s="7"/>
      <c r="T772" s="7"/>
      <c r="U772" s="7"/>
      <c r="V772" s="7"/>
      <c r="W772" s="7"/>
      <c r="X772" s="7"/>
      <c r="Y772" s="7"/>
      <c r="Z772" s="7"/>
    </row>
    <row r="773" ht="15.75" customHeight="1">
      <c r="A773" s="7"/>
      <c r="B773" s="7"/>
      <c r="C773" s="111"/>
      <c r="D773" s="112"/>
      <c r="E773" s="111"/>
      <c r="F773" s="111"/>
      <c r="G773" s="111"/>
      <c r="H773" s="112"/>
      <c r="I773" s="111"/>
      <c r="J773" s="111"/>
      <c r="K773" s="7"/>
      <c r="L773" s="7"/>
      <c r="M773" s="7"/>
      <c r="N773" s="7"/>
      <c r="O773" s="7"/>
      <c r="P773" s="7"/>
      <c r="Q773" s="7"/>
      <c r="R773" s="7"/>
      <c r="S773" s="7"/>
      <c r="T773" s="7"/>
      <c r="U773" s="7"/>
      <c r="V773" s="7"/>
      <c r="W773" s="7"/>
      <c r="X773" s="7"/>
      <c r="Y773" s="7"/>
      <c r="Z773" s="7"/>
    </row>
    <row r="774" ht="15.75" customHeight="1">
      <c r="A774" s="7"/>
      <c r="B774" s="7"/>
      <c r="C774" s="111"/>
      <c r="D774" s="112"/>
      <c r="E774" s="111"/>
      <c r="F774" s="111"/>
      <c r="G774" s="111"/>
      <c r="H774" s="112"/>
      <c r="I774" s="111"/>
      <c r="J774" s="111"/>
      <c r="K774" s="7"/>
      <c r="L774" s="7"/>
      <c r="M774" s="7"/>
      <c r="N774" s="7"/>
      <c r="O774" s="7"/>
      <c r="P774" s="7"/>
      <c r="Q774" s="7"/>
      <c r="R774" s="7"/>
      <c r="S774" s="7"/>
      <c r="T774" s="7"/>
      <c r="U774" s="7"/>
      <c r="V774" s="7"/>
      <c r="W774" s="7"/>
      <c r="X774" s="7"/>
      <c r="Y774" s="7"/>
      <c r="Z774" s="7"/>
    </row>
    <row r="775" ht="15.75" customHeight="1">
      <c r="A775" s="7"/>
      <c r="B775" s="7"/>
      <c r="C775" s="111"/>
      <c r="D775" s="112"/>
      <c r="E775" s="111"/>
      <c r="F775" s="111"/>
      <c r="G775" s="111"/>
      <c r="H775" s="112"/>
      <c r="I775" s="111"/>
      <c r="J775" s="111"/>
      <c r="K775" s="7"/>
      <c r="L775" s="7"/>
      <c r="M775" s="7"/>
      <c r="N775" s="7"/>
      <c r="O775" s="7"/>
      <c r="P775" s="7"/>
      <c r="Q775" s="7"/>
      <c r="R775" s="7"/>
      <c r="S775" s="7"/>
      <c r="T775" s="7"/>
      <c r="U775" s="7"/>
      <c r="V775" s="7"/>
      <c r="W775" s="7"/>
      <c r="X775" s="7"/>
      <c r="Y775" s="7"/>
      <c r="Z775" s="7"/>
    </row>
    <row r="776" ht="15.75" customHeight="1">
      <c r="A776" s="7"/>
      <c r="B776" s="7"/>
      <c r="C776" s="111"/>
      <c r="D776" s="112"/>
      <c r="E776" s="111"/>
      <c r="F776" s="111"/>
      <c r="G776" s="111"/>
      <c r="H776" s="112"/>
      <c r="I776" s="111"/>
      <c r="J776" s="111"/>
      <c r="K776" s="7"/>
      <c r="L776" s="7"/>
      <c r="M776" s="7"/>
      <c r="N776" s="7"/>
      <c r="O776" s="7"/>
      <c r="P776" s="7"/>
      <c r="Q776" s="7"/>
      <c r="R776" s="7"/>
      <c r="S776" s="7"/>
      <c r="T776" s="7"/>
      <c r="U776" s="7"/>
      <c r="V776" s="7"/>
      <c r="W776" s="7"/>
      <c r="X776" s="7"/>
      <c r="Y776" s="7"/>
      <c r="Z776" s="7"/>
    </row>
    <row r="777" ht="15.75" customHeight="1">
      <c r="A777" s="7"/>
      <c r="B777" s="7"/>
      <c r="C777" s="111"/>
      <c r="D777" s="112"/>
      <c r="E777" s="111"/>
      <c r="F777" s="111"/>
      <c r="G777" s="111"/>
      <c r="H777" s="112"/>
      <c r="I777" s="111"/>
      <c r="J777" s="111"/>
      <c r="K777" s="7"/>
      <c r="L777" s="7"/>
      <c r="M777" s="7"/>
      <c r="N777" s="7"/>
      <c r="O777" s="7"/>
      <c r="P777" s="7"/>
      <c r="Q777" s="7"/>
      <c r="R777" s="7"/>
      <c r="S777" s="7"/>
      <c r="T777" s="7"/>
      <c r="U777" s="7"/>
      <c r="V777" s="7"/>
      <c r="W777" s="7"/>
      <c r="X777" s="7"/>
      <c r="Y777" s="7"/>
      <c r="Z777" s="7"/>
    </row>
    <row r="778" ht="15.75" customHeight="1">
      <c r="A778" s="7"/>
      <c r="B778" s="7"/>
      <c r="C778" s="111"/>
      <c r="D778" s="112"/>
      <c r="E778" s="111"/>
      <c r="F778" s="111"/>
      <c r="G778" s="111"/>
      <c r="H778" s="112"/>
      <c r="I778" s="111"/>
      <c r="J778" s="111"/>
      <c r="K778" s="7"/>
      <c r="L778" s="7"/>
      <c r="M778" s="7"/>
      <c r="N778" s="7"/>
      <c r="O778" s="7"/>
      <c r="P778" s="7"/>
      <c r="Q778" s="7"/>
      <c r="R778" s="7"/>
      <c r="S778" s="7"/>
      <c r="T778" s="7"/>
      <c r="U778" s="7"/>
      <c r="V778" s="7"/>
      <c r="W778" s="7"/>
      <c r="X778" s="7"/>
      <c r="Y778" s="7"/>
      <c r="Z778" s="7"/>
    </row>
    <row r="779" ht="15.75" customHeight="1">
      <c r="A779" s="7"/>
      <c r="B779" s="7"/>
      <c r="C779" s="111"/>
      <c r="D779" s="112"/>
      <c r="E779" s="111"/>
      <c r="F779" s="111"/>
      <c r="G779" s="111"/>
      <c r="H779" s="112"/>
      <c r="I779" s="111"/>
      <c r="J779" s="111"/>
      <c r="K779" s="7"/>
      <c r="L779" s="7"/>
      <c r="M779" s="7"/>
      <c r="N779" s="7"/>
      <c r="O779" s="7"/>
      <c r="P779" s="7"/>
      <c r="Q779" s="7"/>
      <c r="R779" s="7"/>
      <c r="S779" s="7"/>
      <c r="T779" s="7"/>
      <c r="U779" s="7"/>
      <c r="V779" s="7"/>
      <c r="W779" s="7"/>
      <c r="X779" s="7"/>
      <c r="Y779" s="7"/>
      <c r="Z779" s="7"/>
    </row>
    <row r="780" ht="15.75" customHeight="1">
      <c r="A780" s="7"/>
      <c r="B780" s="7"/>
      <c r="C780" s="111"/>
      <c r="D780" s="112"/>
      <c r="E780" s="111"/>
      <c r="F780" s="111"/>
      <c r="G780" s="111"/>
      <c r="H780" s="112"/>
      <c r="I780" s="111"/>
      <c r="J780" s="111"/>
      <c r="K780" s="7"/>
      <c r="L780" s="7"/>
      <c r="M780" s="7"/>
      <c r="N780" s="7"/>
      <c r="O780" s="7"/>
      <c r="P780" s="7"/>
      <c r="Q780" s="7"/>
      <c r="R780" s="7"/>
      <c r="S780" s="7"/>
      <c r="T780" s="7"/>
      <c r="U780" s="7"/>
      <c r="V780" s="7"/>
      <c r="W780" s="7"/>
      <c r="X780" s="7"/>
      <c r="Y780" s="7"/>
      <c r="Z780" s="7"/>
    </row>
    <row r="781" ht="15.75" customHeight="1">
      <c r="A781" s="7"/>
      <c r="B781" s="7"/>
      <c r="C781" s="111"/>
      <c r="D781" s="112"/>
      <c r="E781" s="111"/>
      <c r="F781" s="111"/>
      <c r="G781" s="111"/>
      <c r="H781" s="112"/>
      <c r="I781" s="111"/>
      <c r="J781" s="111"/>
      <c r="K781" s="7"/>
      <c r="L781" s="7"/>
      <c r="M781" s="7"/>
      <c r="N781" s="7"/>
      <c r="O781" s="7"/>
      <c r="P781" s="7"/>
      <c r="Q781" s="7"/>
      <c r="R781" s="7"/>
      <c r="S781" s="7"/>
      <c r="T781" s="7"/>
      <c r="U781" s="7"/>
      <c r="V781" s="7"/>
      <c r="W781" s="7"/>
      <c r="X781" s="7"/>
      <c r="Y781" s="7"/>
      <c r="Z781" s="7"/>
    </row>
    <row r="782" ht="15.75" customHeight="1">
      <c r="A782" s="7"/>
      <c r="B782" s="7"/>
      <c r="C782" s="111"/>
      <c r="D782" s="112"/>
      <c r="E782" s="111"/>
      <c r="F782" s="111"/>
      <c r="G782" s="111"/>
      <c r="H782" s="112"/>
      <c r="I782" s="111"/>
      <c r="J782" s="111"/>
      <c r="K782" s="7"/>
      <c r="L782" s="7"/>
      <c r="M782" s="7"/>
      <c r="N782" s="7"/>
      <c r="O782" s="7"/>
      <c r="P782" s="7"/>
      <c r="Q782" s="7"/>
      <c r="R782" s="7"/>
      <c r="S782" s="7"/>
      <c r="T782" s="7"/>
      <c r="U782" s="7"/>
      <c r="V782" s="7"/>
      <c r="W782" s="7"/>
      <c r="X782" s="7"/>
      <c r="Y782" s="7"/>
      <c r="Z782" s="7"/>
    </row>
    <row r="783" ht="15.75" customHeight="1">
      <c r="A783" s="7"/>
      <c r="B783" s="7"/>
      <c r="C783" s="111"/>
      <c r="D783" s="112"/>
      <c r="E783" s="111"/>
      <c r="F783" s="111"/>
      <c r="G783" s="111"/>
      <c r="H783" s="112"/>
      <c r="I783" s="111"/>
      <c r="J783" s="111"/>
      <c r="K783" s="7"/>
      <c r="L783" s="7"/>
      <c r="M783" s="7"/>
      <c r="N783" s="7"/>
      <c r="O783" s="7"/>
      <c r="P783" s="7"/>
      <c r="Q783" s="7"/>
      <c r="R783" s="7"/>
      <c r="S783" s="7"/>
      <c r="T783" s="7"/>
      <c r="U783" s="7"/>
      <c r="V783" s="7"/>
      <c r="W783" s="7"/>
      <c r="X783" s="7"/>
      <c r="Y783" s="7"/>
      <c r="Z783" s="7"/>
    </row>
    <row r="784" ht="15.75" customHeight="1">
      <c r="A784" s="7"/>
      <c r="B784" s="7"/>
      <c r="C784" s="111"/>
      <c r="D784" s="112"/>
      <c r="E784" s="111"/>
      <c r="F784" s="111"/>
      <c r="G784" s="111"/>
      <c r="H784" s="112"/>
      <c r="I784" s="111"/>
      <c r="J784" s="111"/>
      <c r="K784" s="7"/>
      <c r="L784" s="7"/>
      <c r="M784" s="7"/>
      <c r="N784" s="7"/>
      <c r="O784" s="7"/>
      <c r="P784" s="7"/>
      <c r="Q784" s="7"/>
      <c r="R784" s="7"/>
      <c r="S784" s="7"/>
      <c r="T784" s="7"/>
      <c r="U784" s="7"/>
      <c r="V784" s="7"/>
      <c r="W784" s="7"/>
      <c r="X784" s="7"/>
      <c r="Y784" s="7"/>
      <c r="Z784" s="7"/>
    </row>
    <row r="785" ht="15.75" customHeight="1">
      <c r="A785" s="7"/>
      <c r="B785" s="7"/>
      <c r="C785" s="111"/>
      <c r="D785" s="112"/>
      <c r="E785" s="111"/>
      <c r="F785" s="111"/>
      <c r="G785" s="111"/>
      <c r="H785" s="112"/>
      <c r="I785" s="111"/>
      <c r="J785" s="111"/>
      <c r="K785" s="7"/>
      <c r="L785" s="7"/>
      <c r="M785" s="7"/>
      <c r="N785" s="7"/>
      <c r="O785" s="7"/>
      <c r="P785" s="7"/>
      <c r="Q785" s="7"/>
      <c r="R785" s="7"/>
      <c r="S785" s="7"/>
      <c r="T785" s="7"/>
      <c r="U785" s="7"/>
      <c r="V785" s="7"/>
      <c r="W785" s="7"/>
      <c r="X785" s="7"/>
      <c r="Y785" s="7"/>
      <c r="Z785" s="7"/>
    </row>
    <row r="786" ht="15.75" customHeight="1">
      <c r="A786" s="7"/>
      <c r="B786" s="7"/>
      <c r="C786" s="111"/>
      <c r="D786" s="112"/>
      <c r="E786" s="111"/>
      <c r="F786" s="111"/>
      <c r="G786" s="111"/>
      <c r="H786" s="112"/>
      <c r="I786" s="111"/>
      <c r="J786" s="111"/>
      <c r="K786" s="7"/>
      <c r="L786" s="7"/>
      <c r="M786" s="7"/>
      <c r="N786" s="7"/>
      <c r="O786" s="7"/>
      <c r="P786" s="7"/>
      <c r="Q786" s="7"/>
      <c r="R786" s="7"/>
      <c r="S786" s="7"/>
      <c r="T786" s="7"/>
      <c r="U786" s="7"/>
      <c r="V786" s="7"/>
      <c r="W786" s="7"/>
      <c r="X786" s="7"/>
      <c r="Y786" s="7"/>
      <c r="Z786" s="7"/>
    </row>
    <row r="787" ht="15.75" customHeight="1">
      <c r="A787" s="7"/>
      <c r="B787" s="7"/>
      <c r="C787" s="111"/>
      <c r="D787" s="112"/>
      <c r="E787" s="111"/>
      <c r="F787" s="111"/>
      <c r="G787" s="111"/>
      <c r="H787" s="112"/>
      <c r="I787" s="111"/>
      <c r="J787" s="111"/>
      <c r="K787" s="7"/>
      <c r="L787" s="7"/>
      <c r="M787" s="7"/>
      <c r="N787" s="7"/>
      <c r="O787" s="7"/>
      <c r="P787" s="7"/>
      <c r="Q787" s="7"/>
      <c r="R787" s="7"/>
      <c r="S787" s="7"/>
      <c r="T787" s="7"/>
      <c r="U787" s="7"/>
      <c r="V787" s="7"/>
      <c r="W787" s="7"/>
      <c r="X787" s="7"/>
      <c r="Y787" s="7"/>
      <c r="Z787" s="7"/>
    </row>
    <row r="788" ht="15.75" customHeight="1">
      <c r="A788" s="7"/>
      <c r="B788" s="7"/>
      <c r="C788" s="111"/>
      <c r="D788" s="112"/>
      <c r="E788" s="111"/>
      <c r="F788" s="111"/>
      <c r="G788" s="111"/>
      <c r="H788" s="112"/>
      <c r="I788" s="111"/>
      <c r="J788" s="111"/>
      <c r="K788" s="7"/>
      <c r="L788" s="7"/>
      <c r="M788" s="7"/>
      <c r="N788" s="7"/>
      <c r="O788" s="7"/>
      <c r="P788" s="7"/>
      <c r="Q788" s="7"/>
      <c r="R788" s="7"/>
      <c r="S788" s="7"/>
      <c r="T788" s="7"/>
      <c r="U788" s="7"/>
      <c r="V788" s="7"/>
      <c r="W788" s="7"/>
      <c r="X788" s="7"/>
      <c r="Y788" s="7"/>
      <c r="Z788" s="7"/>
    </row>
    <row r="789" ht="15.75" customHeight="1">
      <c r="A789" s="7"/>
      <c r="B789" s="7"/>
      <c r="C789" s="111"/>
      <c r="D789" s="112"/>
      <c r="E789" s="111"/>
      <c r="F789" s="111"/>
      <c r="G789" s="111"/>
      <c r="H789" s="112"/>
      <c r="I789" s="111"/>
      <c r="J789" s="111"/>
      <c r="K789" s="7"/>
      <c r="L789" s="7"/>
      <c r="M789" s="7"/>
      <c r="N789" s="7"/>
      <c r="O789" s="7"/>
      <c r="P789" s="7"/>
      <c r="Q789" s="7"/>
      <c r="R789" s="7"/>
      <c r="S789" s="7"/>
      <c r="T789" s="7"/>
      <c r="U789" s="7"/>
      <c r="V789" s="7"/>
      <c r="W789" s="7"/>
      <c r="X789" s="7"/>
      <c r="Y789" s="7"/>
      <c r="Z789" s="7"/>
    </row>
    <row r="790" ht="15.75" customHeight="1">
      <c r="A790" s="7"/>
      <c r="B790" s="7"/>
      <c r="C790" s="111"/>
      <c r="D790" s="112"/>
      <c r="E790" s="111"/>
      <c r="F790" s="111"/>
      <c r="G790" s="111"/>
      <c r="H790" s="112"/>
      <c r="I790" s="111"/>
      <c r="J790" s="111"/>
      <c r="K790" s="7"/>
      <c r="L790" s="7"/>
      <c r="M790" s="7"/>
      <c r="N790" s="7"/>
      <c r="O790" s="7"/>
      <c r="P790" s="7"/>
      <c r="Q790" s="7"/>
      <c r="R790" s="7"/>
      <c r="S790" s="7"/>
      <c r="T790" s="7"/>
      <c r="U790" s="7"/>
      <c r="V790" s="7"/>
      <c r="W790" s="7"/>
      <c r="X790" s="7"/>
      <c r="Y790" s="7"/>
      <c r="Z790" s="7"/>
    </row>
    <row r="791" ht="15.75" customHeight="1">
      <c r="A791" s="7"/>
      <c r="B791" s="7"/>
      <c r="C791" s="111"/>
      <c r="D791" s="112"/>
      <c r="E791" s="111"/>
      <c r="F791" s="111"/>
      <c r="G791" s="111"/>
      <c r="H791" s="112"/>
      <c r="I791" s="111"/>
      <c r="J791" s="111"/>
      <c r="K791" s="7"/>
      <c r="L791" s="7"/>
      <c r="M791" s="7"/>
      <c r="N791" s="7"/>
      <c r="O791" s="7"/>
      <c r="P791" s="7"/>
      <c r="Q791" s="7"/>
      <c r="R791" s="7"/>
      <c r="S791" s="7"/>
      <c r="T791" s="7"/>
      <c r="U791" s="7"/>
      <c r="V791" s="7"/>
      <c r="W791" s="7"/>
      <c r="X791" s="7"/>
      <c r="Y791" s="7"/>
      <c r="Z791" s="7"/>
    </row>
    <row r="792" ht="15.75" customHeight="1">
      <c r="A792" s="7"/>
      <c r="B792" s="7"/>
      <c r="C792" s="111"/>
      <c r="D792" s="112"/>
      <c r="E792" s="111"/>
      <c r="F792" s="111"/>
      <c r="G792" s="111"/>
      <c r="H792" s="112"/>
      <c r="I792" s="111"/>
      <c r="J792" s="111"/>
      <c r="K792" s="7"/>
      <c r="L792" s="7"/>
      <c r="M792" s="7"/>
      <c r="N792" s="7"/>
      <c r="O792" s="7"/>
      <c r="P792" s="7"/>
      <c r="Q792" s="7"/>
      <c r="R792" s="7"/>
      <c r="S792" s="7"/>
      <c r="T792" s="7"/>
      <c r="U792" s="7"/>
      <c r="V792" s="7"/>
      <c r="W792" s="7"/>
      <c r="X792" s="7"/>
      <c r="Y792" s="7"/>
      <c r="Z792" s="7"/>
    </row>
    <row r="793" ht="15.75" customHeight="1">
      <c r="A793" s="7"/>
      <c r="B793" s="7"/>
      <c r="C793" s="111"/>
      <c r="D793" s="112"/>
      <c r="E793" s="111"/>
      <c r="F793" s="111"/>
      <c r="G793" s="111"/>
      <c r="H793" s="112"/>
      <c r="I793" s="111"/>
      <c r="J793" s="111"/>
      <c r="K793" s="7"/>
      <c r="L793" s="7"/>
      <c r="M793" s="7"/>
      <c r="N793" s="7"/>
      <c r="O793" s="7"/>
      <c r="P793" s="7"/>
      <c r="Q793" s="7"/>
      <c r="R793" s="7"/>
      <c r="S793" s="7"/>
      <c r="T793" s="7"/>
      <c r="U793" s="7"/>
      <c r="V793" s="7"/>
      <c r="W793" s="7"/>
      <c r="X793" s="7"/>
      <c r="Y793" s="7"/>
      <c r="Z793" s="7"/>
    </row>
    <row r="794" ht="15.75" customHeight="1">
      <c r="A794" s="7"/>
      <c r="B794" s="7"/>
      <c r="C794" s="111"/>
      <c r="D794" s="112"/>
      <c r="E794" s="111"/>
      <c r="F794" s="111"/>
      <c r="G794" s="111"/>
      <c r="H794" s="112"/>
      <c r="I794" s="111"/>
      <c r="J794" s="111"/>
      <c r="K794" s="7"/>
      <c r="L794" s="7"/>
      <c r="M794" s="7"/>
      <c r="N794" s="7"/>
      <c r="O794" s="7"/>
      <c r="P794" s="7"/>
      <c r="Q794" s="7"/>
      <c r="R794" s="7"/>
      <c r="S794" s="7"/>
      <c r="T794" s="7"/>
      <c r="U794" s="7"/>
      <c r="V794" s="7"/>
      <c r="W794" s="7"/>
      <c r="X794" s="7"/>
      <c r="Y794" s="7"/>
      <c r="Z794" s="7"/>
    </row>
    <row r="795" ht="15.75" customHeight="1">
      <c r="A795" s="7"/>
      <c r="B795" s="7"/>
      <c r="C795" s="111"/>
      <c r="D795" s="112"/>
      <c r="E795" s="111"/>
      <c r="F795" s="111"/>
      <c r="G795" s="111"/>
      <c r="H795" s="112"/>
      <c r="I795" s="111"/>
      <c r="J795" s="111"/>
      <c r="K795" s="7"/>
      <c r="L795" s="7"/>
      <c r="M795" s="7"/>
      <c r="N795" s="7"/>
      <c r="O795" s="7"/>
      <c r="P795" s="7"/>
      <c r="Q795" s="7"/>
      <c r="R795" s="7"/>
      <c r="S795" s="7"/>
      <c r="T795" s="7"/>
      <c r="U795" s="7"/>
      <c r="V795" s="7"/>
      <c r="W795" s="7"/>
      <c r="X795" s="7"/>
      <c r="Y795" s="7"/>
      <c r="Z795" s="7"/>
    </row>
    <row r="796" ht="15.75" customHeight="1">
      <c r="A796" s="7"/>
      <c r="B796" s="7"/>
      <c r="C796" s="111"/>
      <c r="D796" s="112"/>
      <c r="E796" s="111"/>
      <c r="F796" s="111"/>
      <c r="G796" s="111"/>
      <c r="H796" s="112"/>
      <c r="I796" s="111"/>
      <c r="J796" s="111"/>
      <c r="K796" s="7"/>
      <c r="L796" s="7"/>
      <c r="M796" s="7"/>
      <c r="N796" s="7"/>
      <c r="O796" s="7"/>
      <c r="P796" s="7"/>
      <c r="Q796" s="7"/>
      <c r="R796" s="7"/>
      <c r="S796" s="7"/>
      <c r="T796" s="7"/>
      <c r="U796" s="7"/>
      <c r="V796" s="7"/>
      <c r="W796" s="7"/>
      <c r="X796" s="7"/>
      <c r="Y796" s="7"/>
      <c r="Z796" s="7"/>
    </row>
    <row r="797" ht="15.75" customHeight="1">
      <c r="A797" s="7"/>
      <c r="B797" s="7"/>
      <c r="C797" s="111"/>
      <c r="D797" s="112"/>
      <c r="E797" s="111"/>
      <c r="F797" s="111"/>
      <c r="G797" s="111"/>
      <c r="H797" s="112"/>
      <c r="I797" s="111"/>
      <c r="J797" s="111"/>
      <c r="K797" s="7"/>
      <c r="L797" s="7"/>
      <c r="M797" s="7"/>
      <c r="N797" s="7"/>
      <c r="O797" s="7"/>
      <c r="P797" s="7"/>
      <c r="Q797" s="7"/>
      <c r="R797" s="7"/>
      <c r="S797" s="7"/>
      <c r="T797" s="7"/>
      <c r="U797" s="7"/>
      <c r="V797" s="7"/>
      <c r="W797" s="7"/>
      <c r="X797" s="7"/>
      <c r="Y797" s="7"/>
      <c r="Z797" s="7"/>
    </row>
    <row r="798" ht="15.75" customHeight="1">
      <c r="A798" s="7"/>
      <c r="B798" s="7"/>
      <c r="C798" s="111"/>
      <c r="D798" s="112"/>
      <c r="E798" s="111"/>
      <c r="F798" s="111"/>
      <c r="G798" s="111"/>
      <c r="H798" s="112"/>
      <c r="I798" s="111"/>
      <c r="J798" s="111"/>
      <c r="K798" s="7"/>
      <c r="L798" s="7"/>
      <c r="M798" s="7"/>
      <c r="N798" s="7"/>
      <c r="O798" s="7"/>
      <c r="P798" s="7"/>
      <c r="Q798" s="7"/>
      <c r="R798" s="7"/>
      <c r="S798" s="7"/>
      <c r="T798" s="7"/>
      <c r="U798" s="7"/>
      <c r="V798" s="7"/>
      <c r="W798" s="7"/>
      <c r="X798" s="7"/>
      <c r="Y798" s="7"/>
      <c r="Z798" s="7"/>
    </row>
    <row r="799" ht="15.75" customHeight="1">
      <c r="A799" s="7"/>
      <c r="B799" s="7"/>
      <c r="C799" s="111"/>
      <c r="D799" s="112"/>
      <c r="E799" s="111"/>
      <c r="F799" s="111"/>
      <c r="G799" s="111"/>
      <c r="H799" s="112"/>
      <c r="I799" s="111"/>
      <c r="J799" s="111"/>
      <c r="K799" s="7"/>
      <c r="L799" s="7"/>
      <c r="M799" s="7"/>
      <c r="N799" s="7"/>
      <c r="O799" s="7"/>
      <c r="P799" s="7"/>
      <c r="Q799" s="7"/>
      <c r="R799" s="7"/>
      <c r="S799" s="7"/>
      <c r="T799" s="7"/>
      <c r="U799" s="7"/>
      <c r="V799" s="7"/>
      <c r="W799" s="7"/>
      <c r="X799" s="7"/>
      <c r="Y799" s="7"/>
      <c r="Z799" s="7"/>
    </row>
    <row r="800" ht="15.75" customHeight="1">
      <c r="A800" s="7"/>
      <c r="B800" s="7"/>
      <c r="C800" s="111"/>
      <c r="D800" s="112"/>
      <c r="E800" s="111"/>
      <c r="F800" s="111"/>
      <c r="G800" s="111"/>
      <c r="H800" s="112"/>
      <c r="I800" s="111"/>
      <c r="J800" s="111"/>
      <c r="K800" s="7"/>
      <c r="L800" s="7"/>
      <c r="M800" s="7"/>
      <c r="N800" s="7"/>
      <c r="O800" s="7"/>
      <c r="P800" s="7"/>
      <c r="Q800" s="7"/>
      <c r="R800" s="7"/>
      <c r="S800" s="7"/>
      <c r="T800" s="7"/>
      <c r="U800" s="7"/>
      <c r="V800" s="7"/>
      <c r="W800" s="7"/>
      <c r="X800" s="7"/>
      <c r="Y800" s="7"/>
      <c r="Z800" s="7"/>
    </row>
    <row r="801" ht="15.75" customHeight="1">
      <c r="A801" s="7"/>
      <c r="B801" s="7"/>
      <c r="C801" s="111"/>
      <c r="D801" s="112"/>
      <c r="E801" s="111"/>
      <c r="F801" s="111"/>
      <c r="G801" s="111"/>
      <c r="H801" s="112"/>
      <c r="I801" s="111"/>
      <c r="J801" s="111"/>
      <c r="K801" s="7"/>
      <c r="L801" s="7"/>
      <c r="M801" s="7"/>
      <c r="N801" s="7"/>
      <c r="O801" s="7"/>
      <c r="P801" s="7"/>
      <c r="Q801" s="7"/>
      <c r="R801" s="7"/>
      <c r="S801" s="7"/>
      <c r="T801" s="7"/>
      <c r="U801" s="7"/>
      <c r="V801" s="7"/>
      <c r="W801" s="7"/>
      <c r="X801" s="7"/>
      <c r="Y801" s="7"/>
      <c r="Z801" s="7"/>
    </row>
    <row r="802" ht="15.75" customHeight="1">
      <c r="A802" s="7"/>
      <c r="B802" s="7"/>
      <c r="C802" s="111"/>
      <c r="D802" s="112"/>
      <c r="E802" s="111"/>
      <c r="F802" s="111"/>
      <c r="G802" s="111"/>
      <c r="H802" s="112"/>
      <c r="I802" s="111"/>
      <c r="J802" s="111"/>
      <c r="K802" s="7"/>
      <c r="L802" s="7"/>
      <c r="M802" s="7"/>
      <c r="N802" s="7"/>
      <c r="O802" s="7"/>
      <c r="P802" s="7"/>
      <c r="Q802" s="7"/>
      <c r="R802" s="7"/>
      <c r="S802" s="7"/>
      <c r="T802" s="7"/>
      <c r="U802" s="7"/>
      <c r="V802" s="7"/>
      <c r="W802" s="7"/>
      <c r="X802" s="7"/>
      <c r="Y802" s="7"/>
      <c r="Z802" s="7"/>
    </row>
    <row r="803" ht="15.75" customHeight="1">
      <c r="A803" s="7"/>
      <c r="B803" s="7"/>
      <c r="C803" s="111"/>
      <c r="D803" s="112"/>
      <c r="E803" s="111"/>
      <c r="F803" s="111"/>
      <c r="G803" s="111"/>
      <c r="H803" s="112"/>
      <c r="I803" s="111"/>
      <c r="J803" s="111"/>
      <c r="K803" s="7"/>
      <c r="L803" s="7"/>
      <c r="M803" s="7"/>
      <c r="N803" s="7"/>
      <c r="O803" s="7"/>
      <c r="P803" s="7"/>
      <c r="Q803" s="7"/>
      <c r="R803" s="7"/>
      <c r="S803" s="7"/>
      <c r="T803" s="7"/>
      <c r="U803" s="7"/>
      <c r="V803" s="7"/>
      <c r="W803" s="7"/>
      <c r="X803" s="7"/>
      <c r="Y803" s="7"/>
      <c r="Z803" s="7"/>
    </row>
    <row r="804" ht="15.75" customHeight="1">
      <c r="A804" s="7"/>
      <c r="B804" s="7"/>
      <c r="C804" s="111"/>
      <c r="D804" s="112"/>
      <c r="E804" s="111"/>
      <c r="F804" s="111"/>
      <c r="G804" s="111"/>
      <c r="H804" s="112"/>
      <c r="I804" s="111"/>
      <c r="J804" s="111"/>
      <c r="K804" s="7"/>
      <c r="L804" s="7"/>
      <c r="M804" s="7"/>
      <c r="N804" s="7"/>
      <c r="O804" s="7"/>
      <c r="P804" s="7"/>
      <c r="Q804" s="7"/>
      <c r="R804" s="7"/>
      <c r="S804" s="7"/>
      <c r="T804" s="7"/>
      <c r="U804" s="7"/>
      <c r="V804" s="7"/>
      <c r="W804" s="7"/>
      <c r="X804" s="7"/>
      <c r="Y804" s="7"/>
      <c r="Z804" s="7"/>
    </row>
    <row r="805" ht="15.75" customHeight="1">
      <c r="A805" s="7"/>
      <c r="B805" s="7"/>
      <c r="C805" s="111"/>
      <c r="D805" s="112"/>
      <c r="E805" s="111"/>
      <c r="F805" s="111"/>
      <c r="G805" s="111"/>
      <c r="H805" s="112"/>
      <c r="I805" s="111"/>
      <c r="J805" s="111"/>
      <c r="K805" s="7"/>
      <c r="L805" s="7"/>
      <c r="M805" s="7"/>
      <c r="N805" s="7"/>
      <c r="O805" s="7"/>
      <c r="P805" s="7"/>
      <c r="Q805" s="7"/>
      <c r="R805" s="7"/>
      <c r="S805" s="7"/>
      <c r="T805" s="7"/>
      <c r="U805" s="7"/>
      <c r="V805" s="7"/>
      <c r="W805" s="7"/>
      <c r="X805" s="7"/>
      <c r="Y805" s="7"/>
      <c r="Z805" s="7"/>
    </row>
    <row r="806" ht="15.75" customHeight="1">
      <c r="A806" s="7"/>
      <c r="B806" s="7"/>
      <c r="C806" s="111"/>
      <c r="D806" s="112"/>
      <c r="E806" s="111"/>
      <c r="F806" s="111"/>
      <c r="G806" s="111"/>
      <c r="H806" s="112"/>
      <c r="I806" s="111"/>
      <c r="J806" s="111"/>
      <c r="K806" s="7"/>
      <c r="L806" s="7"/>
      <c r="M806" s="7"/>
      <c r="N806" s="7"/>
      <c r="O806" s="7"/>
      <c r="P806" s="7"/>
      <c r="Q806" s="7"/>
      <c r="R806" s="7"/>
      <c r="S806" s="7"/>
      <c r="T806" s="7"/>
      <c r="U806" s="7"/>
      <c r="V806" s="7"/>
      <c r="W806" s="7"/>
      <c r="X806" s="7"/>
      <c r="Y806" s="7"/>
      <c r="Z806" s="7"/>
    </row>
    <row r="807" ht="15.75" customHeight="1">
      <c r="A807" s="7"/>
      <c r="B807" s="7"/>
      <c r="C807" s="111"/>
      <c r="D807" s="112"/>
      <c r="E807" s="111"/>
      <c r="F807" s="111"/>
      <c r="G807" s="111"/>
      <c r="H807" s="112"/>
      <c r="I807" s="111"/>
      <c r="J807" s="111"/>
      <c r="K807" s="7"/>
      <c r="L807" s="7"/>
      <c r="M807" s="7"/>
      <c r="N807" s="7"/>
      <c r="O807" s="7"/>
      <c r="P807" s="7"/>
      <c r="Q807" s="7"/>
      <c r="R807" s="7"/>
      <c r="S807" s="7"/>
      <c r="T807" s="7"/>
      <c r="U807" s="7"/>
      <c r="V807" s="7"/>
      <c r="W807" s="7"/>
      <c r="X807" s="7"/>
      <c r="Y807" s="7"/>
      <c r="Z807" s="7"/>
    </row>
    <row r="808" ht="15.75" customHeight="1">
      <c r="A808" s="7"/>
      <c r="B808" s="7"/>
      <c r="C808" s="111"/>
      <c r="D808" s="112"/>
      <c r="E808" s="111"/>
      <c r="F808" s="111"/>
      <c r="G808" s="111"/>
      <c r="H808" s="112"/>
      <c r="I808" s="111"/>
      <c r="J808" s="111"/>
      <c r="K808" s="7"/>
      <c r="L808" s="7"/>
      <c r="M808" s="7"/>
      <c r="N808" s="7"/>
      <c r="O808" s="7"/>
      <c r="P808" s="7"/>
      <c r="Q808" s="7"/>
      <c r="R808" s="7"/>
      <c r="S808" s="7"/>
      <c r="T808" s="7"/>
      <c r="U808" s="7"/>
      <c r="V808" s="7"/>
      <c r="W808" s="7"/>
      <c r="X808" s="7"/>
      <c r="Y808" s="7"/>
      <c r="Z808" s="7"/>
    </row>
    <row r="809" ht="15.75" customHeight="1">
      <c r="A809" s="7"/>
      <c r="B809" s="7"/>
      <c r="C809" s="111"/>
      <c r="D809" s="112"/>
      <c r="E809" s="111"/>
      <c r="F809" s="111"/>
      <c r="G809" s="111"/>
      <c r="H809" s="112"/>
      <c r="I809" s="111"/>
      <c r="J809" s="111"/>
      <c r="K809" s="7"/>
      <c r="L809" s="7"/>
      <c r="M809" s="7"/>
      <c r="N809" s="7"/>
      <c r="O809" s="7"/>
      <c r="P809" s="7"/>
      <c r="Q809" s="7"/>
      <c r="R809" s="7"/>
      <c r="S809" s="7"/>
      <c r="T809" s="7"/>
      <c r="U809" s="7"/>
      <c r="V809" s="7"/>
      <c r="W809" s="7"/>
      <c r="X809" s="7"/>
      <c r="Y809" s="7"/>
      <c r="Z809" s="7"/>
    </row>
    <row r="810" ht="15.75" customHeight="1">
      <c r="A810" s="7"/>
      <c r="B810" s="7"/>
      <c r="C810" s="111"/>
      <c r="D810" s="112"/>
      <c r="E810" s="111"/>
      <c r="F810" s="111"/>
      <c r="G810" s="111"/>
      <c r="H810" s="112"/>
      <c r="I810" s="111"/>
      <c r="J810" s="111"/>
      <c r="K810" s="7"/>
      <c r="L810" s="7"/>
      <c r="M810" s="7"/>
      <c r="N810" s="7"/>
      <c r="O810" s="7"/>
      <c r="P810" s="7"/>
      <c r="Q810" s="7"/>
      <c r="R810" s="7"/>
      <c r="S810" s="7"/>
      <c r="T810" s="7"/>
      <c r="U810" s="7"/>
      <c r="V810" s="7"/>
      <c r="W810" s="7"/>
      <c r="X810" s="7"/>
      <c r="Y810" s="7"/>
      <c r="Z810" s="7"/>
    </row>
    <row r="811" ht="15.75" customHeight="1">
      <c r="A811" s="7"/>
      <c r="B811" s="7"/>
      <c r="C811" s="111"/>
      <c r="D811" s="112"/>
      <c r="E811" s="111"/>
      <c r="F811" s="111"/>
      <c r="G811" s="111"/>
      <c r="H811" s="112"/>
      <c r="I811" s="111"/>
      <c r="J811" s="111"/>
      <c r="K811" s="7"/>
      <c r="L811" s="7"/>
      <c r="M811" s="7"/>
      <c r="N811" s="7"/>
      <c r="O811" s="7"/>
      <c r="P811" s="7"/>
      <c r="Q811" s="7"/>
      <c r="R811" s="7"/>
      <c r="S811" s="7"/>
      <c r="T811" s="7"/>
      <c r="U811" s="7"/>
      <c r="V811" s="7"/>
      <c r="W811" s="7"/>
      <c r="X811" s="7"/>
      <c r="Y811" s="7"/>
      <c r="Z811" s="7"/>
    </row>
    <row r="812" ht="15.75" customHeight="1">
      <c r="A812" s="7"/>
      <c r="B812" s="7"/>
      <c r="C812" s="111"/>
      <c r="D812" s="112"/>
      <c r="E812" s="111"/>
      <c r="F812" s="111"/>
      <c r="G812" s="111"/>
      <c r="H812" s="112"/>
      <c r="I812" s="111"/>
      <c r="J812" s="111"/>
      <c r="K812" s="7"/>
      <c r="L812" s="7"/>
      <c r="M812" s="7"/>
      <c r="N812" s="7"/>
      <c r="O812" s="7"/>
      <c r="P812" s="7"/>
      <c r="Q812" s="7"/>
      <c r="R812" s="7"/>
      <c r="S812" s="7"/>
      <c r="T812" s="7"/>
      <c r="U812" s="7"/>
      <c r="V812" s="7"/>
      <c r="W812" s="7"/>
      <c r="X812" s="7"/>
      <c r="Y812" s="7"/>
      <c r="Z812" s="7"/>
    </row>
    <row r="813" ht="15.75" customHeight="1">
      <c r="A813" s="7"/>
      <c r="B813" s="7"/>
      <c r="C813" s="111"/>
      <c r="D813" s="112"/>
      <c r="E813" s="111"/>
      <c r="F813" s="111"/>
      <c r="G813" s="111"/>
      <c r="H813" s="112"/>
      <c r="I813" s="111"/>
      <c r="J813" s="111"/>
      <c r="K813" s="7"/>
      <c r="L813" s="7"/>
      <c r="M813" s="7"/>
      <c r="N813" s="7"/>
      <c r="O813" s="7"/>
      <c r="P813" s="7"/>
      <c r="Q813" s="7"/>
      <c r="R813" s="7"/>
      <c r="S813" s="7"/>
      <c r="T813" s="7"/>
      <c r="U813" s="7"/>
      <c r="V813" s="7"/>
      <c r="W813" s="7"/>
      <c r="X813" s="7"/>
      <c r="Y813" s="7"/>
      <c r="Z813" s="7"/>
    </row>
    <row r="814" ht="15.75" customHeight="1">
      <c r="A814" s="7"/>
      <c r="B814" s="7"/>
      <c r="C814" s="111"/>
      <c r="D814" s="112"/>
      <c r="E814" s="111"/>
      <c r="F814" s="111"/>
      <c r="G814" s="111"/>
      <c r="H814" s="112"/>
      <c r="I814" s="111"/>
      <c r="J814" s="111"/>
      <c r="K814" s="7"/>
      <c r="L814" s="7"/>
      <c r="M814" s="7"/>
      <c r="N814" s="7"/>
      <c r="O814" s="7"/>
      <c r="P814" s="7"/>
      <c r="Q814" s="7"/>
      <c r="R814" s="7"/>
      <c r="S814" s="7"/>
      <c r="T814" s="7"/>
      <c r="U814" s="7"/>
      <c r="V814" s="7"/>
      <c r="W814" s="7"/>
      <c r="X814" s="7"/>
      <c r="Y814" s="7"/>
      <c r="Z814" s="7"/>
    </row>
    <row r="815" ht="15.75" customHeight="1">
      <c r="A815" s="7"/>
      <c r="B815" s="7"/>
      <c r="C815" s="111"/>
      <c r="D815" s="112"/>
      <c r="E815" s="111"/>
      <c r="F815" s="111"/>
      <c r="G815" s="111"/>
      <c r="H815" s="112"/>
      <c r="I815" s="111"/>
      <c r="J815" s="111"/>
      <c r="K815" s="7"/>
      <c r="L815" s="7"/>
      <c r="M815" s="7"/>
      <c r="N815" s="7"/>
      <c r="O815" s="7"/>
      <c r="P815" s="7"/>
      <c r="Q815" s="7"/>
      <c r="R815" s="7"/>
      <c r="S815" s="7"/>
      <c r="T815" s="7"/>
      <c r="U815" s="7"/>
      <c r="V815" s="7"/>
      <c r="W815" s="7"/>
      <c r="X815" s="7"/>
      <c r="Y815" s="7"/>
      <c r="Z815" s="7"/>
    </row>
    <row r="816" ht="15.75" customHeight="1">
      <c r="A816" s="7"/>
      <c r="B816" s="7"/>
      <c r="C816" s="111"/>
      <c r="D816" s="112"/>
      <c r="E816" s="111"/>
      <c r="F816" s="111"/>
      <c r="G816" s="111"/>
      <c r="H816" s="112"/>
      <c r="I816" s="111"/>
      <c r="J816" s="111"/>
      <c r="K816" s="7"/>
      <c r="L816" s="7"/>
      <c r="M816" s="7"/>
      <c r="N816" s="7"/>
      <c r="O816" s="7"/>
      <c r="P816" s="7"/>
      <c r="Q816" s="7"/>
      <c r="R816" s="7"/>
      <c r="S816" s="7"/>
      <c r="T816" s="7"/>
      <c r="U816" s="7"/>
      <c r="V816" s="7"/>
      <c r="W816" s="7"/>
      <c r="X816" s="7"/>
      <c r="Y816" s="7"/>
      <c r="Z816" s="7"/>
    </row>
    <row r="817" ht="15.75" customHeight="1">
      <c r="A817" s="7"/>
      <c r="B817" s="7"/>
      <c r="C817" s="111"/>
      <c r="D817" s="112"/>
      <c r="E817" s="111"/>
      <c r="F817" s="111"/>
      <c r="G817" s="111"/>
      <c r="H817" s="112"/>
      <c r="I817" s="111"/>
      <c r="J817" s="111"/>
      <c r="K817" s="7"/>
      <c r="L817" s="7"/>
      <c r="M817" s="7"/>
      <c r="N817" s="7"/>
      <c r="O817" s="7"/>
      <c r="P817" s="7"/>
      <c r="Q817" s="7"/>
      <c r="R817" s="7"/>
      <c r="S817" s="7"/>
      <c r="T817" s="7"/>
      <c r="U817" s="7"/>
      <c r="V817" s="7"/>
      <c r="W817" s="7"/>
      <c r="X817" s="7"/>
      <c r="Y817" s="7"/>
      <c r="Z817" s="7"/>
    </row>
    <row r="818" ht="15.75" customHeight="1">
      <c r="A818" s="7"/>
      <c r="B818" s="7"/>
      <c r="C818" s="111"/>
      <c r="D818" s="112"/>
      <c r="E818" s="111"/>
      <c r="F818" s="111"/>
      <c r="G818" s="111"/>
      <c r="H818" s="112"/>
      <c r="I818" s="111"/>
      <c r="J818" s="111"/>
      <c r="K818" s="7"/>
      <c r="L818" s="7"/>
      <c r="M818" s="7"/>
      <c r="N818" s="7"/>
      <c r="O818" s="7"/>
      <c r="P818" s="7"/>
      <c r="Q818" s="7"/>
      <c r="R818" s="7"/>
      <c r="S818" s="7"/>
      <c r="T818" s="7"/>
      <c r="U818" s="7"/>
      <c r="V818" s="7"/>
      <c r="W818" s="7"/>
      <c r="X818" s="7"/>
      <c r="Y818" s="7"/>
      <c r="Z818" s="7"/>
    </row>
    <row r="819" ht="15.75" customHeight="1">
      <c r="A819" s="7"/>
      <c r="B819" s="7"/>
      <c r="C819" s="111"/>
      <c r="D819" s="112"/>
      <c r="E819" s="111"/>
      <c r="F819" s="111"/>
      <c r="G819" s="111"/>
      <c r="H819" s="112"/>
      <c r="I819" s="111"/>
      <c r="J819" s="111"/>
      <c r="K819" s="7"/>
      <c r="L819" s="7"/>
      <c r="M819" s="7"/>
      <c r="N819" s="7"/>
      <c r="O819" s="7"/>
      <c r="P819" s="7"/>
      <c r="Q819" s="7"/>
      <c r="R819" s="7"/>
      <c r="S819" s="7"/>
      <c r="T819" s="7"/>
      <c r="U819" s="7"/>
      <c r="V819" s="7"/>
      <c r="W819" s="7"/>
      <c r="X819" s="7"/>
      <c r="Y819" s="7"/>
      <c r="Z819" s="7"/>
    </row>
    <row r="820" ht="15.75" customHeight="1">
      <c r="A820" s="7"/>
      <c r="B820" s="7"/>
      <c r="C820" s="111"/>
      <c r="D820" s="112"/>
      <c r="E820" s="111"/>
      <c r="F820" s="111"/>
      <c r="G820" s="111"/>
      <c r="H820" s="112"/>
      <c r="I820" s="111"/>
      <c r="J820" s="111"/>
      <c r="K820" s="7"/>
      <c r="L820" s="7"/>
      <c r="M820" s="7"/>
      <c r="N820" s="7"/>
      <c r="O820" s="7"/>
      <c r="P820" s="7"/>
      <c r="Q820" s="7"/>
      <c r="R820" s="7"/>
      <c r="S820" s="7"/>
      <c r="T820" s="7"/>
      <c r="U820" s="7"/>
      <c r="V820" s="7"/>
      <c r="W820" s="7"/>
      <c r="X820" s="7"/>
      <c r="Y820" s="7"/>
      <c r="Z820" s="7"/>
    </row>
    <row r="821" ht="15.75" customHeight="1">
      <c r="A821" s="7"/>
      <c r="B821" s="7"/>
      <c r="C821" s="111"/>
      <c r="D821" s="112"/>
      <c r="E821" s="111"/>
      <c r="F821" s="111"/>
      <c r="G821" s="111"/>
      <c r="H821" s="112"/>
      <c r="I821" s="111"/>
      <c r="J821" s="111"/>
      <c r="K821" s="7"/>
      <c r="L821" s="7"/>
      <c r="M821" s="7"/>
      <c r="N821" s="7"/>
      <c r="O821" s="7"/>
      <c r="P821" s="7"/>
      <c r="Q821" s="7"/>
      <c r="R821" s="7"/>
      <c r="S821" s="7"/>
      <c r="T821" s="7"/>
      <c r="U821" s="7"/>
      <c r="V821" s="7"/>
      <c r="W821" s="7"/>
      <c r="X821" s="7"/>
      <c r="Y821" s="7"/>
      <c r="Z821" s="7"/>
    </row>
    <row r="822" ht="15.75" customHeight="1">
      <c r="A822" s="7"/>
      <c r="B822" s="7"/>
      <c r="C822" s="111"/>
      <c r="D822" s="112"/>
      <c r="E822" s="111"/>
      <c r="F822" s="111"/>
      <c r="G822" s="111"/>
      <c r="H822" s="112"/>
      <c r="I822" s="111"/>
      <c r="J822" s="111"/>
      <c r="K822" s="7"/>
      <c r="L822" s="7"/>
      <c r="M822" s="7"/>
      <c r="N822" s="7"/>
      <c r="O822" s="7"/>
      <c r="P822" s="7"/>
      <c r="Q822" s="7"/>
      <c r="R822" s="7"/>
      <c r="S822" s="7"/>
      <c r="T822" s="7"/>
      <c r="U822" s="7"/>
      <c r="V822" s="7"/>
      <c r="W822" s="7"/>
      <c r="X822" s="7"/>
      <c r="Y822" s="7"/>
      <c r="Z822" s="7"/>
    </row>
    <row r="823" ht="15.75" customHeight="1">
      <c r="A823" s="7"/>
      <c r="B823" s="7"/>
      <c r="C823" s="111"/>
      <c r="D823" s="112"/>
      <c r="E823" s="111"/>
      <c r="F823" s="111"/>
      <c r="G823" s="111"/>
      <c r="H823" s="112"/>
      <c r="I823" s="111"/>
      <c r="J823" s="111"/>
      <c r="K823" s="7"/>
      <c r="L823" s="7"/>
      <c r="M823" s="7"/>
      <c r="N823" s="7"/>
      <c r="O823" s="7"/>
      <c r="P823" s="7"/>
      <c r="Q823" s="7"/>
      <c r="R823" s="7"/>
      <c r="S823" s="7"/>
      <c r="T823" s="7"/>
      <c r="U823" s="7"/>
      <c r="V823" s="7"/>
      <c r="W823" s="7"/>
      <c r="X823" s="7"/>
      <c r="Y823" s="7"/>
      <c r="Z823" s="7"/>
    </row>
    <row r="824" ht="15.75" customHeight="1">
      <c r="A824" s="7"/>
      <c r="B824" s="7"/>
      <c r="C824" s="111"/>
      <c r="D824" s="112"/>
      <c r="E824" s="111"/>
      <c r="F824" s="111"/>
      <c r="G824" s="111"/>
      <c r="H824" s="112"/>
      <c r="I824" s="111"/>
      <c r="J824" s="111"/>
      <c r="K824" s="7"/>
      <c r="L824" s="7"/>
      <c r="M824" s="7"/>
      <c r="N824" s="7"/>
      <c r="O824" s="7"/>
      <c r="P824" s="7"/>
      <c r="Q824" s="7"/>
      <c r="R824" s="7"/>
      <c r="S824" s="7"/>
      <c r="T824" s="7"/>
      <c r="U824" s="7"/>
      <c r="V824" s="7"/>
      <c r="W824" s="7"/>
      <c r="X824" s="7"/>
      <c r="Y824" s="7"/>
      <c r="Z824" s="7"/>
    </row>
    <row r="825" ht="15.75" customHeight="1">
      <c r="A825" s="7"/>
      <c r="B825" s="7"/>
      <c r="C825" s="111"/>
      <c r="D825" s="112"/>
      <c r="E825" s="111"/>
      <c r="F825" s="111"/>
      <c r="G825" s="111"/>
      <c r="H825" s="112"/>
      <c r="I825" s="111"/>
      <c r="J825" s="111"/>
      <c r="K825" s="7"/>
      <c r="L825" s="7"/>
      <c r="M825" s="7"/>
      <c r="N825" s="7"/>
      <c r="O825" s="7"/>
      <c r="P825" s="7"/>
      <c r="Q825" s="7"/>
      <c r="R825" s="7"/>
      <c r="S825" s="7"/>
      <c r="T825" s="7"/>
      <c r="U825" s="7"/>
      <c r="V825" s="7"/>
      <c r="W825" s="7"/>
      <c r="X825" s="7"/>
      <c r="Y825" s="7"/>
      <c r="Z825" s="7"/>
    </row>
    <row r="826" ht="15.75" customHeight="1">
      <c r="A826" s="7"/>
      <c r="B826" s="7"/>
      <c r="C826" s="111"/>
      <c r="D826" s="112"/>
      <c r="E826" s="111"/>
      <c r="F826" s="111"/>
      <c r="G826" s="111"/>
      <c r="H826" s="112"/>
      <c r="I826" s="111"/>
      <c r="J826" s="111"/>
      <c r="K826" s="7"/>
      <c r="L826" s="7"/>
      <c r="M826" s="7"/>
      <c r="N826" s="7"/>
      <c r="O826" s="7"/>
      <c r="P826" s="7"/>
      <c r="Q826" s="7"/>
      <c r="R826" s="7"/>
      <c r="S826" s="7"/>
      <c r="T826" s="7"/>
      <c r="U826" s="7"/>
      <c r="V826" s="7"/>
      <c r="W826" s="7"/>
      <c r="X826" s="7"/>
      <c r="Y826" s="7"/>
      <c r="Z826" s="7"/>
    </row>
    <row r="827" ht="15.75" customHeight="1">
      <c r="A827" s="7"/>
      <c r="B827" s="7"/>
      <c r="C827" s="111"/>
      <c r="D827" s="112"/>
      <c r="E827" s="111"/>
      <c r="F827" s="111"/>
      <c r="G827" s="111"/>
      <c r="H827" s="112"/>
      <c r="I827" s="111"/>
      <c r="J827" s="111"/>
      <c r="K827" s="7"/>
      <c r="L827" s="7"/>
      <c r="M827" s="7"/>
      <c r="N827" s="7"/>
      <c r="O827" s="7"/>
      <c r="P827" s="7"/>
      <c r="Q827" s="7"/>
      <c r="R827" s="7"/>
      <c r="S827" s="7"/>
      <c r="T827" s="7"/>
      <c r="U827" s="7"/>
      <c r="V827" s="7"/>
      <c r="W827" s="7"/>
      <c r="X827" s="7"/>
      <c r="Y827" s="7"/>
      <c r="Z827" s="7"/>
    </row>
    <row r="828" ht="15.75" customHeight="1">
      <c r="A828" s="7"/>
      <c r="B828" s="7"/>
      <c r="C828" s="111"/>
      <c r="D828" s="112"/>
      <c r="E828" s="111"/>
      <c r="F828" s="111"/>
      <c r="G828" s="111"/>
      <c r="H828" s="112"/>
      <c r="I828" s="111"/>
      <c r="J828" s="111"/>
      <c r="K828" s="7"/>
      <c r="L828" s="7"/>
      <c r="M828" s="7"/>
      <c r="N828" s="7"/>
      <c r="O828" s="7"/>
      <c r="P828" s="7"/>
      <c r="Q828" s="7"/>
      <c r="R828" s="7"/>
      <c r="S828" s="7"/>
      <c r="T828" s="7"/>
      <c r="U828" s="7"/>
      <c r="V828" s="7"/>
      <c r="W828" s="7"/>
      <c r="X828" s="7"/>
      <c r="Y828" s="7"/>
      <c r="Z828" s="7"/>
    </row>
    <row r="829" ht="15.75" customHeight="1">
      <c r="A829" s="7"/>
      <c r="B829" s="7"/>
      <c r="C829" s="111"/>
      <c r="D829" s="112"/>
      <c r="E829" s="111"/>
      <c r="F829" s="111"/>
      <c r="G829" s="111"/>
      <c r="H829" s="112"/>
      <c r="I829" s="111"/>
      <c r="J829" s="111"/>
      <c r="K829" s="7"/>
      <c r="L829" s="7"/>
      <c r="M829" s="7"/>
      <c r="N829" s="7"/>
      <c r="O829" s="7"/>
      <c r="P829" s="7"/>
      <c r="Q829" s="7"/>
      <c r="R829" s="7"/>
      <c r="S829" s="7"/>
      <c r="T829" s="7"/>
      <c r="U829" s="7"/>
      <c r="V829" s="7"/>
      <c r="W829" s="7"/>
      <c r="X829" s="7"/>
      <c r="Y829" s="7"/>
      <c r="Z829" s="7"/>
    </row>
    <row r="830" ht="15.75" customHeight="1">
      <c r="A830" s="7"/>
      <c r="B830" s="7"/>
      <c r="C830" s="111"/>
      <c r="D830" s="112"/>
      <c r="E830" s="111"/>
      <c r="F830" s="111"/>
      <c r="G830" s="111"/>
      <c r="H830" s="112"/>
      <c r="I830" s="111"/>
      <c r="J830" s="111"/>
      <c r="K830" s="7"/>
      <c r="L830" s="7"/>
      <c r="M830" s="7"/>
      <c r="N830" s="7"/>
      <c r="O830" s="7"/>
      <c r="P830" s="7"/>
      <c r="Q830" s="7"/>
      <c r="R830" s="7"/>
      <c r="S830" s="7"/>
      <c r="T830" s="7"/>
      <c r="U830" s="7"/>
      <c r="V830" s="7"/>
      <c r="W830" s="7"/>
      <c r="X830" s="7"/>
      <c r="Y830" s="7"/>
      <c r="Z830" s="7"/>
    </row>
    <row r="831" ht="15.75" customHeight="1">
      <c r="A831" s="7"/>
      <c r="B831" s="7"/>
      <c r="C831" s="111"/>
      <c r="D831" s="112"/>
      <c r="E831" s="111"/>
      <c r="F831" s="111"/>
      <c r="G831" s="111"/>
      <c r="H831" s="112"/>
      <c r="I831" s="111"/>
      <c r="J831" s="111"/>
      <c r="K831" s="7"/>
      <c r="L831" s="7"/>
      <c r="M831" s="7"/>
      <c r="N831" s="7"/>
      <c r="O831" s="7"/>
      <c r="P831" s="7"/>
      <c r="Q831" s="7"/>
      <c r="R831" s="7"/>
      <c r="S831" s="7"/>
      <c r="T831" s="7"/>
      <c r="U831" s="7"/>
      <c r="V831" s="7"/>
      <c r="W831" s="7"/>
      <c r="X831" s="7"/>
      <c r="Y831" s="7"/>
      <c r="Z831" s="7"/>
    </row>
    <row r="832" ht="15.75" customHeight="1">
      <c r="A832" s="7"/>
      <c r="B832" s="7"/>
      <c r="C832" s="111"/>
      <c r="D832" s="112"/>
      <c r="E832" s="111"/>
      <c r="F832" s="111"/>
      <c r="G832" s="111"/>
      <c r="H832" s="112"/>
      <c r="I832" s="111"/>
      <c r="J832" s="111"/>
      <c r="K832" s="7"/>
      <c r="L832" s="7"/>
      <c r="M832" s="7"/>
      <c r="N832" s="7"/>
      <c r="O832" s="7"/>
      <c r="P832" s="7"/>
      <c r="Q832" s="7"/>
      <c r="R832" s="7"/>
      <c r="S832" s="7"/>
      <c r="T832" s="7"/>
      <c r="U832" s="7"/>
      <c r="V832" s="7"/>
      <c r="W832" s="7"/>
      <c r="X832" s="7"/>
      <c r="Y832" s="7"/>
      <c r="Z832" s="7"/>
    </row>
    <row r="833" ht="15.75" customHeight="1">
      <c r="A833" s="7"/>
      <c r="B833" s="7"/>
      <c r="C833" s="111"/>
      <c r="D833" s="112"/>
      <c r="E833" s="111"/>
      <c r="F833" s="111"/>
      <c r="G833" s="111"/>
      <c r="H833" s="112"/>
      <c r="I833" s="111"/>
      <c r="J833" s="111"/>
      <c r="K833" s="7"/>
      <c r="L833" s="7"/>
      <c r="M833" s="7"/>
      <c r="N833" s="7"/>
      <c r="O833" s="7"/>
      <c r="P833" s="7"/>
      <c r="Q833" s="7"/>
      <c r="R833" s="7"/>
      <c r="S833" s="7"/>
      <c r="T833" s="7"/>
      <c r="U833" s="7"/>
      <c r="V833" s="7"/>
      <c r="W833" s="7"/>
      <c r="X833" s="7"/>
      <c r="Y833" s="7"/>
      <c r="Z833" s="7"/>
    </row>
    <row r="834" ht="15.75" customHeight="1">
      <c r="A834" s="7"/>
      <c r="B834" s="7"/>
      <c r="C834" s="111"/>
      <c r="D834" s="112"/>
      <c r="E834" s="111"/>
      <c r="F834" s="111"/>
      <c r="G834" s="111"/>
      <c r="H834" s="112"/>
      <c r="I834" s="111"/>
      <c r="J834" s="111"/>
      <c r="K834" s="7"/>
      <c r="L834" s="7"/>
      <c r="M834" s="7"/>
      <c r="N834" s="7"/>
      <c r="O834" s="7"/>
      <c r="P834" s="7"/>
      <c r="Q834" s="7"/>
      <c r="R834" s="7"/>
      <c r="S834" s="7"/>
      <c r="T834" s="7"/>
      <c r="U834" s="7"/>
      <c r="V834" s="7"/>
      <c r="W834" s="7"/>
      <c r="X834" s="7"/>
      <c r="Y834" s="7"/>
      <c r="Z834" s="7"/>
    </row>
    <row r="835" ht="15.75" customHeight="1">
      <c r="A835" s="7"/>
      <c r="B835" s="7"/>
      <c r="C835" s="111"/>
      <c r="D835" s="112"/>
      <c r="E835" s="111"/>
      <c r="F835" s="111"/>
      <c r="G835" s="111"/>
      <c r="H835" s="112"/>
      <c r="I835" s="111"/>
      <c r="J835" s="111"/>
      <c r="K835" s="7"/>
      <c r="L835" s="7"/>
      <c r="M835" s="7"/>
      <c r="N835" s="7"/>
      <c r="O835" s="7"/>
      <c r="P835" s="7"/>
      <c r="Q835" s="7"/>
      <c r="R835" s="7"/>
      <c r="S835" s="7"/>
      <c r="T835" s="7"/>
      <c r="U835" s="7"/>
      <c r="V835" s="7"/>
      <c r="W835" s="7"/>
      <c r="X835" s="7"/>
      <c r="Y835" s="7"/>
      <c r="Z835" s="7"/>
    </row>
    <row r="836" ht="15.75" customHeight="1">
      <c r="A836" s="7"/>
      <c r="B836" s="7"/>
      <c r="C836" s="111"/>
      <c r="D836" s="112"/>
      <c r="E836" s="111"/>
      <c r="F836" s="111"/>
      <c r="G836" s="111"/>
      <c r="H836" s="112"/>
      <c r="I836" s="111"/>
      <c r="J836" s="111"/>
      <c r="K836" s="7"/>
      <c r="L836" s="7"/>
      <c r="M836" s="7"/>
      <c r="N836" s="7"/>
      <c r="O836" s="7"/>
      <c r="P836" s="7"/>
      <c r="Q836" s="7"/>
      <c r="R836" s="7"/>
      <c r="S836" s="7"/>
      <c r="T836" s="7"/>
      <c r="U836" s="7"/>
      <c r="V836" s="7"/>
      <c r="W836" s="7"/>
      <c r="X836" s="7"/>
      <c r="Y836" s="7"/>
      <c r="Z836" s="7"/>
    </row>
    <row r="837" ht="15.75" customHeight="1">
      <c r="A837" s="7"/>
      <c r="B837" s="7"/>
      <c r="C837" s="111"/>
      <c r="D837" s="112"/>
      <c r="E837" s="111"/>
      <c r="F837" s="111"/>
      <c r="G837" s="111"/>
      <c r="H837" s="112"/>
      <c r="I837" s="111"/>
      <c r="J837" s="111"/>
      <c r="K837" s="7"/>
      <c r="L837" s="7"/>
      <c r="M837" s="7"/>
      <c r="N837" s="7"/>
      <c r="O837" s="7"/>
      <c r="P837" s="7"/>
      <c r="Q837" s="7"/>
      <c r="R837" s="7"/>
      <c r="S837" s="7"/>
      <c r="T837" s="7"/>
      <c r="U837" s="7"/>
      <c r="V837" s="7"/>
      <c r="W837" s="7"/>
      <c r="X837" s="7"/>
      <c r="Y837" s="7"/>
      <c r="Z837" s="7"/>
    </row>
    <row r="838" ht="15.75" customHeight="1">
      <c r="A838" s="7"/>
      <c r="B838" s="7"/>
      <c r="C838" s="111"/>
      <c r="D838" s="112"/>
      <c r="E838" s="111"/>
      <c r="F838" s="111"/>
      <c r="G838" s="111"/>
      <c r="H838" s="112"/>
      <c r="I838" s="111"/>
      <c r="J838" s="111"/>
      <c r="K838" s="7"/>
      <c r="L838" s="7"/>
      <c r="M838" s="7"/>
      <c r="N838" s="7"/>
      <c r="O838" s="7"/>
      <c r="P838" s="7"/>
      <c r="Q838" s="7"/>
      <c r="R838" s="7"/>
      <c r="S838" s="7"/>
      <c r="T838" s="7"/>
      <c r="U838" s="7"/>
      <c r="V838" s="7"/>
      <c r="W838" s="7"/>
      <c r="X838" s="7"/>
      <c r="Y838" s="7"/>
      <c r="Z838" s="7"/>
    </row>
    <row r="839" ht="15.75" customHeight="1">
      <c r="A839" s="7"/>
      <c r="B839" s="7"/>
      <c r="C839" s="111"/>
      <c r="D839" s="112"/>
      <c r="E839" s="111"/>
      <c r="F839" s="111"/>
      <c r="G839" s="111"/>
      <c r="H839" s="112"/>
      <c r="I839" s="111"/>
      <c r="J839" s="111"/>
      <c r="K839" s="7"/>
      <c r="L839" s="7"/>
      <c r="M839" s="7"/>
      <c r="N839" s="7"/>
      <c r="O839" s="7"/>
      <c r="P839" s="7"/>
      <c r="Q839" s="7"/>
      <c r="R839" s="7"/>
      <c r="S839" s="7"/>
      <c r="T839" s="7"/>
      <c r="U839" s="7"/>
      <c r="V839" s="7"/>
      <c r="W839" s="7"/>
      <c r="X839" s="7"/>
      <c r="Y839" s="7"/>
      <c r="Z839" s="7"/>
    </row>
    <row r="840" ht="15.75" customHeight="1">
      <c r="A840" s="7"/>
      <c r="B840" s="7"/>
      <c r="C840" s="111"/>
      <c r="D840" s="112"/>
      <c r="E840" s="111"/>
      <c r="F840" s="111"/>
      <c r="G840" s="111"/>
      <c r="H840" s="112"/>
      <c r="I840" s="111"/>
      <c r="J840" s="111"/>
      <c r="K840" s="7"/>
      <c r="L840" s="7"/>
      <c r="M840" s="7"/>
      <c r="N840" s="7"/>
      <c r="O840" s="7"/>
      <c r="P840" s="7"/>
      <c r="Q840" s="7"/>
      <c r="R840" s="7"/>
      <c r="S840" s="7"/>
      <c r="T840" s="7"/>
      <c r="U840" s="7"/>
      <c r="V840" s="7"/>
      <c r="W840" s="7"/>
      <c r="X840" s="7"/>
      <c r="Y840" s="7"/>
      <c r="Z840" s="7"/>
    </row>
    <row r="841" ht="15.75" customHeight="1">
      <c r="A841" s="7"/>
      <c r="B841" s="7"/>
      <c r="C841" s="111"/>
      <c r="D841" s="112"/>
      <c r="E841" s="111"/>
      <c r="F841" s="111"/>
      <c r="G841" s="111"/>
      <c r="H841" s="112"/>
      <c r="I841" s="111"/>
      <c r="J841" s="111"/>
      <c r="K841" s="7"/>
      <c r="L841" s="7"/>
      <c r="M841" s="7"/>
      <c r="N841" s="7"/>
      <c r="O841" s="7"/>
      <c r="P841" s="7"/>
      <c r="Q841" s="7"/>
      <c r="R841" s="7"/>
      <c r="S841" s="7"/>
      <c r="T841" s="7"/>
      <c r="U841" s="7"/>
      <c r="V841" s="7"/>
      <c r="W841" s="7"/>
      <c r="X841" s="7"/>
      <c r="Y841" s="7"/>
      <c r="Z841" s="7"/>
    </row>
    <row r="842" ht="15.75" customHeight="1">
      <c r="A842" s="7"/>
      <c r="B842" s="7"/>
      <c r="C842" s="111"/>
      <c r="D842" s="112"/>
      <c r="E842" s="111"/>
      <c r="F842" s="111"/>
      <c r="G842" s="111"/>
      <c r="H842" s="112"/>
      <c r="I842" s="111"/>
      <c r="J842" s="111"/>
      <c r="K842" s="7"/>
      <c r="L842" s="7"/>
      <c r="M842" s="7"/>
      <c r="N842" s="7"/>
      <c r="O842" s="7"/>
      <c r="P842" s="7"/>
      <c r="Q842" s="7"/>
      <c r="R842" s="7"/>
      <c r="S842" s="7"/>
      <c r="T842" s="7"/>
      <c r="U842" s="7"/>
      <c r="V842" s="7"/>
      <c r="W842" s="7"/>
      <c r="X842" s="7"/>
      <c r="Y842" s="7"/>
      <c r="Z842" s="7"/>
    </row>
    <row r="843" ht="15.75" customHeight="1">
      <c r="A843" s="7"/>
      <c r="B843" s="7"/>
      <c r="C843" s="111"/>
      <c r="D843" s="112"/>
      <c r="E843" s="111"/>
      <c r="F843" s="111"/>
      <c r="G843" s="111"/>
      <c r="H843" s="112"/>
      <c r="I843" s="111"/>
      <c r="J843" s="111"/>
      <c r="K843" s="7"/>
      <c r="L843" s="7"/>
      <c r="M843" s="7"/>
      <c r="N843" s="7"/>
      <c r="O843" s="7"/>
      <c r="P843" s="7"/>
      <c r="Q843" s="7"/>
      <c r="R843" s="7"/>
      <c r="S843" s="7"/>
      <c r="T843" s="7"/>
      <c r="U843" s="7"/>
      <c r="V843" s="7"/>
      <c r="W843" s="7"/>
      <c r="X843" s="7"/>
      <c r="Y843" s="7"/>
      <c r="Z843" s="7"/>
    </row>
    <row r="844" ht="15.75" customHeight="1">
      <c r="A844" s="7"/>
      <c r="B844" s="7"/>
      <c r="C844" s="111"/>
      <c r="D844" s="112"/>
      <c r="E844" s="111"/>
      <c r="F844" s="111"/>
      <c r="G844" s="111"/>
      <c r="H844" s="112"/>
      <c r="I844" s="111"/>
      <c r="J844" s="111"/>
      <c r="K844" s="7"/>
      <c r="L844" s="7"/>
      <c r="M844" s="7"/>
      <c r="N844" s="7"/>
      <c r="O844" s="7"/>
      <c r="P844" s="7"/>
      <c r="Q844" s="7"/>
      <c r="R844" s="7"/>
      <c r="S844" s="7"/>
      <c r="T844" s="7"/>
      <c r="U844" s="7"/>
      <c r="V844" s="7"/>
      <c r="W844" s="7"/>
      <c r="X844" s="7"/>
      <c r="Y844" s="7"/>
      <c r="Z844" s="7"/>
    </row>
    <row r="845" ht="15.75" customHeight="1">
      <c r="A845" s="7"/>
      <c r="B845" s="7"/>
      <c r="C845" s="111"/>
      <c r="D845" s="112"/>
      <c r="E845" s="111"/>
      <c r="F845" s="111"/>
      <c r="G845" s="111"/>
      <c r="H845" s="112"/>
      <c r="I845" s="111"/>
      <c r="J845" s="111"/>
      <c r="K845" s="7"/>
      <c r="L845" s="7"/>
      <c r="M845" s="7"/>
      <c r="N845" s="7"/>
      <c r="O845" s="7"/>
      <c r="P845" s="7"/>
      <c r="Q845" s="7"/>
      <c r="R845" s="7"/>
      <c r="S845" s="7"/>
      <c r="T845" s="7"/>
      <c r="U845" s="7"/>
      <c r="V845" s="7"/>
      <c r="W845" s="7"/>
      <c r="X845" s="7"/>
      <c r="Y845" s="7"/>
      <c r="Z845" s="7"/>
    </row>
    <row r="846" ht="15.75" customHeight="1">
      <c r="A846" s="7"/>
      <c r="B846" s="7"/>
      <c r="C846" s="111"/>
      <c r="D846" s="112"/>
      <c r="E846" s="111"/>
      <c r="F846" s="111"/>
      <c r="G846" s="111"/>
      <c r="H846" s="112"/>
      <c r="I846" s="111"/>
      <c r="J846" s="111"/>
      <c r="K846" s="7"/>
      <c r="L846" s="7"/>
      <c r="M846" s="7"/>
      <c r="N846" s="7"/>
      <c r="O846" s="7"/>
      <c r="P846" s="7"/>
      <c r="Q846" s="7"/>
      <c r="R846" s="7"/>
      <c r="S846" s="7"/>
      <c r="T846" s="7"/>
      <c r="U846" s="7"/>
      <c r="V846" s="7"/>
      <c r="W846" s="7"/>
      <c r="X846" s="7"/>
      <c r="Y846" s="7"/>
      <c r="Z846" s="7"/>
    </row>
    <row r="847" ht="15.75" customHeight="1">
      <c r="A847" s="7"/>
      <c r="B847" s="7"/>
      <c r="C847" s="111"/>
      <c r="D847" s="112"/>
      <c r="E847" s="111"/>
      <c r="F847" s="111"/>
      <c r="G847" s="111"/>
      <c r="H847" s="112"/>
      <c r="I847" s="111"/>
      <c r="J847" s="111"/>
      <c r="K847" s="7"/>
      <c r="L847" s="7"/>
      <c r="M847" s="7"/>
      <c r="N847" s="7"/>
      <c r="O847" s="7"/>
      <c r="P847" s="7"/>
      <c r="Q847" s="7"/>
      <c r="R847" s="7"/>
      <c r="S847" s="7"/>
      <c r="T847" s="7"/>
      <c r="U847" s="7"/>
      <c r="V847" s="7"/>
      <c r="W847" s="7"/>
      <c r="X847" s="7"/>
      <c r="Y847" s="7"/>
      <c r="Z847" s="7"/>
    </row>
    <row r="848" ht="15.75" customHeight="1">
      <c r="A848" s="7"/>
      <c r="B848" s="7"/>
      <c r="C848" s="111"/>
      <c r="D848" s="112"/>
      <c r="E848" s="111"/>
      <c r="F848" s="111"/>
      <c r="G848" s="111"/>
      <c r="H848" s="112"/>
      <c r="I848" s="111"/>
      <c r="J848" s="111"/>
      <c r="K848" s="7"/>
      <c r="L848" s="7"/>
      <c r="M848" s="7"/>
      <c r="N848" s="7"/>
      <c r="O848" s="7"/>
      <c r="P848" s="7"/>
      <c r="Q848" s="7"/>
      <c r="R848" s="7"/>
      <c r="S848" s="7"/>
      <c r="T848" s="7"/>
      <c r="U848" s="7"/>
      <c r="V848" s="7"/>
      <c r="W848" s="7"/>
      <c r="X848" s="7"/>
      <c r="Y848" s="7"/>
      <c r="Z848" s="7"/>
    </row>
    <row r="849" ht="15.75" customHeight="1">
      <c r="A849" s="7"/>
      <c r="B849" s="7"/>
      <c r="C849" s="111"/>
      <c r="D849" s="112"/>
      <c r="E849" s="111"/>
      <c r="F849" s="111"/>
      <c r="G849" s="111"/>
      <c r="H849" s="112"/>
      <c r="I849" s="111"/>
      <c r="J849" s="111"/>
      <c r="K849" s="7"/>
      <c r="L849" s="7"/>
      <c r="M849" s="7"/>
      <c r="N849" s="7"/>
      <c r="O849" s="7"/>
      <c r="P849" s="7"/>
      <c r="Q849" s="7"/>
      <c r="R849" s="7"/>
      <c r="S849" s="7"/>
      <c r="T849" s="7"/>
      <c r="U849" s="7"/>
      <c r="V849" s="7"/>
      <c r="W849" s="7"/>
      <c r="X849" s="7"/>
      <c r="Y849" s="7"/>
      <c r="Z849" s="7"/>
    </row>
    <row r="850" ht="15.75" customHeight="1">
      <c r="A850" s="7"/>
      <c r="B850" s="7"/>
      <c r="C850" s="111"/>
      <c r="D850" s="112"/>
      <c r="E850" s="111"/>
      <c r="F850" s="111"/>
      <c r="G850" s="111"/>
      <c r="H850" s="112"/>
      <c r="I850" s="111"/>
      <c r="J850" s="111"/>
      <c r="K850" s="7"/>
      <c r="L850" s="7"/>
      <c r="M850" s="7"/>
      <c r="N850" s="7"/>
      <c r="O850" s="7"/>
      <c r="P850" s="7"/>
      <c r="Q850" s="7"/>
      <c r="R850" s="7"/>
      <c r="S850" s="7"/>
      <c r="T850" s="7"/>
      <c r="U850" s="7"/>
      <c r="V850" s="7"/>
      <c r="W850" s="7"/>
      <c r="X850" s="7"/>
      <c r="Y850" s="7"/>
      <c r="Z850" s="7"/>
    </row>
    <row r="851" ht="15.75" customHeight="1">
      <c r="A851" s="7"/>
      <c r="B851" s="7"/>
      <c r="C851" s="111"/>
      <c r="D851" s="112"/>
      <c r="E851" s="111"/>
      <c r="F851" s="111"/>
      <c r="G851" s="111"/>
      <c r="H851" s="112"/>
      <c r="I851" s="111"/>
      <c r="J851" s="111"/>
      <c r="K851" s="7"/>
      <c r="L851" s="7"/>
      <c r="M851" s="7"/>
      <c r="N851" s="7"/>
      <c r="O851" s="7"/>
      <c r="P851" s="7"/>
      <c r="Q851" s="7"/>
      <c r="R851" s="7"/>
      <c r="S851" s="7"/>
      <c r="T851" s="7"/>
      <c r="U851" s="7"/>
      <c r="V851" s="7"/>
      <c r="W851" s="7"/>
      <c r="X851" s="7"/>
      <c r="Y851" s="7"/>
      <c r="Z851" s="7"/>
    </row>
    <row r="852" ht="15.75" customHeight="1">
      <c r="A852" s="7"/>
      <c r="B852" s="7"/>
      <c r="C852" s="111"/>
      <c r="D852" s="112"/>
      <c r="E852" s="111"/>
      <c r="F852" s="111"/>
      <c r="G852" s="111"/>
      <c r="H852" s="112"/>
      <c r="I852" s="111"/>
      <c r="J852" s="111"/>
      <c r="K852" s="7"/>
      <c r="L852" s="7"/>
      <c r="M852" s="7"/>
      <c r="N852" s="7"/>
      <c r="O852" s="7"/>
      <c r="P852" s="7"/>
      <c r="Q852" s="7"/>
      <c r="R852" s="7"/>
      <c r="S852" s="7"/>
      <c r="T852" s="7"/>
      <c r="U852" s="7"/>
      <c r="V852" s="7"/>
      <c r="W852" s="7"/>
      <c r="X852" s="7"/>
      <c r="Y852" s="7"/>
      <c r="Z852" s="7"/>
    </row>
    <row r="853" ht="15.75" customHeight="1">
      <c r="A853" s="7"/>
      <c r="B853" s="7"/>
      <c r="C853" s="111"/>
      <c r="D853" s="112"/>
      <c r="E853" s="111"/>
      <c r="F853" s="111"/>
      <c r="G853" s="111"/>
      <c r="H853" s="112"/>
      <c r="I853" s="111"/>
      <c r="J853" s="111"/>
      <c r="K853" s="7"/>
      <c r="L853" s="7"/>
      <c r="M853" s="7"/>
      <c r="N853" s="7"/>
      <c r="O853" s="7"/>
      <c r="P853" s="7"/>
      <c r="Q853" s="7"/>
      <c r="R853" s="7"/>
      <c r="S853" s="7"/>
      <c r="T853" s="7"/>
      <c r="U853" s="7"/>
      <c r="V853" s="7"/>
      <c r="W853" s="7"/>
      <c r="X853" s="7"/>
      <c r="Y853" s="7"/>
      <c r="Z853" s="7"/>
    </row>
    <row r="854" ht="15.75" customHeight="1">
      <c r="A854" s="7"/>
      <c r="B854" s="7"/>
      <c r="C854" s="111"/>
      <c r="D854" s="112"/>
      <c r="E854" s="111"/>
      <c r="F854" s="111"/>
      <c r="G854" s="111"/>
      <c r="H854" s="112"/>
      <c r="I854" s="111"/>
      <c r="J854" s="111"/>
      <c r="K854" s="7"/>
      <c r="L854" s="7"/>
      <c r="M854" s="7"/>
      <c r="N854" s="7"/>
      <c r="O854" s="7"/>
      <c r="P854" s="7"/>
      <c r="Q854" s="7"/>
      <c r="R854" s="7"/>
      <c r="S854" s="7"/>
      <c r="T854" s="7"/>
      <c r="U854" s="7"/>
      <c r="V854" s="7"/>
      <c r="W854" s="7"/>
      <c r="X854" s="7"/>
      <c r="Y854" s="7"/>
      <c r="Z854" s="7"/>
    </row>
    <row r="855" ht="15.75" customHeight="1">
      <c r="A855" s="7"/>
      <c r="B855" s="7"/>
      <c r="C855" s="111"/>
      <c r="D855" s="112"/>
      <c r="E855" s="111"/>
      <c r="F855" s="111"/>
      <c r="G855" s="111"/>
      <c r="H855" s="112"/>
      <c r="I855" s="111"/>
      <c r="J855" s="111"/>
      <c r="K855" s="7"/>
      <c r="L855" s="7"/>
      <c r="M855" s="7"/>
      <c r="N855" s="7"/>
      <c r="O855" s="7"/>
      <c r="P855" s="7"/>
      <c r="Q855" s="7"/>
      <c r="R855" s="7"/>
      <c r="S855" s="7"/>
      <c r="T855" s="7"/>
      <c r="U855" s="7"/>
      <c r="V855" s="7"/>
      <c r="W855" s="7"/>
      <c r="X855" s="7"/>
      <c r="Y855" s="7"/>
      <c r="Z855" s="7"/>
    </row>
    <row r="856" ht="15.75" customHeight="1">
      <c r="A856" s="7"/>
      <c r="B856" s="7"/>
      <c r="C856" s="111"/>
      <c r="D856" s="112"/>
      <c r="E856" s="111"/>
      <c r="F856" s="111"/>
      <c r="G856" s="111"/>
      <c r="H856" s="112"/>
      <c r="I856" s="111"/>
      <c r="J856" s="111"/>
      <c r="K856" s="7"/>
      <c r="L856" s="7"/>
      <c r="M856" s="7"/>
      <c r="N856" s="7"/>
      <c r="O856" s="7"/>
      <c r="P856" s="7"/>
      <c r="Q856" s="7"/>
      <c r="R856" s="7"/>
      <c r="S856" s="7"/>
      <c r="T856" s="7"/>
      <c r="U856" s="7"/>
      <c r="V856" s="7"/>
      <c r="W856" s="7"/>
      <c r="X856" s="7"/>
      <c r="Y856" s="7"/>
      <c r="Z856" s="7"/>
    </row>
    <row r="857" ht="15.75" customHeight="1">
      <c r="A857" s="7"/>
      <c r="B857" s="7"/>
      <c r="C857" s="111"/>
      <c r="D857" s="112"/>
      <c r="E857" s="111"/>
      <c r="F857" s="111"/>
      <c r="G857" s="111"/>
      <c r="H857" s="112"/>
      <c r="I857" s="111"/>
      <c r="J857" s="111"/>
      <c r="K857" s="7"/>
      <c r="L857" s="7"/>
      <c r="M857" s="7"/>
      <c r="N857" s="7"/>
      <c r="O857" s="7"/>
      <c r="P857" s="7"/>
      <c r="Q857" s="7"/>
      <c r="R857" s="7"/>
      <c r="S857" s="7"/>
      <c r="T857" s="7"/>
      <c r="U857" s="7"/>
      <c r="V857" s="7"/>
      <c r="W857" s="7"/>
      <c r="X857" s="7"/>
      <c r="Y857" s="7"/>
      <c r="Z857" s="7"/>
    </row>
    <row r="858" ht="15.75" customHeight="1">
      <c r="A858" s="7"/>
      <c r="B858" s="7"/>
      <c r="C858" s="111"/>
      <c r="D858" s="112"/>
      <c r="E858" s="111"/>
      <c r="F858" s="111"/>
      <c r="G858" s="111"/>
      <c r="H858" s="112"/>
      <c r="I858" s="111"/>
      <c r="J858" s="111"/>
      <c r="K858" s="7"/>
      <c r="L858" s="7"/>
      <c r="M858" s="7"/>
      <c r="N858" s="7"/>
      <c r="O858" s="7"/>
      <c r="P858" s="7"/>
      <c r="Q858" s="7"/>
      <c r="R858" s="7"/>
      <c r="S858" s="7"/>
      <c r="T858" s="7"/>
      <c r="U858" s="7"/>
      <c r="V858" s="7"/>
      <c r="W858" s="7"/>
      <c r="X858" s="7"/>
      <c r="Y858" s="7"/>
      <c r="Z858" s="7"/>
    </row>
    <row r="859" ht="15.75" customHeight="1">
      <c r="A859" s="7"/>
      <c r="B859" s="7"/>
      <c r="C859" s="111"/>
      <c r="D859" s="112"/>
      <c r="E859" s="111"/>
      <c r="F859" s="111"/>
      <c r="G859" s="111"/>
      <c r="H859" s="112"/>
      <c r="I859" s="111"/>
      <c r="J859" s="111"/>
      <c r="K859" s="7"/>
      <c r="L859" s="7"/>
      <c r="M859" s="7"/>
      <c r="N859" s="7"/>
      <c r="O859" s="7"/>
      <c r="P859" s="7"/>
      <c r="Q859" s="7"/>
      <c r="R859" s="7"/>
      <c r="S859" s="7"/>
      <c r="T859" s="7"/>
      <c r="U859" s="7"/>
      <c r="V859" s="7"/>
      <c r="W859" s="7"/>
      <c r="X859" s="7"/>
      <c r="Y859" s="7"/>
      <c r="Z859" s="7"/>
    </row>
    <row r="860" ht="15.75" customHeight="1">
      <c r="A860" s="7"/>
      <c r="B860" s="7"/>
      <c r="C860" s="111"/>
      <c r="D860" s="112"/>
      <c r="E860" s="111"/>
      <c r="F860" s="111"/>
      <c r="G860" s="111"/>
      <c r="H860" s="112"/>
      <c r="I860" s="111"/>
      <c r="J860" s="111"/>
      <c r="K860" s="7"/>
      <c r="L860" s="7"/>
      <c r="M860" s="7"/>
      <c r="N860" s="7"/>
      <c r="O860" s="7"/>
      <c r="P860" s="7"/>
      <c r="Q860" s="7"/>
      <c r="R860" s="7"/>
      <c r="S860" s="7"/>
      <c r="T860" s="7"/>
      <c r="U860" s="7"/>
      <c r="V860" s="7"/>
      <c r="W860" s="7"/>
      <c r="X860" s="7"/>
      <c r="Y860" s="7"/>
      <c r="Z860" s="7"/>
    </row>
    <row r="861" ht="15.75" customHeight="1">
      <c r="A861" s="7"/>
      <c r="B861" s="7"/>
      <c r="C861" s="111"/>
      <c r="D861" s="112"/>
      <c r="E861" s="111"/>
      <c r="F861" s="111"/>
      <c r="G861" s="111"/>
      <c r="H861" s="112"/>
      <c r="I861" s="111"/>
      <c r="J861" s="111"/>
      <c r="K861" s="7"/>
      <c r="L861" s="7"/>
      <c r="M861" s="7"/>
      <c r="N861" s="7"/>
      <c r="O861" s="7"/>
      <c r="P861" s="7"/>
      <c r="Q861" s="7"/>
      <c r="R861" s="7"/>
      <c r="S861" s="7"/>
      <c r="T861" s="7"/>
      <c r="U861" s="7"/>
      <c r="V861" s="7"/>
      <c r="W861" s="7"/>
      <c r="X861" s="7"/>
      <c r="Y861" s="7"/>
      <c r="Z861" s="7"/>
    </row>
    <row r="862" ht="15.75" customHeight="1">
      <c r="A862" s="7"/>
      <c r="B862" s="7"/>
      <c r="C862" s="111"/>
      <c r="D862" s="112"/>
      <c r="E862" s="111"/>
      <c r="F862" s="111"/>
      <c r="G862" s="111"/>
      <c r="H862" s="112"/>
      <c r="I862" s="111"/>
      <c r="J862" s="111"/>
      <c r="K862" s="7"/>
      <c r="L862" s="7"/>
      <c r="M862" s="7"/>
      <c r="N862" s="7"/>
      <c r="O862" s="7"/>
      <c r="P862" s="7"/>
      <c r="Q862" s="7"/>
      <c r="R862" s="7"/>
      <c r="S862" s="7"/>
      <c r="T862" s="7"/>
      <c r="U862" s="7"/>
      <c r="V862" s="7"/>
      <c r="W862" s="7"/>
      <c r="X862" s="7"/>
      <c r="Y862" s="7"/>
      <c r="Z862" s="7"/>
    </row>
    <row r="863" ht="15.75" customHeight="1">
      <c r="A863" s="7"/>
      <c r="B863" s="7"/>
      <c r="C863" s="111"/>
      <c r="D863" s="112"/>
      <c r="E863" s="111"/>
      <c r="F863" s="111"/>
      <c r="G863" s="111"/>
      <c r="H863" s="112"/>
      <c r="I863" s="111"/>
      <c r="J863" s="111"/>
      <c r="K863" s="7"/>
      <c r="L863" s="7"/>
      <c r="M863" s="7"/>
      <c r="N863" s="7"/>
      <c r="O863" s="7"/>
      <c r="P863" s="7"/>
      <c r="Q863" s="7"/>
      <c r="R863" s="7"/>
      <c r="S863" s="7"/>
      <c r="T863" s="7"/>
      <c r="U863" s="7"/>
      <c r="V863" s="7"/>
      <c r="W863" s="7"/>
      <c r="X863" s="7"/>
      <c r="Y863" s="7"/>
      <c r="Z863" s="7"/>
    </row>
    <row r="864" ht="15.75" customHeight="1">
      <c r="A864" s="7"/>
      <c r="B864" s="7"/>
      <c r="C864" s="111"/>
      <c r="D864" s="112"/>
      <c r="E864" s="111"/>
      <c r="F864" s="111"/>
      <c r="G864" s="111"/>
      <c r="H864" s="112"/>
      <c r="I864" s="111"/>
      <c r="J864" s="111"/>
      <c r="K864" s="7"/>
      <c r="L864" s="7"/>
      <c r="M864" s="7"/>
      <c r="N864" s="7"/>
      <c r="O864" s="7"/>
      <c r="P864" s="7"/>
      <c r="Q864" s="7"/>
      <c r="R864" s="7"/>
      <c r="S864" s="7"/>
      <c r="T864" s="7"/>
      <c r="U864" s="7"/>
      <c r="V864" s="7"/>
      <c r="W864" s="7"/>
      <c r="X864" s="7"/>
      <c r="Y864" s="7"/>
      <c r="Z864" s="7"/>
    </row>
    <row r="865" ht="15.75" customHeight="1">
      <c r="A865" s="7"/>
      <c r="B865" s="7"/>
      <c r="C865" s="111"/>
      <c r="D865" s="112"/>
      <c r="E865" s="111"/>
      <c r="F865" s="111"/>
      <c r="G865" s="111"/>
      <c r="H865" s="112"/>
      <c r="I865" s="111"/>
      <c r="J865" s="111"/>
      <c r="K865" s="7"/>
      <c r="L865" s="7"/>
      <c r="M865" s="7"/>
      <c r="N865" s="7"/>
      <c r="O865" s="7"/>
      <c r="P865" s="7"/>
      <c r="Q865" s="7"/>
      <c r="R865" s="7"/>
      <c r="S865" s="7"/>
      <c r="T865" s="7"/>
      <c r="U865" s="7"/>
      <c r="V865" s="7"/>
      <c r="W865" s="7"/>
      <c r="X865" s="7"/>
      <c r="Y865" s="7"/>
      <c r="Z865" s="7"/>
    </row>
    <row r="866" ht="15.75" customHeight="1">
      <c r="A866" s="7"/>
      <c r="B866" s="7"/>
      <c r="C866" s="111"/>
      <c r="D866" s="112"/>
      <c r="E866" s="111"/>
      <c r="F866" s="111"/>
      <c r="G866" s="111"/>
      <c r="H866" s="112"/>
      <c r="I866" s="111"/>
      <c r="J866" s="111"/>
      <c r="K866" s="7"/>
      <c r="L866" s="7"/>
      <c r="M866" s="7"/>
      <c r="N866" s="7"/>
      <c r="O866" s="7"/>
      <c r="P866" s="7"/>
      <c r="Q866" s="7"/>
      <c r="R866" s="7"/>
      <c r="S866" s="7"/>
      <c r="T866" s="7"/>
      <c r="U866" s="7"/>
      <c r="V866" s="7"/>
      <c r="W866" s="7"/>
      <c r="X866" s="7"/>
      <c r="Y866" s="7"/>
      <c r="Z866" s="7"/>
    </row>
    <row r="867" ht="15.75" customHeight="1">
      <c r="A867" s="7"/>
      <c r="B867" s="7"/>
      <c r="C867" s="111"/>
      <c r="D867" s="112"/>
      <c r="E867" s="111"/>
      <c r="F867" s="111"/>
      <c r="G867" s="111"/>
      <c r="H867" s="112"/>
      <c r="I867" s="111"/>
      <c r="J867" s="111"/>
      <c r="K867" s="7"/>
      <c r="L867" s="7"/>
      <c r="M867" s="7"/>
      <c r="N867" s="7"/>
      <c r="O867" s="7"/>
      <c r="P867" s="7"/>
      <c r="Q867" s="7"/>
      <c r="R867" s="7"/>
      <c r="S867" s="7"/>
      <c r="T867" s="7"/>
      <c r="U867" s="7"/>
      <c r="V867" s="7"/>
      <c r="W867" s="7"/>
      <c r="X867" s="7"/>
      <c r="Y867" s="7"/>
      <c r="Z867" s="7"/>
    </row>
    <row r="868" ht="15.75" customHeight="1">
      <c r="A868" s="7"/>
      <c r="B868" s="7"/>
      <c r="C868" s="111"/>
      <c r="D868" s="112"/>
      <c r="E868" s="111"/>
      <c r="F868" s="111"/>
      <c r="G868" s="111"/>
      <c r="H868" s="112"/>
      <c r="I868" s="111"/>
      <c r="J868" s="111"/>
      <c r="K868" s="7"/>
      <c r="L868" s="7"/>
      <c r="M868" s="7"/>
      <c r="N868" s="7"/>
      <c r="O868" s="7"/>
      <c r="P868" s="7"/>
      <c r="Q868" s="7"/>
      <c r="R868" s="7"/>
      <c r="S868" s="7"/>
      <c r="T868" s="7"/>
      <c r="U868" s="7"/>
      <c r="V868" s="7"/>
      <c r="W868" s="7"/>
      <c r="X868" s="7"/>
      <c r="Y868" s="7"/>
      <c r="Z868" s="7"/>
    </row>
    <row r="869" ht="15.75" customHeight="1">
      <c r="A869" s="7"/>
      <c r="B869" s="7"/>
      <c r="C869" s="111"/>
      <c r="D869" s="112"/>
      <c r="E869" s="111"/>
      <c r="F869" s="111"/>
      <c r="G869" s="111"/>
      <c r="H869" s="112"/>
      <c r="I869" s="111"/>
      <c r="J869" s="111"/>
      <c r="K869" s="7"/>
      <c r="L869" s="7"/>
      <c r="M869" s="7"/>
      <c r="N869" s="7"/>
      <c r="O869" s="7"/>
      <c r="P869" s="7"/>
      <c r="Q869" s="7"/>
      <c r="R869" s="7"/>
      <c r="S869" s="7"/>
      <c r="T869" s="7"/>
      <c r="U869" s="7"/>
      <c r="V869" s="7"/>
      <c r="W869" s="7"/>
      <c r="X869" s="7"/>
      <c r="Y869" s="7"/>
      <c r="Z869" s="7"/>
    </row>
    <row r="870" ht="15.75" customHeight="1">
      <c r="A870" s="7"/>
      <c r="B870" s="7"/>
      <c r="C870" s="111"/>
      <c r="D870" s="112"/>
      <c r="E870" s="111"/>
      <c r="F870" s="111"/>
      <c r="G870" s="111"/>
      <c r="H870" s="112"/>
      <c r="I870" s="111"/>
      <c r="J870" s="111"/>
      <c r="K870" s="7"/>
      <c r="L870" s="7"/>
      <c r="M870" s="7"/>
      <c r="N870" s="7"/>
      <c r="O870" s="7"/>
      <c r="P870" s="7"/>
      <c r="Q870" s="7"/>
      <c r="R870" s="7"/>
      <c r="S870" s="7"/>
      <c r="T870" s="7"/>
      <c r="U870" s="7"/>
      <c r="V870" s="7"/>
      <c r="W870" s="7"/>
      <c r="X870" s="7"/>
      <c r="Y870" s="7"/>
      <c r="Z870" s="7"/>
    </row>
    <row r="871" ht="15.75" customHeight="1">
      <c r="A871" s="7"/>
      <c r="B871" s="7"/>
      <c r="C871" s="111"/>
      <c r="D871" s="112"/>
      <c r="E871" s="111"/>
      <c r="F871" s="111"/>
      <c r="G871" s="111"/>
      <c r="H871" s="112"/>
      <c r="I871" s="111"/>
      <c r="J871" s="111"/>
      <c r="K871" s="7"/>
      <c r="L871" s="7"/>
      <c r="M871" s="7"/>
      <c r="N871" s="7"/>
      <c r="O871" s="7"/>
      <c r="P871" s="7"/>
      <c r="Q871" s="7"/>
      <c r="R871" s="7"/>
      <c r="S871" s="7"/>
      <c r="T871" s="7"/>
      <c r="U871" s="7"/>
      <c r="V871" s="7"/>
      <c r="W871" s="7"/>
      <c r="X871" s="7"/>
      <c r="Y871" s="7"/>
      <c r="Z871" s="7"/>
    </row>
    <row r="872" ht="15.75" customHeight="1">
      <c r="A872" s="7"/>
      <c r="B872" s="7"/>
      <c r="C872" s="111"/>
      <c r="D872" s="112"/>
      <c r="E872" s="111"/>
      <c r="F872" s="111"/>
      <c r="G872" s="111"/>
      <c r="H872" s="112"/>
      <c r="I872" s="111"/>
      <c r="J872" s="111"/>
      <c r="K872" s="7"/>
      <c r="L872" s="7"/>
      <c r="M872" s="7"/>
      <c r="N872" s="7"/>
      <c r="O872" s="7"/>
      <c r="P872" s="7"/>
      <c r="Q872" s="7"/>
      <c r="R872" s="7"/>
      <c r="S872" s="7"/>
      <c r="T872" s="7"/>
      <c r="U872" s="7"/>
      <c r="V872" s="7"/>
      <c r="W872" s="7"/>
      <c r="X872" s="7"/>
      <c r="Y872" s="7"/>
      <c r="Z872" s="7"/>
    </row>
    <row r="873" ht="15.75" customHeight="1">
      <c r="A873" s="7"/>
      <c r="B873" s="7"/>
      <c r="C873" s="111"/>
      <c r="D873" s="112"/>
      <c r="E873" s="111"/>
      <c r="F873" s="111"/>
      <c r="G873" s="111"/>
      <c r="H873" s="112"/>
      <c r="I873" s="111"/>
      <c r="J873" s="111"/>
      <c r="K873" s="7"/>
      <c r="L873" s="7"/>
      <c r="M873" s="7"/>
      <c r="N873" s="7"/>
      <c r="O873" s="7"/>
      <c r="P873" s="7"/>
      <c r="Q873" s="7"/>
      <c r="R873" s="7"/>
      <c r="S873" s="7"/>
      <c r="T873" s="7"/>
      <c r="U873" s="7"/>
      <c r="V873" s="7"/>
      <c r="W873" s="7"/>
      <c r="X873" s="7"/>
      <c r="Y873" s="7"/>
      <c r="Z873" s="7"/>
    </row>
    <row r="874" ht="15.75" customHeight="1">
      <c r="A874" s="7"/>
      <c r="B874" s="7"/>
      <c r="C874" s="111"/>
      <c r="D874" s="112"/>
      <c r="E874" s="111"/>
      <c r="F874" s="111"/>
      <c r="G874" s="111"/>
      <c r="H874" s="112"/>
      <c r="I874" s="111"/>
      <c r="J874" s="111"/>
      <c r="K874" s="7"/>
      <c r="L874" s="7"/>
      <c r="M874" s="7"/>
      <c r="N874" s="7"/>
      <c r="O874" s="7"/>
      <c r="P874" s="7"/>
      <c r="Q874" s="7"/>
      <c r="R874" s="7"/>
      <c r="S874" s="7"/>
      <c r="T874" s="7"/>
      <c r="U874" s="7"/>
      <c r="V874" s="7"/>
      <c r="W874" s="7"/>
      <c r="X874" s="7"/>
      <c r="Y874" s="7"/>
      <c r="Z874" s="7"/>
    </row>
    <row r="875" ht="15.75" customHeight="1">
      <c r="A875" s="7"/>
      <c r="B875" s="7"/>
      <c r="C875" s="111"/>
      <c r="D875" s="112"/>
      <c r="E875" s="111"/>
      <c r="F875" s="111"/>
      <c r="G875" s="111"/>
      <c r="H875" s="112"/>
      <c r="I875" s="111"/>
      <c r="J875" s="111"/>
      <c r="K875" s="7"/>
      <c r="L875" s="7"/>
      <c r="M875" s="7"/>
      <c r="N875" s="7"/>
      <c r="O875" s="7"/>
      <c r="P875" s="7"/>
      <c r="Q875" s="7"/>
      <c r="R875" s="7"/>
      <c r="S875" s="7"/>
      <c r="T875" s="7"/>
      <c r="U875" s="7"/>
      <c r="V875" s="7"/>
      <c r="W875" s="7"/>
      <c r="X875" s="7"/>
      <c r="Y875" s="7"/>
      <c r="Z875" s="7"/>
    </row>
    <row r="876" ht="15.75" customHeight="1">
      <c r="A876" s="7"/>
      <c r="B876" s="7"/>
      <c r="C876" s="111"/>
      <c r="D876" s="112"/>
      <c r="E876" s="111"/>
      <c r="F876" s="111"/>
      <c r="G876" s="111"/>
      <c r="H876" s="112"/>
      <c r="I876" s="111"/>
      <c r="J876" s="111"/>
      <c r="K876" s="7"/>
      <c r="L876" s="7"/>
      <c r="M876" s="7"/>
      <c r="N876" s="7"/>
      <c r="O876" s="7"/>
      <c r="P876" s="7"/>
      <c r="Q876" s="7"/>
      <c r="R876" s="7"/>
      <c r="S876" s="7"/>
      <c r="T876" s="7"/>
      <c r="U876" s="7"/>
      <c r="V876" s="7"/>
      <c r="W876" s="7"/>
      <c r="X876" s="7"/>
      <c r="Y876" s="7"/>
      <c r="Z876" s="7"/>
    </row>
    <row r="877" ht="15.75" customHeight="1">
      <c r="A877" s="7"/>
      <c r="B877" s="7"/>
      <c r="C877" s="111"/>
      <c r="D877" s="112"/>
      <c r="E877" s="111"/>
      <c r="F877" s="111"/>
      <c r="G877" s="111"/>
      <c r="H877" s="112"/>
      <c r="I877" s="111"/>
      <c r="J877" s="111"/>
      <c r="K877" s="7"/>
      <c r="L877" s="7"/>
      <c r="M877" s="7"/>
      <c r="N877" s="7"/>
      <c r="O877" s="7"/>
      <c r="P877" s="7"/>
      <c r="Q877" s="7"/>
      <c r="R877" s="7"/>
      <c r="S877" s="7"/>
      <c r="T877" s="7"/>
      <c r="U877" s="7"/>
      <c r="V877" s="7"/>
      <c r="W877" s="7"/>
      <c r="X877" s="7"/>
      <c r="Y877" s="7"/>
      <c r="Z877" s="7"/>
    </row>
    <row r="878" ht="15.75" customHeight="1">
      <c r="A878" s="7"/>
      <c r="B878" s="7"/>
      <c r="C878" s="111"/>
      <c r="D878" s="112"/>
      <c r="E878" s="111"/>
      <c r="F878" s="111"/>
      <c r="G878" s="111"/>
      <c r="H878" s="112"/>
      <c r="I878" s="111"/>
      <c r="J878" s="111"/>
      <c r="K878" s="7"/>
      <c r="L878" s="7"/>
      <c r="M878" s="7"/>
      <c r="N878" s="7"/>
      <c r="O878" s="7"/>
      <c r="P878" s="7"/>
      <c r="Q878" s="7"/>
      <c r="R878" s="7"/>
      <c r="S878" s="7"/>
      <c r="T878" s="7"/>
      <c r="U878" s="7"/>
      <c r="V878" s="7"/>
      <c r="W878" s="7"/>
      <c r="X878" s="7"/>
      <c r="Y878" s="7"/>
      <c r="Z878" s="7"/>
    </row>
    <row r="879" ht="15.75" customHeight="1">
      <c r="A879" s="7"/>
      <c r="B879" s="7"/>
      <c r="C879" s="111"/>
      <c r="D879" s="112"/>
      <c r="E879" s="111"/>
      <c r="F879" s="111"/>
      <c r="G879" s="111"/>
      <c r="H879" s="112"/>
      <c r="I879" s="111"/>
      <c r="J879" s="111"/>
      <c r="K879" s="7"/>
      <c r="L879" s="7"/>
      <c r="M879" s="7"/>
      <c r="N879" s="7"/>
      <c r="O879" s="7"/>
      <c r="P879" s="7"/>
      <c r="Q879" s="7"/>
      <c r="R879" s="7"/>
      <c r="S879" s="7"/>
      <c r="T879" s="7"/>
      <c r="U879" s="7"/>
      <c r="V879" s="7"/>
      <c r="W879" s="7"/>
      <c r="X879" s="7"/>
      <c r="Y879" s="7"/>
      <c r="Z879" s="7"/>
    </row>
    <row r="880" ht="15.75" customHeight="1">
      <c r="A880" s="7"/>
      <c r="B880" s="7"/>
      <c r="C880" s="111"/>
      <c r="D880" s="112"/>
      <c r="E880" s="111"/>
      <c r="F880" s="111"/>
      <c r="G880" s="111"/>
      <c r="H880" s="112"/>
      <c r="I880" s="111"/>
      <c r="J880" s="111"/>
      <c r="K880" s="7"/>
      <c r="L880" s="7"/>
      <c r="M880" s="7"/>
      <c r="N880" s="7"/>
      <c r="O880" s="7"/>
      <c r="P880" s="7"/>
      <c r="Q880" s="7"/>
      <c r="R880" s="7"/>
      <c r="S880" s="7"/>
      <c r="T880" s="7"/>
      <c r="U880" s="7"/>
      <c r="V880" s="7"/>
      <c r="W880" s="7"/>
      <c r="X880" s="7"/>
      <c r="Y880" s="7"/>
      <c r="Z880" s="7"/>
    </row>
    <row r="881" ht="15.75" customHeight="1">
      <c r="A881" s="7"/>
      <c r="B881" s="7"/>
      <c r="C881" s="111"/>
      <c r="D881" s="112"/>
      <c r="E881" s="111"/>
      <c r="F881" s="111"/>
      <c r="G881" s="111"/>
      <c r="H881" s="112"/>
      <c r="I881" s="111"/>
      <c r="J881" s="111"/>
      <c r="K881" s="7"/>
      <c r="L881" s="7"/>
      <c r="M881" s="7"/>
      <c r="N881" s="7"/>
      <c r="O881" s="7"/>
      <c r="P881" s="7"/>
      <c r="Q881" s="7"/>
      <c r="R881" s="7"/>
      <c r="S881" s="7"/>
      <c r="T881" s="7"/>
      <c r="U881" s="7"/>
      <c r="V881" s="7"/>
      <c r="W881" s="7"/>
      <c r="X881" s="7"/>
      <c r="Y881" s="7"/>
      <c r="Z881" s="7"/>
    </row>
    <row r="882" ht="15.75" customHeight="1">
      <c r="A882" s="7"/>
      <c r="B882" s="7"/>
      <c r="C882" s="111"/>
      <c r="D882" s="112"/>
      <c r="E882" s="111"/>
      <c r="F882" s="111"/>
      <c r="G882" s="111"/>
      <c r="H882" s="112"/>
      <c r="I882" s="111"/>
      <c r="J882" s="111"/>
      <c r="K882" s="7"/>
      <c r="L882" s="7"/>
      <c r="M882" s="7"/>
      <c r="N882" s="7"/>
      <c r="O882" s="7"/>
      <c r="P882" s="7"/>
      <c r="Q882" s="7"/>
      <c r="R882" s="7"/>
      <c r="S882" s="7"/>
      <c r="T882" s="7"/>
      <c r="U882" s="7"/>
      <c r="V882" s="7"/>
      <c r="W882" s="7"/>
      <c r="X882" s="7"/>
      <c r="Y882" s="7"/>
      <c r="Z882" s="7"/>
    </row>
    <row r="883" ht="15.75" customHeight="1">
      <c r="A883" s="7"/>
      <c r="B883" s="7"/>
      <c r="C883" s="111"/>
      <c r="D883" s="112"/>
      <c r="E883" s="111"/>
      <c r="F883" s="111"/>
      <c r="G883" s="111"/>
      <c r="H883" s="112"/>
      <c r="I883" s="111"/>
      <c r="J883" s="111"/>
      <c r="K883" s="7"/>
      <c r="L883" s="7"/>
      <c r="M883" s="7"/>
      <c r="N883" s="7"/>
      <c r="O883" s="7"/>
      <c r="P883" s="7"/>
      <c r="Q883" s="7"/>
      <c r="R883" s="7"/>
      <c r="S883" s="7"/>
      <c r="T883" s="7"/>
      <c r="U883" s="7"/>
      <c r="V883" s="7"/>
      <c r="W883" s="7"/>
      <c r="X883" s="7"/>
      <c r="Y883" s="7"/>
      <c r="Z883" s="7"/>
    </row>
    <row r="884" ht="15.75" customHeight="1">
      <c r="A884" s="7"/>
      <c r="B884" s="7"/>
      <c r="C884" s="111"/>
      <c r="D884" s="112"/>
      <c r="E884" s="111"/>
      <c r="F884" s="111"/>
      <c r="G884" s="111"/>
      <c r="H884" s="112"/>
      <c r="I884" s="111"/>
      <c r="J884" s="111"/>
      <c r="K884" s="7"/>
      <c r="L884" s="7"/>
      <c r="M884" s="7"/>
      <c r="N884" s="7"/>
      <c r="O884" s="7"/>
      <c r="P884" s="7"/>
      <c r="Q884" s="7"/>
      <c r="R884" s="7"/>
      <c r="S884" s="7"/>
      <c r="T884" s="7"/>
      <c r="U884" s="7"/>
      <c r="V884" s="7"/>
      <c r="W884" s="7"/>
      <c r="X884" s="7"/>
      <c r="Y884" s="7"/>
      <c r="Z884" s="7"/>
    </row>
    <row r="885" ht="15.75" customHeight="1">
      <c r="A885" s="7"/>
      <c r="B885" s="7"/>
      <c r="C885" s="111"/>
      <c r="D885" s="112"/>
      <c r="E885" s="111"/>
      <c r="F885" s="111"/>
      <c r="G885" s="111"/>
      <c r="H885" s="112"/>
      <c r="I885" s="111"/>
      <c r="J885" s="111"/>
      <c r="K885" s="7"/>
      <c r="L885" s="7"/>
      <c r="M885" s="7"/>
      <c r="N885" s="7"/>
      <c r="O885" s="7"/>
      <c r="P885" s="7"/>
      <c r="Q885" s="7"/>
      <c r="R885" s="7"/>
      <c r="S885" s="7"/>
      <c r="T885" s="7"/>
      <c r="U885" s="7"/>
      <c r="V885" s="7"/>
      <c r="W885" s="7"/>
      <c r="X885" s="7"/>
      <c r="Y885" s="7"/>
      <c r="Z885" s="7"/>
    </row>
    <row r="886" ht="15.75" customHeight="1">
      <c r="A886" s="7"/>
      <c r="B886" s="7"/>
      <c r="C886" s="111"/>
      <c r="D886" s="112"/>
      <c r="E886" s="111"/>
      <c r="F886" s="111"/>
      <c r="G886" s="111"/>
      <c r="H886" s="112"/>
      <c r="I886" s="111"/>
      <c r="J886" s="111"/>
      <c r="K886" s="7"/>
      <c r="L886" s="7"/>
      <c r="M886" s="7"/>
      <c r="N886" s="7"/>
      <c r="O886" s="7"/>
      <c r="P886" s="7"/>
      <c r="Q886" s="7"/>
      <c r="R886" s="7"/>
      <c r="S886" s="7"/>
      <c r="T886" s="7"/>
      <c r="U886" s="7"/>
      <c r="V886" s="7"/>
      <c r="W886" s="7"/>
      <c r="X886" s="7"/>
      <c r="Y886" s="7"/>
      <c r="Z886" s="7"/>
    </row>
    <row r="887" ht="15.75" customHeight="1">
      <c r="A887" s="7"/>
      <c r="B887" s="7"/>
      <c r="C887" s="111"/>
      <c r="D887" s="112"/>
      <c r="E887" s="111"/>
      <c r="F887" s="111"/>
      <c r="G887" s="111"/>
      <c r="H887" s="112"/>
      <c r="I887" s="111"/>
      <c r="J887" s="111"/>
      <c r="K887" s="7"/>
      <c r="L887" s="7"/>
      <c r="M887" s="7"/>
      <c r="N887" s="7"/>
      <c r="O887" s="7"/>
      <c r="P887" s="7"/>
      <c r="Q887" s="7"/>
      <c r="R887" s="7"/>
      <c r="S887" s="7"/>
      <c r="T887" s="7"/>
      <c r="U887" s="7"/>
      <c r="V887" s="7"/>
      <c r="W887" s="7"/>
      <c r="X887" s="7"/>
      <c r="Y887" s="7"/>
      <c r="Z887" s="7"/>
    </row>
    <row r="888" ht="15.75" customHeight="1">
      <c r="A888" s="7"/>
      <c r="B888" s="7"/>
      <c r="C888" s="111"/>
      <c r="D888" s="112"/>
      <c r="E888" s="111"/>
      <c r="F888" s="111"/>
      <c r="G888" s="111"/>
      <c r="H888" s="112"/>
      <c r="I888" s="111"/>
      <c r="J888" s="111"/>
      <c r="K888" s="7"/>
      <c r="L888" s="7"/>
      <c r="M888" s="7"/>
      <c r="N888" s="7"/>
      <c r="O888" s="7"/>
      <c r="P888" s="7"/>
      <c r="Q888" s="7"/>
      <c r="R888" s="7"/>
      <c r="S888" s="7"/>
      <c r="T888" s="7"/>
      <c r="U888" s="7"/>
      <c r="V888" s="7"/>
      <c r="W888" s="7"/>
      <c r="X888" s="7"/>
      <c r="Y888" s="7"/>
      <c r="Z888" s="7"/>
    </row>
    <row r="889" ht="15.75" customHeight="1">
      <c r="A889" s="7"/>
      <c r="B889" s="7"/>
      <c r="C889" s="111"/>
      <c r="D889" s="112"/>
      <c r="E889" s="111"/>
      <c r="F889" s="111"/>
      <c r="G889" s="111"/>
      <c r="H889" s="112"/>
      <c r="I889" s="111"/>
      <c r="J889" s="111"/>
      <c r="K889" s="7"/>
      <c r="L889" s="7"/>
      <c r="M889" s="7"/>
      <c r="N889" s="7"/>
      <c r="O889" s="7"/>
      <c r="P889" s="7"/>
      <c r="Q889" s="7"/>
      <c r="R889" s="7"/>
      <c r="S889" s="7"/>
      <c r="T889" s="7"/>
      <c r="U889" s="7"/>
      <c r="V889" s="7"/>
      <c r="W889" s="7"/>
      <c r="X889" s="7"/>
      <c r="Y889" s="7"/>
      <c r="Z889" s="7"/>
    </row>
    <row r="890" ht="15.75" customHeight="1">
      <c r="A890" s="7"/>
      <c r="B890" s="7"/>
      <c r="C890" s="111"/>
      <c r="D890" s="112"/>
      <c r="E890" s="111"/>
      <c r="F890" s="111"/>
      <c r="G890" s="111"/>
      <c r="H890" s="112"/>
      <c r="I890" s="111"/>
      <c r="J890" s="111"/>
      <c r="K890" s="7"/>
      <c r="L890" s="7"/>
      <c r="M890" s="7"/>
      <c r="N890" s="7"/>
      <c r="O890" s="7"/>
      <c r="P890" s="7"/>
      <c r="Q890" s="7"/>
      <c r="R890" s="7"/>
      <c r="S890" s="7"/>
      <c r="T890" s="7"/>
      <c r="U890" s="7"/>
      <c r="V890" s="7"/>
      <c r="W890" s="7"/>
      <c r="X890" s="7"/>
      <c r="Y890" s="7"/>
      <c r="Z890" s="7"/>
    </row>
    <row r="891" ht="15.75" customHeight="1">
      <c r="A891" s="7"/>
      <c r="B891" s="7"/>
      <c r="C891" s="111"/>
      <c r="D891" s="112"/>
      <c r="E891" s="111"/>
      <c r="F891" s="111"/>
      <c r="G891" s="111"/>
      <c r="H891" s="112"/>
      <c r="I891" s="111"/>
      <c r="J891" s="111"/>
      <c r="K891" s="7"/>
      <c r="L891" s="7"/>
      <c r="M891" s="7"/>
      <c r="N891" s="7"/>
      <c r="O891" s="7"/>
      <c r="P891" s="7"/>
      <c r="Q891" s="7"/>
      <c r="R891" s="7"/>
      <c r="S891" s="7"/>
      <c r="T891" s="7"/>
      <c r="U891" s="7"/>
      <c r="V891" s="7"/>
      <c r="W891" s="7"/>
      <c r="X891" s="7"/>
      <c r="Y891" s="7"/>
      <c r="Z891" s="7"/>
    </row>
    <row r="892" ht="15.75" customHeight="1">
      <c r="A892" s="7"/>
      <c r="B892" s="7"/>
      <c r="C892" s="111"/>
      <c r="D892" s="112"/>
      <c r="E892" s="111"/>
      <c r="F892" s="111"/>
      <c r="G892" s="111"/>
      <c r="H892" s="112"/>
      <c r="I892" s="111"/>
      <c r="J892" s="111"/>
      <c r="K892" s="7"/>
      <c r="L892" s="7"/>
      <c r="M892" s="7"/>
      <c r="N892" s="7"/>
      <c r="O892" s="7"/>
      <c r="P892" s="7"/>
      <c r="Q892" s="7"/>
      <c r="R892" s="7"/>
      <c r="S892" s="7"/>
      <c r="T892" s="7"/>
      <c r="U892" s="7"/>
      <c r="V892" s="7"/>
      <c r="W892" s="7"/>
      <c r="X892" s="7"/>
      <c r="Y892" s="7"/>
      <c r="Z892" s="7"/>
    </row>
    <row r="893" ht="15.75" customHeight="1">
      <c r="A893" s="7"/>
      <c r="B893" s="7"/>
      <c r="C893" s="111"/>
      <c r="D893" s="112"/>
      <c r="E893" s="111"/>
      <c r="F893" s="111"/>
      <c r="G893" s="111"/>
      <c r="H893" s="112"/>
      <c r="I893" s="111"/>
      <c r="J893" s="111"/>
      <c r="K893" s="7"/>
      <c r="L893" s="7"/>
      <c r="M893" s="7"/>
      <c r="N893" s="7"/>
      <c r="O893" s="7"/>
      <c r="P893" s="7"/>
      <c r="Q893" s="7"/>
      <c r="R893" s="7"/>
      <c r="S893" s="7"/>
      <c r="T893" s="7"/>
      <c r="U893" s="7"/>
      <c r="V893" s="7"/>
      <c r="W893" s="7"/>
      <c r="X893" s="7"/>
      <c r="Y893" s="7"/>
      <c r="Z893" s="7"/>
    </row>
    <row r="894" ht="15.75" customHeight="1">
      <c r="A894" s="7"/>
      <c r="B894" s="7"/>
      <c r="C894" s="111"/>
      <c r="D894" s="112"/>
      <c r="E894" s="111"/>
      <c r="F894" s="111"/>
      <c r="G894" s="111"/>
      <c r="H894" s="112"/>
      <c r="I894" s="111"/>
      <c r="J894" s="111"/>
      <c r="K894" s="7"/>
      <c r="L894" s="7"/>
      <c r="M894" s="7"/>
      <c r="N894" s="7"/>
      <c r="O894" s="7"/>
      <c r="P894" s="7"/>
      <c r="Q894" s="7"/>
      <c r="R894" s="7"/>
      <c r="S894" s="7"/>
      <c r="T894" s="7"/>
      <c r="U894" s="7"/>
      <c r="V894" s="7"/>
      <c r="W894" s="7"/>
      <c r="X894" s="7"/>
      <c r="Y894" s="7"/>
      <c r="Z894" s="7"/>
    </row>
    <row r="895" ht="15.75" customHeight="1">
      <c r="A895" s="7"/>
      <c r="B895" s="7"/>
      <c r="C895" s="111"/>
      <c r="D895" s="112"/>
      <c r="E895" s="111"/>
      <c r="F895" s="111"/>
      <c r="G895" s="111"/>
      <c r="H895" s="112"/>
      <c r="I895" s="111"/>
      <c r="J895" s="111"/>
      <c r="K895" s="7"/>
      <c r="L895" s="7"/>
      <c r="M895" s="7"/>
      <c r="N895" s="7"/>
      <c r="O895" s="7"/>
      <c r="P895" s="7"/>
      <c r="Q895" s="7"/>
      <c r="R895" s="7"/>
      <c r="S895" s="7"/>
      <c r="T895" s="7"/>
      <c r="U895" s="7"/>
      <c r="V895" s="7"/>
      <c r="W895" s="7"/>
      <c r="X895" s="7"/>
      <c r="Y895" s="7"/>
      <c r="Z895" s="7"/>
    </row>
    <row r="896" ht="15.75" customHeight="1">
      <c r="A896" s="7"/>
      <c r="B896" s="7"/>
      <c r="C896" s="111"/>
      <c r="D896" s="112"/>
      <c r="E896" s="111"/>
      <c r="F896" s="111"/>
      <c r="G896" s="111"/>
      <c r="H896" s="112"/>
      <c r="I896" s="111"/>
      <c r="J896" s="111"/>
      <c r="K896" s="7"/>
      <c r="L896" s="7"/>
      <c r="M896" s="7"/>
      <c r="N896" s="7"/>
      <c r="O896" s="7"/>
      <c r="P896" s="7"/>
      <c r="Q896" s="7"/>
      <c r="R896" s="7"/>
      <c r="S896" s="7"/>
      <c r="T896" s="7"/>
      <c r="U896" s="7"/>
      <c r="V896" s="7"/>
      <c r="W896" s="7"/>
      <c r="X896" s="7"/>
      <c r="Y896" s="7"/>
      <c r="Z896" s="7"/>
    </row>
    <row r="897" ht="15.75" customHeight="1">
      <c r="A897" s="7"/>
      <c r="B897" s="7"/>
      <c r="C897" s="111"/>
      <c r="D897" s="112"/>
      <c r="E897" s="111"/>
      <c r="F897" s="111"/>
      <c r="G897" s="111"/>
      <c r="H897" s="112"/>
      <c r="I897" s="111"/>
      <c r="J897" s="111"/>
      <c r="K897" s="7"/>
      <c r="L897" s="7"/>
      <c r="M897" s="7"/>
      <c r="N897" s="7"/>
      <c r="O897" s="7"/>
      <c r="P897" s="7"/>
      <c r="Q897" s="7"/>
      <c r="R897" s="7"/>
      <c r="S897" s="7"/>
      <c r="T897" s="7"/>
      <c r="U897" s="7"/>
      <c r="V897" s="7"/>
      <c r="W897" s="7"/>
      <c r="X897" s="7"/>
      <c r="Y897" s="7"/>
      <c r="Z897" s="7"/>
    </row>
    <row r="898" ht="15.75" customHeight="1">
      <c r="A898" s="7"/>
      <c r="B898" s="7"/>
      <c r="C898" s="111"/>
      <c r="D898" s="112"/>
      <c r="E898" s="111"/>
      <c r="F898" s="111"/>
      <c r="G898" s="111"/>
      <c r="H898" s="112"/>
      <c r="I898" s="111"/>
      <c r="J898" s="111"/>
      <c r="K898" s="7"/>
      <c r="L898" s="7"/>
      <c r="M898" s="7"/>
      <c r="N898" s="7"/>
      <c r="O898" s="7"/>
      <c r="P898" s="7"/>
      <c r="Q898" s="7"/>
      <c r="R898" s="7"/>
      <c r="S898" s="7"/>
      <c r="T898" s="7"/>
      <c r="U898" s="7"/>
      <c r="V898" s="7"/>
      <c r="W898" s="7"/>
      <c r="X898" s="7"/>
      <c r="Y898" s="7"/>
      <c r="Z898" s="7"/>
    </row>
    <row r="899" ht="15.75" customHeight="1">
      <c r="A899" s="7"/>
      <c r="B899" s="7"/>
      <c r="C899" s="111"/>
      <c r="D899" s="112"/>
      <c r="E899" s="111"/>
      <c r="F899" s="111"/>
      <c r="G899" s="111"/>
      <c r="H899" s="112"/>
      <c r="I899" s="111"/>
      <c r="J899" s="111"/>
      <c r="K899" s="7"/>
      <c r="L899" s="7"/>
      <c r="M899" s="7"/>
      <c r="N899" s="7"/>
      <c r="O899" s="7"/>
      <c r="P899" s="7"/>
      <c r="Q899" s="7"/>
      <c r="R899" s="7"/>
      <c r="S899" s="7"/>
      <c r="T899" s="7"/>
      <c r="U899" s="7"/>
      <c r="V899" s="7"/>
      <c r="W899" s="7"/>
      <c r="X899" s="7"/>
      <c r="Y899" s="7"/>
      <c r="Z899" s="7"/>
    </row>
    <row r="900" ht="15.75" customHeight="1">
      <c r="A900" s="7"/>
      <c r="B900" s="7"/>
      <c r="C900" s="111"/>
      <c r="D900" s="112"/>
      <c r="E900" s="111"/>
      <c r="F900" s="111"/>
      <c r="G900" s="111"/>
      <c r="H900" s="112"/>
      <c r="I900" s="111"/>
      <c r="J900" s="111"/>
      <c r="K900" s="7"/>
      <c r="L900" s="7"/>
      <c r="M900" s="7"/>
      <c r="N900" s="7"/>
      <c r="O900" s="7"/>
      <c r="P900" s="7"/>
      <c r="Q900" s="7"/>
      <c r="R900" s="7"/>
      <c r="S900" s="7"/>
      <c r="T900" s="7"/>
      <c r="U900" s="7"/>
      <c r="V900" s="7"/>
      <c r="W900" s="7"/>
      <c r="X900" s="7"/>
      <c r="Y900" s="7"/>
      <c r="Z900" s="7"/>
    </row>
    <row r="901" ht="15.75" customHeight="1">
      <c r="A901" s="7"/>
      <c r="B901" s="7"/>
      <c r="C901" s="111"/>
      <c r="D901" s="112"/>
      <c r="E901" s="111"/>
      <c r="F901" s="111"/>
      <c r="G901" s="111"/>
      <c r="H901" s="112"/>
      <c r="I901" s="111"/>
      <c r="J901" s="111"/>
      <c r="K901" s="7"/>
      <c r="L901" s="7"/>
      <c r="M901" s="7"/>
      <c r="N901" s="7"/>
      <c r="O901" s="7"/>
      <c r="P901" s="7"/>
      <c r="Q901" s="7"/>
      <c r="R901" s="7"/>
      <c r="S901" s="7"/>
      <c r="T901" s="7"/>
      <c r="U901" s="7"/>
      <c r="V901" s="7"/>
      <c r="W901" s="7"/>
      <c r="X901" s="7"/>
      <c r="Y901" s="7"/>
      <c r="Z901" s="7"/>
    </row>
    <row r="902" ht="15.75" customHeight="1">
      <c r="A902" s="7"/>
      <c r="B902" s="7"/>
      <c r="C902" s="111"/>
      <c r="D902" s="112"/>
      <c r="E902" s="111"/>
      <c r="F902" s="111"/>
      <c r="G902" s="111"/>
      <c r="H902" s="112"/>
      <c r="I902" s="111"/>
      <c r="J902" s="111"/>
      <c r="K902" s="7"/>
      <c r="L902" s="7"/>
      <c r="M902" s="7"/>
      <c r="N902" s="7"/>
      <c r="O902" s="7"/>
      <c r="P902" s="7"/>
      <c r="Q902" s="7"/>
      <c r="R902" s="7"/>
      <c r="S902" s="7"/>
      <c r="T902" s="7"/>
      <c r="U902" s="7"/>
      <c r="V902" s="7"/>
      <c r="W902" s="7"/>
      <c r="X902" s="7"/>
      <c r="Y902" s="7"/>
      <c r="Z902" s="7"/>
    </row>
    <row r="903" ht="15.75" customHeight="1">
      <c r="A903" s="7"/>
      <c r="B903" s="7"/>
      <c r="C903" s="111"/>
      <c r="D903" s="112"/>
      <c r="E903" s="111"/>
      <c r="F903" s="111"/>
      <c r="G903" s="111"/>
      <c r="H903" s="112"/>
      <c r="I903" s="111"/>
      <c r="J903" s="111"/>
      <c r="K903" s="7"/>
      <c r="L903" s="7"/>
      <c r="M903" s="7"/>
      <c r="N903" s="7"/>
      <c r="O903" s="7"/>
      <c r="P903" s="7"/>
      <c r="Q903" s="7"/>
      <c r="R903" s="7"/>
      <c r="S903" s="7"/>
      <c r="T903" s="7"/>
      <c r="U903" s="7"/>
      <c r="V903" s="7"/>
      <c r="W903" s="7"/>
      <c r="X903" s="7"/>
      <c r="Y903" s="7"/>
      <c r="Z903" s="7"/>
    </row>
    <row r="904" ht="15.75" customHeight="1">
      <c r="A904" s="7"/>
      <c r="B904" s="7"/>
      <c r="C904" s="111"/>
      <c r="D904" s="112"/>
      <c r="E904" s="111"/>
      <c r="F904" s="111"/>
      <c r="G904" s="111"/>
      <c r="H904" s="112"/>
      <c r="I904" s="111"/>
      <c r="J904" s="111"/>
      <c r="K904" s="7"/>
      <c r="L904" s="7"/>
      <c r="M904" s="7"/>
      <c r="N904" s="7"/>
      <c r="O904" s="7"/>
      <c r="P904" s="7"/>
      <c r="Q904" s="7"/>
      <c r="R904" s="7"/>
      <c r="S904" s="7"/>
      <c r="T904" s="7"/>
      <c r="U904" s="7"/>
      <c r="V904" s="7"/>
      <c r="W904" s="7"/>
      <c r="X904" s="7"/>
      <c r="Y904" s="7"/>
      <c r="Z904" s="7"/>
    </row>
    <row r="905" ht="15.75" customHeight="1">
      <c r="A905" s="7"/>
      <c r="B905" s="7"/>
      <c r="C905" s="111"/>
      <c r="D905" s="112"/>
      <c r="E905" s="111"/>
      <c r="F905" s="111"/>
      <c r="G905" s="111"/>
      <c r="H905" s="112"/>
      <c r="I905" s="111"/>
      <c r="J905" s="111"/>
      <c r="K905" s="7"/>
      <c r="L905" s="7"/>
      <c r="M905" s="7"/>
      <c r="N905" s="7"/>
      <c r="O905" s="7"/>
      <c r="P905" s="7"/>
      <c r="Q905" s="7"/>
      <c r="R905" s="7"/>
      <c r="S905" s="7"/>
      <c r="T905" s="7"/>
      <c r="U905" s="7"/>
      <c r="V905" s="7"/>
      <c r="W905" s="7"/>
      <c r="X905" s="7"/>
      <c r="Y905" s="7"/>
      <c r="Z905" s="7"/>
    </row>
    <row r="906" ht="15.75" customHeight="1">
      <c r="A906" s="7"/>
      <c r="B906" s="7"/>
      <c r="C906" s="111"/>
      <c r="D906" s="112"/>
      <c r="E906" s="111"/>
      <c r="F906" s="111"/>
      <c r="G906" s="111"/>
      <c r="H906" s="112"/>
      <c r="I906" s="111"/>
      <c r="J906" s="111"/>
      <c r="K906" s="7"/>
      <c r="L906" s="7"/>
      <c r="M906" s="7"/>
      <c r="N906" s="7"/>
      <c r="O906" s="7"/>
      <c r="P906" s="7"/>
      <c r="Q906" s="7"/>
      <c r="R906" s="7"/>
      <c r="S906" s="7"/>
      <c r="T906" s="7"/>
      <c r="U906" s="7"/>
      <c r="V906" s="7"/>
      <c r="W906" s="7"/>
      <c r="X906" s="7"/>
      <c r="Y906" s="7"/>
      <c r="Z906" s="7"/>
    </row>
    <row r="907" ht="15.75" customHeight="1">
      <c r="A907" s="7"/>
      <c r="B907" s="7"/>
      <c r="C907" s="111"/>
      <c r="D907" s="112"/>
      <c r="E907" s="111"/>
      <c r="F907" s="111"/>
      <c r="G907" s="111"/>
      <c r="H907" s="112"/>
      <c r="I907" s="111"/>
      <c r="J907" s="111"/>
      <c r="K907" s="7"/>
      <c r="L907" s="7"/>
      <c r="M907" s="7"/>
      <c r="N907" s="7"/>
      <c r="O907" s="7"/>
      <c r="P907" s="7"/>
      <c r="Q907" s="7"/>
      <c r="R907" s="7"/>
      <c r="S907" s="7"/>
      <c r="T907" s="7"/>
      <c r="U907" s="7"/>
      <c r="V907" s="7"/>
      <c r="W907" s="7"/>
      <c r="X907" s="7"/>
      <c r="Y907" s="7"/>
      <c r="Z907" s="7"/>
    </row>
    <row r="908" ht="15.75" customHeight="1">
      <c r="A908" s="7"/>
      <c r="B908" s="7"/>
      <c r="C908" s="111"/>
      <c r="D908" s="112"/>
      <c r="E908" s="111"/>
      <c r="F908" s="111"/>
      <c r="G908" s="111"/>
      <c r="H908" s="112"/>
      <c r="I908" s="111"/>
      <c r="J908" s="111"/>
      <c r="K908" s="7"/>
      <c r="L908" s="7"/>
      <c r="M908" s="7"/>
      <c r="N908" s="7"/>
      <c r="O908" s="7"/>
      <c r="P908" s="7"/>
      <c r="Q908" s="7"/>
      <c r="R908" s="7"/>
      <c r="S908" s="7"/>
      <c r="T908" s="7"/>
      <c r="U908" s="7"/>
      <c r="V908" s="7"/>
      <c r="W908" s="7"/>
      <c r="X908" s="7"/>
      <c r="Y908" s="7"/>
      <c r="Z908" s="7"/>
    </row>
    <row r="909" ht="15.75" customHeight="1">
      <c r="A909" s="7"/>
      <c r="B909" s="7"/>
      <c r="C909" s="111"/>
      <c r="D909" s="112"/>
      <c r="E909" s="111"/>
      <c r="F909" s="111"/>
      <c r="G909" s="111"/>
      <c r="H909" s="112"/>
      <c r="I909" s="111"/>
      <c r="J909" s="111"/>
      <c r="K909" s="7"/>
      <c r="L909" s="7"/>
      <c r="M909" s="7"/>
      <c r="N909" s="7"/>
      <c r="O909" s="7"/>
      <c r="P909" s="7"/>
      <c r="Q909" s="7"/>
      <c r="R909" s="7"/>
      <c r="S909" s="7"/>
      <c r="T909" s="7"/>
      <c r="U909" s="7"/>
      <c r="V909" s="7"/>
      <c r="W909" s="7"/>
      <c r="X909" s="7"/>
      <c r="Y909" s="7"/>
      <c r="Z909" s="7"/>
    </row>
    <row r="910" ht="15.75" customHeight="1">
      <c r="A910" s="7"/>
      <c r="B910" s="7"/>
      <c r="C910" s="111"/>
      <c r="D910" s="112"/>
      <c r="E910" s="111"/>
      <c r="F910" s="111"/>
      <c r="G910" s="111"/>
      <c r="H910" s="112"/>
      <c r="I910" s="111"/>
      <c r="J910" s="111"/>
      <c r="K910" s="7"/>
      <c r="L910" s="7"/>
      <c r="M910" s="7"/>
      <c r="N910" s="7"/>
      <c r="O910" s="7"/>
      <c r="P910" s="7"/>
      <c r="Q910" s="7"/>
      <c r="R910" s="7"/>
      <c r="S910" s="7"/>
      <c r="T910" s="7"/>
      <c r="U910" s="7"/>
      <c r="V910" s="7"/>
      <c r="W910" s="7"/>
      <c r="X910" s="7"/>
      <c r="Y910" s="7"/>
      <c r="Z910" s="7"/>
    </row>
    <row r="911" ht="15.75" customHeight="1">
      <c r="A911" s="7"/>
      <c r="B911" s="7"/>
      <c r="C911" s="111"/>
      <c r="D911" s="112"/>
      <c r="E911" s="111"/>
      <c r="F911" s="111"/>
      <c r="G911" s="111"/>
      <c r="H911" s="112"/>
      <c r="I911" s="111"/>
      <c r="J911" s="111"/>
      <c r="K911" s="7"/>
      <c r="L911" s="7"/>
      <c r="M911" s="7"/>
      <c r="N911" s="7"/>
      <c r="O911" s="7"/>
      <c r="P911" s="7"/>
      <c r="Q911" s="7"/>
      <c r="R911" s="7"/>
      <c r="S911" s="7"/>
      <c r="T911" s="7"/>
      <c r="U911" s="7"/>
      <c r="V911" s="7"/>
      <c r="W911" s="7"/>
      <c r="X911" s="7"/>
      <c r="Y911" s="7"/>
      <c r="Z911" s="7"/>
    </row>
    <row r="912" ht="15.75" customHeight="1">
      <c r="A912" s="7"/>
      <c r="B912" s="7"/>
      <c r="C912" s="111"/>
      <c r="D912" s="112"/>
      <c r="E912" s="111"/>
      <c r="F912" s="111"/>
      <c r="G912" s="111"/>
      <c r="H912" s="112"/>
      <c r="I912" s="111"/>
      <c r="J912" s="111"/>
      <c r="K912" s="7"/>
      <c r="L912" s="7"/>
      <c r="M912" s="7"/>
      <c r="N912" s="7"/>
      <c r="O912" s="7"/>
      <c r="P912" s="7"/>
      <c r="Q912" s="7"/>
      <c r="R912" s="7"/>
      <c r="S912" s="7"/>
      <c r="T912" s="7"/>
      <c r="U912" s="7"/>
      <c r="V912" s="7"/>
      <c r="W912" s="7"/>
      <c r="X912" s="7"/>
      <c r="Y912" s="7"/>
      <c r="Z912" s="7"/>
    </row>
    <row r="913" ht="15.75" customHeight="1">
      <c r="A913" s="7"/>
      <c r="B913" s="7"/>
      <c r="C913" s="111"/>
      <c r="D913" s="112"/>
      <c r="E913" s="111"/>
      <c r="F913" s="111"/>
      <c r="G913" s="111"/>
      <c r="H913" s="112"/>
      <c r="I913" s="111"/>
      <c r="J913" s="111"/>
      <c r="K913" s="7"/>
      <c r="L913" s="7"/>
      <c r="M913" s="7"/>
      <c r="N913" s="7"/>
      <c r="O913" s="7"/>
      <c r="P913" s="7"/>
      <c r="Q913" s="7"/>
      <c r="R913" s="7"/>
      <c r="S913" s="7"/>
      <c r="T913" s="7"/>
      <c r="U913" s="7"/>
      <c r="V913" s="7"/>
      <c r="W913" s="7"/>
      <c r="X913" s="7"/>
      <c r="Y913" s="7"/>
      <c r="Z913" s="7"/>
    </row>
    <row r="914" ht="15.75" customHeight="1">
      <c r="A914" s="7"/>
      <c r="B914" s="7"/>
      <c r="C914" s="111"/>
      <c r="D914" s="112"/>
      <c r="E914" s="111"/>
      <c r="F914" s="111"/>
      <c r="G914" s="111"/>
      <c r="H914" s="112"/>
      <c r="I914" s="111"/>
      <c r="J914" s="111"/>
      <c r="K914" s="7"/>
      <c r="L914" s="7"/>
      <c r="M914" s="7"/>
      <c r="N914" s="7"/>
      <c r="O914" s="7"/>
      <c r="P914" s="7"/>
      <c r="Q914" s="7"/>
      <c r="R914" s="7"/>
      <c r="S914" s="7"/>
      <c r="T914" s="7"/>
      <c r="U914" s="7"/>
      <c r="V914" s="7"/>
      <c r="W914" s="7"/>
      <c r="X914" s="7"/>
      <c r="Y914" s="7"/>
      <c r="Z914" s="7"/>
    </row>
    <row r="915" ht="15.75" customHeight="1">
      <c r="A915" s="7"/>
      <c r="B915" s="7"/>
      <c r="C915" s="111"/>
      <c r="D915" s="112"/>
      <c r="E915" s="111"/>
      <c r="F915" s="111"/>
      <c r="G915" s="111"/>
      <c r="H915" s="112"/>
      <c r="I915" s="111"/>
      <c r="J915" s="111"/>
      <c r="K915" s="7"/>
      <c r="L915" s="7"/>
      <c r="M915" s="7"/>
      <c r="N915" s="7"/>
      <c r="O915" s="7"/>
      <c r="P915" s="7"/>
      <c r="Q915" s="7"/>
      <c r="R915" s="7"/>
      <c r="S915" s="7"/>
      <c r="T915" s="7"/>
      <c r="U915" s="7"/>
      <c r="V915" s="7"/>
      <c r="W915" s="7"/>
      <c r="X915" s="7"/>
      <c r="Y915" s="7"/>
      <c r="Z915" s="7"/>
    </row>
    <row r="916" ht="15.75" customHeight="1">
      <c r="A916" s="7"/>
      <c r="B916" s="7"/>
      <c r="C916" s="111"/>
      <c r="D916" s="112"/>
      <c r="E916" s="111"/>
      <c r="F916" s="111"/>
      <c r="G916" s="111"/>
      <c r="H916" s="112"/>
      <c r="I916" s="111"/>
      <c r="J916" s="111"/>
      <c r="K916" s="7"/>
      <c r="L916" s="7"/>
      <c r="M916" s="7"/>
      <c r="N916" s="7"/>
      <c r="O916" s="7"/>
      <c r="P916" s="7"/>
      <c r="Q916" s="7"/>
      <c r="R916" s="7"/>
      <c r="S916" s="7"/>
      <c r="T916" s="7"/>
      <c r="U916" s="7"/>
      <c r="V916" s="7"/>
      <c r="W916" s="7"/>
      <c r="X916" s="7"/>
      <c r="Y916" s="7"/>
      <c r="Z916" s="7"/>
    </row>
    <row r="917" ht="15.75" customHeight="1">
      <c r="A917" s="7"/>
      <c r="B917" s="7"/>
      <c r="C917" s="111"/>
      <c r="D917" s="112"/>
      <c r="E917" s="111"/>
      <c r="F917" s="111"/>
      <c r="G917" s="111"/>
      <c r="H917" s="112"/>
      <c r="I917" s="111"/>
      <c r="J917" s="111"/>
      <c r="K917" s="7"/>
      <c r="L917" s="7"/>
      <c r="M917" s="7"/>
      <c r="N917" s="7"/>
      <c r="O917" s="7"/>
      <c r="P917" s="7"/>
      <c r="Q917" s="7"/>
      <c r="R917" s="7"/>
      <c r="S917" s="7"/>
      <c r="T917" s="7"/>
      <c r="U917" s="7"/>
      <c r="V917" s="7"/>
      <c r="W917" s="7"/>
      <c r="X917" s="7"/>
      <c r="Y917" s="7"/>
      <c r="Z917" s="7"/>
    </row>
    <row r="918" ht="15.75" customHeight="1">
      <c r="A918" s="7"/>
      <c r="B918" s="7"/>
      <c r="C918" s="111"/>
      <c r="D918" s="112"/>
      <c r="E918" s="111"/>
      <c r="F918" s="111"/>
      <c r="G918" s="111"/>
      <c r="H918" s="112"/>
      <c r="I918" s="111"/>
      <c r="J918" s="111"/>
      <c r="K918" s="7"/>
      <c r="L918" s="7"/>
      <c r="M918" s="7"/>
      <c r="N918" s="7"/>
      <c r="O918" s="7"/>
      <c r="P918" s="7"/>
      <c r="Q918" s="7"/>
      <c r="R918" s="7"/>
      <c r="S918" s="7"/>
      <c r="T918" s="7"/>
      <c r="U918" s="7"/>
      <c r="V918" s="7"/>
      <c r="W918" s="7"/>
      <c r="X918" s="7"/>
      <c r="Y918" s="7"/>
      <c r="Z918" s="7"/>
    </row>
    <row r="919" ht="15.75" customHeight="1">
      <c r="A919" s="7"/>
      <c r="B919" s="7"/>
      <c r="C919" s="111"/>
      <c r="D919" s="112"/>
      <c r="E919" s="111"/>
      <c r="F919" s="111"/>
      <c r="G919" s="111"/>
      <c r="H919" s="112"/>
      <c r="I919" s="111"/>
      <c r="J919" s="111"/>
      <c r="K919" s="7"/>
      <c r="L919" s="7"/>
      <c r="M919" s="7"/>
      <c r="N919" s="7"/>
      <c r="O919" s="7"/>
      <c r="P919" s="7"/>
      <c r="Q919" s="7"/>
      <c r="R919" s="7"/>
      <c r="S919" s="7"/>
      <c r="T919" s="7"/>
      <c r="U919" s="7"/>
      <c r="V919" s="7"/>
      <c r="W919" s="7"/>
      <c r="X919" s="7"/>
      <c r="Y919" s="7"/>
      <c r="Z919" s="7"/>
    </row>
    <row r="920" ht="15.75" customHeight="1">
      <c r="A920" s="7"/>
      <c r="B920" s="7"/>
      <c r="C920" s="111"/>
      <c r="D920" s="112"/>
      <c r="E920" s="111"/>
      <c r="F920" s="111"/>
      <c r="G920" s="111"/>
      <c r="H920" s="112"/>
      <c r="I920" s="111"/>
      <c r="J920" s="111"/>
      <c r="K920" s="7"/>
      <c r="L920" s="7"/>
      <c r="M920" s="7"/>
      <c r="N920" s="7"/>
      <c r="O920" s="7"/>
      <c r="P920" s="7"/>
      <c r="Q920" s="7"/>
      <c r="R920" s="7"/>
      <c r="S920" s="7"/>
      <c r="T920" s="7"/>
      <c r="U920" s="7"/>
      <c r="V920" s="7"/>
      <c r="W920" s="7"/>
      <c r="X920" s="7"/>
      <c r="Y920" s="7"/>
      <c r="Z920" s="7"/>
    </row>
    <row r="921" ht="15.75" customHeight="1">
      <c r="A921" s="7"/>
      <c r="B921" s="7"/>
      <c r="C921" s="111"/>
      <c r="D921" s="112"/>
      <c r="E921" s="111"/>
      <c r="F921" s="111"/>
      <c r="G921" s="111"/>
      <c r="H921" s="112"/>
      <c r="I921" s="111"/>
      <c r="J921" s="111"/>
      <c r="K921" s="7"/>
      <c r="L921" s="7"/>
      <c r="M921" s="7"/>
      <c r="N921" s="7"/>
      <c r="O921" s="7"/>
      <c r="P921" s="7"/>
      <c r="Q921" s="7"/>
      <c r="R921" s="7"/>
      <c r="S921" s="7"/>
      <c r="T921" s="7"/>
      <c r="U921" s="7"/>
      <c r="V921" s="7"/>
      <c r="W921" s="7"/>
      <c r="X921" s="7"/>
      <c r="Y921" s="7"/>
      <c r="Z921" s="7"/>
    </row>
    <row r="922" ht="15.75" customHeight="1">
      <c r="A922" s="7"/>
      <c r="B922" s="7"/>
      <c r="C922" s="111"/>
      <c r="D922" s="112"/>
      <c r="E922" s="111"/>
      <c r="F922" s="111"/>
      <c r="G922" s="111"/>
      <c r="H922" s="112"/>
      <c r="I922" s="111"/>
      <c r="J922" s="111"/>
      <c r="K922" s="7"/>
      <c r="L922" s="7"/>
      <c r="M922" s="7"/>
      <c r="N922" s="7"/>
      <c r="O922" s="7"/>
      <c r="P922" s="7"/>
      <c r="Q922" s="7"/>
      <c r="R922" s="7"/>
      <c r="S922" s="7"/>
      <c r="T922" s="7"/>
      <c r="U922" s="7"/>
      <c r="V922" s="7"/>
      <c r="W922" s="7"/>
      <c r="X922" s="7"/>
      <c r="Y922" s="7"/>
      <c r="Z922" s="7"/>
    </row>
    <row r="923" ht="15.75" customHeight="1">
      <c r="A923" s="7"/>
      <c r="B923" s="7"/>
      <c r="C923" s="111"/>
      <c r="D923" s="112"/>
      <c r="E923" s="111"/>
      <c r="F923" s="111"/>
      <c r="G923" s="111"/>
      <c r="H923" s="112"/>
      <c r="I923" s="111"/>
      <c r="J923" s="111"/>
      <c r="K923" s="7"/>
      <c r="L923" s="7"/>
      <c r="M923" s="7"/>
      <c r="N923" s="7"/>
      <c r="O923" s="7"/>
      <c r="P923" s="7"/>
      <c r="Q923" s="7"/>
      <c r="R923" s="7"/>
      <c r="S923" s="7"/>
      <c r="T923" s="7"/>
      <c r="U923" s="7"/>
      <c r="V923" s="7"/>
      <c r="W923" s="7"/>
      <c r="X923" s="7"/>
      <c r="Y923" s="7"/>
      <c r="Z923" s="7"/>
    </row>
    <row r="924" ht="15.75" customHeight="1">
      <c r="A924" s="7"/>
      <c r="B924" s="7"/>
      <c r="C924" s="111"/>
      <c r="D924" s="112"/>
      <c r="E924" s="111"/>
      <c r="F924" s="111"/>
      <c r="G924" s="111"/>
      <c r="H924" s="112"/>
      <c r="I924" s="111"/>
      <c r="J924" s="111"/>
      <c r="K924" s="7"/>
      <c r="L924" s="7"/>
      <c r="M924" s="7"/>
      <c r="N924" s="7"/>
      <c r="O924" s="7"/>
      <c r="P924" s="7"/>
      <c r="Q924" s="7"/>
      <c r="R924" s="7"/>
      <c r="S924" s="7"/>
      <c r="T924" s="7"/>
      <c r="U924" s="7"/>
      <c r="V924" s="7"/>
      <c r="W924" s="7"/>
      <c r="X924" s="7"/>
      <c r="Y924" s="7"/>
      <c r="Z924" s="7"/>
    </row>
    <row r="925" ht="15.75" customHeight="1">
      <c r="A925" s="7"/>
      <c r="B925" s="7"/>
      <c r="C925" s="111"/>
      <c r="D925" s="112"/>
      <c r="E925" s="111"/>
      <c r="F925" s="111"/>
      <c r="G925" s="111"/>
      <c r="H925" s="112"/>
      <c r="I925" s="111"/>
      <c r="J925" s="111"/>
      <c r="K925" s="7"/>
      <c r="L925" s="7"/>
      <c r="M925" s="7"/>
      <c r="N925" s="7"/>
      <c r="O925" s="7"/>
      <c r="P925" s="7"/>
      <c r="Q925" s="7"/>
      <c r="R925" s="7"/>
      <c r="S925" s="7"/>
      <c r="T925" s="7"/>
      <c r="U925" s="7"/>
      <c r="V925" s="7"/>
      <c r="W925" s="7"/>
      <c r="X925" s="7"/>
      <c r="Y925" s="7"/>
      <c r="Z925" s="7"/>
    </row>
    <row r="926" ht="15.75" customHeight="1">
      <c r="A926" s="7"/>
      <c r="B926" s="7"/>
      <c r="C926" s="111"/>
      <c r="D926" s="112"/>
      <c r="E926" s="111"/>
      <c r="F926" s="111"/>
      <c r="G926" s="111"/>
      <c r="H926" s="112"/>
      <c r="I926" s="111"/>
      <c r="J926" s="111"/>
      <c r="K926" s="7"/>
      <c r="L926" s="7"/>
      <c r="M926" s="7"/>
      <c r="N926" s="7"/>
      <c r="O926" s="7"/>
      <c r="P926" s="7"/>
      <c r="Q926" s="7"/>
      <c r="R926" s="7"/>
      <c r="S926" s="7"/>
      <c r="T926" s="7"/>
      <c r="U926" s="7"/>
      <c r="V926" s="7"/>
      <c r="W926" s="7"/>
      <c r="X926" s="7"/>
      <c r="Y926" s="7"/>
      <c r="Z926" s="7"/>
    </row>
    <row r="927" ht="15.75" customHeight="1">
      <c r="A927" s="7"/>
      <c r="B927" s="7"/>
      <c r="C927" s="111"/>
      <c r="D927" s="112"/>
      <c r="E927" s="111"/>
      <c r="F927" s="111"/>
      <c r="G927" s="111"/>
      <c r="H927" s="112"/>
      <c r="I927" s="111"/>
      <c r="J927" s="111"/>
      <c r="K927" s="7"/>
      <c r="L927" s="7"/>
      <c r="M927" s="7"/>
      <c r="N927" s="7"/>
      <c r="O927" s="7"/>
      <c r="P927" s="7"/>
      <c r="Q927" s="7"/>
      <c r="R927" s="7"/>
      <c r="S927" s="7"/>
      <c r="T927" s="7"/>
      <c r="U927" s="7"/>
      <c r="V927" s="7"/>
      <c r="W927" s="7"/>
      <c r="X927" s="7"/>
      <c r="Y927" s="7"/>
      <c r="Z927" s="7"/>
    </row>
    <row r="928" ht="15.75" customHeight="1">
      <c r="A928" s="7"/>
      <c r="B928" s="7"/>
      <c r="C928" s="111"/>
      <c r="D928" s="112"/>
      <c r="E928" s="111"/>
      <c r="F928" s="111"/>
      <c r="G928" s="111"/>
      <c r="H928" s="112"/>
      <c r="I928" s="111"/>
      <c r="J928" s="111"/>
      <c r="K928" s="7"/>
      <c r="L928" s="7"/>
      <c r="M928" s="7"/>
      <c r="N928" s="7"/>
      <c r="O928" s="7"/>
      <c r="P928" s="7"/>
      <c r="Q928" s="7"/>
      <c r="R928" s="7"/>
      <c r="S928" s="7"/>
      <c r="T928" s="7"/>
      <c r="U928" s="7"/>
      <c r="V928" s="7"/>
      <c r="W928" s="7"/>
      <c r="X928" s="7"/>
      <c r="Y928" s="7"/>
      <c r="Z928" s="7"/>
    </row>
    <row r="929" ht="15.75" customHeight="1">
      <c r="A929" s="7"/>
      <c r="B929" s="7"/>
      <c r="C929" s="111"/>
      <c r="D929" s="112"/>
      <c r="E929" s="111"/>
      <c r="F929" s="111"/>
      <c r="G929" s="111"/>
      <c r="H929" s="112"/>
      <c r="I929" s="111"/>
      <c r="J929" s="111"/>
      <c r="K929" s="7"/>
      <c r="L929" s="7"/>
      <c r="M929" s="7"/>
      <c r="N929" s="7"/>
      <c r="O929" s="7"/>
      <c r="P929" s="7"/>
      <c r="Q929" s="7"/>
      <c r="R929" s="7"/>
      <c r="S929" s="7"/>
      <c r="T929" s="7"/>
      <c r="U929" s="7"/>
      <c r="V929" s="7"/>
      <c r="W929" s="7"/>
      <c r="X929" s="7"/>
      <c r="Y929" s="7"/>
      <c r="Z929" s="7"/>
    </row>
    <row r="930" ht="15.75" customHeight="1">
      <c r="A930" s="7"/>
      <c r="B930" s="7"/>
      <c r="C930" s="111"/>
      <c r="D930" s="112"/>
      <c r="E930" s="111"/>
      <c r="F930" s="111"/>
      <c r="G930" s="111"/>
      <c r="H930" s="112"/>
      <c r="I930" s="111"/>
      <c r="J930" s="111"/>
      <c r="K930" s="7"/>
      <c r="L930" s="7"/>
      <c r="M930" s="7"/>
      <c r="N930" s="7"/>
      <c r="O930" s="7"/>
      <c r="P930" s="7"/>
      <c r="Q930" s="7"/>
      <c r="R930" s="7"/>
      <c r="S930" s="7"/>
      <c r="T930" s="7"/>
      <c r="U930" s="7"/>
      <c r="V930" s="7"/>
      <c r="W930" s="7"/>
      <c r="X930" s="7"/>
      <c r="Y930" s="7"/>
      <c r="Z930" s="7"/>
    </row>
    <row r="931" ht="15.75" customHeight="1">
      <c r="A931" s="7"/>
      <c r="B931" s="7"/>
      <c r="C931" s="111"/>
      <c r="D931" s="112"/>
      <c r="E931" s="111"/>
      <c r="F931" s="111"/>
      <c r="G931" s="111"/>
      <c r="H931" s="112"/>
      <c r="I931" s="111"/>
      <c r="J931" s="111"/>
      <c r="K931" s="7"/>
      <c r="L931" s="7"/>
      <c r="M931" s="7"/>
      <c r="N931" s="7"/>
      <c r="O931" s="7"/>
      <c r="P931" s="7"/>
      <c r="Q931" s="7"/>
      <c r="R931" s="7"/>
      <c r="S931" s="7"/>
      <c r="T931" s="7"/>
      <c r="U931" s="7"/>
      <c r="V931" s="7"/>
      <c r="W931" s="7"/>
      <c r="X931" s="7"/>
      <c r="Y931" s="7"/>
      <c r="Z931" s="7"/>
    </row>
    <row r="932" ht="15.75" customHeight="1">
      <c r="A932" s="7"/>
      <c r="B932" s="7"/>
      <c r="C932" s="111"/>
      <c r="D932" s="112"/>
      <c r="E932" s="111"/>
      <c r="F932" s="111"/>
      <c r="G932" s="111"/>
      <c r="H932" s="112"/>
      <c r="I932" s="111"/>
      <c r="J932" s="111"/>
      <c r="K932" s="7"/>
      <c r="L932" s="7"/>
      <c r="M932" s="7"/>
      <c r="N932" s="7"/>
      <c r="O932" s="7"/>
      <c r="P932" s="7"/>
      <c r="Q932" s="7"/>
      <c r="R932" s="7"/>
      <c r="S932" s="7"/>
      <c r="T932" s="7"/>
      <c r="U932" s="7"/>
      <c r="V932" s="7"/>
      <c r="W932" s="7"/>
      <c r="X932" s="7"/>
      <c r="Y932" s="7"/>
      <c r="Z932" s="7"/>
    </row>
    <row r="933" ht="15.75" customHeight="1">
      <c r="A933" s="7"/>
      <c r="B933" s="7"/>
      <c r="C933" s="111"/>
      <c r="D933" s="112"/>
      <c r="E933" s="111"/>
      <c r="F933" s="111"/>
      <c r="G933" s="111"/>
      <c r="H933" s="112"/>
      <c r="I933" s="111"/>
      <c r="J933" s="111"/>
      <c r="K933" s="7"/>
      <c r="L933" s="7"/>
      <c r="M933" s="7"/>
      <c r="N933" s="7"/>
      <c r="O933" s="7"/>
      <c r="P933" s="7"/>
      <c r="Q933" s="7"/>
      <c r="R933" s="7"/>
      <c r="S933" s="7"/>
      <c r="T933" s="7"/>
      <c r="U933" s="7"/>
      <c r="V933" s="7"/>
      <c r="W933" s="7"/>
      <c r="X933" s="7"/>
      <c r="Y933" s="7"/>
      <c r="Z933" s="7"/>
    </row>
    <row r="934" ht="15.75" customHeight="1">
      <c r="A934" s="7"/>
      <c r="B934" s="7"/>
      <c r="C934" s="111"/>
      <c r="D934" s="112"/>
      <c r="E934" s="111"/>
      <c r="F934" s="111"/>
      <c r="G934" s="111"/>
      <c r="H934" s="112"/>
      <c r="I934" s="111"/>
      <c r="J934" s="111"/>
      <c r="K934" s="7"/>
      <c r="L934" s="7"/>
      <c r="M934" s="7"/>
      <c r="N934" s="7"/>
      <c r="O934" s="7"/>
      <c r="P934" s="7"/>
      <c r="Q934" s="7"/>
      <c r="R934" s="7"/>
      <c r="S934" s="7"/>
      <c r="T934" s="7"/>
      <c r="U934" s="7"/>
      <c r="V934" s="7"/>
      <c r="W934" s="7"/>
      <c r="X934" s="7"/>
      <c r="Y934" s="7"/>
      <c r="Z934" s="7"/>
    </row>
    <row r="935" ht="15.75" customHeight="1">
      <c r="A935" s="7"/>
      <c r="B935" s="7"/>
      <c r="C935" s="111"/>
      <c r="D935" s="112"/>
      <c r="E935" s="111"/>
      <c r="F935" s="111"/>
      <c r="G935" s="111"/>
      <c r="H935" s="112"/>
      <c r="I935" s="111"/>
      <c r="J935" s="111"/>
      <c r="K935" s="7"/>
      <c r="L935" s="7"/>
      <c r="M935" s="7"/>
      <c r="N935" s="7"/>
      <c r="O935" s="7"/>
      <c r="P935" s="7"/>
      <c r="Q935" s="7"/>
      <c r="R935" s="7"/>
      <c r="S935" s="7"/>
      <c r="T935" s="7"/>
      <c r="U935" s="7"/>
      <c r="V935" s="7"/>
      <c r="W935" s="7"/>
      <c r="X935" s="7"/>
      <c r="Y935" s="7"/>
      <c r="Z935" s="7"/>
    </row>
    <row r="936" ht="15.75" customHeight="1">
      <c r="A936" s="7"/>
      <c r="B936" s="7"/>
      <c r="C936" s="111"/>
      <c r="D936" s="112"/>
      <c r="E936" s="111"/>
      <c r="F936" s="111"/>
      <c r="G936" s="111"/>
      <c r="H936" s="112"/>
      <c r="I936" s="111"/>
      <c r="J936" s="111"/>
      <c r="K936" s="7"/>
      <c r="L936" s="7"/>
      <c r="M936" s="7"/>
      <c r="N936" s="7"/>
      <c r="O936" s="7"/>
      <c r="P936" s="7"/>
      <c r="Q936" s="7"/>
      <c r="R936" s="7"/>
      <c r="S936" s="7"/>
      <c r="T936" s="7"/>
      <c r="U936" s="7"/>
      <c r="V936" s="7"/>
      <c r="W936" s="7"/>
      <c r="X936" s="7"/>
      <c r="Y936" s="7"/>
      <c r="Z936" s="7"/>
    </row>
    <row r="937" ht="15.75" customHeight="1">
      <c r="A937" s="7"/>
      <c r="B937" s="7"/>
      <c r="C937" s="111"/>
      <c r="D937" s="112"/>
      <c r="E937" s="111"/>
      <c r="F937" s="111"/>
      <c r="G937" s="111"/>
      <c r="H937" s="112"/>
      <c r="I937" s="111"/>
      <c r="J937" s="111"/>
      <c r="K937" s="7"/>
      <c r="L937" s="7"/>
      <c r="M937" s="7"/>
      <c r="N937" s="7"/>
      <c r="O937" s="7"/>
      <c r="P937" s="7"/>
      <c r="Q937" s="7"/>
      <c r="R937" s="7"/>
      <c r="S937" s="7"/>
      <c r="T937" s="7"/>
      <c r="U937" s="7"/>
      <c r="V937" s="7"/>
      <c r="W937" s="7"/>
      <c r="X937" s="7"/>
      <c r="Y937" s="7"/>
      <c r="Z937" s="7"/>
    </row>
    <row r="938" ht="15.75" customHeight="1">
      <c r="A938" s="7"/>
      <c r="B938" s="7"/>
      <c r="C938" s="111"/>
      <c r="D938" s="112"/>
      <c r="E938" s="111"/>
      <c r="F938" s="111"/>
      <c r="G938" s="111"/>
      <c r="H938" s="112"/>
      <c r="I938" s="111"/>
      <c r="J938" s="111"/>
      <c r="K938" s="7"/>
      <c r="L938" s="7"/>
      <c r="M938" s="7"/>
      <c r="N938" s="7"/>
      <c r="O938" s="7"/>
      <c r="P938" s="7"/>
      <c r="Q938" s="7"/>
      <c r="R938" s="7"/>
      <c r="S938" s="7"/>
      <c r="T938" s="7"/>
      <c r="U938" s="7"/>
      <c r="V938" s="7"/>
      <c r="W938" s="7"/>
      <c r="X938" s="7"/>
      <c r="Y938" s="7"/>
      <c r="Z938" s="7"/>
    </row>
    <row r="939" ht="15.75" customHeight="1">
      <c r="A939" s="7"/>
      <c r="B939" s="7"/>
      <c r="C939" s="111"/>
      <c r="D939" s="112"/>
      <c r="E939" s="111"/>
      <c r="F939" s="111"/>
      <c r="G939" s="111"/>
      <c r="H939" s="112"/>
      <c r="I939" s="111"/>
      <c r="J939" s="111"/>
      <c r="K939" s="7"/>
      <c r="L939" s="7"/>
      <c r="M939" s="7"/>
      <c r="N939" s="7"/>
      <c r="O939" s="7"/>
      <c r="P939" s="7"/>
      <c r="Q939" s="7"/>
      <c r="R939" s="7"/>
      <c r="S939" s="7"/>
      <c r="T939" s="7"/>
      <c r="U939" s="7"/>
      <c r="V939" s="7"/>
      <c r="W939" s="7"/>
      <c r="X939" s="7"/>
      <c r="Y939" s="7"/>
      <c r="Z939" s="7"/>
    </row>
    <row r="940" ht="15.75" customHeight="1">
      <c r="A940" s="7"/>
      <c r="B940" s="7"/>
      <c r="C940" s="111"/>
      <c r="D940" s="112"/>
      <c r="E940" s="111"/>
      <c r="F940" s="111"/>
      <c r="G940" s="111"/>
      <c r="H940" s="112"/>
      <c r="I940" s="111"/>
      <c r="J940" s="111"/>
      <c r="K940" s="7"/>
      <c r="L940" s="7"/>
      <c r="M940" s="7"/>
      <c r="N940" s="7"/>
      <c r="O940" s="7"/>
      <c r="P940" s="7"/>
      <c r="Q940" s="7"/>
      <c r="R940" s="7"/>
      <c r="S940" s="7"/>
      <c r="T940" s="7"/>
      <c r="U940" s="7"/>
      <c r="V940" s="7"/>
      <c r="W940" s="7"/>
      <c r="X940" s="7"/>
      <c r="Y940" s="7"/>
      <c r="Z940" s="7"/>
    </row>
    <row r="941" ht="15.75" customHeight="1">
      <c r="A941" s="7"/>
      <c r="B941" s="7"/>
      <c r="C941" s="111"/>
      <c r="D941" s="112"/>
      <c r="E941" s="111"/>
      <c r="F941" s="111"/>
      <c r="G941" s="111"/>
      <c r="H941" s="112"/>
      <c r="I941" s="111"/>
      <c r="J941" s="111"/>
      <c r="K941" s="7"/>
      <c r="L941" s="7"/>
      <c r="M941" s="7"/>
      <c r="N941" s="7"/>
      <c r="O941" s="7"/>
      <c r="P941" s="7"/>
      <c r="Q941" s="7"/>
      <c r="R941" s="7"/>
      <c r="S941" s="7"/>
      <c r="T941" s="7"/>
      <c r="U941" s="7"/>
      <c r="V941" s="7"/>
      <c r="W941" s="7"/>
      <c r="X941" s="7"/>
      <c r="Y941" s="7"/>
      <c r="Z941" s="7"/>
    </row>
    <row r="942" ht="15.75" customHeight="1">
      <c r="A942" s="7"/>
      <c r="B942" s="7"/>
      <c r="C942" s="111"/>
      <c r="D942" s="112"/>
      <c r="E942" s="111"/>
      <c r="F942" s="111"/>
      <c r="G942" s="111"/>
      <c r="H942" s="112"/>
      <c r="I942" s="111"/>
      <c r="J942" s="111"/>
      <c r="K942" s="7"/>
      <c r="L942" s="7"/>
      <c r="M942" s="7"/>
      <c r="N942" s="7"/>
      <c r="O942" s="7"/>
      <c r="P942" s="7"/>
      <c r="Q942" s="7"/>
      <c r="R942" s="7"/>
      <c r="S942" s="7"/>
      <c r="T942" s="7"/>
      <c r="U942" s="7"/>
      <c r="V942" s="7"/>
      <c r="W942" s="7"/>
      <c r="X942" s="7"/>
      <c r="Y942" s="7"/>
      <c r="Z942" s="7"/>
    </row>
    <row r="943" ht="15.75" customHeight="1">
      <c r="A943" s="7"/>
      <c r="B943" s="7"/>
      <c r="C943" s="111"/>
      <c r="D943" s="112"/>
      <c r="E943" s="111"/>
      <c r="F943" s="111"/>
      <c r="G943" s="111"/>
      <c r="H943" s="112"/>
      <c r="I943" s="111"/>
      <c r="J943" s="111"/>
      <c r="K943" s="7"/>
      <c r="L943" s="7"/>
      <c r="M943" s="7"/>
      <c r="N943" s="7"/>
      <c r="O943" s="7"/>
      <c r="P943" s="7"/>
      <c r="Q943" s="7"/>
      <c r="R943" s="7"/>
      <c r="S943" s="7"/>
      <c r="T943" s="7"/>
      <c r="U943" s="7"/>
      <c r="V943" s="7"/>
      <c r="W943" s="7"/>
      <c r="X943" s="7"/>
      <c r="Y943" s="7"/>
      <c r="Z943" s="7"/>
    </row>
    <row r="944" ht="15.75" customHeight="1">
      <c r="A944" s="7"/>
      <c r="B944" s="7"/>
      <c r="C944" s="111"/>
      <c r="D944" s="112"/>
      <c r="E944" s="111"/>
      <c r="F944" s="111"/>
      <c r="G944" s="111"/>
      <c r="H944" s="112"/>
      <c r="I944" s="111"/>
      <c r="J944" s="111"/>
      <c r="K944" s="7"/>
      <c r="L944" s="7"/>
      <c r="M944" s="7"/>
      <c r="N944" s="7"/>
      <c r="O944" s="7"/>
      <c r="P944" s="7"/>
      <c r="Q944" s="7"/>
      <c r="R944" s="7"/>
      <c r="S944" s="7"/>
      <c r="T944" s="7"/>
      <c r="U944" s="7"/>
      <c r="V944" s="7"/>
      <c r="W944" s="7"/>
      <c r="X944" s="7"/>
      <c r="Y944" s="7"/>
      <c r="Z944" s="7"/>
    </row>
    <row r="945" ht="15.75" customHeight="1">
      <c r="A945" s="7"/>
      <c r="B945" s="7"/>
      <c r="C945" s="111"/>
      <c r="D945" s="112"/>
      <c r="E945" s="111"/>
      <c r="F945" s="111"/>
      <c r="G945" s="111"/>
      <c r="H945" s="112"/>
      <c r="I945" s="111"/>
      <c r="J945" s="111"/>
      <c r="K945" s="7"/>
      <c r="L945" s="7"/>
      <c r="M945" s="7"/>
      <c r="N945" s="7"/>
      <c r="O945" s="7"/>
      <c r="P945" s="7"/>
      <c r="Q945" s="7"/>
      <c r="R945" s="7"/>
      <c r="S945" s="7"/>
      <c r="T945" s="7"/>
      <c r="U945" s="7"/>
      <c r="V945" s="7"/>
      <c r="W945" s="7"/>
      <c r="X945" s="7"/>
      <c r="Y945" s="7"/>
      <c r="Z945" s="7"/>
    </row>
    <row r="946" ht="15.75" customHeight="1">
      <c r="A946" s="7"/>
      <c r="B946" s="7"/>
      <c r="C946" s="111"/>
      <c r="D946" s="112"/>
      <c r="E946" s="111"/>
      <c r="F946" s="111"/>
      <c r="G946" s="111"/>
      <c r="H946" s="112"/>
      <c r="I946" s="111"/>
      <c r="J946" s="111"/>
      <c r="K946" s="7"/>
      <c r="L946" s="7"/>
      <c r="M946" s="7"/>
      <c r="N946" s="7"/>
      <c r="O946" s="7"/>
      <c r="P946" s="7"/>
      <c r="Q946" s="7"/>
      <c r="R946" s="7"/>
      <c r="S946" s="7"/>
      <c r="T946" s="7"/>
      <c r="U946" s="7"/>
      <c r="V946" s="7"/>
      <c r="W946" s="7"/>
      <c r="X946" s="7"/>
      <c r="Y946" s="7"/>
      <c r="Z946" s="7"/>
    </row>
    <row r="947" ht="15.75" customHeight="1">
      <c r="A947" s="7"/>
      <c r="B947" s="7"/>
      <c r="C947" s="111"/>
      <c r="D947" s="112"/>
      <c r="E947" s="111"/>
      <c r="F947" s="111"/>
      <c r="G947" s="111"/>
      <c r="H947" s="112"/>
      <c r="I947" s="111"/>
      <c r="J947" s="111"/>
      <c r="K947" s="7"/>
      <c r="L947" s="7"/>
      <c r="M947" s="7"/>
      <c r="N947" s="7"/>
      <c r="O947" s="7"/>
      <c r="P947" s="7"/>
      <c r="Q947" s="7"/>
      <c r="R947" s="7"/>
      <c r="S947" s="7"/>
      <c r="T947" s="7"/>
      <c r="U947" s="7"/>
      <c r="V947" s="7"/>
      <c r="W947" s="7"/>
      <c r="X947" s="7"/>
      <c r="Y947" s="7"/>
      <c r="Z947" s="7"/>
    </row>
    <row r="948" ht="15.75" customHeight="1">
      <c r="A948" s="7"/>
      <c r="B948" s="7"/>
      <c r="C948" s="111"/>
      <c r="D948" s="112"/>
      <c r="E948" s="111"/>
      <c r="F948" s="111"/>
      <c r="G948" s="111"/>
      <c r="H948" s="112"/>
      <c r="I948" s="111"/>
      <c r="J948" s="111"/>
      <c r="K948" s="7"/>
      <c r="L948" s="7"/>
      <c r="M948" s="7"/>
      <c r="N948" s="7"/>
      <c r="O948" s="7"/>
      <c r="P948" s="7"/>
      <c r="Q948" s="7"/>
      <c r="R948" s="7"/>
      <c r="S948" s="7"/>
      <c r="T948" s="7"/>
      <c r="U948" s="7"/>
      <c r="V948" s="7"/>
      <c r="W948" s="7"/>
      <c r="X948" s="7"/>
      <c r="Y948" s="7"/>
      <c r="Z948" s="7"/>
    </row>
    <row r="949" ht="15.75" customHeight="1">
      <c r="A949" s="7"/>
      <c r="B949" s="7"/>
      <c r="C949" s="111"/>
      <c r="D949" s="112"/>
      <c r="E949" s="111"/>
      <c r="F949" s="111"/>
      <c r="G949" s="111"/>
      <c r="H949" s="112"/>
      <c r="I949" s="111"/>
      <c r="J949" s="111"/>
      <c r="K949" s="7"/>
      <c r="L949" s="7"/>
      <c r="M949" s="7"/>
      <c r="N949" s="7"/>
      <c r="O949" s="7"/>
      <c r="P949" s="7"/>
      <c r="Q949" s="7"/>
      <c r="R949" s="7"/>
      <c r="S949" s="7"/>
      <c r="T949" s="7"/>
      <c r="U949" s="7"/>
      <c r="V949" s="7"/>
      <c r="W949" s="7"/>
      <c r="X949" s="7"/>
      <c r="Y949" s="7"/>
      <c r="Z949" s="7"/>
    </row>
    <row r="950" ht="15.75" customHeight="1">
      <c r="A950" s="7"/>
      <c r="B950" s="7"/>
      <c r="C950" s="111"/>
      <c r="D950" s="112"/>
      <c r="E950" s="111"/>
      <c r="F950" s="111"/>
      <c r="G950" s="111"/>
      <c r="H950" s="112"/>
      <c r="I950" s="111"/>
      <c r="J950" s="111"/>
      <c r="K950" s="7"/>
      <c r="L950" s="7"/>
      <c r="M950" s="7"/>
      <c r="N950" s="7"/>
      <c r="O950" s="7"/>
      <c r="P950" s="7"/>
      <c r="Q950" s="7"/>
      <c r="R950" s="7"/>
      <c r="S950" s="7"/>
      <c r="T950" s="7"/>
      <c r="U950" s="7"/>
      <c r="V950" s="7"/>
      <c r="W950" s="7"/>
      <c r="X950" s="7"/>
      <c r="Y950" s="7"/>
      <c r="Z950" s="7"/>
    </row>
    <row r="951" ht="15.75" customHeight="1">
      <c r="A951" s="7"/>
      <c r="B951" s="7"/>
      <c r="C951" s="111"/>
      <c r="D951" s="112"/>
      <c r="E951" s="111"/>
      <c r="F951" s="111"/>
      <c r="G951" s="111"/>
      <c r="H951" s="112"/>
      <c r="I951" s="111"/>
      <c r="J951" s="111"/>
      <c r="K951" s="7"/>
      <c r="L951" s="7"/>
      <c r="M951" s="7"/>
      <c r="N951" s="7"/>
      <c r="O951" s="7"/>
      <c r="P951" s="7"/>
      <c r="Q951" s="7"/>
      <c r="R951" s="7"/>
      <c r="S951" s="7"/>
      <c r="T951" s="7"/>
      <c r="U951" s="7"/>
      <c r="V951" s="7"/>
      <c r="W951" s="7"/>
      <c r="X951" s="7"/>
      <c r="Y951" s="7"/>
      <c r="Z951" s="7"/>
    </row>
    <row r="952" ht="15.75" customHeight="1">
      <c r="A952" s="7"/>
      <c r="B952" s="7"/>
      <c r="C952" s="111"/>
      <c r="D952" s="112"/>
      <c r="E952" s="111"/>
      <c r="F952" s="111"/>
      <c r="G952" s="111"/>
      <c r="H952" s="112"/>
      <c r="I952" s="111"/>
      <c r="J952" s="111"/>
      <c r="K952" s="7"/>
      <c r="L952" s="7"/>
      <c r="M952" s="7"/>
      <c r="N952" s="7"/>
      <c r="O952" s="7"/>
      <c r="P952" s="7"/>
      <c r="Q952" s="7"/>
      <c r="R952" s="7"/>
      <c r="S952" s="7"/>
      <c r="T952" s="7"/>
      <c r="U952" s="7"/>
      <c r="V952" s="7"/>
      <c r="W952" s="7"/>
      <c r="X952" s="7"/>
      <c r="Y952" s="7"/>
      <c r="Z952" s="7"/>
    </row>
    <row r="953" ht="15.75" customHeight="1">
      <c r="A953" s="7"/>
      <c r="B953" s="7"/>
      <c r="C953" s="111"/>
      <c r="D953" s="112"/>
      <c r="E953" s="111"/>
      <c r="F953" s="111"/>
      <c r="G953" s="111"/>
      <c r="H953" s="112"/>
      <c r="I953" s="111"/>
      <c r="J953" s="111"/>
      <c r="K953" s="7"/>
      <c r="L953" s="7"/>
      <c r="M953" s="7"/>
      <c r="N953" s="7"/>
      <c r="O953" s="7"/>
      <c r="P953" s="7"/>
      <c r="Q953" s="7"/>
      <c r="R953" s="7"/>
      <c r="S953" s="7"/>
      <c r="T953" s="7"/>
      <c r="U953" s="7"/>
      <c r="V953" s="7"/>
      <c r="W953" s="7"/>
      <c r="X953" s="7"/>
      <c r="Y953" s="7"/>
      <c r="Z953" s="7"/>
    </row>
    <row r="954" ht="15.75" customHeight="1">
      <c r="A954" s="7"/>
      <c r="B954" s="7"/>
      <c r="C954" s="111"/>
      <c r="D954" s="112"/>
      <c r="E954" s="111"/>
      <c r="F954" s="111"/>
      <c r="G954" s="111"/>
      <c r="H954" s="112"/>
      <c r="I954" s="111"/>
      <c r="J954" s="111"/>
      <c r="K954" s="7"/>
      <c r="L954" s="7"/>
      <c r="M954" s="7"/>
      <c r="N954" s="7"/>
      <c r="O954" s="7"/>
      <c r="P954" s="7"/>
      <c r="Q954" s="7"/>
      <c r="R954" s="7"/>
      <c r="S954" s="7"/>
      <c r="T954" s="7"/>
      <c r="U954" s="7"/>
      <c r="V954" s="7"/>
      <c r="W954" s="7"/>
      <c r="X954" s="7"/>
      <c r="Y954" s="7"/>
      <c r="Z954" s="7"/>
    </row>
    <row r="955" ht="15.75" customHeight="1">
      <c r="A955" s="7"/>
      <c r="B955" s="7"/>
      <c r="C955" s="111"/>
      <c r="D955" s="112"/>
      <c r="E955" s="111"/>
      <c r="F955" s="111"/>
      <c r="G955" s="111"/>
      <c r="H955" s="112"/>
      <c r="I955" s="111"/>
      <c r="J955" s="111"/>
      <c r="K955" s="7"/>
      <c r="L955" s="7"/>
      <c r="M955" s="7"/>
      <c r="N955" s="7"/>
      <c r="O955" s="7"/>
      <c r="P955" s="7"/>
      <c r="Q955" s="7"/>
      <c r="R955" s="7"/>
      <c r="S955" s="7"/>
      <c r="T955" s="7"/>
      <c r="U955" s="7"/>
      <c r="V955" s="7"/>
      <c r="W955" s="7"/>
      <c r="X955" s="7"/>
      <c r="Y955" s="7"/>
      <c r="Z955" s="7"/>
    </row>
    <row r="956" ht="15.75" customHeight="1">
      <c r="A956" s="7"/>
      <c r="B956" s="7"/>
      <c r="C956" s="111"/>
      <c r="D956" s="112"/>
      <c r="E956" s="111"/>
      <c r="F956" s="111"/>
      <c r="G956" s="111"/>
      <c r="H956" s="112"/>
      <c r="I956" s="111"/>
      <c r="J956" s="111"/>
      <c r="K956" s="7"/>
      <c r="L956" s="7"/>
      <c r="M956" s="7"/>
      <c r="N956" s="7"/>
      <c r="O956" s="7"/>
      <c r="P956" s="7"/>
      <c r="Q956" s="7"/>
      <c r="R956" s="7"/>
      <c r="S956" s="7"/>
      <c r="T956" s="7"/>
      <c r="U956" s="7"/>
      <c r="V956" s="7"/>
      <c r="W956" s="7"/>
      <c r="X956" s="7"/>
      <c r="Y956" s="7"/>
      <c r="Z956" s="7"/>
    </row>
    <row r="957" ht="15.75" customHeight="1">
      <c r="A957" s="7"/>
      <c r="B957" s="7"/>
      <c r="C957" s="111"/>
      <c r="D957" s="112"/>
      <c r="E957" s="111"/>
      <c r="F957" s="111"/>
      <c r="G957" s="111"/>
      <c r="H957" s="112"/>
      <c r="I957" s="111"/>
      <c r="J957" s="111"/>
      <c r="K957" s="7"/>
      <c r="L957" s="7"/>
      <c r="M957" s="7"/>
      <c r="N957" s="7"/>
      <c r="O957" s="7"/>
      <c r="P957" s="7"/>
      <c r="Q957" s="7"/>
      <c r="R957" s="7"/>
      <c r="S957" s="7"/>
      <c r="T957" s="7"/>
      <c r="U957" s="7"/>
      <c r="V957" s="7"/>
      <c r="W957" s="7"/>
      <c r="X957" s="7"/>
      <c r="Y957" s="7"/>
      <c r="Z957" s="7"/>
    </row>
    <row r="958" ht="15.75" customHeight="1">
      <c r="A958" s="7"/>
      <c r="B958" s="7"/>
      <c r="C958" s="111"/>
      <c r="D958" s="112"/>
      <c r="E958" s="111"/>
      <c r="F958" s="111"/>
      <c r="G958" s="111"/>
      <c r="H958" s="112"/>
      <c r="I958" s="111"/>
      <c r="J958" s="111"/>
      <c r="K958" s="7"/>
      <c r="L958" s="7"/>
      <c r="M958" s="7"/>
      <c r="N958" s="7"/>
      <c r="O958" s="7"/>
      <c r="P958" s="7"/>
      <c r="Q958" s="7"/>
      <c r="R958" s="7"/>
      <c r="S958" s="7"/>
      <c r="T958" s="7"/>
      <c r="U958" s="7"/>
      <c r="V958" s="7"/>
      <c r="W958" s="7"/>
      <c r="X958" s="7"/>
      <c r="Y958" s="7"/>
      <c r="Z958" s="7"/>
    </row>
    <row r="959" ht="15.75" customHeight="1">
      <c r="A959" s="7"/>
      <c r="B959" s="7"/>
      <c r="C959" s="111"/>
      <c r="D959" s="112"/>
      <c r="E959" s="111"/>
      <c r="F959" s="111"/>
      <c r="G959" s="111"/>
      <c r="H959" s="112"/>
      <c r="I959" s="111"/>
      <c r="J959" s="111"/>
      <c r="K959" s="7"/>
      <c r="L959" s="7"/>
      <c r="M959" s="7"/>
      <c r="N959" s="7"/>
      <c r="O959" s="7"/>
      <c r="P959" s="7"/>
      <c r="Q959" s="7"/>
      <c r="R959" s="7"/>
      <c r="S959" s="7"/>
      <c r="T959" s="7"/>
      <c r="U959" s="7"/>
      <c r="V959" s="7"/>
      <c r="W959" s="7"/>
      <c r="X959" s="7"/>
      <c r="Y959" s="7"/>
      <c r="Z959" s="7"/>
    </row>
    <row r="960" ht="15.75" customHeight="1">
      <c r="A960" s="7"/>
      <c r="B960" s="7"/>
      <c r="C960" s="111"/>
      <c r="D960" s="112"/>
      <c r="E960" s="111"/>
      <c r="F960" s="111"/>
      <c r="G960" s="111"/>
      <c r="H960" s="112"/>
      <c r="I960" s="111"/>
      <c r="J960" s="111"/>
      <c r="K960" s="7"/>
      <c r="L960" s="7"/>
      <c r="M960" s="7"/>
      <c r="N960" s="7"/>
      <c r="O960" s="7"/>
      <c r="P960" s="7"/>
      <c r="Q960" s="7"/>
      <c r="R960" s="7"/>
      <c r="S960" s="7"/>
      <c r="T960" s="7"/>
      <c r="U960" s="7"/>
      <c r="V960" s="7"/>
      <c r="W960" s="7"/>
      <c r="X960" s="7"/>
      <c r="Y960" s="7"/>
      <c r="Z960" s="7"/>
    </row>
    <row r="961" ht="15.75" customHeight="1">
      <c r="A961" s="7"/>
      <c r="B961" s="7"/>
      <c r="C961" s="111"/>
      <c r="D961" s="112"/>
      <c r="E961" s="111"/>
      <c r="F961" s="111"/>
      <c r="G961" s="111"/>
      <c r="H961" s="112"/>
      <c r="I961" s="111"/>
      <c r="J961" s="111"/>
      <c r="K961" s="7"/>
      <c r="L961" s="7"/>
      <c r="M961" s="7"/>
      <c r="N961" s="7"/>
      <c r="O961" s="7"/>
      <c r="P961" s="7"/>
      <c r="Q961" s="7"/>
      <c r="R961" s="7"/>
      <c r="S961" s="7"/>
      <c r="T961" s="7"/>
      <c r="U961" s="7"/>
      <c r="V961" s="7"/>
      <c r="W961" s="7"/>
      <c r="X961" s="7"/>
      <c r="Y961" s="7"/>
      <c r="Z961" s="7"/>
    </row>
    <row r="962" ht="15.75" customHeight="1">
      <c r="A962" s="7"/>
      <c r="B962" s="7"/>
      <c r="C962" s="111"/>
      <c r="D962" s="112"/>
      <c r="E962" s="111"/>
      <c r="F962" s="111"/>
      <c r="G962" s="111"/>
      <c r="H962" s="112"/>
      <c r="I962" s="111"/>
      <c r="J962" s="111"/>
      <c r="K962" s="7"/>
      <c r="L962" s="7"/>
      <c r="M962" s="7"/>
      <c r="N962" s="7"/>
      <c r="O962" s="7"/>
      <c r="P962" s="7"/>
      <c r="Q962" s="7"/>
      <c r="R962" s="7"/>
      <c r="S962" s="7"/>
      <c r="T962" s="7"/>
      <c r="U962" s="7"/>
      <c r="V962" s="7"/>
      <c r="W962" s="7"/>
      <c r="X962" s="7"/>
      <c r="Y962" s="7"/>
      <c r="Z962" s="7"/>
    </row>
    <row r="963" ht="15.75" customHeight="1">
      <c r="A963" s="7"/>
      <c r="B963" s="7"/>
      <c r="C963" s="111"/>
      <c r="D963" s="112"/>
      <c r="E963" s="111"/>
      <c r="F963" s="111"/>
      <c r="G963" s="111"/>
      <c r="H963" s="112"/>
      <c r="I963" s="111"/>
      <c r="J963" s="111"/>
      <c r="K963" s="7"/>
      <c r="L963" s="7"/>
      <c r="M963" s="7"/>
      <c r="N963" s="7"/>
      <c r="O963" s="7"/>
      <c r="P963" s="7"/>
      <c r="Q963" s="7"/>
      <c r="R963" s="7"/>
      <c r="S963" s="7"/>
      <c r="T963" s="7"/>
      <c r="U963" s="7"/>
      <c r="V963" s="7"/>
      <c r="W963" s="7"/>
      <c r="X963" s="7"/>
      <c r="Y963" s="7"/>
      <c r="Z963" s="7"/>
    </row>
    <row r="964" ht="15.75" customHeight="1">
      <c r="A964" s="7"/>
      <c r="B964" s="7"/>
      <c r="C964" s="111"/>
      <c r="D964" s="112"/>
      <c r="E964" s="111"/>
      <c r="F964" s="111"/>
      <c r="G964" s="111"/>
      <c r="H964" s="112"/>
      <c r="I964" s="111"/>
      <c r="J964" s="111"/>
      <c r="K964" s="7"/>
      <c r="L964" s="7"/>
      <c r="M964" s="7"/>
      <c r="N964" s="7"/>
      <c r="O964" s="7"/>
      <c r="P964" s="7"/>
      <c r="Q964" s="7"/>
      <c r="R964" s="7"/>
      <c r="S964" s="7"/>
      <c r="T964" s="7"/>
      <c r="U964" s="7"/>
      <c r="V964" s="7"/>
      <c r="W964" s="7"/>
      <c r="X964" s="7"/>
      <c r="Y964" s="7"/>
      <c r="Z964" s="7"/>
    </row>
    <row r="965" ht="15.75" customHeight="1">
      <c r="A965" s="7"/>
      <c r="B965" s="7"/>
      <c r="C965" s="111"/>
      <c r="D965" s="112"/>
      <c r="E965" s="111"/>
      <c r="F965" s="111"/>
      <c r="G965" s="111"/>
      <c r="H965" s="112"/>
      <c r="I965" s="111"/>
      <c r="J965" s="111"/>
      <c r="K965" s="7"/>
      <c r="L965" s="7"/>
      <c r="M965" s="7"/>
      <c r="N965" s="7"/>
      <c r="O965" s="7"/>
      <c r="P965" s="7"/>
      <c r="Q965" s="7"/>
      <c r="R965" s="7"/>
      <c r="S965" s="7"/>
      <c r="T965" s="7"/>
      <c r="U965" s="7"/>
      <c r="V965" s="7"/>
      <c r="W965" s="7"/>
      <c r="X965" s="7"/>
      <c r="Y965" s="7"/>
      <c r="Z965" s="7"/>
    </row>
    <row r="966" ht="15.75" customHeight="1">
      <c r="A966" s="7"/>
      <c r="B966" s="7"/>
      <c r="C966" s="111"/>
      <c r="D966" s="112"/>
      <c r="E966" s="111"/>
      <c r="F966" s="111"/>
      <c r="G966" s="111"/>
      <c r="H966" s="112"/>
      <c r="I966" s="111"/>
      <c r="J966" s="111"/>
      <c r="K966" s="7"/>
      <c r="L966" s="7"/>
      <c r="M966" s="7"/>
      <c r="N966" s="7"/>
      <c r="O966" s="7"/>
      <c r="P966" s="7"/>
      <c r="Q966" s="7"/>
      <c r="R966" s="7"/>
      <c r="S966" s="7"/>
      <c r="T966" s="7"/>
      <c r="U966" s="7"/>
      <c r="V966" s="7"/>
      <c r="W966" s="7"/>
      <c r="X966" s="7"/>
      <c r="Y966" s="7"/>
      <c r="Z966" s="7"/>
    </row>
    <row r="967" ht="15.75" customHeight="1">
      <c r="A967" s="7"/>
      <c r="B967" s="7"/>
      <c r="C967" s="111"/>
      <c r="D967" s="112"/>
      <c r="E967" s="111"/>
      <c r="F967" s="111"/>
      <c r="G967" s="111"/>
      <c r="H967" s="112"/>
      <c r="I967" s="111"/>
      <c r="J967" s="111"/>
      <c r="K967" s="7"/>
      <c r="L967" s="7"/>
      <c r="M967" s="7"/>
      <c r="N967" s="7"/>
      <c r="O967" s="7"/>
      <c r="P967" s="7"/>
      <c r="Q967" s="7"/>
      <c r="R967" s="7"/>
      <c r="S967" s="7"/>
      <c r="T967" s="7"/>
      <c r="U967" s="7"/>
      <c r="V967" s="7"/>
      <c r="W967" s="7"/>
      <c r="X967" s="7"/>
      <c r="Y967" s="7"/>
      <c r="Z967" s="7"/>
    </row>
    <row r="968" ht="15.75" customHeight="1">
      <c r="A968" s="7"/>
      <c r="B968" s="7"/>
      <c r="C968" s="111"/>
      <c r="D968" s="112"/>
      <c r="E968" s="111"/>
      <c r="F968" s="111"/>
      <c r="G968" s="111"/>
      <c r="H968" s="112"/>
      <c r="I968" s="111"/>
      <c r="J968" s="111"/>
      <c r="K968" s="7"/>
      <c r="L968" s="7"/>
      <c r="M968" s="7"/>
      <c r="N968" s="7"/>
      <c r="O968" s="7"/>
      <c r="P968" s="7"/>
      <c r="Q968" s="7"/>
      <c r="R968" s="7"/>
      <c r="S968" s="7"/>
      <c r="T968" s="7"/>
      <c r="U968" s="7"/>
      <c r="V968" s="7"/>
      <c r="W968" s="7"/>
      <c r="X968" s="7"/>
      <c r="Y968" s="7"/>
      <c r="Z968" s="7"/>
    </row>
    <row r="969" ht="15.75" customHeight="1">
      <c r="A969" s="7"/>
      <c r="B969" s="7"/>
      <c r="C969" s="111"/>
      <c r="D969" s="112"/>
      <c r="E969" s="111"/>
      <c r="F969" s="111"/>
      <c r="G969" s="111"/>
      <c r="H969" s="112"/>
      <c r="I969" s="111"/>
      <c r="J969" s="111"/>
      <c r="K969" s="7"/>
      <c r="L969" s="7"/>
      <c r="M969" s="7"/>
      <c r="N969" s="7"/>
      <c r="O969" s="7"/>
      <c r="P969" s="7"/>
      <c r="Q969" s="7"/>
      <c r="R969" s="7"/>
      <c r="S969" s="7"/>
      <c r="T969" s="7"/>
      <c r="U969" s="7"/>
      <c r="V969" s="7"/>
      <c r="W969" s="7"/>
      <c r="X969" s="7"/>
      <c r="Y969" s="7"/>
      <c r="Z969" s="7"/>
    </row>
    <row r="970" ht="15.75" customHeight="1">
      <c r="A970" s="7"/>
      <c r="B970" s="7"/>
      <c r="C970" s="111"/>
      <c r="D970" s="112"/>
      <c r="E970" s="111"/>
      <c r="F970" s="111"/>
      <c r="G970" s="111"/>
      <c r="H970" s="112"/>
      <c r="I970" s="111"/>
      <c r="J970" s="111"/>
      <c r="K970" s="7"/>
      <c r="L970" s="7"/>
      <c r="M970" s="7"/>
      <c r="N970" s="7"/>
      <c r="O970" s="7"/>
      <c r="P970" s="7"/>
      <c r="Q970" s="7"/>
      <c r="R970" s="7"/>
      <c r="S970" s="7"/>
      <c r="T970" s="7"/>
      <c r="U970" s="7"/>
      <c r="V970" s="7"/>
      <c r="W970" s="7"/>
      <c r="X970" s="7"/>
      <c r="Y970" s="7"/>
      <c r="Z970" s="7"/>
    </row>
    <row r="971" ht="15.75" customHeight="1">
      <c r="A971" s="7"/>
      <c r="B971" s="7"/>
      <c r="C971" s="111"/>
      <c r="D971" s="112"/>
      <c r="E971" s="111"/>
      <c r="F971" s="111"/>
      <c r="G971" s="111"/>
      <c r="H971" s="112"/>
      <c r="I971" s="111"/>
      <c r="J971" s="111"/>
      <c r="K971" s="7"/>
      <c r="L971" s="7"/>
      <c r="M971" s="7"/>
      <c r="N971" s="7"/>
      <c r="O971" s="7"/>
      <c r="P971" s="7"/>
      <c r="Q971" s="7"/>
      <c r="R971" s="7"/>
      <c r="S971" s="7"/>
      <c r="T971" s="7"/>
      <c r="U971" s="7"/>
      <c r="V971" s="7"/>
      <c r="W971" s="7"/>
      <c r="X971" s="7"/>
      <c r="Y971" s="7"/>
      <c r="Z971" s="7"/>
    </row>
    <row r="972" ht="15.75" customHeight="1">
      <c r="A972" s="7"/>
      <c r="B972" s="7"/>
      <c r="C972" s="111"/>
      <c r="D972" s="112"/>
      <c r="E972" s="111"/>
      <c r="F972" s="111"/>
      <c r="G972" s="111"/>
      <c r="H972" s="112"/>
      <c r="I972" s="111"/>
      <c r="J972" s="111"/>
      <c r="K972" s="7"/>
      <c r="L972" s="7"/>
      <c r="M972" s="7"/>
      <c r="N972" s="7"/>
      <c r="O972" s="7"/>
      <c r="P972" s="7"/>
      <c r="Q972" s="7"/>
      <c r="R972" s="7"/>
      <c r="S972" s="7"/>
      <c r="T972" s="7"/>
      <c r="U972" s="7"/>
      <c r="V972" s="7"/>
      <c r="W972" s="7"/>
      <c r="X972" s="7"/>
      <c r="Y972" s="7"/>
      <c r="Z972" s="7"/>
    </row>
    <row r="973" ht="15.75" customHeight="1">
      <c r="A973" s="7"/>
      <c r="B973" s="7"/>
      <c r="C973" s="111"/>
      <c r="D973" s="112"/>
      <c r="E973" s="111"/>
      <c r="F973" s="111"/>
      <c r="G973" s="111"/>
      <c r="H973" s="112"/>
      <c r="I973" s="111"/>
      <c r="J973" s="111"/>
      <c r="K973" s="7"/>
      <c r="L973" s="7"/>
      <c r="M973" s="7"/>
      <c r="N973" s="7"/>
      <c r="O973" s="7"/>
      <c r="P973" s="7"/>
      <c r="Q973" s="7"/>
      <c r="R973" s="7"/>
      <c r="S973" s="7"/>
      <c r="T973" s="7"/>
      <c r="U973" s="7"/>
      <c r="V973" s="7"/>
      <c r="W973" s="7"/>
      <c r="X973" s="7"/>
      <c r="Y973" s="7"/>
      <c r="Z973" s="7"/>
    </row>
    <row r="974" ht="15.75" customHeight="1">
      <c r="A974" s="7"/>
      <c r="B974" s="7"/>
      <c r="C974" s="111"/>
      <c r="D974" s="112"/>
      <c r="E974" s="111"/>
      <c r="F974" s="111"/>
      <c r="G974" s="111"/>
      <c r="H974" s="112"/>
      <c r="I974" s="111"/>
      <c r="J974" s="111"/>
      <c r="K974" s="7"/>
      <c r="L974" s="7"/>
      <c r="M974" s="7"/>
      <c r="N974" s="7"/>
      <c r="O974" s="7"/>
      <c r="P974" s="7"/>
      <c r="Q974" s="7"/>
      <c r="R974" s="7"/>
      <c r="S974" s="7"/>
      <c r="T974" s="7"/>
      <c r="U974" s="7"/>
      <c r="V974" s="7"/>
      <c r="W974" s="7"/>
      <c r="X974" s="7"/>
      <c r="Y974" s="7"/>
      <c r="Z974" s="7"/>
    </row>
    <row r="975" ht="15.75" customHeight="1">
      <c r="A975" s="7"/>
      <c r="B975" s="7"/>
      <c r="C975" s="111"/>
      <c r="D975" s="112"/>
      <c r="E975" s="111"/>
      <c r="F975" s="111"/>
      <c r="G975" s="111"/>
      <c r="H975" s="112"/>
      <c r="I975" s="111"/>
      <c r="J975" s="111"/>
      <c r="K975" s="7"/>
      <c r="L975" s="7"/>
      <c r="M975" s="7"/>
      <c r="N975" s="7"/>
      <c r="O975" s="7"/>
      <c r="P975" s="7"/>
      <c r="Q975" s="7"/>
      <c r="R975" s="7"/>
      <c r="S975" s="7"/>
      <c r="T975" s="7"/>
      <c r="U975" s="7"/>
      <c r="V975" s="7"/>
      <c r="W975" s="7"/>
      <c r="X975" s="7"/>
      <c r="Y975" s="7"/>
      <c r="Z975" s="7"/>
    </row>
    <row r="976" ht="15.75" customHeight="1">
      <c r="A976" s="7"/>
      <c r="B976" s="7"/>
      <c r="C976" s="111"/>
      <c r="D976" s="112"/>
      <c r="E976" s="111"/>
      <c r="F976" s="111"/>
      <c r="G976" s="111"/>
      <c r="H976" s="112"/>
      <c r="I976" s="111"/>
      <c r="J976" s="111"/>
      <c r="K976" s="7"/>
      <c r="L976" s="7"/>
      <c r="M976" s="7"/>
      <c r="N976" s="7"/>
      <c r="O976" s="7"/>
      <c r="P976" s="7"/>
      <c r="Q976" s="7"/>
      <c r="R976" s="7"/>
      <c r="S976" s="7"/>
      <c r="T976" s="7"/>
      <c r="U976" s="7"/>
      <c r="V976" s="7"/>
      <c r="W976" s="7"/>
      <c r="X976" s="7"/>
      <c r="Y976" s="7"/>
      <c r="Z976" s="7"/>
    </row>
    <row r="977" ht="15.75" customHeight="1">
      <c r="A977" s="7"/>
      <c r="B977" s="7"/>
      <c r="C977" s="111"/>
      <c r="D977" s="112"/>
      <c r="E977" s="111"/>
      <c r="F977" s="111"/>
      <c r="G977" s="111"/>
      <c r="H977" s="112"/>
      <c r="I977" s="111"/>
      <c r="J977" s="111"/>
      <c r="K977" s="7"/>
      <c r="L977" s="7"/>
      <c r="M977" s="7"/>
      <c r="N977" s="7"/>
      <c r="O977" s="7"/>
      <c r="P977" s="7"/>
      <c r="Q977" s="7"/>
      <c r="R977" s="7"/>
      <c r="S977" s="7"/>
      <c r="T977" s="7"/>
      <c r="U977" s="7"/>
      <c r="V977" s="7"/>
      <c r="W977" s="7"/>
      <c r="X977" s="7"/>
      <c r="Y977" s="7"/>
      <c r="Z977" s="7"/>
    </row>
    <row r="978" ht="15.75" customHeight="1">
      <c r="A978" s="7"/>
      <c r="B978" s="7"/>
      <c r="C978" s="111"/>
      <c r="D978" s="112"/>
      <c r="E978" s="111"/>
      <c r="F978" s="111"/>
      <c r="G978" s="111"/>
      <c r="H978" s="112"/>
      <c r="I978" s="111"/>
      <c r="J978" s="111"/>
      <c r="K978" s="7"/>
      <c r="L978" s="7"/>
      <c r="M978" s="7"/>
      <c r="N978" s="7"/>
      <c r="O978" s="7"/>
      <c r="P978" s="7"/>
      <c r="Q978" s="7"/>
      <c r="R978" s="7"/>
      <c r="S978" s="7"/>
      <c r="T978" s="7"/>
      <c r="U978" s="7"/>
      <c r="V978" s="7"/>
      <c r="W978" s="7"/>
      <c r="X978" s="7"/>
      <c r="Y978" s="7"/>
      <c r="Z978" s="7"/>
    </row>
    <row r="979" ht="15.75" customHeight="1">
      <c r="A979" s="7"/>
      <c r="B979" s="7"/>
      <c r="C979" s="111"/>
      <c r="D979" s="112"/>
      <c r="E979" s="111"/>
      <c r="F979" s="111"/>
      <c r="G979" s="111"/>
      <c r="H979" s="112"/>
      <c r="I979" s="111"/>
      <c r="J979" s="111"/>
      <c r="K979" s="7"/>
      <c r="L979" s="7"/>
      <c r="M979" s="7"/>
      <c r="N979" s="7"/>
      <c r="O979" s="7"/>
      <c r="P979" s="7"/>
      <c r="Q979" s="7"/>
      <c r="R979" s="7"/>
      <c r="S979" s="7"/>
      <c r="T979" s="7"/>
      <c r="U979" s="7"/>
      <c r="V979" s="7"/>
      <c r="W979" s="7"/>
      <c r="X979" s="7"/>
      <c r="Y979" s="7"/>
      <c r="Z979" s="7"/>
    </row>
    <row r="980" ht="15.75" customHeight="1">
      <c r="A980" s="7"/>
      <c r="B980" s="7"/>
      <c r="C980" s="111"/>
      <c r="D980" s="112"/>
      <c r="E980" s="111"/>
      <c r="F980" s="111"/>
      <c r="G980" s="111"/>
      <c r="H980" s="112"/>
      <c r="I980" s="111"/>
      <c r="J980" s="111"/>
      <c r="K980" s="7"/>
      <c r="L980" s="7"/>
      <c r="M980" s="7"/>
      <c r="N980" s="7"/>
      <c r="O980" s="7"/>
      <c r="P980" s="7"/>
      <c r="Q980" s="7"/>
      <c r="R980" s="7"/>
      <c r="S980" s="7"/>
      <c r="T980" s="7"/>
      <c r="U980" s="7"/>
      <c r="V980" s="7"/>
      <c r="W980" s="7"/>
      <c r="X980" s="7"/>
      <c r="Y980" s="7"/>
      <c r="Z980" s="7"/>
    </row>
    <row r="981" ht="15.75" customHeight="1">
      <c r="A981" s="7"/>
      <c r="B981" s="7"/>
      <c r="C981" s="111"/>
      <c r="D981" s="112"/>
      <c r="E981" s="111"/>
      <c r="F981" s="111"/>
      <c r="G981" s="111"/>
      <c r="H981" s="112"/>
      <c r="I981" s="111"/>
      <c r="J981" s="111"/>
      <c r="K981" s="7"/>
      <c r="L981" s="7"/>
      <c r="M981" s="7"/>
      <c r="N981" s="7"/>
      <c r="O981" s="7"/>
      <c r="P981" s="7"/>
      <c r="Q981" s="7"/>
      <c r="R981" s="7"/>
      <c r="S981" s="7"/>
      <c r="T981" s="7"/>
      <c r="U981" s="7"/>
      <c r="V981" s="7"/>
      <c r="W981" s="7"/>
      <c r="X981" s="7"/>
      <c r="Y981" s="7"/>
      <c r="Z981" s="7"/>
    </row>
    <row r="982" ht="15.75" customHeight="1">
      <c r="A982" s="7"/>
      <c r="B982" s="7"/>
      <c r="C982" s="111"/>
      <c r="D982" s="112"/>
      <c r="E982" s="111"/>
      <c r="F982" s="111"/>
      <c r="G982" s="111"/>
      <c r="H982" s="112"/>
      <c r="I982" s="111"/>
      <c r="J982" s="111"/>
      <c r="K982" s="7"/>
      <c r="L982" s="7"/>
      <c r="M982" s="7"/>
      <c r="N982" s="7"/>
      <c r="O982" s="7"/>
      <c r="P982" s="7"/>
      <c r="Q982" s="7"/>
      <c r="R982" s="7"/>
      <c r="S982" s="7"/>
      <c r="T982" s="7"/>
      <c r="U982" s="7"/>
      <c r="V982" s="7"/>
      <c r="W982" s="7"/>
      <c r="X982" s="7"/>
      <c r="Y982" s="7"/>
      <c r="Z982" s="7"/>
    </row>
    <row r="983" ht="15.75" customHeight="1">
      <c r="A983" s="7"/>
      <c r="B983" s="7"/>
      <c r="C983" s="111"/>
      <c r="D983" s="112"/>
      <c r="E983" s="111"/>
      <c r="F983" s="111"/>
      <c r="G983" s="111"/>
      <c r="H983" s="112"/>
      <c r="I983" s="111"/>
      <c r="J983" s="111"/>
      <c r="K983" s="7"/>
      <c r="L983" s="7"/>
      <c r="M983" s="7"/>
      <c r="N983" s="7"/>
      <c r="O983" s="7"/>
      <c r="P983" s="7"/>
      <c r="Q983" s="7"/>
      <c r="R983" s="7"/>
      <c r="S983" s="7"/>
      <c r="T983" s="7"/>
      <c r="U983" s="7"/>
      <c r="V983" s="7"/>
      <c r="W983" s="7"/>
      <c r="X983" s="7"/>
      <c r="Y983" s="7"/>
      <c r="Z983" s="7"/>
    </row>
    <row r="984" ht="15.75" customHeight="1">
      <c r="A984" s="7"/>
      <c r="B984" s="7"/>
      <c r="C984" s="111"/>
      <c r="D984" s="112"/>
      <c r="E984" s="111"/>
      <c r="F984" s="111"/>
      <c r="G984" s="111"/>
      <c r="H984" s="112"/>
      <c r="I984" s="111"/>
      <c r="J984" s="111"/>
      <c r="K984" s="7"/>
      <c r="L984" s="7"/>
      <c r="M984" s="7"/>
      <c r="N984" s="7"/>
      <c r="O984" s="7"/>
      <c r="P984" s="7"/>
      <c r="Q984" s="7"/>
      <c r="R984" s="7"/>
      <c r="S984" s="7"/>
      <c r="T984" s="7"/>
      <c r="U984" s="7"/>
      <c r="V984" s="7"/>
      <c r="W984" s="7"/>
      <c r="X984" s="7"/>
      <c r="Y984" s="7"/>
      <c r="Z984" s="7"/>
    </row>
    <row r="985" ht="15.75" customHeight="1">
      <c r="A985" s="7"/>
      <c r="B985" s="7"/>
      <c r="C985" s="111"/>
      <c r="D985" s="112"/>
      <c r="E985" s="111"/>
      <c r="F985" s="111"/>
      <c r="G985" s="111"/>
      <c r="H985" s="112"/>
      <c r="I985" s="111"/>
      <c r="J985" s="111"/>
      <c r="K985" s="7"/>
      <c r="L985" s="7"/>
      <c r="M985" s="7"/>
      <c r="N985" s="7"/>
      <c r="O985" s="7"/>
      <c r="P985" s="7"/>
      <c r="Q985" s="7"/>
      <c r="R985" s="7"/>
      <c r="S985" s="7"/>
      <c r="T985" s="7"/>
      <c r="U985" s="7"/>
      <c r="V985" s="7"/>
      <c r="W985" s="7"/>
      <c r="X985" s="7"/>
      <c r="Y985" s="7"/>
      <c r="Z985" s="7"/>
    </row>
    <row r="986" ht="15.75" customHeight="1">
      <c r="A986" s="7"/>
      <c r="B986" s="7"/>
      <c r="C986" s="111"/>
      <c r="D986" s="112"/>
      <c r="E986" s="111"/>
      <c r="F986" s="111"/>
      <c r="G986" s="111"/>
      <c r="H986" s="112"/>
      <c r="I986" s="111"/>
      <c r="J986" s="111"/>
      <c r="K986" s="7"/>
      <c r="L986" s="7"/>
      <c r="M986" s="7"/>
      <c r="N986" s="7"/>
      <c r="O986" s="7"/>
      <c r="P986" s="7"/>
      <c r="Q986" s="7"/>
      <c r="R986" s="7"/>
      <c r="S986" s="7"/>
      <c r="T986" s="7"/>
      <c r="U986" s="7"/>
      <c r="V986" s="7"/>
      <c r="W986" s="7"/>
      <c r="X986" s="7"/>
      <c r="Y986" s="7"/>
      <c r="Z986" s="7"/>
    </row>
    <row r="987" ht="15.75" customHeight="1">
      <c r="A987" s="7"/>
      <c r="B987" s="7"/>
      <c r="C987" s="111"/>
      <c r="D987" s="112"/>
      <c r="E987" s="111"/>
      <c r="F987" s="111"/>
      <c r="G987" s="111"/>
      <c r="H987" s="112"/>
      <c r="I987" s="111"/>
      <c r="J987" s="111"/>
      <c r="K987" s="7"/>
      <c r="L987" s="7"/>
      <c r="M987" s="7"/>
      <c r="N987" s="7"/>
      <c r="O987" s="7"/>
      <c r="P987" s="7"/>
      <c r="Q987" s="7"/>
      <c r="R987" s="7"/>
      <c r="S987" s="7"/>
      <c r="T987" s="7"/>
      <c r="U987" s="7"/>
      <c r="V987" s="7"/>
      <c r="W987" s="7"/>
      <c r="X987" s="7"/>
      <c r="Y987" s="7"/>
      <c r="Z987" s="7"/>
    </row>
    <row r="988" ht="15.75" customHeight="1">
      <c r="A988" s="7"/>
      <c r="B988" s="7"/>
      <c r="C988" s="111"/>
      <c r="D988" s="112"/>
      <c r="E988" s="111"/>
      <c r="F988" s="111"/>
      <c r="G988" s="111"/>
      <c r="H988" s="112"/>
      <c r="I988" s="111"/>
      <c r="J988" s="111"/>
      <c r="K988" s="7"/>
      <c r="L988" s="7"/>
      <c r="M988" s="7"/>
      <c r="N988" s="7"/>
      <c r="O988" s="7"/>
      <c r="P988" s="7"/>
      <c r="Q988" s="7"/>
      <c r="R988" s="7"/>
      <c r="S988" s="7"/>
      <c r="T988" s="7"/>
      <c r="U988" s="7"/>
      <c r="V988" s="7"/>
      <c r="W988" s="7"/>
      <c r="X988" s="7"/>
      <c r="Y988" s="7"/>
      <c r="Z988" s="7"/>
    </row>
    <row r="989" ht="15.75" customHeight="1">
      <c r="A989" s="7"/>
      <c r="B989" s="7"/>
      <c r="C989" s="111"/>
      <c r="D989" s="112"/>
      <c r="E989" s="111"/>
      <c r="F989" s="111"/>
      <c r="G989" s="111"/>
      <c r="H989" s="112"/>
      <c r="I989" s="111"/>
      <c r="J989" s="111"/>
      <c r="K989" s="7"/>
      <c r="L989" s="7"/>
      <c r="M989" s="7"/>
      <c r="N989" s="7"/>
      <c r="O989" s="7"/>
      <c r="P989" s="7"/>
      <c r="Q989" s="7"/>
      <c r="R989" s="7"/>
      <c r="S989" s="7"/>
      <c r="T989" s="7"/>
      <c r="U989" s="7"/>
      <c r="V989" s="7"/>
      <c r="W989" s="7"/>
      <c r="X989" s="7"/>
      <c r="Y989" s="7"/>
      <c r="Z989" s="7"/>
    </row>
    <row r="990" ht="15.75" customHeight="1">
      <c r="A990" s="7"/>
      <c r="B990" s="7"/>
      <c r="C990" s="111"/>
      <c r="D990" s="112"/>
      <c r="E990" s="111"/>
      <c r="F990" s="111"/>
      <c r="G990" s="111"/>
      <c r="H990" s="112"/>
      <c r="I990" s="111"/>
      <c r="J990" s="111"/>
      <c r="K990" s="7"/>
      <c r="L990" s="7"/>
      <c r="M990" s="7"/>
      <c r="N990" s="7"/>
      <c r="O990" s="7"/>
      <c r="P990" s="7"/>
      <c r="Q990" s="7"/>
      <c r="R990" s="7"/>
      <c r="S990" s="7"/>
      <c r="T990" s="7"/>
      <c r="U990" s="7"/>
      <c r="V990" s="7"/>
      <c r="W990" s="7"/>
      <c r="X990" s="7"/>
      <c r="Y990" s="7"/>
      <c r="Z990" s="7"/>
    </row>
    <row r="991" ht="15.75" customHeight="1">
      <c r="A991" s="7"/>
      <c r="B991" s="7"/>
      <c r="C991" s="111"/>
      <c r="D991" s="112"/>
      <c r="E991" s="111"/>
      <c r="F991" s="111"/>
      <c r="G991" s="111"/>
      <c r="H991" s="112"/>
      <c r="I991" s="111"/>
      <c r="J991" s="111"/>
      <c r="K991" s="7"/>
      <c r="L991" s="7"/>
      <c r="M991" s="7"/>
      <c r="N991" s="7"/>
      <c r="O991" s="7"/>
      <c r="P991" s="7"/>
      <c r="Q991" s="7"/>
      <c r="R991" s="7"/>
      <c r="S991" s="7"/>
      <c r="T991" s="7"/>
      <c r="U991" s="7"/>
      <c r="V991" s="7"/>
      <c r="W991" s="7"/>
      <c r="X991" s="7"/>
      <c r="Y991" s="7"/>
      <c r="Z991" s="7"/>
    </row>
    <row r="992" ht="15.75" customHeight="1">
      <c r="A992" s="7"/>
      <c r="B992" s="7"/>
      <c r="C992" s="111"/>
      <c r="D992" s="112"/>
      <c r="E992" s="111"/>
      <c r="F992" s="111"/>
      <c r="G992" s="111"/>
      <c r="H992" s="112"/>
      <c r="I992" s="111"/>
      <c r="J992" s="111"/>
      <c r="K992" s="7"/>
      <c r="L992" s="7"/>
      <c r="M992" s="7"/>
      <c r="N992" s="7"/>
      <c r="O992" s="7"/>
      <c r="P992" s="7"/>
      <c r="Q992" s="7"/>
      <c r="R992" s="7"/>
      <c r="S992" s="7"/>
      <c r="T992" s="7"/>
      <c r="U992" s="7"/>
      <c r="V992" s="7"/>
      <c r="W992" s="7"/>
      <c r="X992" s="7"/>
      <c r="Y992" s="7"/>
      <c r="Z992" s="7"/>
    </row>
    <row r="993" ht="15.75" customHeight="1">
      <c r="A993" s="7"/>
      <c r="B993" s="7"/>
      <c r="C993" s="111"/>
      <c r="D993" s="112"/>
      <c r="E993" s="111"/>
      <c r="F993" s="111"/>
      <c r="G993" s="111"/>
      <c r="H993" s="112"/>
      <c r="I993" s="111"/>
      <c r="J993" s="111"/>
      <c r="K993" s="7"/>
      <c r="L993" s="7"/>
      <c r="M993" s="7"/>
      <c r="N993" s="7"/>
      <c r="O993" s="7"/>
      <c r="P993" s="7"/>
      <c r="Q993" s="7"/>
      <c r="R993" s="7"/>
      <c r="S993" s="7"/>
      <c r="T993" s="7"/>
      <c r="U993" s="7"/>
      <c r="V993" s="7"/>
      <c r="W993" s="7"/>
      <c r="X993" s="7"/>
      <c r="Y993" s="7"/>
      <c r="Z993" s="7"/>
    </row>
    <row r="994" ht="15.75" customHeight="1">
      <c r="A994" s="7"/>
      <c r="B994" s="7"/>
      <c r="C994" s="111"/>
      <c r="D994" s="112"/>
      <c r="E994" s="111"/>
      <c r="F994" s="111"/>
      <c r="G994" s="111"/>
      <c r="H994" s="112"/>
      <c r="I994" s="111"/>
      <c r="J994" s="111"/>
      <c r="K994" s="7"/>
      <c r="L994" s="7"/>
      <c r="M994" s="7"/>
      <c r="N994" s="7"/>
      <c r="O994" s="7"/>
      <c r="P994" s="7"/>
      <c r="Q994" s="7"/>
      <c r="R994" s="7"/>
      <c r="S994" s="7"/>
      <c r="T994" s="7"/>
      <c r="U994" s="7"/>
      <c r="V994" s="7"/>
      <c r="W994" s="7"/>
      <c r="X994" s="7"/>
      <c r="Y994" s="7"/>
      <c r="Z994" s="7"/>
    </row>
    <row r="995" ht="15.75" customHeight="1">
      <c r="A995" s="7"/>
      <c r="B995" s="7"/>
      <c r="C995" s="111"/>
      <c r="D995" s="112"/>
      <c r="E995" s="111"/>
      <c r="F995" s="111"/>
      <c r="G995" s="111"/>
      <c r="H995" s="112"/>
      <c r="I995" s="111"/>
      <c r="J995" s="111"/>
      <c r="K995" s="7"/>
      <c r="L995" s="7"/>
      <c r="M995" s="7"/>
      <c r="N995" s="7"/>
      <c r="O995" s="7"/>
      <c r="P995" s="7"/>
      <c r="Q995" s="7"/>
      <c r="R995" s="7"/>
      <c r="S995" s="7"/>
      <c r="T995" s="7"/>
      <c r="U995" s="7"/>
      <c r="V995" s="7"/>
      <c r="W995" s="7"/>
      <c r="X995" s="7"/>
      <c r="Y995" s="7"/>
      <c r="Z995" s="7"/>
    </row>
    <row r="996" ht="15.75" customHeight="1">
      <c r="A996" s="7"/>
      <c r="B996" s="7"/>
      <c r="C996" s="111"/>
      <c r="D996" s="112"/>
      <c r="E996" s="111"/>
      <c r="F996" s="111"/>
      <c r="G996" s="111"/>
      <c r="H996" s="112"/>
      <c r="I996" s="111"/>
      <c r="J996" s="111"/>
      <c r="K996" s="7"/>
      <c r="L996" s="7"/>
      <c r="M996" s="7"/>
      <c r="N996" s="7"/>
      <c r="O996" s="7"/>
      <c r="P996" s="7"/>
      <c r="Q996" s="7"/>
      <c r="R996" s="7"/>
      <c r="S996" s="7"/>
      <c r="T996" s="7"/>
      <c r="U996" s="7"/>
      <c r="V996" s="7"/>
      <c r="W996" s="7"/>
      <c r="X996" s="7"/>
      <c r="Y996" s="7"/>
      <c r="Z996" s="7"/>
    </row>
    <row r="997" ht="15.75" customHeight="1">
      <c r="A997" s="7"/>
      <c r="B997" s="7"/>
      <c r="C997" s="111"/>
      <c r="D997" s="112"/>
      <c r="E997" s="111"/>
      <c r="F997" s="111"/>
      <c r="G997" s="111"/>
      <c r="H997" s="112"/>
      <c r="I997" s="111"/>
      <c r="J997" s="111"/>
      <c r="K997" s="7"/>
      <c r="L997" s="7"/>
      <c r="M997" s="7"/>
      <c r="N997" s="7"/>
      <c r="O997" s="7"/>
      <c r="P997" s="7"/>
      <c r="Q997" s="7"/>
      <c r="R997" s="7"/>
      <c r="S997" s="7"/>
      <c r="T997" s="7"/>
      <c r="U997" s="7"/>
      <c r="V997" s="7"/>
      <c r="W997" s="7"/>
      <c r="X997" s="7"/>
      <c r="Y997" s="7"/>
      <c r="Z997" s="7"/>
    </row>
    <row r="998" ht="15.75" customHeight="1">
      <c r="A998" s="7"/>
      <c r="B998" s="7"/>
      <c r="C998" s="111"/>
      <c r="D998" s="112"/>
      <c r="E998" s="111"/>
      <c r="F998" s="111"/>
      <c r="G998" s="111"/>
      <c r="H998" s="112"/>
      <c r="I998" s="111"/>
      <c r="J998" s="111"/>
      <c r="K998" s="7"/>
      <c r="L998" s="7"/>
      <c r="M998" s="7"/>
      <c r="N998" s="7"/>
      <c r="O998" s="7"/>
      <c r="P998" s="7"/>
      <c r="Q998" s="7"/>
      <c r="R998" s="7"/>
      <c r="S998" s="7"/>
      <c r="T998" s="7"/>
      <c r="U998" s="7"/>
      <c r="V998" s="7"/>
      <c r="W998" s="7"/>
      <c r="X998" s="7"/>
      <c r="Y998" s="7"/>
      <c r="Z998" s="7"/>
    </row>
    <row r="999" ht="15.75" customHeight="1">
      <c r="A999" s="7"/>
      <c r="B999" s="7"/>
      <c r="C999" s="111"/>
      <c r="D999" s="112"/>
      <c r="E999" s="111"/>
      <c r="F999" s="111"/>
      <c r="G999" s="111"/>
      <c r="H999" s="112"/>
      <c r="I999" s="111"/>
      <c r="J999" s="111"/>
      <c r="K999" s="7"/>
      <c r="L999" s="7"/>
      <c r="M999" s="7"/>
      <c r="N999" s="7"/>
      <c r="O999" s="7"/>
      <c r="P999" s="7"/>
      <c r="Q999" s="7"/>
      <c r="R999" s="7"/>
      <c r="S999" s="7"/>
      <c r="T999" s="7"/>
      <c r="U999" s="7"/>
      <c r="V999" s="7"/>
      <c r="W999" s="7"/>
      <c r="X999" s="7"/>
      <c r="Y999" s="7"/>
      <c r="Z999" s="7"/>
    </row>
    <row r="1000" ht="15.75" customHeight="1">
      <c r="A1000" s="7"/>
      <c r="B1000" s="7"/>
      <c r="C1000" s="111"/>
      <c r="D1000" s="112"/>
      <c r="E1000" s="111"/>
      <c r="F1000" s="111"/>
      <c r="G1000" s="111"/>
      <c r="H1000" s="112"/>
      <c r="I1000" s="111"/>
      <c r="J1000" s="111"/>
      <c r="K1000" s="7"/>
      <c r="L1000" s="7"/>
      <c r="M1000" s="7"/>
      <c r="N1000" s="7"/>
      <c r="O1000" s="7"/>
      <c r="P1000" s="7"/>
      <c r="Q1000" s="7"/>
      <c r="R1000" s="7"/>
      <c r="S1000" s="7"/>
      <c r="T1000" s="7"/>
      <c r="U1000" s="7"/>
      <c r="V1000" s="7"/>
      <c r="W1000" s="7"/>
      <c r="X1000" s="7"/>
      <c r="Y1000" s="7"/>
      <c r="Z1000" s="7"/>
    </row>
  </sheetData>
  <mergeCells count="1">
    <mergeCell ref="A1:R1"/>
  </mergeCell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2B4C7E"/>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9.14"/>
    <col customWidth="1" min="3" max="24" width="7.86"/>
    <col customWidth="1" min="25" max="25" width="9.14"/>
    <col customWidth="1" min="26" max="26" width="10.57"/>
  </cols>
  <sheetData>
    <row r="1">
      <c r="A1" s="91"/>
      <c r="B1" s="4"/>
      <c r="C1" s="4"/>
      <c r="D1" s="4"/>
      <c r="E1" s="4"/>
      <c r="F1" s="4"/>
      <c r="G1" s="4"/>
      <c r="H1" s="4"/>
      <c r="I1" s="4"/>
      <c r="J1" s="4"/>
      <c r="K1" s="4"/>
      <c r="L1" s="4"/>
      <c r="M1" s="4"/>
      <c r="N1" s="4"/>
      <c r="O1" s="4"/>
      <c r="P1" s="4"/>
      <c r="Q1" s="4"/>
      <c r="R1" s="4"/>
      <c r="S1" s="4"/>
      <c r="T1" s="4"/>
      <c r="U1" s="4"/>
      <c r="V1" s="4"/>
      <c r="W1" s="4"/>
      <c r="X1" s="9"/>
      <c r="Y1" s="7"/>
      <c r="Z1" s="7"/>
    </row>
    <row r="2" ht="114.75" customHeight="1">
      <c r="A2" s="61" t="s">
        <v>4</v>
      </c>
      <c r="B2" s="63" t="s">
        <v>5</v>
      </c>
      <c r="C2" s="92" t="s">
        <v>91</v>
      </c>
      <c r="D2" s="92" t="s">
        <v>92</v>
      </c>
      <c r="E2" s="93" t="s">
        <v>93</v>
      </c>
      <c r="F2" s="92" t="s">
        <v>94</v>
      </c>
      <c r="G2" s="92" t="s">
        <v>95</v>
      </c>
      <c r="H2" s="93" t="s">
        <v>96</v>
      </c>
      <c r="I2" s="94" t="s">
        <v>97</v>
      </c>
      <c r="J2" s="92" t="s">
        <v>98</v>
      </c>
      <c r="K2" s="92" t="s">
        <v>99</v>
      </c>
      <c r="L2" s="93" t="s">
        <v>100</v>
      </c>
      <c r="M2" s="95" t="s">
        <v>101</v>
      </c>
      <c r="N2" s="92" t="s">
        <v>102</v>
      </c>
      <c r="O2" s="92" t="s">
        <v>103</v>
      </c>
      <c r="P2" s="93" t="s">
        <v>104</v>
      </c>
      <c r="Q2" s="92" t="s">
        <v>105</v>
      </c>
      <c r="R2" s="92" t="s">
        <v>106</v>
      </c>
      <c r="S2" s="93" t="s">
        <v>107</v>
      </c>
      <c r="T2" s="94" t="s">
        <v>108</v>
      </c>
      <c r="U2" s="92" t="s">
        <v>109</v>
      </c>
      <c r="V2" s="92" t="s">
        <v>110</v>
      </c>
      <c r="W2" s="93" t="s">
        <v>111</v>
      </c>
      <c r="X2" s="96" t="s">
        <v>112</v>
      </c>
      <c r="Y2" s="97"/>
      <c r="Z2" s="97"/>
    </row>
    <row r="3">
      <c r="A3" s="98"/>
      <c r="B3" s="72" t="s">
        <v>89</v>
      </c>
      <c r="C3" s="99">
        <v>85.0</v>
      </c>
      <c r="D3" s="99">
        <v>85.0</v>
      </c>
      <c r="E3" s="100"/>
      <c r="F3" s="79"/>
      <c r="G3" s="79"/>
      <c r="H3" s="100"/>
      <c r="I3" s="100"/>
      <c r="J3" s="79"/>
      <c r="K3" s="79"/>
      <c r="L3" s="100"/>
      <c r="M3" s="100"/>
      <c r="N3" s="79"/>
      <c r="O3" s="79"/>
      <c r="P3" s="100"/>
      <c r="Q3" s="79"/>
      <c r="R3" s="79"/>
      <c r="S3" s="100"/>
      <c r="T3" s="100"/>
      <c r="U3" s="79"/>
      <c r="V3" s="79"/>
      <c r="W3" s="100"/>
      <c r="X3" s="100"/>
      <c r="Y3" s="7"/>
      <c r="Z3" s="7"/>
    </row>
    <row r="4">
      <c r="A4" s="98"/>
      <c r="B4" s="72" t="s">
        <v>90</v>
      </c>
      <c r="C4" s="99">
        <v>40.0</v>
      </c>
      <c r="D4" s="99">
        <v>40.0</v>
      </c>
      <c r="E4" s="100"/>
      <c r="F4" s="79"/>
      <c r="G4" s="79"/>
      <c r="H4" s="100"/>
      <c r="I4" s="100"/>
      <c r="J4" s="79"/>
      <c r="K4" s="79"/>
      <c r="L4" s="100"/>
      <c r="M4" s="100"/>
      <c r="N4" s="79"/>
      <c r="O4" s="79"/>
      <c r="P4" s="100"/>
      <c r="Q4" s="79"/>
      <c r="R4" s="79"/>
      <c r="S4" s="100"/>
      <c r="T4" s="100"/>
      <c r="U4" s="79"/>
      <c r="V4" s="79"/>
      <c r="W4" s="100"/>
      <c r="X4" s="100"/>
      <c r="Y4" s="7"/>
      <c r="Z4" s="7"/>
    </row>
    <row r="5">
      <c r="A5" s="61" t="str">
        <f>IF('Indicator Data'!A14&lt;&gt;"",'Indicator Data'!A14,"")</f>
        <v>Bubanza</v>
      </c>
      <c r="B5" s="61" t="str">
        <f>IF('Indicator Data'!B14&lt;&gt;"",'Indicator Data'!B14,"")</f>
        <v>BDI001</v>
      </c>
      <c r="C5" s="101">
        <f>IF('Indicator Data'!M14="No data","x",ROUND(IF('Indicator Data'!M14&gt;C$3,10,IF('Indicator Data'!M14&lt;C$4,0,('Indicator Data'!M14-C$4)/(C$3-C$4)*10)),1))</f>
        <v>5.1</v>
      </c>
      <c r="D5" s="101">
        <f>IF('Indicator Data'!N14="No data","x",ROUND(IF('Indicator Data'!N14&gt;D$3,10,IF('Indicator Data'!N14&lt;D$4,0,('Indicator Data'!N14-D$4)/(D$3-D$4)*10)),1))</f>
        <v>7.2</v>
      </c>
      <c r="E5" s="102">
        <f t="shared" ref="E5:E195" si="1">IF(AND(C5="x",D5="x"),"x",ROUND(AVERAGE(C5,D5),1))</f>
        <v>6.2</v>
      </c>
      <c r="F5" s="101">
        <f>IF('Indicator Data'!O14="No data","x",ROUND(IF('Indicator Data'!O14&gt;F$3,10,IF('Indicator Data'!O14&lt;F$4,0,('Indicator Data'!O14-F$4)/(F$3-F$4)*10)),1))</f>
        <v>10</v>
      </c>
      <c r="G5" s="101">
        <f>IF('Indicator Data'!P14="No data","x",ROUND(IF('Indicator Data'!P14&gt;G$3,0,IF('Indicator Data'!P14&lt;G$4,10,(G$3-'Indicator Data'!P14)/(G$3-G$4)*10)),1))</f>
        <v>0</v>
      </c>
      <c r="H5" s="102">
        <f t="shared" ref="H5:H195" si="2">IF(AND(F5="x",G5="x"),"x",ROUND(AVERAGE(F5,G5),1))</f>
        <v>5</v>
      </c>
      <c r="I5" s="103">
        <f>IF('Indicator Data'!Q14="No data","x",'Indicator Data'!Q14/'Indicator Data'!AP14)</f>
        <v>1.686426141</v>
      </c>
      <c r="J5" s="101">
        <f t="shared" ref="J5:J195" si="3">IF(I5="x","x",ROUND(IF(I5&gt;J$3,10,IF(I5&lt;J$4,0,(I5-J$4)/(J$3-J$4)*10)),1))</f>
        <v>10</v>
      </c>
      <c r="K5" s="101">
        <f>IF('Indicator Data'!R14="No data","x",ROUND(IF('Indicator Data'!R14&gt;K$3,10,IF('Indicator Data'!R14&lt;K$4,0,('Indicator Data'!R14-K$4)/(K$3-K$4)*10)),1))</f>
        <v>10</v>
      </c>
      <c r="L5" s="102">
        <f t="shared" ref="L5:L195" si="4">ROUND(AVERAGE(J5,K5),1)</f>
        <v>10</v>
      </c>
      <c r="M5" s="104">
        <f t="shared" ref="M5:M195" si="5">ROUND(AVERAGE(E5,H5,L5),1)</f>
        <v>7.1</v>
      </c>
      <c r="N5" s="101">
        <f>IF('Indicator Data'!S14="No data","x",ROUND(IF('Indicator Data'!S14&gt;N$3,10,IF('Indicator Data'!S14&lt;N$4,0,('Indicator Data'!S14-N$4)/(N$3-N$4)*10)),1))</f>
        <v>10</v>
      </c>
      <c r="O5" s="101">
        <f>IF('Indicator Data'!T14="No data","x",ROUND(IF('Indicator Data'!T14&gt;O$3,0,IF('Indicator Data'!T14&lt;O$4,10,(O$3-'Indicator Data'!T14)/(O$3-O$4)*10)),1))</f>
        <v>0</v>
      </c>
      <c r="P5" s="102">
        <f t="shared" ref="P5:P195" si="6">IF(AND(N5="x",O5="x"),"x",ROUND(AVERAGE(N5,O5),1))</f>
        <v>5</v>
      </c>
      <c r="Q5" s="101">
        <f>IF('Indicator Data'!U14="No data","x",ROUND(IF('Indicator Data'!U14&gt;Q$3,10,IF('Indicator Data'!U14&lt;Q$4,0,('Indicator Data'!U14-Q$4)/(Q$3-Q$4)*10)),1))</f>
        <v>10</v>
      </c>
      <c r="R5" s="101">
        <f>IF('Indicator Data'!V14="No data","x",ROUND(IF('Indicator Data'!V14&gt;R$3,0,IF('Indicator Data'!V14&lt;R$4,10,(R$3-'Indicator Data'!V14)/(R$3-R$4)*10)),1))</f>
        <v>0</v>
      </c>
      <c r="S5" s="102">
        <f t="shared" ref="S5:S195" si="7">IF(AND(Q5="x",R5="x"),"x",ROUND(AVERAGE(Q5,R5),1))</f>
        <v>5</v>
      </c>
      <c r="T5" s="103">
        <f>IF('Indicator Data'!W14="no data","x",'Indicator Data'!W14/'Indicator Data'!AP14)</f>
        <v>0.7793296089</v>
      </c>
      <c r="U5" s="101">
        <f t="shared" ref="U5:U195" si="8">IF(T5="x","x",ROUND(IF(T5&gt;U$3,10,IF(T5&lt;U$4,0,(T5-U$4)/(U$3-U$4)*10)),1))</f>
        <v>10</v>
      </c>
      <c r="V5" s="101">
        <f>IF('Indicator Data'!X14="No data","x",ROUND(IF('Indicator Data'!X14&gt;V$3,10,IF('Indicator Data'!X14&lt;V$4,0,('Indicator Data'!X14-V$4)/(V$3-V$4)*10)),1))</f>
        <v>10</v>
      </c>
      <c r="W5" s="102">
        <f t="shared" ref="W5:W195" si="9">ROUND(AVERAGE(U5,V5),1)</f>
        <v>10</v>
      </c>
      <c r="X5" s="105">
        <f t="shared" ref="X5:X195" si="10">ROUND((10-GEOMEAN(((10-P5)/10*9+1),((10-S5)/10*9+1),((10-W5)/10*9+1)))/9*10,1)</f>
        <v>7.6</v>
      </c>
      <c r="Y5" s="7"/>
      <c r="Z5" s="106"/>
    </row>
    <row r="6">
      <c r="A6" s="61" t="str">
        <f>IF('Indicator Data'!A15&lt;&gt;"",'Indicator Data'!A15,"")</f>
        <v>Bujumbura Mairie</v>
      </c>
      <c r="B6" s="61" t="str">
        <f>IF('Indicator Data'!B15&lt;&gt;"",'Indicator Data'!B15,"")</f>
        <v>BDI017</v>
      </c>
      <c r="C6" s="101">
        <f>IF('Indicator Data'!M15="No data","x",ROUND(IF('Indicator Data'!M15&gt;C$3,10,IF('Indicator Data'!M15&lt;C$4,0,('Indicator Data'!M15-C$4)/(C$3-C$4)*10)),1))</f>
        <v>0</v>
      </c>
      <c r="D6" s="101">
        <f>IF('Indicator Data'!N15="No data","x",ROUND(IF('Indicator Data'!N15&gt;D$3,10,IF('Indicator Data'!N15&lt;D$4,0,('Indicator Data'!N15-D$4)/(D$3-D$4)*10)),1))</f>
        <v>0</v>
      </c>
      <c r="E6" s="102">
        <f t="shared" si="1"/>
        <v>0</v>
      </c>
      <c r="F6" s="101">
        <f>IF('Indicator Data'!O15="No data","x",ROUND(IF('Indicator Data'!O15&gt;F$3,10,IF('Indicator Data'!O15&lt;F$4,0,('Indicator Data'!O15-F$4)/(F$3-F$4)*10)),1))</f>
        <v>10</v>
      </c>
      <c r="G6" s="101">
        <f>IF('Indicator Data'!P15="No data","x",ROUND(IF('Indicator Data'!P15&gt;G$3,0,IF('Indicator Data'!P15&lt;G$4,10,(G$3-'Indicator Data'!P15)/(G$3-G$4)*10)),1))</f>
        <v>0</v>
      </c>
      <c r="H6" s="102">
        <f t="shared" si="2"/>
        <v>5</v>
      </c>
      <c r="I6" s="103">
        <f>IF('Indicator Data'!Q15="No data","x",'Indicator Data'!Q15/'Indicator Data'!AP15)</f>
        <v>2.380073801</v>
      </c>
      <c r="J6" s="101">
        <f t="shared" si="3"/>
        <v>10</v>
      </c>
      <c r="K6" s="101">
        <f>IF('Indicator Data'!R15="No data","x",ROUND(IF('Indicator Data'!R15&gt;K$3,10,IF('Indicator Data'!R15&lt;K$4,0,('Indicator Data'!R15-K$4)/(K$3-K$4)*10)),1))</f>
        <v>10</v>
      </c>
      <c r="L6" s="102">
        <f t="shared" si="4"/>
        <v>10</v>
      </c>
      <c r="M6" s="104">
        <f t="shared" si="5"/>
        <v>5</v>
      </c>
      <c r="N6" s="101">
        <f>IF('Indicator Data'!S15="No data","x",ROUND(IF('Indicator Data'!S15&gt;N$3,10,IF('Indicator Data'!S15&lt;N$4,0,('Indicator Data'!X15-N$4)/(N$3-N$4)*10)),1))</f>
        <v>10</v>
      </c>
      <c r="O6" s="101">
        <f>IF('Indicator Data'!T15="No data","x",ROUND(IF('Indicator Data'!T15&gt;O$3,0,IF('Indicator Data'!T15&lt;O$4,10,(O$3-'Indicator Data'!T15)/(O$3-O$4)*10)),1))</f>
        <v>0</v>
      </c>
      <c r="P6" s="102">
        <f t="shared" si="6"/>
        <v>5</v>
      </c>
      <c r="Q6" s="101">
        <f>IF('Indicator Data'!U15="No data","x",ROUND(IF('Indicator Data'!U15&gt;Q$3,10,IF('Indicator Data'!U15&lt;Q$4,0,('Indicator Data'!U15-Q$4)/(Q$3-Q$4)*10)),1))</f>
        <v>10</v>
      </c>
      <c r="R6" s="101">
        <f>IF('Indicator Data'!V15="No data","x",ROUND(IF('Indicator Data'!V15&gt;R$3,0,IF('Indicator Data'!V15&lt;R$4,10,(R$3-'Indicator Data'!V15)/(R$3-R$4)*10)),1))</f>
        <v>0</v>
      </c>
      <c r="S6" s="102">
        <f t="shared" si="7"/>
        <v>5</v>
      </c>
      <c r="T6" s="103">
        <f>IF('Indicator Data'!W15="no data","x",'Indicator Data'!W15/'Indicator Data'!AP15)</f>
        <v>0.4372693727</v>
      </c>
      <c r="U6" s="101">
        <f t="shared" si="8"/>
        <v>10</v>
      </c>
      <c r="V6" s="101">
        <f>IF('Indicator Data'!X15="No data","x",ROUND(IF('Indicator Data'!X15&gt;V$3,10,IF('Indicator Data'!X15&lt;V$4,0,('Indicator Data'!X15-V$4)/(V$3-V$4)*10)),1))</f>
        <v>10</v>
      </c>
      <c r="W6" s="102">
        <f t="shared" si="9"/>
        <v>10</v>
      </c>
      <c r="X6" s="105">
        <f t="shared" si="10"/>
        <v>7.6</v>
      </c>
      <c r="Y6" s="7"/>
      <c r="Z6" s="7"/>
    </row>
    <row r="7">
      <c r="A7" s="61" t="str">
        <f>IF('Indicator Data'!A16&lt;&gt;"",'Indicator Data'!A16,"")</f>
        <v>Bujumbura Rural</v>
      </c>
      <c r="B7" s="61" t="str">
        <f>IF('Indicator Data'!B16&lt;&gt;"",'Indicator Data'!B16,"")</f>
        <v>BDI002</v>
      </c>
      <c r="C7" s="101">
        <f>IF('Indicator Data'!M16="No data","x",ROUND(IF('Indicator Data'!M16&gt;C$3,10,IF('Indicator Data'!M16&lt;C$4,0,('Indicator Data'!M16-C$4)/(C$3-C$4)*10)),1))</f>
        <v>0.7</v>
      </c>
      <c r="D7" s="101">
        <f>IF('Indicator Data'!N16="No data","x",ROUND(IF('Indicator Data'!N16&gt;D$3,10,IF('Indicator Data'!N16&lt;D$4,0,('Indicator Data'!N16-D$4)/(D$3-D$4)*10)),1))</f>
        <v>1.1</v>
      </c>
      <c r="E7" s="102">
        <f t="shared" si="1"/>
        <v>0.9</v>
      </c>
      <c r="F7" s="101">
        <f>IF('Indicator Data'!O16="No data","x",ROUND(IF('Indicator Data'!O16&gt;F$3,10,IF('Indicator Data'!O16&lt;F$4,0,('Indicator Data'!O16-F$4)/(F$3-F$4)*10)),1))</f>
        <v>10</v>
      </c>
      <c r="G7" s="101">
        <f>IF('Indicator Data'!P16="No data","x",ROUND(IF('Indicator Data'!P16&gt;G$3,0,IF('Indicator Data'!P16&lt;G$4,10,(G$3-'Indicator Data'!P16)/(G$3-G$4)*10)),1))</f>
        <v>0</v>
      </c>
      <c r="H7" s="102">
        <f t="shared" si="2"/>
        <v>5</v>
      </c>
      <c r="I7" s="103">
        <f>IF('Indicator Data'!Q16="No data","x",'Indicator Data'!Q16/'Indicator Data'!AP16)</f>
        <v>1.428007802</v>
      </c>
      <c r="J7" s="101">
        <f t="shared" si="3"/>
        <v>10</v>
      </c>
      <c r="K7" s="101">
        <f>IF('Indicator Data'!R16="No data","x",ROUND(IF('Indicator Data'!R16&gt;K$3,10,IF('Indicator Data'!R16&lt;K$4,0,('Indicator Data'!R16-K$4)/(K$3-K$4)*10)),1))</f>
        <v>10</v>
      </c>
      <c r="L7" s="102">
        <f t="shared" si="4"/>
        <v>10</v>
      </c>
      <c r="M7" s="104">
        <f t="shared" si="5"/>
        <v>5.3</v>
      </c>
      <c r="N7" s="101">
        <f>IF('Indicator Data'!S16="No data","x",ROUND(IF('Indicator Data'!S16&gt;N$3,10,IF('Indicator Data'!S16&lt;N$4,0,('Indicator Data'!X16-N$4)/(N$3-N$4)*10)),1))</f>
        <v>10</v>
      </c>
      <c r="O7" s="101">
        <f>IF('Indicator Data'!T16="No data","x",ROUND(IF('Indicator Data'!T16&gt;O$3,0,IF('Indicator Data'!T16&lt;O$4,10,(O$3-'Indicator Data'!T16)/(O$3-O$4)*10)),1))</f>
        <v>0</v>
      </c>
      <c r="P7" s="102">
        <f t="shared" si="6"/>
        <v>5</v>
      </c>
      <c r="Q7" s="101">
        <f>IF('Indicator Data'!U16="No data","x",ROUND(IF('Indicator Data'!U16&gt;Q$3,10,IF('Indicator Data'!U16&lt;Q$4,0,('Indicator Data'!U16-Q$4)/(Q$3-Q$4)*10)),1))</f>
        <v>10</v>
      </c>
      <c r="R7" s="101">
        <f>IF('Indicator Data'!V16="No data","x",ROUND(IF('Indicator Data'!V16&gt;R$3,0,IF('Indicator Data'!V16&lt;R$4,10,(R$3-'Indicator Data'!V16)/(R$3-R$4)*10)),1))</f>
        <v>0</v>
      </c>
      <c r="S7" s="102">
        <f t="shared" si="7"/>
        <v>5</v>
      </c>
      <c r="T7" s="103">
        <f>IF('Indicator Data'!W16="no data","x",'Indicator Data'!W16/'Indicator Data'!AP16)</f>
        <v>0.6978319783</v>
      </c>
      <c r="U7" s="101">
        <f t="shared" si="8"/>
        <v>10</v>
      </c>
      <c r="V7" s="101">
        <f>IF('Indicator Data'!X16="No data","x",ROUND(IF('Indicator Data'!X16&gt;V$3,10,IF('Indicator Data'!X16&lt;V$4,0,('Indicator Data'!X16-V$4)/(V$3-V$4)*10)),1))</f>
        <v>10</v>
      </c>
      <c r="W7" s="102">
        <f t="shared" si="9"/>
        <v>10</v>
      </c>
      <c r="X7" s="105">
        <f t="shared" si="10"/>
        <v>7.6</v>
      </c>
      <c r="Y7" s="7"/>
      <c r="Z7" s="7"/>
    </row>
    <row r="8">
      <c r="A8" s="61" t="str">
        <f>IF('Indicator Data'!A17&lt;&gt;"",'Indicator Data'!A17,"")</f>
        <v>Bururi</v>
      </c>
      <c r="B8" s="61" t="str">
        <f>IF('Indicator Data'!B17&lt;&gt;"",'Indicator Data'!B17,"")</f>
        <v>BDI003</v>
      </c>
      <c r="C8" s="101">
        <f>IF('Indicator Data'!M17="No data","x",ROUND(IF('Indicator Data'!M17&gt;C$3,10,IF('Indicator Data'!M17&lt;C$4,0,('Indicator Data'!M17-C$4)/(C$3-C$4)*10)),1))</f>
        <v>3.8</v>
      </c>
      <c r="D8" s="101">
        <f>IF('Indicator Data'!N17="No data","x",ROUND(IF('Indicator Data'!N17&gt;D$3,10,IF('Indicator Data'!N17&lt;D$4,0,('Indicator Data'!N17-D$4)/(D$3-D$4)*10)),1))</f>
        <v>1.1</v>
      </c>
      <c r="E8" s="102">
        <f t="shared" si="1"/>
        <v>2.5</v>
      </c>
      <c r="F8" s="101">
        <f>IF('Indicator Data'!O17="No data","x",ROUND(IF('Indicator Data'!O17&gt;F$3,10,IF('Indicator Data'!O17&lt;F$4,0,('Indicator Data'!O17-F$4)/(F$3-F$4)*10)),1))</f>
        <v>10</v>
      </c>
      <c r="G8" s="101">
        <f>IF('Indicator Data'!P17="No data","x",ROUND(IF('Indicator Data'!P17&gt;G$3,0,IF('Indicator Data'!P17&lt;G$4,10,(G$3-'Indicator Data'!P17)/(G$3-G$4)*10)),1))</f>
        <v>0</v>
      </c>
      <c r="H8" s="102">
        <f t="shared" si="2"/>
        <v>5</v>
      </c>
      <c r="I8" s="103">
        <f>IF('Indicator Data'!Q17="No data","x",'Indicator Data'!Q17/'Indicator Data'!AP17)</f>
        <v>1.874030023</v>
      </c>
      <c r="J8" s="101">
        <f t="shared" si="3"/>
        <v>10</v>
      </c>
      <c r="K8" s="101">
        <f>IF('Indicator Data'!R17="No data","x",ROUND(IF('Indicator Data'!R17&gt;K$3,10,IF('Indicator Data'!R17&lt;K$4,0,('Indicator Data'!R17-K$4)/(K$3-K$4)*10)),1))</f>
        <v>10</v>
      </c>
      <c r="L8" s="102">
        <f t="shared" si="4"/>
        <v>10</v>
      </c>
      <c r="M8" s="104">
        <f t="shared" si="5"/>
        <v>5.8</v>
      </c>
      <c r="N8" s="101">
        <f>IF('Indicator Data'!S17="No data","x",ROUND(IF('Indicator Data'!S17&gt;N$3,10,IF('Indicator Data'!S17&lt;N$4,0,('Indicator Data'!X17-N$4)/(N$3-N$4)*10)),1))</f>
        <v>10</v>
      </c>
      <c r="O8" s="101">
        <f>IF('Indicator Data'!T17="No data","x",ROUND(IF('Indicator Data'!T17&gt;O$3,0,IF('Indicator Data'!T17&lt;O$4,10,(O$3-'Indicator Data'!T17)/(O$3-O$4)*10)),1))</f>
        <v>0</v>
      </c>
      <c r="P8" s="102">
        <f t="shared" si="6"/>
        <v>5</v>
      </c>
      <c r="Q8" s="101">
        <f>IF('Indicator Data'!U17="No data","x",ROUND(IF('Indicator Data'!U17&gt;Q$3,10,IF('Indicator Data'!U17&lt;Q$4,0,('Indicator Data'!U17-Q$4)/(Q$3-Q$4)*10)),1))</f>
        <v>10</v>
      </c>
      <c r="R8" s="101">
        <f>IF('Indicator Data'!V17="No data","x",ROUND(IF('Indicator Data'!V17&gt;R$3,0,IF('Indicator Data'!V17&lt;R$4,10,(R$3-'Indicator Data'!V17)/(R$3-R$4)*10)),1))</f>
        <v>0</v>
      </c>
      <c r="S8" s="102">
        <f t="shared" si="7"/>
        <v>5</v>
      </c>
      <c r="T8" s="103">
        <f>IF('Indicator Data'!W17="no data","x",'Indicator Data'!W17/'Indicator Data'!AP17)</f>
        <v>0.9124767225</v>
      </c>
      <c r="U8" s="101">
        <f t="shared" si="8"/>
        <v>10</v>
      </c>
      <c r="V8" s="101">
        <f>IF('Indicator Data'!X17="No data","x",ROUND(IF('Indicator Data'!X17&gt;V$3,10,IF('Indicator Data'!X17&lt;V$4,0,('Indicator Data'!X17-V$4)/(V$3-V$4)*10)),1))</f>
        <v>10</v>
      </c>
      <c r="W8" s="102">
        <f t="shared" si="9"/>
        <v>10</v>
      </c>
      <c r="X8" s="105">
        <f t="shared" si="10"/>
        <v>7.6</v>
      </c>
      <c r="Y8" s="7"/>
      <c r="Z8" s="7"/>
    </row>
    <row r="9">
      <c r="A9" s="61" t="str">
        <f>IF('Indicator Data'!A18&lt;&gt;"",'Indicator Data'!A18,"")</f>
        <v>Cankuzo</v>
      </c>
      <c r="B9" s="61" t="str">
        <f>IF('Indicator Data'!B18&lt;&gt;"",'Indicator Data'!B18,"")</f>
        <v>BDI004</v>
      </c>
      <c r="C9" s="101">
        <f>IF('Indicator Data'!M18="No data","x",ROUND(IF('Indicator Data'!M18&gt;C$3,10,IF('Indicator Data'!M18&lt;C$4,0,('Indicator Data'!M18-C$4)/(C$3-C$4)*10)),1))</f>
        <v>8.4</v>
      </c>
      <c r="D9" s="101">
        <f>IF('Indicator Data'!N18="No data","x",ROUND(IF('Indicator Data'!N18&gt;D$3,10,IF('Indicator Data'!N18&lt;D$4,0,('Indicator Data'!N18-D$4)/(D$3-D$4)*10)),1))</f>
        <v>10</v>
      </c>
      <c r="E9" s="102">
        <f t="shared" si="1"/>
        <v>9.2</v>
      </c>
      <c r="F9" s="101">
        <f>IF('Indicator Data'!O18="No data","x",ROUND(IF('Indicator Data'!O18&gt;F$3,10,IF('Indicator Data'!O18&lt;F$4,0,('Indicator Data'!O18-F$4)/(F$3-F$4)*10)),1))</f>
        <v>10</v>
      </c>
      <c r="G9" s="101">
        <f>IF('Indicator Data'!P18="No data","x",ROUND(IF('Indicator Data'!P18&gt;G$3,0,IF('Indicator Data'!P18&lt;G$4,10,(G$3-'Indicator Data'!P18)/(G$3-G$4)*10)),1))</f>
        <v>0</v>
      </c>
      <c r="H9" s="102">
        <f t="shared" si="2"/>
        <v>5</v>
      </c>
      <c r="I9" s="103">
        <f>IF('Indicator Data'!Q18="No data","x",'Indicator Data'!Q18/'Indicator Data'!AP18)</f>
        <v>1.286632159</v>
      </c>
      <c r="J9" s="101">
        <f t="shared" si="3"/>
        <v>10</v>
      </c>
      <c r="K9" s="101">
        <f>IF('Indicator Data'!R18="No data","x",ROUND(IF('Indicator Data'!R18&gt;K$3,10,IF('Indicator Data'!R18&lt;K$4,0,('Indicator Data'!R18-K$4)/(K$3-K$4)*10)),1))</f>
        <v>10</v>
      </c>
      <c r="L9" s="102">
        <f t="shared" si="4"/>
        <v>10</v>
      </c>
      <c r="M9" s="104">
        <f t="shared" si="5"/>
        <v>8.1</v>
      </c>
      <c r="N9" s="101">
        <f>IF('Indicator Data'!S18="No data","x",ROUND(IF('Indicator Data'!S18&gt;N$3,10,IF('Indicator Data'!S18&lt;N$4,0,('Indicator Data'!X18-N$4)/(N$3-N$4)*10)),1))</f>
        <v>10</v>
      </c>
      <c r="O9" s="101">
        <f>IF('Indicator Data'!T18="No data","x",ROUND(IF('Indicator Data'!T18&gt;O$3,0,IF('Indicator Data'!T18&lt;O$4,10,(O$3-'Indicator Data'!T18)/(O$3-O$4)*10)),1))</f>
        <v>0</v>
      </c>
      <c r="P9" s="102">
        <f t="shared" si="6"/>
        <v>5</v>
      </c>
      <c r="Q9" s="101">
        <f>IF('Indicator Data'!U18="No data","x",ROUND(IF('Indicator Data'!U18&gt;Q$3,10,IF('Indicator Data'!U18&lt;Q$4,0,('Indicator Data'!U18-Q$4)/(Q$3-Q$4)*10)),1))</f>
        <v>10</v>
      </c>
      <c r="R9" s="101">
        <f>IF('Indicator Data'!V18="No data","x",ROUND(IF('Indicator Data'!V18&gt;R$3,0,IF('Indicator Data'!V18&lt;R$4,10,(R$3-'Indicator Data'!V18)/(R$3-R$4)*10)),1))</f>
        <v>0</v>
      </c>
      <c r="S9" s="102">
        <f t="shared" si="7"/>
        <v>5</v>
      </c>
      <c r="T9" s="103">
        <f>IF('Indicator Data'!W18="no data","x",'Indicator Data'!W18/'Indicator Data'!AP18)</f>
        <v>0.8583815029</v>
      </c>
      <c r="U9" s="101">
        <f t="shared" si="8"/>
        <v>10</v>
      </c>
      <c r="V9" s="101">
        <f>IF('Indicator Data'!X18="No data","x",ROUND(IF('Indicator Data'!X18&gt;V$3,10,IF('Indicator Data'!X18&lt;V$4,0,('Indicator Data'!X18-V$4)/(V$3-V$4)*10)),1))</f>
        <v>10</v>
      </c>
      <c r="W9" s="102">
        <f t="shared" si="9"/>
        <v>10</v>
      </c>
      <c r="X9" s="105">
        <f t="shared" si="10"/>
        <v>7.6</v>
      </c>
      <c r="Y9" s="7"/>
      <c r="Z9" s="7"/>
    </row>
    <row r="10">
      <c r="A10" s="61" t="str">
        <f>IF('Indicator Data'!A19&lt;&gt;"",'Indicator Data'!A19,"")</f>
        <v>Cibitoke</v>
      </c>
      <c r="B10" s="61" t="str">
        <f>IF('Indicator Data'!B19&lt;&gt;"",'Indicator Data'!B19,"")</f>
        <v>BDI005</v>
      </c>
      <c r="C10" s="101">
        <f>IF('Indicator Data'!M19="No data","x",ROUND(IF('Indicator Data'!M19&gt;C$3,10,IF('Indicator Data'!M19&lt;C$4,0,('Indicator Data'!M19-C$4)/(C$3-C$4)*10)),1))</f>
        <v>4.4</v>
      </c>
      <c r="D10" s="101">
        <f>IF('Indicator Data'!N19="No data","x",ROUND(IF('Indicator Data'!N19&gt;D$3,10,IF('Indicator Data'!N19&lt;D$4,0,('Indicator Data'!N19-D$4)/(D$3-D$4)*10)),1))</f>
        <v>4</v>
      </c>
      <c r="E10" s="102">
        <f t="shared" si="1"/>
        <v>4.2</v>
      </c>
      <c r="F10" s="101">
        <f>IF('Indicator Data'!O19="No data","x",ROUND(IF('Indicator Data'!O19&gt;F$3,10,IF('Indicator Data'!O19&lt;F$4,0,('Indicator Data'!O19-F$4)/(F$3-F$4)*10)),1))</f>
        <v>10</v>
      </c>
      <c r="G10" s="101">
        <f>IF('Indicator Data'!P19="No data","x",ROUND(IF('Indicator Data'!P19&gt;G$3,0,IF('Indicator Data'!P19&lt;G$4,10,(G$3-'Indicator Data'!P19)/(G$3-G$4)*10)),1))</f>
        <v>0</v>
      </c>
      <c r="H10" s="102">
        <f t="shared" si="2"/>
        <v>5</v>
      </c>
      <c r="I10" s="103">
        <f>IF('Indicator Data'!Q19="No data","x",'Indicator Data'!Q19/'Indicator Data'!AP19)</f>
        <v>1.49802976</v>
      </c>
      <c r="J10" s="101">
        <f t="shared" si="3"/>
        <v>10</v>
      </c>
      <c r="K10" s="101">
        <f>IF('Indicator Data'!R19="No data","x",ROUND(IF('Indicator Data'!R19&gt;K$3,10,IF('Indicator Data'!R19&lt;K$4,0,('Indicator Data'!R19-K$4)/(K$3-K$4)*10)),1))</f>
        <v>10</v>
      </c>
      <c r="L10" s="102">
        <f t="shared" si="4"/>
        <v>10</v>
      </c>
      <c r="M10" s="104">
        <f t="shared" si="5"/>
        <v>6.4</v>
      </c>
      <c r="N10" s="101">
        <f>IF('Indicator Data'!S19="No data","x",ROUND(IF('Indicator Data'!S19&gt;N$3,10,IF('Indicator Data'!S19&lt;N$4,0,('Indicator Data'!X19-N$4)/(N$3-N$4)*10)),1))</f>
        <v>10</v>
      </c>
      <c r="O10" s="101">
        <f>IF('Indicator Data'!T19="No data","x",ROUND(IF('Indicator Data'!T19&gt;O$3,0,IF('Indicator Data'!T19&lt;O$4,10,(O$3-'Indicator Data'!T19)/(O$3-O$4)*10)),1))</f>
        <v>0</v>
      </c>
      <c r="P10" s="102">
        <f t="shared" si="6"/>
        <v>5</v>
      </c>
      <c r="Q10" s="101">
        <f>IF('Indicator Data'!U19="No data","x",ROUND(IF('Indicator Data'!U19&gt;Q$3,10,IF('Indicator Data'!U19&lt;Q$4,0,('Indicator Data'!U19-Q$4)/(Q$3-Q$4)*10)),1))</f>
        <v>10</v>
      </c>
      <c r="R10" s="101">
        <f>IF('Indicator Data'!V19="No data","x",ROUND(IF('Indicator Data'!V19&gt;R$3,0,IF('Indicator Data'!V19&lt;R$4,10,(R$3-'Indicator Data'!V19)/(R$3-R$4)*10)),1))</f>
        <v>0</v>
      </c>
      <c r="S10" s="102">
        <f t="shared" si="7"/>
        <v>5</v>
      </c>
      <c r="T10" s="103">
        <f>IF('Indicator Data'!W19="no data","x",'Indicator Data'!W19/'Indicator Data'!AP19)</f>
        <v>0.8253275109</v>
      </c>
      <c r="U10" s="101">
        <f t="shared" si="8"/>
        <v>10</v>
      </c>
      <c r="V10" s="101">
        <f>IF('Indicator Data'!X19="No data","x",ROUND(IF('Indicator Data'!X19&gt;V$3,10,IF('Indicator Data'!X19&lt;V$4,0,('Indicator Data'!X19-V$4)/(V$3-V$4)*10)),1))</f>
        <v>10</v>
      </c>
      <c r="W10" s="102">
        <f t="shared" si="9"/>
        <v>10</v>
      </c>
      <c r="X10" s="105">
        <f t="shared" si="10"/>
        <v>7.6</v>
      </c>
      <c r="Y10" s="7"/>
      <c r="Z10" s="7"/>
    </row>
    <row r="11">
      <c r="A11" s="61" t="str">
        <f>IF('Indicator Data'!A20&lt;&gt;"",'Indicator Data'!A20,"")</f>
        <v>Gitega</v>
      </c>
      <c r="B11" s="61" t="str">
        <f>IF('Indicator Data'!B20&lt;&gt;"",'Indicator Data'!B20,"")</f>
        <v>BDI006</v>
      </c>
      <c r="C11" s="101">
        <f>IF('Indicator Data'!M20="No data","x",ROUND(IF('Indicator Data'!M20&gt;C$3,10,IF('Indicator Data'!M20&lt;C$4,0,('Indicator Data'!M20-C$4)/(C$3-C$4)*10)),1))</f>
        <v>8.7</v>
      </c>
      <c r="D11" s="101">
        <f>IF('Indicator Data'!N20="No data","x",ROUND(IF('Indicator Data'!N20&gt;D$3,10,IF('Indicator Data'!N20&lt;D$4,0,('Indicator Data'!N20-D$4)/(D$3-D$4)*10)),1))</f>
        <v>8.4</v>
      </c>
      <c r="E11" s="102">
        <f t="shared" si="1"/>
        <v>8.6</v>
      </c>
      <c r="F11" s="101">
        <f>IF('Indicator Data'!O20="No data","x",ROUND(IF('Indicator Data'!O20&gt;F$3,10,IF('Indicator Data'!O20&lt;F$4,0,('Indicator Data'!O20-F$4)/(F$3-F$4)*10)),1))</f>
        <v>10</v>
      </c>
      <c r="G11" s="101">
        <f>IF('Indicator Data'!P20="No data","x",ROUND(IF('Indicator Data'!P20&gt;G$3,0,IF('Indicator Data'!P20&lt;G$4,10,(G$3-'Indicator Data'!P20)/(G$3-G$4)*10)),1))</f>
        <v>0</v>
      </c>
      <c r="H11" s="102">
        <f t="shared" si="2"/>
        <v>5</v>
      </c>
      <c r="I11" s="103">
        <f>IF('Indicator Data'!Q20="No data","x",'Indicator Data'!Q20/'Indicator Data'!AP20)</f>
        <v>1.668125884</v>
      </c>
      <c r="J11" s="101">
        <f t="shared" si="3"/>
        <v>10</v>
      </c>
      <c r="K11" s="101">
        <f>IF('Indicator Data'!R20="No data","x",ROUND(IF('Indicator Data'!R20&gt;K$3,10,IF('Indicator Data'!R20&lt;K$4,0,('Indicator Data'!R20-K$4)/(K$3-K$4)*10)),1))</f>
        <v>10</v>
      </c>
      <c r="L11" s="102">
        <f t="shared" si="4"/>
        <v>10</v>
      </c>
      <c r="M11" s="104">
        <f t="shared" si="5"/>
        <v>7.9</v>
      </c>
      <c r="N11" s="101">
        <f>IF('Indicator Data'!S20="No data","x",ROUND(IF('Indicator Data'!S20&gt;N$3,10,IF('Indicator Data'!S20&lt;N$4,0,('Indicator Data'!X20-N$4)/(N$3-N$4)*10)),1))</f>
        <v>10</v>
      </c>
      <c r="O11" s="101">
        <f>IF('Indicator Data'!T20="No data","x",ROUND(IF('Indicator Data'!T20&gt;O$3,0,IF('Indicator Data'!T20&lt;O$4,10,(O$3-'Indicator Data'!T20)/(O$3-O$4)*10)),1))</f>
        <v>0</v>
      </c>
      <c r="P11" s="102">
        <f t="shared" si="6"/>
        <v>5</v>
      </c>
      <c r="Q11" s="101">
        <f>IF('Indicator Data'!U20="No data","x",ROUND(IF('Indicator Data'!U20&gt;Q$3,10,IF('Indicator Data'!U20&lt;Q$4,0,('Indicator Data'!U20-Q$4)/(Q$3-Q$4)*10)),1))</f>
        <v>10</v>
      </c>
      <c r="R11" s="101">
        <f>IF('Indicator Data'!V20="No data","x",ROUND(IF('Indicator Data'!V20&gt;R$3,0,IF('Indicator Data'!V20&lt;R$4,10,(R$3-'Indicator Data'!V20)/(R$3-R$4)*10)),1))</f>
        <v>0</v>
      </c>
      <c r="S11" s="102">
        <f t="shared" si="7"/>
        <v>5</v>
      </c>
      <c r="T11" s="103">
        <f>IF('Indicator Data'!W20="no data","x",'Indicator Data'!W20/'Indicator Data'!AP20)</f>
        <v>1</v>
      </c>
      <c r="U11" s="101">
        <f t="shared" si="8"/>
        <v>10</v>
      </c>
      <c r="V11" s="101">
        <f>IF('Indicator Data'!X20="No data","x",ROUND(IF('Indicator Data'!X20&gt;V$3,10,IF('Indicator Data'!X20&lt;V$4,0,('Indicator Data'!X20-V$4)/(V$3-V$4)*10)),1))</f>
        <v>10</v>
      </c>
      <c r="W11" s="102">
        <f t="shared" si="9"/>
        <v>10</v>
      </c>
      <c r="X11" s="105">
        <f t="shared" si="10"/>
        <v>7.6</v>
      </c>
      <c r="Y11" s="7"/>
      <c r="Z11" s="7"/>
    </row>
    <row r="12">
      <c r="A12" s="61" t="str">
        <f>IF('Indicator Data'!A21&lt;&gt;"",'Indicator Data'!A21,"")</f>
        <v>Karuzi</v>
      </c>
      <c r="B12" s="61" t="str">
        <f>IF('Indicator Data'!B21&lt;&gt;"",'Indicator Data'!B21,"")</f>
        <v>BDI007</v>
      </c>
      <c r="C12" s="101">
        <f>IF('Indicator Data'!M21="No data","x",ROUND(IF('Indicator Data'!M21&gt;C$3,10,IF('Indicator Data'!M21&lt;C$4,0,('Indicator Data'!M21-C$4)/(C$3-C$4)*10)),1))</f>
        <v>7.6</v>
      </c>
      <c r="D12" s="101">
        <f>IF('Indicator Data'!N21="No data","x",ROUND(IF('Indicator Data'!N21&gt;D$3,10,IF('Indicator Data'!N21&lt;D$4,0,('Indicator Data'!N21-D$4)/(D$3-D$4)*10)),1))</f>
        <v>9.3</v>
      </c>
      <c r="E12" s="102">
        <f t="shared" si="1"/>
        <v>8.5</v>
      </c>
      <c r="F12" s="101">
        <f>IF('Indicator Data'!O21="No data","x",ROUND(IF('Indicator Data'!O21&gt;F$3,10,IF('Indicator Data'!O21&lt;F$4,0,('Indicator Data'!O21-F$4)/(F$3-F$4)*10)),1))</f>
        <v>10</v>
      </c>
      <c r="G12" s="101">
        <f>IF('Indicator Data'!P21="No data","x",ROUND(IF('Indicator Data'!P21&gt;G$3,0,IF('Indicator Data'!P21&lt;G$4,10,(G$3-'Indicator Data'!P21)/(G$3-G$4)*10)),1))</f>
        <v>0</v>
      </c>
      <c r="H12" s="102">
        <f t="shared" si="2"/>
        <v>5</v>
      </c>
      <c r="I12" s="103">
        <f>IF('Indicator Data'!Q21="No data","x",'Indicator Data'!Q21/'Indicator Data'!AP21)</f>
        <v>1.044151572</v>
      </c>
      <c r="J12" s="101">
        <f t="shared" si="3"/>
        <v>10</v>
      </c>
      <c r="K12" s="101">
        <f>IF('Indicator Data'!R21="No data","x",ROUND(IF('Indicator Data'!R21&gt;K$3,10,IF('Indicator Data'!R21&lt;K$4,0,('Indicator Data'!R21-K$4)/(K$3-K$4)*10)),1))</f>
        <v>10</v>
      </c>
      <c r="L12" s="102">
        <f t="shared" si="4"/>
        <v>10</v>
      </c>
      <c r="M12" s="104">
        <f t="shared" si="5"/>
        <v>7.8</v>
      </c>
      <c r="N12" s="101">
        <f>IF('Indicator Data'!S21="No data","x",ROUND(IF('Indicator Data'!S21&gt;N$3,10,IF('Indicator Data'!S21&lt;N$4,0,('Indicator Data'!X21-N$4)/(N$3-N$4)*10)),1))</f>
        <v>10</v>
      </c>
      <c r="O12" s="101">
        <f>IF('Indicator Data'!T21="No data","x",ROUND(IF('Indicator Data'!T21&gt;O$3,0,IF('Indicator Data'!T21&lt;O$4,10,(O$3-'Indicator Data'!T21)/(O$3-O$4)*10)),1))</f>
        <v>0</v>
      </c>
      <c r="P12" s="102">
        <f t="shared" si="6"/>
        <v>5</v>
      </c>
      <c r="Q12" s="101">
        <f>IF('Indicator Data'!U21="No data","x",ROUND(IF('Indicator Data'!U21&gt;Q$3,10,IF('Indicator Data'!U21&lt;Q$4,0,('Indicator Data'!U21-Q$4)/(Q$3-Q$4)*10)),1))</f>
        <v>10</v>
      </c>
      <c r="R12" s="101">
        <f>IF('Indicator Data'!V21="No data","x",ROUND(IF('Indicator Data'!V21&gt;R$3,0,IF('Indicator Data'!V21&lt;R$4,10,(R$3-'Indicator Data'!V21)/(R$3-R$4)*10)),1))</f>
        <v>0</v>
      </c>
      <c r="S12" s="102">
        <f t="shared" si="7"/>
        <v>5</v>
      </c>
      <c r="T12" s="103">
        <f>IF('Indicator Data'!W21="no data","x",'Indicator Data'!W21/'Indicator Data'!AP21)</f>
        <v>0.8020434227</v>
      </c>
      <c r="U12" s="101">
        <f t="shared" si="8"/>
        <v>10</v>
      </c>
      <c r="V12" s="101">
        <f>IF('Indicator Data'!X21="No data","x",ROUND(IF('Indicator Data'!X21&gt;V$3,10,IF('Indicator Data'!X21&lt;V$4,0,('Indicator Data'!X21-V$4)/(V$3-V$4)*10)),1))</f>
        <v>10</v>
      </c>
      <c r="W12" s="102">
        <f t="shared" si="9"/>
        <v>10</v>
      </c>
      <c r="X12" s="105">
        <f t="shared" si="10"/>
        <v>7.6</v>
      </c>
      <c r="Y12" s="7"/>
      <c r="Z12" s="7"/>
    </row>
    <row r="13">
      <c r="A13" s="61" t="str">
        <f>IF('Indicator Data'!A22&lt;&gt;"",'Indicator Data'!A22,"")</f>
        <v>Kayanza</v>
      </c>
      <c r="B13" s="61" t="str">
        <f>IF('Indicator Data'!B22&lt;&gt;"",'Indicator Data'!B22,"")</f>
        <v>BDI008</v>
      </c>
      <c r="C13" s="101">
        <f>IF('Indicator Data'!M22="No data","x",ROUND(IF('Indicator Data'!M22&gt;C$3,10,IF('Indicator Data'!M22&lt;C$4,0,('Indicator Data'!M22-C$4)/(C$3-C$4)*10)),1))</f>
        <v>8.2</v>
      </c>
      <c r="D13" s="101">
        <f>IF('Indicator Data'!N22="No data","x",ROUND(IF('Indicator Data'!N22&gt;D$3,10,IF('Indicator Data'!N22&lt;D$4,0,('Indicator Data'!N22-D$4)/(D$3-D$4)*10)),1))</f>
        <v>6.8</v>
      </c>
      <c r="E13" s="102">
        <f t="shared" si="1"/>
        <v>7.5</v>
      </c>
      <c r="F13" s="101">
        <f>IF('Indicator Data'!O22="No data","x",ROUND(IF('Indicator Data'!O22&gt;F$3,10,IF('Indicator Data'!O22&lt;F$4,0,('Indicator Data'!O22-F$4)/(F$3-F$4)*10)),1))</f>
        <v>10</v>
      </c>
      <c r="G13" s="101">
        <f>IF('Indicator Data'!P22="No data","x",ROUND(IF('Indicator Data'!P22&gt;G$3,0,IF('Indicator Data'!P22&lt;G$4,10,(G$3-'Indicator Data'!P22)/(G$3-G$4)*10)),1))</f>
        <v>0</v>
      </c>
      <c r="H13" s="102">
        <f t="shared" si="2"/>
        <v>5</v>
      </c>
      <c r="I13" s="103">
        <f>IF('Indicator Data'!Q22="No data","x",'Indicator Data'!Q22/'Indicator Data'!AP22)</f>
        <v>1.490579812</v>
      </c>
      <c r="J13" s="101">
        <f t="shared" si="3"/>
        <v>10</v>
      </c>
      <c r="K13" s="101">
        <f>IF('Indicator Data'!R22="No data","x",ROUND(IF('Indicator Data'!R22&gt;K$3,10,IF('Indicator Data'!R22&lt;K$4,0,('Indicator Data'!R22-K$4)/(K$3-K$4)*10)),1))</f>
        <v>10</v>
      </c>
      <c r="L13" s="102">
        <f t="shared" si="4"/>
        <v>10</v>
      </c>
      <c r="M13" s="104">
        <f t="shared" si="5"/>
        <v>7.5</v>
      </c>
      <c r="N13" s="101">
        <f>IF('Indicator Data'!S22="No data","x",ROUND(IF('Indicator Data'!S22&gt;N$3,10,IF('Indicator Data'!S22&lt;N$4,0,('Indicator Data'!X22-N$4)/(N$3-N$4)*10)),1))</f>
        <v>10</v>
      </c>
      <c r="O13" s="101">
        <f>IF('Indicator Data'!T22="No data","x",ROUND(IF('Indicator Data'!T22&gt;O$3,0,IF('Indicator Data'!T22&lt;O$4,10,(O$3-'Indicator Data'!T22)/(O$3-O$4)*10)),1))</f>
        <v>0</v>
      </c>
      <c r="P13" s="102">
        <f t="shared" si="6"/>
        <v>5</v>
      </c>
      <c r="Q13" s="101">
        <f>IF('Indicator Data'!U22="No data","x",ROUND(IF('Indicator Data'!U22&gt;Q$3,10,IF('Indicator Data'!U22&lt;Q$4,0,('Indicator Data'!U22-Q$4)/(Q$3-Q$4)*10)),1))</f>
        <v>10</v>
      </c>
      <c r="R13" s="101">
        <f>IF('Indicator Data'!V22="No data","x",ROUND(IF('Indicator Data'!V22&gt;R$3,0,IF('Indicator Data'!V22&lt;R$4,10,(R$3-'Indicator Data'!V22)/(R$3-R$4)*10)),1))</f>
        <v>0</v>
      </c>
      <c r="S13" s="102">
        <f t="shared" si="7"/>
        <v>5</v>
      </c>
      <c r="T13" s="103">
        <f>IF('Indicator Data'!W22="no data","x",'Indicator Data'!W22/'Indicator Data'!AP22)</f>
        <v>0.9034267913</v>
      </c>
      <c r="U13" s="101">
        <f t="shared" si="8"/>
        <v>10</v>
      </c>
      <c r="V13" s="101">
        <f>IF('Indicator Data'!X22="No data","x",ROUND(IF('Indicator Data'!X22&gt;V$3,10,IF('Indicator Data'!X22&lt;V$4,0,('Indicator Data'!X22-V$4)/(V$3-V$4)*10)),1))</f>
        <v>10</v>
      </c>
      <c r="W13" s="102">
        <f t="shared" si="9"/>
        <v>10</v>
      </c>
      <c r="X13" s="105">
        <f t="shared" si="10"/>
        <v>7.6</v>
      </c>
      <c r="Y13" s="7"/>
      <c r="Z13" s="7"/>
    </row>
    <row r="14">
      <c r="A14" s="61" t="str">
        <f>IF('Indicator Data'!A23&lt;&gt;"",'Indicator Data'!A23,"")</f>
        <v>Kirundo</v>
      </c>
      <c r="B14" s="61" t="str">
        <f>IF('Indicator Data'!B23&lt;&gt;"",'Indicator Data'!B23,"")</f>
        <v>BDI009</v>
      </c>
      <c r="C14" s="101">
        <f>IF('Indicator Data'!M23="No data","x",ROUND(IF('Indicator Data'!M23&gt;C$3,10,IF('Indicator Data'!M23&lt;C$4,0,('Indicator Data'!M23-C$4)/(C$3-C$4)*10)),1))</f>
        <v>8</v>
      </c>
      <c r="D14" s="101">
        <f>IF('Indicator Data'!N23="No data","x",ROUND(IF('Indicator Data'!N23&gt;D$3,10,IF('Indicator Data'!N23&lt;D$4,0,('Indicator Data'!N23-D$4)/(D$3-D$4)*10)),1))</f>
        <v>10</v>
      </c>
      <c r="E14" s="102">
        <f t="shared" si="1"/>
        <v>9</v>
      </c>
      <c r="F14" s="101">
        <f>IF('Indicator Data'!O23="No data","x",ROUND(IF('Indicator Data'!O23&gt;F$3,10,IF('Indicator Data'!O23&lt;F$4,0,('Indicator Data'!O23-F$4)/(F$3-F$4)*10)),1))</f>
        <v>10</v>
      </c>
      <c r="G14" s="101">
        <f>IF('Indicator Data'!P23="No data","x",ROUND(IF('Indicator Data'!P23&gt;G$3,0,IF('Indicator Data'!P23&lt;G$4,10,(G$3-'Indicator Data'!P23)/(G$3-G$4)*10)),1))</f>
        <v>0</v>
      </c>
      <c r="H14" s="102">
        <f t="shared" si="2"/>
        <v>5</v>
      </c>
      <c r="I14" s="103">
        <f>IF('Indicator Data'!Q23="No data","x",'Indicator Data'!Q23/'Indicator Data'!AP23)</f>
        <v>1.024615811</v>
      </c>
      <c r="J14" s="101">
        <f t="shared" si="3"/>
        <v>10</v>
      </c>
      <c r="K14" s="101">
        <f>IF('Indicator Data'!R23="No data","x",ROUND(IF('Indicator Data'!R23&gt;K$3,10,IF('Indicator Data'!R23&lt;K$4,0,('Indicator Data'!R23-K$4)/(K$3-K$4)*10)),1))</f>
        <v>10</v>
      </c>
      <c r="L14" s="102">
        <f t="shared" si="4"/>
        <v>10</v>
      </c>
      <c r="M14" s="104">
        <f t="shared" si="5"/>
        <v>8</v>
      </c>
      <c r="N14" s="101">
        <f>IF('Indicator Data'!S23="No data","x",ROUND(IF('Indicator Data'!S23&gt;N$3,10,IF('Indicator Data'!S23&lt;N$4,0,('Indicator Data'!X23-N$4)/(N$3-N$4)*10)),1))</f>
        <v>10</v>
      </c>
      <c r="O14" s="101">
        <f>IF('Indicator Data'!T23="No data","x",ROUND(IF('Indicator Data'!T23&gt;O$3,0,IF('Indicator Data'!T23&lt;O$4,10,(O$3-'Indicator Data'!T23)/(O$3-O$4)*10)),1))</f>
        <v>0</v>
      </c>
      <c r="P14" s="102">
        <f t="shared" si="6"/>
        <v>5</v>
      </c>
      <c r="Q14" s="101">
        <f>IF('Indicator Data'!U23="No data","x",ROUND(IF('Indicator Data'!U23&gt;Q$3,10,IF('Indicator Data'!U23&lt;Q$4,0,('Indicator Data'!U23-Q$4)/(Q$3-Q$4)*10)),1))</f>
        <v>10</v>
      </c>
      <c r="R14" s="101">
        <f>IF('Indicator Data'!V23="No data","x",ROUND(IF('Indicator Data'!V23&gt;R$3,0,IF('Indicator Data'!V23&lt;R$4,10,(R$3-'Indicator Data'!V23)/(R$3-R$4)*10)),1))</f>
        <v>0</v>
      </c>
      <c r="S14" s="102">
        <f t="shared" si="7"/>
        <v>5</v>
      </c>
      <c r="T14" s="103">
        <f>IF('Indicator Data'!W23="no data","x",'Indicator Data'!W23/'Indicator Data'!AP23)</f>
        <v>0.7941919192</v>
      </c>
      <c r="U14" s="101">
        <f t="shared" si="8"/>
        <v>10</v>
      </c>
      <c r="V14" s="101">
        <f>IF('Indicator Data'!X23="No data","x",ROUND(IF('Indicator Data'!X23&gt;V$3,10,IF('Indicator Data'!X23&lt;V$4,0,('Indicator Data'!X23-V$4)/(V$3-V$4)*10)),1))</f>
        <v>10</v>
      </c>
      <c r="W14" s="102">
        <f t="shared" si="9"/>
        <v>10</v>
      </c>
      <c r="X14" s="105">
        <f t="shared" si="10"/>
        <v>7.6</v>
      </c>
      <c r="Y14" s="7"/>
      <c r="Z14" s="7"/>
    </row>
    <row r="15">
      <c r="A15" s="61" t="str">
        <f>IF('Indicator Data'!A24&lt;&gt;"",'Indicator Data'!A24,"")</f>
        <v>Makamba</v>
      </c>
      <c r="B15" s="61" t="str">
        <f>IF('Indicator Data'!B24&lt;&gt;"",'Indicator Data'!B24,"")</f>
        <v>BDI010</v>
      </c>
      <c r="C15" s="101">
        <f>IF('Indicator Data'!M24="No data","x",ROUND(IF('Indicator Data'!M24&gt;C$3,10,IF('Indicator Data'!M24&lt;C$4,0,('Indicator Data'!M24-C$4)/(C$3-C$4)*10)),1))</f>
        <v>5.3</v>
      </c>
      <c r="D15" s="101">
        <f>IF('Indicator Data'!N24="No data","x",ROUND(IF('Indicator Data'!N24&gt;D$3,10,IF('Indicator Data'!N24&lt;D$4,0,('Indicator Data'!N24-D$4)/(D$3-D$4)*10)),1))</f>
        <v>2.6</v>
      </c>
      <c r="E15" s="102">
        <f t="shared" si="1"/>
        <v>4</v>
      </c>
      <c r="F15" s="101">
        <f>IF('Indicator Data'!O24="No data","x",ROUND(IF('Indicator Data'!O24&gt;F$3,10,IF('Indicator Data'!O24&lt;F$4,0,('Indicator Data'!O24-F$4)/(F$3-F$4)*10)),1))</f>
        <v>10</v>
      </c>
      <c r="G15" s="101">
        <f>IF('Indicator Data'!P24="No data","x",ROUND(IF('Indicator Data'!P24&gt;G$3,0,IF('Indicator Data'!P24&lt;G$4,10,(G$3-'Indicator Data'!P24)/(G$3-G$4)*10)),1))</f>
        <v>0</v>
      </c>
      <c r="H15" s="102">
        <f t="shared" si="2"/>
        <v>5</v>
      </c>
      <c r="I15" s="103">
        <f>IF('Indicator Data'!Q24="No data","x",'Indicator Data'!Q24/'Indicator Data'!AP24)</f>
        <v>1.738441494</v>
      </c>
      <c r="J15" s="101">
        <f t="shared" si="3"/>
        <v>10</v>
      </c>
      <c r="K15" s="101">
        <f>IF('Indicator Data'!R24="No data","x",ROUND(IF('Indicator Data'!R24&gt;K$3,10,IF('Indicator Data'!R24&lt;K$4,0,('Indicator Data'!R24-K$4)/(K$3-K$4)*10)),1))</f>
        <v>10</v>
      </c>
      <c r="L15" s="102">
        <f t="shared" si="4"/>
        <v>10</v>
      </c>
      <c r="M15" s="104">
        <f t="shared" si="5"/>
        <v>6.3</v>
      </c>
      <c r="N15" s="101">
        <f>IF('Indicator Data'!S24="No data","x",ROUND(IF('Indicator Data'!S24&gt;N$3,10,IF('Indicator Data'!S24&lt;N$4,0,('Indicator Data'!X24-N$4)/(N$3-N$4)*10)),1))</f>
        <v>10</v>
      </c>
      <c r="O15" s="101">
        <f>IF('Indicator Data'!T24="No data","x",ROUND(IF('Indicator Data'!T24&gt;O$3,0,IF('Indicator Data'!T24&lt;O$4,10,(O$3-'Indicator Data'!T24)/(O$3-O$4)*10)),1))</f>
        <v>0</v>
      </c>
      <c r="P15" s="102">
        <f t="shared" si="6"/>
        <v>5</v>
      </c>
      <c r="Q15" s="101">
        <f>IF('Indicator Data'!U24="No data","x",ROUND(IF('Indicator Data'!U24&gt;Q$3,10,IF('Indicator Data'!U24&lt;Q$4,0,('Indicator Data'!U24-Q$4)/(Q$3-Q$4)*10)),1))</f>
        <v>10</v>
      </c>
      <c r="R15" s="101">
        <f>IF('Indicator Data'!V24="No data","x",ROUND(IF('Indicator Data'!V24&gt;R$3,0,IF('Indicator Data'!V24&lt;R$4,10,(R$3-'Indicator Data'!V24)/(R$3-R$4)*10)),1))</f>
        <v>0</v>
      </c>
      <c r="S15" s="102">
        <f t="shared" si="7"/>
        <v>5</v>
      </c>
      <c r="T15" s="103">
        <f>IF('Indicator Data'!W24="no data","x",'Indicator Data'!W24/'Indicator Data'!AP24)</f>
        <v>0.7764530551</v>
      </c>
      <c r="U15" s="101">
        <f t="shared" si="8"/>
        <v>10</v>
      </c>
      <c r="V15" s="101">
        <f>IF('Indicator Data'!X24="No data","x",ROUND(IF('Indicator Data'!X24&gt;V$3,10,IF('Indicator Data'!X24&lt;V$4,0,('Indicator Data'!X24-V$4)/(V$3-V$4)*10)),1))</f>
        <v>10</v>
      </c>
      <c r="W15" s="102">
        <f t="shared" si="9"/>
        <v>10</v>
      </c>
      <c r="X15" s="105">
        <f t="shared" si="10"/>
        <v>7.6</v>
      </c>
      <c r="Y15" s="7"/>
      <c r="Z15" s="7"/>
    </row>
    <row r="16">
      <c r="A16" s="61" t="str">
        <f>IF('Indicator Data'!A25&lt;&gt;"",'Indicator Data'!A25,"")</f>
        <v>Muramvya</v>
      </c>
      <c r="B16" s="61" t="str">
        <f>IF('Indicator Data'!B25&lt;&gt;"",'Indicator Data'!B25,"")</f>
        <v>BDI011</v>
      </c>
      <c r="C16" s="101">
        <f>IF('Indicator Data'!M25="No data","x",ROUND(IF('Indicator Data'!M25&gt;C$3,10,IF('Indicator Data'!M25&lt;C$4,0,('Indicator Data'!M25-C$4)/(C$3-C$4)*10)),1))</f>
        <v>3.9</v>
      </c>
      <c r="D16" s="101">
        <f>IF('Indicator Data'!N25="No data","x",ROUND(IF('Indicator Data'!N25&gt;D$3,10,IF('Indicator Data'!N25&lt;D$4,0,('Indicator Data'!N25-D$4)/(D$3-D$4)*10)),1))</f>
        <v>6.4</v>
      </c>
      <c r="E16" s="102">
        <f t="shared" si="1"/>
        <v>5.2</v>
      </c>
      <c r="F16" s="101">
        <f>IF('Indicator Data'!O25="No data","x",ROUND(IF('Indicator Data'!O25&gt;F$3,10,IF('Indicator Data'!O25&lt;F$4,0,('Indicator Data'!O25-F$4)/(F$3-F$4)*10)),1))</f>
        <v>10</v>
      </c>
      <c r="G16" s="101">
        <f>IF('Indicator Data'!P25="No data","x",ROUND(IF('Indicator Data'!P25&gt;G$3,0,IF('Indicator Data'!P25&lt;G$4,10,(G$3-'Indicator Data'!P25)/(G$3-G$4)*10)),1))</f>
        <v>0</v>
      </c>
      <c r="H16" s="102">
        <f t="shared" si="2"/>
        <v>5</v>
      </c>
      <c r="I16" s="103">
        <f>IF('Indicator Data'!Q25="No data","x",'Indicator Data'!Q25/'Indicator Data'!AP25)</f>
        <v>1.767205111</v>
      </c>
      <c r="J16" s="101">
        <f t="shared" si="3"/>
        <v>10</v>
      </c>
      <c r="K16" s="101">
        <f>IF('Indicator Data'!R25="No data","x",ROUND(IF('Indicator Data'!R25&gt;K$3,10,IF('Indicator Data'!R25&lt;K$4,0,('Indicator Data'!R25-K$4)/(K$3-K$4)*10)),1))</f>
        <v>10</v>
      </c>
      <c r="L16" s="102">
        <f t="shared" si="4"/>
        <v>10</v>
      </c>
      <c r="M16" s="104">
        <f t="shared" si="5"/>
        <v>6.7</v>
      </c>
      <c r="N16" s="101">
        <f>IF('Indicator Data'!S25="No data","x",ROUND(IF('Indicator Data'!S25&gt;N$3,10,IF('Indicator Data'!S25&lt;N$4,0,('Indicator Data'!X25-N$4)/(N$3-N$4)*10)),1))</f>
        <v>10</v>
      </c>
      <c r="O16" s="101">
        <f>IF('Indicator Data'!T25="No data","x",ROUND(IF('Indicator Data'!T25&gt;O$3,0,IF('Indicator Data'!T25&lt;O$4,10,(O$3-'Indicator Data'!T25)/(O$3-O$4)*10)),1))</f>
        <v>0</v>
      </c>
      <c r="P16" s="102">
        <f t="shared" si="6"/>
        <v>5</v>
      </c>
      <c r="Q16" s="101">
        <f>IF('Indicator Data'!U25="No data","x",ROUND(IF('Indicator Data'!U25&gt;Q$3,10,IF('Indicator Data'!U25&lt;Q$4,0,('Indicator Data'!U25-Q$4)/(Q$3-Q$4)*10)),1))</f>
        <v>10</v>
      </c>
      <c r="R16" s="101">
        <f>IF('Indicator Data'!V25="No data","x",ROUND(IF('Indicator Data'!V25&gt;R$3,0,IF('Indicator Data'!V25&lt;R$4,10,(R$3-'Indicator Data'!V25)/(R$3-R$4)*10)),1))</f>
        <v>0</v>
      </c>
      <c r="S16" s="102">
        <f t="shared" si="7"/>
        <v>5</v>
      </c>
      <c r="T16" s="103">
        <f>IF('Indicator Data'!W25="no data","x",'Indicator Data'!W25/'Indicator Data'!AP25)</f>
        <v>0.9846390169</v>
      </c>
      <c r="U16" s="101">
        <f t="shared" si="8"/>
        <v>10</v>
      </c>
      <c r="V16" s="101">
        <f>IF('Indicator Data'!X25="No data","x",ROUND(IF('Indicator Data'!X25&gt;V$3,10,IF('Indicator Data'!X25&lt;V$4,0,('Indicator Data'!X25-V$4)/(V$3-V$4)*10)),1))</f>
        <v>10</v>
      </c>
      <c r="W16" s="102">
        <f t="shared" si="9"/>
        <v>10</v>
      </c>
      <c r="X16" s="105">
        <f t="shared" si="10"/>
        <v>7.6</v>
      </c>
      <c r="Y16" s="7"/>
      <c r="Z16" s="7"/>
    </row>
    <row r="17">
      <c r="A17" s="61" t="str">
        <f>IF('Indicator Data'!A26&lt;&gt;"",'Indicator Data'!A26,"")</f>
        <v>Muyinga</v>
      </c>
      <c r="B17" s="61" t="str">
        <f>IF('Indicator Data'!B26&lt;&gt;"",'Indicator Data'!B26,"")</f>
        <v>BDI012</v>
      </c>
      <c r="C17" s="101">
        <f>IF('Indicator Data'!M26="No data","x",ROUND(IF('Indicator Data'!M26&gt;C$3,10,IF('Indicator Data'!M26&lt;C$4,0,('Indicator Data'!M26-C$4)/(C$3-C$4)*10)),1))</f>
        <v>9.9</v>
      </c>
      <c r="D17" s="101">
        <f>IF('Indicator Data'!N26="No data","x",ROUND(IF('Indicator Data'!N26&gt;D$3,10,IF('Indicator Data'!N26&lt;D$4,0,('Indicator Data'!N26-D$4)/(D$3-D$4)*10)),1))</f>
        <v>7.5</v>
      </c>
      <c r="E17" s="102">
        <f t="shared" si="1"/>
        <v>8.7</v>
      </c>
      <c r="F17" s="101">
        <f>IF('Indicator Data'!O26="No data","x",ROUND(IF('Indicator Data'!O26&gt;F$3,10,IF('Indicator Data'!O26&lt;F$4,0,('Indicator Data'!O26-F$4)/(F$3-F$4)*10)),1))</f>
        <v>10</v>
      </c>
      <c r="G17" s="101">
        <f>IF('Indicator Data'!P26="No data","x",ROUND(IF('Indicator Data'!P26&gt;G$3,0,IF('Indicator Data'!P26&lt;G$4,10,(G$3-'Indicator Data'!P26)/(G$3-G$4)*10)),1))</f>
        <v>0</v>
      </c>
      <c r="H17" s="102">
        <f t="shared" si="2"/>
        <v>5</v>
      </c>
      <c r="I17" s="103">
        <f>IF('Indicator Data'!Q26="No data","x",'Indicator Data'!Q26/'Indicator Data'!AP26)</f>
        <v>1.026713075</v>
      </c>
      <c r="J17" s="101">
        <f t="shared" si="3"/>
        <v>10</v>
      </c>
      <c r="K17" s="101">
        <f>IF('Indicator Data'!R26="No data","x",ROUND(IF('Indicator Data'!R26&gt;K$3,10,IF('Indicator Data'!R26&lt;K$4,0,('Indicator Data'!R26-K$4)/(K$3-K$4)*10)),1))</f>
        <v>10</v>
      </c>
      <c r="L17" s="102">
        <f t="shared" si="4"/>
        <v>10</v>
      </c>
      <c r="M17" s="104">
        <f t="shared" si="5"/>
        <v>7.9</v>
      </c>
      <c r="N17" s="101">
        <f>IF('Indicator Data'!S26="No data","x",ROUND(IF('Indicator Data'!S26&gt;N$3,10,IF('Indicator Data'!S26&lt;N$4,0,('Indicator Data'!X26-N$4)/(N$3-N$4)*10)),1))</f>
        <v>10</v>
      </c>
      <c r="O17" s="101">
        <f>IF('Indicator Data'!T26="No data","x",ROUND(IF('Indicator Data'!T26&gt;O$3,0,IF('Indicator Data'!T26&lt;O$4,10,(O$3-'Indicator Data'!T26)/(O$3-O$4)*10)),1))</f>
        <v>0</v>
      </c>
      <c r="P17" s="102">
        <f t="shared" si="6"/>
        <v>5</v>
      </c>
      <c r="Q17" s="101">
        <f>IF('Indicator Data'!U26="No data","x",ROUND(IF('Indicator Data'!U26&gt;Q$3,10,IF('Indicator Data'!U26&lt;Q$4,0,('Indicator Data'!U26-Q$4)/(Q$3-Q$4)*10)),1))</f>
        <v>10</v>
      </c>
      <c r="R17" s="101">
        <f>IF('Indicator Data'!V26="No data","x",ROUND(IF('Indicator Data'!V26&gt;R$3,0,IF('Indicator Data'!V26&lt;R$4,10,(R$3-'Indicator Data'!V26)/(R$3-R$4)*10)),1))</f>
        <v>0</v>
      </c>
      <c r="S17" s="102">
        <f t="shared" si="7"/>
        <v>5</v>
      </c>
      <c r="T17" s="103">
        <f>IF('Indicator Data'!W26="no data","x",'Indicator Data'!W26/'Indicator Data'!AP26)</f>
        <v>0.8431876607</v>
      </c>
      <c r="U17" s="101">
        <f t="shared" si="8"/>
        <v>10</v>
      </c>
      <c r="V17" s="101">
        <f>IF('Indicator Data'!X26="No data","x",ROUND(IF('Indicator Data'!X26&gt;V$3,10,IF('Indicator Data'!X26&lt;V$4,0,('Indicator Data'!X26-V$4)/(V$3-V$4)*10)),1))</f>
        <v>10</v>
      </c>
      <c r="W17" s="102">
        <f t="shared" si="9"/>
        <v>10</v>
      </c>
      <c r="X17" s="105">
        <f t="shared" si="10"/>
        <v>7.6</v>
      </c>
      <c r="Y17" s="7"/>
      <c r="Z17" s="7"/>
    </row>
    <row r="18">
      <c r="A18" s="61" t="str">
        <f>IF('Indicator Data'!A27&lt;&gt;"",'Indicator Data'!A27,"")</f>
        <v>Mwaro</v>
      </c>
      <c r="B18" s="61" t="str">
        <f>IF('Indicator Data'!B27&lt;&gt;"",'Indicator Data'!B27,"")</f>
        <v>BDI013</v>
      </c>
      <c r="C18" s="101">
        <f>IF('Indicator Data'!M27="No data","x",ROUND(IF('Indicator Data'!M27&gt;C$3,10,IF('Indicator Data'!M27&lt;C$4,0,('Indicator Data'!M27-C$4)/(C$3-C$4)*10)),1))</f>
        <v>2.2</v>
      </c>
      <c r="D18" s="101">
        <f>IF('Indicator Data'!N27="No data","x",ROUND(IF('Indicator Data'!N27&gt;D$3,10,IF('Indicator Data'!N27&lt;D$4,0,('Indicator Data'!N27-D$4)/(D$3-D$4)*10)),1))</f>
        <v>5</v>
      </c>
      <c r="E18" s="102">
        <f t="shared" si="1"/>
        <v>3.6</v>
      </c>
      <c r="F18" s="101">
        <f>IF('Indicator Data'!O27="No data","x",ROUND(IF('Indicator Data'!O27&gt;F$3,10,IF('Indicator Data'!O27&lt;F$4,0,('Indicator Data'!O27-F$4)/(F$3-F$4)*10)),1))</f>
        <v>10</v>
      </c>
      <c r="G18" s="101">
        <f>IF('Indicator Data'!P27="No data","x",ROUND(IF('Indicator Data'!P27&gt;G$3,0,IF('Indicator Data'!P27&lt;G$4,10,(G$3-'Indicator Data'!P27)/(G$3-G$4)*10)),1))</f>
        <v>0</v>
      </c>
      <c r="H18" s="102">
        <f t="shared" si="2"/>
        <v>5</v>
      </c>
      <c r="I18" s="103">
        <f>IF('Indicator Data'!Q27="No data","x",'Indicator Data'!Q27/'Indicator Data'!AP27)</f>
        <v>1.739850611</v>
      </c>
      <c r="J18" s="101">
        <f t="shared" si="3"/>
        <v>10</v>
      </c>
      <c r="K18" s="101">
        <f>IF('Indicator Data'!R27="No data","x",ROUND(IF('Indicator Data'!R27&gt;K$3,10,IF('Indicator Data'!R27&lt;K$4,0,('Indicator Data'!R27-K$4)/(K$3-K$4)*10)),1))</f>
        <v>10</v>
      </c>
      <c r="L18" s="102">
        <f t="shared" si="4"/>
        <v>10</v>
      </c>
      <c r="M18" s="104">
        <f t="shared" si="5"/>
        <v>6.2</v>
      </c>
      <c r="N18" s="101">
        <f>IF('Indicator Data'!S27="No data","x",ROUND(IF('Indicator Data'!S27&gt;N$3,10,IF('Indicator Data'!S27&lt;N$4,0,('Indicator Data'!X27-N$4)/(N$3-N$4)*10)),1))</f>
        <v>10</v>
      </c>
      <c r="O18" s="101">
        <f>IF('Indicator Data'!T27="No data","x",ROUND(IF('Indicator Data'!T27&gt;O$3,0,IF('Indicator Data'!T27&lt;O$4,10,(O$3-'Indicator Data'!T27)/(O$3-O$4)*10)),1))</f>
        <v>0</v>
      </c>
      <c r="P18" s="102">
        <f t="shared" si="6"/>
        <v>5</v>
      </c>
      <c r="Q18" s="101">
        <f>IF('Indicator Data'!U27="No data","x",ROUND(IF('Indicator Data'!U27&gt;Q$3,10,IF('Indicator Data'!U27&lt;Q$4,0,('Indicator Data'!U27-Q$4)/(Q$3-Q$4)*10)),1))</f>
        <v>10</v>
      </c>
      <c r="R18" s="101">
        <f>IF('Indicator Data'!V27="No data","x",ROUND(IF('Indicator Data'!V27&gt;R$3,0,IF('Indicator Data'!V27&lt;R$4,10,(R$3-'Indicator Data'!V27)/(R$3-R$4)*10)),1))</f>
        <v>0</v>
      </c>
      <c r="S18" s="102">
        <f t="shared" si="7"/>
        <v>5</v>
      </c>
      <c r="T18" s="103">
        <f>IF('Indicator Data'!W27="no data","x",'Indicator Data'!W27/'Indicator Data'!AP27)</f>
        <v>0.8442211055</v>
      </c>
      <c r="U18" s="101">
        <f t="shared" si="8"/>
        <v>10</v>
      </c>
      <c r="V18" s="101">
        <f>IF('Indicator Data'!X27="No data","x",ROUND(IF('Indicator Data'!X27&gt;V$3,10,IF('Indicator Data'!X27&lt;V$4,0,('Indicator Data'!X27-V$4)/(V$3-V$4)*10)),1))</f>
        <v>10</v>
      </c>
      <c r="W18" s="102">
        <f t="shared" si="9"/>
        <v>10</v>
      </c>
      <c r="X18" s="105">
        <f t="shared" si="10"/>
        <v>7.6</v>
      </c>
      <c r="Y18" s="7"/>
      <c r="Z18" s="7"/>
    </row>
    <row r="19">
      <c r="A19" s="61" t="str">
        <f>IF('Indicator Data'!A28&lt;&gt;"",'Indicator Data'!A28,"")</f>
        <v>Ngozi</v>
      </c>
      <c r="B19" s="61" t="str">
        <f>IF('Indicator Data'!B28&lt;&gt;"",'Indicator Data'!B28,"")</f>
        <v>BDI014</v>
      </c>
      <c r="C19" s="101">
        <f>IF('Indicator Data'!M28="No data","x",ROUND(IF('Indicator Data'!M28&gt;C$3,10,IF('Indicator Data'!M28&lt;C$4,0,('Indicator Data'!M28-C$4)/(C$3-C$4)*10)),1))</f>
        <v>3.4</v>
      </c>
      <c r="D19" s="101">
        <f>IF('Indicator Data'!N28="No data","x",ROUND(IF('Indicator Data'!N28&gt;D$3,10,IF('Indicator Data'!N28&lt;D$4,0,('Indicator Data'!N28-D$4)/(D$3-D$4)*10)),1))</f>
        <v>5.3</v>
      </c>
      <c r="E19" s="102">
        <f t="shared" si="1"/>
        <v>4.4</v>
      </c>
      <c r="F19" s="101">
        <f>IF('Indicator Data'!O28="No data","x",ROUND(IF('Indicator Data'!O28&gt;F$3,10,IF('Indicator Data'!O28&lt;F$4,0,('Indicator Data'!O28-F$4)/(F$3-F$4)*10)),1))</f>
        <v>10</v>
      </c>
      <c r="G19" s="101">
        <f>IF('Indicator Data'!P28="No data","x",ROUND(IF('Indicator Data'!P28&gt;G$3,0,IF('Indicator Data'!P28&lt;G$4,10,(G$3-'Indicator Data'!P28)/(G$3-G$4)*10)),1))</f>
        <v>0</v>
      </c>
      <c r="H19" s="102">
        <f t="shared" si="2"/>
        <v>5</v>
      </c>
      <c r="I19" s="103">
        <f>IF('Indicator Data'!Q28="No data","x",'Indicator Data'!Q28/'Indicator Data'!AP28)</f>
        <v>1.243131517</v>
      </c>
      <c r="J19" s="101">
        <f t="shared" si="3"/>
        <v>10</v>
      </c>
      <c r="K19" s="101">
        <f>IF('Indicator Data'!R28="No data","x",ROUND(IF('Indicator Data'!R28&gt;K$3,10,IF('Indicator Data'!R28&lt;K$4,0,('Indicator Data'!R28-K$4)/(K$3-K$4)*10)),1))</f>
        <v>10</v>
      </c>
      <c r="L19" s="102">
        <f t="shared" si="4"/>
        <v>10</v>
      </c>
      <c r="M19" s="104">
        <f t="shared" si="5"/>
        <v>6.5</v>
      </c>
      <c r="N19" s="101">
        <f>IF('Indicator Data'!S28="No data","x",ROUND(IF('Indicator Data'!S28&gt;N$3,10,IF('Indicator Data'!S28&lt;N$4,0,('Indicator Data'!X28-N$4)/(N$3-N$4)*10)),1))</f>
        <v>10</v>
      </c>
      <c r="O19" s="101">
        <f>IF('Indicator Data'!T28="No data","x",ROUND(IF('Indicator Data'!T28&gt;O$3,0,IF('Indicator Data'!T28&lt;O$4,10,(O$3-'Indicator Data'!T28)/(O$3-O$4)*10)),1))</f>
        <v>0</v>
      </c>
      <c r="P19" s="102">
        <f t="shared" si="6"/>
        <v>5</v>
      </c>
      <c r="Q19" s="101">
        <f>IF('Indicator Data'!U28="No data","x",ROUND(IF('Indicator Data'!U28&gt;Q$3,10,IF('Indicator Data'!U28&lt;Q$4,0,('Indicator Data'!U28-Q$4)/(Q$3-Q$4)*10)),1))</f>
        <v>10</v>
      </c>
      <c r="R19" s="101">
        <f>IF('Indicator Data'!V28="No data","x",ROUND(IF('Indicator Data'!V28&gt;R$3,0,IF('Indicator Data'!V28&lt;R$4,10,(R$3-'Indicator Data'!V28)/(R$3-R$4)*10)),1))</f>
        <v>0</v>
      </c>
      <c r="S19" s="102">
        <f t="shared" si="7"/>
        <v>5</v>
      </c>
      <c r="T19" s="103">
        <f>IF('Indicator Data'!W28="no data","x",'Indicator Data'!W28/'Indicator Data'!AP28)</f>
        <v>0.8744650499</v>
      </c>
      <c r="U19" s="101">
        <f t="shared" si="8"/>
        <v>10</v>
      </c>
      <c r="V19" s="101">
        <f>IF('Indicator Data'!X28="No data","x",ROUND(IF('Indicator Data'!X28&gt;V$3,10,IF('Indicator Data'!X28&lt;V$4,0,('Indicator Data'!X28-V$4)/(V$3-V$4)*10)),1))</f>
        <v>10</v>
      </c>
      <c r="W19" s="102">
        <f t="shared" si="9"/>
        <v>10</v>
      </c>
      <c r="X19" s="105">
        <f t="shared" si="10"/>
        <v>7.6</v>
      </c>
      <c r="Y19" s="7"/>
      <c r="Z19" s="7"/>
    </row>
    <row r="20">
      <c r="A20" s="61" t="str">
        <f>IF('Indicator Data'!A29&lt;&gt;"",'Indicator Data'!A29,"")</f>
        <v>Rutana</v>
      </c>
      <c r="B20" s="61" t="str">
        <f>IF('Indicator Data'!B29&lt;&gt;"",'Indicator Data'!B29,"")</f>
        <v>BDI015</v>
      </c>
      <c r="C20" s="101">
        <f>IF('Indicator Data'!M29="No data","x",ROUND(IF('Indicator Data'!M29&gt;C$3,10,IF('Indicator Data'!M29&lt;C$4,0,('Indicator Data'!M29-C$4)/(C$3-C$4)*10)),1))</f>
        <v>6.3</v>
      </c>
      <c r="D20" s="101">
        <f>IF('Indicator Data'!N29="No data","x",ROUND(IF('Indicator Data'!N29&gt;D$3,10,IF('Indicator Data'!N29&lt;D$4,0,('Indicator Data'!N29-D$4)/(D$3-D$4)*10)),1))</f>
        <v>4.5</v>
      </c>
      <c r="E20" s="102">
        <f t="shared" si="1"/>
        <v>5.4</v>
      </c>
      <c r="F20" s="101">
        <f>IF('Indicator Data'!O29="No data","x",ROUND(IF('Indicator Data'!O29&gt;F$3,10,IF('Indicator Data'!O29&lt;F$4,0,('Indicator Data'!O29-F$4)/(F$3-F$4)*10)),1))</f>
        <v>10</v>
      </c>
      <c r="G20" s="101">
        <f>IF('Indicator Data'!P29="No data","x",ROUND(IF('Indicator Data'!P29&gt;G$3,0,IF('Indicator Data'!P29&lt;G$4,10,(G$3-'Indicator Data'!P29)/(G$3-G$4)*10)),1))</f>
        <v>0</v>
      </c>
      <c r="H20" s="102">
        <f t="shared" si="2"/>
        <v>5</v>
      </c>
      <c r="I20" s="103">
        <f>IF('Indicator Data'!Q29="No data","x",'Indicator Data'!Q29/'Indicator Data'!AP29)</f>
        <v>1.315381745</v>
      </c>
      <c r="J20" s="101">
        <f t="shared" si="3"/>
        <v>10</v>
      </c>
      <c r="K20" s="101">
        <f>IF('Indicator Data'!R29="No data","x",ROUND(IF('Indicator Data'!R29&gt;K$3,10,IF('Indicator Data'!R29&lt;K$4,0,('Indicator Data'!R29-K$4)/(K$3-K$4)*10)),1))</f>
        <v>10</v>
      </c>
      <c r="L20" s="102">
        <f t="shared" si="4"/>
        <v>10</v>
      </c>
      <c r="M20" s="104">
        <f t="shared" si="5"/>
        <v>6.8</v>
      </c>
      <c r="N20" s="101">
        <f>IF('Indicator Data'!S29="No data","x",ROUND(IF('Indicator Data'!S29&gt;N$3,10,IF('Indicator Data'!S29&lt;N$4,0,('Indicator Data'!X29-N$4)/(N$3-N$4)*10)),1))</f>
        <v>10</v>
      </c>
      <c r="O20" s="101">
        <f>IF('Indicator Data'!T29="No data","x",ROUND(IF('Indicator Data'!T29&gt;O$3,0,IF('Indicator Data'!T29&lt;O$4,10,(O$3-'Indicator Data'!T29)/(O$3-O$4)*10)),1))</f>
        <v>0</v>
      </c>
      <c r="P20" s="102">
        <f t="shared" si="6"/>
        <v>5</v>
      </c>
      <c r="Q20" s="101">
        <f>IF('Indicator Data'!U29="No data","x",ROUND(IF('Indicator Data'!U29&gt;Q$3,10,IF('Indicator Data'!U29&lt;Q$4,0,('Indicator Data'!U29-Q$4)/(Q$3-Q$4)*10)),1))</f>
        <v>10</v>
      </c>
      <c r="R20" s="101">
        <f>IF('Indicator Data'!V29="No data","x",ROUND(IF('Indicator Data'!V29&gt;R$3,0,IF('Indicator Data'!V29&lt;R$4,10,(R$3-'Indicator Data'!V29)/(R$3-R$4)*10)),1))</f>
        <v>0</v>
      </c>
      <c r="S20" s="102">
        <f t="shared" si="7"/>
        <v>5</v>
      </c>
      <c r="T20" s="103">
        <f>IF('Indicator Data'!W29="no data","x",'Indicator Data'!W29/'Indicator Data'!AP29)</f>
        <v>0.7085714286</v>
      </c>
      <c r="U20" s="101">
        <f t="shared" si="8"/>
        <v>10</v>
      </c>
      <c r="V20" s="101">
        <f>IF('Indicator Data'!X29="No data","x",ROUND(IF('Indicator Data'!X29&gt;V$3,10,IF('Indicator Data'!X29&lt;V$4,0,('Indicator Data'!X29-V$4)/(V$3-V$4)*10)),1))</f>
        <v>10</v>
      </c>
      <c r="W20" s="102">
        <f t="shared" si="9"/>
        <v>10</v>
      </c>
      <c r="X20" s="105">
        <f t="shared" si="10"/>
        <v>7.6</v>
      </c>
      <c r="Y20" s="7"/>
      <c r="Z20" s="7"/>
    </row>
    <row r="21" ht="15.75" customHeight="1">
      <c r="A21" s="61" t="str">
        <f>IF('Indicator Data'!A30&lt;&gt;"",'Indicator Data'!A30,"")</f>
        <v>Ruyigi</v>
      </c>
      <c r="B21" s="61" t="str">
        <f>IF('Indicator Data'!B30&lt;&gt;"",'Indicator Data'!B30,"")</f>
        <v>BDI016</v>
      </c>
      <c r="C21" s="101">
        <f>IF('Indicator Data'!M30="No data","x",ROUND(IF('Indicator Data'!M30&gt;C$3,10,IF('Indicator Data'!M30&lt;C$4,0,('Indicator Data'!M30-C$4)/(C$3-C$4)*10)),1))</f>
        <v>9.8</v>
      </c>
      <c r="D21" s="101">
        <f>IF('Indicator Data'!N30="No data","x",ROUND(IF('Indicator Data'!N30&gt;D$3,10,IF('Indicator Data'!N30&lt;D$4,0,('Indicator Data'!N30-D$4)/(D$3-D$4)*10)),1))</f>
        <v>10</v>
      </c>
      <c r="E21" s="102">
        <f t="shared" si="1"/>
        <v>9.9</v>
      </c>
      <c r="F21" s="101">
        <f>IF('Indicator Data'!O30="No data","x",ROUND(IF('Indicator Data'!O30&gt;F$3,10,IF('Indicator Data'!O30&lt;F$4,0,('Indicator Data'!O30-F$4)/(F$3-F$4)*10)),1))</f>
        <v>10</v>
      </c>
      <c r="G21" s="101">
        <f>IF('Indicator Data'!P30="No data","x",ROUND(IF('Indicator Data'!P30&gt;G$3,0,IF('Indicator Data'!P30&lt;G$4,10,(G$3-'Indicator Data'!P30)/(G$3-G$4)*10)),1))</f>
        <v>0</v>
      </c>
      <c r="H21" s="102">
        <f t="shared" si="2"/>
        <v>5</v>
      </c>
      <c r="I21" s="103">
        <f>IF('Indicator Data'!Q30="No data","x",'Indicator Data'!Q30/'Indicator Data'!AP30)</f>
        <v>1.003854728</v>
      </c>
      <c r="J21" s="101">
        <f t="shared" si="3"/>
        <v>10</v>
      </c>
      <c r="K21" s="101">
        <f>IF('Indicator Data'!R30="No data","x",ROUND(IF('Indicator Data'!R30&gt;K$3,10,IF('Indicator Data'!R30&lt;K$4,0,('Indicator Data'!R30-K$4)/(K$3-K$4)*10)),1))</f>
        <v>10</v>
      </c>
      <c r="L21" s="102">
        <f t="shared" si="4"/>
        <v>10</v>
      </c>
      <c r="M21" s="104">
        <f t="shared" si="5"/>
        <v>8.3</v>
      </c>
      <c r="N21" s="101">
        <f>IF('Indicator Data'!S30="No data","x",ROUND(IF('Indicator Data'!S30&gt;N$3,10,IF('Indicator Data'!S30&lt;N$4,0,('Indicator Data'!X30-N$4)/(N$3-N$4)*10)),1))</f>
        <v>10</v>
      </c>
      <c r="O21" s="101">
        <f>IF('Indicator Data'!T30="No data","x",ROUND(IF('Indicator Data'!T30&gt;O$3,0,IF('Indicator Data'!T30&lt;O$4,10,(O$3-'Indicator Data'!T30)/(O$3-O$4)*10)),1))</f>
        <v>0</v>
      </c>
      <c r="P21" s="102">
        <f t="shared" si="6"/>
        <v>5</v>
      </c>
      <c r="Q21" s="101">
        <f>IF('Indicator Data'!U30="No data","x",ROUND(IF('Indicator Data'!U30&gt;Q$3,10,IF('Indicator Data'!U30&lt;Q$4,0,('Indicator Data'!U30-Q$4)/(Q$3-Q$4)*10)),1))</f>
        <v>10</v>
      </c>
      <c r="R21" s="101">
        <f>IF('Indicator Data'!V30="No data","x",ROUND(IF('Indicator Data'!V30&gt;R$3,0,IF('Indicator Data'!V30&lt;R$4,10,(R$3-'Indicator Data'!V30)/(R$3-R$4)*10)),1))</f>
        <v>0</v>
      </c>
      <c r="S21" s="102">
        <f t="shared" si="7"/>
        <v>5</v>
      </c>
      <c r="T21" s="103">
        <f>IF('Indicator Data'!W30="no data","x",'Indicator Data'!W30/'Indicator Data'!AP30)</f>
        <v>0.6274038462</v>
      </c>
      <c r="U21" s="101">
        <f t="shared" si="8"/>
        <v>10</v>
      </c>
      <c r="V21" s="101">
        <f>IF('Indicator Data'!X30="No data","x",ROUND(IF('Indicator Data'!X30&gt;V$3,10,IF('Indicator Data'!X30&lt;V$4,0,('Indicator Data'!X30-V$4)/(V$3-V$4)*10)),1))</f>
        <v>10</v>
      </c>
      <c r="W21" s="102">
        <f t="shared" si="9"/>
        <v>10</v>
      </c>
      <c r="X21" s="105">
        <f t="shared" si="10"/>
        <v>7.6</v>
      </c>
      <c r="Y21" s="7"/>
      <c r="Z21" s="7"/>
    </row>
    <row r="22" ht="15.75" customHeight="1">
      <c r="A22" s="61" t="str">
        <f>IF('Indicator Data'!A31&lt;&gt;"",'Indicator Data'!A31,"")</f>
        <v/>
      </c>
      <c r="B22" s="61" t="str">
        <f>IF('Indicator Data'!B31&lt;&gt;"",'Indicator Data'!B31,"")</f>
        <v/>
      </c>
      <c r="C22" s="101">
        <f>IF('Indicator Data'!M31="No data","x",ROUND(IF('Indicator Data'!M31&gt;C$3,10,IF('Indicator Data'!M31&lt;C$4,0,('Indicator Data'!M31-C$4)/(C$3-C$4)*10)),1))</f>
        <v>0</v>
      </c>
      <c r="D22" s="101">
        <f>IF('Indicator Data'!N31="No data","x",ROUND(IF('Indicator Data'!N31&gt;D$3,0,IF('Indicator Data'!N31&lt;D$4,10,(D$3-'Indicator Data'!N31)/(D$3-D$4)*10)),1))</f>
        <v>10</v>
      </c>
      <c r="E22" s="102">
        <f t="shared" si="1"/>
        <v>5</v>
      </c>
      <c r="F22" s="101" t="str">
        <f>IF('Indicator Data'!O31="No data","x",ROUND(IF('Indicator Data'!O31&gt;F$3,10,IF('Indicator Data'!O31&lt;F$4,0,('Indicator Data'!O31-F$4)/(F$3-F$4)*10)),1))</f>
        <v>#DIV/0!</v>
      </c>
      <c r="G22" s="101" t="str">
        <f>IF('Indicator Data'!P31="No data","x",ROUND(IF('Indicator Data'!P31&gt;G$3,0,IF('Indicator Data'!P31&lt;G$4,10,(G$3-'Indicator Data'!P31)/(G$3-G$4)*10)),1))</f>
        <v>#DIV/0!</v>
      </c>
      <c r="H22" s="102" t="str">
        <f t="shared" si="2"/>
        <v>#DIV/0!</v>
      </c>
      <c r="I22" s="103" t="str">
        <f>IF('Indicator Data'!Q31="No data","x",'Indicator Data'!Q31/'Indicator Data'!AP31)</f>
        <v>#DIV/0!</v>
      </c>
      <c r="J22" s="101" t="str">
        <f t="shared" si="3"/>
        <v>#DIV/0!</v>
      </c>
      <c r="K22" s="101" t="str">
        <f>IF('Indicator Data'!R31="No data","x",ROUND(IF('Indicator Data'!R31&gt;K$3,10,IF('Indicator Data'!R31&lt;K$4,0,('Indicator Data'!R31-K$4)/(K$3-K$4)*10)),1))</f>
        <v>#DIV/0!</v>
      </c>
      <c r="L22" s="102" t="str">
        <f t="shared" si="4"/>
        <v>#DIV/0!</v>
      </c>
      <c r="M22" s="104" t="str">
        <f t="shared" si="5"/>
        <v>#DIV/0!</v>
      </c>
      <c r="N22" s="101" t="str">
        <f>IF('Indicator Data'!S31="No data","x",ROUND(IF('Indicator Data'!S31&gt;N$3,10,IF('Indicator Data'!S31&lt;N$4,0,('Indicator Data'!X31-N$4)/(N$3-N$4)*10)),1))</f>
        <v>#DIV/0!</v>
      </c>
      <c r="O22" s="101" t="str">
        <f>IF('Indicator Data'!T31="No data","x",ROUND(IF('Indicator Data'!T31&gt;O$3,0,IF('Indicator Data'!T31&lt;O$4,10,(O$3-'Indicator Data'!T31)/(O$3-O$4)*10)),1))</f>
        <v>#DIV/0!</v>
      </c>
      <c r="P22" s="102" t="str">
        <f t="shared" si="6"/>
        <v>#DIV/0!</v>
      </c>
      <c r="Q22" s="101" t="str">
        <f>IF('Indicator Data'!U31="No data","x",ROUND(IF('Indicator Data'!U31&gt;Q$3,10,IF('Indicator Data'!U31&lt;Q$4,0,('Indicator Data'!U31-Q$4)/(Q$3-Q$4)*10)),1))</f>
        <v>#DIV/0!</v>
      </c>
      <c r="R22" s="101" t="str">
        <f>IF('Indicator Data'!V31="No data","x",ROUND(IF('Indicator Data'!V31&gt;R$3,0,IF('Indicator Data'!V31&lt;R$4,10,(R$3-'Indicator Data'!V31)/(R$3-R$4)*10)),1))</f>
        <v>#DIV/0!</v>
      </c>
      <c r="S22" s="102" t="str">
        <f t="shared" si="7"/>
        <v>#DIV/0!</v>
      </c>
      <c r="T22" s="103" t="str">
        <f>IF('Indicator Data'!W31="no data","x",'Indicator Data'!W31/'Indicator Data'!AP31)</f>
        <v>#DIV/0!</v>
      </c>
      <c r="U22" s="101" t="str">
        <f t="shared" si="8"/>
        <v>#DIV/0!</v>
      </c>
      <c r="V22" s="101" t="str">
        <f>IF('Indicator Data'!X31="No data","x",ROUND(IF('Indicator Data'!X31&gt;V$3,10,IF('Indicator Data'!X31&lt;V$4,0,('Indicator Data'!X31-V$4)/(V$3-V$4)*10)),1))</f>
        <v>#DIV/0!</v>
      </c>
      <c r="W22" s="102" t="str">
        <f t="shared" si="9"/>
        <v>#DIV/0!</v>
      </c>
      <c r="X22" s="105" t="str">
        <f t="shared" si="10"/>
        <v>#DIV/0!</v>
      </c>
      <c r="Y22" s="7"/>
      <c r="Z22" s="7"/>
    </row>
    <row r="23" ht="15.75" customHeight="1">
      <c r="A23" s="61" t="str">
        <f>IF('Indicator Data'!A32&lt;&gt;"",'Indicator Data'!A32,"")</f>
        <v/>
      </c>
      <c r="B23" s="61" t="str">
        <f>IF('Indicator Data'!B32&lt;&gt;"",'Indicator Data'!B32,"")</f>
        <v/>
      </c>
      <c r="C23" s="101">
        <f>IF('Indicator Data'!M32="No data","x",ROUND(IF('Indicator Data'!M32&gt;C$3,10,IF('Indicator Data'!M32&lt;C$4,0,('Indicator Data'!M32-C$4)/(C$3-C$4)*10)),1))</f>
        <v>0</v>
      </c>
      <c r="D23" s="101">
        <f>IF('Indicator Data'!N32="No data","x",ROUND(IF('Indicator Data'!N32&gt;D$3,0,IF('Indicator Data'!N32&lt;D$4,10,(D$3-'Indicator Data'!N32)/(D$3-D$4)*10)),1))</f>
        <v>10</v>
      </c>
      <c r="E23" s="102">
        <f t="shared" si="1"/>
        <v>5</v>
      </c>
      <c r="F23" s="101" t="str">
        <f>IF('Indicator Data'!O32="No data","x",ROUND(IF('Indicator Data'!O32&gt;F$3,10,IF('Indicator Data'!O32&lt;F$4,0,('Indicator Data'!O32-F$4)/(F$3-F$4)*10)),1))</f>
        <v>#DIV/0!</v>
      </c>
      <c r="G23" s="101" t="str">
        <f>IF('Indicator Data'!P32="No data","x",ROUND(IF('Indicator Data'!P32&gt;G$3,0,IF('Indicator Data'!P32&lt;G$4,10,(G$3-'Indicator Data'!P32)/(G$3-G$4)*10)),1))</f>
        <v>#DIV/0!</v>
      </c>
      <c r="H23" s="102" t="str">
        <f t="shared" si="2"/>
        <v>#DIV/0!</v>
      </c>
      <c r="I23" s="103" t="str">
        <f>IF('Indicator Data'!Q32="No data","x",'Indicator Data'!Q32/'Indicator Data'!AP32)</f>
        <v>#DIV/0!</v>
      </c>
      <c r="J23" s="101" t="str">
        <f t="shared" si="3"/>
        <v>#DIV/0!</v>
      </c>
      <c r="K23" s="101" t="str">
        <f>IF('Indicator Data'!R32="No data","x",ROUND(IF('Indicator Data'!R32&gt;K$3,10,IF('Indicator Data'!R32&lt;K$4,0,('Indicator Data'!R32-K$4)/(K$3-K$4)*10)),1))</f>
        <v>#DIV/0!</v>
      </c>
      <c r="L23" s="102" t="str">
        <f t="shared" si="4"/>
        <v>#DIV/0!</v>
      </c>
      <c r="M23" s="104" t="str">
        <f t="shared" si="5"/>
        <v>#DIV/0!</v>
      </c>
      <c r="N23" s="101" t="str">
        <f>IF('Indicator Data'!S32="No data","x",ROUND(IF('Indicator Data'!S32&gt;N$3,10,IF('Indicator Data'!S32&lt;N$4,0,('Indicator Data'!X32-N$4)/(N$3-N$4)*10)),1))</f>
        <v>#DIV/0!</v>
      </c>
      <c r="O23" s="101" t="str">
        <f>IF('Indicator Data'!T32="No data","x",ROUND(IF('Indicator Data'!T32&gt;O$3,0,IF('Indicator Data'!T32&lt;O$4,10,(O$3-'Indicator Data'!T32)/(O$3-O$4)*10)),1))</f>
        <v>#DIV/0!</v>
      </c>
      <c r="P23" s="102" t="str">
        <f t="shared" si="6"/>
        <v>#DIV/0!</v>
      </c>
      <c r="Q23" s="101" t="str">
        <f>IF('Indicator Data'!U32="No data","x",ROUND(IF('Indicator Data'!U32&gt;Q$3,10,IF('Indicator Data'!U32&lt;Q$4,0,('Indicator Data'!U32-Q$4)/(Q$3-Q$4)*10)),1))</f>
        <v>#DIV/0!</v>
      </c>
      <c r="R23" s="101" t="str">
        <f>IF('Indicator Data'!V32="No data","x",ROUND(IF('Indicator Data'!V32&gt;R$3,0,IF('Indicator Data'!V32&lt;R$4,10,(R$3-'Indicator Data'!V32)/(R$3-R$4)*10)),1))</f>
        <v>#DIV/0!</v>
      </c>
      <c r="S23" s="102" t="str">
        <f t="shared" si="7"/>
        <v>#DIV/0!</v>
      </c>
      <c r="T23" s="103" t="str">
        <f>IF('Indicator Data'!W32="no data","x",'Indicator Data'!W32/'Indicator Data'!AP32)</f>
        <v>#DIV/0!</v>
      </c>
      <c r="U23" s="101" t="str">
        <f t="shared" si="8"/>
        <v>#DIV/0!</v>
      </c>
      <c r="V23" s="101" t="str">
        <f>IF('Indicator Data'!X32="No data","x",ROUND(IF('Indicator Data'!X32&gt;V$3,10,IF('Indicator Data'!X32&lt;V$4,0,('Indicator Data'!X32-V$4)/(V$3-V$4)*10)),1))</f>
        <v>#DIV/0!</v>
      </c>
      <c r="W23" s="102" t="str">
        <f t="shared" si="9"/>
        <v>#DIV/0!</v>
      </c>
      <c r="X23" s="105" t="str">
        <f t="shared" si="10"/>
        <v>#DIV/0!</v>
      </c>
      <c r="Y23" s="7"/>
      <c r="Z23" s="7"/>
    </row>
    <row r="24" ht="15.75" customHeight="1">
      <c r="A24" s="61" t="str">
        <f>IF('Indicator Data'!A33&lt;&gt;"",'Indicator Data'!A33,"")</f>
        <v/>
      </c>
      <c r="B24" s="61" t="str">
        <f>IF('Indicator Data'!B33&lt;&gt;"",'Indicator Data'!B33,"")</f>
        <v/>
      </c>
      <c r="C24" s="101">
        <f>IF('Indicator Data'!M33="No data","x",ROUND(IF('Indicator Data'!M33&gt;C$3,10,IF('Indicator Data'!M33&lt;C$4,0,('Indicator Data'!M33-C$4)/(C$3-C$4)*10)),1))</f>
        <v>0</v>
      </c>
      <c r="D24" s="101">
        <f>IF('Indicator Data'!N33="No data","x",ROUND(IF('Indicator Data'!N33&gt;D$3,0,IF('Indicator Data'!N33&lt;D$4,10,(D$3-'Indicator Data'!N33)/(D$3-D$4)*10)),1))</f>
        <v>10</v>
      </c>
      <c r="E24" s="102">
        <f t="shared" si="1"/>
        <v>5</v>
      </c>
      <c r="F24" s="101" t="str">
        <f>IF('Indicator Data'!O33="No data","x",ROUND(IF('Indicator Data'!O33&gt;F$3,10,IF('Indicator Data'!O33&lt;F$4,0,('Indicator Data'!O33-F$4)/(F$3-F$4)*10)),1))</f>
        <v>#DIV/0!</v>
      </c>
      <c r="G24" s="101" t="str">
        <f>IF('Indicator Data'!P33="No data","x",ROUND(IF('Indicator Data'!P33&gt;G$3,0,IF('Indicator Data'!P33&lt;G$4,10,(G$3-'Indicator Data'!P33)/(G$3-G$4)*10)),1))</f>
        <v>#DIV/0!</v>
      </c>
      <c r="H24" s="102" t="str">
        <f t="shared" si="2"/>
        <v>#DIV/0!</v>
      </c>
      <c r="I24" s="103" t="str">
        <f>IF('Indicator Data'!Q33="No data","x",'Indicator Data'!Q33/'Indicator Data'!AP33)</f>
        <v>#DIV/0!</v>
      </c>
      <c r="J24" s="101" t="str">
        <f t="shared" si="3"/>
        <v>#DIV/0!</v>
      </c>
      <c r="K24" s="101" t="str">
        <f>IF('Indicator Data'!R33="No data","x",ROUND(IF('Indicator Data'!R33&gt;K$3,10,IF('Indicator Data'!R33&lt;K$4,0,('Indicator Data'!R33-K$4)/(K$3-K$4)*10)),1))</f>
        <v>#DIV/0!</v>
      </c>
      <c r="L24" s="102" t="str">
        <f t="shared" si="4"/>
        <v>#DIV/0!</v>
      </c>
      <c r="M24" s="104" t="str">
        <f t="shared" si="5"/>
        <v>#DIV/0!</v>
      </c>
      <c r="N24" s="101" t="str">
        <f>IF('Indicator Data'!S33="No data","x",ROUND(IF('Indicator Data'!S33&gt;N$3,10,IF('Indicator Data'!S33&lt;N$4,0,('Indicator Data'!X33-N$4)/(N$3-N$4)*10)),1))</f>
        <v>#DIV/0!</v>
      </c>
      <c r="O24" s="101" t="str">
        <f>IF('Indicator Data'!T33="No data","x",ROUND(IF('Indicator Data'!T33&gt;O$3,0,IF('Indicator Data'!T33&lt;O$4,10,(O$3-'Indicator Data'!T33)/(O$3-O$4)*10)),1))</f>
        <v>#DIV/0!</v>
      </c>
      <c r="P24" s="102" t="str">
        <f t="shared" si="6"/>
        <v>#DIV/0!</v>
      </c>
      <c r="Q24" s="101" t="str">
        <f>IF('Indicator Data'!U33="No data","x",ROUND(IF('Indicator Data'!U33&gt;Q$3,10,IF('Indicator Data'!U33&lt;Q$4,0,('Indicator Data'!U33-Q$4)/(Q$3-Q$4)*10)),1))</f>
        <v>#DIV/0!</v>
      </c>
      <c r="R24" s="101" t="str">
        <f>IF('Indicator Data'!V33="No data","x",ROUND(IF('Indicator Data'!V33&gt;R$3,0,IF('Indicator Data'!V33&lt;R$4,10,(R$3-'Indicator Data'!V33)/(R$3-R$4)*10)),1))</f>
        <v>#DIV/0!</v>
      </c>
      <c r="S24" s="102" t="str">
        <f t="shared" si="7"/>
        <v>#DIV/0!</v>
      </c>
      <c r="T24" s="103" t="str">
        <f>IF('Indicator Data'!W33="no data","x",'Indicator Data'!W33/'Indicator Data'!AP33)</f>
        <v>#DIV/0!</v>
      </c>
      <c r="U24" s="101" t="str">
        <f t="shared" si="8"/>
        <v>#DIV/0!</v>
      </c>
      <c r="V24" s="101" t="str">
        <f>IF('Indicator Data'!X33="No data","x",ROUND(IF('Indicator Data'!X33&gt;V$3,10,IF('Indicator Data'!X33&lt;V$4,0,('Indicator Data'!X33-V$4)/(V$3-V$4)*10)),1))</f>
        <v>#DIV/0!</v>
      </c>
      <c r="W24" s="102" t="str">
        <f t="shared" si="9"/>
        <v>#DIV/0!</v>
      </c>
      <c r="X24" s="105" t="str">
        <f t="shared" si="10"/>
        <v>#DIV/0!</v>
      </c>
      <c r="Y24" s="7"/>
      <c r="Z24" s="7"/>
    </row>
    <row r="25" ht="15.75" customHeight="1">
      <c r="A25" s="61" t="str">
        <f>IF('Indicator Data'!A34&lt;&gt;"",'Indicator Data'!A34,"")</f>
        <v/>
      </c>
      <c r="B25" s="61" t="str">
        <f>IF('Indicator Data'!B34&lt;&gt;"",'Indicator Data'!B34,"")</f>
        <v/>
      </c>
      <c r="C25" s="101">
        <f>IF('Indicator Data'!M34="No data","x",ROUND(IF('Indicator Data'!M34&gt;C$3,10,IF('Indicator Data'!M34&lt;C$4,0,('Indicator Data'!M34-C$4)/(C$3-C$4)*10)),1))</f>
        <v>0</v>
      </c>
      <c r="D25" s="101">
        <f>IF('Indicator Data'!N34="No data","x",ROUND(IF('Indicator Data'!N34&gt;D$3,0,IF('Indicator Data'!N34&lt;D$4,10,(D$3-'Indicator Data'!N34)/(D$3-D$4)*10)),1))</f>
        <v>10</v>
      </c>
      <c r="E25" s="102">
        <f t="shared" si="1"/>
        <v>5</v>
      </c>
      <c r="F25" s="101" t="str">
        <f>IF('Indicator Data'!O34="No data","x",ROUND(IF('Indicator Data'!O34&gt;F$3,10,IF('Indicator Data'!O34&lt;F$4,0,('Indicator Data'!O34-F$4)/(F$3-F$4)*10)),1))</f>
        <v>#DIV/0!</v>
      </c>
      <c r="G25" s="101" t="str">
        <f>IF('Indicator Data'!P34="No data","x",ROUND(IF('Indicator Data'!P34&gt;G$3,0,IF('Indicator Data'!P34&lt;G$4,10,(G$3-'Indicator Data'!P34)/(G$3-G$4)*10)),1))</f>
        <v>#DIV/0!</v>
      </c>
      <c r="H25" s="102" t="str">
        <f t="shared" si="2"/>
        <v>#DIV/0!</v>
      </c>
      <c r="I25" s="103" t="str">
        <f>IF('Indicator Data'!Q34="No data","x",'Indicator Data'!Q34/'Indicator Data'!AP34)</f>
        <v>#DIV/0!</v>
      </c>
      <c r="J25" s="101" t="str">
        <f t="shared" si="3"/>
        <v>#DIV/0!</v>
      </c>
      <c r="K25" s="101" t="str">
        <f>IF('Indicator Data'!R34="No data","x",ROUND(IF('Indicator Data'!R34&gt;K$3,10,IF('Indicator Data'!R34&lt;K$4,0,('Indicator Data'!R34-K$4)/(K$3-K$4)*10)),1))</f>
        <v>#DIV/0!</v>
      </c>
      <c r="L25" s="102" t="str">
        <f t="shared" si="4"/>
        <v>#DIV/0!</v>
      </c>
      <c r="M25" s="104" t="str">
        <f t="shared" si="5"/>
        <v>#DIV/0!</v>
      </c>
      <c r="N25" s="101" t="str">
        <f>IF('Indicator Data'!S34="No data","x",ROUND(IF('Indicator Data'!S34&gt;N$3,10,IF('Indicator Data'!S34&lt;N$4,0,('Indicator Data'!X34-N$4)/(N$3-N$4)*10)),1))</f>
        <v>#DIV/0!</v>
      </c>
      <c r="O25" s="101" t="str">
        <f>IF('Indicator Data'!T34="No data","x",ROUND(IF('Indicator Data'!T34&gt;O$3,0,IF('Indicator Data'!T34&lt;O$4,10,(O$3-'Indicator Data'!T34)/(O$3-O$4)*10)),1))</f>
        <v>#DIV/0!</v>
      </c>
      <c r="P25" s="102" t="str">
        <f t="shared" si="6"/>
        <v>#DIV/0!</v>
      </c>
      <c r="Q25" s="101" t="str">
        <f>IF('Indicator Data'!U34="No data","x",ROUND(IF('Indicator Data'!U34&gt;Q$3,10,IF('Indicator Data'!U34&lt;Q$4,0,('Indicator Data'!U34-Q$4)/(Q$3-Q$4)*10)),1))</f>
        <v>#DIV/0!</v>
      </c>
      <c r="R25" s="101" t="str">
        <f>IF('Indicator Data'!V34="No data","x",ROUND(IF('Indicator Data'!V34&gt;R$3,0,IF('Indicator Data'!V34&lt;R$4,10,(R$3-'Indicator Data'!V34)/(R$3-R$4)*10)),1))</f>
        <v>#DIV/0!</v>
      </c>
      <c r="S25" s="102" t="str">
        <f t="shared" si="7"/>
        <v>#DIV/0!</v>
      </c>
      <c r="T25" s="103" t="str">
        <f>IF('Indicator Data'!W34="no data","x",'Indicator Data'!W34/'Indicator Data'!AP34)</f>
        <v>#DIV/0!</v>
      </c>
      <c r="U25" s="101" t="str">
        <f t="shared" si="8"/>
        <v>#DIV/0!</v>
      </c>
      <c r="V25" s="101" t="str">
        <f>IF('Indicator Data'!X34="No data","x",ROUND(IF('Indicator Data'!X34&gt;V$3,10,IF('Indicator Data'!X34&lt;V$4,0,('Indicator Data'!X34-V$4)/(V$3-V$4)*10)),1))</f>
        <v>#DIV/0!</v>
      </c>
      <c r="W25" s="102" t="str">
        <f t="shared" si="9"/>
        <v>#DIV/0!</v>
      </c>
      <c r="X25" s="105" t="str">
        <f t="shared" si="10"/>
        <v>#DIV/0!</v>
      </c>
      <c r="Y25" s="7"/>
      <c r="Z25" s="7"/>
    </row>
    <row r="26" ht="15.75" customHeight="1">
      <c r="A26" s="61" t="str">
        <f>IF('Indicator Data'!A35&lt;&gt;"",'Indicator Data'!A35,"")</f>
        <v/>
      </c>
      <c r="B26" s="61" t="str">
        <f>IF('Indicator Data'!B35&lt;&gt;"",'Indicator Data'!B35,"")</f>
        <v/>
      </c>
      <c r="C26" s="101">
        <f>IF('Indicator Data'!M35="No data","x",ROUND(IF('Indicator Data'!M35&gt;C$3,10,IF('Indicator Data'!M35&lt;C$4,0,('Indicator Data'!M35-C$4)/(C$3-C$4)*10)),1))</f>
        <v>0</v>
      </c>
      <c r="D26" s="101">
        <f>IF('Indicator Data'!N35="No data","x",ROUND(IF('Indicator Data'!N35&gt;D$3,0,IF('Indicator Data'!N35&lt;D$4,10,(D$3-'Indicator Data'!N35)/(D$3-D$4)*10)),1))</f>
        <v>10</v>
      </c>
      <c r="E26" s="102">
        <f t="shared" si="1"/>
        <v>5</v>
      </c>
      <c r="F26" s="101" t="str">
        <f>IF('Indicator Data'!O35="No data","x",ROUND(IF('Indicator Data'!O35&gt;F$3,10,IF('Indicator Data'!O35&lt;F$4,0,('Indicator Data'!O35-F$4)/(F$3-F$4)*10)),1))</f>
        <v>#DIV/0!</v>
      </c>
      <c r="G26" s="101" t="str">
        <f>IF('Indicator Data'!P35="No data","x",ROUND(IF('Indicator Data'!P35&gt;G$3,0,IF('Indicator Data'!P35&lt;G$4,10,(G$3-'Indicator Data'!P35)/(G$3-G$4)*10)),1))</f>
        <v>#DIV/0!</v>
      </c>
      <c r="H26" s="102" t="str">
        <f t="shared" si="2"/>
        <v>#DIV/0!</v>
      </c>
      <c r="I26" s="103" t="str">
        <f>IF('Indicator Data'!Q35="No data","x",'Indicator Data'!Q35/'Indicator Data'!AP35)</f>
        <v>#DIV/0!</v>
      </c>
      <c r="J26" s="101" t="str">
        <f t="shared" si="3"/>
        <v>#DIV/0!</v>
      </c>
      <c r="K26" s="101" t="str">
        <f>IF('Indicator Data'!R35="No data","x",ROUND(IF('Indicator Data'!R35&gt;K$3,10,IF('Indicator Data'!R35&lt;K$4,0,('Indicator Data'!R35-K$4)/(K$3-K$4)*10)),1))</f>
        <v>#DIV/0!</v>
      </c>
      <c r="L26" s="102" t="str">
        <f t="shared" si="4"/>
        <v>#DIV/0!</v>
      </c>
      <c r="M26" s="104" t="str">
        <f t="shared" si="5"/>
        <v>#DIV/0!</v>
      </c>
      <c r="N26" s="101" t="str">
        <f>IF('Indicator Data'!S35="No data","x",ROUND(IF('Indicator Data'!S35&gt;N$3,10,IF('Indicator Data'!S35&lt;N$4,0,('Indicator Data'!X35-N$4)/(N$3-N$4)*10)),1))</f>
        <v>#DIV/0!</v>
      </c>
      <c r="O26" s="101" t="str">
        <f>IF('Indicator Data'!T35="No data","x",ROUND(IF('Indicator Data'!T35&gt;O$3,0,IF('Indicator Data'!T35&lt;O$4,10,(O$3-'Indicator Data'!T35)/(O$3-O$4)*10)),1))</f>
        <v>#DIV/0!</v>
      </c>
      <c r="P26" s="102" t="str">
        <f t="shared" si="6"/>
        <v>#DIV/0!</v>
      </c>
      <c r="Q26" s="101" t="str">
        <f>IF('Indicator Data'!U35="No data","x",ROUND(IF('Indicator Data'!U35&gt;Q$3,10,IF('Indicator Data'!U35&lt;Q$4,0,('Indicator Data'!U35-Q$4)/(Q$3-Q$4)*10)),1))</f>
        <v>#DIV/0!</v>
      </c>
      <c r="R26" s="101" t="str">
        <f>IF('Indicator Data'!V35="No data","x",ROUND(IF('Indicator Data'!V35&gt;R$3,0,IF('Indicator Data'!V35&lt;R$4,10,(R$3-'Indicator Data'!V35)/(R$3-R$4)*10)),1))</f>
        <v>#DIV/0!</v>
      </c>
      <c r="S26" s="102" t="str">
        <f t="shared" si="7"/>
        <v>#DIV/0!</v>
      </c>
      <c r="T26" s="103" t="str">
        <f>IF('Indicator Data'!W35="no data","x",'Indicator Data'!W35/'Indicator Data'!AP35)</f>
        <v>#DIV/0!</v>
      </c>
      <c r="U26" s="101" t="str">
        <f t="shared" si="8"/>
        <v>#DIV/0!</v>
      </c>
      <c r="V26" s="101" t="str">
        <f>IF('Indicator Data'!X35="No data","x",ROUND(IF('Indicator Data'!X35&gt;V$3,10,IF('Indicator Data'!X35&lt;V$4,0,('Indicator Data'!X35-V$4)/(V$3-V$4)*10)),1))</f>
        <v>#DIV/0!</v>
      </c>
      <c r="W26" s="102" t="str">
        <f t="shared" si="9"/>
        <v>#DIV/0!</v>
      </c>
      <c r="X26" s="105" t="str">
        <f t="shared" si="10"/>
        <v>#DIV/0!</v>
      </c>
      <c r="Y26" s="7"/>
      <c r="Z26" s="7"/>
    </row>
    <row r="27" ht="15.75" customHeight="1">
      <c r="A27" s="61" t="str">
        <f>IF('Indicator Data'!A36&lt;&gt;"",'Indicator Data'!A36,"")</f>
        <v/>
      </c>
      <c r="B27" s="61" t="str">
        <f>IF('Indicator Data'!B36&lt;&gt;"",'Indicator Data'!B36,"")</f>
        <v/>
      </c>
      <c r="C27" s="101">
        <f>IF('Indicator Data'!M36="No data","x",ROUND(IF('Indicator Data'!M36&gt;C$3,10,IF('Indicator Data'!M36&lt;C$4,0,('Indicator Data'!M36-C$4)/(C$3-C$4)*10)),1))</f>
        <v>0</v>
      </c>
      <c r="D27" s="101">
        <f>IF('Indicator Data'!N36="No data","x",ROUND(IF('Indicator Data'!N36&gt;D$3,0,IF('Indicator Data'!N36&lt;D$4,10,(D$3-'Indicator Data'!N36)/(D$3-D$4)*10)),1))</f>
        <v>10</v>
      </c>
      <c r="E27" s="102">
        <f t="shared" si="1"/>
        <v>5</v>
      </c>
      <c r="F27" s="101" t="str">
        <f>IF('Indicator Data'!O36="No data","x",ROUND(IF('Indicator Data'!O36&gt;F$3,10,IF('Indicator Data'!O36&lt;F$4,0,('Indicator Data'!O36-F$4)/(F$3-F$4)*10)),1))</f>
        <v>#DIV/0!</v>
      </c>
      <c r="G27" s="101" t="str">
        <f>IF('Indicator Data'!P36="No data","x",ROUND(IF('Indicator Data'!P36&gt;G$3,0,IF('Indicator Data'!P36&lt;G$4,10,(G$3-'Indicator Data'!P36)/(G$3-G$4)*10)),1))</f>
        <v>#DIV/0!</v>
      </c>
      <c r="H27" s="102" t="str">
        <f t="shared" si="2"/>
        <v>#DIV/0!</v>
      </c>
      <c r="I27" s="103" t="str">
        <f>IF('Indicator Data'!Q36="No data","x",'Indicator Data'!Q36/'Indicator Data'!AP36)</f>
        <v>#DIV/0!</v>
      </c>
      <c r="J27" s="101" t="str">
        <f t="shared" si="3"/>
        <v>#DIV/0!</v>
      </c>
      <c r="K27" s="101" t="str">
        <f>IF('Indicator Data'!R36="No data","x",ROUND(IF('Indicator Data'!R36&gt;K$3,10,IF('Indicator Data'!R36&lt;K$4,0,('Indicator Data'!R36-K$4)/(K$3-K$4)*10)),1))</f>
        <v>#DIV/0!</v>
      </c>
      <c r="L27" s="102" t="str">
        <f t="shared" si="4"/>
        <v>#DIV/0!</v>
      </c>
      <c r="M27" s="104" t="str">
        <f t="shared" si="5"/>
        <v>#DIV/0!</v>
      </c>
      <c r="N27" s="101" t="str">
        <f>IF('Indicator Data'!S36="No data","x",ROUND(IF('Indicator Data'!S36&gt;N$3,10,IF('Indicator Data'!S36&lt;N$4,0,('Indicator Data'!X36-N$4)/(N$3-N$4)*10)),1))</f>
        <v>#DIV/0!</v>
      </c>
      <c r="O27" s="101" t="str">
        <f>IF('Indicator Data'!T36="No data","x",ROUND(IF('Indicator Data'!T36&gt;O$3,0,IF('Indicator Data'!T36&lt;O$4,10,(O$3-'Indicator Data'!T36)/(O$3-O$4)*10)),1))</f>
        <v>#DIV/0!</v>
      </c>
      <c r="P27" s="102" t="str">
        <f t="shared" si="6"/>
        <v>#DIV/0!</v>
      </c>
      <c r="Q27" s="101" t="str">
        <f>IF('Indicator Data'!U36="No data","x",ROUND(IF('Indicator Data'!U36&gt;Q$3,10,IF('Indicator Data'!U36&lt;Q$4,0,('Indicator Data'!U36-Q$4)/(Q$3-Q$4)*10)),1))</f>
        <v>#DIV/0!</v>
      </c>
      <c r="R27" s="101" t="str">
        <f>IF('Indicator Data'!V36="No data","x",ROUND(IF('Indicator Data'!V36&gt;R$3,0,IF('Indicator Data'!V36&lt;R$4,10,(R$3-'Indicator Data'!V36)/(R$3-R$4)*10)),1))</f>
        <v>#DIV/0!</v>
      </c>
      <c r="S27" s="102" t="str">
        <f t="shared" si="7"/>
        <v>#DIV/0!</v>
      </c>
      <c r="T27" s="103" t="str">
        <f>IF('Indicator Data'!W36="no data","x",'Indicator Data'!W36/'Indicator Data'!AP36)</f>
        <v>#DIV/0!</v>
      </c>
      <c r="U27" s="101" t="str">
        <f t="shared" si="8"/>
        <v>#DIV/0!</v>
      </c>
      <c r="V27" s="101" t="str">
        <f>IF('Indicator Data'!X36="No data","x",ROUND(IF('Indicator Data'!X36&gt;V$3,10,IF('Indicator Data'!X36&lt;V$4,0,('Indicator Data'!X36-V$4)/(V$3-V$4)*10)),1))</f>
        <v>#DIV/0!</v>
      </c>
      <c r="W27" s="102" t="str">
        <f t="shared" si="9"/>
        <v>#DIV/0!</v>
      </c>
      <c r="X27" s="105" t="str">
        <f t="shared" si="10"/>
        <v>#DIV/0!</v>
      </c>
      <c r="Y27" s="7"/>
      <c r="Z27" s="7"/>
    </row>
    <row r="28" ht="15.75" customHeight="1">
      <c r="A28" s="61" t="str">
        <f>IF('Indicator Data'!A37&lt;&gt;"",'Indicator Data'!A37,"")</f>
        <v/>
      </c>
      <c r="B28" s="61" t="str">
        <f>IF('Indicator Data'!B37&lt;&gt;"",'Indicator Data'!B37,"")</f>
        <v/>
      </c>
      <c r="C28" s="101">
        <f>IF('Indicator Data'!M37="No data","x",ROUND(IF('Indicator Data'!M37&gt;C$3,10,IF('Indicator Data'!M37&lt;C$4,0,('Indicator Data'!M37-C$4)/(C$3-C$4)*10)),1))</f>
        <v>0</v>
      </c>
      <c r="D28" s="101">
        <f>IF('Indicator Data'!N37="No data","x",ROUND(IF('Indicator Data'!N37&gt;D$3,0,IF('Indicator Data'!N37&lt;D$4,10,(D$3-'Indicator Data'!N37)/(D$3-D$4)*10)),1))</f>
        <v>10</v>
      </c>
      <c r="E28" s="102">
        <f t="shared" si="1"/>
        <v>5</v>
      </c>
      <c r="F28" s="101" t="str">
        <f>IF('Indicator Data'!O37="No data","x",ROUND(IF('Indicator Data'!O37&gt;F$3,10,IF('Indicator Data'!O37&lt;F$4,0,('Indicator Data'!O37-F$4)/(F$3-F$4)*10)),1))</f>
        <v>#DIV/0!</v>
      </c>
      <c r="G28" s="101" t="str">
        <f>IF('Indicator Data'!P37="No data","x",ROUND(IF('Indicator Data'!P37&gt;G$3,0,IF('Indicator Data'!P37&lt;G$4,10,(G$3-'Indicator Data'!P37)/(G$3-G$4)*10)),1))</f>
        <v>#DIV/0!</v>
      </c>
      <c r="H28" s="102" t="str">
        <f t="shared" si="2"/>
        <v>#DIV/0!</v>
      </c>
      <c r="I28" s="103" t="str">
        <f>IF('Indicator Data'!Q37="No data","x",'Indicator Data'!Q37/'Indicator Data'!AP37)</f>
        <v>#DIV/0!</v>
      </c>
      <c r="J28" s="101" t="str">
        <f t="shared" si="3"/>
        <v>#DIV/0!</v>
      </c>
      <c r="K28" s="101" t="str">
        <f>IF('Indicator Data'!R37="No data","x",ROUND(IF('Indicator Data'!R37&gt;K$3,10,IF('Indicator Data'!R37&lt;K$4,0,('Indicator Data'!R37-K$4)/(K$3-K$4)*10)),1))</f>
        <v>#DIV/0!</v>
      </c>
      <c r="L28" s="102" t="str">
        <f t="shared" si="4"/>
        <v>#DIV/0!</v>
      </c>
      <c r="M28" s="104" t="str">
        <f t="shared" si="5"/>
        <v>#DIV/0!</v>
      </c>
      <c r="N28" s="101" t="str">
        <f>IF('Indicator Data'!S37="No data","x",ROUND(IF('Indicator Data'!S37&gt;N$3,10,IF('Indicator Data'!S37&lt;N$4,0,('Indicator Data'!X37-N$4)/(N$3-N$4)*10)),1))</f>
        <v>#DIV/0!</v>
      </c>
      <c r="O28" s="101" t="str">
        <f>IF('Indicator Data'!T37="No data","x",ROUND(IF('Indicator Data'!T37&gt;O$3,0,IF('Indicator Data'!T37&lt;O$4,10,(O$3-'Indicator Data'!T37)/(O$3-O$4)*10)),1))</f>
        <v>#DIV/0!</v>
      </c>
      <c r="P28" s="102" t="str">
        <f t="shared" si="6"/>
        <v>#DIV/0!</v>
      </c>
      <c r="Q28" s="101" t="str">
        <f>IF('Indicator Data'!U37="No data","x",ROUND(IF('Indicator Data'!U37&gt;Q$3,10,IF('Indicator Data'!U37&lt;Q$4,0,('Indicator Data'!U37-Q$4)/(Q$3-Q$4)*10)),1))</f>
        <v>#DIV/0!</v>
      </c>
      <c r="R28" s="101" t="str">
        <f>IF('Indicator Data'!V37="No data","x",ROUND(IF('Indicator Data'!V37&gt;R$3,0,IF('Indicator Data'!V37&lt;R$4,10,(R$3-'Indicator Data'!V37)/(R$3-R$4)*10)),1))</f>
        <v>#DIV/0!</v>
      </c>
      <c r="S28" s="102" t="str">
        <f t="shared" si="7"/>
        <v>#DIV/0!</v>
      </c>
      <c r="T28" s="103" t="str">
        <f>IF('Indicator Data'!W37="no data","x",'Indicator Data'!W37/'Indicator Data'!AP37)</f>
        <v>#DIV/0!</v>
      </c>
      <c r="U28" s="101" t="str">
        <f t="shared" si="8"/>
        <v>#DIV/0!</v>
      </c>
      <c r="V28" s="101" t="str">
        <f>IF('Indicator Data'!X37="No data","x",ROUND(IF('Indicator Data'!X37&gt;V$3,10,IF('Indicator Data'!X37&lt;V$4,0,('Indicator Data'!X37-V$4)/(V$3-V$4)*10)),1))</f>
        <v>#DIV/0!</v>
      </c>
      <c r="W28" s="102" t="str">
        <f t="shared" si="9"/>
        <v>#DIV/0!</v>
      </c>
      <c r="X28" s="105" t="str">
        <f t="shared" si="10"/>
        <v>#DIV/0!</v>
      </c>
      <c r="Y28" s="7"/>
      <c r="Z28" s="7"/>
    </row>
    <row r="29" ht="15.75" customHeight="1">
      <c r="A29" s="61" t="str">
        <f>IF('Indicator Data'!A38&lt;&gt;"",'Indicator Data'!A38,"")</f>
        <v/>
      </c>
      <c r="B29" s="61" t="str">
        <f>IF('Indicator Data'!B38&lt;&gt;"",'Indicator Data'!B38,"")</f>
        <v/>
      </c>
      <c r="C29" s="101">
        <f>IF('Indicator Data'!M38="No data","x",ROUND(IF('Indicator Data'!M38&gt;C$3,10,IF('Indicator Data'!M38&lt;C$4,0,('Indicator Data'!M38-C$4)/(C$3-C$4)*10)),1))</f>
        <v>0</v>
      </c>
      <c r="D29" s="101">
        <f>IF('Indicator Data'!N38="No data","x",ROUND(IF('Indicator Data'!N38&gt;D$3,0,IF('Indicator Data'!N38&lt;D$4,10,(D$3-'Indicator Data'!N38)/(D$3-D$4)*10)),1))</f>
        <v>10</v>
      </c>
      <c r="E29" s="102">
        <f t="shared" si="1"/>
        <v>5</v>
      </c>
      <c r="F29" s="101" t="str">
        <f>IF('Indicator Data'!O38="No data","x",ROUND(IF('Indicator Data'!O38&gt;F$3,10,IF('Indicator Data'!O38&lt;F$4,0,('Indicator Data'!O38-F$4)/(F$3-F$4)*10)),1))</f>
        <v>#DIV/0!</v>
      </c>
      <c r="G29" s="101" t="str">
        <f>IF('Indicator Data'!P38="No data","x",ROUND(IF('Indicator Data'!P38&gt;G$3,0,IF('Indicator Data'!P38&lt;G$4,10,(G$3-'Indicator Data'!P38)/(G$3-G$4)*10)),1))</f>
        <v>#DIV/0!</v>
      </c>
      <c r="H29" s="102" t="str">
        <f t="shared" si="2"/>
        <v>#DIV/0!</v>
      </c>
      <c r="I29" s="103" t="str">
        <f>IF('Indicator Data'!Q38="No data","x",'Indicator Data'!Q38/'Indicator Data'!AP38)</f>
        <v>#DIV/0!</v>
      </c>
      <c r="J29" s="101" t="str">
        <f t="shared" si="3"/>
        <v>#DIV/0!</v>
      </c>
      <c r="K29" s="101" t="str">
        <f>IF('Indicator Data'!R38="No data","x",ROUND(IF('Indicator Data'!R38&gt;K$3,10,IF('Indicator Data'!R38&lt;K$4,0,('Indicator Data'!R38-K$4)/(K$3-K$4)*10)),1))</f>
        <v>#DIV/0!</v>
      </c>
      <c r="L29" s="102" t="str">
        <f t="shared" si="4"/>
        <v>#DIV/0!</v>
      </c>
      <c r="M29" s="104" t="str">
        <f t="shared" si="5"/>
        <v>#DIV/0!</v>
      </c>
      <c r="N29" s="101" t="str">
        <f>IF('Indicator Data'!S38="No data","x",ROUND(IF('Indicator Data'!S38&gt;N$3,10,IF('Indicator Data'!S38&lt;N$4,0,('Indicator Data'!X38-N$4)/(N$3-N$4)*10)),1))</f>
        <v>#DIV/0!</v>
      </c>
      <c r="O29" s="101" t="str">
        <f>IF('Indicator Data'!T38="No data","x",ROUND(IF('Indicator Data'!T38&gt;O$3,0,IF('Indicator Data'!T38&lt;O$4,10,(O$3-'Indicator Data'!T38)/(O$3-O$4)*10)),1))</f>
        <v>#DIV/0!</v>
      </c>
      <c r="P29" s="102" t="str">
        <f t="shared" si="6"/>
        <v>#DIV/0!</v>
      </c>
      <c r="Q29" s="101" t="str">
        <f>IF('Indicator Data'!U38="No data","x",ROUND(IF('Indicator Data'!U38&gt;Q$3,10,IF('Indicator Data'!U38&lt;Q$4,0,('Indicator Data'!U38-Q$4)/(Q$3-Q$4)*10)),1))</f>
        <v>#DIV/0!</v>
      </c>
      <c r="R29" s="101" t="str">
        <f>IF('Indicator Data'!V38="No data","x",ROUND(IF('Indicator Data'!V38&gt;R$3,0,IF('Indicator Data'!V38&lt;R$4,10,(R$3-'Indicator Data'!V38)/(R$3-R$4)*10)),1))</f>
        <v>#DIV/0!</v>
      </c>
      <c r="S29" s="102" t="str">
        <f t="shared" si="7"/>
        <v>#DIV/0!</v>
      </c>
      <c r="T29" s="103" t="str">
        <f>IF('Indicator Data'!W38="no data","x",'Indicator Data'!W38/'Indicator Data'!AP38)</f>
        <v>#DIV/0!</v>
      </c>
      <c r="U29" s="101" t="str">
        <f t="shared" si="8"/>
        <v>#DIV/0!</v>
      </c>
      <c r="V29" s="101" t="str">
        <f>IF('Indicator Data'!X38="No data","x",ROUND(IF('Indicator Data'!X38&gt;V$3,10,IF('Indicator Data'!X38&lt;V$4,0,('Indicator Data'!X38-V$4)/(V$3-V$4)*10)),1))</f>
        <v>#DIV/0!</v>
      </c>
      <c r="W29" s="102" t="str">
        <f t="shared" si="9"/>
        <v>#DIV/0!</v>
      </c>
      <c r="X29" s="105" t="str">
        <f t="shared" si="10"/>
        <v>#DIV/0!</v>
      </c>
      <c r="Y29" s="7"/>
      <c r="Z29" s="7"/>
    </row>
    <row r="30" ht="15.75" customHeight="1">
      <c r="A30" s="61" t="str">
        <f>IF('Indicator Data'!A39&lt;&gt;"",'Indicator Data'!A39,"")</f>
        <v/>
      </c>
      <c r="B30" s="61" t="str">
        <f>IF('Indicator Data'!B39&lt;&gt;"",'Indicator Data'!B39,"")</f>
        <v/>
      </c>
      <c r="C30" s="101">
        <f>IF('Indicator Data'!M39="No data","x",ROUND(IF('Indicator Data'!M39&gt;C$3,10,IF('Indicator Data'!M39&lt;C$4,0,('Indicator Data'!M39-C$4)/(C$3-C$4)*10)),1))</f>
        <v>0</v>
      </c>
      <c r="D30" s="101">
        <f>IF('Indicator Data'!N39="No data","x",ROUND(IF('Indicator Data'!N39&gt;D$3,0,IF('Indicator Data'!N39&lt;D$4,10,(D$3-'Indicator Data'!N39)/(D$3-D$4)*10)),1))</f>
        <v>10</v>
      </c>
      <c r="E30" s="102">
        <f t="shared" si="1"/>
        <v>5</v>
      </c>
      <c r="F30" s="101" t="str">
        <f>IF('Indicator Data'!O39="No data","x",ROUND(IF('Indicator Data'!O39&gt;F$3,10,IF('Indicator Data'!O39&lt;F$4,0,('Indicator Data'!O39-F$4)/(F$3-F$4)*10)),1))</f>
        <v>#DIV/0!</v>
      </c>
      <c r="G30" s="101" t="str">
        <f>IF('Indicator Data'!P39="No data","x",ROUND(IF('Indicator Data'!P39&gt;G$3,0,IF('Indicator Data'!P39&lt;G$4,10,(G$3-'Indicator Data'!P39)/(G$3-G$4)*10)),1))</f>
        <v>#DIV/0!</v>
      </c>
      <c r="H30" s="102" t="str">
        <f t="shared" si="2"/>
        <v>#DIV/0!</v>
      </c>
      <c r="I30" s="103" t="str">
        <f>IF('Indicator Data'!Q39="No data","x",'Indicator Data'!Q39/'Indicator Data'!AP39)</f>
        <v>#DIV/0!</v>
      </c>
      <c r="J30" s="101" t="str">
        <f t="shared" si="3"/>
        <v>#DIV/0!</v>
      </c>
      <c r="K30" s="101" t="str">
        <f>IF('Indicator Data'!R39="No data","x",ROUND(IF('Indicator Data'!R39&gt;K$3,10,IF('Indicator Data'!R39&lt;K$4,0,('Indicator Data'!R39-K$4)/(K$3-K$4)*10)),1))</f>
        <v>#DIV/0!</v>
      </c>
      <c r="L30" s="102" t="str">
        <f t="shared" si="4"/>
        <v>#DIV/0!</v>
      </c>
      <c r="M30" s="104" t="str">
        <f t="shared" si="5"/>
        <v>#DIV/0!</v>
      </c>
      <c r="N30" s="101" t="str">
        <f>IF('Indicator Data'!S39="No data","x",ROUND(IF('Indicator Data'!S39&gt;N$3,10,IF('Indicator Data'!S39&lt;N$4,0,('Indicator Data'!X39-N$4)/(N$3-N$4)*10)),1))</f>
        <v>#DIV/0!</v>
      </c>
      <c r="O30" s="101" t="str">
        <f>IF('Indicator Data'!T39="No data","x",ROUND(IF('Indicator Data'!T39&gt;O$3,0,IF('Indicator Data'!T39&lt;O$4,10,(O$3-'Indicator Data'!T39)/(O$3-O$4)*10)),1))</f>
        <v>#DIV/0!</v>
      </c>
      <c r="P30" s="102" t="str">
        <f t="shared" si="6"/>
        <v>#DIV/0!</v>
      </c>
      <c r="Q30" s="101" t="str">
        <f>IF('Indicator Data'!U39="No data","x",ROUND(IF('Indicator Data'!U39&gt;Q$3,10,IF('Indicator Data'!U39&lt;Q$4,0,('Indicator Data'!U39-Q$4)/(Q$3-Q$4)*10)),1))</f>
        <v>#DIV/0!</v>
      </c>
      <c r="R30" s="101" t="str">
        <f>IF('Indicator Data'!V39="No data","x",ROUND(IF('Indicator Data'!V39&gt;R$3,0,IF('Indicator Data'!V39&lt;R$4,10,(R$3-'Indicator Data'!V39)/(R$3-R$4)*10)),1))</f>
        <v>#DIV/0!</v>
      </c>
      <c r="S30" s="102" t="str">
        <f t="shared" si="7"/>
        <v>#DIV/0!</v>
      </c>
      <c r="T30" s="103" t="str">
        <f>IF('Indicator Data'!W39="no data","x",'Indicator Data'!W39/'Indicator Data'!AP39)</f>
        <v>#DIV/0!</v>
      </c>
      <c r="U30" s="101" t="str">
        <f t="shared" si="8"/>
        <v>#DIV/0!</v>
      </c>
      <c r="V30" s="101" t="str">
        <f>IF('Indicator Data'!X39="No data","x",ROUND(IF('Indicator Data'!X39&gt;V$3,10,IF('Indicator Data'!X39&lt;V$4,0,('Indicator Data'!X39-V$4)/(V$3-V$4)*10)),1))</f>
        <v>#DIV/0!</v>
      </c>
      <c r="W30" s="102" t="str">
        <f t="shared" si="9"/>
        <v>#DIV/0!</v>
      </c>
      <c r="X30" s="105" t="str">
        <f t="shared" si="10"/>
        <v>#DIV/0!</v>
      </c>
      <c r="Y30" s="7"/>
      <c r="Z30" s="7"/>
    </row>
    <row r="31" ht="15.75" customHeight="1">
      <c r="A31" s="61" t="str">
        <f>IF('Indicator Data'!A40&lt;&gt;"",'Indicator Data'!A40,"")</f>
        <v/>
      </c>
      <c r="B31" s="61" t="str">
        <f>IF('Indicator Data'!B40&lt;&gt;"",'Indicator Data'!B40,"")</f>
        <v/>
      </c>
      <c r="C31" s="101">
        <f>IF('Indicator Data'!M40="No data","x",ROUND(IF('Indicator Data'!M40&gt;C$3,10,IF('Indicator Data'!M40&lt;C$4,0,('Indicator Data'!M40-C$4)/(C$3-C$4)*10)),1))</f>
        <v>0</v>
      </c>
      <c r="D31" s="101">
        <f>IF('Indicator Data'!N40="No data","x",ROUND(IF('Indicator Data'!N40&gt;D$3,0,IF('Indicator Data'!N40&lt;D$4,10,(D$3-'Indicator Data'!N40)/(D$3-D$4)*10)),1))</f>
        <v>10</v>
      </c>
      <c r="E31" s="102">
        <f t="shared" si="1"/>
        <v>5</v>
      </c>
      <c r="F31" s="101" t="str">
        <f>IF('Indicator Data'!O40="No data","x",ROUND(IF('Indicator Data'!O40&gt;F$3,10,IF('Indicator Data'!O40&lt;F$4,0,('Indicator Data'!O40-F$4)/(F$3-F$4)*10)),1))</f>
        <v>#DIV/0!</v>
      </c>
      <c r="G31" s="101" t="str">
        <f>IF('Indicator Data'!P40="No data","x",ROUND(IF('Indicator Data'!P40&gt;G$3,0,IF('Indicator Data'!P40&lt;G$4,10,(G$3-'Indicator Data'!P40)/(G$3-G$4)*10)),1))</f>
        <v>#DIV/0!</v>
      </c>
      <c r="H31" s="102" t="str">
        <f t="shared" si="2"/>
        <v>#DIV/0!</v>
      </c>
      <c r="I31" s="103" t="str">
        <f>IF('Indicator Data'!Q40="No data","x",'Indicator Data'!Q40/'Indicator Data'!AP40)</f>
        <v>#DIV/0!</v>
      </c>
      <c r="J31" s="101" t="str">
        <f t="shared" si="3"/>
        <v>#DIV/0!</v>
      </c>
      <c r="K31" s="101" t="str">
        <f>IF('Indicator Data'!R40="No data","x",ROUND(IF('Indicator Data'!R40&gt;K$3,10,IF('Indicator Data'!R40&lt;K$4,0,('Indicator Data'!R40-K$4)/(K$3-K$4)*10)),1))</f>
        <v>#DIV/0!</v>
      </c>
      <c r="L31" s="102" t="str">
        <f t="shared" si="4"/>
        <v>#DIV/0!</v>
      </c>
      <c r="M31" s="104" t="str">
        <f t="shared" si="5"/>
        <v>#DIV/0!</v>
      </c>
      <c r="N31" s="101" t="str">
        <f>IF('Indicator Data'!S40="No data","x",ROUND(IF('Indicator Data'!S40&gt;N$3,10,IF('Indicator Data'!S40&lt;N$4,0,('Indicator Data'!X40-N$4)/(N$3-N$4)*10)),1))</f>
        <v>#DIV/0!</v>
      </c>
      <c r="O31" s="101" t="str">
        <f>IF('Indicator Data'!T40="No data","x",ROUND(IF('Indicator Data'!T40&gt;O$3,0,IF('Indicator Data'!T40&lt;O$4,10,(O$3-'Indicator Data'!T40)/(O$3-O$4)*10)),1))</f>
        <v>#DIV/0!</v>
      </c>
      <c r="P31" s="102" t="str">
        <f t="shared" si="6"/>
        <v>#DIV/0!</v>
      </c>
      <c r="Q31" s="101" t="str">
        <f>IF('Indicator Data'!U40="No data","x",ROUND(IF('Indicator Data'!U40&gt;Q$3,10,IF('Indicator Data'!U40&lt;Q$4,0,('Indicator Data'!U40-Q$4)/(Q$3-Q$4)*10)),1))</f>
        <v>#DIV/0!</v>
      </c>
      <c r="R31" s="101" t="str">
        <f>IF('Indicator Data'!V40="No data","x",ROUND(IF('Indicator Data'!V40&gt;R$3,0,IF('Indicator Data'!V40&lt;R$4,10,(R$3-'Indicator Data'!V40)/(R$3-R$4)*10)),1))</f>
        <v>#DIV/0!</v>
      </c>
      <c r="S31" s="102" t="str">
        <f t="shared" si="7"/>
        <v>#DIV/0!</v>
      </c>
      <c r="T31" s="103" t="str">
        <f>IF('Indicator Data'!W40="no data","x",'Indicator Data'!W40/'Indicator Data'!AP40)</f>
        <v>#DIV/0!</v>
      </c>
      <c r="U31" s="101" t="str">
        <f t="shared" si="8"/>
        <v>#DIV/0!</v>
      </c>
      <c r="V31" s="101" t="str">
        <f>IF('Indicator Data'!X40="No data","x",ROUND(IF('Indicator Data'!X40&gt;V$3,10,IF('Indicator Data'!X40&lt;V$4,0,('Indicator Data'!X40-V$4)/(V$3-V$4)*10)),1))</f>
        <v>#DIV/0!</v>
      </c>
      <c r="W31" s="102" t="str">
        <f t="shared" si="9"/>
        <v>#DIV/0!</v>
      </c>
      <c r="X31" s="105" t="str">
        <f t="shared" si="10"/>
        <v>#DIV/0!</v>
      </c>
      <c r="Y31" s="7"/>
      <c r="Z31" s="7"/>
    </row>
    <row r="32" ht="15.75" customHeight="1">
      <c r="A32" s="61" t="str">
        <f>IF('Indicator Data'!A41&lt;&gt;"",'Indicator Data'!A41,"")</f>
        <v/>
      </c>
      <c r="B32" s="61" t="str">
        <f>IF('Indicator Data'!B41&lt;&gt;"",'Indicator Data'!B41,"")</f>
        <v/>
      </c>
      <c r="C32" s="101">
        <f>IF('Indicator Data'!M41="No data","x",ROUND(IF('Indicator Data'!M41&gt;C$3,10,IF('Indicator Data'!M41&lt;C$4,0,('Indicator Data'!M41-C$4)/(C$3-C$4)*10)),1))</f>
        <v>0</v>
      </c>
      <c r="D32" s="101">
        <f>IF('Indicator Data'!N41="No data","x",ROUND(IF('Indicator Data'!N41&gt;D$3,0,IF('Indicator Data'!N41&lt;D$4,10,(D$3-'Indicator Data'!N41)/(D$3-D$4)*10)),1))</f>
        <v>10</v>
      </c>
      <c r="E32" s="102">
        <f t="shared" si="1"/>
        <v>5</v>
      </c>
      <c r="F32" s="101" t="str">
        <f>IF('Indicator Data'!O41="No data","x",ROUND(IF('Indicator Data'!O41&gt;F$3,10,IF('Indicator Data'!O41&lt;F$4,0,('Indicator Data'!O41-F$4)/(F$3-F$4)*10)),1))</f>
        <v>#DIV/0!</v>
      </c>
      <c r="G32" s="101" t="str">
        <f>IF('Indicator Data'!P41="No data","x",ROUND(IF('Indicator Data'!P41&gt;G$3,0,IF('Indicator Data'!P41&lt;G$4,10,(G$3-'Indicator Data'!P41)/(G$3-G$4)*10)),1))</f>
        <v>#DIV/0!</v>
      </c>
      <c r="H32" s="102" t="str">
        <f t="shared" si="2"/>
        <v>#DIV/0!</v>
      </c>
      <c r="I32" s="103" t="str">
        <f>IF('Indicator Data'!Q41="No data","x",'Indicator Data'!Q41/'Indicator Data'!AP41)</f>
        <v>#DIV/0!</v>
      </c>
      <c r="J32" s="101" t="str">
        <f t="shared" si="3"/>
        <v>#DIV/0!</v>
      </c>
      <c r="K32" s="101" t="str">
        <f>IF('Indicator Data'!R41="No data","x",ROUND(IF('Indicator Data'!R41&gt;K$3,10,IF('Indicator Data'!R41&lt;K$4,0,('Indicator Data'!R41-K$4)/(K$3-K$4)*10)),1))</f>
        <v>#DIV/0!</v>
      </c>
      <c r="L32" s="102" t="str">
        <f t="shared" si="4"/>
        <v>#DIV/0!</v>
      </c>
      <c r="M32" s="104" t="str">
        <f t="shared" si="5"/>
        <v>#DIV/0!</v>
      </c>
      <c r="N32" s="101" t="str">
        <f>IF('Indicator Data'!S41="No data","x",ROUND(IF('Indicator Data'!S41&gt;N$3,10,IF('Indicator Data'!S41&lt;N$4,0,('Indicator Data'!X41-N$4)/(N$3-N$4)*10)),1))</f>
        <v>#DIV/0!</v>
      </c>
      <c r="O32" s="101" t="str">
        <f>IF('Indicator Data'!T41="No data","x",ROUND(IF('Indicator Data'!T41&gt;O$3,0,IF('Indicator Data'!T41&lt;O$4,10,(O$3-'Indicator Data'!T41)/(O$3-O$4)*10)),1))</f>
        <v>#DIV/0!</v>
      </c>
      <c r="P32" s="102" t="str">
        <f t="shared" si="6"/>
        <v>#DIV/0!</v>
      </c>
      <c r="Q32" s="101" t="str">
        <f>IF('Indicator Data'!U41="No data","x",ROUND(IF('Indicator Data'!U41&gt;Q$3,10,IF('Indicator Data'!U41&lt;Q$4,0,('Indicator Data'!U41-Q$4)/(Q$3-Q$4)*10)),1))</f>
        <v>#DIV/0!</v>
      </c>
      <c r="R32" s="101" t="str">
        <f>IF('Indicator Data'!V41="No data","x",ROUND(IF('Indicator Data'!V41&gt;R$3,0,IF('Indicator Data'!V41&lt;R$4,10,(R$3-'Indicator Data'!V41)/(R$3-R$4)*10)),1))</f>
        <v>#DIV/0!</v>
      </c>
      <c r="S32" s="102" t="str">
        <f t="shared" si="7"/>
        <v>#DIV/0!</v>
      </c>
      <c r="T32" s="103" t="str">
        <f>IF('Indicator Data'!W41="no data","x",'Indicator Data'!W41/'Indicator Data'!AP41)</f>
        <v>#DIV/0!</v>
      </c>
      <c r="U32" s="101" t="str">
        <f t="shared" si="8"/>
        <v>#DIV/0!</v>
      </c>
      <c r="V32" s="101" t="str">
        <f>IF('Indicator Data'!X41="No data","x",ROUND(IF('Indicator Data'!X41&gt;V$3,10,IF('Indicator Data'!X41&lt;V$4,0,('Indicator Data'!X41-V$4)/(V$3-V$4)*10)),1))</f>
        <v>#DIV/0!</v>
      </c>
      <c r="W32" s="102" t="str">
        <f t="shared" si="9"/>
        <v>#DIV/0!</v>
      </c>
      <c r="X32" s="105" t="str">
        <f t="shared" si="10"/>
        <v>#DIV/0!</v>
      </c>
      <c r="Y32" s="7"/>
      <c r="Z32" s="7"/>
    </row>
    <row r="33" ht="15.75" customHeight="1">
      <c r="A33" s="61" t="str">
        <f>IF('Indicator Data'!A42&lt;&gt;"",'Indicator Data'!A42,"")</f>
        <v/>
      </c>
      <c r="B33" s="61" t="str">
        <f>IF('Indicator Data'!B42&lt;&gt;"",'Indicator Data'!B42,"")</f>
        <v/>
      </c>
      <c r="C33" s="101">
        <f>IF('Indicator Data'!M42="No data","x",ROUND(IF('Indicator Data'!M42&gt;C$3,10,IF('Indicator Data'!M42&lt;C$4,0,('Indicator Data'!M42-C$4)/(C$3-C$4)*10)),1))</f>
        <v>0</v>
      </c>
      <c r="D33" s="101">
        <f>IF('Indicator Data'!N42="No data","x",ROUND(IF('Indicator Data'!N42&gt;D$3,0,IF('Indicator Data'!N42&lt;D$4,10,(D$3-'Indicator Data'!N42)/(D$3-D$4)*10)),1))</f>
        <v>10</v>
      </c>
      <c r="E33" s="102">
        <f t="shared" si="1"/>
        <v>5</v>
      </c>
      <c r="F33" s="101" t="str">
        <f>IF('Indicator Data'!O42="No data","x",ROUND(IF('Indicator Data'!O42&gt;F$3,10,IF('Indicator Data'!O42&lt;F$4,0,('Indicator Data'!O42-F$4)/(F$3-F$4)*10)),1))</f>
        <v>#DIV/0!</v>
      </c>
      <c r="G33" s="101" t="str">
        <f>IF('Indicator Data'!P42="No data","x",ROUND(IF('Indicator Data'!P42&gt;G$3,0,IF('Indicator Data'!P42&lt;G$4,10,(G$3-'Indicator Data'!P42)/(G$3-G$4)*10)),1))</f>
        <v>#DIV/0!</v>
      </c>
      <c r="H33" s="102" t="str">
        <f t="shared" si="2"/>
        <v>#DIV/0!</v>
      </c>
      <c r="I33" s="103" t="str">
        <f>IF('Indicator Data'!Q42="No data","x",'Indicator Data'!Q42/'Indicator Data'!AP42)</f>
        <v>#DIV/0!</v>
      </c>
      <c r="J33" s="101" t="str">
        <f t="shared" si="3"/>
        <v>#DIV/0!</v>
      </c>
      <c r="K33" s="101" t="str">
        <f>IF('Indicator Data'!R42="No data","x",ROUND(IF('Indicator Data'!R42&gt;K$3,10,IF('Indicator Data'!R42&lt;K$4,0,('Indicator Data'!R42-K$4)/(K$3-K$4)*10)),1))</f>
        <v>#DIV/0!</v>
      </c>
      <c r="L33" s="102" t="str">
        <f t="shared" si="4"/>
        <v>#DIV/0!</v>
      </c>
      <c r="M33" s="104" t="str">
        <f t="shared" si="5"/>
        <v>#DIV/0!</v>
      </c>
      <c r="N33" s="101" t="str">
        <f>IF('Indicator Data'!S42="No data","x",ROUND(IF('Indicator Data'!S42&gt;N$3,10,IF('Indicator Data'!S42&lt;N$4,0,('Indicator Data'!X42-N$4)/(N$3-N$4)*10)),1))</f>
        <v>#DIV/0!</v>
      </c>
      <c r="O33" s="101" t="str">
        <f>IF('Indicator Data'!T42="No data","x",ROUND(IF('Indicator Data'!T42&gt;O$3,0,IF('Indicator Data'!T42&lt;O$4,10,(O$3-'Indicator Data'!T42)/(O$3-O$4)*10)),1))</f>
        <v>#DIV/0!</v>
      </c>
      <c r="P33" s="102" t="str">
        <f t="shared" si="6"/>
        <v>#DIV/0!</v>
      </c>
      <c r="Q33" s="101" t="str">
        <f>IF('Indicator Data'!U42="No data","x",ROUND(IF('Indicator Data'!U42&gt;Q$3,10,IF('Indicator Data'!U42&lt;Q$4,0,('Indicator Data'!U42-Q$4)/(Q$3-Q$4)*10)),1))</f>
        <v>#DIV/0!</v>
      </c>
      <c r="R33" s="101" t="str">
        <f>IF('Indicator Data'!V42="No data","x",ROUND(IF('Indicator Data'!V42&gt;R$3,0,IF('Indicator Data'!V42&lt;R$4,10,(R$3-'Indicator Data'!V42)/(R$3-R$4)*10)),1))</f>
        <v>#DIV/0!</v>
      </c>
      <c r="S33" s="102" t="str">
        <f t="shared" si="7"/>
        <v>#DIV/0!</v>
      </c>
      <c r="T33" s="103" t="str">
        <f>IF('Indicator Data'!W42="no data","x",'Indicator Data'!W42/'Indicator Data'!AP42)</f>
        <v>#DIV/0!</v>
      </c>
      <c r="U33" s="101" t="str">
        <f t="shared" si="8"/>
        <v>#DIV/0!</v>
      </c>
      <c r="V33" s="101" t="str">
        <f>IF('Indicator Data'!X42="No data","x",ROUND(IF('Indicator Data'!X42&gt;V$3,10,IF('Indicator Data'!X42&lt;V$4,0,('Indicator Data'!X42-V$4)/(V$3-V$4)*10)),1))</f>
        <v>#DIV/0!</v>
      </c>
      <c r="W33" s="102" t="str">
        <f t="shared" si="9"/>
        <v>#DIV/0!</v>
      </c>
      <c r="X33" s="105" t="str">
        <f t="shared" si="10"/>
        <v>#DIV/0!</v>
      </c>
      <c r="Y33" s="7"/>
      <c r="Z33" s="7"/>
    </row>
    <row r="34" ht="15.75" customHeight="1">
      <c r="A34" s="61" t="str">
        <f>IF('Indicator Data'!A43&lt;&gt;"",'Indicator Data'!A43,"")</f>
        <v/>
      </c>
      <c r="B34" s="61" t="str">
        <f>IF('Indicator Data'!B43&lt;&gt;"",'Indicator Data'!B43,"")</f>
        <v/>
      </c>
      <c r="C34" s="101">
        <f>IF('Indicator Data'!M43="No data","x",ROUND(IF('Indicator Data'!M43&gt;C$3,10,IF('Indicator Data'!M43&lt;C$4,0,('Indicator Data'!M43-C$4)/(C$3-C$4)*10)),1))</f>
        <v>0</v>
      </c>
      <c r="D34" s="101">
        <f>IF('Indicator Data'!N43="No data","x",ROUND(IF('Indicator Data'!N43&gt;D$3,0,IF('Indicator Data'!N43&lt;D$4,10,(D$3-'Indicator Data'!N43)/(D$3-D$4)*10)),1))</f>
        <v>10</v>
      </c>
      <c r="E34" s="102">
        <f t="shared" si="1"/>
        <v>5</v>
      </c>
      <c r="F34" s="101" t="str">
        <f>IF('Indicator Data'!O43="No data","x",ROUND(IF('Indicator Data'!O43&gt;F$3,10,IF('Indicator Data'!O43&lt;F$4,0,('Indicator Data'!O43-F$4)/(F$3-F$4)*10)),1))</f>
        <v>#DIV/0!</v>
      </c>
      <c r="G34" s="101" t="str">
        <f>IF('Indicator Data'!P43="No data","x",ROUND(IF('Indicator Data'!P43&gt;G$3,0,IF('Indicator Data'!P43&lt;G$4,10,(G$3-'Indicator Data'!P43)/(G$3-G$4)*10)),1))</f>
        <v>#DIV/0!</v>
      </c>
      <c r="H34" s="102" t="str">
        <f t="shared" si="2"/>
        <v>#DIV/0!</v>
      </c>
      <c r="I34" s="103" t="str">
        <f>IF('Indicator Data'!Q43="No data","x",'Indicator Data'!Q43/'Indicator Data'!AP43)</f>
        <v>#DIV/0!</v>
      </c>
      <c r="J34" s="101" t="str">
        <f t="shared" si="3"/>
        <v>#DIV/0!</v>
      </c>
      <c r="K34" s="101" t="str">
        <f>IF('Indicator Data'!R43="No data","x",ROUND(IF('Indicator Data'!R43&gt;K$3,10,IF('Indicator Data'!R43&lt;K$4,0,('Indicator Data'!R43-K$4)/(K$3-K$4)*10)),1))</f>
        <v>#DIV/0!</v>
      </c>
      <c r="L34" s="102" t="str">
        <f t="shared" si="4"/>
        <v>#DIV/0!</v>
      </c>
      <c r="M34" s="104" t="str">
        <f t="shared" si="5"/>
        <v>#DIV/0!</v>
      </c>
      <c r="N34" s="101" t="str">
        <f>IF('Indicator Data'!S43="No data","x",ROUND(IF('Indicator Data'!S43&gt;N$3,10,IF('Indicator Data'!S43&lt;N$4,0,('Indicator Data'!X43-N$4)/(N$3-N$4)*10)),1))</f>
        <v>#DIV/0!</v>
      </c>
      <c r="O34" s="101" t="str">
        <f>IF('Indicator Data'!T43="No data","x",ROUND(IF('Indicator Data'!T43&gt;O$3,0,IF('Indicator Data'!T43&lt;O$4,10,(O$3-'Indicator Data'!T43)/(O$3-O$4)*10)),1))</f>
        <v>#DIV/0!</v>
      </c>
      <c r="P34" s="102" t="str">
        <f t="shared" si="6"/>
        <v>#DIV/0!</v>
      </c>
      <c r="Q34" s="101" t="str">
        <f>IF('Indicator Data'!U43="No data","x",ROUND(IF('Indicator Data'!U43&gt;Q$3,10,IF('Indicator Data'!U43&lt;Q$4,0,('Indicator Data'!U43-Q$4)/(Q$3-Q$4)*10)),1))</f>
        <v>#DIV/0!</v>
      </c>
      <c r="R34" s="101" t="str">
        <f>IF('Indicator Data'!V43="No data","x",ROUND(IF('Indicator Data'!V43&gt;R$3,0,IF('Indicator Data'!V43&lt;R$4,10,(R$3-'Indicator Data'!V43)/(R$3-R$4)*10)),1))</f>
        <v>#DIV/0!</v>
      </c>
      <c r="S34" s="102" t="str">
        <f t="shared" si="7"/>
        <v>#DIV/0!</v>
      </c>
      <c r="T34" s="103" t="str">
        <f>IF('Indicator Data'!W43="no data","x",'Indicator Data'!W43/'Indicator Data'!AP43)</f>
        <v>#DIV/0!</v>
      </c>
      <c r="U34" s="101" t="str">
        <f t="shared" si="8"/>
        <v>#DIV/0!</v>
      </c>
      <c r="V34" s="101" t="str">
        <f>IF('Indicator Data'!X43="No data","x",ROUND(IF('Indicator Data'!X43&gt;V$3,10,IF('Indicator Data'!X43&lt;V$4,0,('Indicator Data'!X43-V$4)/(V$3-V$4)*10)),1))</f>
        <v>#DIV/0!</v>
      </c>
      <c r="W34" s="102" t="str">
        <f t="shared" si="9"/>
        <v>#DIV/0!</v>
      </c>
      <c r="X34" s="105" t="str">
        <f t="shared" si="10"/>
        <v>#DIV/0!</v>
      </c>
      <c r="Y34" s="7"/>
      <c r="Z34" s="7"/>
    </row>
    <row r="35" ht="15.75" customHeight="1">
      <c r="A35" s="61" t="str">
        <f>IF('Indicator Data'!A44&lt;&gt;"",'Indicator Data'!A44,"")</f>
        <v/>
      </c>
      <c r="B35" s="61" t="str">
        <f>IF('Indicator Data'!B44&lt;&gt;"",'Indicator Data'!B44,"")</f>
        <v/>
      </c>
      <c r="C35" s="101">
        <f>IF('Indicator Data'!M44="No data","x",ROUND(IF('Indicator Data'!M44&gt;C$3,10,IF('Indicator Data'!M44&lt;C$4,0,('Indicator Data'!M44-C$4)/(C$3-C$4)*10)),1))</f>
        <v>0</v>
      </c>
      <c r="D35" s="101">
        <f>IF('Indicator Data'!N44="No data","x",ROUND(IF('Indicator Data'!N44&gt;D$3,0,IF('Indicator Data'!N44&lt;D$4,10,(D$3-'Indicator Data'!N44)/(D$3-D$4)*10)),1))</f>
        <v>10</v>
      </c>
      <c r="E35" s="102">
        <f t="shared" si="1"/>
        <v>5</v>
      </c>
      <c r="F35" s="101" t="str">
        <f>IF('Indicator Data'!O44="No data","x",ROUND(IF('Indicator Data'!O44&gt;F$3,10,IF('Indicator Data'!O44&lt;F$4,0,('Indicator Data'!O44-F$4)/(F$3-F$4)*10)),1))</f>
        <v>#DIV/0!</v>
      </c>
      <c r="G35" s="101" t="str">
        <f>IF('Indicator Data'!P44="No data","x",ROUND(IF('Indicator Data'!P44&gt;G$3,0,IF('Indicator Data'!P44&lt;G$4,10,(G$3-'Indicator Data'!P44)/(G$3-G$4)*10)),1))</f>
        <v>#DIV/0!</v>
      </c>
      <c r="H35" s="102" t="str">
        <f t="shared" si="2"/>
        <v>#DIV/0!</v>
      </c>
      <c r="I35" s="103" t="str">
        <f>IF('Indicator Data'!Q44="No data","x",'Indicator Data'!Q44/'Indicator Data'!AP44)</f>
        <v>#DIV/0!</v>
      </c>
      <c r="J35" s="101" t="str">
        <f t="shared" si="3"/>
        <v>#DIV/0!</v>
      </c>
      <c r="K35" s="101" t="str">
        <f>IF('Indicator Data'!R44="No data","x",ROUND(IF('Indicator Data'!R44&gt;K$3,10,IF('Indicator Data'!R44&lt;K$4,0,('Indicator Data'!R44-K$4)/(K$3-K$4)*10)),1))</f>
        <v>#DIV/0!</v>
      </c>
      <c r="L35" s="102" t="str">
        <f t="shared" si="4"/>
        <v>#DIV/0!</v>
      </c>
      <c r="M35" s="104" t="str">
        <f t="shared" si="5"/>
        <v>#DIV/0!</v>
      </c>
      <c r="N35" s="101" t="str">
        <f>IF('Indicator Data'!S44="No data","x",ROUND(IF('Indicator Data'!S44&gt;N$3,10,IF('Indicator Data'!S44&lt;N$4,0,('Indicator Data'!X44-N$4)/(N$3-N$4)*10)),1))</f>
        <v>#DIV/0!</v>
      </c>
      <c r="O35" s="101" t="str">
        <f>IF('Indicator Data'!T44="No data","x",ROUND(IF('Indicator Data'!T44&gt;O$3,0,IF('Indicator Data'!T44&lt;O$4,10,(O$3-'Indicator Data'!T44)/(O$3-O$4)*10)),1))</f>
        <v>#DIV/0!</v>
      </c>
      <c r="P35" s="102" t="str">
        <f t="shared" si="6"/>
        <v>#DIV/0!</v>
      </c>
      <c r="Q35" s="101" t="str">
        <f>IF('Indicator Data'!U44="No data","x",ROUND(IF('Indicator Data'!U44&gt;Q$3,10,IF('Indicator Data'!U44&lt;Q$4,0,('Indicator Data'!U44-Q$4)/(Q$3-Q$4)*10)),1))</f>
        <v>#DIV/0!</v>
      </c>
      <c r="R35" s="101" t="str">
        <f>IF('Indicator Data'!V44="No data","x",ROUND(IF('Indicator Data'!V44&gt;R$3,0,IF('Indicator Data'!V44&lt;R$4,10,(R$3-'Indicator Data'!V44)/(R$3-R$4)*10)),1))</f>
        <v>#DIV/0!</v>
      </c>
      <c r="S35" s="102" t="str">
        <f t="shared" si="7"/>
        <v>#DIV/0!</v>
      </c>
      <c r="T35" s="103" t="str">
        <f>IF('Indicator Data'!W44="no data","x",'Indicator Data'!W44/'Indicator Data'!AP44)</f>
        <v>#DIV/0!</v>
      </c>
      <c r="U35" s="101" t="str">
        <f t="shared" si="8"/>
        <v>#DIV/0!</v>
      </c>
      <c r="V35" s="101" t="str">
        <f>IF('Indicator Data'!X44="No data","x",ROUND(IF('Indicator Data'!X44&gt;V$3,10,IF('Indicator Data'!X44&lt;V$4,0,('Indicator Data'!X44-V$4)/(V$3-V$4)*10)),1))</f>
        <v>#DIV/0!</v>
      </c>
      <c r="W35" s="102" t="str">
        <f t="shared" si="9"/>
        <v>#DIV/0!</v>
      </c>
      <c r="X35" s="105" t="str">
        <f t="shared" si="10"/>
        <v>#DIV/0!</v>
      </c>
      <c r="Y35" s="7"/>
      <c r="Z35" s="7"/>
    </row>
    <row r="36" ht="15.75" customHeight="1">
      <c r="A36" s="61" t="str">
        <f>IF('Indicator Data'!A45&lt;&gt;"",'Indicator Data'!A45,"")</f>
        <v/>
      </c>
      <c r="B36" s="61" t="str">
        <f>IF('Indicator Data'!B45&lt;&gt;"",'Indicator Data'!B45,"")</f>
        <v/>
      </c>
      <c r="C36" s="101">
        <f>IF('Indicator Data'!M45="No data","x",ROUND(IF('Indicator Data'!M45&gt;C$3,10,IF('Indicator Data'!M45&lt;C$4,0,('Indicator Data'!M45-C$4)/(C$3-C$4)*10)),1))</f>
        <v>0</v>
      </c>
      <c r="D36" s="101">
        <f>IF('Indicator Data'!N45="No data","x",ROUND(IF('Indicator Data'!N45&gt;D$3,0,IF('Indicator Data'!N45&lt;D$4,10,(D$3-'Indicator Data'!N45)/(D$3-D$4)*10)),1))</f>
        <v>10</v>
      </c>
      <c r="E36" s="102">
        <f t="shared" si="1"/>
        <v>5</v>
      </c>
      <c r="F36" s="101" t="str">
        <f>IF('Indicator Data'!O45="No data","x",ROUND(IF('Indicator Data'!O45&gt;F$3,10,IF('Indicator Data'!O45&lt;F$4,0,('Indicator Data'!O45-F$4)/(F$3-F$4)*10)),1))</f>
        <v>#DIV/0!</v>
      </c>
      <c r="G36" s="101" t="str">
        <f>IF('Indicator Data'!P45="No data","x",ROUND(IF('Indicator Data'!P45&gt;G$3,0,IF('Indicator Data'!P45&lt;G$4,10,(G$3-'Indicator Data'!P45)/(G$3-G$4)*10)),1))</f>
        <v>#DIV/0!</v>
      </c>
      <c r="H36" s="102" t="str">
        <f t="shared" si="2"/>
        <v>#DIV/0!</v>
      </c>
      <c r="I36" s="103" t="str">
        <f>IF('Indicator Data'!Q45="No data","x",'Indicator Data'!Q45/'Indicator Data'!AP45)</f>
        <v>#DIV/0!</v>
      </c>
      <c r="J36" s="101" t="str">
        <f t="shared" si="3"/>
        <v>#DIV/0!</v>
      </c>
      <c r="K36" s="101" t="str">
        <f>IF('Indicator Data'!R45="No data","x",ROUND(IF('Indicator Data'!R45&gt;K$3,10,IF('Indicator Data'!R45&lt;K$4,0,('Indicator Data'!R45-K$4)/(K$3-K$4)*10)),1))</f>
        <v>#DIV/0!</v>
      </c>
      <c r="L36" s="102" t="str">
        <f t="shared" si="4"/>
        <v>#DIV/0!</v>
      </c>
      <c r="M36" s="104" t="str">
        <f t="shared" si="5"/>
        <v>#DIV/0!</v>
      </c>
      <c r="N36" s="101" t="str">
        <f>IF('Indicator Data'!S45="No data","x",ROUND(IF('Indicator Data'!S45&gt;N$3,10,IF('Indicator Data'!S45&lt;N$4,0,('Indicator Data'!X45-N$4)/(N$3-N$4)*10)),1))</f>
        <v>#DIV/0!</v>
      </c>
      <c r="O36" s="101" t="str">
        <f>IF('Indicator Data'!T45="No data","x",ROUND(IF('Indicator Data'!T45&gt;O$3,0,IF('Indicator Data'!T45&lt;O$4,10,(O$3-'Indicator Data'!T45)/(O$3-O$4)*10)),1))</f>
        <v>#DIV/0!</v>
      </c>
      <c r="P36" s="102" t="str">
        <f t="shared" si="6"/>
        <v>#DIV/0!</v>
      </c>
      <c r="Q36" s="101" t="str">
        <f>IF('Indicator Data'!U45="No data","x",ROUND(IF('Indicator Data'!U45&gt;Q$3,10,IF('Indicator Data'!U45&lt;Q$4,0,('Indicator Data'!U45-Q$4)/(Q$3-Q$4)*10)),1))</f>
        <v>#DIV/0!</v>
      </c>
      <c r="R36" s="101" t="str">
        <f>IF('Indicator Data'!V45="No data","x",ROUND(IF('Indicator Data'!V45&gt;R$3,0,IF('Indicator Data'!V45&lt;R$4,10,(R$3-'Indicator Data'!V45)/(R$3-R$4)*10)),1))</f>
        <v>#DIV/0!</v>
      </c>
      <c r="S36" s="102" t="str">
        <f t="shared" si="7"/>
        <v>#DIV/0!</v>
      </c>
      <c r="T36" s="103" t="str">
        <f>IF('Indicator Data'!W45="no data","x",'Indicator Data'!W45/'Indicator Data'!AP45)</f>
        <v>#DIV/0!</v>
      </c>
      <c r="U36" s="101" t="str">
        <f t="shared" si="8"/>
        <v>#DIV/0!</v>
      </c>
      <c r="V36" s="101" t="str">
        <f>IF('Indicator Data'!X45="No data","x",ROUND(IF('Indicator Data'!X45&gt;V$3,10,IF('Indicator Data'!X45&lt;V$4,0,('Indicator Data'!X45-V$4)/(V$3-V$4)*10)),1))</f>
        <v>#DIV/0!</v>
      </c>
      <c r="W36" s="102" t="str">
        <f t="shared" si="9"/>
        <v>#DIV/0!</v>
      </c>
      <c r="X36" s="105" t="str">
        <f t="shared" si="10"/>
        <v>#DIV/0!</v>
      </c>
      <c r="Y36" s="7"/>
      <c r="Z36" s="7"/>
    </row>
    <row r="37" ht="15.75" customHeight="1">
      <c r="A37" s="61" t="str">
        <f>IF('Indicator Data'!A46&lt;&gt;"",'Indicator Data'!A46,"")</f>
        <v/>
      </c>
      <c r="B37" s="61" t="str">
        <f>IF('Indicator Data'!B46&lt;&gt;"",'Indicator Data'!B46,"")</f>
        <v/>
      </c>
      <c r="C37" s="101">
        <f>IF('Indicator Data'!M46="No data","x",ROUND(IF('Indicator Data'!M46&gt;C$3,10,IF('Indicator Data'!M46&lt;C$4,0,('Indicator Data'!M46-C$4)/(C$3-C$4)*10)),1))</f>
        <v>0</v>
      </c>
      <c r="D37" s="101">
        <f>IF('Indicator Data'!N46="No data","x",ROUND(IF('Indicator Data'!N46&gt;D$3,0,IF('Indicator Data'!N46&lt;D$4,10,(D$3-'Indicator Data'!N46)/(D$3-D$4)*10)),1))</f>
        <v>10</v>
      </c>
      <c r="E37" s="102">
        <f t="shared" si="1"/>
        <v>5</v>
      </c>
      <c r="F37" s="101" t="str">
        <f>IF('Indicator Data'!O46="No data","x",ROUND(IF('Indicator Data'!O46&gt;F$3,10,IF('Indicator Data'!O46&lt;F$4,0,('Indicator Data'!O46-F$4)/(F$3-F$4)*10)),1))</f>
        <v>#DIV/0!</v>
      </c>
      <c r="G37" s="101" t="str">
        <f>IF('Indicator Data'!P46="No data","x",ROUND(IF('Indicator Data'!P46&gt;G$3,0,IF('Indicator Data'!P46&lt;G$4,10,(G$3-'Indicator Data'!P46)/(G$3-G$4)*10)),1))</f>
        <v>#DIV/0!</v>
      </c>
      <c r="H37" s="102" t="str">
        <f t="shared" si="2"/>
        <v>#DIV/0!</v>
      </c>
      <c r="I37" s="103" t="str">
        <f>IF('Indicator Data'!Q46="No data","x",'Indicator Data'!Q46/'Indicator Data'!AP46)</f>
        <v>#DIV/0!</v>
      </c>
      <c r="J37" s="101" t="str">
        <f t="shared" si="3"/>
        <v>#DIV/0!</v>
      </c>
      <c r="K37" s="101" t="str">
        <f>IF('Indicator Data'!R46="No data","x",ROUND(IF('Indicator Data'!R46&gt;K$3,10,IF('Indicator Data'!R46&lt;K$4,0,('Indicator Data'!R46-K$4)/(K$3-K$4)*10)),1))</f>
        <v>#DIV/0!</v>
      </c>
      <c r="L37" s="102" t="str">
        <f t="shared" si="4"/>
        <v>#DIV/0!</v>
      </c>
      <c r="M37" s="104" t="str">
        <f t="shared" si="5"/>
        <v>#DIV/0!</v>
      </c>
      <c r="N37" s="101" t="str">
        <f>IF('Indicator Data'!S46="No data","x",ROUND(IF('Indicator Data'!S46&gt;N$3,10,IF('Indicator Data'!S46&lt;N$4,0,('Indicator Data'!X46-N$4)/(N$3-N$4)*10)),1))</f>
        <v>#DIV/0!</v>
      </c>
      <c r="O37" s="101" t="str">
        <f>IF('Indicator Data'!T46="No data","x",ROUND(IF('Indicator Data'!T46&gt;O$3,0,IF('Indicator Data'!T46&lt;O$4,10,(O$3-'Indicator Data'!T46)/(O$3-O$4)*10)),1))</f>
        <v>#DIV/0!</v>
      </c>
      <c r="P37" s="102" t="str">
        <f t="shared" si="6"/>
        <v>#DIV/0!</v>
      </c>
      <c r="Q37" s="101" t="str">
        <f>IF('Indicator Data'!U46="No data","x",ROUND(IF('Indicator Data'!U46&gt;Q$3,10,IF('Indicator Data'!U46&lt;Q$4,0,('Indicator Data'!U46-Q$4)/(Q$3-Q$4)*10)),1))</f>
        <v>#DIV/0!</v>
      </c>
      <c r="R37" s="101" t="str">
        <f>IF('Indicator Data'!V46="No data","x",ROUND(IF('Indicator Data'!V46&gt;R$3,0,IF('Indicator Data'!V46&lt;R$4,10,(R$3-'Indicator Data'!V46)/(R$3-R$4)*10)),1))</f>
        <v>#DIV/0!</v>
      </c>
      <c r="S37" s="102" t="str">
        <f t="shared" si="7"/>
        <v>#DIV/0!</v>
      </c>
      <c r="T37" s="103" t="str">
        <f>IF('Indicator Data'!W46="no data","x",'Indicator Data'!W46/'Indicator Data'!AP46)</f>
        <v>#DIV/0!</v>
      </c>
      <c r="U37" s="101" t="str">
        <f t="shared" si="8"/>
        <v>#DIV/0!</v>
      </c>
      <c r="V37" s="101" t="str">
        <f>IF('Indicator Data'!X46="No data","x",ROUND(IF('Indicator Data'!X46&gt;V$3,10,IF('Indicator Data'!X46&lt;V$4,0,('Indicator Data'!X46-V$4)/(V$3-V$4)*10)),1))</f>
        <v>#DIV/0!</v>
      </c>
      <c r="W37" s="102" t="str">
        <f t="shared" si="9"/>
        <v>#DIV/0!</v>
      </c>
      <c r="X37" s="105" t="str">
        <f t="shared" si="10"/>
        <v>#DIV/0!</v>
      </c>
      <c r="Y37" s="7"/>
      <c r="Z37" s="7"/>
    </row>
    <row r="38" ht="15.75" customHeight="1">
      <c r="A38" s="61" t="str">
        <f>IF('Indicator Data'!A47&lt;&gt;"",'Indicator Data'!A47,"")</f>
        <v/>
      </c>
      <c r="B38" s="61" t="str">
        <f>IF('Indicator Data'!B47&lt;&gt;"",'Indicator Data'!B47,"")</f>
        <v/>
      </c>
      <c r="C38" s="101">
        <f>IF('Indicator Data'!M47="No data","x",ROUND(IF('Indicator Data'!M47&gt;C$3,10,IF('Indicator Data'!M47&lt;C$4,0,('Indicator Data'!M47-C$4)/(C$3-C$4)*10)),1))</f>
        <v>0</v>
      </c>
      <c r="D38" s="101">
        <f>IF('Indicator Data'!N47="No data","x",ROUND(IF('Indicator Data'!N47&gt;D$3,0,IF('Indicator Data'!N47&lt;D$4,10,(D$3-'Indicator Data'!N47)/(D$3-D$4)*10)),1))</f>
        <v>10</v>
      </c>
      <c r="E38" s="102">
        <f t="shared" si="1"/>
        <v>5</v>
      </c>
      <c r="F38" s="101" t="str">
        <f>IF('Indicator Data'!O47="No data","x",ROUND(IF('Indicator Data'!O47&gt;F$3,10,IF('Indicator Data'!O47&lt;F$4,0,('Indicator Data'!O47-F$4)/(F$3-F$4)*10)),1))</f>
        <v>#DIV/0!</v>
      </c>
      <c r="G38" s="101" t="str">
        <f>IF('Indicator Data'!P47="No data","x",ROUND(IF('Indicator Data'!P47&gt;G$3,0,IF('Indicator Data'!P47&lt;G$4,10,(G$3-'Indicator Data'!P47)/(G$3-G$4)*10)),1))</f>
        <v>#DIV/0!</v>
      </c>
      <c r="H38" s="102" t="str">
        <f t="shared" si="2"/>
        <v>#DIV/0!</v>
      </c>
      <c r="I38" s="103" t="str">
        <f>IF('Indicator Data'!Q47="No data","x",'Indicator Data'!Q47/'Indicator Data'!AP47)</f>
        <v>#DIV/0!</v>
      </c>
      <c r="J38" s="101" t="str">
        <f t="shared" si="3"/>
        <v>#DIV/0!</v>
      </c>
      <c r="K38" s="101" t="str">
        <f>IF('Indicator Data'!R47="No data","x",ROUND(IF('Indicator Data'!R47&gt;K$3,10,IF('Indicator Data'!R47&lt;K$4,0,('Indicator Data'!R47-K$4)/(K$3-K$4)*10)),1))</f>
        <v>#DIV/0!</v>
      </c>
      <c r="L38" s="102" t="str">
        <f t="shared" si="4"/>
        <v>#DIV/0!</v>
      </c>
      <c r="M38" s="104" t="str">
        <f t="shared" si="5"/>
        <v>#DIV/0!</v>
      </c>
      <c r="N38" s="101" t="str">
        <f>IF('Indicator Data'!S47="No data","x",ROUND(IF('Indicator Data'!S47&gt;N$3,10,IF('Indicator Data'!S47&lt;N$4,0,('Indicator Data'!X47-N$4)/(N$3-N$4)*10)),1))</f>
        <v>#DIV/0!</v>
      </c>
      <c r="O38" s="101" t="str">
        <f>IF('Indicator Data'!T47="No data","x",ROUND(IF('Indicator Data'!T47&gt;O$3,0,IF('Indicator Data'!T47&lt;O$4,10,(O$3-'Indicator Data'!T47)/(O$3-O$4)*10)),1))</f>
        <v>#DIV/0!</v>
      </c>
      <c r="P38" s="102" t="str">
        <f t="shared" si="6"/>
        <v>#DIV/0!</v>
      </c>
      <c r="Q38" s="101" t="str">
        <f>IF('Indicator Data'!U47="No data","x",ROUND(IF('Indicator Data'!U47&gt;Q$3,10,IF('Indicator Data'!U47&lt;Q$4,0,('Indicator Data'!U47-Q$4)/(Q$3-Q$4)*10)),1))</f>
        <v>#DIV/0!</v>
      </c>
      <c r="R38" s="101" t="str">
        <f>IF('Indicator Data'!V47="No data","x",ROUND(IF('Indicator Data'!V47&gt;R$3,0,IF('Indicator Data'!V47&lt;R$4,10,(R$3-'Indicator Data'!V47)/(R$3-R$4)*10)),1))</f>
        <v>#DIV/0!</v>
      </c>
      <c r="S38" s="102" t="str">
        <f t="shared" si="7"/>
        <v>#DIV/0!</v>
      </c>
      <c r="T38" s="103" t="str">
        <f>IF('Indicator Data'!W47="no data","x",'Indicator Data'!W47/'Indicator Data'!AP47)</f>
        <v>#DIV/0!</v>
      </c>
      <c r="U38" s="101" t="str">
        <f t="shared" si="8"/>
        <v>#DIV/0!</v>
      </c>
      <c r="V38" s="101" t="str">
        <f>IF('Indicator Data'!X47="No data","x",ROUND(IF('Indicator Data'!X47&gt;V$3,10,IF('Indicator Data'!X47&lt;V$4,0,('Indicator Data'!X47-V$4)/(V$3-V$4)*10)),1))</f>
        <v>#DIV/0!</v>
      </c>
      <c r="W38" s="102" t="str">
        <f t="shared" si="9"/>
        <v>#DIV/0!</v>
      </c>
      <c r="X38" s="105" t="str">
        <f t="shared" si="10"/>
        <v>#DIV/0!</v>
      </c>
      <c r="Y38" s="7"/>
      <c r="Z38" s="7"/>
    </row>
    <row r="39" ht="15.75" customHeight="1">
      <c r="A39" s="61" t="str">
        <f>IF('Indicator Data'!A48&lt;&gt;"",'Indicator Data'!A48,"")</f>
        <v/>
      </c>
      <c r="B39" s="61" t="str">
        <f>IF('Indicator Data'!B48&lt;&gt;"",'Indicator Data'!B48,"")</f>
        <v/>
      </c>
      <c r="C39" s="101">
        <f>IF('Indicator Data'!M48="No data","x",ROUND(IF('Indicator Data'!M48&gt;C$3,10,IF('Indicator Data'!M48&lt;C$4,0,('Indicator Data'!M48-C$4)/(C$3-C$4)*10)),1))</f>
        <v>0</v>
      </c>
      <c r="D39" s="101">
        <f>IF('Indicator Data'!N48="No data","x",ROUND(IF('Indicator Data'!N48&gt;D$3,0,IF('Indicator Data'!N48&lt;D$4,10,(D$3-'Indicator Data'!N48)/(D$3-D$4)*10)),1))</f>
        <v>10</v>
      </c>
      <c r="E39" s="102">
        <f t="shared" si="1"/>
        <v>5</v>
      </c>
      <c r="F39" s="101" t="str">
        <f>IF('Indicator Data'!O48="No data","x",ROUND(IF('Indicator Data'!O48&gt;F$3,10,IF('Indicator Data'!O48&lt;F$4,0,('Indicator Data'!O48-F$4)/(F$3-F$4)*10)),1))</f>
        <v>#DIV/0!</v>
      </c>
      <c r="G39" s="101" t="str">
        <f>IF('Indicator Data'!P48="No data","x",ROUND(IF('Indicator Data'!P48&gt;G$3,0,IF('Indicator Data'!P48&lt;G$4,10,(G$3-'Indicator Data'!P48)/(G$3-G$4)*10)),1))</f>
        <v>#DIV/0!</v>
      </c>
      <c r="H39" s="102" t="str">
        <f t="shared" si="2"/>
        <v>#DIV/0!</v>
      </c>
      <c r="I39" s="103" t="str">
        <f>IF('Indicator Data'!Q48="No data","x",'Indicator Data'!Q48/'Indicator Data'!AP48)</f>
        <v>#DIV/0!</v>
      </c>
      <c r="J39" s="101" t="str">
        <f t="shared" si="3"/>
        <v>#DIV/0!</v>
      </c>
      <c r="K39" s="101" t="str">
        <f>IF('Indicator Data'!R48="No data","x",ROUND(IF('Indicator Data'!R48&gt;K$3,10,IF('Indicator Data'!R48&lt;K$4,0,('Indicator Data'!R48-K$4)/(K$3-K$4)*10)),1))</f>
        <v>#DIV/0!</v>
      </c>
      <c r="L39" s="102" t="str">
        <f t="shared" si="4"/>
        <v>#DIV/0!</v>
      </c>
      <c r="M39" s="104" t="str">
        <f t="shared" si="5"/>
        <v>#DIV/0!</v>
      </c>
      <c r="N39" s="101" t="str">
        <f>IF('Indicator Data'!S48="No data","x",ROUND(IF('Indicator Data'!S48&gt;N$3,10,IF('Indicator Data'!S48&lt;N$4,0,('Indicator Data'!X48-N$4)/(N$3-N$4)*10)),1))</f>
        <v>#DIV/0!</v>
      </c>
      <c r="O39" s="101" t="str">
        <f>IF('Indicator Data'!T48="No data","x",ROUND(IF('Indicator Data'!T48&gt;O$3,0,IF('Indicator Data'!T48&lt;O$4,10,(O$3-'Indicator Data'!T48)/(O$3-O$4)*10)),1))</f>
        <v>#DIV/0!</v>
      </c>
      <c r="P39" s="102" t="str">
        <f t="shared" si="6"/>
        <v>#DIV/0!</v>
      </c>
      <c r="Q39" s="101" t="str">
        <f>IF('Indicator Data'!U48="No data","x",ROUND(IF('Indicator Data'!U48&gt;Q$3,10,IF('Indicator Data'!U48&lt;Q$4,0,('Indicator Data'!U48-Q$4)/(Q$3-Q$4)*10)),1))</f>
        <v>#DIV/0!</v>
      </c>
      <c r="R39" s="101" t="str">
        <f>IF('Indicator Data'!V48="No data","x",ROUND(IF('Indicator Data'!V48&gt;R$3,0,IF('Indicator Data'!V48&lt;R$4,10,(R$3-'Indicator Data'!V48)/(R$3-R$4)*10)),1))</f>
        <v>#DIV/0!</v>
      </c>
      <c r="S39" s="102" t="str">
        <f t="shared" si="7"/>
        <v>#DIV/0!</v>
      </c>
      <c r="T39" s="103" t="str">
        <f>IF('Indicator Data'!W48="no data","x",'Indicator Data'!W48/'Indicator Data'!AP48)</f>
        <v>#DIV/0!</v>
      </c>
      <c r="U39" s="101" t="str">
        <f t="shared" si="8"/>
        <v>#DIV/0!</v>
      </c>
      <c r="V39" s="101" t="str">
        <f>IF('Indicator Data'!X48="No data","x",ROUND(IF('Indicator Data'!X48&gt;V$3,10,IF('Indicator Data'!X48&lt;V$4,0,('Indicator Data'!X48-V$4)/(V$3-V$4)*10)),1))</f>
        <v>#DIV/0!</v>
      </c>
      <c r="W39" s="102" t="str">
        <f t="shared" si="9"/>
        <v>#DIV/0!</v>
      </c>
      <c r="X39" s="105" t="str">
        <f t="shared" si="10"/>
        <v>#DIV/0!</v>
      </c>
      <c r="Y39" s="7"/>
      <c r="Z39" s="7"/>
    </row>
    <row r="40" ht="15.75" customHeight="1">
      <c r="A40" s="61" t="str">
        <f>IF('Indicator Data'!A49&lt;&gt;"",'Indicator Data'!A49,"")</f>
        <v/>
      </c>
      <c r="B40" s="61" t="str">
        <f>IF('Indicator Data'!B49&lt;&gt;"",'Indicator Data'!B49,"")</f>
        <v/>
      </c>
      <c r="C40" s="101">
        <f>IF('Indicator Data'!M49="No data","x",ROUND(IF('Indicator Data'!M49&gt;C$3,10,IF('Indicator Data'!M49&lt;C$4,0,('Indicator Data'!M49-C$4)/(C$3-C$4)*10)),1))</f>
        <v>0</v>
      </c>
      <c r="D40" s="101">
        <f>IF('Indicator Data'!N49="No data","x",ROUND(IF('Indicator Data'!N49&gt;D$3,0,IF('Indicator Data'!N49&lt;D$4,10,(D$3-'Indicator Data'!N49)/(D$3-D$4)*10)),1))</f>
        <v>10</v>
      </c>
      <c r="E40" s="102">
        <f t="shared" si="1"/>
        <v>5</v>
      </c>
      <c r="F40" s="101" t="str">
        <f>IF('Indicator Data'!O49="No data","x",ROUND(IF('Indicator Data'!O49&gt;F$3,10,IF('Indicator Data'!O49&lt;F$4,0,('Indicator Data'!O49-F$4)/(F$3-F$4)*10)),1))</f>
        <v>#DIV/0!</v>
      </c>
      <c r="G40" s="101" t="str">
        <f>IF('Indicator Data'!P49="No data","x",ROUND(IF('Indicator Data'!P49&gt;G$3,0,IF('Indicator Data'!P49&lt;G$4,10,(G$3-'Indicator Data'!P49)/(G$3-G$4)*10)),1))</f>
        <v>#DIV/0!</v>
      </c>
      <c r="H40" s="102" t="str">
        <f t="shared" si="2"/>
        <v>#DIV/0!</v>
      </c>
      <c r="I40" s="103" t="str">
        <f>IF('Indicator Data'!Q49="No data","x",'Indicator Data'!Q49/'Indicator Data'!AP49)</f>
        <v>#DIV/0!</v>
      </c>
      <c r="J40" s="101" t="str">
        <f t="shared" si="3"/>
        <v>#DIV/0!</v>
      </c>
      <c r="K40" s="101" t="str">
        <f>IF('Indicator Data'!R49="No data","x",ROUND(IF('Indicator Data'!R49&gt;K$3,10,IF('Indicator Data'!R49&lt;K$4,0,('Indicator Data'!R49-K$4)/(K$3-K$4)*10)),1))</f>
        <v>#DIV/0!</v>
      </c>
      <c r="L40" s="102" t="str">
        <f t="shared" si="4"/>
        <v>#DIV/0!</v>
      </c>
      <c r="M40" s="104" t="str">
        <f t="shared" si="5"/>
        <v>#DIV/0!</v>
      </c>
      <c r="N40" s="101" t="str">
        <f>IF('Indicator Data'!S49="No data","x",ROUND(IF('Indicator Data'!S49&gt;N$3,10,IF('Indicator Data'!S49&lt;N$4,0,('Indicator Data'!X49-N$4)/(N$3-N$4)*10)),1))</f>
        <v>#DIV/0!</v>
      </c>
      <c r="O40" s="101" t="str">
        <f>IF('Indicator Data'!T49="No data","x",ROUND(IF('Indicator Data'!T49&gt;O$3,0,IF('Indicator Data'!T49&lt;O$4,10,(O$3-'Indicator Data'!T49)/(O$3-O$4)*10)),1))</f>
        <v>#DIV/0!</v>
      </c>
      <c r="P40" s="102" t="str">
        <f t="shared" si="6"/>
        <v>#DIV/0!</v>
      </c>
      <c r="Q40" s="101" t="str">
        <f>IF('Indicator Data'!U49="No data","x",ROUND(IF('Indicator Data'!U49&gt;Q$3,10,IF('Indicator Data'!U49&lt;Q$4,0,('Indicator Data'!U49-Q$4)/(Q$3-Q$4)*10)),1))</f>
        <v>#DIV/0!</v>
      </c>
      <c r="R40" s="101" t="str">
        <f>IF('Indicator Data'!V49="No data","x",ROUND(IF('Indicator Data'!V49&gt;R$3,0,IF('Indicator Data'!V49&lt;R$4,10,(R$3-'Indicator Data'!V49)/(R$3-R$4)*10)),1))</f>
        <v>#DIV/0!</v>
      </c>
      <c r="S40" s="102" t="str">
        <f t="shared" si="7"/>
        <v>#DIV/0!</v>
      </c>
      <c r="T40" s="103" t="str">
        <f>IF('Indicator Data'!W49="no data","x",'Indicator Data'!W49/'Indicator Data'!AP49)</f>
        <v>#DIV/0!</v>
      </c>
      <c r="U40" s="101" t="str">
        <f t="shared" si="8"/>
        <v>#DIV/0!</v>
      </c>
      <c r="V40" s="101" t="str">
        <f>IF('Indicator Data'!X49="No data","x",ROUND(IF('Indicator Data'!X49&gt;V$3,10,IF('Indicator Data'!X49&lt;V$4,0,('Indicator Data'!X49-V$4)/(V$3-V$4)*10)),1))</f>
        <v>#DIV/0!</v>
      </c>
      <c r="W40" s="102" t="str">
        <f t="shared" si="9"/>
        <v>#DIV/0!</v>
      </c>
      <c r="X40" s="105" t="str">
        <f t="shared" si="10"/>
        <v>#DIV/0!</v>
      </c>
      <c r="Y40" s="7"/>
      <c r="Z40" s="7"/>
    </row>
    <row r="41" ht="15.75" customHeight="1">
      <c r="A41" s="61" t="str">
        <f>IF('Indicator Data'!A50&lt;&gt;"",'Indicator Data'!A50,"")</f>
        <v/>
      </c>
      <c r="B41" s="61" t="str">
        <f>IF('Indicator Data'!B50&lt;&gt;"",'Indicator Data'!B50,"")</f>
        <v/>
      </c>
      <c r="C41" s="101">
        <f>IF('Indicator Data'!M50="No data","x",ROUND(IF('Indicator Data'!M50&gt;C$3,10,IF('Indicator Data'!M50&lt;C$4,0,('Indicator Data'!M50-C$4)/(C$3-C$4)*10)),1))</f>
        <v>0</v>
      </c>
      <c r="D41" s="101">
        <f>IF('Indicator Data'!N50="No data","x",ROUND(IF('Indicator Data'!N50&gt;D$3,0,IF('Indicator Data'!N50&lt;D$4,10,(D$3-'Indicator Data'!N50)/(D$3-D$4)*10)),1))</f>
        <v>10</v>
      </c>
      <c r="E41" s="102">
        <f t="shared" si="1"/>
        <v>5</v>
      </c>
      <c r="F41" s="101" t="str">
        <f>IF('Indicator Data'!O50="No data","x",ROUND(IF('Indicator Data'!O50&gt;F$3,10,IF('Indicator Data'!O50&lt;F$4,0,('Indicator Data'!O50-F$4)/(F$3-F$4)*10)),1))</f>
        <v>#DIV/0!</v>
      </c>
      <c r="G41" s="101" t="str">
        <f>IF('Indicator Data'!P50="No data","x",ROUND(IF('Indicator Data'!P50&gt;G$3,0,IF('Indicator Data'!P50&lt;G$4,10,(G$3-'Indicator Data'!P50)/(G$3-G$4)*10)),1))</f>
        <v>#DIV/0!</v>
      </c>
      <c r="H41" s="102" t="str">
        <f t="shared" si="2"/>
        <v>#DIV/0!</v>
      </c>
      <c r="I41" s="103" t="str">
        <f>IF('Indicator Data'!Q50="No data","x",'Indicator Data'!Q50/'Indicator Data'!AP50)</f>
        <v>#DIV/0!</v>
      </c>
      <c r="J41" s="101" t="str">
        <f t="shared" si="3"/>
        <v>#DIV/0!</v>
      </c>
      <c r="K41" s="101" t="str">
        <f>IF('Indicator Data'!R50="No data","x",ROUND(IF('Indicator Data'!R50&gt;K$3,10,IF('Indicator Data'!R50&lt;K$4,0,('Indicator Data'!R50-K$4)/(K$3-K$4)*10)),1))</f>
        <v>#DIV/0!</v>
      </c>
      <c r="L41" s="102" t="str">
        <f t="shared" si="4"/>
        <v>#DIV/0!</v>
      </c>
      <c r="M41" s="104" t="str">
        <f t="shared" si="5"/>
        <v>#DIV/0!</v>
      </c>
      <c r="N41" s="101" t="str">
        <f>IF('Indicator Data'!S50="No data","x",ROUND(IF('Indicator Data'!S50&gt;N$3,10,IF('Indicator Data'!S50&lt;N$4,0,('Indicator Data'!X50-N$4)/(N$3-N$4)*10)),1))</f>
        <v>#DIV/0!</v>
      </c>
      <c r="O41" s="101" t="str">
        <f>IF('Indicator Data'!T50="No data","x",ROUND(IF('Indicator Data'!T50&gt;O$3,0,IF('Indicator Data'!T50&lt;O$4,10,(O$3-'Indicator Data'!T50)/(O$3-O$4)*10)),1))</f>
        <v>#DIV/0!</v>
      </c>
      <c r="P41" s="102" t="str">
        <f t="shared" si="6"/>
        <v>#DIV/0!</v>
      </c>
      <c r="Q41" s="101" t="str">
        <f>IF('Indicator Data'!U50="No data","x",ROUND(IF('Indicator Data'!U50&gt;Q$3,10,IF('Indicator Data'!U50&lt;Q$4,0,('Indicator Data'!U50-Q$4)/(Q$3-Q$4)*10)),1))</f>
        <v>#DIV/0!</v>
      </c>
      <c r="R41" s="101" t="str">
        <f>IF('Indicator Data'!V50="No data","x",ROUND(IF('Indicator Data'!V50&gt;R$3,0,IF('Indicator Data'!V50&lt;R$4,10,(R$3-'Indicator Data'!V50)/(R$3-R$4)*10)),1))</f>
        <v>#DIV/0!</v>
      </c>
      <c r="S41" s="102" t="str">
        <f t="shared" si="7"/>
        <v>#DIV/0!</v>
      </c>
      <c r="T41" s="103" t="str">
        <f>IF('Indicator Data'!W50="no data","x",'Indicator Data'!W50/'Indicator Data'!AP50)</f>
        <v>#DIV/0!</v>
      </c>
      <c r="U41" s="101" t="str">
        <f t="shared" si="8"/>
        <v>#DIV/0!</v>
      </c>
      <c r="V41" s="101" t="str">
        <f>IF('Indicator Data'!X50="No data","x",ROUND(IF('Indicator Data'!X50&gt;V$3,10,IF('Indicator Data'!X50&lt;V$4,0,('Indicator Data'!X50-V$4)/(V$3-V$4)*10)),1))</f>
        <v>#DIV/0!</v>
      </c>
      <c r="W41" s="102" t="str">
        <f t="shared" si="9"/>
        <v>#DIV/0!</v>
      </c>
      <c r="X41" s="105" t="str">
        <f t="shared" si="10"/>
        <v>#DIV/0!</v>
      </c>
      <c r="Y41" s="7"/>
      <c r="Z41" s="7"/>
    </row>
    <row r="42" ht="15.75" customHeight="1">
      <c r="A42" s="61" t="str">
        <f>IF('Indicator Data'!A51&lt;&gt;"",'Indicator Data'!A51,"")</f>
        <v/>
      </c>
      <c r="B42" s="61" t="str">
        <f>IF('Indicator Data'!B51&lt;&gt;"",'Indicator Data'!B51,"")</f>
        <v/>
      </c>
      <c r="C42" s="101">
        <f>IF('Indicator Data'!M51="No data","x",ROUND(IF('Indicator Data'!M51&gt;C$3,10,IF('Indicator Data'!M51&lt;C$4,0,('Indicator Data'!M51-C$4)/(C$3-C$4)*10)),1))</f>
        <v>0</v>
      </c>
      <c r="D42" s="101">
        <f>IF('Indicator Data'!N51="No data","x",ROUND(IF('Indicator Data'!N51&gt;D$3,0,IF('Indicator Data'!N51&lt;D$4,10,(D$3-'Indicator Data'!N51)/(D$3-D$4)*10)),1))</f>
        <v>10</v>
      </c>
      <c r="E42" s="102">
        <f t="shared" si="1"/>
        <v>5</v>
      </c>
      <c r="F42" s="101" t="str">
        <f>IF('Indicator Data'!O51="No data","x",ROUND(IF('Indicator Data'!O51&gt;F$3,10,IF('Indicator Data'!O51&lt;F$4,0,('Indicator Data'!O51-F$4)/(F$3-F$4)*10)),1))</f>
        <v>#DIV/0!</v>
      </c>
      <c r="G42" s="101" t="str">
        <f>IF('Indicator Data'!P51="No data","x",ROUND(IF('Indicator Data'!P51&gt;G$3,0,IF('Indicator Data'!P51&lt;G$4,10,(G$3-'Indicator Data'!P51)/(G$3-G$4)*10)),1))</f>
        <v>#DIV/0!</v>
      </c>
      <c r="H42" s="102" t="str">
        <f t="shared" si="2"/>
        <v>#DIV/0!</v>
      </c>
      <c r="I42" s="103" t="str">
        <f>IF('Indicator Data'!Q51="No data","x",'Indicator Data'!Q51/'Indicator Data'!AP51)</f>
        <v>#DIV/0!</v>
      </c>
      <c r="J42" s="101" t="str">
        <f t="shared" si="3"/>
        <v>#DIV/0!</v>
      </c>
      <c r="K42" s="101" t="str">
        <f>IF('Indicator Data'!R51="No data","x",ROUND(IF('Indicator Data'!R51&gt;K$3,10,IF('Indicator Data'!R51&lt;K$4,0,('Indicator Data'!R51-K$4)/(K$3-K$4)*10)),1))</f>
        <v>#DIV/0!</v>
      </c>
      <c r="L42" s="102" t="str">
        <f t="shared" si="4"/>
        <v>#DIV/0!</v>
      </c>
      <c r="M42" s="104" t="str">
        <f t="shared" si="5"/>
        <v>#DIV/0!</v>
      </c>
      <c r="N42" s="101" t="str">
        <f>IF('Indicator Data'!S51="No data","x",ROUND(IF('Indicator Data'!S51&gt;N$3,10,IF('Indicator Data'!S51&lt;N$4,0,('Indicator Data'!X51-N$4)/(N$3-N$4)*10)),1))</f>
        <v>#DIV/0!</v>
      </c>
      <c r="O42" s="101" t="str">
        <f>IF('Indicator Data'!T51="No data","x",ROUND(IF('Indicator Data'!T51&gt;O$3,0,IF('Indicator Data'!T51&lt;O$4,10,(O$3-'Indicator Data'!T51)/(O$3-O$4)*10)),1))</f>
        <v>#DIV/0!</v>
      </c>
      <c r="P42" s="102" t="str">
        <f t="shared" si="6"/>
        <v>#DIV/0!</v>
      </c>
      <c r="Q42" s="101" t="str">
        <f>IF('Indicator Data'!U51="No data","x",ROUND(IF('Indicator Data'!U51&gt;Q$3,10,IF('Indicator Data'!U51&lt;Q$4,0,('Indicator Data'!U51-Q$4)/(Q$3-Q$4)*10)),1))</f>
        <v>#DIV/0!</v>
      </c>
      <c r="R42" s="101" t="str">
        <f>IF('Indicator Data'!V51="No data","x",ROUND(IF('Indicator Data'!V51&gt;R$3,0,IF('Indicator Data'!V51&lt;R$4,10,(R$3-'Indicator Data'!V51)/(R$3-R$4)*10)),1))</f>
        <v>#DIV/0!</v>
      </c>
      <c r="S42" s="102" t="str">
        <f t="shared" si="7"/>
        <v>#DIV/0!</v>
      </c>
      <c r="T42" s="103" t="str">
        <f>IF('Indicator Data'!W51="no data","x",'Indicator Data'!W51/'Indicator Data'!AP51)</f>
        <v>#DIV/0!</v>
      </c>
      <c r="U42" s="101" t="str">
        <f t="shared" si="8"/>
        <v>#DIV/0!</v>
      </c>
      <c r="V42" s="101" t="str">
        <f>IF('Indicator Data'!X51="No data","x",ROUND(IF('Indicator Data'!X51&gt;V$3,10,IF('Indicator Data'!X51&lt;V$4,0,('Indicator Data'!X51-V$4)/(V$3-V$4)*10)),1))</f>
        <v>#DIV/0!</v>
      </c>
      <c r="W42" s="102" t="str">
        <f t="shared" si="9"/>
        <v>#DIV/0!</v>
      </c>
      <c r="X42" s="105" t="str">
        <f t="shared" si="10"/>
        <v>#DIV/0!</v>
      </c>
      <c r="Y42" s="7"/>
      <c r="Z42" s="7"/>
    </row>
    <row r="43" ht="15.75" customHeight="1">
      <c r="A43" s="61" t="str">
        <f>IF('Indicator Data'!A52&lt;&gt;"",'Indicator Data'!A52,"")</f>
        <v/>
      </c>
      <c r="B43" s="61" t="str">
        <f>IF('Indicator Data'!B52&lt;&gt;"",'Indicator Data'!B52,"")</f>
        <v/>
      </c>
      <c r="C43" s="101">
        <f>IF('Indicator Data'!M52="No data","x",ROUND(IF('Indicator Data'!M52&gt;C$3,10,IF('Indicator Data'!M52&lt;C$4,0,('Indicator Data'!M52-C$4)/(C$3-C$4)*10)),1))</f>
        <v>0</v>
      </c>
      <c r="D43" s="101">
        <f>IF('Indicator Data'!N52="No data","x",ROUND(IF('Indicator Data'!N52&gt;D$3,0,IF('Indicator Data'!N52&lt;D$4,10,(D$3-'Indicator Data'!N52)/(D$3-D$4)*10)),1))</f>
        <v>10</v>
      </c>
      <c r="E43" s="102">
        <f t="shared" si="1"/>
        <v>5</v>
      </c>
      <c r="F43" s="101" t="str">
        <f>IF('Indicator Data'!O52="No data","x",ROUND(IF('Indicator Data'!O52&gt;F$3,10,IF('Indicator Data'!O52&lt;F$4,0,('Indicator Data'!O52-F$4)/(F$3-F$4)*10)),1))</f>
        <v>#DIV/0!</v>
      </c>
      <c r="G43" s="101" t="str">
        <f>IF('Indicator Data'!P52="No data","x",ROUND(IF('Indicator Data'!P52&gt;G$3,0,IF('Indicator Data'!P52&lt;G$4,10,(G$3-'Indicator Data'!P52)/(G$3-G$4)*10)),1))</f>
        <v>#DIV/0!</v>
      </c>
      <c r="H43" s="102" t="str">
        <f t="shared" si="2"/>
        <v>#DIV/0!</v>
      </c>
      <c r="I43" s="103" t="str">
        <f>IF('Indicator Data'!Q52="No data","x",'Indicator Data'!Q52/'Indicator Data'!AP52)</f>
        <v>#DIV/0!</v>
      </c>
      <c r="J43" s="101" t="str">
        <f t="shared" si="3"/>
        <v>#DIV/0!</v>
      </c>
      <c r="K43" s="101" t="str">
        <f>IF('Indicator Data'!R52="No data","x",ROUND(IF('Indicator Data'!R52&gt;K$3,10,IF('Indicator Data'!R52&lt;K$4,0,('Indicator Data'!R52-K$4)/(K$3-K$4)*10)),1))</f>
        <v>#DIV/0!</v>
      </c>
      <c r="L43" s="102" t="str">
        <f t="shared" si="4"/>
        <v>#DIV/0!</v>
      </c>
      <c r="M43" s="104" t="str">
        <f t="shared" si="5"/>
        <v>#DIV/0!</v>
      </c>
      <c r="N43" s="101" t="str">
        <f>IF('Indicator Data'!S52="No data","x",ROUND(IF('Indicator Data'!S52&gt;N$3,10,IF('Indicator Data'!S52&lt;N$4,0,('Indicator Data'!X52-N$4)/(N$3-N$4)*10)),1))</f>
        <v>#DIV/0!</v>
      </c>
      <c r="O43" s="101" t="str">
        <f>IF('Indicator Data'!T52="No data","x",ROUND(IF('Indicator Data'!T52&gt;O$3,0,IF('Indicator Data'!T52&lt;O$4,10,(O$3-'Indicator Data'!T52)/(O$3-O$4)*10)),1))</f>
        <v>#DIV/0!</v>
      </c>
      <c r="P43" s="102" t="str">
        <f t="shared" si="6"/>
        <v>#DIV/0!</v>
      </c>
      <c r="Q43" s="101" t="str">
        <f>IF('Indicator Data'!U52="No data","x",ROUND(IF('Indicator Data'!U52&gt;Q$3,10,IF('Indicator Data'!U52&lt;Q$4,0,('Indicator Data'!U52-Q$4)/(Q$3-Q$4)*10)),1))</f>
        <v>#DIV/0!</v>
      </c>
      <c r="R43" s="101" t="str">
        <f>IF('Indicator Data'!V52="No data","x",ROUND(IF('Indicator Data'!V52&gt;R$3,0,IF('Indicator Data'!V52&lt;R$4,10,(R$3-'Indicator Data'!V52)/(R$3-R$4)*10)),1))</f>
        <v>#DIV/0!</v>
      </c>
      <c r="S43" s="102" t="str">
        <f t="shared" si="7"/>
        <v>#DIV/0!</v>
      </c>
      <c r="T43" s="103" t="str">
        <f>IF('Indicator Data'!W52="no data","x",'Indicator Data'!W52/'Indicator Data'!AP52)</f>
        <v>#DIV/0!</v>
      </c>
      <c r="U43" s="101" t="str">
        <f t="shared" si="8"/>
        <v>#DIV/0!</v>
      </c>
      <c r="V43" s="101" t="str">
        <f>IF('Indicator Data'!X52="No data","x",ROUND(IF('Indicator Data'!X52&gt;V$3,10,IF('Indicator Data'!X52&lt;V$4,0,('Indicator Data'!X52-V$4)/(V$3-V$4)*10)),1))</f>
        <v>#DIV/0!</v>
      </c>
      <c r="W43" s="102" t="str">
        <f t="shared" si="9"/>
        <v>#DIV/0!</v>
      </c>
      <c r="X43" s="105" t="str">
        <f t="shared" si="10"/>
        <v>#DIV/0!</v>
      </c>
      <c r="Y43" s="7"/>
      <c r="Z43" s="7"/>
    </row>
    <row r="44" ht="15.75" customHeight="1">
      <c r="A44" s="61" t="str">
        <f>IF('Indicator Data'!A53&lt;&gt;"",'Indicator Data'!A53,"")</f>
        <v/>
      </c>
      <c r="B44" s="61" t="str">
        <f>IF('Indicator Data'!B53&lt;&gt;"",'Indicator Data'!B53,"")</f>
        <v/>
      </c>
      <c r="C44" s="101">
        <f>IF('Indicator Data'!M53="No data","x",ROUND(IF('Indicator Data'!M53&gt;C$3,10,IF('Indicator Data'!M53&lt;C$4,0,('Indicator Data'!M53-C$4)/(C$3-C$4)*10)),1))</f>
        <v>0</v>
      </c>
      <c r="D44" s="101">
        <f>IF('Indicator Data'!N53="No data","x",ROUND(IF('Indicator Data'!N53&gt;D$3,0,IF('Indicator Data'!N53&lt;D$4,10,(D$3-'Indicator Data'!N53)/(D$3-D$4)*10)),1))</f>
        <v>10</v>
      </c>
      <c r="E44" s="102">
        <f t="shared" si="1"/>
        <v>5</v>
      </c>
      <c r="F44" s="101" t="str">
        <f>IF('Indicator Data'!O53="No data","x",ROUND(IF('Indicator Data'!O53&gt;F$3,10,IF('Indicator Data'!O53&lt;F$4,0,('Indicator Data'!O53-F$4)/(F$3-F$4)*10)),1))</f>
        <v>#DIV/0!</v>
      </c>
      <c r="G44" s="101" t="str">
        <f>IF('Indicator Data'!P53="No data","x",ROUND(IF('Indicator Data'!P53&gt;G$3,0,IF('Indicator Data'!P53&lt;G$4,10,(G$3-'Indicator Data'!P53)/(G$3-G$4)*10)),1))</f>
        <v>#DIV/0!</v>
      </c>
      <c r="H44" s="102" t="str">
        <f t="shared" si="2"/>
        <v>#DIV/0!</v>
      </c>
      <c r="I44" s="103" t="str">
        <f>IF('Indicator Data'!Q53="No data","x",'Indicator Data'!Q53/'Indicator Data'!AP53)</f>
        <v>#DIV/0!</v>
      </c>
      <c r="J44" s="101" t="str">
        <f t="shared" si="3"/>
        <v>#DIV/0!</v>
      </c>
      <c r="K44" s="101" t="str">
        <f>IF('Indicator Data'!R53="No data","x",ROUND(IF('Indicator Data'!R53&gt;K$3,10,IF('Indicator Data'!R53&lt;K$4,0,('Indicator Data'!R53-K$4)/(K$3-K$4)*10)),1))</f>
        <v>#DIV/0!</v>
      </c>
      <c r="L44" s="102" t="str">
        <f t="shared" si="4"/>
        <v>#DIV/0!</v>
      </c>
      <c r="M44" s="104" t="str">
        <f t="shared" si="5"/>
        <v>#DIV/0!</v>
      </c>
      <c r="N44" s="101" t="str">
        <f>IF('Indicator Data'!S53="No data","x",ROUND(IF('Indicator Data'!S53&gt;N$3,10,IF('Indicator Data'!S53&lt;N$4,0,('Indicator Data'!X53-N$4)/(N$3-N$4)*10)),1))</f>
        <v>#DIV/0!</v>
      </c>
      <c r="O44" s="101" t="str">
        <f>IF('Indicator Data'!T53="No data","x",ROUND(IF('Indicator Data'!T53&gt;O$3,0,IF('Indicator Data'!T53&lt;O$4,10,(O$3-'Indicator Data'!T53)/(O$3-O$4)*10)),1))</f>
        <v>#DIV/0!</v>
      </c>
      <c r="P44" s="102" t="str">
        <f t="shared" si="6"/>
        <v>#DIV/0!</v>
      </c>
      <c r="Q44" s="101" t="str">
        <f>IF('Indicator Data'!U53="No data","x",ROUND(IF('Indicator Data'!U53&gt;Q$3,10,IF('Indicator Data'!U53&lt;Q$4,0,('Indicator Data'!U53-Q$4)/(Q$3-Q$4)*10)),1))</f>
        <v>#DIV/0!</v>
      </c>
      <c r="R44" s="101" t="str">
        <f>IF('Indicator Data'!V53="No data","x",ROUND(IF('Indicator Data'!V53&gt;R$3,0,IF('Indicator Data'!V53&lt;R$4,10,(R$3-'Indicator Data'!V53)/(R$3-R$4)*10)),1))</f>
        <v>#DIV/0!</v>
      </c>
      <c r="S44" s="102" t="str">
        <f t="shared" si="7"/>
        <v>#DIV/0!</v>
      </c>
      <c r="T44" s="103" t="str">
        <f>IF('Indicator Data'!W53="no data","x",'Indicator Data'!W53/'Indicator Data'!AP53)</f>
        <v>#DIV/0!</v>
      </c>
      <c r="U44" s="101" t="str">
        <f t="shared" si="8"/>
        <v>#DIV/0!</v>
      </c>
      <c r="V44" s="101" t="str">
        <f>IF('Indicator Data'!X53="No data","x",ROUND(IF('Indicator Data'!X53&gt;V$3,10,IF('Indicator Data'!X53&lt;V$4,0,('Indicator Data'!X53-V$4)/(V$3-V$4)*10)),1))</f>
        <v>#DIV/0!</v>
      </c>
      <c r="W44" s="102" t="str">
        <f t="shared" si="9"/>
        <v>#DIV/0!</v>
      </c>
      <c r="X44" s="105" t="str">
        <f t="shared" si="10"/>
        <v>#DIV/0!</v>
      </c>
      <c r="Y44" s="7"/>
      <c r="Z44" s="7"/>
    </row>
    <row r="45" ht="15.75" customHeight="1">
      <c r="A45" s="61" t="str">
        <f>IF('Indicator Data'!A54&lt;&gt;"",'Indicator Data'!A54,"")</f>
        <v/>
      </c>
      <c r="B45" s="61" t="str">
        <f>IF('Indicator Data'!B54&lt;&gt;"",'Indicator Data'!B54,"")</f>
        <v/>
      </c>
      <c r="C45" s="101">
        <f>IF('Indicator Data'!M54="No data","x",ROUND(IF('Indicator Data'!M54&gt;C$3,10,IF('Indicator Data'!M54&lt;C$4,0,('Indicator Data'!M54-C$4)/(C$3-C$4)*10)),1))</f>
        <v>0</v>
      </c>
      <c r="D45" s="101">
        <f>IF('Indicator Data'!N54="No data","x",ROUND(IF('Indicator Data'!N54&gt;D$3,0,IF('Indicator Data'!N54&lt;D$4,10,(D$3-'Indicator Data'!N54)/(D$3-D$4)*10)),1))</f>
        <v>10</v>
      </c>
      <c r="E45" s="102">
        <f t="shared" si="1"/>
        <v>5</v>
      </c>
      <c r="F45" s="101" t="str">
        <f>IF('Indicator Data'!O54="No data","x",ROUND(IF('Indicator Data'!O54&gt;F$3,10,IF('Indicator Data'!O54&lt;F$4,0,('Indicator Data'!O54-F$4)/(F$3-F$4)*10)),1))</f>
        <v>#DIV/0!</v>
      </c>
      <c r="G45" s="101" t="str">
        <f>IF('Indicator Data'!P54="No data","x",ROUND(IF('Indicator Data'!P54&gt;G$3,0,IF('Indicator Data'!P54&lt;G$4,10,(G$3-'Indicator Data'!P54)/(G$3-G$4)*10)),1))</f>
        <v>#DIV/0!</v>
      </c>
      <c r="H45" s="102" t="str">
        <f t="shared" si="2"/>
        <v>#DIV/0!</v>
      </c>
      <c r="I45" s="103" t="str">
        <f>IF('Indicator Data'!Q54="No data","x",'Indicator Data'!Q54/'Indicator Data'!AP54)</f>
        <v>#DIV/0!</v>
      </c>
      <c r="J45" s="101" t="str">
        <f t="shared" si="3"/>
        <v>#DIV/0!</v>
      </c>
      <c r="K45" s="101" t="str">
        <f>IF('Indicator Data'!R54="No data","x",ROUND(IF('Indicator Data'!R54&gt;K$3,10,IF('Indicator Data'!R54&lt;K$4,0,('Indicator Data'!R54-K$4)/(K$3-K$4)*10)),1))</f>
        <v>#DIV/0!</v>
      </c>
      <c r="L45" s="102" t="str">
        <f t="shared" si="4"/>
        <v>#DIV/0!</v>
      </c>
      <c r="M45" s="104" t="str">
        <f t="shared" si="5"/>
        <v>#DIV/0!</v>
      </c>
      <c r="N45" s="101" t="str">
        <f>IF('Indicator Data'!S54="No data","x",ROUND(IF('Indicator Data'!S54&gt;N$3,10,IF('Indicator Data'!S54&lt;N$4,0,('Indicator Data'!X54-N$4)/(N$3-N$4)*10)),1))</f>
        <v>#DIV/0!</v>
      </c>
      <c r="O45" s="101" t="str">
        <f>IF('Indicator Data'!T54="No data","x",ROUND(IF('Indicator Data'!T54&gt;O$3,0,IF('Indicator Data'!T54&lt;O$4,10,(O$3-'Indicator Data'!T54)/(O$3-O$4)*10)),1))</f>
        <v>#DIV/0!</v>
      </c>
      <c r="P45" s="102" t="str">
        <f t="shared" si="6"/>
        <v>#DIV/0!</v>
      </c>
      <c r="Q45" s="101" t="str">
        <f>IF('Indicator Data'!U54="No data","x",ROUND(IF('Indicator Data'!U54&gt;Q$3,10,IF('Indicator Data'!U54&lt;Q$4,0,('Indicator Data'!U54-Q$4)/(Q$3-Q$4)*10)),1))</f>
        <v>#DIV/0!</v>
      </c>
      <c r="R45" s="101" t="str">
        <f>IF('Indicator Data'!V54="No data","x",ROUND(IF('Indicator Data'!V54&gt;R$3,0,IF('Indicator Data'!V54&lt;R$4,10,(R$3-'Indicator Data'!V54)/(R$3-R$4)*10)),1))</f>
        <v>#DIV/0!</v>
      </c>
      <c r="S45" s="102" t="str">
        <f t="shared" si="7"/>
        <v>#DIV/0!</v>
      </c>
      <c r="T45" s="103" t="str">
        <f>IF('Indicator Data'!W54="no data","x",'Indicator Data'!W54/'Indicator Data'!AP54)</f>
        <v>#DIV/0!</v>
      </c>
      <c r="U45" s="101" t="str">
        <f t="shared" si="8"/>
        <v>#DIV/0!</v>
      </c>
      <c r="V45" s="101" t="str">
        <f>IF('Indicator Data'!X54="No data","x",ROUND(IF('Indicator Data'!X54&gt;V$3,10,IF('Indicator Data'!X54&lt;V$4,0,('Indicator Data'!X54-V$4)/(V$3-V$4)*10)),1))</f>
        <v>#DIV/0!</v>
      </c>
      <c r="W45" s="102" t="str">
        <f t="shared" si="9"/>
        <v>#DIV/0!</v>
      </c>
      <c r="X45" s="105" t="str">
        <f t="shared" si="10"/>
        <v>#DIV/0!</v>
      </c>
      <c r="Y45" s="7"/>
      <c r="Z45" s="7"/>
    </row>
    <row r="46" ht="15.75" customHeight="1">
      <c r="A46" s="61" t="str">
        <f>IF('Indicator Data'!A55&lt;&gt;"",'Indicator Data'!A55,"")</f>
        <v/>
      </c>
      <c r="B46" s="61" t="str">
        <f>IF('Indicator Data'!B55&lt;&gt;"",'Indicator Data'!B55,"")</f>
        <v/>
      </c>
      <c r="C46" s="101">
        <f>IF('Indicator Data'!M55="No data","x",ROUND(IF('Indicator Data'!M55&gt;C$3,10,IF('Indicator Data'!M55&lt;C$4,0,('Indicator Data'!M55-C$4)/(C$3-C$4)*10)),1))</f>
        <v>0</v>
      </c>
      <c r="D46" s="101">
        <f>IF('Indicator Data'!N55="No data","x",ROUND(IF('Indicator Data'!N55&gt;D$3,0,IF('Indicator Data'!N55&lt;D$4,10,(D$3-'Indicator Data'!N55)/(D$3-D$4)*10)),1))</f>
        <v>10</v>
      </c>
      <c r="E46" s="102">
        <f t="shared" si="1"/>
        <v>5</v>
      </c>
      <c r="F46" s="101" t="str">
        <f>IF('Indicator Data'!O55="No data","x",ROUND(IF('Indicator Data'!O55&gt;F$3,10,IF('Indicator Data'!O55&lt;F$4,0,('Indicator Data'!O55-F$4)/(F$3-F$4)*10)),1))</f>
        <v>#DIV/0!</v>
      </c>
      <c r="G46" s="101" t="str">
        <f>IF('Indicator Data'!P55="No data","x",ROUND(IF('Indicator Data'!P55&gt;G$3,0,IF('Indicator Data'!P55&lt;G$4,10,(G$3-'Indicator Data'!P55)/(G$3-G$4)*10)),1))</f>
        <v>#DIV/0!</v>
      </c>
      <c r="H46" s="102" t="str">
        <f t="shared" si="2"/>
        <v>#DIV/0!</v>
      </c>
      <c r="I46" s="103" t="str">
        <f>IF('Indicator Data'!Q55="No data","x",'Indicator Data'!Q55/'Indicator Data'!AP55)</f>
        <v>#DIV/0!</v>
      </c>
      <c r="J46" s="101" t="str">
        <f t="shared" si="3"/>
        <v>#DIV/0!</v>
      </c>
      <c r="K46" s="101" t="str">
        <f>IF('Indicator Data'!R55="No data","x",ROUND(IF('Indicator Data'!R55&gt;K$3,10,IF('Indicator Data'!R55&lt;K$4,0,('Indicator Data'!R55-K$4)/(K$3-K$4)*10)),1))</f>
        <v>#DIV/0!</v>
      </c>
      <c r="L46" s="102" t="str">
        <f t="shared" si="4"/>
        <v>#DIV/0!</v>
      </c>
      <c r="M46" s="104" t="str">
        <f t="shared" si="5"/>
        <v>#DIV/0!</v>
      </c>
      <c r="N46" s="101" t="str">
        <f>IF('Indicator Data'!S55="No data","x",ROUND(IF('Indicator Data'!S55&gt;N$3,10,IF('Indicator Data'!S55&lt;N$4,0,('Indicator Data'!X55-N$4)/(N$3-N$4)*10)),1))</f>
        <v>#DIV/0!</v>
      </c>
      <c r="O46" s="101" t="str">
        <f>IF('Indicator Data'!T55="No data","x",ROUND(IF('Indicator Data'!T55&gt;O$3,0,IF('Indicator Data'!T55&lt;O$4,10,(O$3-'Indicator Data'!T55)/(O$3-O$4)*10)),1))</f>
        <v>#DIV/0!</v>
      </c>
      <c r="P46" s="102" t="str">
        <f t="shared" si="6"/>
        <v>#DIV/0!</v>
      </c>
      <c r="Q46" s="101" t="str">
        <f>IF('Indicator Data'!U55="No data","x",ROUND(IF('Indicator Data'!U55&gt;Q$3,10,IF('Indicator Data'!U55&lt;Q$4,0,('Indicator Data'!U55-Q$4)/(Q$3-Q$4)*10)),1))</f>
        <v>#DIV/0!</v>
      </c>
      <c r="R46" s="101" t="str">
        <f>IF('Indicator Data'!V55="No data","x",ROUND(IF('Indicator Data'!V55&gt;R$3,0,IF('Indicator Data'!V55&lt;R$4,10,(R$3-'Indicator Data'!V55)/(R$3-R$4)*10)),1))</f>
        <v>#DIV/0!</v>
      </c>
      <c r="S46" s="102" t="str">
        <f t="shared" si="7"/>
        <v>#DIV/0!</v>
      </c>
      <c r="T46" s="103" t="str">
        <f>IF('Indicator Data'!W55="no data","x",'Indicator Data'!W55/'Indicator Data'!AP55)</f>
        <v>#DIV/0!</v>
      </c>
      <c r="U46" s="101" t="str">
        <f t="shared" si="8"/>
        <v>#DIV/0!</v>
      </c>
      <c r="V46" s="101" t="str">
        <f>IF('Indicator Data'!X55="No data","x",ROUND(IF('Indicator Data'!X55&gt;V$3,10,IF('Indicator Data'!X55&lt;V$4,0,('Indicator Data'!X55-V$4)/(V$3-V$4)*10)),1))</f>
        <v>#DIV/0!</v>
      </c>
      <c r="W46" s="102" t="str">
        <f t="shared" si="9"/>
        <v>#DIV/0!</v>
      </c>
      <c r="X46" s="105" t="str">
        <f t="shared" si="10"/>
        <v>#DIV/0!</v>
      </c>
      <c r="Y46" s="7"/>
      <c r="Z46" s="7"/>
    </row>
    <row r="47" ht="15.75" customHeight="1">
      <c r="A47" s="61" t="str">
        <f>IF('Indicator Data'!A56&lt;&gt;"",'Indicator Data'!A56,"")</f>
        <v/>
      </c>
      <c r="B47" s="61" t="str">
        <f>IF('Indicator Data'!B56&lt;&gt;"",'Indicator Data'!B56,"")</f>
        <v/>
      </c>
      <c r="C47" s="101">
        <f>IF('Indicator Data'!M56="No data","x",ROUND(IF('Indicator Data'!M56&gt;C$3,10,IF('Indicator Data'!M56&lt;C$4,0,('Indicator Data'!M56-C$4)/(C$3-C$4)*10)),1))</f>
        <v>0</v>
      </c>
      <c r="D47" s="101">
        <f>IF('Indicator Data'!N56="No data","x",ROUND(IF('Indicator Data'!N56&gt;D$3,0,IF('Indicator Data'!N56&lt;D$4,10,(D$3-'Indicator Data'!N56)/(D$3-D$4)*10)),1))</f>
        <v>10</v>
      </c>
      <c r="E47" s="102">
        <f t="shared" si="1"/>
        <v>5</v>
      </c>
      <c r="F47" s="101" t="str">
        <f>IF('Indicator Data'!O56="No data","x",ROUND(IF('Indicator Data'!O56&gt;F$3,10,IF('Indicator Data'!O56&lt;F$4,0,('Indicator Data'!O56-F$4)/(F$3-F$4)*10)),1))</f>
        <v>#DIV/0!</v>
      </c>
      <c r="G47" s="101" t="str">
        <f>IF('Indicator Data'!P56="No data","x",ROUND(IF('Indicator Data'!P56&gt;G$3,0,IF('Indicator Data'!P56&lt;G$4,10,(G$3-'Indicator Data'!P56)/(G$3-G$4)*10)),1))</f>
        <v>#DIV/0!</v>
      </c>
      <c r="H47" s="102" t="str">
        <f t="shared" si="2"/>
        <v>#DIV/0!</v>
      </c>
      <c r="I47" s="103" t="str">
        <f>IF('Indicator Data'!Q56="No data","x",'Indicator Data'!Q56/'Indicator Data'!AP56)</f>
        <v>#DIV/0!</v>
      </c>
      <c r="J47" s="101" t="str">
        <f t="shared" si="3"/>
        <v>#DIV/0!</v>
      </c>
      <c r="K47" s="101" t="str">
        <f>IF('Indicator Data'!R56="No data","x",ROUND(IF('Indicator Data'!R56&gt;K$3,10,IF('Indicator Data'!R56&lt;K$4,0,('Indicator Data'!R56-K$4)/(K$3-K$4)*10)),1))</f>
        <v>#DIV/0!</v>
      </c>
      <c r="L47" s="102" t="str">
        <f t="shared" si="4"/>
        <v>#DIV/0!</v>
      </c>
      <c r="M47" s="104" t="str">
        <f t="shared" si="5"/>
        <v>#DIV/0!</v>
      </c>
      <c r="N47" s="101" t="str">
        <f>IF('Indicator Data'!S56="No data","x",ROUND(IF('Indicator Data'!S56&gt;N$3,10,IF('Indicator Data'!S56&lt;N$4,0,('Indicator Data'!X56-N$4)/(N$3-N$4)*10)),1))</f>
        <v>#DIV/0!</v>
      </c>
      <c r="O47" s="101" t="str">
        <f>IF('Indicator Data'!T56="No data","x",ROUND(IF('Indicator Data'!T56&gt;O$3,0,IF('Indicator Data'!T56&lt;O$4,10,(O$3-'Indicator Data'!T56)/(O$3-O$4)*10)),1))</f>
        <v>#DIV/0!</v>
      </c>
      <c r="P47" s="102" t="str">
        <f t="shared" si="6"/>
        <v>#DIV/0!</v>
      </c>
      <c r="Q47" s="101" t="str">
        <f>IF('Indicator Data'!U56="No data","x",ROUND(IF('Indicator Data'!U56&gt;Q$3,10,IF('Indicator Data'!U56&lt;Q$4,0,('Indicator Data'!U56-Q$4)/(Q$3-Q$4)*10)),1))</f>
        <v>#DIV/0!</v>
      </c>
      <c r="R47" s="101" t="str">
        <f>IF('Indicator Data'!V56="No data","x",ROUND(IF('Indicator Data'!V56&gt;R$3,0,IF('Indicator Data'!V56&lt;R$4,10,(R$3-'Indicator Data'!V56)/(R$3-R$4)*10)),1))</f>
        <v>#DIV/0!</v>
      </c>
      <c r="S47" s="102" t="str">
        <f t="shared" si="7"/>
        <v>#DIV/0!</v>
      </c>
      <c r="T47" s="103" t="str">
        <f>IF('Indicator Data'!W56="no data","x",'Indicator Data'!W56/'Indicator Data'!AP56)</f>
        <v>#DIV/0!</v>
      </c>
      <c r="U47" s="101" t="str">
        <f t="shared" si="8"/>
        <v>#DIV/0!</v>
      </c>
      <c r="V47" s="101" t="str">
        <f>IF('Indicator Data'!X56="No data","x",ROUND(IF('Indicator Data'!X56&gt;V$3,10,IF('Indicator Data'!X56&lt;V$4,0,('Indicator Data'!X56-V$4)/(V$3-V$4)*10)),1))</f>
        <v>#DIV/0!</v>
      </c>
      <c r="W47" s="102" t="str">
        <f t="shared" si="9"/>
        <v>#DIV/0!</v>
      </c>
      <c r="X47" s="105" t="str">
        <f t="shared" si="10"/>
        <v>#DIV/0!</v>
      </c>
      <c r="Y47" s="7"/>
      <c r="Z47" s="7"/>
    </row>
    <row r="48" ht="15.75" customHeight="1">
      <c r="A48" s="61" t="str">
        <f>IF('Indicator Data'!A57&lt;&gt;"",'Indicator Data'!A57,"")</f>
        <v/>
      </c>
      <c r="B48" s="61" t="str">
        <f>IF('Indicator Data'!B57&lt;&gt;"",'Indicator Data'!B57,"")</f>
        <v/>
      </c>
      <c r="C48" s="101">
        <f>IF('Indicator Data'!M57="No data","x",ROUND(IF('Indicator Data'!M57&gt;C$3,10,IF('Indicator Data'!M57&lt;C$4,0,('Indicator Data'!M57-C$4)/(C$3-C$4)*10)),1))</f>
        <v>0</v>
      </c>
      <c r="D48" s="101">
        <f>IF('Indicator Data'!N57="No data","x",ROUND(IF('Indicator Data'!N57&gt;D$3,0,IF('Indicator Data'!N57&lt;D$4,10,(D$3-'Indicator Data'!N57)/(D$3-D$4)*10)),1))</f>
        <v>10</v>
      </c>
      <c r="E48" s="102">
        <f t="shared" si="1"/>
        <v>5</v>
      </c>
      <c r="F48" s="101" t="str">
        <f>IF('Indicator Data'!O57="No data","x",ROUND(IF('Indicator Data'!O57&gt;F$3,10,IF('Indicator Data'!O57&lt;F$4,0,('Indicator Data'!O57-F$4)/(F$3-F$4)*10)),1))</f>
        <v>#DIV/0!</v>
      </c>
      <c r="G48" s="101" t="str">
        <f>IF('Indicator Data'!P57="No data","x",ROUND(IF('Indicator Data'!P57&gt;G$3,0,IF('Indicator Data'!P57&lt;G$4,10,(G$3-'Indicator Data'!P57)/(G$3-G$4)*10)),1))</f>
        <v>#DIV/0!</v>
      </c>
      <c r="H48" s="102" t="str">
        <f t="shared" si="2"/>
        <v>#DIV/0!</v>
      </c>
      <c r="I48" s="103" t="str">
        <f>IF('Indicator Data'!Q57="No data","x",'Indicator Data'!Q57/'Indicator Data'!AP57)</f>
        <v>#DIV/0!</v>
      </c>
      <c r="J48" s="101" t="str">
        <f t="shared" si="3"/>
        <v>#DIV/0!</v>
      </c>
      <c r="K48" s="101" t="str">
        <f>IF('Indicator Data'!R57="No data","x",ROUND(IF('Indicator Data'!R57&gt;K$3,10,IF('Indicator Data'!R57&lt;K$4,0,('Indicator Data'!R57-K$4)/(K$3-K$4)*10)),1))</f>
        <v>#DIV/0!</v>
      </c>
      <c r="L48" s="102" t="str">
        <f t="shared" si="4"/>
        <v>#DIV/0!</v>
      </c>
      <c r="M48" s="104" t="str">
        <f t="shared" si="5"/>
        <v>#DIV/0!</v>
      </c>
      <c r="N48" s="101" t="str">
        <f>IF('Indicator Data'!S57="No data","x",ROUND(IF('Indicator Data'!S57&gt;N$3,10,IF('Indicator Data'!S57&lt;N$4,0,('Indicator Data'!X57-N$4)/(N$3-N$4)*10)),1))</f>
        <v>#DIV/0!</v>
      </c>
      <c r="O48" s="101" t="str">
        <f>IF('Indicator Data'!T57="No data","x",ROUND(IF('Indicator Data'!T57&gt;O$3,0,IF('Indicator Data'!T57&lt;O$4,10,(O$3-'Indicator Data'!T57)/(O$3-O$4)*10)),1))</f>
        <v>#DIV/0!</v>
      </c>
      <c r="P48" s="102" t="str">
        <f t="shared" si="6"/>
        <v>#DIV/0!</v>
      </c>
      <c r="Q48" s="101" t="str">
        <f>IF('Indicator Data'!U57="No data","x",ROUND(IF('Indicator Data'!U57&gt;Q$3,10,IF('Indicator Data'!U57&lt;Q$4,0,('Indicator Data'!U57-Q$4)/(Q$3-Q$4)*10)),1))</f>
        <v>#DIV/0!</v>
      </c>
      <c r="R48" s="101" t="str">
        <f>IF('Indicator Data'!V57="No data","x",ROUND(IF('Indicator Data'!V57&gt;R$3,0,IF('Indicator Data'!V57&lt;R$4,10,(R$3-'Indicator Data'!V57)/(R$3-R$4)*10)),1))</f>
        <v>#DIV/0!</v>
      </c>
      <c r="S48" s="102" t="str">
        <f t="shared" si="7"/>
        <v>#DIV/0!</v>
      </c>
      <c r="T48" s="103" t="str">
        <f>IF('Indicator Data'!W57="no data","x",'Indicator Data'!W57/'Indicator Data'!AP57)</f>
        <v>#DIV/0!</v>
      </c>
      <c r="U48" s="101" t="str">
        <f t="shared" si="8"/>
        <v>#DIV/0!</v>
      </c>
      <c r="V48" s="101" t="str">
        <f>IF('Indicator Data'!X57="No data","x",ROUND(IF('Indicator Data'!X57&gt;V$3,10,IF('Indicator Data'!X57&lt;V$4,0,('Indicator Data'!X57-V$4)/(V$3-V$4)*10)),1))</f>
        <v>#DIV/0!</v>
      </c>
      <c r="W48" s="102" t="str">
        <f t="shared" si="9"/>
        <v>#DIV/0!</v>
      </c>
      <c r="X48" s="105" t="str">
        <f t="shared" si="10"/>
        <v>#DIV/0!</v>
      </c>
      <c r="Y48" s="7"/>
      <c r="Z48" s="7"/>
    </row>
    <row r="49" ht="15.75" customHeight="1">
      <c r="A49" s="61" t="str">
        <f>IF('Indicator Data'!A58&lt;&gt;"",'Indicator Data'!A58,"")</f>
        <v/>
      </c>
      <c r="B49" s="61" t="str">
        <f>IF('Indicator Data'!B58&lt;&gt;"",'Indicator Data'!B58,"")</f>
        <v/>
      </c>
      <c r="C49" s="101">
        <f>IF('Indicator Data'!M58="No data","x",ROUND(IF('Indicator Data'!M58&gt;C$3,10,IF('Indicator Data'!M58&lt;C$4,0,('Indicator Data'!M58-C$4)/(C$3-C$4)*10)),1))</f>
        <v>0</v>
      </c>
      <c r="D49" s="101">
        <f>IF('Indicator Data'!N58="No data","x",ROUND(IF('Indicator Data'!N58&gt;D$3,0,IF('Indicator Data'!N58&lt;D$4,10,(D$3-'Indicator Data'!N58)/(D$3-D$4)*10)),1))</f>
        <v>10</v>
      </c>
      <c r="E49" s="102">
        <f t="shared" si="1"/>
        <v>5</v>
      </c>
      <c r="F49" s="101" t="str">
        <f>IF('Indicator Data'!O58="No data","x",ROUND(IF('Indicator Data'!O58&gt;F$3,10,IF('Indicator Data'!O58&lt;F$4,0,('Indicator Data'!O58-F$4)/(F$3-F$4)*10)),1))</f>
        <v>#DIV/0!</v>
      </c>
      <c r="G49" s="101" t="str">
        <f>IF('Indicator Data'!P58="No data","x",ROUND(IF('Indicator Data'!P58&gt;G$3,0,IF('Indicator Data'!P58&lt;G$4,10,(G$3-'Indicator Data'!P58)/(G$3-G$4)*10)),1))</f>
        <v>#DIV/0!</v>
      </c>
      <c r="H49" s="102" t="str">
        <f t="shared" si="2"/>
        <v>#DIV/0!</v>
      </c>
      <c r="I49" s="103" t="str">
        <f>IF('Indicator Data'!Q58="No data","x",'Indicator Data'!Q58/'Indicator Data'!AP58)</f>
        <v>#DIV/0!</v>
      </c>
      <c r="J49" s="101" t="str">
        <f t="shared" si="3"/>
        <v>#DIV/0!</v>
      </c>
      <c r="K49" s="101" t="str">
        <f>IF('Indicator Data'!R58="No data","x",ROUND(IF('Indicator Data'!R58&gt;K$3,10,IF('Indicator Data'!R58&lt;K$4,0,('Indicator Data'!R58-K$4)/(K$3-K$4)*10)),1))</f>
        <v>#DIV/0!</v>
      </c>
      <c r="L49" s="102" t="str">
        <f t="shared" si="4"/>
        <v>#DIV/0!</v>
      </c>
      <c r="M49" s="104" t="str">
        <f t="shared" si="5"/>
        <v>#DIV/0!</v>
      </c>
      <c r="N49" s="101" t="str">
        <f>IF('Indicator Data'!S58="No data","x",ROUND(IF('Indicator Data'!S58&gt;N$3,10,IF('Indicator Data'!S58&lt;N$4,0,('Indicator Data'!X58-N$4)/(N$3-N$4)*10)),1))</f>
        <v>#DIV/0!</v>
      </c>
      <c r="O49" s="101" t="str">
        <f>IF('Indicator Data'!T58="No data","x",ROUND(IF('Indicator Data'!T58&gt;O$3,0,IF('Indicator Data'!T58&lt;O$4,10,(O$3-'Indicator Data'!T58)/(O$3-O$4)*10)),1))</f>
        <v>#DIV/0!</v>
      </c>
      <c r="P49" s="102" t="str">
        <f t="shared" si="6"/>
        <v>#DIV/0!</v>
      </c>
      <c r="Q49" s="101" t="str">
        <f>IF('Indicator Data'!U58="No data","x",ROUND(IF('Indicator Data'!U58&gt;Q$3,10,IF('Indicator Data'!U58&lt;Q$4,0,('Indicator Data'!U58-Q$4)/(Q$3-Q$4)*10)),1))</f>
        <v>#DIV/0!</v>
      </c>
      <c r="R49" s="101" t="str">
        <f>IF('Indicator Data'!V58="No data","x",ROUND(IF('Indicator Data'!V58&gt;R$3,0,IF('Indicator Data'!V58&lt;R$4,10,(R$3-'Indicator Data'!V58)/(R$3-R$4)*10)),1))</f>
        <v>#DIV/0!</v>
      </c>
      <c r="S49" s="102" t="str">
        <f t="shared" si="7"/>
        <v>#DIV/0!</v>
      </c>
      <c r="T49" s="103" t="str">
        <f>IF('Indicator Data'!W58="no data","x",'Indicator Data'!W58/'Indicator Data'!AP58)</f>
        <v>#DIV/0!</v>
      </c>
      <c r="U49" s="101" t="str">
        <f t="shared" si="8"/>
        <v>#DIV/0!</v>
      </c>
      <c r="V49" s="101" t="str">
        <f>IF('Indicator Data'!X58="No data","x",ROUND(IF('Indicator Data'!X58&gt;V$3,10,IF('Indicator Data'!X58&lt;V$4,0,('Indicator Data'!X58-V$4)/(V$3-V$4)*10)),1))</f>
        <v>#DIV/0!</v>
      </c>
      <c r="W49" s="102" t="str">
        <f t="shared" si="9"/>
        <v>#DIV/0!</v>
      </c>
      <c r="X49" s="105" t="str">
        <f t="shared" si="10"/>
        <v>#DIV/0!</v>
      </c>
      <c r="Y49" s="7"/>
      <c r="Z49" s="7"/>
    </row>
    <row r="50" ht="15.75" customHeight="1">
      <c r="A50" s="61" t="str">
        <f>IF('Indicator Data'!A59&lt;&gt;"",'Indicator Data'!A59,"")</f>
        <v/>
      </c>
      <c r="B50" s="61" t="str">
        <f>IF('Indicator Data'!B59&lt;&gt;"",'Indicator Data'!B59,"")</f>
        <v/>
      </c>
      <c r="C50" s="101">
        <f>IF('Indicator Data'!M59="No data","x",ROUND(IF('Indicator Data'!M59&gt;C$3,10,IF('Indicator Data'!M59&lt;C$4,0,('Indicator Data'!M59-C$4)/(C$3-C$4)*10)),1))</f>
        <v>0</v>
      </c>
      <c r="D50" s="101">
        <f>IF('Indicator Data'!N59="No data","x",ROUND(IF('Indicator Data'!N59&gt;D$3,0,IF('Indicator Data'!N59&lt;D$4,10,(D$3-'Indicator Data'!N59)/(D$3-D$4)*10)),1))</f>
        <v>10</v>
      </c>
      <c r="E50" s="102">
        <f t="shared" si="1"/>
        <v>5</v>
      </c>
      <c r="F50" s="101" t="str">
        <f>IF('Indicator Data'!O59="No data","x",ROUND(IF('Indicator Data'!O59&gt;F$3,10,IF('Indicator Data'!O59&lt;F$4,0,('Indicator Data'!O59-F$4)/(F$3-F$4)*10)),1))</f>
        <v>#DIV/0!</v>
      </c>
      <c r="G50" s="101" t="str">
        <f>IF('Indicator Data'!P59="No data","x",ROUND(IF('Indicator Data'!P59&gt;G$3,0,IF('Indicator Data'!P59&lt;G$4,10,(G$3-'Indicator Data'!P59)/(G$3-G$4)*10)),1))</f>
        <v>#DIV/0!</v>
      </c>
      <c r="H50" s="102" t="str">
        <f t="shared" si="2"/>
        <v>#DIV/0!</v>
      </c>
      <c r="I50" s="103" t="str">
        <f>IF('Indicator Data'!Q59="No data","x",'Indicator Data'!Q59/'Indicator Data'!AP59)</f>
        <v>#DIV/0!</v>
      </c>
      <c r="J50" s="101" t="str">
        <f t="shared" si="3"/>
        <v>#DIV/0!</v>
      </c>
      <c r="K50" s="101" t="str">
        <f>IF('Indicator Data'!R59="No data","x",ROUND(IF('Indicator Data'!R59&gt;K$3,10,IF('Indicator Data'!R59&lt;K$4,0,('Indicator Data'!R59-K$4)/(K$3-K$4)*10)),1))</f>
        <v>#DIV/0!</v>
      </c>
      <c r="L50" s="102" t="str">
        <f t="shared" si="4"/>
        <v>#DIV/0!</v>
      </c>
      <c r="M50" s="104" t="str">
        <f t="shared" si="5"/>
        <v>#DIV/0!</v>
      </c>
      <c r="N50" s="101" t="str">
        <f>IF('Indicator Data'!S59="No data","x",ROUND(IF('Indicator Data'!S59&gt;N$3,10,IF('Indicator Data'!S59&lt;N$4,0,('Indicator Data'!X59-N$4)/(N$3-N$4)*10)),1))</f>
        <v>#DIV/0!</v>
      </c>
      <c r="O50" s="101" t="str">
        <f>IF('Indicator Data'!T59="No data","x",ROUND(IF('Indicator Data'!T59&gt;O$3,0,IF('Indicator Data'!T59&lt;O$4,10,(O$3-'Indicator Data'!T59)/(O$3-O$4)*10)),1))</f>
        <v>#DIV/0!</v>
      </c>
      <c r="P50" s="102" t="str">
        <f t="shared" si="6"/>
        <v>#DIV/0!</v>
      </c>
      <c r="Q50" s="101" t="str">
        <f>IF('Indicator Data'!U59="No data","x",ROUND(IF('Indicator Data'!U59&gt;Q$3,10,IF('Indicator Data'!U59&lt;Q$4,0,('Indicator Data'!U59-Q$4)/(Q$3-Q$4)*10)),1))</f>
        <v>#DIV/0!</v>
      </c>
      <c r="R50" s="101" t="str">
        <f>IF('Indicator Data'!V59="No data","x",ROUND(IF('Indicator Data'!V59&gt;R$3,0,IF('Indicator Data'!V59&lt;R$4,10,(R$3-'Indicator Data'!V59)/(R$3-R$4)*10)),1))</f>
        <v>#DIV/0!</v>
      </c>
      <c r="S50" s="102" t="str">
        <f t="shared" si="7"/>
        <v>#DIV/0!</v>
      </c>
      <c r="T50" s="103" t="str">
        <f>IF('Indicator Data'!W59="no data","x",'Indicator Data'!W59/'Indicator Data'!AP59)</f>
        <v>#DIV/0!</v>
      </c>
      <c r="U50" s="101" t="str">
        <f t="shared" si="8"/>
        <v>#DIV/0!</v>
      </c>
      <c r="V50" s="101" t="str">
        <f>IF('Indicator Data'!X59="No data","x",ROUND(IF('Indicator Data'!X59&gt;V$3,10,IF('Indicator Data'!X59&lt;V$4,0,('Indicator Data'!X59-V$4)/(V$3-V$4)*10)),1))</f>
        <v>#DIV/0!</v>
      </c>
      <c r="W50" s="102" t="str">
        <f t="shared" si="9"/>
        <v>#DIV/0!</v>
      </c>
      <c r="X50" s="105" t="str">
        <f t="shared" si="10"/>
        <v>#DIV/0!</v>
      </c>
      <c r="Y50" s="7"/>
      <c r="Z50" s="7"/>
    </row>
    <row r="51" ht="15.75" customHeight="1">
      <c r="A51" s="61" t="str">
        <f>IF('Indicator Data'!A60&lt;&gt;"",'Indicator Data'!A60,"")</f>
        <v/>
      </c>
      <c r="B51" s="61" t="str">
        <f>IF('Indicator Data'!B60&lt;&gt;"",'Indicator Data'!B60,"")</f>
        <v/>
      </c>
      <c r="C51" s="101">
        <f>IF('Indicator Data'!M60="No data","x",ROUND(IF('Indicator Data'!M60&gt;C$3,10,IF('Indicator Data'!M60&lt;C$4,0,('Indicator Data'!M60-C$4)/(C$3-C$4)*10)),1))</f>
        <v>0</v>
      </c>
      <c r="D51" s="101">
        <f>IF('Indicator Data'!N60="No data","x",ROUND(IF('Indicator Data'!N60&gt;D$3,0,IF('Indicator Data'!N60&lt;D$4,10,(D$3-'Indicator Data'!N60)/(D$3-D$4)*10)),1))</f>
        <v>10</v>
      </c>
      <c r="E51" s="102">
        <f t="shared" si="1"/>
        <v>5</v>
      </c>
      <c r="F51" s="101" t="str">
        <f>IF('Indicator Data'!O60="No data","x",ROUND(IF('Indicator Data'!O60&gt;F$3,10,IF('Indicator Data'!O60&lt;F$4,0,('Indicator Data'!O60-F$4)/(F$3-F$4)*10)),1))</f>
        <v>#DIV/0!</v>
      </c>
      <c r="G51" s="101" t="str">
        <f>IF('Indicator Data'!P60="No data","x",ROUND(IF('Indicator Data'!P60&gt;G$3,0,IF('Indicator Data'!P60&lt;G$4,10,(G$3-'Indicator Data'!P60)/(G$3-G$4)*10)),1))</f>
        <v>#DIV/0!</v>
      </c>
      <c r="H51" s="102" t="str">
        <f t="shared" si="2"/>
        <v>#DIV/0!</v>
      </c>
      <c r="I51" s="103" t="str">
        <f>IF('Indicator Data'!Q60="No data","x",'Indicator Data'!Q60/'Indicator Data'!AP60)</f>
        <v>#DIV/0!</v>
      </c>
      <c r="J51" s="101" t="str">
        <f t="shared" si="3"/>
        <v>#DIV/0!</v>
      </c>
      <c r="K51" s="101" t="str">
        <f>IF('Indicator Data'!R60="No data","x",ROUND(IF('Indicator Data'!R60&gt;K$3,10,IF('Indicator Data'!R60&lt;K$4,0,('Indicator Data'!R60-K$4)/(K$3-K$4)*10)),1))</f>
        <v>#DIV/0!</v>
      </c>
      <c r="L51" s="102" t="str">
        <f t="shared" si="4"/>
        <v>#DIV/0!</v>
      </c>
      <c r="M51" s="104" t="str">
        <f t="shared" si="5"/>
        <v>#DIV/0!</v>
      </c>
      <c r="N51" s="101" t="str">
        <f>IF('Indicator Data'!S60="No data","x",ROUND(IF('Indicator Data'!S60&gt;N$3,10,IF('Indicator Data'!S60&lt;N$4,0,('Indicator Data'!X60-N$4)/(N$3-N$4)*10)),1))</f>
        <v>#DIV/0!</v>
      </c>
      <c r="O51" s="101" t="str">
        <f>IF('Indicator Data'!T60="No data","x",ROUND(IF('Indicator Data'!T60&gt;O$3,0,IF('Indicator Data'!T60&lt;O$4,10,(O$3-'Indicator Data'!T60)/(O$3-O$4)*10)),1))</f>
        <v>#DIV/0!</v>
      </c>
      <c r="P51" s="102" t="str">
        <f t="shared" si="6"/>
        <v>#DIV/0!</v>
      </c>
      <c r="Q51" s="101" t="str">
        <f>IF('Indicator Data'!U60="No data","x",ROUND(IF('Indicator Data'!U60&gt;Q$3,10,IF('Indicator Data'!U60&lt;Q$4,0,('Indicator Data'!U60-Q$4)/(Q$3-Q$4)*10)),1))</f>
        <v>#DIV/0!</v>
      </c>
      <c r="R51" s="101" t="str">
        <f>IF('Indicator Data'!V60="No data","x",ROUND(IF('Indicator Data'!V60&gt;R$3,0,IF('Indicator Data'!V60&lt;R$4,10,(R$3-'Indicator Data'!V60)/(R$3-R$4)*10)),1))</f>
        <v>#DIV/0!</v>
      </c>
      <c r="S51" s="102" t="str">
        <f t="shared" si="7"/>
        <v>#DIV/0!</v>
      </c>
      <c r="T51" s="103" t="str">
        <f>IF('Indicator Data'!W60="no data","x",'Indicator Data'!W60/'Indicator Data'!AP60)</f>
        <v>#DIV/0!</v>
      </c>
      <c r="U51" s="101" t="str">
        <f t="shared" si="8"/>
        <v>#DIV/0!</v>
      </c>
      <c r="V51" s="101" t="str">
        <f>IF('Indicator Data'!X60="No data","x",ROUND(IF('Indicator Data'!X60&gt;V$3,10,IF('Indicator Data'!X60&lt;V$4,0,('Indicator Data'!X60-V$4)/(V$3-V$4)*10)),1))</f>
        <v>#DIV/0!</v>
      </c>
      <c r="W51" s="102" t="str">
        <f t="shared" si="9"/>
        <v>#DIV/0!</v>
      </c>
      <c r="X51" s="105" t="str">
        <f t="shared" si="10"/>
        <v>#DIV/0!</v>
      </c>
      <c r="Y51" s="7"/>
      <c r="Z51" s="7"/>
    </row>
    <row r="52" ht="15.75" customHeight="1">
      <c r="A52" s="61" t="str">
        <f>IF('Indicator Data'!A61&lt;&gt;"",'Indicator Data'!A61,"")</f>
        <v/>
      </c>
      <c r="B52" s="61" t="str">
        <f>IF('Indicator Data'!B61&lt;&gt;"",'Indicator Data'!B61,"")</f>
        <v/>
      </c>
      <c r="C52" s="101">
        <f>IF('Indicator Data'!M61="No data","x",ROUND(IF('Indicator Data'!M61&gt;C$3,10,IF('Indicator Data'!M61&lt;C$4,0,('Indicator Data'!M61-C$4)/(C$3-C$4)*10)),1))</f>
        <v>0</v>
      </c>
      <c r="D52" s="101">
        <f>IF('Indicator Data'!N61="No data","x",ROUND(IF('Indicator Data'!N61&gt;D$3,0,IF('Indicator Data'!N61&lt;D$4,10,(D$3-'Indicator Data'!N61)/(D$3-D$4)*10)),1))</f>
        <v>10</v>
      </c>
      <c r="E52" s="102">
        <f t="shared" si="1"/>
        <v>5</v>
      </c>
      <c r="F52" s="101" t="str">
        <f>IF('Indicator Data'!O61="No data","x",ROUND(IF('Indicator Data'!O61&gt;F$3,10,IF('Indicator Data'!O61&lt;F$4,0,('Indicator Data'!O61-F$4)/(F$3-F$4)*10)),1))</f>
        <v>#DIV/0!</v>
      </c>
      <c r="G52" s="101" t="str">
        <f>IF('Indicator Data'!P61="No data","x",ROUND(IF('Indicator Data'!P61&gt;G$3,0,IF('Indicator Data'!P61&lt;G$4,10,(G$3-'Indicator Data'!P61)/(G$3-G$4)*10)),1))</f>
        <v>#DIV/0!</v>
      </c>
      <c r="H52" s="102" t="str">
        <f t="shared" si="2"/>
        <v>#DIV/0!</v>
      </c>
      <c r="I52" s="103" t="str">
        <f>IF('Indicator Data'!Q61="No data","x",'Indicator Data'!Q61/'Indicator Data'!AP61)</f>
        <v>#DIV/0!</v>
      </c>
      <c r="J52" s="101" t="str">
        <f t="shared" si="3"/>
        <v>#DIV/0!</v>
      </c>
      <c r="K52" s="101" t="str">
        <f>IF('Indicator Data'!R61="No data","x",ROUND(IF('Indicator Data'!R61&gt;K$3,10,IF('Indicator Data'!R61&lt;K$4,0,('Indicator Data'!R61-K$4)/(K$3-K$4)*10)),1))</f>
        <v>#DIV/0!</v>
      </c>
      <c r="L52" s="102" t="str">
        <f t="shared" si="4"/>
        <v>#DIV/0!</v>
      </c>
      <c r="M52" s="104" t="str">
        <f t="shared" si="5"/>
        <v>#DIV/0!</v>
      </c>
      <c r="N52" s="101" t="str">
        <f>IF('Indicator Data'!S61="No data","x",ROUND(IF('Indicator Data'!S61&gt;N$3,10,IF('Indicator Data'!S61&lt;N$4,0,('Indicator Data'!X61-N$4)/(N$3-N$4)*10)),1))</f>
        <v>#DIV/0!</v>
      </c>
      <c r="O52" s="101" t="str">
        <f>IF('Indicator Data'!T61="No data","x",ROUND(IF('Indicator Data'!T61&gt;O$3,0,IF('Indicator Data'!T61&lt;O$4,10,(O$3-'Indicator Data'!T61)/(O$3-O$4)*10)),1))</f>
        <v>#DIV/0!</v>
      </c>
      <c r="P52" s="102" t="str">
        <f t="shared" si="6"/>
        <v>#DIV/0!</v>
      </c>
      <c r="Q52" s="101" t="str">
        <f>IF('Indicator Data'!U61="No data","x",ROUND(IF('Indicator Data'!U61&gt;Q$3,10,IF('Indicator Data'!U61&lt;Q$4,0,('Indicator Data'!U61-Q$4)/(Q$3-Q$4)*10)),1))</f>
        <v>#DIV/0!</v>
      </c>
      <c r="R52" s="101" t="str">
        <f>IF('Indicator Data'!V61="No data","x",ROUND(IF('Indicator Data'!V61&gt;R$3,0,IF('Indicator Data'!V61&lt;R$4,10,(R$3-'Indicator Data'!V61)/(R$3-R$4)*10)),1))</f>
        <v>#DIV/0!</v>
      </c>
      <c r="S52" s="102" t="str">
        <f t="shared" si="7"/>
        <v>#DIV/0!</v>
      </c>
      <c r="T52" s="103" t="str">
        <f>IF('Indicator Data'!W61="no data","x",'Indicator Data'!W61/'Indicator Data'!AP61)</f>
        <v>#DIV/0!</v>
      </c>
      <c r="U52" s="101" t="str">
        <f t="shared" si="8"/>
        <v>#DIV/0!</v>
      </c>
      <c r="V52" s="101" t="str">
        <f>IF('Indicator Data'!X61="No data","x",ROUND(IF('Indicator Data'!X61&gt;V$3,10,IF('Indicator Data'!X61&lt;V$4,0,('Indicator Data'!X61-V$4)/(V$3-V$4)*10)),1))</f>
        <v>#DIV/0!</v>
      </c>
      <c r="W52" s="102" t="str">
        <f t="shared" si="9"/>
        <v>#DIV/0!</v>
      </c>
      <c r="X52" s="105" t="str">
        <f t="shared" si="10"/>
        <v>#DIV/0!</v>
      </c>
      <c r="Y52" s="7"/>
      <c r="Z52" s="7"/>
    </row>
    <row r="53" ht="15.75" customHeight="1">
      <c r="A53" s="61" t="str">
        <f>IF('Indicator Data'!A62&lt;&gt;"",'Indicator Data'!A62,"")</f>
        <v/>
      </c>
      <c r="B53" s="61" t="str">
        <f>IF('Indicator Data'!B62&lt;&gt;"",'Indicator Data'!B62,"")</f>
        <v/>
      </c>
      <c r="C53" s="101">
        <f>IF('Indicator Data'!M62="No data","x",ROUND(IF('Indicator Data'!M62&gt;C$3,10,IF('Indicator Data'!M62&lt;C$4,0,('Indicator Data'!M62-C$4)/(C$3-C$4)*10)),1))</f>
        <v>0</v>
      </c>
      <c r="D53" s="101">
        <f>IF('Indicator Data'!N62="No data","x",ROUND(IF('Indicator Data'!N62&gt;D$3,0,IF('Indicator Data'!N62&lt;D$4,10,(D$3-'Indicator Data'!N62)/(D$3-D$4)*10)),1))</f>
        <v>10</v>
      </c>
      <c r="E53" s="102">
        <f t="shared" si="1"/>
        <v>5</v>
      </c>
      <c r="F53" s="101" t="str">
        <f>IF('Indicator Data'!O62="No data","x",ROUND(IF('Indicator Data'!O62&gt;F$3,10,IF('Indicator Data'!O62&lt;F$4,0,('Indicator Data'!O62-F$4)/(F$3-F$4)*10)),1))</f>
        <v>#DIV/0!</v>
      </c>
      <c r="G53" s="101" t="str">
        <f>IF('Indicator Data'!P62="No data","x",ROUND(IF('Indicator Data'!P62&gt;G$3,0,IF('Indicator Data'!P62&lt;G$4,10,(G$3-'Indicator Data'!P62)/(G$3-G$4)*10)),1))</f>
        <v>#DIV/0!</v>
      </c>
      <c r="H53" s="102" t="str">
        <f t="shared" si="2"/>
        <v>#DIV/0!</v>
      </c>
      <c r="I53" s="103" t="str">
        <f>IF('Indicator Data'!Q62="No data","x",'Indicator Data'!Q62/'Indicator Data'!AP62)</f>
        <v>#DIV/0!</v>
      </c>
      <c r="J53" s="101" t="str">
        <f t="shared" si="3"/>
        <v>#DIV/0!</v>
      </c>
      <c r="K53" s="101" t="str">
        <f>IF('Indicator Data'!R62="No data","x",ROUND(IF('Indicator Data'!R62&gt;K$3,10,IF('Indicator Data'!R62&lt;K$4,0,('Indicator Data'!R62-K$4)/(K$3-K$4)*10)),1))</f>
        <v>#DIV/0!</v>
      </c>
      <c r="L53" s="102" t="str">
        <f t="shared" si="4"/>
        <v>#DIV/0!</v>
      </c>
      <c r="M53" s="104" t="str">
        <f t="shared" si="5"/>
        <v>#DIV/0!</v>
      </c>
      <c r="N53" s="101" t="str">
        <f>IF('Indicator Data'!S62="No data","x",ROUND(IF('Indicator Data'!S62&gt;N$3,10,IF('Indicator Data'!S62&lt;N$4,0,('Indicator Data'!X62-N$4)/(N$3-N$4)*10)),1))</f>
        <v>#DIV/0!</v>
      </c>
      <c r="O53" s="101" t="str">
        <f>IF('Indicator Data'!T62="No data","x",ROUND(IF('Indicator Data'!T62&gt;O$3,0,IF('Indicator Data'!T62&lt;O$4,10,(O$3-'Indicator Data'!T62)/(O$3-O$4)*10)),1))</f>
        <v>#DIV/0!</v>
      </c>
      <c r="P53" s="102" t="str">
        <f t="shared" si="6"/>
        <v>#DIV/0!</v>
      </c>
      <c r="Q53" s="101" t="str">
        <f>IF('Indicator Data'!U62="No data","x",ROUND(IF('Indicator Data'!U62&gt;Q$3,10,IF('Indicator Data'!U62&lt;Q$4,0,('Indicator Data'!U62-Q$4)/(Q$3-Q$4)*10)),1))</f>
        <v>#DIV/0!</v>
      </c>
      <c r="R53" s="101" t="str">
        <f>IF('Indicator Data'!V62="No data","x",ROUND(IF('Indicator Data'!V62&gt;R$3,0,IF('Indicator Data'!V62&lt;R$4,10,(R$3-'Indicator Data'!V62)/(R$3-R$4)*10)),1))</f>
        <v>#DIV/0!</v>
      </c>
      <c r="S53" s="102" t="str">
        <f t="shared" si="7"/>
        <v>#DIV/0!</v>
      </c>
      <c r="T53" s="103" t="str">
        <f>IF('Indicator Data'!W62="no data","x",'Indicator Data'!W62/'Indicator Data'!AP62)</f>
        <v>#DIV/0!</v>
      </c>
      <c r="U53" s="101" t="str">
        <f t="shared" si="8"/>
        <v>#DIV/0!</v>
      </c>
      <c r="V53" s="101" t="str">
        <f>IF('Indicator Data'!X62="No data","x",ROUND(IF('Indicator Data'!X62&gt;V$3,10,IF('Indicator Data'!X62&lt;V$4,0,('Indicator Data'!X62-V$4)/(V$3-V$4)*10)),1))</f>
        <v>#DIV/0!</v>
      </c>
      <c r="W53" s="102" t="str">
        <f t="shared" si="9"/>
        <v>#DIV/0!</v>
      </c>
      <c r="X53" s="105" t="str">
        <f t="shared" si="10"/>
        <v>#DIV/0!</v>
      </c>
      <c r="Y53" s="7"/>
      <c r="Z53" s="7"/>
    </row>
    <row r="54" ht="15.75" customHeight="1">
      <c r="A54" s="61" t="str">
        <f>IF('Indicator Data'!A63&lt;&gt;"",'Indicator Data'!A63,"")</f>
        <v/>
      </c>
      <c r="B54" s="61" t="str">
        <f>IF('Indicator Data'!B63&lt;&gt;"",'Indicator Data'!B63,"")</f>
        <v/>
      </c>
      <c r="C54" s="101">
        <f>IF('Indicator Data'!M63="No data","x",ROUND(IF('Indicator Data'!M63&gt;C$3,10,IF('Indicator Data'!M63&lt;C$4,0,('Indicator Data'!M63-C$4)/(C$3-C$4)*10)),1))</f>
        <v>0</v>
      </c>
      <c r="D54" s="101">
        <f>IF('Indicator Data'!N63="No data","x",ROUND(IF('Indicator Data'!N63&gt;D$3,0,IF('Indicator Data'!N63&lt;D$4,10,(D$3-'Indicator Data'!N63)/(D$3-D$4)*10)),1))</f>
        <v>10</v>
      </c>
      <c r="E54" s="102">
        <f t="shared" si="1"/>
        <v>5</v>
      </c>
      <c r="F54" s="101" t="str">
        <f>IF('Indicator Data'!O63="No data","x",ROUND(IF('Indicator Data'!O63&gt;F$3,10,IF('Indicator Data'!O63&lt;F$4,0,('Indicator Data'!O63-F$4)/(F$3-F$4)*10)),1))</f>
        <v>#DIV/0!</v>
      </c>
      <c r="G54" s="101" t="str">
        <f>IF('Indicator Data'!P63="No data","x",ROUND(IF('Indicator Data'!P63&gt;G$3,0,IF('Indicator Data'!P63&lt;G$4,10,(G$3-'Indicator Data'!P63)/(G$3-G$4)*10)),1))</f>
        <v>#DIV/0!</v>
      </c>
      <c r="H54" s="102" t="str">
        <f t="shared" si="2"/>
        <v>#DIV/0!</v>
      </c>
      <c r="I54" s="103" t="str">
        <f>IF('Indicator Data'!Q63="No data","x",'Indicator Data'!Q63/'Indicator Data'!AP63)</f>
        <v>#DIV/0!</v>
      </c>
      <c r="J54" s="101" t="str">
        <f t="shared" si="3"/>
        <v>#DIV/0!</v>
      </c>
      <c r="K54" s="101" t="str">
        <f>IF('Indicator Data'!R63="No data","x",ROUND(IF('Indicator Data'!R63&gt;K$3,10,IF('Indicator Data'!R63&lt;K$4,0,('Indicator Data'!R63-K$4)/(K$3-K$4)*10)),1))</f>
        <v>#DIV/0!</v>
      </c>
      <c r="L54" s="102" t="str">
        <f t="shared" si="4"/>
        <v>#DIV/0!</v>
      </c>
      <c r="M54" s="104" t="str">
        <f t="shared" si="5"/>
        <v>#DIV/0!</v>
      </c>
      <c r="N54" s="101" t="str">
        <f>IF('Indicator Data'!S63="No data","x",ROUND(IF('Indicator Data'!S63&gt;N$3,10,IF('Indicator Data'!S63&lt;N$4,0,('Indicator Data'!X63-N$4)/(N$3-N$4)*10)),1))</f>
        <v>#DIV/0!</v>
      </c>
      <c r="O54" s="101" t="str">
        <f>IF('Indicator Data'!T63="No data","x",ROUND(IF('Indicator Data'!T63&gt;O$3,0,IF('Indicator Data'!T63&lt;O$4,10,(O$3-'Indicator Data'!T63)/(O$3-O$4)*10)),1))</f>
        <v>#DIV/0!</v>
      </c>
      <c r="P54" s="102" t="str">
        <f t="shared" si="6"/>
        <v>#DIV/0!</v>
      </c>
      <c r="Q54" s="101" t="str">
        <f>IF('Indicator Data'!U63="No data","x",ROUND(IF('Indicator Data'!U63&gt;Q$3,10,IF('Indicator Data'!U63&lt;Q$4,0,('Indicator Data'!U63-Q$4)/(Q$3-Q$4)*10)),1))</f>
        <v>#DIV/0!</v>
      </c>
      <c r="R54" s="101" t="str">
        <f>IF('Indicator Data'!V63="No data","x",ROUND(IF('Indicator Data'!V63&gt;R$3,0,IF('Indicator Data'!V63&lt;R$4,10,(R$3-'Indicator Data'!V63)/(R$3-R$4)*10)),1))</f>
        <v>#DIV/0!</v>
      </c>
      <c r="S54" s="102" t="str">
        <f t="shared" si="7"/>
        <v>#DIV/0!</v>
      </c>
      <c r="T54" s="103" t="str">
        <f>IF('Indicator Data'!W63="no data","x",'Indicator Data'!W63/'Indicator Data'!AP63)</f>
        <v>#DIV/0!</v>
      </c>
      <c r="U54" s="101" t="str">
        <f t="shared" si="8"/>
        <v>#DIV/0!</v>
      </c>
      <c r="V54" s="101" t="str">
        <f>IF('Indicator Data'!X63="No data","x",ROUND(IF('Indicator Data'!X63&gt;V$3,10,IF('Indicator Data'!X63&lt;V$4,0,('Indicator Data'!X63-V$4)/(V$3-V$4)*10)),1))</f>
        <v>#DIV/0!</v>
      </c>
      <c r="W54" s="102" t="str">
        <f t="shared" si="9"/>
        <v>#DIV/0!</v>
      </c>
      <c r="X54" s="105" t="str">
        <f t="shared" si="10"/>
        <v>#DIV/0!</v>
      </c>
      <c r="Y54" s="7"/>
      <c r="Z54" s="7"/>
    </row>
    <row r="55" ht="15.75" customHeight="1">
      <c r="A55" s="61" t="str">
        <f>IF('Indicator Data'!A64&lt;&gt;"",'Indicator Data'!A64,"")</f>
        <v/>
      </c>
      <c r="B55" s="61" t="str">
        <f>IF('Indicator Data'!B64&lt;&gt;"",'Indicator Data'!B64,"")</f>
        <v/>
      </c>
      <c r="C55" s="101">
        <f>IF('Indicator Data'!M64="No data","x",ROUND(IF('Indicator Data'!M64&gt;C$3,10,IF('Indicator Data'!M64&lt;C$4,0,('Indicator Data'!M64-C$4)/(C$3-C$4)*10)),1))</f>
        <v>0</v>
      </c>
      <c r="D55" s="101">
        <f>IF('Indicator Data'!N64="No data","x",ROUND(IF('Indicator Data'!N64&gt;D$3,0,IF('Indicator Data'!N64&lt;D$4,10,(D$3-'Indicator Data'!N64)/(D$3-D$4)*10)),1))</f>
        <v>10</v>
      </c>
      <c r="E55" s="102">
        <f t="shared" si="1"/>
        <v>5</v>
      </c>
      <c r="F55" s="101" t="str">
        <f>IF('Indicator Data'!O64="No data","x",ROUND(IF('Indicator Data'!O64&gt;F$3,10,IF('Indicator Data'!O64&lt;F$4,0,('Indicator Data'!O64-F$4)/(F$3-F$4)*10)),1))</f>
        <v>#DIV/0!</v>
      </c>
      <c r="G55" s="101" t="str">
        <f>IF('Indicator Data'!P64="No data","x",ROUND(IF('Indicator Data'!P64&gt;G$3,0,IF('Indicator Data'!P64&lt;G$4,10,(G$3-'Indicator Data'!P64)/(G$3-G$4)*10)),1))</f>
        <v>#DIV/0!</v>
      </c>
      <c r="H55" s="102" t="str">
        <f t="shared" si="2"/>
        <v>#DIV/0!</v>
      </c>
      <c r="I55" s="103" t="str">
        <f>IF('Indicator Data'!Q64="No data","x",'Indicator Data'!Q64/'Indicator Data'!AP64)</f>
        <v>#DIV/0!</v>
      </c>
      <c r="J55" s="101" t="str">
        <f t="shared" si="3"/>
        <v>#DIV/0!</v>
      </c>
      <c r="K55" s="101" t="str">
        <f>IF('Indicator Data'!R64="No data","x",ROUND(IF('Indicator Data'!R64&gt;K$3,10,IF('Indicator Data'!R64&lt;K$4,0,('Indicator Data'!R64-K$4)/(K$3-K$4)*10)),1))</f>
        <v>#DIV/0!</v>
      </c>
      <c r="L55" s="102" t="str">
        <f t="shared" si="4"/>
        <v>#DIV/0!</v>
      </c>
      <c r="M55" s="104" t="str">
        <f t="shared" si="5"/>
        <v>#DIV/0!</v>
      </c>
      <c r="N55" s="101" t="str">
        <f>IF('Indicator Data'!S64="No data","x",ROUND(IF('Indicator Data'!S64&gt;N$3,10,IF('Indicator Data'!S64&lt;N$4,0,('Indicator Data'!X64-N$4)/(N$3-N$4)*10)),1))</f>
        <v>#DIV/0!</v>
      </c>
      <c r="O55" s="101" t="str">
        <f>IF('Indicator Data'!T64="No data","x",ROUND(IF('Indicator Data'!T64&gt;O$3,0,IF('Indicator Data'!T64&lt;O$4,10,(O$3-'Indicator Data'!T64)/(O$3-O$4)*10)),1))</f>
        <v>#DIV/0!</v>
      </c>
      <c r="P55" s="102" t="str">
        <f t="shared" si="6"/>
        <v>#DIV/0!</v>
      </c>
      <c r="Q55" s="101" t="str">
        <f>IF('Indicator Data'!U64="No data","x",ROUND(IF('Indicator Data'!U64&gt;Q$3,10,IF('Indicator Data'!U64&lt;Q$4,0,('Indicator Data'!U64-Q$4)/(Q$3-Q$4)*10)),1))</f>
        <v>#DIV/0!</v>
      </c>
      <c r="R55" s="101" t="str">
        <f>IF('Indicator Data'!V64="No data","x",ROUND(IF('Indicator Data'!V64&gt;R$3,0,IF('Indicator Data'!V64&lt;R$4,10,(R$3-'Indicator Data'!V64)/(R$3-R$4)*10)),1))</f>
        <v>#DIV/0!</v>
      </c>
      <c r="S55" s="102" t="str">
        <f t="shared" si="7"/>
        <v>#DIV/0!</v>
      </c>
      <c r="T55" s="103" t="str">
        <f>IF('Indicator Data'!W64="no data","x",'Indicator Data'!W64/'Indicator Data'!AP64)</f>
        <v>#DIV/0!</v>
      </c>
      <c r="U55" s="101" t="str">
        <f t="shared" si="8"/>
        <v>#DIV/0!</v>
      </c>
      <c r="V55" s="101" t="str">
        <f>IF('Indicator Data'!X64="No data","x",ROUND(IF('Indicator Data'!X64&gt;V$3,10,IF('Indicator Data'!X64&lt;V$4,0,('Indicator Data'!X64-V$4)/(V$3-V$4)*10)),1))</f>
        <v>#DIV/0!</v>
      </c>
      <c r="W55" s="102" t="str">
        <f t="shared" si="9"/>
        <v>#DIV/0!</v>
      </c>
      <c r="X55" s="105" t="str">
        <f t="shared" si="10"/>
        <v>#DIV/0!</v>
      </c>
      <c r="Y55" s="7"/>
      <c r="Z55" s="7"/>
    </row>
    <row r="56" ht="15.75" customHeight="1">
      <c r="A56" s="61" t="str">
        <f>IF('Indicator Data'!A65&lt;&gt;"",'Indicator Data'!A65,"")</f>
        <v/>
      </c>
      <c r="B56" s="61" t="str">
        <f>IF('Indicator Data'!B65&lt;&gt;"",'Indicator Data'!B65,"")</f>
        <v/>
      </c>
      <c r="C56" s="101">
        <f>IF('Indicator Data'!M65="No data","x",ROUND(IF('Indicator Data'!M65&gt;C$3,10,IF('Indicator Data'!M65&lt;C$4,0,('Indicator Data'!M65-C$4)/(C$3-C$4)*10)),1))</f>
        <v>0</v>
      </c>
      <c r="D56" s="101">
        <f>IF('Indicator Data'!N65="No data","x",ROUND(IF('Indicator Data'!N65&gt;D$3,0,IF('Indicator Data'!N65&lt;D$4,10,(D$3-'Indicator Data'!N65)/(D$3-D$4)*10)),1))</f>
        <v>10</v>
      </c>
      <c r="E56" s="102">
        <f t="shared" si="1"/>
        <v>5</v>
      </c>
      <c r="F56" s="101" t="str">
        <f>IF('Indicator Data'!O65="No data","x",ROUND(IF('Indicator Data'!O65&gt;F$3,10,IF('Indicator Data'!O65&lt;F$4,0,('Indicator Data'!O65-F$4)/(F$3-F$4)*10)),1))</f>
        <v>#DIV/0!</v>
      </c>
      <c r="G56" s="101" t="str">
        <f>IF('Indicator Data'!P65="No data","x",ROUND(IF('Indicator Data'!P65&gt;G$3,0,IF('Indicator Data'!P65&lt;G$4,10,(G$3-'Indicator Data'!P65)/(G$3-G$4)*10)),1))</f>
        <v>#DIV/0!</v>
      </c>
      <c r="H56" s="102" t="str">
        <f t="shared" si="2"/>
        <v>#DIV/0!</v>
      </c>
      <c r="I56" s="103" t="str">
        <f>IF('Indicator Data'!Q65="No data","x",'Indicator Data'!Q65/'Indicator Data'!AP65)</f>
        <v>#DIV/0!</v>
      </c>
      <c r="J56" s="101" t="str">
        <f t="shared" si="3"/>
        <v>#DIV/0!</v>
      </c>
      <c r="K56" s="101" t="str">
        <f>IF('Indicator Data'!R65="No data","x",ROUND(IF('Indicator Data'!R65&gt;K$3,10,IF('Indicator Data'!R65&lt;K$4,0,('Indicator Data'!R65-K$4)/(K$3-K$4)*10)),1))</f>
        <v>#DIV/0!</v>
      </c>
      <c r="L56" s="102" t="str">
        <f t="shared" si="4"/>
        <v>#DIV/0!</v>
      </c>
      <c r="M56" s="104" t="str">
        <f t="shared" si="5"/>
        <v>#DIV/0!</v>
      </c>
      <c r="N56" s="101" t="str">
        <f>IF('Indicator Data'!S65="No data","x",ROUND(IF('Indicator Data'!S65&gt;N$3,10,IF('Indicator Data'!S65&lt;N$4,0,('Indicator Data'!X65-N$4)/(N$3-N$4)*10)),1))</f>
        <v>#DIV/0!</v>
      </c>
      <c r="O56" s="101" t="str">
        <f>IF('Indicator Data'!T65="No data","x",ROUND(IF('Indicator Data'!T65&gt;O$3,0,IF('Indicator Data'!T65&lt;O$4,10,(O$3-'Indicator Data'!T65)/(O$3-O$4)*10)),1))</f>
        <v>#DIV/0!</v>
      </c>
      <c r="P56" s="102" t="str">
        <f t="shared" si="6"/>
        <v>#DIV/0!</v>
      </c>
      <c r="Q56" s="101" t="str">
        <f>IF('Indicator Data'!U65="No data","x",ROUND(IF('Indicator Data'!U65&gt;Q$3,10,IF('Indicator Data'!U65&lt;Q$4,0,('Indicator Data'!U65-Q$4)/(Q$3-Q$4)*10)),1))</f>
        <v>#DIV/0!</v>
      </c>
      <c r="R56" s="101" t="str">
        <f>IF('Indicator Data'!V65="No data","x",ROUND(IF('Indicator Data'!V65&gt;R$3,0,IF('Indicator Data'!V65&lt;R$4,10,(R$3-'Indicator Data'!V65)/(R$3-R$4)*10)),1))</f>
        <v>#DIV/0!</v>
      </c>
      <c r="S56" s="102" t="str">
        <f t="shared" si="7"/>
        <v>#DIV/0!</v>
      </c>
      <c r="T56" s="103" t="str">
        <f>IF('Indicator Data'!W65="no data","x",'Indicator Data'!W65/'Indicator Data'!AP65)</f>
        <v>#DIV/0!</v>
      </c>
      <c r="U56" s="101" t="str">
        <f t="shared" si="8"/>
        <v>#DIV/0!</v>
      </c>
      <c r="V56" s="101" t="str">
        <f>IF('Indicator Data'!X65="No data","x",ROUND(IF('Indicator Data'!X65&gt;V$3,10,IF('Indicator Data'!X65&lt;V$4,0,('Indicator Data'!X65-V$4)/(V$3-V$4)*10)),1))</f>
        <v>#DIV/0!</v>
      </c>
      <c r="W56" s="102" t="str">
        <f t="shared" si="9"/>
        <v>#DIV/0!</v>
      </c>
      <c r="X56" s="105" t="str">
        <f t="shared" si="10"/>
        <v>#DIV/0!</v>
      </c>
      <c r="Y56" s="7"/>
      <c r="Z56" s="7"/>
    </row>
    <row r="57" ht="15.75" customHeight="1">
      <c r="A57" s="61" t="str">
        <f>IF('Indicator Data'!A66&lt;&gt;"",'Indicator Data'!A66,"")</f>
        <v/>
      </c>
      <c r="B57" s="61" t="str">
        <f>IF('Indicator Data'!B66&lt;&gt;"",'Indicator Data'!B66,"")</f>
        <v/>
      </c>
      <c r="C57" s="101">
        <f>IF('Indicator Data'!M66="No data","x",ROUND(IF('Indicator Data'!M66&gt;C$3,10,IF('Indicator Data'!M66&lt;C$4,0,('Indicator Data'!M66-C$4)/(C$3-C$4)*10)),1))</f>
        <v>0</v>
      </c>
      <c r="D57" s="101">
        <f>IF('Indicator Data'!N66="No data","x",ROUND(IF('Indicator Data'!N66&gt;D$3,0,IF('Indicator Data'!N66&lt;D$4,10,(D$3-'Indicator Data'!N66)/(D$3-D$4)*10)),1))</f>
        <v>10</v>
      </c>
      <c r="E57" s="102">
        <f t="shared" si="1"/>
        <v>5</v>
      </c>
      <c r="F57" s="101" t="str">
        <f>IF('Indicator Data'!O66="No data","x",ROUND(IF('Indicator Data'!O66&gt;F$3,10,IF('Indicator Data'!O66&lt;F$4,0,('Indicator Data'!O66-F$4)/(F$3-F$4)*10)),1))</f>
        <v>#DIV/0!</v>
      </c>
      <c r="G57" s="101" t="str">
        <f>IF('Indicator Data'!P66="No data","x",ROUND(IF('Indicator Data'!P66&gt;G$3,0,IF('Indicator Data'!P66&lt;G$4,10,(G$3-'Indicator Data'!P66)/(G$3-G$4)*10)),1))</f>
        <v>#DIV/0!</v>
      </c>
      <c r="H57" s="102" t="str">
        <f t="shared" si="2"/>
        <v>#DIV/0!</v>
      </c>
      <c r="I57" s="103" t="str">
        <f>IF('Indicator Data'!Q66="No data","x",'Indicator Data'!Q66/'Indicator Data'!AP66)</f>
        <v>#DIV/0!</v>
      </c>
      <c r="J57" s="101" t="str">
        <f t="shared" si="3"/>
        <v>#DIV/0!</v>
      </c>
      <c r="K57" s="101" t="str">
        <f>IF('Indicator Data'!R66="No data","x",ROUND(IF('Indicator Data'!R66&gt;K$3,10,IF('Indicator Data'!R66&lt;K$4,0,('Indicator Data'!R66-K$4)/(K$3-K$4)*10)),1))</f>
        <v>#DIV/0!</v>
      </c>
      <c r="L57" s="102" t="str">
        <f t="shared" si="4"/>
        <v>#DIV/0!</v>
      </c>
      <c r="M57" s="104" t="str">
        <f t="shared" si="5"/>
        <v>#DIV/0!</v>
      </c>
      <c r="N57" s="101" t="str">
        <f>IF('Indicator Data'!S66="No data","x",ROUND(IF('Indicator Data'!S66&gt;N$3,10,IF('Indicator Data'!S66&lt;N$4,0,('Indicator Data'!X66-N$4)/(N$3-N$4)*10)),1))</f>
        <v>#DIV/0!</v>
      </c>
      <c r="O57" s="101" t="str">
        <f>IF('Indicator Data'!T66="No data","x",ROUND(IF('Indicator Data'!T66&gt;O$3,0,IF('Indicator Data'!T66&lt;O$4,10,(O$3-'Indicator Data'!T66)/(O$3-O$4)*10)),1))</f>
        <v>#DIV/0!</v>
      </c>
      <c r="P57" s="102" t="str">
        <f t="shared" si="6"/>
        <v>#DIV/0!</v>
      </c>
      <c r="Q57" s="101" t="str">
        <f>IF('Indicator Data'!U66="No data","x",ROUND(IF('Indicator Data'!U66&gt;Q$3,10,IF('Indicator Data'!U66&lt;Q$4,0,('Indicator Data'!U66-Q$4)/(Q$3-Q$4)*10)),1))</f>
        <v>#DIV/0!</v>
      </c>
      <c r="R57" s="101" t="str">
        <f>IF('Indicator Data'!V66="No data","x",ROUND(IF('Indicator Data'!V66&gt;R$3,0,IF('Indicator Data'!V66&lt;R$4,10,(R$3-'Indicator Data'!V66)/(R$3-R$4)*10)),1))</f>
        <v>#DIV/0!</v>
      </c>
      <c r="S57" s="102" t="str">
        <f t="shared" si="7"/>
        <v>#DIV/0!</v>
      </c>
      <c r="T57" s="103" t="str">
        <f>IF('Indicator Data'!W66="no data","x",'Indicator Data'!W66/'Indicator Data'!AP66)</f>
        <v>#DIV/0!</v>
      </c>
      <c r="U57" s="101" t="str">
        <f t="shared" si="8"/>
        <v>#DIV/0!</v>
      </c>
      <c r="V57" s="101" t="str">
        <f>IF('Indicator Data'!X66="No data","x",ROUND(IF('Indicator Data'!X66&gt;V$3,10,IF('Indicator Data'!X66&lt;V$4,0,('Indicator Data'!X66-V$4)/(V$3-V$4)*10)),1))</f>
        <v>#DIV/0!</v>
      </c>
      <c r="W57" s="102" t="str">
        <f t="shared" si="9"/>
        <v>#DIV/0!</v>
      </c>
      <c r="X57" s="105" t="str">
        <f t="shared" si="10"/>
        <v>#DIV/0!</v>
      </c>
      <c r="Y57" s="7"/>
      <c r="Z57" s="7"/>
    </row>
    <row r="58" ht="15.75" customHeight="1">
      <c r="A58" s="61" t="str">
        <f>IF('Indicator Data'!A67&lt;&gt;"",'Indicator Data'!A67,"")</f>
        <v/>
      </c>
      <c r="B58" s="61" t="str">
        <f>IF('Indicator Data'!B67&lt;&gt;"",'Indicator Data'!B67,"")</f>
        <v/>
      </c>
      <c r="C58" s="101">
        <f>IF('Indicator Data'!M67="No data","x",ROUND(IF('Indicator Data'!M67&gt;C$3,10,IF('Indicator Data'!M67&lt;C$4,0,('Indicator Data'!M67-C$4)/(C$3-C$4)*10)),1))</f>
        <v>0</v>
      </c>
      <c r="D58" s="101">
        <f>IF('Indicator Data'!N67="No data","x",ROUND(IF('Indicator Data'!N67&gt;D$3,0,IF('Indicator Data'!N67&lt;D$4,10,(D$3-'Indicator Data'!N67)/(D$3-D$4)*10)),1))</f>
        <v>10</v>
      </c>
      <c r="E58" s="102">
        <f t="shared" si="1"/>
        <v>5</v>
      </c>
      <c r="F58" s="101" t="str">
        <f>IF('Indicator Data'!O67="No data","x",ROUND(IF('Indicator Data'!O67&gt;F$3,10,IF('Indicator Data'!O67&lt;F$4,0,('Indicator Data'!O67-F$4)/(F$3-F$4)*10)),1))</f>
        <v>#DIV/0!</v>
      </c>
      <c r="G58" s="101" t="str">
        <f>IF('Indicator Data'!P67="No data","x",ROUND(IF('Indicator Data'!P67&gt;G$3,0,IF('Indicator Data'!P67&lt;G$4,10,(G$3-'Indicator Data'!P67)/(G$3-G$4)*10)),1))</f>
        <v>#DIV/0!</v>
      </c>
      <c r="H58" s="102" t="str">
        <f t="shared" si="2"/>
        <v>#DIV/0!</v>
      </c>
      <c r="I58" s="103" t="str">
        <f>IF('Indicator Data'!Q67="No data","x",'Indicator Data'!Q67/'Indicator Data'!AP67)</f>
        <v>#DIV/0!</v>
      </c>
      <c r="J58" s="101" t="str">
        <f t="shared" si="3"/>
        <v>#DIV/0!</v>
      </c>
      <c r="K58" s="101" t="str">
        <f>IF('Indicator Data'!R67="No data","x",ROUND(IF('Indicator Data'!R67&gt;K$3,10,IF('Indicator Data'!R67&lt;K$4,0,('Indicator Data'!R67-K$4)/(K$3-K$4)*10)),1))</f>
        <v>#DIV/0!</v>
      </c>
      <c r="L58" s="102" t="str">
        <f t="shared" si="4"/>
        <v>#DIV/0!</v>
      </c>
      <c r="M58" s="104" t="str">
        <f t="shared" si="5"/>
        <v>#DIV/0!</v>
      </c>
      <c r="N58" s="101" t="str">
        <f>IF('Indicator Data'!S67="No data","x",ROUND(IF('Indicator Data'!S67&gt;N$3,10,IF('Indicator Data'!S67&lt;N$4,0,('Indicator Data'!X67-N$4)/(N$3-N$4)*10)),1))</f>
        <v>#DIV/0!</v>
      </c>
      <c r="O58" s="101" t="str">
        <f>IF('Indicator Data'!T67="No data","x",ROUND(IF('Indicator Data'!T67&gt;O$3,0,IF('Indicator Data'!T67&lt;O$4,10,(O$3-'Indicator Data'!T67)/(O$3-O$4)*10)),1))</f>
        <v>#DIV/0!</v>
      </c>
      <c r="P58" s="102" t="str">
        <f t="shared" si="6"/>
        <v>#DIV/0!</v>
      </c>
      <c r="Q58" s="101" t="str">
        <f>IF('Indicator Data'!U67="No data","x",ROUND(IF('Indicator Data'!U67&gt;Q$3,10,IF('Indicator Data'!U67&lt;Q$4,0,('Indicator Data'!U67-Q$4)/(Q$3-Q$4)*10)),1))</f>
        <v>#DIV/0!</v>
      </c>
      <c r="R58" s="101" t="str">
        <f>IF('Indicator Data'!V67="No data","x",ROUND(IF('Indicator Data'!V67&gt;R$3,0,IF('Indicator Data'!V67&lt;R$4,10,(R$3-'Indicator Data'!V67)/(R$3-R$4)*10)),1))</f>
        <v>#DIV/0!</v>
      </c>
      <c r="S58" s="102" t="str">
        <f t="shared" si="7"/>
        <v>#DIV/0!</v>
      </c>
      <c r="T58" s="103" t="str">
        <f>IF('Indicator Data'!W67="no data","x",'Indicator Data'!W67/'Indicator Data'!AP67)</f>
        <v>#DIV/0!</v>
      </c>
      <c r="U58" s="101" t="str">
        <f t="shared" si="8"/>
        <v>#DIV/0!</v>
      </c>
      <c r="V58" s="101" t="str">
        <f>IF('Indicator Data'!X67="No data","x",ROUND(IF('Indicator Data'!X67&gt;V$3,10,IF('Indicator Data'!X67&lt;V$4,0,('Indicator Data'!X67-V$4)/(V$3-V$4)*10)),1))</f>
        <v>#DIV/0!</v>
      </c>
      <c r="W58" s="102" t="str">
        <f t="shared" si="9"/>
        <v>#DIV/0!</v>
      </c>
      <c r="X58" s="105" t="str">
        <f t="shared" si="10"/>
        <v>#DIV/0!</v>
      </c>
      <c r="Y58" s="7"/>
      <c r="Z58" s="7"/>
    </row>
    <row r="59" ht="15.75" customHeight="1">
      <c r="A59" s="61" t="str">
        <f>IF('Indicator Data'!A68&lt;&gt;"",'Indicator Data'!A68,"")</f>
        <v/>
      </c>
      <c r="B59" s="61" t="str">
        <f>IF('Indicator Data'!B68&lt;&gt;"",'Indicator Data'!B68,"")</f>
        <v/>
      </c>
      <c r="C59" s="101">
        <f>IF('Indicator Data'!M68="No data","x",ROUND(IF('Indicator Data'!M68&gt;C$3,10,IF('Indicator Data'!M68&lt;C$4,0,('Indicator Data'!M68-C$4)/(C$3-C$4)*10)),1))</f>
        <v>0</v>
      </c>
      <c r="D59" s="101">
        <f>IF('Indicator Data'!N68="No data","x",ROUND(IF('Indicator Data'!N68&gt;D$3,0,IF('Indicator Data'!N68&lt;D$4,10,(D$3-'Indicator Data'!N68)/(D$3-D$4)*10)),1))</f>
        <v>10</v>
      </c>
      <c r="E59" s="102">
        <f t="shared" si="1"/>
        <v>5</v>
      </c>
      <c r="F59" s="101" t="str">
        <f>IF('Indicator Data'!O68="No data","x",ROUND(IF('Indicator Data'!O68&gt;F$3,10,IF('Indicator Data'!O68&lt;F$4,0,('Indicator Data'!O68-F$4)/(F$3-F$4)*10)),1))</f>
        <v>#DIV/0!</v>
      </c>
      <c r="G59" s="101" t="str">
        <f>IF('Indicator Data'!P68="No data","x",ROUND(IF('Indicator Data'!P68&gt;G$3,0,IF('Indicator Data'!P68&lt;G$4,10,(G$3-'Indicator Data'!P68)/(G$3-G$4)*10)),1))</f>
        <v>#DIV/0!</v>
      </c>
      <c r="H59" s="102" t="str">
        <f t="shared" si="2"/>
        <v>#DIV/0!</v>
      </c>
      <c r="I59" s="103" t="str">
        <f>IF('Indicator Data'!Q68="No data","x",'Indicator Data'!Q68/'Indicator Data'!AP68)</f>
        <v>#DIV/0!</v>
      </c>
      <c r="J59" s="101" t="str">
        <f t="shared" si="3"/>
        <v>#DIV/0!</v>
      </c>
      <c r="K59" s="101" t="str">
        <f>IF('Indicator Data'!R68="No data","x",ROUND(IF('Indicator Data'!R68&gt;K$3,10,IF('Indicator Data'!R68&lt;K$4,0,('Indicator Data'!R68-K$4)/(K$3-K$4)*10)),1))</f>
        <v>#DIV/0!</v>
      </c>
      <c r="L59" s="102" t="str">
        <f t="shared" si="4"/>
        <v>#DIV/0!</v>
      </c>
      <c r="M59" s="104" t="str">
        <f t="shared" si="5"/>
        <v>#DIV/0!</v>
      </c>
      <c r="N59" s="101" t="str">
        <f>IF('Indicator Data'!S68="No data","x",ROUND(IF('Indicator Data'!S68&gt;N$3,10,IF('Indicator Data'!S68&lt;N$4,0,('Indicator Data'!X68-N$4)/(N$3-N$4)*10)),1))</f>
        <v>#DIV/0!</v>
      </c>
      <c r="O59" s="101" t="str">
        <f>IF('Indicator Data'!T68="No data","x",ROUND(IF('Indicator Data'!T68&gt;O$3,0,IF('Indicator Data'!T68&lt;O$4,10,(O$3-'Indicator Data'!T68)/(O$3-O$4)*10)),1))</f>
        <v>#DIV/0!</v>
      </c>
      <c r="P59" s="102" t="str">
        <f t="shared" si="6"/>
        <v>#DIV/0!</v>
      </c>
      <c r="Q59" s="101" t="str">
        <f>IF('Indicator Data'!U68="No data","x",ROUND(IF('Indicator Data'!U68&gt;Q$3,10,IF('Indicator Data'!U68&lt;Q$4,0,('Indicator Data'!U68-Q$4)/(Q$3-Q$4)*10)),1))</f>
        <v>#DIV/0!</v>
      </c>
      <c r="R59" s="101" t="str">
        <f>IF('Indicator Data'!V68="No data","x",ROUND(IF('Indicator Data'!V68&gt;R$3,0,IF('Indicator Data'!V68&lt;R$4,10,(R$3-'Indicator Data'!V68)/(R$3-R$4)*10)),1))</f>
        <v>#DIV/0!</v>
      </c>
      <c r="S59" s="102" t="str">
        <f t="shared" si="7"/>
        <v>#DIV/0!</v>
      </c>
      <c r="T59" s="103" t="str">
        <f>IF('Indicator Data'!W68="no data","x",'Indicator Data'!W68/'Indicator Data'!AP68)</f>
        <v>#DIV/0!</v>
      </c>
      <c r="U59" s="101" t="str">
        <f t="shared" si="8"/>
        <v>#DIV/0!</v>
      </c>
      <c r="V59" s="101" t="str">
        <f>IF('Indicator Data'!X68="No data","x",ROUND(IF('Indicator Data'!X68&gt;V$3,10,IF('Indicator Data'!X68&lt;V$4,0,('Indicator Data'!X68-V$4)/(V$3-V$4)*10)),1))</f>
        <v>#DIV/0!</v>
      </c>
      <c r="W59" s="102" t="str">
        <f t="shared" si="9"/>
        <v>#DIV/0!</v>
      </c>
      <c r="X59" s="105" t="str">
        <f t="shared" si="10"/>
        <v>#DIV/0!</v>
      </c>
      <c r="Y59" s="7"/>
      <c r="Z59" s="7"/>
    </row>
    <row r="60" ht="15.75" customHeight="1">
      <c r="A60" s="61" t="str">
        <f>IF('Indicator Data'!A69&lt;&gt;"",'Indicator Data'!A69,"")</f>
        <v/>
      </c>
      <c r="B60" s="61" t="str">
        <f>IF('Indicator Data'!B69&lt;&gt;"",'Indicator Data'!B69,"")</f>
        <v/>
      </c>
      <c r="C60" s="101">
        <f>IF('Indicator Data'!M69="No data","x",ROUND(IF('Indicator Data'!M69&gt;C$3,10,IF('Indicator Data'!M69&lt;C$4,0,('Indicator Data'!M69-C$4)/(C$3-C$4)*10)),1))</f>
        <v>0</v>
      </c>
      <c r="D60" s="101">
        <f>IF('Indicator Data'!N69="No data","x",ROUND(IF('Indicator Data'!N69&gt;D$3,0,IF('Indicator Data'!N69&lt;D$4,10,(D$3-'Indicator Data'!N69)/(D$3-D$4)*10)),1))</f>
        <v>10</v>
      </c>
      <c r="E60" s="102">
        <f t="shared" si="1"/>
        <v>5</v>
      </c>
      <c r="F60" s="101" t="str">
        <f>IF('Indicator Data'!O69="No data","x",ROUND(IF('Indicator Data'!O69&gt;F$3,10,IF('Indicator Data'!O69&lt;F$4,0,('Indicator Data'!O69-F$4)/(F$3-F$4)*10)),1))</f>
        <v>#DIV/0!</v>
      </c>
      <c r="G60" s="101" t="str">
        <f>IF('Indicator Data'!P69="No data","x",ROUND(IF('Indicator Data'!P69&gt;G$3,0,IF('Indicator Data'!P69&lt;G$4,10,(G$3-'Indicator Data'!P69)/(G$3-G$4)*10)),1))</f>
        <v>#DIV/0!</v>
      </c>
      <c r="H60" s="102" t="str">
        <f t="shared" si="2"/>
        <v>#DIV/0!</v>
      </c>
      <c r="I60" s="103" t="str">
        <f>IF('Indicator Data'!Q69="No data","x",'Indicator Data'!Q69/'Indicator Data'!AP69)</f>
        <v>#DIV/0!</v>
      </c>
      <c r="J60" s="101" t="str">
        <f t="shared" si="3"/>
        <v>#DIV/0!</v>
      </c>
      <c r="K60" s="101" t="str">
        <f>IF('Indicator Data'!R69="No data","x",ROUND(IF('Indicator Data'!R69&gt;K$3,10,IF('Indicator Data'!R69&lt;K$4,0,('Indicator Data'!R69-K$4)/(K$3-K$4)*10)),1))</f>
        <v>#DIV/0!</v>
      </c>
      <c r="L60" s="102" t="str">
        <f t="shared" si="4"/>
        <v>#DIV/0!</v>
      </c>
      <c r="M60" s="104" t="str">
        <f t="shared" si="5"/>
        <v>#DIV/0!</v>
      </c>
      <c r="N60" s="101" t="str">
        <f>IF('Indicator Data'!S69="No data","x",ROUND(IF('Indicator Data'!S69&gt;N$3,10,IF('Indicator Data'!S69&lt;N$4,0,('Indicator Data'!X69-N$4)/(N$3-N$4)*10)),1))</f>
        <v>#DIV/0!</v>
      </c>
      <c r="O60" s="101" t="str">
        <f>IF('Indicator Data'!T69="No data","x",ROUND(IF('Indicator Data'!T69&gt;O$3,0,IF('Indicator Data'!T69&lt;O$4,10,(O$3-'Indicator Data'!T69)/(O$3-O$4)*10)),1))</f>
        <v>#DIV/0!</v>
      </c>
      <c r="P60" s="102" t="str">
        <f t="shared" si="6"/>
        <v>#DIV/0!</v>
      </c>
      <c r="Q60" s="101" t="str">
        <f>IF('Indicator Data'!U69="No data","x",ROUND(IF('Indicator Data'!U69&gt;Q$3,10,IF('Indicator Data'!U69&lt;Q$4,0,('Indicator Data'!U69-Q$4)/(Q$3-Q$4)*10)),1))</f>
        <v>#DIV/0!</v>
      </c>
      <c r="R60" s="101" t="str">
        <f>IF('Indicator Data'!V69="No data","x",ROUND(IF('Indicator Data'!V69&gt;R$3,0,IF('Indicator Data'!V69&lt;R$4,10,(R$3-'Indicator Data'!V69)/(R$3-R$4)*10)),1))</f>
        <v>#DIV/0!</v>
      </c>
      <c r="S60" s="102" t="str">
        <f t="shared" si="7"/>
        <v>#DIV/0!</v>
      </c>
      <c r="T60" s="103" t="str">
        <f>IF('Indicator Data'!W69="no data","x",'Indicator Data'!W69/'Indicator Data'!AP69)</f>
        <v>#DIV/0!</v>
      </c>
      <c r="U60" s="101" t="str">
        <f t="shared" si="8"/>
        <v>#DIV/0!</v>
      </c>
      <c r="V60" s="101" t="str">
        <f>IF('Indicator Data'!X69="No data","x",ROUND(IF('Indicator Data'!X69&gt;V$3,10,IF('Indicator Data'!X69&lt;V$4,0,('Indicator Data'!X69-V$4)/(V$3-V$4)*10)),1))</f>
        <v>#DIV/0!</v>
      </c>
      <c r="W60" s="102" t="str">
        <f t="shared" si="9"/>
        <v>#DIV/0!</v>
      </c>
      <c r="X60" s="105" t="str">
        <f t="shared" si="10"/>
        <v>#DIV/0!</v>
      </c>
      <c r="Y60" s="7"/>
      <c r="Z60" s="7"/>
    </row>
    <row r="61" ht="15.75" customHeight="1">
      <c r="A61" s="61" t="str">
        <f>IF('Indicator Data'!A70&lt;&gt;"",'Indicator Data'!A70,"")</f>
        <v/>
      </c>
      <c r="B61" s="61" t="str">
        <f>IF('Indicator Data'!B70&lt;&gt;"",'Indicator Data'!B70,"")</f>
        <v/>
      </c>
      <c r="C61" s="101">
        <f>IF('Indicator Data'!M70="No data","x",ROUND(IF('Indicator Data'!M70&gt;C$3,10,IF('Indicator Data'!M70&lt;C$4,0,('Indicator Data'!M70-C$4)/(C$3-C$4)*10)),1))</f>
        <v>0</v>
      </c>
      <c r="D61" s="101">
        <f>IF('Indicator Data'!N70="No data","x",ROUND(IF('Indicator Data'!N70&gt;D$3,0,IF('Indicator Data'!N70&lt;D$4,10,(D$3-'Indicator Data'!N70)/(D$3-D$4)*10)),1))</f>
        <v>10</v>
      </c>
      <c r="E61" s="102">
        <f t="shared" si="1"/>
        <v>5</v>
      </c>
      <c r="F61" s="101" t="str">
        <f>IF('Indicator Data'!O70="No data","x",ROUND(IF('Indicator Data'!O70&gt;F$3,10,IF('Indicator Data'!O70&lt;F$4,0,('Indicator Data'!O70-F$4)/(F$3-F$4)*10)),1))</f>
        <v>#DIV/0!</v>
      </c>
      <c r="G61" s="101" t="str">
        <f>IF('Indicator Data'!P70="No data","x",ROUND(IF('Indicator Data'!P70&gt;G$3,0,IF('Indicator Data'!P70&lt;G$4,10,(G$3-'Indicator Data'!P70)/(G$3-G$4)*10)),1))</f>
        <v>#DIV/0!</v>
      </c>
      <c r="H61" s="102" t="str">
        <f t="shared" si="2"/>
        <v>#DIV/0!</v>
      </c>
      <c r="I61" s="103" t="str">
        <f>IF('Indicator Data'!Q70="No data","x",'Indicator Data'!Q70/'Indicator Data'!AP70)</f>
        <v>#DIV/0!</v>
      </c>
      <c r="J61" s="101" t="str">
        <f t="shared" si="3"/>
        <v>#DIV/0!</v>
      </c>
      <c r="K61" s="101" t="str">
        <f>IF('Indicator Data'!R70="No data","x",ROUND(IF('Indicator Data'!R70&gt;K$3,10,IF('Indicator Data'!R70&lt;K$4,0,('Indicator Data'!R70-K$4)/(K$3-K$4)*10)),1))</f>
        <v>#DIV/0!</v>
      </c>
      <c r="L61" s="102" t="str">
        <f t="shared" si="4"/>
        <v>#DIV/0!</v>
      </c>
      <c r="M61" s="104" t="str">
        <f t="shared" si="5"/>
        <v>#DIV/0!</v>
      </c>
      <c r="N61" s="101" t="str">
        <f>IF('Indicator Data'!S70="No data","x",ROUND(IF('Indicator Data'!S70&gt;N$3,10,IF('Indicator Data'!S70&lt;N$4,0,('Indicator Data'!X70-N$4)/(N$3-N$4)*10)),1))</f>
        <v>#DIV/0!</v>
      </c>
      <c r="O61" s="101" t="str">
        <f>IF('Indicator Data'!T70="No data","x",ROUND(IF('Indicator Data'!T70&gt;O$3,0,IF('Indicator Data'!T70&lt;O$4,10,(O$3-'Indicator Data'!T70)/(O$3-O$4)*10)),1))</f>
        <v>#DIV/0!</v>
      </c>
      <c r="P61" s="102" t="str">
        <f t="shared" si="6"/>
        <v>#DIV/0!</v>
      </c>
      <c r="Q61" s="101" t="str">
        <f>IF('Indicator Data'!U70="No data","x",ROUND(IF('Indicator Data'!U70&gt;Q$3,10,IF('Indicator Data'!U70&lt;Q$4,0,('Indicator Data'!U70-Q$4)/(Q$3-Q$4)*10)),1))</f>
        <v>#DIV/0!</v>
      </c>
      <c r="R61" s="101" t="str">
        <f>IF('Indicator Data'!V70="No data","x",ROUND(IF('Indicator Data'!V70&gt;R$3,0,IF('Indicator Data'!V70&lt;R$4,10,(R$3-'Indicator Data'!V70)/(R$3-R$4)*10)),1))</f>
        <v>#DIV/0!</v>
      </c>
      <c r="S61" s="102" t="str">
        <f t="shared" si="7"/>
        <v>#DIV/0!</v>
      </c>
      <c r="T61" s="103" t="str">
        <f>IF('Indicator Data'!W70="no data","x",'Indicator Data'!W70/'Indicator Data'!AP70)</f>
        <v>#DIV/0!</v>
      </c>
      <c r="U61" s="101" t="str">
        <f t="shared" si="8"/>
        <v>#DIV/0!</v>
      </c>
      <c r="V61" s="101" t="str">
        <f>IF('Indicator Data'!X70="No data","x",ROUND(IF('Indicator Data'!X70&gt;V$3,10,IF('Indicator Data'!X70&lt;V$4,0,('Indicator Data'!X70-V$4)/(V$3-V$4)*10)),1))</f>
        <v>#DIV/0!</v>
      </c>
      <c r="W61" s="102" t="str">
        <f t="shared" si="9"/>
        <v>#DIV/0!</v>
      </c>
      <c r="X61" s="105" t="str">
        <f t="shared" si="10"/>
        <v>#DIV/0!</v>
      </c>
      <c r="Y61" s="7"/>
      <c r="Z61" s="7"/>
    </row>
    <row r="62" ht="15.75" customHeight="1">
      <c r="A62" s="61" t="str">
        <f>IF('Indicator Data'!A71&lt;&gt;"",'Indicator Data'!A71,"")</f>
        <v/>
      </c>
      <c r="B62" s="61" t="str">
        <f>IF('Indicator Data'!B71&lt;&gt;"",'Indicator Data'!B71,"")</f>
        <v/>
      </c>
      <c r="C62" s="101">
        <f>IF('Indicator Data'!M71="No data","x",ROUND(IF('Indicator Data'!M71&gt;C$3,10,IF('Indicator Data'!M71&lt;C$4,0,('Indicator Data'!M71-C$4)/(C$3-C$4)*10)),1))</f>
        <v>0</v>
      </c>
      <c r="D62" s="101">
        <f>IF('Indicator Data'!N71="No data","x",ROUND(IF('Indicator Data'!N71&gt;D$3,0,IF('Indicator Data'!N71&lt;D$4,10,(D$3-'Indicator Data'!N71)/(D$3-D$4)*10)),1))</f>
        <v>10</v>
      </c>
      <c r="E62" s="102">
        <f t="shared" si="1"/>
        <v>5</v>
      </c>
      <c r="F62" s="101" t="str">
        <f>IF('Indicator Data'!O71="No data","x",ROUND(IF('Indicator Data'!O71&gt;F$3,10,IF('Indicator Data'!O71&lt;F$4,0,('Indicator Data'!O71-F$4)/(F$3-F$4)*10)),1))</f>
        <v>#DIV/0!</v>
      </c>
      <c r="G62" s="101" t="str">
        <f>IF('Indicator Data'!P71="No data","x",ROUND(IF('Indicator Data'!P71&gt;G$3,0,IF('Indicator Data'!P71&lt;G$4,10,(G$3-'Indicator Data'!P71)/(G$3-G$4)*10)),1))</f>
        <v>#DIV/0!</v>
      </c>
      <c r="H62" s="102" t="str">
        <f t="shared" si="2"/>
        <v>#DIV/0!</v>
      </c>
      <c r="I62" s="103" t="str">
        <f>IF('Indicator Data'!Q71="No data","x",'Indicator Data'!Q71/'Indicator Data'!AP71)</f>
        <v>#DIV/0!</v>
      </c>
      <c r="J62" s="101" t="str">
        <f t="shared" si="3"/>
        <v>#DIV/0!</v>
      </c>
      <c r="K62" s="101" t="str">
        <f>IF('Indicator Data'!R71="No data","x",ROUND(IF('Indicator Data'!R71&gt;K$3,10,IF('Indicator Data'!R71&lt;K$4,0,('Indicator Data'!R71-K$4)/(K$3-K$4)*10)),1))</f>
        <v>#DIV/0!</v>
      </c>
      <c r="L62" s="102" t="str">
        <f t="shared" si="4"/>
        <v>#DIV/0!</v>
      </c>
      <c r="M62" s="104" t="str">
        <f t="shared" si="5"/>
        <v>#DIV/0!</v>
      </c>
      <c r="N62" s="101" t="str">
        <f>IF('Indicator Data'!S71="No data","x",ROUND(IF('Indicator Data'!S71&gt;N$3,10,IF('Indicator Data'!S71&lt;N$4,0,('Indicator Data'!X71-N$4)/(N$3-N$4)*10)),1))</f>
        <v>#DIV/0!</v>
      </c>
      <c r="O62" s="101" t="str">
        <f>IF('Indicator Data'!T71="No data","x",ROUND(IF('Indicator Data'!T71&gt;O$3,0,IF('Indicator Data'!T71&lt;O$4,10,(O$3-'Indicator Data'!T71)/(O$3-O$4)*10)),1))</f>
        <v>#DIV/0!</v>
      </c>
      <c r="P62" s="102" t="str">
        <f t="shared" si="6"/>
        <v>#DIV/0!</v>
      </c>
      <c r="Q62" s="101" t="str">
        <f>IF('Indicator Data'!U71="No data","x",ROUND(IF('Indicator Data'!U71&gt;Q$3,10,IF('Indicator Data'!U71&lt;Q$4,0,('Indicator Data'!U71-Q$4)/(Q$3-Q$4)*10)),1))</f>
        <v>#DIV/0!</v>
      </c>
      <c r="R62" s="101" t="str">
        <f>IF('Indicator Data'!V71="No data","x",ROUND(IF('Indicator Data'!V71&gt;R$3,0,IF('Indicator Data'!V71&lt;R$4,10,(R$3-'Indicator Data'!V71)/(R$3-R$4)*10)),1))</f>
        <v>#DIV/0!</v>
      </c>
      <c r="S62" s="102" t="str">
        <f t="shared" si="7"/>
        <v>#DIV/0!</v>
      </c>
      <c r="T62" s="103" t="str">
        <f>IF('Indicator Data'!W71="no data","x",'Indicator Data'!W71/'Indicator Data'!AP71)</f>
        <v>#DIV/0!</v>
      </c>
      <c r="U62" s="101" t="str">
        <f t="shared" si="8"/>
        <v>#DIV/0!</v>
      </c>
      <c r="V62" s="101" t="str">
        <f>IF('Indicator Data'!X71="No data","x",ROUND(IF('Indicator Data'!X71&gt;V$3,10,IF('Indicator Data'!X71&lt;V$4,0,('Indicator Data'!X71-V$4)/(V$3-V$4)*10)),1))</f>
        <v>#DIV/0!</v>
      </c>
      <c r="W62" s="102" t="str">
        <f t="shared" si="9"/>
        <v>#DIV/0!</v>
      </c>
      <c r="X62" s="105" t="str">
        <f t="shared" si="10"/>
        <v>#DIV/0!</v>
      </c>
      <c r="Y62" s="7"/>
      <c r="Z62" s="7"/>
    </row>
    <row r="63" ht="15.75" customHeight="1">
      <c r="A63" s="61" t="str">
        <f>IF('Indicator Data'!A72&lt;&gt;"",'Indicator Data'!A72,"")</f>
        <v/>
      </c>
      <c r="B63" s="61" t="str">
        <f>IF('Indicator Data'!B72&lt;&gt;"",'Indicator Data'!B72,"")</f>
        <v/>
      </c>
      <c r="C63" s="101">
        <f>IF('Indicator Data'!M72="No data","x",ROUND(IF('Indicator Data'!M72&gt;C$3,10,IF('Indicator Data'!M72&lt;C$4,0,('Indicator Data'!M72-C$4)/(C$3-C$4)*10)),1))</f>
        <v>0</v>
      </c>
      <c r="D63" s="101">
        <f>IF('Indicator Data'!N72="No data","x",ROUND(IF('Indicator Data'!N72&gt;D$3,0,IF('Indicator Data'!N72&lt;D$4,10,(D$3-'Indicator Data'!N72)/(D$3-D$4)*10)),1))</f>
        <v>10</v>
      </c>
      <c r="E63" s="102">
        <f t="shared" si="1"/>
        <v>5</v>
      </c>
      <c r="F63" s="101" t="str">
        <f>IF('Indicator Data'!O72="No data","x",ROUND(IF('Indicator Data'!O72&gt;F$3,10,IF('Indicator Data'!O72&lt;F$4,0,('Indicator Data'!O72-F$4)/(F$3-F$4)*10)),1))</f>
        <v>#DIV/0!</v>
      </c>
      <c r="G63" s="101" t="str">
        <f>IF('Indicator Data'!P72="No data","x",ROUND(IF('Indicator Data'!P72&gt;G$3,0,IF('Indicator Data'!P72&lt;G$4,10,(G$3-'Indicator Data'!P72)/(G$3-G$4)*10)),1))</f>
        <v>#DIV/0!</v>
      </c>
      <c r="H63" s="102" t="str">
        <f t="shared" si="2"/>
        <v>#DIV/0!</v>
      </c>
      <c r="I63" s="103" t="str">
        <f>IF('Indicator Data'!Q72="No data","x",'Indicator Data'!Q72/'Indicator Data'!AP72)</f>
        <v>#DIV/0!</v>
      </c>
      <c r="J63" s="101" t="str">
        <f t="shared" si="3"/>
        <v>#DIV/0!</v>
      </c>
      <c r="K63" s="101" t="str">
        <f>IF('Indicator Data'!R72="No data","x",ROUND(IF('Indicator Data'!R72&gt;K$3,10,IF('Indicator Data'!R72&lt;K$4,0,('Indicator Data'!R72-K$4)/(K$3-K$4)*10)),1))</f>
        <v>#DIV/0!</v>
      </c>
      <c r="L63" s="102" t="str">
        <f t="shared" si="4"/>
        <v>#DIV/0!</v>
      </c>
      <c r="M63" s="104" t="str">
        <f t="shared" si="5"/>
        <v>#DIV/0!</v>
      </c>
      <c r="N63" s="101" t="str">
        <f>IF('Indicator Data'!S72="No data","x",ROUND(IF('Indicator Data'!S72&gt;N$3,10,IF('Indicator Data'!S72&lt;N$4,0,('Indicator Data'!X72-N$4)/(N$3-N$4)*10)),1))</f>
        <v>#DIV/0!</v>
      </c>
      <c r="O63" s="101" t="str">
        <f>IF('Indicator Data'!T72="No data","x",ROUND(IF('Indicator Data'!T72&gt;O$3,0,IF('Indicator Data'!T72&lt;O$4,10,(O$3-'Indicator Data'!T72)/(O$3-O$4)*10)),1))</f>
        <v>#DIV/0!</v>
      </c>
      <c r="P63" s="102" t="str">
        <f t="shared" si="6"/>
        <v>#DIV/0!</v>
      </c>
      <c r="Q63" s="101" t="str">
        <f>IF('Indicator Data'!U72="No data","x",ROUND(IF('Indicator Data'!U72&gt;Q$3,10,IF('Indicator Data'!U72&lt;Q$4,0,('Indicator Data'!U72-Q$4)/(Q$3-Q$4)*10)),1))</f>
        <v>#DIV/0!</v>
      </c>
      <c r="R63" s="101" t="str">
        <f>IF('Indicator Data'!V72="No data","x",ROUND(IF('Indicator Data'!V72&gt;R$3,0,IF('Indicator Data'!V72&lt;R$4,10,(R$3-'Indicator Data'!V72)/(R$3-R$4)*10)),1))</f>
        <v>#DIV/0!</v>
      </c>
      <c r="S63" s="102" t="str">
        <f t="shared" si="7"/>
        <v>#DIV/0!</v>
      </c>
      <c r="T63" s="103" t="str">
        <f>IF('Indicator Data'!W72="no data","x",'Indicator Data'!W72/'Indicator Data'!AP72)</f>
        <v>#DIV/0!</v>
      </c>
      <c r="U63" s="101" t="str">
        <f t="shared" si="8"/>
        <v>#DIV/0!</v>
      </c>
      <c r="V63" s="101" t="str">
        <f>IF('Indicator Data'!X72="No data","x",ROUND(IF('Indicator Data'!X72&gt;V$3,10,IF('Indicator Data'!X72&lt;V$4,0,('Indicator Data'!X72-V$4)/(V$3-V$4)*10)),1))</f>
        <v>#DIV/0!</v>
      </c>
      <c r="W63" s="102" t="str">
        <f t="shared" si="9"/>
        <v>#DIV/0!</v>
      </c>
      <c r="X63" s="105" t="str">
        <f t="shared" si="10"/>
        <v>#DIV/0!</v>
      </c>
      <c r="Y63" s="7"/>
      <c r="Z63" s="7"/>
    </row>
    <row r="64" ht="15.75" customHeight="1">
      <c r="A64" s="61" t="str">
        <f>IF('Indicator Data'!A73&lt;&gt;"",'Indicator Data'!A73,"")</f>
        <v/>
      </c>
      <c r="B64" s="61" t="str">
        <f>IF('Indicator Data'!B73&lt;&gt;"",'Indicator Data'!B73,"")</f>
        <v/>
      </c>
      <c r="C64" s="101">
        <f>IF('Indicator Data'!M73="No data","x",ROUND(IF('Indicator Data'!M73&gt;C$3,10,IF('Indicator Data'!M73&lt;C$4,0,('Indicator Data'!M73-C$4)/(C$3-C$4)*10)),1))</f>
        <v>0</v>
      </c>
      <c r="D64" s="101">
        <f>IF('Indicator Data'!N73="No data","x",ROUND(IF('Indicator Data'!N73&gt;D$3,0,IF('Indicator Data'!N73&lt;D$4,10,(D$3-'Indicator Data'!N73)/(D$3-D$4)*10)),1))</f>
        <v>10</v>
      </c>
      <c r="E64" s="102">
        <f t="shared" si="1"/>
        <v>5</v>
      </c>
      <c r="F64" s="101" t="str">
        <f>IF('Indicator Data'!O73="No data","x",ROUND(IF('Indicator Data'!O73&gt;F$3,10,IF('Indicator Data'!O73&lt;F$4,0,('Indicator Data'!O73-F$4)/(F$3-F$4)*10)),1))</f>
        <v>#DIV/0!</v>
      </c>
      <c r="G64" s="101" t="str">
        <f>IF('Indicator Data'!P73="No data","x",ROUND(IF('Indicator Data'!P73&gt;G$3,0,IF('Indicator Data'!P73&lt;G$4,10,(G$3-'Indicator Data'!P73)/(G$3-G$4)*10)),1))</f>
        <v>#DIV/0!</v>
      </c>
      <c r="H64" s="102" t="str">
        <f t="shared" si="2"/>
        <v>#DIV/0!</v>
      </c>
      <c r="I64" s="103" t="str">
        <f>IF('Indicator Data'!Q73="No data","x",'Indicator Data'!Q73/'Indicator Data'!AP73)</f>
        <v>#DIV/0!</v>
      </c>
      <c r="J64" s="101" t="str">
        <f t="shared" si="3"/>
        <v>#DIV/0!</v>
      </c>
      <c r="K64" s="101" t="str">
        <f>IF('Indicator Data'!R73="No data","x",ROUND(IF('Indicator Data'!R73&gt;K$3,10,IF('Indicator Data'!R73&lt;K$4,0,('Indicator Data'!R73-K$4)/(K$3-K$4)*10)),1))</f>
        <v>#DIV/0!</v>
      </c>
      <c r="L64" s="102" t="str">
        <f t="shared" si="4"/>
        <v>#DIV/0!</v>
      </c>
      <c r="M64" s="104" t="str">
        <f t="shared" si="5"/>
        <v>#DIV/0!</v>
      </c>
      <c r="N64" s="101" t="str">
        <f>IF('Indicator Data'!S73="No data","x",ROUND(IF('Indicator Data'!S73&gt;N$3,10,IF('Indicator Data'!S73&lt;N$4,0,('Indicator Data'!X73-N$4)/(N$3-N$4)*10)),1))</f>
        <v>#DIV/0!</v>
      </c>
      <c r="O64" s="101" t="str">
        <f>IF('Indicator Data'!T73="No data","x",ROUND(IF('Indicator Data'!T73&gt;O$3,0,IF('Indicator Data'!T73&lt;O$4,10,(O$3-'Indicator Data'!T73)/(O$3-O$4)*10)),1))</f>
        <v>#DIV/0!</v>
      </c>
      <c r="P64" s="102" t="str">
        <f t="shared" si="6"/>
        <v>#DIV/0!</v>
      </c>
      <c r="Q64" s="101" t="str">
        <f>IF('Indicator Data'!U73="No data","x",ROUND(IF('Indicator Data'!U73&gt;Q$3,10,IF('Indicator Data'!U73&lt;Q$4,0,('Indicator Data'!U73-Q$4)/(Q$3-Q$4)*10)),1))</f>
        <v>#DIV/0!</v>
      </c>
      <c r="R64" s="101" t="str">
        <f>IF('Indicator Data'!V73="No data","x",ROUND(IF('Indicator Data'!V73&gt;R$3,0,IF('Indicator Data'!V73&lt;R$4,10,(R$3-'Indicator Data'!V73)/(R$3-R$4)*10)),1))</f>
        <v>#DIV/0!</v>
      </c>
      <c r="S64" s="102" t="str">
        <f t="shared" si="7"/>
        <v>#DIV/0!</v>
      </c>
      <c r="T64" s="103" t="str">
        <f>IF('Indicator Data'!W73="no data","x",'Indicator Data'!W73/'Indicator Data'!AP73)</f>
        <v>#DIV/0!</v>
      </c>
      <c r="U64" s="101" t="str">
        <f t="shared" si="8"/>
        <v>#DIV/0!</v>
      </c>
      <c r="V64" s="101" t="str">
        <f>IF('Indicator Data'!X73="No data","x",ROUND(IF('Indicator Data'!X73&gt;V$3,10,IF('Indicator Data'!X73&lt;V$4,0,('Indicator Data'!X73-V$4)/(V$3-V$4)*10)),1))</f>
        <v>#DIV/0!</v>
      </c>
      <c r="W64" s="102" t="str">
        <f t="shared" si="9"/>
        <v>#DIV/0!</v>
      </c>
      <c r="X64" s="105" t="str">
        <f t="shared" si="10"/>
        <v>#DIV/0!</v>
      </c>
      <c r="Y64" s="7"/>
      <c r="Z64" s="7"/>
    </row>
    <row r="65" ht="15.75" customHeight="1">
      <c r="A65" s="61" t="str">
        <f>IF('Indicator Data'!A74&lt;&gt;"",'Indicator Data'!A74,"")</f>
        <v/>
      </c>
      <c r="B65" s="61" t="str">
        <f>IF('Indicator Data'!B74&lt;&gt;"",'Indicator Data'!B74,"")</f>
        <v/>
      </c>
      <c r="C65" s="101">
        <f>IF('Indicator Data'!M74="No data","x",ROUND(IF('Indicator Data'!M74&gt;C$3,10,IF('Indicator Data'!M74&lt;C$4,0,('Indicator Data'!M74-C$4)/(C$3-C$4)*10)),1))</f>
        <v>0</v>
      </c>
      <c r="D65" s="101">
        <f>IF('Indicator Data'!N74="No data","x",ROUND(IF('Indicator Data'!N74&gt;D$3,0,IF('Indicator Data'!N74&lt;D$4,10,(D$3-'Indicator Data'!N74)/(D$3-D$4)*10)),1))</f>
        <v>10</v>
      </c>
      <c r="E65" s="102">
        <f t="shared" si="1"/>
        <v>5</v>
      </c>
      <c r="F65" s="101" t="str">
        <f>IF('Indicator Data'!O74="No data","x",ROUND(IF('Indicator Data'!O74&gt;F$3,10,IF('Indicator Data'!O74&lt;F$4,0,('Indicator Data'!O74-F$4)/(F$3-F$4)*10)),1))</f>
        <v>#DIV/0!</v>
      </c>
      <c r="G65" s="101" t="str">
        <f>IF('Indicator Data'!P74="No data","x",ROUND(IF('Indicator Data'!P74&gt;G$3,0,IF('Indicator Data'!P74&lt;G$4,10,(G$3-'Indicator Data'!P74)/(G$3-G$4)*10)),1))</f>
        <v>#DIV/0!</v>
      </c>
      <c r="H65" s="102" t="str">
        <f t="shared" si="2"/>
        <v>#DIV/0!</v>
      </c>
      <c r="I65" s="103" t="str">
        <f>IF('Indicator Data'!Q74="No data","x",'Indicator Data'!Q74/'Indicator Data'!AP74)</f>
        <v>#DIV/0!</v>
      </c>
      <c r="J65" s="101" t="str">
        <f t="shared" si="3"/>
        <v>#DIV/0!</v>
      </c>
      <c r="K65" s="101" t="str">
        <f>IF('Indicator Data'!R74="No data","x",ROUND(IF('Indicator Data'!R74&gt;K$3,10,IF('Indicator Data'!R74&lt;K$4,0,('Indicator Data'!R74-K$4)/(K$3-K$4)*10)),1))</f>
        <v>#DIV/0!</v>
      </c>
      <c r="L65" s="102" t="str">
        <f t="shared" si="4"/>
        <v>#DIV/0!</v>
      </c>
      <c r="M65" s="104" t="str">
        <f t="shared" si="5"/>
        <v>#DIV/0!</v>
      </c>
      <c r="N65" s="101" t="str">
        <f>IF('Indicator Data'!S74="No data","x",ROUND(IF('Indicator Data'!S74&gt;N$3,10,IF('Indicator Data'!S74&lt;N$4,0,('Indicator Data'!X74-N$4)/(N$3-N$4)*10)),1))</f>
        <v>#DIV/0!</v>
      </c>
      <c r="O65" s="101" t="str">
        <f>IF('Indicator Data'!T74="No data","x",ROUND(IF('Indicator Data'!T74&gt;O$3,0,IF('Indicator Data'!T74&lt;O$4,10,(O$3-'Indicator Data'!T74)/(O$3-O$4)*10)),1))</f>
        <v>#DIV/0!</v>
      </c>
      <c r="P65" s="102" t="str">
        <f t="shared" si="6"/>
        <v>#DIV/0!</v>
      </c>
      <c r="Q65" s="101" t="str">
        <f>IF('Indicator Data'!U74="No data","x",ROUND(IF('Indicator Data'!U74&gt;Q$3,10,IF('Indicator Data'!U74&lt;Q$4,0,('Indicator Data'!U74-Q$4)/(Q$3-Q$4)*10)),1))</f>
        <v>#DIV/0!</v>
      </c>
      <c r="R65" s="101" t="str">
        <f>IF('Indicator Data'!V74="No data","x",ROUND(IF('Indicator Data'!V74&gt;R$3,0,IF('Indicator Data'!V74&lt;R$4,10,(R$3-'Indicator Data'!V74)/(R$3-R$4)*10)),1))</f>
        <v>#DIV/0!</v>
      </c>
      <c r="S65" s="102" t="str">
        <f t="shared" si="7"/>
        <v>#DIV/0!</v>
      </c>
      <c r="T65" s="103" t="str">
        <f>IF('Indicator Data'!W74="no data","x",'Indicator Data'!W74/'Indicator Data'!AP74)</f>
        <v>#DIV/0!</v>
      </c>
      <c r="U65" s="101" t="str">
        <f t="shared" si="8"/>
        <v>#DIV/0!</v>
      </c>
      <c r="V65" s="101" t="str">
        <f>IF('Indicator Data'!X74="No data","x",ROUND(IF('Indicator Data'!X74&gt;V$3,10,IF('Indicator Data'!X74&lt;V$4,0,('Indicator Data'!X74-V$4)/(V$3-V$4)*10)),1))</f>
        <v>#DIV/0!</v>
      </c>
      <c r="W65" s="102" t="str">
        <f t="shared" si="9"/>
        <v>#DIV/0!</v>
      </c>
      <c r="X65" s="105" t="str">
        <f t="shared" si="10"/>
        <v>#DIV/0!</v>
      </c>
      <c r="Y65" s="7"/>
      <c r="Z65" s="7"/>
    </row>
    <row r="66" ht="15.75" customHeight="1">
      <c r="A66" s="61" t="str">
        <f>IF('Indicator Data'!A75&lt;&gt;"",'Indicator Data'!A75,"")</f>
        <v/>
      </c>
      <c r="B66" s="61" t="str">
        <f>IF('Indicator Data'!B75&lt;&gt;"",'Indicator Data'!B75,"")</f>
        <v/>
      </c>
      <c r="C66" s="101">
        <f>IF('Indicator Data'!M75="No data","x",ROUND(IF('Indicator Data'!M75&gt;C$3,10,IF('Indicator Data'!M75&lt;C$4,0,('Indicator Data'!M75-C$4)/(C$3-C$4)*10)),1))</f>
        <v>0</v>
      </c>
      <c r="D66" s="101">
        <f>IF('Indicator Data'!N75="No data","x",ROUND(IF('Indicator Data'!N75&gt;D$3,0,IF('Indicator Data'!N75&lt;D$4,10,(D$3-'Indicator Data'!N75)/(D$3-D$4)*10)),1))</f>
        <v>10</v>
      </c>
      <c r="E66" s="102">
        <f t="shared" si="1"/>
        <v>5</v>
      </c>
      <c r="F66" s="101" t="str">
        <f>IF('Indicator Data'!O75="No data","x",ROUND(IF('Indicator Data'!O75&gt;F$3,10,IF('Indicator Data'!O75&lt;F$4,0,('Indicator Data'!O75-F$4)/(F$3-F$4)*10)),1))</f>
        <v>#DIV/0!</v>
      </c>
      <c r="G66" s="101" t="str">
        <f>IF('Indicator Data'!P75="No data","x",ROUND(IF('Indicator Data'!P75&gt;G$3,0,IF('Indicator Data'!P75&lt;G$4,10,(G$3-'Indicator Data'!P75)/(G$3-G$4)*10)),1))</f>
        <v>#DIV/0!</v>
      </c>
      <c r="H66" s="102" t="str">
        <f t="shared" si="2"/>
        <v>#DIV/0!</v>
      </c>
      <c r="I66" s="103" t="str">
        <f>IF('Indicator Data'!Q75="No data","x",'Indicator Data'!Q75/'Indicator Data'!AP75)</f>
        <v>#DIV/0!</v>
      </c>
      <c r="J66" s="101" t="str">
        <f t="shared" si="3"/>
        <v>#DIV/0!</v>
      </c>
      <c r="K66" s="101" t="str">
        <f>IF('Indicator Data'!R75="No data","x",ROUND(IF('Indicator Data'!R75&gt;K$3,10,IF('Indicator Data'!R75&lt;K$4,0,('Indicator Data'!R75-K$4)/(K$3-K$4)*10)),1))</f>
        <v>#DIV/0!</v>
      </c>
      <c r="L66" s="102" t="str">
        <f t="shared" si="4"/>
        <v>#DIV/0!</v>
      </c>
      <c r="M66" s="104" t="str">
        <f t="shared" si="5"/>
        <v>#DIV/0!</v>
      </c>
      <c r="N66" s="101" t="str">
        <f>IF('Indicator Data'!S75="No data","x",ROUND(IF('Indicator Data'!S75&gt;N$3,10,IF('Indicator Data'!S75&lt;N$4,0,('Indicator Data'!X75-N$4)/(N$3-N$4)*10)),1))</f>
        <v>#DIV/0!</v>
      </c>
      <c r="O66" s="101" t="str">
        <f>IF('Indicator Data'!T75="No data","x",ROUND(IF('Indicator Data'!T75&gt;O$3,0,IF('Indicator Data'!T75&lt;O$4,10,(O$3-'Indicator Data'!T75)/(O$3-O$4)*10)),1))</f>
        <v>#DIV/0!</v>
      </c>
      <c r="P66" s="102" t="str">
        <f t="shared" si="6"/>
        <v>#DIV/0!</v>
      </c>
      <c r="Q66" s="101" t="str">
        <f>IF('Indicator Data'!U75="No data","x",ROUND(IF('Indicator Data'!U75&gt;Q$3,10,IF('Indicator Data'!U75&lt;Q$4,0,('Indicator Data'!U75-Q$4)/(Q$3-Q$4)*10)),1))</f>
        <v>#DIV/0!</v>
      </c>
      <c r="R66" s="101" t="str">
        <f>IF('Indicator Data'!V75="No data","x",ROUND(IF('Indicator Data'!V75&gt;R$3,0,IF('Indicator Data'!V75&lt;R$4,10,(R$3-'Indicator Data'!V75)/(R$3-R$4)*10)),1))</f>
        <v>#DIV/0!</v>
      </c>
      <c r="S66" s="102" t="str">
        <f t="shared" si="7"/>
        <v>#DIV/0!</v>
      </c>
      <c r="T66" s="103" t="str">
        <f>IF('Indicator Data'!W75="no data","x",'Indicator Data'!W75/'Indicator Data'!AP75)</f>
        <v>#DIV/0!</v>
      </c>
      <c r="U66" s="101" t="str">
        <f t="shared" si="8"/>
        <v>#DIV/0!</v>
      </c>
      <c r="V66" s="101" t="str">
        <f>IF('Indicator Data'!X75="No data","x",ROUND(IF('Indicator Data'!X75&gt;V$3,10,IF('Indicator Data'!X75&lt;V$4,0,('Indicator Data'!X75-V$4)/(V$3-V$4)*10)),1))</f>
        <v>#DIV/0!</v>
      </c>
      <c r="W66" s="102" t="str">
        <f t="shared" si="9"/>
        <v>#DIV/0!</v>
      </c>
      <c r="X66" s="105" t="str">
        <f t="shared" si="10"/>
        <v>#DIV/0!</v>
      </c>
      <c r="Y66" s="7"/>
      <c r="Z66" s="7"/>
    </row>
    <row r="67" ht="15.75" customHeight="1">
      <c r="A67" s="61" t="str">
        <f>IF('Indicator Data'!A76&lt;&gt;"",'Indicator Data'!A76,"")</f>
        <v/>
      </c>
      <c r="B67" s="61" t="str">
        <f>IF('Indicator Data'!B76&lt;&gt;"",'Indicator Data'!B76,"")</f>
        <v/>
      </c>
      <c r="C67" s="101">
        <f>IF('Indicator Data'!M76="No data","x",ROUND(IF('Indicator Data'!M76&gt;C$3,10,IF('Indicator Data'!M76&lt;C$4,0,('Indicator Data'!M76-C$4)/(C$3-C$4)*10)),1))</f>
        <v>0</v>
      </c>
      <c r="D67" s="101">
        <f>IF('Indicator Data'!N76="No data","x",ROUND(IF('Indicator Data'!N76&gt;D$3,0,IF('Indicator Data'!N76&lt;D$4,10,(D$3-'Indicator Data'!N76)/(D$3-D$4)*10)),1))</f>
        <v>10</v>
      </c>
      <c r="E67" s="102">
        <f t="shared" si="1"/>
        <v>5</v>
      </c>
      <c r="F67" s="101" t="str">
        <f>IF('Indicator Data'!O76="No data","x",ROUND(IF('Indicator Data'!O76&gt;F$3,10,IF('Indicator Data'!O76&lt;F$4,0,('Indicator Data'!O76-F$4)/(F$3-F$4)*10)),1))</f>
        <v>#DIV/0!</v>
      </c>
      <c r="G67" s="101" t="str">
        <f>IF('Indicator Data'!P76="No data","x",ROUND(IF('Indicator Data'!P76&gt;G$3,0,IF('Indicator Data'!P76&lt;G$4,10,(G$3-'Indicator Data'!P76)/(G$3-G$4)*10)),1))</f>
        <v>#DIV/0!</v>
      </c>
      <c r="H67" s="102" t="str">
        <f t="shared" si="2"/>
        <v>#DIV/0!</v>
      </c>
      <c r="I67" s="103" t="str">
        <f>IF('Indicator Data'!Q76="No data","x",'Indicator Data'!Q76/'Indicator Data'!AP76)</f>
        <v>#DIV/0!</v>
      </c>
      <c r="J67" s="101" t="str">
        <f t="shared" si="3"/>
        <v>#DIV/0!</v>
      </c>
      <c r="K67" s="101" t="str">
        <f>IF('Indicator Data'!R76="No data","x",ROUND(IF('Indicator Data'!R76&gt;K$3,10,IF('Indicator Data'!R76&lt;K$4,0,('Indicator Data'!R76-K$4)/(K$3-K$4)*10)),1))</f>
        <v>#DIV/0!</v>
      </c>
      <c r="L67" s="102" t="str">
        <f t="shared" si="4"/>
        <v>#DIV/0!</v>
      </c>
      <c r="M67" s="104" t="str">
        <f t="shared" si="5"/>
        <v>#DIV/0!</v>
      </c>
      <c r="N67" s="101" t="str">
        <f>IF('Indicator Data'!S76="No data","x",ROUND(IF('Indicator Data'!S76&gt;N$3,10,IF('Indicator Data'!S76&lt;N$4,0,('Indicator Data'!X76-N$4)/(N$3-N$4)*10)),1))</f>
        <v>#DIV/0!</v>
      </c>
      <c r="O67" s="101" t="str">
        <f>IF('Indicator Data'!T76="No data","x",ROUND(IF('Indicator Data'!T76&gt;O$3,0,IF('Indicator Data'!T76&lt;O$4,10,(O$3-'Indicator Data'!T76)/(O$3-O$4)*10)),1))</f>
        <v>#DIV/0!</v>
      </c>
      <c r="P67" s="102" t="str">
        <f t="shared" si="6"/>
        <v>#DIV/0!</v>
      </c>
      <c r="Q67" s="101" t="str">
        <f>IF('Indicator Data'!U76="No data","x",ROUND(IF('Indicator Data'!U76&gt;Q$3,10,IF('Indicator Data'!U76&lt;Q$4,0,('Indicator Data'!U76-Q$4)/(Q$3-Q$4)*10)),1))</f>
        <v>#DIV/0!</v>
      </c>
      <c r="R67" s="101" t="str">
        <f>IF('Indicator Data'!V76="No data","x",ROUND(IF('Indicator Data'!V76&gt;R$3,0,IF('Indicator Data'!V76&lt;R$4,10,(R$3-'Indicator Data'!V76)/(R$3-R$4)*10)),1))</f>
        <v>#DIV/0!</v>
      </c>
      <c r="S67" s="102" t="str">
        <f t="shared" si="7"/>
        <v>#DIV/0!</v>
      </c>
      <c r="T67" s="103" t="str">
        <f>IF('Indicator Data'!W76="no data","x",'Indicator Data'!W76/'Indicator Data'!AP76)</f>
        <v>#DIV/0!</v>
      </c>
      <c r="U67" s="101" t="str">
        <f t="shared" si="8"/>
        <v>#DIV/0!</v>
      </c>
      <c r="V67" s="101" t="str">
        <f>IF('Indicator Data'!X76="No data","x",ROUND(IF('Indicator Data'!X76&gt;V$3,10,IF('Indicator Data'!X76&lt;V$4,0,('Indicator Data'!X76-V$4)/(V$3-V$4)*10)),1))</f>
        <v>#DIV/0!</v>
      </c>
      <c r="W67" s="102" t="str">
        <f t="shared" si="9"/>
        <v>#DIV/0!</v>
      </c>
      <c r="X67" s="105" t="str">
        <f t="shared" si="10"/>
        <v>#DIV/0!</v>
      </c>
      <c r="Y67" s="7"/>
      <c r="Z67" s="7"/>
    </row>
    <row r="68" ht="15.75" customHeight="1">
      <c r="A68" s="61" t="str">
        <f>IF('Indicator Data'!A77&lt;&gt;"",'Indicator Data'!A77,"")</f>
        <v/>
      </c>
      <c r="B68" s="61" t="str">
        <f>IF('Indicator Data'!B77&lt;&gt;"",'Indicator Data'!B77,"")</f>
        <v/>
      </c>
      <c r="C68" s="101">
        <f>IF('Indicator Data'!M77="No data","x",ROUND(IF('Indicator Data'!M77&gt;C$3,10,IF('Indicator Data'!M77&lt;C$4,0,('Indicator Data'!M77-C$4)/(C$3-C$4)*10)),1))</f>
        <v>0</v>
      </c>
      <c r="D68" s="101">
        <f>IF('Indicator Data'!N77="No data","x",ROUND(IF('Indicator Data'!N77&gt;D$3,0,IF('Indicator Data'!N77&lt;D$4,10,(D$3-'Indicator Data'!N77)/(D$3-D$4)*10)),1))</f>
        <v>10</v>
      </c>
      <c r="E68" s="102">
        <f t="shared" si="1"/>
        <v>5</v>
      </c>
      <c r="F68" s="101" t="str">
        <f>IF('Indicator Data'!O77="No data","x",ROUND(IF('Indicator Data'!O77&gt;F$3,10,IF('Indicator Data'!O77&lt;F$4,0,('Indicator Data'!O77-F$4)/(F$3-F$4)*10)),1))</f>
        <v>#DIV/0!</v>
      </c>
      <c r="G68" s="101" t="str">
        <f>IF('Indicator Data'!P77="No data","x",ROUND(IF('Indicator Data'!P77&gt;G$3,0,IF('Indicator Data'!P77&lt;G$4,10,(G$3-'Indicator Data'!P77)/(G$3-G$4)*10)),1))</f>
        <v>#DIV/0!</v>
      </c>
      <c r="H68" s="102" t="str">
        <f t="shared" si="2"/>
        <v>#DIV/0!</v>
      </c>
      <c r="I68" s="103" t="str">
        <f>IF('Indicator Data'!Q77="No data","x",'Indicator Data'!Q77/'Indicator Data'!AP77)</f>
        <v>#DIV/0!</v>
      </c>
      <c r="J68" s="101" t="str">
        <f t="shared" si="3"/>
        <v>#DIV/0!</v>
      </c>
      <c r="K68" s="101" t="str">
        <f>IF('Indicator Data'!R77="No data","x",ROUND(IF('Indicator Data'!R77&gt;K$3,10,IF('Indicator Data'!R77&lt;K$4,0,('Indicator Data'!R77-K$4)/(K$3-K$4)*10)),1))</f>
        <v>#DIV/0!</v>
      </c>
      <c r="L68" s="102" t="str">
        <f t="shared" si="4"/>
        <v>#DIV/0!</v>
      </c>
      <c r="M68" s="104" t="str">
        <f t="shared" si="5"/>
        <v>#DIV/0!</v>
      </c>
      <c r="N68" s="101" t="str">
        <f>IF('Indicator Data'!S77="No data","x",ROUND(IF('Indicator Data'!S77&gt;N$3,10,IF('Indicator Data'!S77&lt;N$4,0,('Indicator Data'!X77-N$4)/(N$3-N$4)*10)),1))</f>
        <v>#DIV/0!</v>
      </c>
      <c r="O68" s="101" t="str">
        <f>IF('Indicator Data'!T77="No data","x",ROUND(IF('Indicator Data'!T77&gt;O$3,0,IF('Indicator Data'!T77&lt;O$4,10,(O$3-'Indicator Data'!T77)/(O$3-O$4)*10)),1))</f>
        <v>#DIV/0!</v>
      </c>
      <c r="P68" s="102" t="str">
        <f t="shared" si="6"/>
        <v>#DIV/0!</v>
      </c>
      <c r="Q68" s="101" t="str">
        <f>IF('Indicator Data'!U77="No data","x",ROUND(IF('Indicator Data'!U77&gt;Q$3,10,IF('Indicator Data'!U77&lt;Q$4,0,('Indicator Data'!U77-Q$4)/(Q$3-Q$4)*10)),1))</f>
        <v>#DIV/0!</v>
      </c>
      <c r="R68" s="101" t="str">
        <f>IF('Indicator Data'!V77="No data","x",ROUND(IF('Indicator Data'!V77&gt;R$3,0,IF('Indicator Data'!V77&lt;R$4,10,(R$3-'Indicator Data'!V77)/(R$3-R$4)*10)),1))</f>
        <v>#DIV/0!</v>
      </c>
      <c r="S68" s="102" t="str">
        <f t="shared" si="7"/>
        <v>#DIV/0!</v>
      </c>
      <c r="T68" s="103" t="str">
        <f>IF('Indicator Data'!W77="no data","x",'Indicator Data'!W77/'Indicator Data'!AP77)</f>
        <v>#DIV/0!</v>
      </c>
      <c r="U68" s="101" t="str">
        <f t="shared" si="8"/>
        <v>#DIV/0!</v>
      </c>
      <c r="V68" s="101" t="str">
        <f>IF('Indicator Data'!X77="No data","x",ROUND(IF('Indicator Data'!X77&gt;V$3,10,IF('Indicator Data'!X77&lt;V$4,0,('Indicator Data'!X77-V$4)/(V$3-V$4)*10)),1))</f>
        <v>#DIV/0!</v>
      </c>
      <c r="W68" s="102" t="str">
        <f t="shared" si="9"/>
        <v>#DIV/0!</v>
      </c>
      <c r="X68" s="105" t="str">
        <f t="shared" si="10"/>
        <v>#DIV/0!</v>
      </c>
      <c r="Y68" s="7"/>
      <c r="Z68" s="7"/>
    </row>
    <row r="69" ht="15.75" customHeight="1">
      <c r="A69" s="61" t="str">
        <f>IF('Indicator Data'!A78&lt;&gt;"",'Indicator Data'!A78,"")</f>
        <v/>
      </c>
      <c r="B69" s="61" t="str">
        <f>IF('Indicator Data'!B78&lt;&gt;"",'Indicator Data'!B78,"")</f>
        <v/>
      </c>
      <c r="C69" s="101">
        <f>IF('Indicator Data'!M78="No data","x",ROUND(IF('Indicator Data'!M78&gt;C$3,10,IF('Indicator Data'!M78&lt;C$4,0,('Indicator Data'!M78-C$4)/(C$3-C$4)*10)),1))</f>
        <v>0</v>
      </c>
      <c r="D69" s="101">
        <f>IF('Indicator Data'!N78="No data","x",ROUND(IF('Indicator Data'!N78&gt;D$3,0,IF('Indicator Data'!N78&lt;D$4,10,(D$3-'Indicator Data'!N78)/(D$3-D$4)*10)),1))</f>
        <v>10</v>
      </c>
      <c r="E69" s="102">
        <f t="shared" si="1"/>
        <v>5</v>
      </c>
      <c r="F69" s="101" t="str">
        <f>IF('Indicator Data'!O78="No data","x",ROUND(IF('Indicator Data'!O78&gt;F$3,10,IF('Indicator Data'!O78&lt;F$4,0,('Indicator Data'!O78-F$4)/(F$3-F$4)*10)),1))</f>
        <v>#DIV/0!</v>
      </c>
      <c r="G69" s="101" t="str">
        <f>IF('Indicator Data'!P78="No data","x",ROUND(IF('Indicator Data'!P78&gt;G$3,0,IF('Indicator Data'!P78&lt;G$4,10,(G$3-'Indicator Data'!P78)/(G$3-G$4)*10)),1))</f>
        <v>#DIV/0!</v>
      </c>
      <c r="H69" s="102" t="str">
        <f t="shared" si="2"/>
        <v>#DIV/0!</v>
      </c>
      <c r="I69" s="103" t="str">
        <f>IF('Indicator Data'!Q78="No data","x",'Indicator Data'!Q78/'Indicator Data'!AP78)</f>
        <v>#DIV/0!</v>
      </c>
      <c r="J69" s="101" t="str">
        <f t="shared" si="3"/>
        <v>#DIV/0!</v>
      </c>
      <c r="K69" s="101" t="str">
        <f>IF('Indicator Data'!R78="No data","x",ROUND(IF('Indicator Data'!R78&gt;K$3,10,IF('Indicator Data'!R78&lt;K$4,0,('Indicator Data'!R78-K$4)/(K$3-K$4)*10)),1))</f>
        <v>#DIV/0!</v>
      </c>
      <c r="L69" s="102" t="str">
        <f t="shared" si="4"/>
        <v>#DIV/0!</v>
      </c>
      <c r="M69" s="104" t="str">
        <f t="shared" si="5"/>
        <v>#DIV/0!</v>
      </c>
      <c r="N69" s="101" t="str">
        <f>IF('Indicator Data'!S78="No data","x",ROUND(IF('Indicator Data'!S78&gt;N$3,10,IF('Indicator Data'!S78&lt;N$4,0,('Indicator Data'!X78-N$4)/(N$3-N$4)*10)),1))</f>
        <v>#DIV/0!</v>
      </c>
      <c r="O69" s="101" t="str">
        <f>IF('Indicator Data'!T78="No data","x",ROUND(IF('Indicator Data'!T78&gt;O$3,0,IF('Indicator Data'!T78&lt;O$4,10,(O$3-'Indicator Data'!T78)/(O$3-O$4)*10)),1))</f>
        <v>#DIV/0!</v>
      </c>
      <c r="P69" s="102" t="str">
        <f t="shared" si="6"/>
        <v>#DIV/0!</v>
      </c>
      <c r="Q69" s="101" t="str">
        <f>IF('Indicator Data'!U78="No data","x",ROUND(IF('Indicator Data'!U78&gt;Q$3,10,IF('Indicator Data'!U78&lt;Q$4,0,('Indicator Data'!U78-Q$4)/(Q$3-Q$4)*10)),1))</f>
        <v>#DIV/0!</v>
      </c>
      <c r="R69" s="101" t="str">
        <f>IF('Indicator Data'!V78="No data","x",ROUND(IF('Indicator Data'!V78&gt;R$3,0,IF('Indicator Data'!V78&lt;R$4,10,(R$3-'Indicator Data'!V78)/(R$3-R$4)*10)),1))</f>
        <v>#DIV/0!</v>
      </c>
      <c r="S69" s="102" t="str">
        <f t="shared" si="7"/>
        <v>#DIV/0!</v>
      </c>
      <c r="T69" s="103" t="str">
        <f>IF('Indicator Data'!W78="no data","x",'Indicator Data'!W78/'Indicator Data'!AP78)</f>
        <v>#DIV/0!</v>
      </c>
      <c r="U69" s="101" t="str">
        <f t="shared" si="8"/>
        <v>#DIV/0!</v>
      </c>
      <c r="V69" s="101" t="str">
        <f>IF('Indicator Data'!X78="No data","x",ROUND(IF('Indicator Data'!X78&gt;V$3,10,IF('Indicator Data'!X78&lt;V$4,0,('Indicator Data'!X78-V$4)/(V$3-V$4)*10)),1))</f>
        <v>#DIV/0!</v>
      </c>
      <c r="W69" s="102" t="str">
        <f t="shared" si="9"/>
        <v>#DIV/0!</v>
      </c>
      <c r="X69" s="105" t="str">
        <f t="shared" si="10"/>
        <v>#DIV/0!</v>
      </c>
      <c r="Y69" s="7"/>
      <c r="Z69" s="7"/>
    </row>
    <row r="70" ht="15.75" customHeight="1">
      <c r="A70" s="61" t="str">
        <f>IF('Indicator Data'!A79&lt;&gt;"",'Indicator Data'!A79,"")</f>
        <v/>
      </c>
      <c r="B70" s="61" t="str">
        <f>IF('Indicator Data'!B79&lt;&gt;"",'Indicator Data'!B79,"")</f>
        <v/>
      </c>
      <c r="C70" s="101">
        <f>IF('Indicator Data'!M79="No data","x",ROUND(IF('Indicator Data'!M79&gt;C$3,10,IF('Indicator Data'!M79&lt;C$4,0,('Indicator Data'!M79-C$4)/(C$3-C$4)*10)),1))</f>
        <v>0</v>
      </c>
      <c r="D70" s="101">
        <f>IF('Indicator Data'!N79="No data","x",ROUND(IF('Indicator Data'!N79&gt;D$3,0,IF('Indicator Data'!N79&lt;D$4,10,(D$3-'Indicator Data'!N79)/(D$3-D$4)*10)),1))</f>
        <v>10</v>
      </c>
      <c r="E70" s="102">
        <f t="shared" si="1"/>
        <v>5</v>
      </c>
      <c r="F70" s="101" t="str">
        <f>IF('Indicator Data'!O79="No data","x",ROUND(IF('Indicator Data'!O79&gt;F$3,10,IF('Indicator Data'!O79&lt;F$4,0,('Indicator Data'!O79-F$4)/(F$3-F$4)*10)),1))</f>
        <v>#DIV/0!</v>
      </c>
      <c r="G70" s="101" t="str">
        <f>IF('Indicator Data'!P79="No data","x",ROUND(IF('Indicator Data'!P79&gt;G$3,0,IF('Indicator Data'!P79&lt;G$4,10,(G$3-'Indicator Data'!P79)/(G$3-G$4)*10)),1))</f>
        <v>#DIV/0!</v>
      </c>
      <c r="H70" s="102" t="str">
        <f t="shared" si="2"/>
        <v>#DIV/0!</v>
      </c>
      <c r="I70" s="103" t="str">
        <f>IF('Indicator Data'!Q79="No data","x",'Indicator Data'!Q79/'Indicator Data'!AP79)</f>
        <v>#DIV/0!</v>
      </c>
      <c r="J70" s="101" t="str">
        <f t="shared" si="3"/>
        <v>#DIV/0!</v>
      </c>
      <c r="K70" s="101" t="str">
        <f>IF('Indicator Data'!R79="No data","x",ROUND(IF('Indicator Data'!R79&gt;K$3,10,IF('Indicator Data'!R79&lt;K$4,0,('Indicator Data'!R79-K$4)/(K$3-K$4)*10)),1))</f>
        <v>#DIV/0!</v>
      </c>
      <c r="L70" s="102" t="str">
        <f t="shared" si="4"/>
        <v>#DIV/0!</v>
      </c>
      <c r="M70" s="104" t="str">
        <f t="shared" si="5"/>
        <v>#DIV/0!</v>
      </c>
      <c r="N70" s="101" t="str">
        <f>IF('Indicator Data'!S79="No data","x",ROUND(IF('Indicator Data'!S79&gt;N$3,10,IF('Indicator Data'!S79&lt;N$4,0,('Indicator Data'!X79-N$4)/(N$3-N$4)*10)),1))</f>
        <v>#DIV/0!</v>
      </c>
      <c r="O70" s="101" t="str">
        <f>IF('Indicator Data'!T79="No data","x",ROUND(IF('Indicator Data'!T79&gt;O$3,0,IF('Indicator Data'!T79&lt;O$4,10,(O$3-'Indicator Data'!T79)/(O$3-O$4)*10)),1))</f>
        <v>#DIV/0!</v>
      </c>
      <c r="P70" s="102" t="str">
        <f t="shared" si="6"/>
        <v>#DIV/0!</v>
      </c>
      <c r="Q70" s="101" t="str">
        <f>IF('Indicator Data'!U79="No data","x",ROUND(IF('Indicator Data'!U79&gt;Q$3,10,IF('Indicator Data'!U79&lt;Q$4,0,('Indicator Data'!U79-Q$4)/(Q$3-Q$4)*10)),1))</f>
        <v>#DIV/0!</v>
      </c>
      <c r="R70" s="101" t="str">
        <f>IF('Indicator Data'!V79="No data","x",ROUND(IF('Indicator Data'!V79&gt;R$3,0,IF('Indicator Data'!V79&lt;R$4,10,(R$3-'Indicator Data'!V79)/(R$3-R$4)*10)),1))</f>
        <v>#DIV/0!</v>
      </c>
      <c r="S70" s="102" t="str">
        <f t="shared" si="7"/>
        <v>#DIV/0!</v>
      </c>
      <c r="T70" s="103" t="str">
        <f>IF('Indicator Data'!W79="no data","x",'Indicator Data'!W79/'Indicator Data'!AP79)</f>
        <v>#DIV/0!</v>
      </c>
      <c r="U70" s="101" t="str">
        <f t="shared" si="8"/>
        <v>#DIV/0!</v>
      </c>
      <c r="V70" s="101" t="str">
        <f>IF('Indicator Data'!X79="No data","x",ROUND(IF('Indicator Data'!X79&gt;V$3,10,IF('Indicator Data'!X79&lt;V$4,0,('Indicator Data'!X79-V$4)/(V$3-V$4)*10)),1))</f>
        <v>#DIV/0!</v>
      </c>
      <c r="W70" s="102" t="str">
        <f t="shared" si="9"/>
        <v>#DIV/0!</v>
      </c>
      <c r="X70" s="105" t="str">
        <f t="shared" si="10"/>
        <v>#DIV/0!</v>
      </c>
      <c r="Y70" s="7"/>
      <c r="Z70" s="7"/>
    </row>
    <row r="71" ht="15.75" customHeight="1">
      <c r="A71" s="61" t="str">
        <f>IF('Indicator Data'!A80&lt;&gt;"",'Indicator Data'!A80,"")</f>
        <v/>
      </c>
      <c r="B71" s="61" t="str">
        <f>IF('Indicator Data'!B80&lt;&gt;"",'Indicator Data'!B80,"")</f>
        <v/>
      </c>
      <c r="C71" s="101">
        <f>IF('Indicator Data'!M80="No data","x",ROUND(IF('Indicator Data'!M80&gt;C$3,10,IF('Indicator Data'!M80&lt;C$4,0,('Indicator Data'!M80-C$4)/(C$3-C$4)*10)),1))</f>
        <v>0</v>
      </c>
      <c r="D71" s="101">
        <f>IF('Indicator Data'!N80="No data","x",ROUND(IF('Indicator Data'!N80&gt;D$3,0,IF('Indicator Data'!N80&lt;D$4,10,(D$3-'Indicator Data'!N80)/(D$3-D$4)*10)),1))</f>
        <v>10</v>
      </c>
      <c r="E71" s="102">
        <f t="shared" si="1"/>
        <v>5</v>
      </c>
      <c r="F71" s="101" t="str">
        <f>IF('Indicator Data'!O80="No data","x",ROUND(IF('Indicator Data'!O80&gt;F$3,10,IF('Indicator Data'!O80&lt;F$4,0,('Indicator Data'!O80-F$4)/(F$3-F$4)*10)),1))</f>
        <v>#DIV/0!</v>
      </c>
      <c r="G71" s="101" t="str">
        <f>IF('Indicator Data'!P80="No data","x",ROUND(IF('Indicator Data'!P80&gt;G$3,0,IF('Indicator Data'!P80&lt;G$4,10,(G$3-'Indicator Data'!P80)/(G$3-G$4)*10)),1))</f>
        <v>#DIV/0!</v>
      </c>
      <c r="H71" s="102" t="str">
        <f t="shared" si="2"/>
        <v>#DIV/0!</v>
      </c>
      <c r="I71" s="103" t="str">
        <f>IF('Indicator Data'!Q80="No data","x",'Indicator Data'!Q80/'Indicator Data'!AP80)</f>
        <v>#DIV/0!</v>
      </c>
      <c r="J71" s="101" t="str">
        <f t="shared" si="3"/>
        <v>#DIV/0!</v>
      </c>
      <c r="K71" s="101" t="str">
        <f>IF('Indicator Data'!R80="No data","x",ROUND(IF('Indicator Data'!R80&gt;K$3,10,IF('Indicator Data'!R80&lt;K$4,0,('Indicator Data'!R80-K$4)/(K$3-K$4)*10)),1))</f>
        <v>#DIV/0!</v>
      </c>
      <c r="L71" s="102" t="str">
        <f t="shared" si="4"/>
        <v>#DIV/0!</v>
      </c>
      <c r="M71" s="104" t="str">
        <f t="shared" si="5"/>
        <v>#DIV/0!</v>
      </c>
      <c r="N71" s="101" t="str">
        <f>IF('Indicator Data'!S80="No data","x",ROUND(IF('Indicator Data'!S80&gt;N$3,10,IF('Indicator Data'!S80&lt;N$4,0,('Indicator Data'!X80-N$4)/(N$3-N$4)*10)),1))</f>
        <v>#DIV/0!</v>
      </c>
      <c r="O71" s="101" t="str">
        <f>IF('Indicator Data'!T80="No data","x",ROUND(IF('Indicator Data'!T80&gt;O$3,0,IF('Indicator Data'!T80&lt;O$4,10,(O$3-'Indicator Data'!T80)/(O$3-O$4)*10)),1))</f>
        <v>#DIV/0!</v>
      </c>
      <c r="P71" s="102" t="str">
        <f t="shared" si="6"/>
        <v>#DIV/0!</v>
      </c>
      <c r="Q71" s="101" t="str">
        <f>IF('Indicator Data'!U80="No data","x",ROUND(IF('Indicator Data'!U80&gt;Q$3,10,IF('Indicator Data'!U80&lt;Q$4,0,('Indicator Data'!U80-Q$4)/(Q$3-Q$4)*10)),1))</f>
        <v>#DIV/0!</v>
      </c>
      <c r="R71" s="101" t="str">
        <f>IF('Indicator Data'!V80="No data","x",ROUND(IF('Indicator Data'!V80&gt;R$3,0,IF('Indicator Data'!V80&lt;R$4,10,(R$3-'Indicator Data'!V80)/(R$3-R$4)*10)),1))</f>
        <v>#DIV/0!</v>
      </c>
      <c r="S71" s="102" t="str">
        <f t="shared" si="7"/>
        <v>#DIV/0!</v>
      </c>
      <c r="T71" s="103" t="str">
        <f>IF('Indicator Data'!W80="no data","x",'Indicator Data'!W80/'Indicator Data'!AP80)</f>
        <v>#DIV/0!</v>
      </c>
      <c r="U71" s="101" t="str">
        <f t="shared" si="8"/>
        <v>#DIV/0!</v>
      </c>
      <c r="V71" s="101" t="str">
        <f>IF('Indicator Data'!X80="No data","x",ROUND(IF('Indicator Data'!X80&gt;V$3,10,IF('Indicator Data'!X80&lt;V$4,0,('Indicator Data'!X80-V$4)/(V$3-V$4)*10)),1))</f>
        <v>#DIV/0!</v>
      </c>
      <c r="W71" s="102" t="str">
        <f t="shared" si="9"/>
        <v>#DIV/0!</v>
      </c>
      <c r="X71" s="105" t="str">
        <f t="shared" si="10"/>
        <v>#DIV/0!</v>
      </c>
      <c r="Y71" s="7"/>
      <c r="Z71" s="7"/>
    </row>
    <row r="72" ht="15.75" customHeight="1">
      <c r="A72" s="61" t="str">
        <f>IF('Indicator Data'!A81&lt;&gt;"",'Indicator Data'!A81,"")</f>
        <v/>
      </c>
      <c r="B72" s="61" t="str">
        <f>IF('Indicator Data'!B81&lt;&gt;"",'Indicator Data'!B81,"")</f>
        <v/>
      </c>
      <c r="C72" s="101">
        <f>IF('Indicator Data'!M81="No data","x",ROUND(IF('Indicator Data'!M81&gt;C$3,10,IF('Indicator Data'!M81&lt;C$4,0,('Indicator Data'!M81-C$4)/(C$3-C$4)*10)),1))</f>
        <v>0</v>
      </c>
      <c r="D72" s="101">
        <f>IF('Indicator Data'!N81="No data","x",ROUND(IF('Indicator Data'!N81&gt;D$3,0,IF('Indicator Data'!N81&lt;D$4,10,(D$3-'Indicator Data'!N81)/(D$3-D$4)*10)),1))</f>
        <v>10</v>
      </c>
      <c r="E72" s="102">
        <f t="shared" si="1"/>
        <v>5</v>
      </c>
      <c r="F72" s="101" t="str">
        <f>IF('Indicator Data'!O81="No data","x",ROUND(IF('Indicator Data'!O81&gt;F$3,10,IF('Indicator Data'!O81&lt;F$4,0,('Indicator Data'!O81-F$4)/(F$3-F$4)*10)),1))</f>
        <v>#DIV/0!</v>
      </c>
      <c r="G72" s="101" t="str">
        <f>IF('Indicator Data'!P81="No data","x",ROUND(IF('Indicator Data'!P81&gt;G$3,0,IF('Indicator Data'!P81&lt;G$4,10,(G$3-'Indicator Data'!P81)/(G$3-G$4)*10)),1))</f>
        <v>#DIV/0!</v>
      </c>
      <c r="H72" s="102" t="str">
        <f t="shared" si="2"/>
        <v>#DIV/0!</v>
      </c>
      <c r="I72" s="103" t="str">
        <f>IF('Indicator Data'!Q81="No data","x",'Indicator Data'!Q81/'Indicator Data'!AP81)</f>
        <v>#DIV/0!</v>
      </c>
      <c r="J72" s="101" t="str">
        <f t="shared" si="3"/>
        <v>#DIV/0!</v>
      </c>
      <c r="K72" s="101" t="str">
        <f>IF('Indicator Data'!R81="No data","x",ROUND(IF('Indicator Data'!R81&gt;K$3,10,IF('Indicator Data'!R81&lt;K$4,0,('Indicator Data'!R81-K$4)/(K$3-K$4)*10)),1))</f>
        <v>#DIV/0!</v>
      </c>
      <c r="L72" s="102" t="str">
        <f t="shared" si="4"/>
        <v>#DIV/0!</v>
      </c>
      <c r="M72" s="104" t="str">
        <f t="shared" si="5"/>
        <v>#DIV/0!</v>
      </c>
      <c r="N72" s="101" t="str">
        <f>IF('Indicator Data'!S81="No data","x",ROUND(IF('Indicator Data'!S81&gt;N$3,10,IF('Indicator Data'!S81&lt;N$4,0,('Indicator Data'!X81-N$4)/(N$3-N$4)*10)),1))</f>
        <v>#DIV/0!</v>
      </c>
      <c r="O72" s="101" t="str">
        <f>IF('Indicator Data'!T81="No data","x",ROUND(IF('Indicator Data'!T81&gt;O$3,0,IF('Indicator Data'!T81&lt;O$4,10,(O$3-'Indicator Data'!T81)/(O$3-O$4)*10)),1))</f>
        <v>#DIV/0!</v>
      </c>
      <c r="P72" s="102" t="str">
        <f t="shared" si="6"/>
        <v>#DIV/0!</v>
      </c>
      <c r="Q72" s="101" t="str">
        <f>IF('Indicator Data'!U81="No data","x",ROUND(IF('Indicator Data'!U81&gt;Q$3,10,IF('Indicator Data'!U81&lt;Q$4,0,('Indicator Data'!U81-Q$4)/(Q$3-Q$4)*10)),1))</f>
        <v>#DIV/0!</v>
      </c>
      <c r="R72" s="101" t="str">
        <f>IF('Indicator Data'!V81="No data","x",ROUND(IF('Indicator Data'!V81&gt;R$3,0,IF('Indicator Data'!V81&lt;R$4,10,(R$3-'Indicator Data'!V81)/(R$3-R$4)*10)),1))</f>
        <v>#DIV/0!</v>
      </c>
      <c r="S72" s="102" t="str">
        <f t="shared" si="7"/>
        <v>#DIV/0!</v>
      </c>
      <c r="T72" s="103" t="str">
        <f>IF('Indicator Data'!W81="no data","x",'Indicator Data'!W81/'Indicator Data'!AP81)</f>
        <v>#DIV/0!</v>
      </c>
      <c r="U72" s="101" t="str">
        <f t="shared" si="8"/>
        <v>#DIV/0!</v>
      </c>
      <c r="V72" s="101" t="str">
        <f>IF('Indicator Data'!X81="No data","x",ROUND(IF('Indicator Data'!X81&gt;V$3,10,IF('Indicator Data'!X81&lt;V$4,0,('Indicator Data'!X81-V$4)/(V$3-V$4)*10)),1))</f>
        <v>#DIV/0!</v>
      </c>
      <c r="W72" s="102" t="str">
        <f t="shared" si="9"/>
        <v>#DIV/0!</v>
      </c>
      <c r="X72" s="105" t="str">
        <f t="shared" si="10"/>
        <v>#DIV/0!</v>
      </c>
      <c r="Y72" s="7"/>
      <c r="Z72" s="7"/>
    </row>
    <row r="73" ht="15.75" customHeight="1">
      <c r="A73" s="61" t="str">
        <f>IF('Indicator Data'!A82&lt;&gt;"",'Indicator Data'!A82,"")</f>
        <v/>
      </c>
      <c r="B73" s="61" t="str">
        <f>IF('Indicator Data'!B82&lt;&gt;"",'Indicator Data'!B82,"")</f>
        <v/>
      </c>
      <c r="C73" s="101">
        <f>IF('Indicator Data'!M82="No data","x",ROUND(IF('Indicator Data'!M82&gt;C$3,10,IF('Indicator Data'!M82&lt;C$4,0,('Indicator Data'!M82-C$4)/(C$3-C$4)*10)),1))</f>
        <v>0</v>
      </c>
      <c r="D73" s="101">
        <f>IF('Indicator Data'!N82="No data","x",ROUND(IF('Indicator Data'!N82&gt;D$3,0,IF('Indicator Data'!N82&lt;D$4,10,(D$3-'Indicator Data'!N82)/(D$3-D$4)*10)),1))</f>
        <v>10</v>
      </c>
      <c r="E73" s="102">
        <f t="shared" si="1"/>
        <v>5</v>
      </c>
      <c r="F73" s="101" t="str">
        <f>IF('Indicator Data'!O82="No data","x",ROUND(IF('Indicator Data'!O82&gt;F$3,10,IF('Indicator Data'!O82&lt;F$4,0,('Indicator Data'!O82-F$4)/(F$3-F$4)*10)),1))</f>
        <v>#DIV/0!</v>
      </c>
      <c r="G73" s="101" t="str">
        <f>IF('Indicator Data'!P82="No data","x",ROUND(IF('Indicator Data'!P82&gt;G$3,0,IF('Indicator Data'!P82&lt;G$4,10,(G$3-'Indicator Data'!P82)/(G$3-G$4)*10)),1))</f>
        <v>#DIV/0!</v>
      </c>
      <c r="H73" s="102" t="str">
        <f t="shared" si="2"/>
        <v>#DIV/0!</v>
      </c>
      <c r="I73" s="103" t="str">
        <f>IF('Indicator Data'!Q82="No data","x",'Indicator Data'!Q82/'Indicator Data'!AP82)</f>
        <v>#DIV/0!</v>
      </c>
      <c r="J73" s="101" t="str">
        <f t="shared" si="3"/>
        <v>#DIV/0!</v>
      </c>
      <c r="K73" s="101" t="str">
        <f>IF('Indicator Data'!R82="No data","x",ROUND(IF('Indicator Data'!R82&gt;K$3,10,IF('Indicator Data'!R82&lt;K$4,0,('Indicator Data'!R82-K$4)/(K$3-K$4)*10)),1))</f>
        <v>#DIV/0!</v>
      </c>
      <c r="L73" s="102" t="str">
        <f t="shared" si="4"/>
        <v>#DIV/0!</v>
      </c>
      <c r="M73" s="104" t="str">
        <f t="shared" si="5"/>
        <v>#DIV/0!</v>
      </c>
      <c r="N73" s="101" t="str">
        <f>IF('Indicator Data'!S82="No data","x",ROUND(IF('Indicator Data'!S82&gt;N$3,10,IF('Indicator Data'!S82&lt;N$4,0,('Indicator Data'!X82-N$4)/(N$3-N$4)*10)),1))</f>
        <v>#DIV/0!</v>
      </c>
      <c r="O73" s="101" t="str">
        <f>IF('Indicator Data'!T82="No data","x",ROUND(IF('Indicator Data'!T82&gt;O$3,0,IF('Indicator Data'!T82&lt;O$4,10,(O$3-'Indicator Data'!T82)/(O$3-O$4)*10)),1))</f>
        <v>#DIV/0!</v>
      </c>
      <c r="P73" s="102" t="str">
        <f t="shared" si="6"/>
        <v>#DIV/0!</v>
      </c>
      <c r="Q73" s="101" t="str">
        <f>IF('Indicator Data'!U82="No data","x",ROUND(IF('Indicator Data'!U82&gt;Q$3,10,IF('Indicator Data'!U82&lt;Q$4,0,('Indicator Data'!U82-Q$4)/(Q$3-Q$4)*10)),1))</f>
        <v>#DIV/0!</v>
      </c>
      <c r="R73" s="101" t="str">
        <f>IF('Indicator Data'!V82="No data","x",ROUND(IF('Indicator Data'!V82&gt;R$3,0,IF('Indicator Data'!V82&lt;R$4,10,(R$3-'Indicator Data'!V82)/(R$3-R$4)*10)),1))</f>
        <v>#DIV/0!</v>
      </c>
      <c r="S73" s="102" t="str">
        <f t="shared" si="7"/>
        <v>#DIV/0!</v>
      </c>
      <c r="T73" s="103" t="str">
        <f>IF('Indicator Data'!W82="no data","x",'Indicator Data'!W82/'Indicator Data'!AP82)</f>
        <v>#DIV/0!</v>
      </c>
      <c r="U73" s="101" t="str">
        <f t="shared" si="8"/>
        <v>#DIV/0!</v>
      </c>
      <c r="V73" s="101" t="str">
        <f>IF('Indicator Data'!X82="No data","x",ROUND(IF('Indicator Data'!X82&gt;V$3,10,IF('Indicator Data'!X82&lt;V$4,0,('Indicator Data'!X82-V$4)/(V$3-V$4)*10)),1))</f>
        <v>#DIV/0!</v>
      </c>
      <c r="W73" s="102" t="str">
        <f t="shared" si="9"/>
        <v>#DIV/0!</v>
      </c>
      <c r="X73" s="105" t="str">
        <f t="shared" si="10"/>
        <v>#DIV/0!</v>
      </c>
      <c r="Y73" s="7"/>
      <c r="Z73" s="7"/>
    </row>
    <row r="74" ht="15.75" customHeight="1">
      <c r="A74" s="61" t="str">
        <f>IF('Indicator Data'!A83&lt;&gt;"",'Indicator Data'!A83,"")</f>
        <v/>
      </c>
      <c r="B74" s="61" t="str">
        <f>IF('Indicator Data'!B83&lt;&gt;"",'Indicator Data'!B83,"")</f>
        <v/>
      </c>
      <c r="C74" s="101">
        <f>IF('Indicator Data'!M83="No data","x",ROUND(IF('Indicator Data'!M83&gt;C$3,10,IF('Indicator Data'!M83&lt;C$4,0,('Indicator Data'!M83-C$4)/(C$3-C$4)*10)),1))</f>
        <v>0</v>
      </c>
      <c r="D74" s="101">
        <f>IF('Indicator Data'!N83="No data","x",ROUND(IF('Indicator Data'!N83&gt;D$3,0,IF('Indicator Data'!N83&lt;D$4,10,(D$3-'Indicator Data'!N83)/(D$3-D$4)*10)),1))</f>
        <v>10</v>
      </c>
      <c r="E74" s="102">
        <f t="shared" si="1"/>
        <v>5</v>
      </c>
      <c r="F74" s="101" t="str">
        <f>IF('Indicator Data'!O83="No data","x",ROUND(IF('Indicator Data'!O83&gt;F$3,10,IF('Indicator Data'!O83&lt;F$4,0,('Indicator Data'!O83-F$4)/(F$3-F$4)*10)),1))</f>
        <v>#DIV/0!</v>
      </c>
      <c r="G74" s="101" t="str">
        <f>IF('Indicator Data'!P83="No data","x",ROUND(IF('Indicator Data'!P83&gt;G$3,0,IF('Indicator Data'!P83&lt;G$4,10,(G$3-'Indicator Data'!P83)/(G$3-G$4)*10)),1))</f>
        <v>#DIV/0!</v>
      </c>
      <c r="H74" s="102" t="str">
        <f t="shared" si="2"/>
        <v>#DIV/0!</v>
      </c>
      <c r="I74" s="103" t="str">
        <f>IF('Indicator Data'!Q83="No data","x",'Indicator Data'!Q83/'Indicator Data'!AP83)</f>
        <v>#DIV/0!</v>
      </c>
      <c r="J74" s="101" t="str">
        <f t="shared" si="3"/>
        <v>#DIV/0!</v>
      </c>
      <c r="K74" s="101" t="str">
        <f>IF('Indicator Data'!R83="No data","x",ROUND(IF('Indicator Data'!R83&gt;K$3,10,IF('Indicator Data'!R83&lt;K$4,0,('Indicator Data'!R83-K$4)/(K$3-K$4)*10)),1))</f>
        <v>#DIV/0!</v>
      </c>
      <c r="L74" s="102" t="str">
        <f t="shared" si="4"/>
        <v>#DIV/0!</v>
      </c>
      <c r="M74" s="104" t="str">
        <f t="shared" si="5"/>
        <v>#DIV/0!</v>
      </c>
      <c r="N74" s="101" t="str">
        <f>IF('Indicator Data'!S83="No data","x",ROUND(IF('Indicator Data'!S83&gt;N$3,10,IF('Indicator Data'!S83&lt;N$4,0,('Indicator Data'!X83-N$4)/(N$3-N$4)*10)),1))</f>
        <v>#DIV/0!</v>
      </c>
      <c r="O74" s="101" t="str">
        <f>IF('Indicator Data'!T83="No data","x",ROUND(IF('Indicator Data'!T83&gt;O$3,0,IF('Indicator Data'!T83&lt;O$4,10,(O$3-'Indicator Data'!T83)/(O$3-O$4)*10)),1))</f>
        <v>#DIV/0!</v>
      </c>
      <c r="P74" s="102" t="str">
        <f t="shared" si="6"/>
        <v>#DIV/0!</v>
      </c>
      <c r="Q74" s="101" t="str">
        <f>IF('Indicator Data'!U83="No data","x",ROUND(IF('Indicator Data'!U83&gt;Q$3,10,IF('Indicator Data'!U83&lt;Q$4,0,('Indicator Data'!U83-Q$4)/(Q$3-Q$4)*10)),1))</f>
        <v>#DIV/0!</v>
      </c>
      <c r="R74" s="101" t="str">
        <f>IF('Indicator Data'!V83="No data","x",ROUND(IF('Indicator Data'!V83&gt;R$3,0,IF('Indicator Data'!V83&lt;R$4,10,(R$3-'Indicator Data'!V83)/(R$3-R$4)*10)),1))</f>
        <v>#DIV/0!</v>
      </c>
      <c r="S74" s="102" t="str">
        <f t="shared" si="7"/>
        <v>#DIV/0!</v>
      </c>
      <c r="T74" s="103" t="str">
        <f>IF('Indicator Data'!W83="no data","x",'Indicator Data'!W83/'Indicator Data'!AP83)</f>
        <v>#DIV/0!</v>
      </c>
      <c r="U74" s="101" t="str">
        <f t="shared" si="8"/>
        <v>#DIV/0!</v>
      </c>
      <c r="V74" s="101" t="str">
        <f>IF('Indicator Data'!X83="No data","x",ROUND(IF('Indicator Data'!X83&gt;V$3,10,IF('Indicator Data'!X83&lt;V$4,0,('Indicator Data'!X83-V$4)/(V$3-V$4)*10)),1))</f>
        <v>#DIV/0!</v>
      </c>
      <c r="W74" s="102" t="str">
        <f t="shared" si="9"/>
        <v>#DIV/0!</v>
      </c>
      <c r="X74" s="105" t="str">
        <f t="shared" si="10"/>
        <v>#DIV/0!</v>
      </c>
      <c r="Y74" s="7"/>
      <c r="Z74" s="7"/>
    </row>
    <row r="75" ht="15.75" customHeight="1">
      <c r="A75" s="61" t="str">
        <f>IF('Indicator Data'!A84&lt;&gt;"",'Indicator Data'!A84,"")</f>
        <v/>
      </c>
      <c r="B75" s="61" t="str">
        <f>IF('Indicator Data'!B84&lt;&gt;"",'Indicator Data'!B84,"")</f>
        <v/>
      </c>
      <c r="C75" s="101">
        <f>IF('Indicator Data'!M84="No data","x",ROUND(IF('Indicator Data'!M84&gt;C$3,10,IF('Indicator Data'!M84&lt;C$4,0,('Indicator Data'!M84-C$4)/(C$3-C$4)*10)),1))</f>
        <v>0</v>
      </c>
      <c r="D75" s="101">
        <f>IF('Indicator Data'!N84="No data","x",ROUND(IF('Indicator Data'!N84&gt;D$3,0,IF('Indicator Data'!N84&lt;D$4,10,(D$3-'Indicator Data'!N84)/(D$3-D$4)*10)),1))</f>
        <v>10</v>
      </c>
      <c r="E75" s="102">
        <f t="shared" si="1"/>
        <v>5</v>
      </c>
      <c r="F75" s="101" t="str">
        <f>IF('Indicator Data'!O84="No data","x",ROUND(IF('Indicator Data'!O84&gt;F$3,10,IF('Indicator Data'!O84&lt;F$4,0,('Indicator Data'!O84-F$4)/(F$3-F$4)*10)),1))</f>
        <v>#DIV/0!</v>
      </c>
      <c r="G75" s="101" t="str">
        <f>IF('Indicator Data'!P84="No data","x",ROUND(IF('Indicator Data'!P84&gt;G$3,0,IF('Indicator Data'!P84&lt;G$4,10,(G$3-'Indicator Data'!P84)/(G$3-G$4)*10)),1))</f>
        <v>#DIV/0!</v>
      </c>
      <c r="H75" s="102" t="str">
        <f t="shared" si="2"/>
        <v>#DIV/0!</v>
      </c>
      <c r="I75" s="103" t="str">
        <f>IF('Indicator Data'!Q84="No data","x",'Indicator Data'!Q84/'Indicator Data'!AP84)</f>
        <v>#DIV/0!</v>
      </c>
      <c r="J75" s="101" t="str">
        <f t="shared" si="3"/>
        <v>#DIV/0!</v>
      </c>
      <c r="K75" s="101" t="str">
        <f>IF('Indicator Data'!R84="No data","x",ROUND(IF('Indicator Data'!R84&gt;K$3,10,IF('Indicator Data'!R84&lt;K$4,0,('Indicator Data'!R84-K$4)/(K$3-K$4)*10)),1))</f>
        <v>#DIV/0!</v>
      </c>
      <c r="L75" s="102" t="str">
        <f t="shared" si="4"/>
        <v>#DIV/0!</v>
      </c>
      <c r="M75" s="104" t="str">
        <f t="shared" si="5"/>
        <v>#DIV/0!</v>
      </c>
      <c r="N75" s="101" t="str">
        <f>IF('Indicator Data'!S84="No data","x",ROUND(IF('Indicator Data'!S84&gt;N$3,10,IF('Indicator Data'!S84&lt;N$4,0,('Indicator Data'!X84-N$4)/(N$3-N$4)*10)),1))</f>
        <v>#DIV/0!</v>
      </c>
      <c r="O75" s="101" t="str">
        <f>IF('Indicator Data'!T84="No data","x",ROUND(IF('Indicator Data'!T84&gt;O$3,0,IF('Indicator Data'!T84&lt;O$4,10,(O$3-'Indicator Data'!T84)/(O$3-O$4)*10)),1))</f>
        <v>#DIV/0!</v>
      </c>
      <c r="P75" s="102" t="str">
        <f t="shared" si="6"/>
        <v>#DIV/0!</v>
      </c>
      <c r="Q75" s="101" t="str">
        <f>IF('Indicator Data'!U84="No data","x",ROUND(IF('Indicator Data'!U84&gt;Q$3,10,IF('Indicator Data'!U84&lt;Q$4,0,('Indicator Data'!U84-Q$4)/(Q$3-Q$4)*10)),1))</f>
        <v>#DIV/0!</v>
      </c>
      <c r="R75" s="101" t="str">
        <f>IF('Indicator Data'!V84="No data","x",ROUND(IF('Indicator Data'!V84&gt;R$3,0,IF('Indicator Data'!V84&lt;R$4,10,(R$3-'Indicator Data'!V84)/(R$3-R$4)*10)),1))</f>
        <v>#DIV/0!</v>
      </c>
      <c r="S75" s="102" t="str">
        <f t="shared" si="7"/>
        <v>#DIV/0!</v>
      </c>
      <c r="T75" s="103" t="str">
        <f>IF('Indicator Data'!W84="no data","x",'Indicator Data'!W84/'Indicator Data'!AP84)</f>
        <v>#DIV/0!</v>
      </c>
      <c r="U75" s="101" t="str">
        <f t="shared" si="8"/>
        <v>#DIV/0!</v>
      </c>
      <c r="V75" s="101" t="str">
        <f>IF('Indicator Data'!X84="No data","x",ROUND(IF('Indicator Data'!X84&gt;V$3,10,IF('Indicator Data'!X84&lt;V$4,0,('Indicator Data'!X84-V$4)/(V$3-V$4)*10)),1))</f>
        <v>#DIV/0!</v>
      </c>
      <c r="W75" s="102" t="str">
        <f t="shared" si="9"/>
        <v>#DIV/0!</v>
      </c>
      <c r="X75" s="105" t="str">
        <f t="shared" si="10"/>
        <v>#DIV/0!</v>
      </c>
      <c r="Y75" s="7"/>
      <c r="Z75" s="7"/>
    </row>
    <row r="76" ht="15.75" customHeight="1">
      <c r="A76" s="61" t="str">
        <f>IF('Indicator Data'!A85&lt;&gt;"",'Indicator Data'!A85,"")</f>
        <v/>
      </c>
      <c r="B76" s="61" t="str">
        <f>IF('Indicator Data'!B85&lt;&gt;"",'Indicator Data'!B85,"")</f>
        <v/>
      </c>
      <c r="C76" s="101">
        <f>IF('Indicator Data'!M85="No data","x",ROUND(IF('Indicator Data'!M85&gt;C$3,10,IF('Indicator Data'!M85&lt;C$4,0,('Indicator Data'!M85-C$4)/(C$3-C$4)*10)),1))</f>
        <v>0</v>
      </c>
      <c r="D76" s="101">
        <f>IF('Indicator Data'!N85="No data","x",ROUND(IF('Indicator Data'!N85&gt;D$3,0,IF('Indicator Data'!N85&lt;D$4,10,(D$3-'Indicator Data'!N85)/(D$3-D$4)*10)),1))</f>
        <v>10</v>
      </c>
      <c r="E76" s="102">
        <f t="shared" si="1"/>
        <v>5</v>
      </c>
      <c r="F76" s="101" t="str">
        <f>IF('Indicator Data'!O85="No data","x",ROUND(IF('Indicator Data'!O85&gt;F$3,10,IF('Indicator Data'!O85&lt;F$4,0,('Indicator Data'!O85-F$4)/(F$3-F$4)*10)),1))</f>
        <v>#DIV/0!</v>
      </c>
      <c r="G76" s="101" t="str">
        <f>IF('Indicator Data'!P85="No data","x",ROUND(IF('Indicator Data'!P85&gt;G$3,0,IF('Indicator Data'!P85&lt;G$4,10,(G$3-'Indicator Data'!P85)/(G$3-G$4)*10)),1))</f>
        <v>#DIV/0!</v>
      </c>
      <c r="H76" s="102" t="str">
        <f t="shared" si="2"/>
        <v>#DIV/0!</v>
      </c>
      <c r="I76" s="103" t="str">
        <f>IF('Indicator Data'!Q85="No data","x",'Indicator Data'!Q85/'Indicator Data'!AP85)</f>
        <v>#DIV/0!</v>
      </c>
      <c r="J76" s="101" t="str">
        <f t="shared" si="3"/>
        <v>#DIV/0!</v>
      </c>
      <c r="K76" s="101" t="str">
        <f>IF('Indicator Data'!R85="No data","x",ROUND(IF('Indicator Data'!R85&gt;K$3,10,IF('Indicator Data'!R85&lt;K$4,0,('Indicator Data'!R85-K$4)/(K$3-K$4)*10)),1))</f>
        <v>#DIV/0!</v>
      </c>
      <c r="L76" s="102" t="str">
        <f t="shared" si="4"/>
        <v>#DIV/0!</v>
      </c>
      <c r="M76" s="104" t="str">
        <f t="shared" si="5"/>
        <v>#DIV/0!</v>
      </c>
      <c r="N76" s="101" t="str">
        <f>IF('Indicator Data'!S85="No data","x",ROUND(IF('Indicator Data'!S85&gt;N$3,10,IF('Indicator Data'!S85&lt;N$4,0,('Indicator Data'!X85-N$4)/(N$3-N$4)*10)),1))</f>
        <v>#DIV/0!</v>
      </c>
      <c r="O76" s="101" t="str">
        <f>IF('Indicator Data'!T85="No data","x",ROUND(IF('Indicator Data'!T85&gt;O$3,0,IF('Indicator Data'!T85&lt;O$4,10,(O$3-'Indicator Data'!T85)/(O$3-O$4)*10)),1))</f>
        <v>#DIV/0!</v>
      </c>
      <c r="P76" s="102" t="str">
        <f t="shared" si="6"/>
        <v>#DIV/0!</v>
      </c>
      <c r="Q76" s="101" t="str">
        <f>IF('Indicator Data'!U85="No data","x",ROUND(IF('Indicator Data'!U85&gt;Q$3,10,IF('Indicator Data'!U85&lt;Q$4,0,('Indicator Data'!U85-Q$4)/(Q$3-Q$4)*10)),1))</f>
        <v>#DIV/0!</v>
      </c>
      <c r="R76" s="101" t="str">
        <f>IF('Indicator Data'!V85="No data","x",ROUND(IF('Indicator Data'!V85&gt;R$3,0,IF('Indicator Data'!V85&lt;R$4,10,(R$3-'Indicator Data'!V85)/(R$3-R$4)*10)),1))</f>
        <v>#DIV/0!</v>
      </c>
      <c r="S76" s="102" t="str">
        <f t="shared" si="7"/>
        <v>#DIV/0!</v>
      </c>
      <c r="T76" s="103" t="str">
        <f>IF('Indicator Data'!W85="no data","x",'Indicator Data'!W85/'Indicator Data'!AP85)</f>
        <v>#DIV/0!</v>
      </c>
      <c r="U76" s="101" t="str">
        <f t="shared" si="8"/>
        <v>#DIV/0!</v>
      </c>
      <c r="V76" s="101" t="str">
        <f>IF('Indicator Data'!X85="No data","x",ROUND(IF('Indicator Data'!X85&gt;V$3,10,IF('Indicator Data'!X85&lt;V$4,0,('Indicator Data'!X85-V$4)/(V$3-V$4)*10)),1))</f>
        <v>#DIV/0!</v>
      </c>
      <c r="W76" s="102" t="str">
        <f t="shared" si="9"/>
        <v>#DIV/0!</v>
      </c>
      <c r="X76" s="105" t="str">
        <f t="shared" si="10"/>
        <v>#DIV/0!</v>
      </c>
      <c r="Y76" s="7"/>
      <c r="Z76" s="7"/>
    </row>
    <row r="77" ht="15.75" customHeight="1">
      <c r="A77" s="61" t="str">
        <f>IF('Indicator Data'!A86&lt;&gt;"",'Indicator Data'!A86,"")</f>
        <v/>
      </c>
      <c r="B77" s="61" t="str">
        <f>IF('Indicator Data'!B86&lt;&gt;"",'Indicator Data'!B86,"")</f>
        <v/>
      </c>
      <c r="C77" s="101">
        <f>IF('Indicator Data'!M86="No data","x",ROUND(IF('Indicator Data'!M86&gt;C$3,10,IF('Indicator Data'!M86&lt;C$4,0,('Indicator Data'!M86-C$4)/(C$3-C$4)*10)),1))</f>
        <v>0</v>
      </c>
      <c r="D77" s="101">
        <f>IF('Indicator Data'!N86="No data","x",ROUND(IF('Indicator Data'!N86&gt;D$3,0,IF('Indicator Data'!N86&lt;D$4,10,(D$3-'Indicator Data'!N86)/(D$3-D$4)*10)),1))</f>
        <v>10</v>
      </c>
      <c r="E77" s="102">
        <f t="shared" si="1"/>
        <v>5</v>
      </c>
      <c r="F77" s="101" t="str">
        <f>IF('Indicator Data'!O86="No data","x",ROUND(IF('Indicator Data'!O86&gt;F$3,10,IF('Indicator Data'!O86&lt;F$4,0,('Indicator Data'!O86-F$4)/(F$3-F$4)*10)),1))</f>
        <v>#DIV/0!</v>
      </c>
      <c r="G77" s="101" t="str">
        <f>IF('Indicator Data'!P86="No data","x",ROUND(IF('Indicator Data'!P86&gt;G$3,0,IF('Indicator Data'!P86&lt;G$4,10,(G$3-'Indicator Data'!P86)/(G$3-G$4)*10)),1))</f>
        <v>#DIV/0!</v>
      </c>
      <c r="H77" s="102" t="str">
        <f t="shared" si="2"/>
        <v>#DIV/0!</v>
      </c>
      <c r="I77" s="103" t="str">
        <f>IF('Indicator Data'!Q86="No data","x",'Indicator Data'!Q86/'Indicator Data'!AP86)</f>
        <v>#DIV/0!</v>
      </c>
      <c r="J77" s="101" t="str">
        <f t="shared" si="3"/>
        <v>#DIV/0!</v>
      </c>
      <c r="K77" s="101" t="str">
        <f>IF('Indicator Data'!R86="No data","x",ROUND(IF('Indicator Data'!R86&gt;K$3,10,IF('Indicator Data'!R86&lt;K$4,0,('Indicator Data'!R86-K$4)/(K$3-K$4)*10)),1))</f>
        <v>#DIV/0!</v>
      </c>
      <c r="L77" s="102" t="str">
        <f t="shared" si="4"/>
        <v>#DIV/0!</v>
      </c>
      <c r="M77" s="104" t="str">
        <f t="shared" si="5"/>
        <v>#DIV/0!</v>
      </c>
      <c r="N77" s="101" t="str">
        <f>IF('Indicator Data'!S86="No data","x",ROUND(IF('Indicator Data'!S86&gt;N$3,10,IF('Indicator Data'!S86&lt;N$4,0,('Indicator Data'!X86-N$4)/(N$3-N$4)*10)),1))</f>
        <v>#DIV/0!</v>
      </c>
      <c r="O77" s="101" t="str">
        <f>IF('Indicator Data'!T86="No data","x",ROUND(IF('Indicator Data'!T86&gt;O$3,0,IF('Indicator Data'!T86&lt;O$4,10,(O$3-'Indicator Data'!T86)/(O$3-O$4)*10)),1))</f>
        <v>#DIV/0!</v>
      </c>
      <c r="P77" s="102" t="str">
        <f t="shared" si="6"/>
        <v>#DIV/0!</v>
      </c>
      <c r="Q77" s="101" t="str">
        <f>IF('Indicator Data'!U86="No data","x",ROUND(IF('Indicator Data'!U86&gt;Q$3,10,IF('Indicator Data'!U86&lt;Q$4,0,('Indicator Data'!U86-Q$4)/(Q$3-Q$4)*10)),1))</f>
        <v>#DIV/0!</v>
      </c>
      <c r="R77" s="101" t="str">
        <f>IF('Indicator Data'!V86="No data","x",ROUND(IF('Indicator Data'!V86&gt;R$3,0,IF('Indicator Data'!V86&lt;R$4,10,(R$3-'Indicator Data'!V86)/(R$3-R$4)*10)),1))</f>
        <v>#DIV/0!</v>
      </c>
      <c r="S77" s="102" t="str">
        <f t="shared" si="7"/>
        <v>#DIV/0!</v>
      </c>
      <c r="T77" s="103" t="str">
        <f>IF('Indicator Data'!W86="no data","x",'Indicator Data'!W86/'Indicator Data'!AP86)</f>
        <v>#DIV/0!</v>
      </c>
      <c r="U77" s="101" t="str">
        <f t="shared" si="8"/>
        <v>#DIV/0!</v>
      </c>
      <c r="V77" s="101" t="str">
        <f>IF('Indicator Data'!X86="No data","x",ROUND(IF('Indicator Data'!X86&gt;V$3,10,IF('Indicator Data'!X86&lt;V$4,0,('Indicator Data'!X86-V$4)/(V$3-V$4)*10)),1))</f>
        <v>#DIV/0!</v>
      </c>
      <c r="W77" s="102" t="str">
        <f t="shared" si="9"/>
        <v>#DIV/0!</v>
      </c>
      <c r="X77" s="105" t="str">
        <f t="shared" si="10"/>
        <v>#DIV/0!</v>
      </c>
      <c r="Y77" s="7"/>
      <c r="Z77" s="7"/>
    </row>
    <row r="78" ht="15.75" customHeight="1">
      <c r="A78" s="61" t="str">
        <f>IF('Indicator Data'!A87&lt;&gt;"",'Indicator Data'!A87,"")</f>
        <v/>
      </c>
      <c r="B78" s="61" t="str">
        <f>IF('Indicator Data'!B87&lt;&gt;"",'Indicator Data'!B87,"")</f>
        <v/>
      </c>
      <c r="C78" s="101">
        <f>IF('Indicator Data'!M87="No data","x",ROUND(IF('Indicator Data'!M87&gt;C$3,10,IF('Indicator Data'!M87&lt;C$4,0,('Indicator Data'!M87-C$4)/(C$3-C$4)*10)),1))</f>
        <v>0</v>
      </c>
      <c r="D78" s="101">
        <f>IF('Indicator Data'!N87="No data","x",ROUND(IF('Indicator Data'!N87&gt;D$3,0,IF('Indicator Data'!N87&lt;D$4,10,(D$3-'Indicator Data'!N87)/(D$3-D$4)*10)),1))</f>
        <v>10</v>
      </c>
      <c r="E78" s="102">
        <f t="shared" si="1"/>
        <v>5</v>
      </c>
      <c r="F78" s="101" t="str">
        <f>IF('Indicator Data'!O87="No data","x",ROUND(IF('Indicator Data'!O87&gt;F$3,10,IF('Indicator Data'!O87&lt;F$4,0,('Indicator Data'!O87-F$4)/(F$3-F$4)*10)),1))</f>
        <v>#DIV/0!</v>
      </c>
      <c r="G78" s="101" t="str">
        <f>IF('Indicator Data'!P87="No data","x",ROUND(IF('Indicator Data'!P87&gt;G$3,0,IF('Indicator Data'!P87&lt;G$4,10,(G$3-'Indicator Data'!P87)/(G$3-G$4)*10)),1))</f>
        <v>#DIV/0!</v>
      </c>
      <c r="H78" s="102" t="str">
        <f t="shared" si="2"/>
        <v>#DIV/0!</v>
      </c>
      <c r="I78" s="103" t="str">
        <f>IF('Indicator Data'!Q87="No data","x",'Indicator Data'!Q87/'Indicator Data'!AP87)</f>
        <v>#DIV/0!</v>
      </c>
      <c r="J78" s="101" t="str">
        <f t="shared" si="3"/>
        <v>#DIV/0!</v>
      </c>
      <c r="K78" s="101" t="str">
        <f>IF('Indicator Data'!R87="No data","x",ROUND(IF('Indicator Data'!R87&gt;K$3,10,IF('Indicator Data'!R87&lt;K$4,0,('Indicator Data'!R87-K$4)/(K$3-K$4)*10)),1))</f>
        <v>#DIV/0!</v>
      </c>
      <c r="L78" s="102" t="str">
        <f t="shared" si="4"/>
        <v>#DIV/0!</v>
      </c>
      <c r="M78" s="104" t="str">
        <f t="shared" si="5"/>
        <v>#DIV/0!</v>
      </c>
      <c r="N78" s="101" t="str">
        <f>IF('Indicator Data'!S87="No data","x",ROUND(IF('Indicator Data'!S87&gt;N$3,10,IF('Indicator Data'!S87&lt;N$4,0,('Indicator Data'!X87-N$4)/(N$3-N$4)*10)),1))</f>
        <v>#DIV/0!</v>
      </c>
      <c r="O78" s="101" t="str">
        <f>IF('Indicator Data'!T87="No data","x",ROUND(IF('Indicator Data'!T87&gt;O$3,0,IF('Indicator Data'!T87&lt;O$4,10,(O$3-'Indicator Data'!T87)/(O$3-O$4)*10)),1))</f>
        <v>#DIV/0!</v>
      </c>
      <c r="P78" s="102" t="str">
        <f t="shared" si="6"/>
        <v>#DIV/0!</v>
      </c>
      <c r="Q78" s="101" t="str">
        <f>IF('Indicator Data'!U87="No data","x",ROUND(IF('Indicator Data'!U87&gt;Q$3,10,IF('Indicator Data'!U87&lt;Q$4,0,('Indicator Data'!U87-Q$4)/(Q$3-Q$4)*10)),1))</f>
        <v>#DIV/0!</v>
      </c>
      <c r="R78" s="101" t="str">
        <f>IF('Indicator Data'!V87="No data","x",ROUND(IF('Indicator Data'!V87&gt;R$3,0,IF('Indicator Data'!V87&lt;R$4,10,(R$3-'Indicator Data'!V87)/(R$3-R$4)*10)),1))</f>
        <v>#DIV/0!</v>
      </c>
      <c r="S78" s="102" t="str">
        <f t="shared" si="7"/>
        <v>#DIV/0!</v>
      </c>
      <c r="T78" s="103" t="str">
        <f>IF('Indicator Data'!W87="no data","x",'Indicator Data'!W87/'Indicator Data'!AP87)</f>
        <v>#DIV/0!</v>
      </c>
      <c r="U78" s="101" t="str">
        <f t="shared" si="8"/>
        <v>#DIV/0!</v>
      </c>
      <c r="V78" s="101" t="str">
        <f>IF('Indicator Data'!X87="No data","x",ROUND(IF('Indicator Data'!X87&gt;V$3,10,IF('Indicator Data'!X87&lt;V$4,0,('Indicator Data'!X87-V$4)/(V$3-V$4)*10)),1))</f>
        <v>#DIV/0!</v>
      </c>
      <c r="W78" s="102" t="str">
        <f t="shared" si="9"/>
        <v>#DIV/0!</v>
      </c>
      <c r="X78" s="105" t="str">
        <f t="shared" si="10"/>
        <v>#DIV/0!</v>
      </c>
      <c r="Y78" s="7"/>
      <c r="Z78" s="7"/>
    </row>
    <row r="79" ht="15.75" customHeight="1">
      <c r="A79" s="61" t="str">
        <f>IF('Indicator Data'!A88&lt;&gt;"",'Indicator Data'!A88,"")</f>
        <v/>
      </c>
      <c r="B79" s="61" t="str">
        <f>IF('Indicator Data'!B88&lt;&gt;"",'Indicator Data'!B88,"")</f>
        <v/>
      </c>
      <c r="C79" s="101">
        <f>IF('Indicator Data'!M88="No data","x",ROUND(IF('Indicator Data'!M88&gt;C$3,10,IF('Indicator Data'!M88&lt;C$4,0,('Indicator Data'!M88-C$4)/(C$3-C$4)*10)),1))</f>
        <v>0</v>
      </c>
      <c r="D79" s="101">
        <f>IF('Indicator Data'!N88="No data","x",ROUND(IF('Indicator Data'!N88&gt;D$3,0,IF('Indicator Data'!N88&lt;D$4,10,(D$3-'Indicator Data'!N88)/(D$3-D$4)*10)),1))</f>
        <v>10</v>
      </c>
      <c r="E79" s="102">
        <f t="shared" si="1"/>
        <v>5</v>
      </c>
      <c r="F79" s="101" t="str">
        <f>IF('Indicator Data'!O88="No data","x",ROUND(IF('Indicator Data'!O88&gt;F$3,10,IF('Indicator Data'!O88&lt;F$4,0,('Indicator Data'!O88-F$4)/(F$3-F$4)*10)),1))</f>
        <v>#DIV/0!</v>
      </c>
      <c r="G79" s="101" t="str">
        <f>IF('Indicator Data'!P88="No data","x",ROUND(IF('Indicator Data'!P88&gt;G$3,0,IF('Indicator Data'!P88&lt;G$4,10,(G$3-'Indicator Data'!P88)/(G$3-G$4)*10)),1))</f>
        <v>#DIV/0!</v>
      </c>
      <c r="H79" s="102" t="str">
        <f t="shared" si="2"/>
        <v>#DIV/0!</v>
      </c>
      <c r="I79" s="103" t="str">
        <f>IF('Indicator Data'!Q88="No data","x",'Indicator Data'!Q88/'Indicator Data'!AP88)</f>
        <v>#DIV/0!</v>
      </c>
      <c r="J79" s="101" t="str">
        <f t="shared" si="3"/>
        <v>#DIV/0!</v>
      </c>
      <c r="K79" s="101" t="str">
        <f>IF('Indicator Data'!R88="No data","x",ROUND(IF('Indicator Data'!R88&gt;K$3,10,IF('Indicator Data'!R88&lt;K$4,0,('Indicator Data'!R88-K$4)/(K$3-K$4)*10)),1))</f>
        <v>#DIV/0!</v>
      </c>
      <c r="L79" s="102" t="str">
        <f t="shared" si="4"/>
        <v>#DIV/0!</v>
      </c>
      <c r="M79" s="104" t="str">
        <f t="shared" si="5"/>
        <v>#DIV/0!</v>
      </c>
      <c r="N79" s="101" t="str">
        <f>IF('Indicator Data'!S88="No data","x",ROUND(IF('Indicator Data'!S88&gt;N$3,10,IF('Indicator Data'!S88&lt;N$4,0,('Indicator Data'!X88-N$4)/(N$3-N$4)*10)),1))</f>
        <v>#DIV/0!</v>
      </c>
      <c r="O79" s="101" t="str">
        <f>IF('Indicator Data'!T88="No data","x",ROUND(IF('Indicator Data'!T88&gt;O$3,0,IF('Indicator Data'!T88&lt;O$4,10,(O$3-'Indicator Data'!T88)/(O$3-O$4)*10)),1))</f>
        <v>#DIV/0!</v>
      </c>
      <c r="P79" s="102" t="str">
        <f t="shared" si="6"/>
        <v>#DIV/0!</v>
      </c>
      <c r="Q79" s="101" t="str">
        <f>IF('Indicator Data'!U88="No data","x",ROUND(IF('Indicator Data'!U88&gt;Q$3,10,IF('Indicator Data'!U88&lt;Q$4,0,('Indicator Data'!U88-Q$4)/(Q$3-Q$4)*10)),1))</f>
        <v>#DIV/0!</v>
      </c>
      <c r="R79" s="101" t="str">
        <f>IF('Indicator Data'!V88="No data","x",ROUND(IF('Indicator Data'!V88&gt;R$3,0,IF('Indicator Data'!V88&lt;R$4,10,(R$3-'Indicator Data'!V88)/(R$3-R$4)*10)),1))</f>
        <v>#DIV/0!</v>
      </c>
      <c r="S79" s="102" t="str">
        <f t="shared" si="7"/>
        <v>#DIV/0!</v>
      </c>
      <c r="T79" s="103" t="str">
        <f>IF('Indicator Data'!W88="no data","x",'Indicator Data'!W88/'Indicator Data'!AP88)</f>
        <v>#DIV/0!</v>
      </c>
      <c r="U79" s="101" t="str">
        <f t="shared" si="8"/>
        <v>#DIV/0!</v>
      </c>
      <c r="V79" s="101" t="str">
        <f>IF('Indicator Data'!X88="No data","x",ROUND(IF('Indicator Data'!X88&gt;V$3,10,IF('Indicator Data'!X88&lt;V$4,0,('Indicator Data'!X88-V$4)/(V$3-V$4)*10)),1))</f>
        <v>#DIV/0!</v>
      </c>
      <c r="W79" s="102" t="str">
        <f t="shared" si="9"/>
        <v>#DIV/0!</v>
      </c>
      <c r="X79" s="105" t="str">
        <f t="shared" si="10"/>
        <v>#DIV/0!</v>
      </c>
      <c r="Y79" s="7"/>
      <c r="Z79" s="7"/>
    </row>
    <row r="80" ht="15.75" customHeight="1">
      <c r="A80" s="61" t="str">
        <f>IF('Indicator Data'!A89&lt;&gt;"",'Indicator Data'!A89,"")</f>
        <v/>
      </c>
      <c r="B80" s="61" t="str">
        <f>IF('Indicator Data'!B89&lt;&gt;"",'Indicator Data'!B89,"")</f>
        <v/>
      </c>
      <c r="C80" s="101">
        <f>IF('Indicator Data'!M89="No data","x",ROUND(IF('Indicator Data'!M89&gt;C$3,10,IF('Indicator Data'!M89&lt;C$4,0,('Indicator Data'!M89-C$4)/(C$3-C$4)*10)),1))</f>
        <v>0</v>
      </c>
      <c r="D80" s="101">
        <f>IF('Indicator Data'!N89="No data","x",ROUND(IF('Indicator Data'!N89&gt;D$3,0,IF('Indicator Data'!N89&lt;D$4,10,(D$3-'Indicator Data'!N89)/(D$3-D$4)*10)),1))</f>
        <v>10</v>
      </c>
      <c r="E80" s="102">
        <f t="shared" si="1"/>
        <v>5</v>
      </c>
      <c r="F80" s="101" t="str">
        <f>IF('Indicator Data'!O89="No data","x",ROUND(IF('Indicator Data'!O89&gt;F$3,10,IF('Indicator Data'!O89&lt;F$4,0,('Indicator Data'!O89-F$4)/(F$3-F$4)*10)),1))</f>
        <v>#DIV/0!</v>
      </c>
      <c r="G80" s="101" t="str">
        <f>IF('Indicator Data'!P89="No data","x",ROUND(IF('Indicator Data'!P89&gt;G$3,0,IF('Indicator Data'!P89&lt;G$4,10,(G$3-'Indicator Data'!P89)/(G$3-G$4)*10)),1))</f>
        <v>#DIV/0!</v>
      </c>
      <c r="H80" s="102" t="str">
        <f t="shared" si="2"/>
        <v>#DIV/0!</v>
      </c>
      <c r="I80" s="103" t="str">
        <f>IF('Indicator Data'!Q89="No data","x",'Indicator Data'!Q89/'Indicator Data'!AP89)</f>
        <v>#DIV/0!</v>
      </c>
      <c r="J80" s="101" t="str">
        <f t="shared" si="3"/>
        <v>#DIV/0!</v>
      </c>
      <c r="K80" s="101" t="str">
        <f>IF('Indicator Data'!R89="No data","x",ROUND(IF('Indicator Data'!R89&gt;K$3,10,IF('Indicator Data'!R89&lt;K$4,0,('Indicator Data'!R89-K$4)/(K$3-K$4)*10)),1))</f>
        <v>#DIV/0!</v>
      </c>
      <c r="L80" s="102" t="str">
        <f t="shared" si="4"/>
        <v>#DIV/0!</v>
      </c>
      <c r="M80" s="104" t="str">
        <f t="shared" si="5"/>
        <v>#DIV/0!</v>
      </c>
      <c r="N80" s="101" t="str">
        <f>IF('Indicator Data'!S89="No data","x",ROUND(IF('Indicator Data'!S89&gt;N$3,10,IF('Indicator Data'!S89&lt;N$4,0,('Indicator Data'!X89-N$4)/(N$3-N$4)*10)),1))</f>
        <v>#DIV/0!</v>
      </c>
      <c r="O80" s="101" t="str">
        <f>IF('Indicator Data'!T89="No data","x",ROUND(IF('Indicator Data'!T89&gt;O$3,0,IF('Indicator Data'!T89&lt;O$4,10,(O$3-'Indicator Data'!T89)/(O$3-O$4)*10)),1))</f>
        <v>#DIV/0!</v>
      </c>
      <c r="P80" s="102" t="str">
        <f t="shared" si="6"/>
        <v>#DIV/0!</v>
      </c>
      <c r="Q80" s="101" t="str">
        <f>IF('Indicator Data'!U89="No data","x",ROUND(IF('Indicator Data'!U89&gt;Q$3,10,IF('Indicator Data'!U89&lt;Q$4,0,('Indicator Data'!U89-Q$4)/(Q$3-Q$4)*10)),1))</f>
        <v>#DIV/0!</v>
      </c>
      <c r="R80" s="101" t="str">
        <f>IF('Indicator Data'!V89="No data","x",ROUND(IF('Indicator Data'!V89&gt;R$3,0,IF('Indicator Data'!V89&lt;R$4,10,(R$3-'Indicator Data'!V89)/(R$3-R$4)*10)),1))</f>
        <v>#DIV/0!</v>
      </c>
      <c r="S80" s="102" t="str">
        <f t="shared" si="7"/>
        <v>#DIV/0!</v>
      </c>
      <c r="T80" s="103" t="str">
        <f>IF('Indicator Data'!W89="no data","x",'Indicator Data'!W89/'Indicator Data'!AP89)</f>
        <v>#DIV/0!</v>
      </c>
      <c r="U80" s="101" t="str">
        <f t="shared" si="8"/>
        <v>#DIV/0!</v>
      </c>
      <c r="V80" s="101" t="str">
        <f>IF('Indicator Data'!X89="No data","x",ROUND(IF('Indicator Data'!X89&gt;V$3,10,IF('Indicator Data'!X89&lt;V$4,0,('Indicator Data'!X89-V$4)/(V$3-V$4)*10)),1))</f>
        <v>#DIV/0!</v>
      </c>
      <c r="W80" s="102" t="str">
        <f t="shared" si="9"/>
        <v>#DIV/0!</v>
      </c>
      <c r="X80" s="105" t="str">
        <f t="shared" si="10"/>
        <v>#DIV/0!</v>
      </c>
      <c r="Y80" s="7"/>
      <c r="Z80" s="7"/>
    </row>
    <row r="81" ht="15.75" customHeight="1">
      <c r="A81" s="61" t="str">
        <f>IF('Indicator Data'!A90&lt;&gt;"",'Indicator Data'!A90,"")</f>
        <v/>
      </c>
      <c r="B81" s="61" t="str">
        <f>IF('Indicator Data'!B90&lt;&gt;"",'Indicator Data'!B90,"")</f>
        <v/>
      </c>
      <c r="C81" s="101">
        <f>IF('Indicator Data'!M90="No data","x",ROUND(IF('Indicator Data'!M90&gt;C$3,10,IF('Indicator Data'!M90&lt;C$4,0,('Indicator Data'!M90-C$4)/(C$3-C$4)*10)),1))</f>
        <v>0</v>
      </c>
      <c r="D81" s="101">
        <f>IF('Indicator Data'!N90="No data","x",ROUND(IF('Indicator Data'!N90&gt;D$3,0,IF('Indicator Data'!N90&lt;D$4,10,(D$3-'Indicator Data'!N90)/(D$3-D$4)*10)),1))</f>
        <v>10</v>
      </c>
      <c r="E81" s="102">
        <f t="shared" si="1"/>
        <v>5</v>
      </c>
      <c r="F81" s="101" t="str">
        <f>IF('Indicator Data'!O90="No data","x",ROUND(IF('Indicator Data'!O90&gt;F$3,10,IF('Indicator Data'!O90&lt;F$4,0,('Indicator Data'!O90-F$4)/(F$3-F$4)*10)),1))</f>
        <v>#DIV/0!</v>
      </c>
      <c r="G81" s="101" t="str">
        <f>IF('Indicator Data'!P90="No data","x",ROUND(IF('Indicator Data'!P90&gt;G$3,0,IF('Indicator Data'!P90&lt;G$4,10,(G$3-'Indicator Data'!P90)/(G$3-G$4)*10)),1))</f>
        <v>#DIV/0!</v>
      </c>
      <c r="H81" s="102" t="str">
        <f t="shared" si="2"/>
        <v>#DIV/0!</v>
      </c>
      <c r="I81" s="103" t="str">
        <f>IF('Indicator Data'!Q90="No data","x",'Indicator Data'!Q90/'Indicator Data'!AP90)</f>
        <v>#DIV/0!</v>
      </c>
      <c r="J81" s="101" t="str">
        <f t="shared" si="3"/>
        <v>#DIV/0!</v>
      </c>
      <c r="K81" s="101" t="str">
        <f>IF('Indicator Data'!R90="No data","x",ROUND(IF('Indicator Data'!R90&gt;K$3,10,IF('Indicator Data'!R90&lt;K$4,0,('Indicator Data'!R90-K$4)/(K$3-K$4)*10)),1))</f>
        <v>#DIV/0!</v>
      </c>
      <c r="L81" s="102" t="str">
        <f t="shared" si="4"/>
        <v>#DIV/0!</v>
      </c>
      <c r="M81" s="104" t="str">
        <f t="shared" si="5"/>
        <v>#DIV/0!</v>
      </c>
      <c r="N81" s="101" t="str">
        <f>IF('Indicator Data'!S90="No data","x",ROUND(IF('Indicator Data'!S90&gt;N$3,10,IF('Indicator Data'!S90&lt;N$4,0,('Indicator Data'!X90-N$4)/(N$3-N$4)*10)),1))</f>
        <v>#DIV/0!</v>
      </c>
      <c r="O81" s="101" t="str">
        <f>IF('Indicator Data'!T90="No data","x",ROUND(IF('Indicator Data'!T90&gt;O$3,0,IF('Indicator Data'!T90&lt;O$4,10,(O$3-'Indicator Data'!T90)/(O$3-O$4)*10)),1))</f>
        <v>#DIV/0!</v>
      </c>
      <c r="P81" s="102" t="str">
        <f t="shared" si="6"/>
        <v>#DIV/0!</v>
      </c>
      <c r="Q81" s="101" t="str">
        <f>IF('Indicator Data'!U90="No data","x",ROUND(IF('Indicator Data'!U90&gt;Q$3,10,IF('Indicator Data'!U90&lt;Q$4,0,('Indicator Data'!U90-Q$4)/(Q$3-Q$4)*10)),1))</f>
        <v>#DIV/0!</v>
      </c>
      <c r="R81" s="101" t="str">
        <f>IF('Indicator Data'!V90="No data","x",ROUND(IF('Indicator Data'!V90&gt;R$3,0,IF('Indicator Data'!V90&lt;R$4,10,(R$3-'Indicator Data'!V90)/(R$3-R$4)*10)),1))</f>
        <v>#DIV/0!</v>
      </c>
      <c r="S81" s="102" t="str">
        <f t="shared" si="7"/>
        <v>#DIV/0!</v>
      </c>
      <c r="T81" s="103" t="str">
        <f>IF('Indicator Data'!W90="no data","x",'Indicator Data'!W90/'Indicator Data'!AP90)</f>
        <v>#DIV/0!</v>
      </c>
      <c r="U81" s="101" t="str">
        <f t="shared" si="8"/>
        <v>#DIV/0!</v>
      </c>
      <c r="V81" s="101" t="str">
        <f>IF('Indicator Data'!X90="No data","x",ROUND(IF('Indicator Data'!X90&gt;V$3,10,IF('Indicator Data'!X90&lt;V$4,0,('Indicator Data'!X90-V$4)/(V$3-V$4)*10)),1))</f>
        <v>#DIV/0!</v>
      </c>
      <c r="W81" s="102" t="str">
        <f t="shared" si="9"/>
        <v>#DIV/0!</v>
      </c>
      <c r="X81" s="105" t="str">
        <f t="shared" si="10"/>
        <v>#DIV/0!</v>
      </c>
      <c r="Y81" s="7"/>
      <c r="Z81" s="7"/>
    </row>
    <row r="82" ht="15.75" customHeight="1">
      <c r="A82" s="61" t="str">
        <f>IF('Indicator Data'!A91&lt;&gt;"",'Indicator Data'!A91,"")</f>
        <v/>
      </c>
      <c r="B82" s="61" t="str">
        <f>IF('Indicator Data'!B91&lt;&gt;"",'Indicator Data'!B91,"")</f>
        <v/>
      </c>
      <c r="C82" s="101">
        <f>IF('Indicator Data'!M91="No data","x",ROUND(IF('Indicator Data'!M91&gt;C$3,10,IF('Indicator Data'!M91&lt;C$4,0,('Indicator Data'!M91-C$4)/(C$3-C$4)*10)),1))</f>
        <v>0</v>
      </c>
      <c r="D82" s="101">
        <f>IF('Indicator Data'!N91="No data","x",ROUND(IF('Indicator Data'!N91&gt;D$3,0,IF('Indicator Data'!N91&lt;D$4,10,(D$3-'Indicator Data'!N91)/(D$3-D$4)*10)),1))</f>
        <v>10</v>
      </c>
      <c r="E82" s="102">
        <f t="shared" si="1"/>
        <v>5</v>
      </c>
      <c r="F82" s="101" t="str">
        <f>IF('Indicator Data'!O91="No data","x",ROUND(IF('Indicator Data'!O91&gt;F$3,10,IF('Indicator Data'!O91&lt;F$4,0,('Indicator Data'!O91-F$4)/(F$3-F$4)*10)),1))</f>
        <v>#DIV/0!</v>
      </c>
      <c r="G82" s="101" t="str">
        <f>IF('Indicator Data'!P91="No data","x",ROUND(IF('Indicator Data'!P91&gt;G$3,0,IF('Indicator Data'!P91&lt;G$4,10,(G$3-'Indicator Data'!P91)/(G$3-G$4)*10)),1))</f>
        <v>#DIV/0!</v>
      </c>
      <c r="H82" s="102" t="str">
        <f t="shared" si="2"/>
        <v>#DIV/0!</v>
      </c>
      <c r="I82" s="103" t="str">
        <f>IF('Indicator Data'!Q91="No data","x",'Indicator Data'!Q91/'Indicator Data'!AP91)</f>
        <v>#DIV/0!</v>
      </c>
      <c r="J82" s="101" t="str">
        <f t="shared" si="3"/>
        <v>#DIV/0!</v>
      </c>
      <c r="K82" s="101" t="str">
        <f>IF('Indicator Data'!R91="No data","x",ROUND(IF('Indicator Data'!R91&gt;K$3,10,IF('Indicator Data'!R91&lt;K$4,0,('Indicator Data'!R91-K$4)/(K$3-K$4)*10)),1))</f>
        <v>#DIV/0!</v>
      </c>
      <c r="L82" s="102" t="str">
        <f t="shared" si="4"/>
        <v>#DIV/0!</v>
      </c>
      <c r="M82" s="104" t="str">
        <f t="shared" si="5"/>
        <v>#DIV/0!</v>
      </c>
      <c r="N82" s="101" t="str">
        <f>IF('Indicator Data'!S91="No data","x",ROUND(IF('Indicator Data'!S91&gt;N$3,10,IF('Indicator Data'!S91&lt;N$4,0,('Indicator Data'!X91-N$4)/(N$3-N$4)*10)),1))</f>
        <v>#DIV/0!</v>
      </c>
      <c r="O82" s="101" t="str">
        <f>IF('Indicator Data'!T91="No data","x",ROUND(IF('Indicator Data'!T91&gt;O$3,0,IF('Indicator Data'!T91&lt;O$4,10,(O$3-'Indicator Data'!T91)/(O$3-O$4)*10)),1))</f>
        <v>#DIV/0!</v>
      </c>
      <c r="P82" s="102" t="str">
        <f t="shared" si="6"/>
        <v>#DIV/0!</v>
      </c>
      <c r="Q82" s="101" t="str">
        <f>IF('Indicator Data'!U91="No data","x",ROUND(IF('Indicator Data'!U91&gt;Q$3,10,IF('Indicator Data'!U91&lt;Q$4,0,('Indicator Data'!U91-Q$4)/(Q$3-Q$4)*10)),1))</f>
        <v>#DIV/0!</v>
      </c>
      <c r="R82" s="101" t="str">
        <f>IF('Indicator Data'!V91="No data","x",ROUND(IF('Indicator Data'!V91&gt;R$3,0,IF('Indicator Data'!V91&lt;R$4,10,(R$3-'Indicator Data'!V91)/(R$3-R$4)*10)),1))</f>
        <v>#DIV/0!</v>
      </c>
      <c r="S82" s="102" t="str">
        <f t="shared" si="7"/>
        <v>#DIV/0!</v>
      </c>
      <c r="T82" s="103" t="str">
        <f>IF('Indicator Data'!W91="no data","x",'Indicator Data'!W91/'Indicator Data'!AP91)</f>
        <v>#DIV/0!</v>
      </c>
      <c r="U82" s="101" t="str">
        <f t="shared" si="8"/>
        <v>#DIV/0!</v>
      </c>
      <c r="V82" s="101" t="str">
        <f>IF('Indicator Data'!X91="No data","x",ROUND(IF('Indicator Data'!X91&gt;V$3,10,IF('Indicator Data'!X91&lt;V$4,0,('Indicator Data'!X91-V$4)/(V$3-V$4)*10)),1))</f>
        <v>#DIV/0!</v>
      </c>
      <c r="W82" s="102" t="str">
        <f t="shared" si="9"/>
        <v>#DIV/0!</v>
      </c>
      <c r="X82" s="105" t="str">
        <f t="shared" si="10"/>
        <v>#DIV/0!</v>
      </c>
      <c r="Y82" s="7"/>
      <c r="Z82" s="7"/>
    </row>
    <row r="83" ht="15.75" customHeight="1">
      <c r="A83" s="61" t="str">
        <f>IF('Indicator Data'!A92&lt;&gt;"",'Indicator Data'!A92,"")</f>
        <v/>
      </c>
      <c r="B83" s="61" t="str">
        <f>IF('Indicator Data'!B92&lt;&gt;"",'Indicator Data'!B92,"")</f>
        <v/>
      </c>
      <c r="C83" s="101">
        <f>IF('Indicator Data'!M92="No data","x",ROUND(IF('Indicator Data'!M92&gt;C$3,10,IF('Indicator Data'!M92&lt;C$4,0,('Indicator Data'!M92-C$4)/(C$3-C$4)*10)),1))</f>
        <v>0</v>
      </c>
      <c r="D83" s="101">
        <f>IF('Indicator Data'!N92="No data","x",ROUND(IF('Indicator Data'!N92&gt;D$3,0,IF('Indicator Data'!N92&lt;D$4,10,(D$3-'Indicator Data'!N92)/(D$3-D$4)*10)),1))</f>
        <v>10</v>
      </c>
      <c r="E83" s="102">
        <f t="shared" si="1"/>
        <v>5</v>
      </c>
      <c r="F83" s="101" t="str">
        <f>IF('Indicator Data'!O92="No data","x",ROUND(IF('Indicator Data'!O92&gt;F$3,10,IF('Indicator Data'!O92&lt;F$4,0,('Indicator Data'!O92-F$4)/(F$3-F$4)*10)),1))</f>
        <v>#DIV/0!</v>
      </c>
      <c r="G83" s="101" t="str">
        <f>IF('Indicator Data'!P92="No data","x",ROUND(IF('Indicator Data'!P92&gt;G$3,0,IF('Indicator Data'!P92&lt;G$4,10,(G$3-'Indicator Data'!P92)/(G$3-G$4)*10)),1))</f>
        <v>#DIV/0!</v>
      </c>
      <c r="H83" s="102" t="str">
        <f t="shared" si="2"/>
        <v>#DIV/0!</v>
      </c>
      <c r="I83" s="103" t="str">
        <f>IF('Indicator Data'!Q92="No data","x",'Indicator Data'!Q92/'Indicator Data'!AP92)</f>
        <v>#DIV/0!</v>
      </c>
      <c r="J83" s="101" t="str">
        <f t="shared" si="3"/>
        <v>#DIV/0!</v>
      </c>
      <c r="K83" s="101" t="str">
        <f>IF('Indicator Data'!R92="No data","x",ROUND(IF('Indicator Data'!R92&gt;K$3,10,IF('Indicator Data'!R92&lt;K$4,0,('Indicator Data'!R92-K$4)/(K$3-K$4)*10)),1))</f>
        <v>#DIV/0!</v>
      </c>
      <c r="L83" s="102" t="str">
        <f t="shared" si="4"/>
        <v>#DIV/0!</v>
      </c>
      <c r="M83" s="104" t="str">
        <f t="shared" si="5"/>
        <v>#DIV/0!</v>
      </c>
      <c r="N83" s="101" t="str">
        <f>IF('Indicator Data'!S92="No data","x",ROUND(IF('Indicator Data'!S92&gt;N$3,10,IF('Indicator Data'!S92&lt;N$4,0,('Indicator Data'!X92-N$4)/(N$3-N$4)*10)),1))</f>
        <v>#DIV/0!</v>
      </c>
      <c r="O83" s="101" t="str">
        <f>IF('Indicator Data'!T92="No data","x",ROUND(IF('Indicator Data'!T92&gt;O$3,0,IF('Indicator Data'!T92&lt;O$4,10,(O$3-'Indicator Data'!T92)/(O$3-O$4)*10)),1))</f>
        <v>#DIV/0!</v>
      </c>
      <c r="P83" s="102" t="str">
        <f t="shared" si="6"/>
        <v>#DIV/0!</v>
      </c>
      <c r="Q83" s="101" t="str">
        <f>IF('Indicator Data'!U92="No data","x",ROUND(IF('Indicator Data'!U92&gt;Q$3,10,IF('Indicator Data'!U92&lt;Q$4,0,('Indicator Data'!U92-Q$4)/(Q$3-Q$4)*10)),1))</f>
        <v>#DIV/0!</v>
      </c>
      <c r="R83" s="101" t="str">
        <f>IF('Indicator Data'!V92="No data","x",ROUND(IF('Indicator Data'!V92&gt;R$3,0,IF('Indicator Data'!V92&lt;R$4,10,(R$3-'Indicator Data'!V92)/(R$3-R$4)*10)),1))</f>
        <v>#DIV/0!</v>
      </c>
      <c r="S83" s="102" t="str">
        <f t="shared" si="7"/>
        <v>#DIV/0!</v>
      </c>
      <c r="T83" s="103" t="str">
        <f>IF('Indicator Data'!W92="no data","x",'Indicator Data'!W92/'Indicator Data'!AP92)</f>
        <v>#DIV/0!</v>
      </c>
      <c r="U83" s="101" t="str">
        <f t="shared" si="8"/>
        <v>#DIV/0!</v>
      </c>
      <c r="V83" s="101" t="str">
        <f>IF('Indicator Data'!X92="No data","x",ROUND(IF('Indicator Data'!X92&gt;V$3,10,IF('Indicator Data'!X92&lt;V$4,0,('Indicator Data'!X92-V$4)/(V$3-V$4)*10)),1))</f>
        <v>#DIV/0!</v>
      </c>
      <c r="W83" s="102" t="str">
        <f t="shared" si="9"/>
        <v>#DIV/0!</v>
      </c>
      <c r="X83" s="105" t="str">
        <f t="shared" si="10"/>
        <v>#DIV/0!</v>
      </c>
      <c r="Y83" s="7"/>
      <c r="Z83" s="7"/>
    </row>
    <row r="84" ht="15.75" customHeight="1">
      <c r="A84" s="61" t="str">
        <f>IF('Indicator Data'!A93&lt;&gt;"",'Indicator Data'!A93,"")</f>
        <v/>
      </c>
      <c r="B84" s="61" t="str">
        <f>IF('Indicator Data'!B93&lt;&gt;"",'Indicator Data'!B93,"")</f>
        <v/>
      </c>
      <c r="C84" s="101">
        <f>IF('Indicator Data'!M93="No data","x",ROUND(IF('Indicator Data'!M93&gt;C$3,10,IF('Indicator Data'!M93&lt;C$4,0,('Indicator Data'!M93-C$4)/(C$3-C$4)*10)),1))</f>
        <v>0</v>
      </c>
      <c r="D84" s="101">
        <f>IF('Indicator Data'!N93="No data","x",ROUND(IF('Indicator Data'!N93&gt;D$3,0,IF('Indicator Data'!N93&lt;D$4,10,(D$3-'Indicator Data'!N93)/(D$3-D$4)*10)),1))</f>
        <v>10</v>
      </c>
      <c r="E84" s="102">
        <f t="shared" si="1"/>
        <v>5</v>
      </c>
      <c r="F84" s="101" t="str">
        <f>IF('Indicator Data'!O93="No data","x",ROUND(IF('Indicator Data'!O93&gt;F$3,10,IF('Indicator Data'!O93&lt;F$4,0,('Indicator Data'!O93-F$4)/(F$3-F$4)*10)),1))</f>
        <v>#DIV/0!</v>
      </c>
      <c r="G84" s="101" t="str">
        <f>IF('Indicator Data'!P93="No data","x",ROUND(IF('Indicator Data'!P93&gt;G$3,0,IF('Indicator Data'!P93&lt;G$4,10,(G$3-'Indicator Data'!P93)/(G$3-G$4)*10)),1))</f>
        <v>#DIV/0!</v>
      </c>
      <c r="H84" s="102" t="str">
        <f t="shared" si="2"/>
        <v>#DIV/0!</v>
      </c>
      <c r="I84" s="103" t="str">
        <f>IF('Indicator Data'!Q93="No data","x",'Indicator Data'!Q93/'Indicator Data'!AP93)</f>
        <v>#DIV/0!</v>
      </c>
      <c r="J84" s="101" t="str">
        <f t="shared" si="3"/>
        <v>#DIV/0!</v>
      </c>
      <c r="K84" s="101" t="str">
        <f>IF('Indicator Data'!R93="No data","x",ROUND(IF('Indicator Data'!R93&gt;K$3,10,IF('Indicator Data'!R93&lt;K$4,0,('Indicator Data'!R93-K$4)/(K$3-K$4)*10)),1))</f>
        <v>#DIV/0!</v>
      </c>
      <c r="L84" s="102" t="str">
        <f t="shared" si="4"/>
        <v>#DIV/0!</v>
      </c>
      <c r="M84" s="104" t="str">
        <f t="shared" si="5"/>
        <v>#DIV/0!</v>
      </c>
      <c r="N84" s="101" t="str">
        <f>IF('Indicator Data'!S93="No data","x",ROUND(IF('Indicator Data'!S93&gt;N$3,10,IF('Indicator Data'!S93&lt;N$4,0,('Indicator Data'!X93-N$4)/(N$3-N$4)*10)),1))</f>
        <v>#DIV/0!</v>
      </c>
      <c r="O84" s="101" t="str">
        <f>IF('Indicator Data'!T93="No data","x",ROUND(IF('Indicator Data'!T93&gt;O$3,0,IF('Indicator Data'!T93&lt;O$4,10,(O$3-'Indicator Data'!T93)/(O$3-O$4)*10)),1))</f>
        <v>#DIV/0!</v>
      </c>
      <c r="P84" s="102" t="str">
        <f t="shared" si="6"/>
        <v>#DIV/0!</v>
      </c>
      <c r="Q84" s="101" t="str">
        <f>IF('Indicator Data'!U93="No data","x",ROUND(IF('Indicator Data'!U93&gt;Q$3,10,IF('Indicator Data'!U93&lt;Q$4,0,('Indicator Data'!U93-Q$4)/(Q$3-Q$4)*10)),1))</f>
        <v>#DIV/0!</v>
      </c>
      <c r="R84" s="101" t="str">
        <f>IF('Indicator Data'!V93="No data","x",ROUND(IF('Indicator Data'!V93&gt;R$3,0,IF('Indicator Data'!V93&lt;R$4,10,(R$3-'Indicator Data'!V93)/(R$3-R$4)*10)),1))</f>
        <v>#DIV/0!</v>
      </c>
      <c r="S84" s="102" t="str">
        <f t="shared" si="7"/>
        <v>#DIV/0!</v>
      </c>
      <c r="T84" s="103" t="str">
        <f>IF('Indicator Data'!W93="no data","x",'Indicator Data'!W93/'Indicator Data'!AP93)</f>
        <v>#DIV/0!</v>
      </c>
      <c r="U84" s="101" t="str">
        <f t="shared" si="8"/>
        <v>#DIV/0!</v>
      </c>
      <c r="V84" s="101" t="str">
        <f>IF('Indicator Data'!X93="No data","x",ROUND(IF('Indicator Data'!X93&gt;V$3,10,IF('Indicator Data'!X93&lt;V$4,0,('Indicator Data'!X93-V$4)/(V$3-V$4)*10)),1))</f>
        <v>#DIV/0!</v>
      </c>
      <c r="W84" s="102" t="str">
        <f t="shared" si="9"/>
        <v>#DIV/0!</v>
      </c>
      <c r="X84" s="105" t="str">
        <f t="shared" si="10"/>
        <v>#DIV/0!</v>
      </c>
      <c r="Y84" s="7"/>
      <c r="Z84" s="7"/>
    </row>
    <row r="85" ht="15.75" customHeight="1">
      <c r="A85" s="61" t="str">
        <f>IF('Indicator Data'!A94&lt;&gt;"",'Indicator Data'!A94,"")</f>
        <v/>
      </c>
      <c r="B85" s="61" t="str">
        <f>IF('Indicator Data'!B94&lt;&gt;"",'Indicator Data'!B94,"")</f>
        <v/>
      </c>
      <c r="C85" s="101">
        <f>IF('Indicator Data'!M94="No data","x",ROUND(IF('Indicator Data'!M94&gt;C$3,10,IF('Indicator Data'!M94&lt;C$4,0,('Indicator Data'!M94-C$4)/(C$3-C$4)*10)),1))</f>
        <v>0</v>
      </c>
      <c r="D85" s="101">
        <f>IF('Indicator Data'!N94="No data","x",ROUND(IF('Indicator Data'!N94&gt;D$3,0,IF('Indicator Data'!N94&lt;D$4,10,(D$3-'Indicator Data'!N94)/(D$3-D$4)*10)),1))</f>
        <v>10</v>
      </c>
      <c r="E85" s="102">
        <f t="shared" si="1"/>
        <v>5</v>
      </c>
      <c r="F85" s="101" t="str">
        <f>IF('Indicator Data'!O94="No data","x",ROUND(IF('Indicator Data'!O94&gt;F$3,10,IF('Indicator Data'!O94&lt;F$4,0,('Indicator Data'!O94-F$4)/(F$3-F$4)*10)),1))</f>
        <v>#DIV/0!</v>
      </c>
      <c r="G85" s="101" t="str">
        <f>IF('Indicator Data'!P94="No data","x",ROUND(IF('Indicator Data'!P94&gt;G$3,0,IF('Indicator Data'!P94&lt;G$4,10,(G$3-'Indicator Data'!P94)/(G$3-G$4)*10)),1))</f>
        <v>#DIV/0!</v>
      </c>
      <c r="H85" s="102" t="str">
        <f t="shared" si="2"/>
        <v>#DIV/0!</v>
      </c>
      <c r="I85" s="103" t="str">
        <f>IF('Indicator Data'!Q94="No data","x",'Indicator Data'!Q94/'Indicator Data'!AP94)</f>
        <v>#DIV/0!</v>
      </c>
      <c r="J85" s="101" t="str">
        <f t="shared" si="3"/>
        <v>#DIV/0!</v>
      </c>
      <c r="K85" s="101" t="str">
        <f>IF('Indicator Data'!R94="No data","x",ROUND(IF('Indicator Data'!R94&gt;K$3,10,IF('Indicator Data'!R94&lt;K$4,0,('Indicator Data'!R94-K$4)/(K$3-K$4)*10)),1))</f>
        <v>#DIV/0!</v>
      </c>
      <c r="L85" s="102" t="str">
        <f t="shared" si="4"/>
        <v>#DIV/0!</v>
      </c>
      <c r="M85" s="104" t="str">
        <f t="shared" si="5"/>
        <v>#DIV/0!</v>
      </c>
      <c r="N85" s="101" t="str">
        <f>IF('Indicator Data'!S94="No data","x",ROUND(IF('Indicator Data'!S94&gt;N$3,10,IF('Indicator Data'!S94&lt;N$4,0,('Indicator Data'!X94-N$4)/(N$3-N$4)*10)),1))</f>
        <v>#DIV/0!</v>
      </c>
      <c r="O85" s="101" t="str">
        <f>IF('Indicator Data'!T94="No data","x",ROUND(IF('Indicator Data'!T94&gt;O$3,0,IF('Indicator Data'!T94&lt;O$4,10,(O$3-'Indicator Data'!T94)/(O$3-O$4)*10)),1))</f>
        <v>#DIV/0!</v>
      </c>
      <c r="P85" s="102" t="str">
        <f t="shared" si="6"/>
        <v>#DIV/0!</v>
      </c>
      <c r="Q85" s="101" t="str">
        <f>IF('Indicator Data'!U94="No data","x",ROUND(IF('Indicator Data'!U94&gt;Q$3,10,IF('Indicator Data'!U94&lt;Q$4,0,('Indicator Data'!U94-Q$4)/(Q$3-Q$4)*10)),1))</f>
        <v>#DIV/0!</v>
      </c>
      <c r="R85" s="101" t="str">
        <f>IF('Indicator Data'!V94="No data","x",ROUND(IF('Indicator Data'!V94&gt;R$3,0,IF('Indicator Data'!V94&lt;R$4,10,(R$3-'Indicator Data'!V94)/(R$3-R$4)*10)),1))</f>
        <v>#DIV/0!</v>
      </c>
      <c r="S85" s="102" t="str">
        <f t="shared" si="7"/>
        <v>#DIV/0!</v>
      </c>
      <c r="T85" s="103" t="str">
        <f>IF('Indicator Data'!W94="no data","x",'Indicator Data'!W94/'Indicator Data'!AP94)</f>
        <v>#DIV/0!</v>
      </c>
      <c r="U85" s="101" t="str">
        <f t="shared" si="8"/>
        <v>#DIV/0!</v>
      </c>
      <c r="V85" s="101" t="str">
        <f>IF('Indicator Data'!X94="No data","x",ROUND(IF('Indicator Data'!X94&gt;V$3,10,IF('Indicator Data'!X94&lt;V$4,0,('Indicator Data'!X94-V$4)/(V$3-V$4)*10)),1))</f>
        <v>#DIV/0!</v>
      </c>
      <c r="W85" s="102" t="str">
        <f t="shared" si="9"/>
        <v>#DIV/0!</v>
      </c>
      <c r="X85" s="105" t="str">
        <f t="shared" si="10"/>
        <v>#DIV/0!</v>
      </c>
      <c r="Y85" s="7"/>
      <c r="Z85" s="7"/>
    </row>
    <row r="86" ht="15.75" customHeight="1">
      <c r="A86" s="61" t="str">
        <f>IF('Indicator Data'!A95&lt;&gt;"",'Indicator Data'!A95,"")</f>
        <v/>
      </c>
      <c r="B86" s="61" t="str">
        <f>IF('Indicator Data'!B95&lt;&gt;"",'Indicator Data'!B95,"")</f>
        <v/>
      </c>
      <c r="C86" s="101">
        <f>IF('Indicator Data'!M95="No data","x",ROUND(IF('Indicator Data'!M95&gt;C$3,10,IF('Indicator Data'!M95&lt;C$4,0,('Indicator Data'!M95-C$4)/(C$3-C$4)*10)),1))</f>
        <v>0</v>
      </c>
      <c r="D86" s="101">
        <f>IF('Indicator Data'!N95="No data","x",ROUND(IF('Indicator Data'!N95&gt;D$3,0,IF('Indicator Data'!N95&lt;D$4,10,(D$3-'Indicator Data'!N95)/(D$3-D$4)*10)),1))</f>
        <v>10</v>
      </c>
      <c r="E86" s="102">
        <f t="shared" si="1"/>
        <v>5</v>
      </c>
      <c r="F86" s="101" t="str">
        <f>IF('Indicator Data'!O95="No data","x",ROUND(IF('Indicator Data'!O95&gt;F$3,10,IF('Indicator Data'!O95&lt;F$4,0,('Indicator Data'!O95-F$4)/(F$3-F$4)*10)),1))</f>
        <v>#DIV/0!</v>
      </c>
      <c r="G86" s="101" t="str">
        <f>IF('Indicator Data'!P95="No data","x",ROUND(IF('Indicator Data'!P95&gt;G$3,0,IF('Indicator Data'!P95&lt;G$4,10,(G$3-'Indicator Data'!P95)/(G$3-G$4)*10)),1))</f>
        <v>#DIV/0!</v>
      </c>
      <c r="H86" s="102" t="str">
        <f t="shared" si="2"/>
        <v>#DIV/0!</v>
      </c>
      <c r="I86" s="103" t="str">
        <f>IF('Indicator Data'!Q95="No data","x",'Indicator Data'!Q95/'Indicator Data'!AP95)</f>
        <v>#DIV/0!</v>
      </c>
      <c r="J86" s="101" t="str">
        <f t="shared" si="3"/>
        <v>#DIV/0!</v>
      </c>
      <c r="K86" s="101" t="str">
        <f>IF('Indicator Data'!R95="No data","x",ROUND(IF('Indicator Data'!R95&gt;K$3,10,IF('Indicator Data'!R95&lt;K$4,0,('Indicator Data'!R95-K$4)/(K$3-K$4)*10)),1))</f>
        <v>#DIV/0!</v>
      </c>
      <c r="L86" s="102" t="str">
        <f t="shared" si="4"/>
        <v>#DIV/0!</v>
      </c>
      <c r="M86" s="104" t="str">
        <f t="shared" si="5"/>
        <v>#DIV/0!</v>
      </c>
      <c r="N86" s="101" t="str">
        <f>IF('Indicator Data'!S95="No data","x",ROUND(IF('Indicator Data'!S95&gt;N$3,10,IF('Indicator Data'!S95&lt;N$4,0,('Indicator Data'!X95-N$4)/(N$3-N$4)*10)),1))</f>
        <v>#DIV/0!</v>
      </c>
      <c r="O86" s="101" t="str">
        <f>IF('Indicator Data'!T95="No data","x",ROUND(IF('Indicator Data'!T95&gt;O$3,0,IF('Indicator Data'!T95&lt;O$4,10,(O$3-'Indicator Data'!T95)/(O$3-O$4)*10)),1))</f>
        <v>#DIV/0!</v>
      </c>
      <c r="P86" s="102" t="str">
        <f t="shared" si="6"/>
        <v>#DIV/0!</v>
      </c>
      <c r="Q86" s="101" t="str">
        <f>IF('Indicator Data'!U95="No data","x",ROUND(IF('Indicator Data'!U95&gt;Q$3,10,IF('Indicator Data'!U95&lt;Q$4,0,('Indicator Data'!U95-Q$4)/(Q$3-Q$4)*10)),1))</f>
        <v>#DIV/0!</v>
      </c>
      <c r="R86" s="101" t="str">
        <f>IF('Indicator Data'!V95="No data","x",ROUND(IF('Indicator Data'!V95&gt;R$3,0,IF('Indicator Data'!V95&lt;R$4,10,(R$3-'Indicator Data'!V95)/(R$3-R$4)*10)),1))</f>
        <v>#DIV/0!</v>
      </c>
      <c r="S86" s="102" t="str">
        <f t="shared" si="7"/>
        <v>#DIV/0!</v>
      </c>
      <c r="T86" s="103" t="str">
        <f>IF('Indicator Data'!W95="no data","x",'Indicator Data'!W95/'Indicator Data'!AP95)</f>
        <v>#DIV/0!</v>
      </c>
      <c r="U86" s="101" t="str">
        <f t="shared" si="8"/>
        <v>#DIV/0!</v>
      </c>
      <c r="V86" s="101" t="str">
        <f>IF('Indicator Data'!X95="No data","x",ROUND(IF('Indicator Data'!X95&gt;V$3,10,IF('Indicator Data'!X95&lt;V$4,0,('Indicator Data'!X95-V$4)/(V$3-V$4)*10)),1))</f>
        <v>#DIV/0!</v>
      </c>
      <c r="W86" s="102" t="str">
        <f t="shared" si="9"/>
        <v>#DIV/0!</v>
      </c>
      <c r="X86" s="105" t="str">
        <f t="shared" si="10"/>
        <v>#DIV/0!</v>
      </c>
      <c r="Y86" s="7"/>
      <c r="Z86" s="7"/>
    </row>
    <row r="87" ht="15.75" customHeight="1">
      <c r="A87" s="61" t="str">
        <f>IF('Indicator Data'!A96&lt;&gt;"",'Indicator Data'!A96,"")</f>
        <v/>
      </c>
      <c r="B87" s="61" t="str">
        <f>IF('Indicator Data'!B96&lt;&gt;"",'Indicator Data'!B96,"")</f>
        <v/>
      </c>
      <c r="C87" s="101">
        <f>IF('Indicator Data'!M96="No data","x",ROUND(IF('Indicator Data'!M96&gt;C$3,10,IF('Indicator Data'!M96&lt;C$4,0,('Indicator Data'!M96-C$4)/(C$3-C$4)*10)),1))</f>
        <v>0</v>
      </c>
      <c r="D87" s="101">
        <f>IF('Indicator Data'!N96="No data","x",ROUND(IF('Indicator Data'!N96&gt;D$3,0,IF('Indicator Data'!N96&lt;D$4,10,(D$3-'Indicator Data'!N96)/(D$3-D$4)*10)),1))</f>
        <v>10</v>
      </c>
      <c r="E87" s="102">
        <f t="shared" si="1"/>
        <v>5</v>
      </c>
      <c r="F87" s="101" t="str">
        <f>IF('Indicator Data'!O96="No data","x",ROUND(IF('Indicator Data'!O96&gt;F$3,10,IF('Indicator Data'!O96&lt;F$4,0,('Indicator Data'!O96-F$4)/(F$3-F$4)*10)),1))</f>
        <v>#DIV/0!</v>
      </c>
      <c r="G87" s="101" t="str">
        <f>IF('Indicator Data'!P96="No data","x",ROUND(IF('Indicator Data'!P96&gt;G$3,0,IF('Indicator Data'!P96&lt;G$4,10,(G$3-'Indicator Data'!P96)/(G$3-G$4)*10)),1))</f>
        <v>#DIV/0!</v>
      </c>
      <c r="H87" s="102" t="str">
        <f t="shared" si="2"/>
        <v>#DIV/0!</v>
      </c>
      <c r="I87" s="103" t="str">
        <f>IF('Indicator Data'!Q96="No data","x",'Indicator Data'!Q96/'Indicator Data'!AP96)</f>
        <v>#DIV/0!</v>
      </c>
      <c r="J87" s="101" t="str">
        <f t="shared" si="3"/>
        <v>#DIV/0!</v>
      </c>
      <c r="K87" s="101" t="str">
        <f>IF('Indicator Data'!R96="No data","x",ROUND(IF('Indicator Data'!R96&gt;K$3,10,IF('Indicator Data'!R96&lt;K$4,0,('Indicator Data'!R96-K$4)/(K$3-K$4)*10)),1))</f>
        <v>#DIV/0!</v>
      </c>
      <c r="L87" s="102" t="str">
        <f t="shared" si="4"/>
        <v>#DIV/0!</v>
      </c>
      <c r="M87" s="104" t="str">
        <f t="shared" si="5"/>
        <v>#DIV/0!</v>
      </c>
      <c r="N87" s="101" t="str">
        <f>IF('Indicator Data'!S96="No data","x",ROUND(IF('Indicator Data'!S96&gt;N$3,10,IF('Indicator Data'!S96&lt;N$4,0,('Indicator Data'!X96-N$4)/(N$3-N$4)*10)),1))</f>
        <v>#DIV/0!</v>
      </c>
      <c r="O87" s="101" t="str">
        <f>IF('Indicator Data'!T96="No data","x",ROUND(IF('Indicator Data'!T96&gt;O$3,0,IF('Indicator Data'!T96&lt;O$4,10,(O$3-'Indicator Data'!T96)/(O$3-O$4)*10)),1))</f>
        <v>#DIV/0!</v>
      </c>
      <c r="P87" s="102" t="str">
        <f t="shared" si="6"/>
        <v>#DIV/0!</v>
      </c>
      <c r="Q87" s="101" t="str">
        <f>IF('Indicator Data'!U96="No data","x",ROUND(IF('Indicator Data'!U96&gt;Q$3,10,IF('Indicator Data'!U96&lt;Q$4,0,('Indicator Data'!U96-Q$4)/(Q$3-Q$4)*10)),1))</f>
        <v>#DIV/0!</v>
      </c>
      <c r="R87" s="101" t="str">
        <f>IF('Indicator Data'!V96="No data","x",ROUND(IF('Indicator Data'!V96&gt;R$3,0,IF('Indicator Data'!V96&lt;R$4,10,(R$3-'Indicator Data'!V96)/(R$3-R$4)*10)),1))</f>
        <v>#DIV/0!</v>
      </c>
      <c r="S87" s="102" t="str">
        <f t="shared" si="7"/>
        <v>#DIV/0!</v>
      </c>
      <c r="T87" s="103" t="str">
        <f>IF('Indicator Data'!W96="no data","x",'Indicator Data'!W96/'Indicator Data'!AP96)</f>
        <v>#DIV/0!</v>
      </c>
      <c r="U87" s="101" t="str">
        <f t="shared" si="8"/>
        <v>#DIV/0!</v>
      </c>
      <c r="V87" s="101" t="str">
        <f>IF('Indicator Data'!X96="No data","x",ROUND(IF('Indicator Data'!X96&gt;V$3,10,IF('Indicator Data'!X96&lt;V$4,0,('Indicator Data'!X96-V$4)/(V$3-V$4)*10)),1))</f>
        <v>#DIV/0!</v>
      </c>
      <c r="W87" s="102" t="str">
        <f t="shared" si="9"/>
        <v>#DIV/0!</v>
      </c>
      <c r="X87" s="105" t="str">
        <f t="shared" si="10"/>
        <v>#DIV/0!</v>
      </c>
      <c r="Y87" s="7"/>
      <c r="Z87" s="7"/>
    </row>
    <row r="88" ht="15.75" customHeight="1">
      <c r="A88" s="61" t="str">
        <f>IF('Indicator Data'!A97&lt;&gt;"",'Indicator Data'!A97,"")</f>
        <v/>
      </c>
      <c r="B88" s="61" t="str">
        <f>IF('Indicator Data'!B97&lt;&gt;"",'Indicator Data'!B97,"")</f>
        <v/>
      </c>
      <c r="C88" s="101">
        <f>IF('Indicator Data'!M97="No data","x",ROUND(IF('Indicator Data'!M97&gt;C$3,10,IF('Indicator Data'!M97&lt;C$4,0,('Indicator Data'!M97-C$4)/(C$3-C$4)*10)),1))</f>
        <v>0</v>
      </c>
      <c r="D88" s="101">
        <f>IF('Indicator Data'!N97="No data","x",ROUND(IF('Indicator Data'!N97&gt;D$3,0,IF('Indicator Data'!N97&lt;D$4,10,(D$3-'Indicator Data'!N97)/(D$3-D$4)*10)),1))</f>
        <v>10</v>
      </c>
      <c r="E88" s="102">
        <f t="shared" si="1"/>
        <v>5</v>
      </c>
      <c r="F88" s="101" t="str">
        <f>IF('Indicator Data'!O97="No data","x",ROUND(IF('Indicator Data'!O97&gt;F$3,10,IF('Indicator Data'!O97&lt;F$4,0,('Indicator Data'!O97-F$4)/(F$3-F$4)*10)),1))</f>
        <v>#DIV/0!</v>
      </c>
      <c r="G88" s="101" t="str">
        <f>IF('Indicator Data'!P97="No data","x",ROUND(IF('Indicator Data'!P97&gt;G$3,0,IF('Indicator Data'!P97&lt;G$4,10,(G$3-'Indicator Data'!P97)/(G$3-G$4)*10)),1))</f>
        <v>#DIV/0!</v>
      </c>
      <c r="H88" s="102" t="str">
        <f t="shared" si="2"/>
        <v>#DIV/0!</v>
      </c>
      <c r="I88" s="103" t="str">
        <f>IF('Indicator Data'!Q97="No data","x",'Indicator Data'!Q97/'Indicator Data'!AP97)</f>
        <v>#DIV/0!</v>
      </c>
      <c r="J88" s="101" t="str">
        <f t="shared" si="3"/>
        <v>#DIV/0!</v>
      </c>
      <c r="K88" s="101" t="str">
        <f>IF('Indicator Data'!R97="No data","x",ROUND(IF('Indicator Data'!R97&gt;K$3,10,IF('Indicator Data'!R97&lt;K$4,0,('Indicator Data'!R97-K$4)/(K$3-K$4)*10)),1))</f>
        <v>#DIV/0!</v>
      </c>
      <c r="L88" s="102" t="str">
        <f t="shared" si="4"/>
        <v>#DIV/0!</v>
      </c>
      <c r="M88" s="104" t="str">
        <f t="shared" si="5"/>
        <v>#DIV/0!</v>
      </c>
      <c r="N88" s="101" t="str">
        <f>IF('Indicator Data'!S97="No data","x",ROUND(IF('Indicator Data'!S97&gt;N$3,10,IF('Indicator Data'!S97&lt;N$4,0,('Indicator Data'!X97-N$4)/(N$3-N$4)*10)),1))</f>
        <v>#DIV/0!</v>
      </c>
      <c r="O88" s="101" t="str">
        <f>IF('Indicator Data'!T97="No data","x",ROUND(IF('Indicator Data'!T97&gt;O$3,0,IF('Indicator Data'!T97&lt;O$4,10,(O$3-'Indicator Data'!T97)/(O$3-O$4)*10)),1))</f>
        <v>#DIV/0!</v>
      </c>
      <c r="P88" s="102" t="str">
        <f t="shared" si="6"/>
        <v>#DIV/0!</v>
      </c>
      <c r="Q88" s="101" t="str">
        <f>IF('Indicator Data'!U97="No data","x",ROUND(IF('Indicator Data'!U97&gt;Q$3,10,IF('Indicator Data'!U97&lt;Q$4,0,('Indicator Data'!U97-Q$4)/(Q$3-Q$4)*10)),1))</f>
        <v>#DIV/0!</v>
      </c>
      <c r="R88" s="101" t="str">
        <f>IF('Indicator Data'!V97="No data","x",ROUND(IF('Indicator Data'!V97&gt;R$3,0,IF('Indicator Data'!V97&lt;R$4,10,(R$3-'Indicator Data'!V97)/(R$3-R$4)*10)),1))</f>
        <v>#DIV/0!</v>
      </c>
      <c r="S88" s="102" t="str">
        <f t="shared" si="7"/>
        <v>#DIV/0!</v>
      </c>
      <c r="T88" s="103" t="str">
        <f>IF('Indicator Data'!W97="no data","x",'Indicator Data'!W97/'Indicator Data'!AP97)</f>
        <v>#DIV/0!</v>
      </c>
      <c r="U88" s="101" t="str">
        <f t="shared" si="8"/>
        <v>#DIV/0!</v>
      </c>
      <c r="V88" s="101" t="str">
        <f>IF('Indicator Data'!X97="No data","x",ROUND(IF('Indicator Data'!X97&gt;V$3,10,IF('Indicator Data'!X97&lt;V$4,0,('Indicator Data'!X97-V$4)/(V$3-V$4)*10)),1))</f>
        <v>#DIV/0!</v>
      </c>
      <c r="W88" s="102" t="str">
        <f t="shared" si="9"/>
        <v>#DIV/0!</v>
      </c>
      <c r="X88" s="105" t="str">
        <f t="shared" si="10"/>
        <v>#DIV/0!</v>
      </c>
      <c r="Y88" s="7"/>
      <c r="Z88" s="7"/>
    </row>
    <row r="89" ht="15.75" customHeight="1">
      <c r="A89" s="61" t="str">
        <f>IF('Indicator Data'!A98&lt;&gt;"",'Indicator Data'!A98,"")</f>
        <v/>
      </c>
      <c r="B89" s="61" t="str">
        <f>IF('Indicator Data'!B98&lt;&gt;"",'Indicator Data'!B98,"")</f>
        <v/>
      </c>
      <c r="C89" s="101">
        <f>IF('Indicator Data'!M98="No data","x",ROUND(IF('Indicator Data'!M98&gt;C$3,10,IF('Indicator Data'!M98&lt;C$4,0,('Indicator Data'!M98-C$4)/(C$3-C$4)*10)),1))</f>
        <v>0</v>
      </c>
      <c r="D89" s="101">
        <f>IF('Indicator Data'!N98="No data","x",ROUND(IF('Indicator Data'!N98&gt;D$3,0,IF('Indicator Data'!N98&lt;D$4,10,(D$3-'Indicator Data'!N98)/(D$3-D$4)*10)),1))</f>
        <v>10</v>
      </c>
      <c r="E89" s="102">
        <f t="shared" si="1"/>
        <v>5</v>
      </c>
      <c r="F89" s="101" t="str">
        <f>IF('Indicator Data'!O98="No data","x",ROUND(IF('Indicator Data'!O98&gt;F$3,10,IF('Indicator Data'!O98&lt;F$4,0,('Indicator Data'!O98-F$4)/(F$3-F$4)*10)),1))</f>
        <v>#DIV/0!</v>
      </c>
      <c r="G89" s="101" t="str">
        <f>IF('Indicator Data'!P98="No data","x",ROUND(IF('Indicator Data'!P98&gt;G$3,0,IF('Indicator Data'!P98&lt;G$4,10,(G$3-'Indicator Data'!P98)/(G$3-G$4)*10)),1))</f>
        <v>#DIV/0!</v>
      </c>
      <c r="H89" s="102" t="str">
        <f t="shared" si="2"/>
        <v>#DIV/0!</v>
      </c>
      <c r="I89" s="103" t="str">
        <f>IF('Indicator Data'!Q98="No data","x",'Indicator Data'!Q98/'Indicator Data'!AP98)</f>
        <v>#DIV/0!</v>
      </c>
      <c r="J89" s="101" t="str">
        <f t="shared" si="3"/>
        <v>#DIV/0!</v>
      </c>
      <c r="K89" s="101" t="str">
        <f>IF('Indicator Data'!R98="No data","x",ROUND(IF('Indicator Data'!R98&gt;K$3,10,IF('Indicator Data'!R98&lt;K$4,0,('Indicator Data'!R98-K$4)/(K$3-K$4)*10)),1))</f>
        <v>#DIV/0!</v>
      </c>
      <c r="L89" s="102" t="str">
        <f t="shared" si="4"/>
        <v>#DIV/0!</v>
      </c>
      <c r="M89" s="104" t="str">
        <f t="shared" si="5"/>
        <v>#DIV/0!</v>
      </c>
      <c r="N89" s="101" t="str">
        <f>IF('Indicator Data'!S98="No data","x",ROUND(IF('Indicator Data'!S98&gt;N$3,10,IF('Indicator Data'!S98&lt;N$4,0,('Indicator Data'!X98-N$4)/(N$3-N$4)*10)),1))</f>
        <v>#DIV/0!</v>
      </c>
      <c r="O89" s="101" t="str">
        <f>IF('Indicator Data'!T98="No data","x",ROUND(IF('Indicator Data'!T98&gt;O$3,0,IF('Indicator Data'!T98&lt;O$4,10,(O$3-'Indicator Data'!T98)/(O$3-O$4)*10)),1))</f>
        <v>#DIV/0!</v>
      </c>
      <c r="P89" s="102" t="str">
        <f t="shared" si="6"/>
        <v>#DIV/0!</v>
      </c>
      <c r="Q89" s="101" t="str">
        <f>IF('Indicator Data'!U98="No data","x",ROUND(IF('Indicator Data'!U98&gt;Q$3,10,IF('Indicator Data'!U98&lt;Q$4,0,('Indicator Data'!U98-Q$4)/(Q$3-Q$4)*10)),1))</f>
        <v>#DIV/0!</v>
      </c>
      <c r="R89" s="101" t="str">
        <f>IF('Indicator Data'!V98="No data","x",ROUND(IF('Indicator Data'!V98&gt;R$3,0,IF('Indicator Data'!V98&lt;R$4,10,(R$3-'Indicator Data'!V98)/(R$3-R$4)*10)),1))</f>
        <v>#DIV/0!</v>
      </c>
      <c r="S89" s="102" t="str">
        <f t="shared" si="7"/>
        <v>#DIV/0!</v>
      </c>
      <c r="T89" s="103" t="str">
        <f>IF('Indicator Data'!W98="no data","x",'Indicator Data'!W98/'Indicator Data'!AP98)</f>
        <v>#DIV/0!</v>
      </c>
      <c r="U89" s="101" t="str">
        <f t="shared" si="8"/>
        <v>#DIV/0!</v>
      </c>
      <c r="V89" s="101" t="str">
        <f>IF('Indicator Data'!X98="No data","x",ROUND(IF('Indicator Data'!X98&gt;V$3,10,IF('Indicator Data'!X98&lt;V$4,0,('Indicator Data'!X98-V$4)/(V$3-V$4)*10)),1))</f>
        <v>#DIV/0!</v>
      </c>
      <c r="W89" s="102" t="str">
        <f t="shared" si="9"/>
        <v>#DIV/0!</v>
      </c>
      <c r="X89" s="105" t="str">
        <f t="shared" si="10"/>
        <v>#DIV/0!</v>
      </c>
      <c r="Y89" s="7"/>
      <c r="Z89" s="7"/>
    </row>
    <row r="90" ht="15.75" customHeight="1">
      <c r="A90" s="61" t="str">
        <f>IF('Indicator Data'!A99&lt;&gt;"",'Indicator Data'!A99,"")</f>
        <v/>
      </c>
      <c r="B90" s="61" t="str">
        <f>IF('Indicator Data'!B99&lt;&gt;"",'Indicator Data'!B99,"")</f>
        <v/>
      </c>
      <c r="C90" s="101">
        <f>IF('Indicator Data'!M99="No data","x",ROUND(IF('Indicator Data'!M99&gt;C$3,10,IF('Indicator Data'!M99&lt;C$4,0,('Indicator Data'!M99-C$4)/(C$3-C$4)*10)),1))</f>
        <v>0</v>
      </c>
      <c r="D90" s="101">
        <f>IF('Indicator Data'!N99="No data","x",ROUND(IF('Indicator Data'!N99&gt;D$3,0,IF('Indicator Data'!N99&lt;D$4,10,(D$3-'Indicator Data'!N99)/(D$3-D$4)*10)),1))</f>
        <v>10</v>
      </c>
      <c r="E90" s="102">
        <f t="shared" si="1"/>
        <v>5</v>
      </c>
      <c r="F90" s="101" t="str">
        <f>IF('Indicator Data'!O99="No data","x",ROUND(IF('Indicator Data'!O99&gt;F$3,10,IF('Indicator Data'!O99&lt;F$4,0,('Indicator Data'!O99-F$4)/(F$3-F$4)*10)),1))</f>
        <v>#DIV/0!</v>
      </c>
      <c r="G90" s="101" t="str">
        <f>IF('Indicator Data'!P99="No data","x",ROUND(IF('Indicator Data'!P99&gt;G$3,0,IF('Indicator Data'!P99&lt;G$4,10,(G$3-'Indicator Data'!P99)/(G$3-G$4)*10)),1))</f>
        <v>#DIV/0!</v>
      </c>
      <c r="H90" s="102" t="str">
        <f t="shared" si="2"/>
        <v>#DIV/0!</v>
      </c>
      <c r="I90" s="103" t="str">
        <f>IF('Indicator Data'!Q99="No data","x",'Indicator Data'!Q99/'Indicator Data'!AP99)</f>
        <v>#DIV/0!</v>
      </c>
      <c r="J90" s="101" t="str">
        <f t="shared" si="3"/>
        <v>#DIV/0!</v>
      </c>
      <c r="K90" s="101" t="str">
        <f>IF('Indicator Data'!R99="No data","x",ROUND(IF('Indicator Data'!R99&gt;K$3,10,IF('Indicator Data'!R99&lt;K$4,0,('Indicator Data'!R99-K$4)/(K$3-K$4)*10)),1))</f>
        <v>#DIV/0!</v>
      </c>
      <c r="L90" s="102" t="str">
        <f t="shared" si="4"/>
        <v>#DIV/0!</v>
      </c>
      <c r="M90" s="104" t="str">
        <f t="shared" si="5"/>
        <v>#DIV/0!</v>
      </c>
      <c r="N90" s="101" t="str">
        <f>IF('Indicator Data'!S99="No data","x",ROUND(IF('Indicator Data'!S99&gt;N$3,10,IF('Indicator Data'!S99&lt;N$4,0,('Indicator Data'!X99-N$4)/(N$3-N$4)*10)),1))</f>
        <v>#DIV/0!</v>
      </c>
      <c r="O90" s="101" t="str">
        <f>IF('Indicator Data'!T99="No data","x",ROUND(IF('Indicator Data'!T99&gt;O$3,0,IF('Indicator Data'!T99&lt;O$4,10,(O$3-'Indicator Data'!T99)/(O$3-O$4)*10)),1))</f>
        <v>#DIV/0!</v>
      </c>
      <c r="P90" s="102" t="str">
        <f t="shared" si="6"/>
        <v>#DIV/0!</v>
      </c>
      <c r="Q90" s="101" t="str">
        <f>IF('Indicator Data'!U99="No data","x",ROUND(IF('Indicator Data'!U99&gt;Q$3,10,IF('Indicator Data'!U99&lt;Q$4,0,('Indicator Data'!U99-Q$4)/(Q$3-Q$4)*10)),1))</f>
        <v>#DIV/0!</v>
      </c>
      <c r="R90" s="101" t="str">
        <f>IF('Indicator Data'!V99="No data","x",ROUND(IF('Indicator Data'!V99&gt;R$3,0,IF('Indicator Data'!V99&lt;R$4,10,(R$3-'Indicator Data'!V99)/(R$3-R$4)*10)),1))</f>
        <v>#DIV/0!</v>
      </c>
      <c r="S90" s="102" t="str">
        <f t="shared" si="7"/>
        <v>#DIV/0!</v>
      </c>
      <c r="T90" s="103" t="str">
        <f>IF('Indicator Data'!W99="no data","x",'Indicator Data'!W99/'Indicator Data'!AP99)</f>
        <v>#DIV/0!</v>
      </c>
      <c r="U90" s="101" t="str">
        <f t="shared" si="8"/>
        <v>#DIV/0!</v>
      </c>
      <c r="V90" s="101" t="str">
        <f>IF('Indicator Data'!X99="No data","x",ROUND(IF('Indicator Data'!X99&gt;V$3,10,IF('Indicator Data'!X99&lt;V$4,0,('Indicator Data'!X99-V$4)/(V$3-V$4)*10)),1))</f>
        <v>#DIV/0!</v>
      </c>
      <c r="W90" s="102" t="str">
        <f t="shared" si="9"/>
        <v>#DIV/0!</v>
      </c>
      <c r="X90" s="105" t="str">
        <f t="shared" si="10"/>
        <v>#DIV/0!</v>
      </c>
      <c r="Y90" s="7"/>
      <c r="Z90" s="7"/>
    </row>
    <row r="91" ht="15.75" customHeight="1">
      <c r="A91" s="61" t="str">
        <f>IF('Indicator Data'!A100&lt;&gt;"",'Indicator Data'!A100,"")</f>
        <v/>
      </c>
      <c r="B91" s="61" t="str">
        <f>IF('Indicator Data'!B100&lt;&gt;"",'Indicator Data'!B100,"")</f>
        <v/>
      </c>
      <c r="C91" s="101">
        <f>IF('Indicator Data'!M100="No data","x",ROUND(IF('Indicator Data'!M100&gt;C$3,10,IF('Indicator Data'!M100&lt;C$4,0,('Indicator Data'!M100-C$4)/(C$3-C$4)*10)),1))</f>
        <v>0</v>
      </c>
      <c r="D91" s="101">
        <f>IF('Indicator Data'!N100="No data","x",ROUND(IF('Indicator Data'!N100&gt;D$3,0,IF('Indicator Data'!N100&lt;D$4,10,(D$3-'Indicator Data'!N100)/(D$3-D$4)*10)),1))</f>
        <v>10</v>
      </c>
      <c r="E91" s="102">
        <f t="shared" si="1"/>
        <v>5</v>
      </c>
      <c r="F91" s="101" t="str">
        <f>IF('Indicator Data'!O100="No data","x",ROUND(IF('Indicator Data'!O100&gt;F$3,10,IF('Indicator Data'!O100&lt;F$4,0,('Indicator Data'!O100-F$4)/(F$3-F$4)*10)),1))</f>
        <v>#DIV/0!</v>
      </c>
      <c r="G91" s="101" t="str">
        <f>IF('Indicator Data'!P100="No data","x",ROUND(IF('Indicator Data'!P100&gt;G$3,0,IF('Indicator Data'!P100&lt;G$4,10,(G$3-'Indicator Data'!P100)/(G$3-G$4)*10)),1))</f>
        <v>#DIV/0!</v>
      </c>
      <c r="H91" s="102" t="str">
        <f t="shared" si="2"/>
        <v>#DIV/0!</v>
      </c>
      <c r="I91" s="103" t="str">
        <f>IF('Indicator Data'!Q100="No data","x",'Indicator Data'!Q100/'Indicator Data'!AP100)</f>
        <v>#DIV/0!</v>
      </c>
      <c r="J91" s="101" t="str">
        <f t="shared" si="3"/>
        <v>#DIV/0!</v>
      </c>
      <c r="K91" s="101" t="str">
        <f>IF('Indicator Data'!R100="No data","x",ROUND(IF('Indicator Data'!R100&gt;K$3,10,IF('Indicator Data'!R100&lt;K$4,0,('Indicator Data'!R100-K$4)/(K$3-K$4)*10)),1))</f>
        <v>#DIV/0!</v>
      </c>
      <c r="L91" s="102" t="str">
        <f t="shared" si="4"/>
        <v>#DIV/0!</v>
      </c>
      <c r="M91" s="104" t="str">
        <f t="shared" si="5"/>
        <v>#DIV/0!</v>
      </c>
      <c r="N91" s="101" t="str">
        <f>IF('Indicator Data'!S100="No data","x",ROUND(IF('Indicator Data'!S100&gt;N$3,10,IF('Indicator Data'!S100&lt;N$4,0,('Indicator Data'!X100-N$4)/(N$3-N$4)*10)),1))</f>
        <v>#DIV/0!</v>
      </c>
      <c r="O91" s="101" t="str">
        <f>IF('Indicator Data'!T100="No data","x",ROUND(IF('Indicator Data'!T100&gt;O$3,0,IF('Indicator Data'!T100&lt;O$4,10,(O$3-'Indicator Data'!T100)/(O$3-O$4)*10)),1))</f>
        <v>#DIV/0!</v>
      </c>
      <c r="P91" s="102" t="str">
        <f t="shared" si="6"/>
        <v>#DIV/0!</v>
      </c>
      <c r="Q91" s="101" t="str">
        <f>IF('Indicator Data'!U100="No data","x",ROUND(IF('Indicator Data'!U100&gt;Q$3,10,IF('Indicator Data'!U100&lt;Q$4,0,('Indicator Data'!U100-Q$4)/(Q$3-Q$4)*10)),1))</f>
        <v>#DIV/0!</v>
      </c>
      <c r="R91" s="101" t="str">
        <f>IF('Indicator Data'!V100="No data","x",ROUND(IF('Indicator Data'!V100&gt;R$3,0,IF('Indicator Data'!V100&lt;R$4,10,(R$3-'Indicator Data'!V100)/(R$3-R$4)*10)),1))</f>
        <v>#DIV/0!</v>
      </c>
      <c r="S91" s="102" t="str">
        <f t="shared" si="7"/>
        <v>#DIV/0!</v>
      </c>
      <c r="T91" s="103" t="str">
        <f>IF('Indicator Data'!W100="no data","x",'Indicator Data'!W100/'Indicator Data'!AP100)</f>
        <v>#DIV/0!</v>
      </c>
      <c r="U91" s="101" t="str">
        <f t="shared" si="8"/>
        <v>#DIV/0!</v>
      </c>
      <c r="V91" s="101" t="str">
        <f>IF('Indicator Data'!X100="No data","x",ROUND(IF('Indicator Data'!X100&gt;V$3,10,IF('Indicator Data'!X100&lt;V$4,0,('Indicator Data'!X100-V$4)/(V$3-V$4)*10)),1))</f>
        <v>#DIV/0!</v>
      </c>
      <c r="W91" s="102" t="str">
        <f t="shared" si="9"/>
        <v>#DIV/0!</v>
      </c>
      <c r="X91" s="105" t="str">
        <f t="shared" si="10"/>
        <v>#DIV/0!</v>
      </c>
      <c r="Y91" s="7"/>
      <c r="Z91" s="7"/>
    </row>
    <row r="92" ht="15.75" customHeight="1">
      <c r="A92" s="61" t="str">
        <f>IF('Indicator Data'!A101&lt;&gt;"",'Indicator Data'!A101,"")</f>
        <v/>
      </c>
      <c r="B92" s="61" t="str">
        <f>IF('Indicator Data'!B101&lt;&gt;"",'Indicator Data'!B101,"")</f>
        <v/>
      </c>
      <c r="C92" s="101">
        <f>IF('Indicator Data'!M101="No data","x",ROUND(IF('Indicator Data'!M101&gt;C$3,10,IF('Indicator Data'!M101&lt;C$4,0,('Indicator Data'!M101-C$4)/(C$3-C$4)*10)),1))</f>
        <v>0</v>
      </c>
      <c r="D92" s="101">
        <f>IF('Indicator Data'!N101="No data","x",ROUND(IF('Indicator Data'!N101&gt;D$3,0,IF('Indicator Data'!N101&lt;D$4,10,(D$3-'Indicator Data'!N101)/(D$3-D$4)*10)),1))</f>
        <v>10</v>
      </c>
      <c r="E92" s="102">
        <f t="shared" si="1"/>
        <v>5</v>
      </c>
      <c r="F92" s="101" t="str">
        <f>IF('Indicator Data'!O101="No data","x",ROUND(IF('Indicator Data'!O101&gt;F$3,10,IF('Indicator Data'!O101&lt;F$4,0,('Indicator Data'!O101-F$4)/(F$3-F$4)*10)),1))</f>
        <v>#DIV/0!</v>
      </c>
      <c r="G92" s="101" t="str">
        <f>IF('Indicator Data'!P101="No data","x",ROUND(IF('Indicator Data'!P101&gt;G$3,0,IF('Indicator Data'!P101&lt;G$4,10,(G$3-'Indicator Data'!P101)/(G$3-G$4)*10)),1))</f>
        <v>#DIV/0!</v>
      </c>
      <c r="H92" s="102" t="str">
        <f t="shared" si="2"/>
        <v>#DIV/0!</v>
      </c>
      <c r="I92" s="103" t="str">
        <f>IF('Indicator Data'!Q101="No data","x",'Indicator Data'!Q101/'Indicator Data'!AP101)</f>
        <v>#DIV/0!</v>
      </c>
      <c r="J92" s="101" t="str">
        <f t="shared" si="3"/>
        <v>#DIV/0!</v>
      </c>
      <c r="K92" s="101" t="str">
        <f>IF('Indicator Data'!R101="No data","x",ROUND(IF('Indicator Data'!R101&gt;K$3,10,IF('Indicator Data'!R101&lt;K$4,0,('Indicator Data'!R101-K$4)/(K$3-K$4)*10)),1))</f>
        <v>#DIV/0!</v>
      </c>
      <c r="L92" s="102" t="str">
        <f t="shared" si="4"/>
        <v>#DIV/0!</v>
      </c>
      <c r="M92" s="104" t="str">
        <f t="shared" si="5"/>
        <v>#DIV/0!</v>
      </c>
      <c r="N92" s="101" t="str">
        <f>IF('Indicator Data'!S101="No data","x",ROUND(IF('Indicator Data'!S101&gt;N$3,10,IF('Indicator Data'!S101&lt;N$4,0,('Indicator Data'!X101-N$4)/(N$3-N$4)*10)),1))</f>
        <v>#DIV/0!</v>
      </c>
      <c r="O92" s="101" t="str">
        <f>IF('Indicator Data'!T101="No data","x",ROUND(IF('Indicator Data'!T101&gt;O$3,0,IF('Indicator Data'!T101&lt;O$4,10,(O$3-'Indicator Data'!T101)/(O$3-O$4)*10)),1))</f>
        <v>#DIV/0!</v>
      </c>
      <c r="P92" s="102" t="str">
        <f t="shared" si="6"/>
        <v>#DIV/0!</v>
      </c>
      <c r="Q92" s="101" t="str">
        <f>IF('Indicator Data'!U101="No data","x",ROUND(IF('Indicator Data'!U101&gt;Q$3,10,IF('Indicator Data'!U101&lt;Q$4,0,('Indicator Data'!U101-Q$4)/(Q$3-Q$4)*10)),1))</f>
        <v>#DIV/0!</v>
      </c>
      <c r="R92" s="101" t="str">
        <f>IF('Indicator Data'!V101="No data","x",ROUND(IF('Indicator Data'!V101&gt;R$3,0,IF('Indicator Data'!V101&lt;R$4,10,(R$3-'Indicator Data'!V101)/(R$3-R$4)*10)),1))</f>
        <v>#DIV/0!</v>
      </c>
      <c r="S92" s="102" t="str">
        <f t="shared" si="7"/>
        <v>#DIV/0!</v>
      </c>
      <c r="T92" s="103" t="str">
        <f>IF('Indicator Data'!W101="no data","x",'Indicator Data'!W101/'Indicator Data'!AP101)</f>
        <v>#DIV/0!</v>
      </c>
      <c r="U92" s="101" t="str">
        <f t="shared" si="8"/>
        <v>#DIV/0!</v>
      </c>
      <c r="V92" s="101" t="str">
        <f>IF('Indicator Data'!X101="No data","x",ROUND(IF('Indicator Data'!X101&gt;V$3,10,IF('Indicator Data'!X101&lt;V$4,0,('Indicator Data'!X101-V$4)/(V$3-V$4)*10)),1))</f>
        <v>#DIV/0!</v>
      </c>
      <c r="W92" s="102" t="str">
        <f t="shared" si="9"/>
        <v>#DIV/0!</v>
      </c>
      <c r="X92" s="105" t="str">
        <f t="shared" si="10"/>
        <v>#DIV/0!</v>
      </c>
      <c r="Y92" s="7"/>
      <c r="Z92" s="7"/>
    </row>
    <row r="93" ht="15.75" customHeight="1">
      <c r="A93" s="61" t="str">
        <f>IF('Indicator Data'!A102&lt;&gt;"",'Indicator Data'!A102,"")</f>
        <v/>
      </c>
      <c r="B93" s="61" t="str">
        <f>IF('Indicator Data'!B102&lt;&gt;"",'Indicator Data'!B102,"")</f>
        <v/>
      </c>
      <c r="C93" s="101">
        <f>IF('Indicator Data'!M102="No data","x",ROUND(IF('Indicator Data'!M102&gt;C$3,10,IF('Indicator Data'!M102&lt;C$4,0,('Indicator Data'!M102-C$4)/(C$3-C$4)*10)),1))</f>
        <v>0</v>
      </c>
      <c r="D93" s="101">
        <f>IF('Indicator Data'!N102="No data","x",ROUND(IF('Indicator Data'!N102&gt;D$3,0,IF('Indicator Data'!N102&lt;D$4,10,(D$3-'Indicator Data'!N102)/(D$3-D$4)*10)),1))</f>
        <v>10</v>
      </c>
      <c r="E93" s="102">
        <f t="shared" si="1"/>
        <v>5</v>
      </c>
      <c r="F93" s="101" t="str">
        <f>IF('Indicator Data'!O102="No data","x",ROUND(IF('Indicator Data'!O102&gt;F$3,10,IF('Indicator Data'!O102&lt;F$4,0,('Indicator Data'!O102-F$4)/(F$3-F$4)*10)),1))</f>
        <v>#DIV/0!</v>
      </c>
      <c r="G93" s="101" t="str">
        <f>IF('Indicator Data'!P102="No data","x",ROUND(IF('Indicator Data'!P102&gt;G$3,0,IF('Indicator Data'!P102&lt;G$4,10,(G$3-'Indicator Data'!P102)/(G$3-G$4)*10)),1))</f>
        <v>#DIV/0!</v>
      </c>
      <c r="H93" s="102" t="str">
        <f t="shared" si="2"/>
        <v>#DIV/0!</v>
      </c>
      <c r="I93" s="103" t="str">
        <f>IF('Indicator Data'!Q102="No data","x",'Indicator Data'!Q102/'Indicator Data'!AP102)</f>
        <v>#DIV/0!</v>
      </c>
      <c r="J93" s="101" t="str">
        <f t="shared" si="3"/>
        <v>#DIV/0!</v>
      </c>
      <c r="K93" s="101" t="str">
        <f>IF('Indicator Data'!R102="No data","x",ROUND(IF('Indicator Data'!R102&gt;K$3,10,IF('Indicator Data'!R102&lt;K$4,0,('Indicator Data'!R102-K$4)/(K$3-K$4)*10)),1))</f>
        <v>#DIV/0!</v>
      </c>
      <c r="L93" s="102" t="str">
        <f t="shared" si="4"/>
        <v>#DIV/0!</v>
      </c>
      <c r="M93" s="104" t="str">
        <f t="shared" si="5"/>
        <v>#DIV/0!</v>
      </c>
      <c r="N93" s="101" t="str">
        <f>IF('Indicator Data'!S102="No data","x",ROUND(IF('Indicator Data'!S102&gt;N$3,10,IF('Indicator Data'!S102&lt;N$4,0,('Indicator Data'!X102-N$4)/(N$3-N$4)*10)),1))</f>
        <v>#DIV/0!</v>
      </c>
      <c r="O93" s="101" t="str">
        <f>IF('Indicator Data'!T102="No data","x",ROUND(IF('Indicator Data'!T102&gt;O$3,0,IF('Indicator Data'!T102&lt;O$4,10,(O$3-'Indicator Data'!T102)/(O$3-O$4)*10)),1))</f>
        <v>#DIV/0!</v>
      </c>
      <c r="P93" s="102" t="str">
        <f t="shared" si="6"/>
        <v>#DIV/0!</v>
      </c>
      <c r="Q93" s="101" t="str">
        <f>IF('Indicator Data'!U102="No data","x",ROUND(IF('Indicator Data'!U102&gt;Q$3,10,IF('Indicator Data'!U102&lt;Q$4,0,('Indicator Data'!U102-Q$4)/(Q$3-Q$4)*10)),1))</f>
        <v>#DIV/0!</v>
      </c>
      <c r="R93" s="101" t="str">
        <f>IF('Indicator Data'!V102="No data","x",ROUND(IF('Indicator Data'!V102&gt;R$3,0,IF('Indicator Data'!V102&lt;R$4,10,(R$3-'Indicator Data'!V102)/(R$3-R$4)*10)),1))</f>
        <v>#DIV/0!</v>
      </c>
      <c r="S93" s="102" t="str">
        <f t="shared" si="7"/>
        <v>#DIV/0!</v>
      </c>
      <c r="T93" s="103" t="str">
        <f>IF('Indicator Data'!W102="no data","x",'Indicator Data'!W102/'Indicator Data'!AP102)</f>
        <v>#DIV/0!</v>
      </c>
      <c r="U93" s="101" t="str">
        <f t="shared" si="8"/>
        <v>#DIV/0!</v>
      </c>
      <c r="V93" s="101" t="str">
        <f>IF('Indicator Data'!X102="No data","x",ROUND(IF('Indicator Data'!X102&gt;V$3,10,IF('Indicator Data'!X102&lt;V$4,0,('Indicator Data'!X102-V$4)/(V$3-V$4)*10)),1))</f>
        <v>#DIV/0!</v>
      </c>
      <c r="W93" s="102" t="str">
        <f t="shared" si="9"/>
        <v>#DIV/0!</v>
      </c>
      <c r="X93" s="105" t="str">
        <f t="shared" si="10"/>
        <v>#DIV/0!</v>
      </c>
      <c r="Y93" s="7"/>
      <c r="Z93" s="7"/>
    </row>
    <row r="94" ht="15.75" customHeight="1">
      <c r="A94" s="61" t="str">
        <f>IF('Indicator Data'!A103&lt;&gt;"",'Indicator Data'!A103,"")</f>
        <v/>
      </c>
      <c r="B94" s="61" t="str">
        <f>IF('Indicator Data'!B103&lt;&gt;"",'Indicator Data'!B103,"")</f>
        <v/>
      </c>
      <c r="C94" s="101">
        <f>IF('Indicator Data'!M103="No data","x",ROUND(IF('Indicator Data'!M103&gt;C$3,10,IF('Indicator Data'!M103&lt;C$4,0,('Indicator Data'!M103-C$4)/(C$3-C$4)*10)),1))</f>
        <v>0</v>
      </c>
      <c r="D94" s="101">
        <f>IF('Indicator Data'!N103="No data","x",ROUND(IF('Indicator Data'!N103&gt;D$3,0,IF('Indicator Data'!N103&lt;D$4,10,(D$3-'Indicator Data'!N103)/(D$3-D$4)*10)),1))</f>
        <v>10</v>
      </c>
      <c r="E94" s="102">
        <f t="shared" si="1"/>
        <v>5</v>
      </c>
      <c r="F94" s="101" t="str">
        <f>IF('Indicator Data'!O103="No data","x",ROUND(IF('Indicator Data'!O103&gt;F$3,10,IF('Indicator Data'!O103&lt;F$4,0,('Indicator Data'!O103-F$4)/(F$3-F$4)*10)),1))</f>
        <v>#DIV/0!</v>
      </c>
      <c r="G94" s="101" t="str">
        <f>IF('Indicator Data'!P103="No data","x",ROUND(IF('Indicator Data'!P103&gt;G$3,0,IF('Indicator Data'!P103&lt;G$4,10,(G$3-'Indicator Data'!P103)/(G$3-G$4)*10)),1))</f>
        <v>#DIV/0!</v>
      </c>
      <c r="H94" s="102" t="str">
        <f t="shared" si="2"/>
        <v>#DIV/0!</v>
      </c>
      <c r="I94" s="103" t="str">
        <f>IF('Indicator Data'!Q103="No data","x",'Indicator Data'!Q103/'Indicator Data'!AP103)</f>
        <v>#DIV/0!</v>
      </c>
      <c r="J94" s="101" t="str">
        <f t="shared" si="3"/>
        <v>#DIV/0!</v>
      </c>
      <c r="K94" s="101" t="str">
        <f>IF('Indicator Data'!R103="No data","x",ROUND(IF('Indicator Data'!R103&gt;K$3,10,IF('Indicator Data'!R103&lt;K$4,0,('Indicator Data'!R103-K$4)/(K$3-K$4)*10)),1))</f>
        <v>#DIV/0!</v>
      </c>
      <c r="L94" s="102" t="str">
        <f t="shared" si="4"/>
        <v>#DIV/0!</v>
      </c>
      <c r="M94" s="104" t="str">
        <f t="shared" si="5"/>
        <v>#DIV/0!</v>
      </c>
      <c r="N94" s="101" t="str">
        <f>IF('Indicator Data'!S103="No data","x",ROUND(IF('Indicator Data'!S103&gt;N$3,10,IF('Indicator Data'!S103&lt;N$4,0,('Indicator Data'!X103-N$4)/(N$3-N$4)*10)),1))</f>
        <v>#DIV/0!</v>
      </c>
      <c r="O94" s="101" t="str">
        <f>IF('Indicator Data'!T103="No data","x",ROUND(IF('Indicator Data'!T103&gt;O$3,0,IF('Indicator Data'!T103&lt;O$4,10,(O$3-'Indicator Data'!T103)/(O$3-O$4)*10)),1))</f>
        <v>#DIV/0!</v>
      </c>
      <c r="P94" s="102" t="str">
        <f t="shared" si="6"/>
        <v>#DIV/0!</v>
      </c>
      <c r="Q94" s="101" t="str">
        <f>IF('Indicator Data'!U103="No data","x",ROUND(IF('Indicator Data'!U103&gt;Q$3,10,IF('Indicator Data'!U103&lt;Q$4,0,('Indicator Data'!U103-Q$4)/(Q$3-Q$4)*10)),1))</f>
        <v>#DIV/0!</v>
      </c>
      <c r="R94" s="101" t="str">
        <f>IF('Indicator Data'!V103="No data","x",ROUND(IF('Indicator Data'!V103&gt;R$3,0,IF('Indicator Data'!V103&lt;R$4,10,(R$3-'Indicator Data'!V103)/(R$3-R$4)*10)),1))</f>
        <v>#DIV/0!</v>
      </c>
      <c r="S94" s="102" t="str">
        <f t="shared" si="7"/>
        <v>#DIV/0!</v>
      </c>
      <c r="T94" s="103" t="str">
        <f>IF('Indicator Data'!W103="no data","x",'Indicator Data'!W103/'Indicator Data'!AP103)</f>
        <v>#DIV/0!</v>
      </c>
      <c r="U94" s="101" t="str">
        <f t="shared" si="8"/>
        <v>#DIV/0!</v>
      </c>
      <c r="V94" s="101" t="str">
        <f>IF('Indicator Data'!X103="No data","x",ROUND(IF('Indicator Data'!X103&gt;V$3,10,IF('Indicator Data'!X103&lt;V$4,0,('Indicator Data'!X103-V$4)/(V$3-V$4)*10)),1))</f>
        <v>#DIV/0!</v>
      </c>
      <c r="W94" s="102" t="str">
        <f t="shared" si="9"/>
        <v>#DIV/0!</v>
      </c>
      <c r="X94" s="105" t="str">
        <f t="shared" si="10"/>
        <v>#DIV/0!</v>
      </c>
      <c r="Y94" s="7"/>
      <c r="Z94" s="7"/>
    </row>
    <row r="95" ht="15.75" customHeight="1">
      <c r="A95" s="61" t="str">
        <f>IF('Indicator Data'!A104&lt;&gt;"",'Indicator Data'!A104,"")</f>
        <v/>
      </c>
      <c r="B95" s="61" t="str">
        <f>IF('Indicator Data'!B104&lt;&gt;"",'Indicator Data'!B104,"")</f>
        <v/>
      </c>
      <c r="C95" s="101">
        <f>IF('Indicator Data'!M104="No data","x",ROUND(IF('Indicator Data'!M104&gt;C$3,10,IF('Indicator Data'!M104&lt;C$4,0,('Indicator Data'!M104-C$4)/(C$3-C$4)*10)),1))</f>
        <v>0</v>
      </c>
      <c r="D95" s="101">
        <f>IF('Indicator Data'!N104="No data","x",ROUND(IF('Indicator Data'!N104&gt;D$3,0,IF('Indicator Data'!N104&lt;D$4,10,(D$3-'Indicator Data'!N104)/(D$3-D$4)*10)),1))</f>
        <v>10</v>
      </c>
      <c r="E95" s="102">
        <f t="shared" si="1"/>
        <v>5</v>
      </c>
      <c r="F95" s="101" t="str">
        <f>IF('Indicator Data'!O104="No data","x",ROUND(IF('Indicator Data'!O104&gt;F$3,10,IF('Indicator Data'!O104&lt;F$4,0,('Indicator Data'!O104-F$4)/(F$3-F$4)*10)),1))</f>
        <v>#DIV/0!</v>
      </c>
      <c r="G95" s="101" t="str">
        <f>IF('Indicator Data'!P104="No data","x",ROUND(IF('Indicator Data'!P104&gt;G$3,0,IF('Indicator Data'!P104&lt;G$4,10,(G$3-'Indicator Data'!P104)/(G$3-G$4)*10)),1))</f>
        <v>#DIV/0!</v>
      </c>
      <c r="H95" s="102" t="str">
        <f t="shared" si="2"/>
        <v>#DIV/0!</v>
      </c>
      <c r="I95" s="103" t="str">
        <f>IF('Indicator Data'!Q104="No data","x",'Indicator Data'!Q104/'Indicator Data'!AP104)</f>
        <v>#DIV/0!</v>
      </c>
      <c r="J95" s="101" t="str">
        <f t="shared" si="3"/>
        <v>#DIV/0!</v>
      </c>
      <c r="K95" s="101" t="str">
        <f>IF('Indicator Data'!R104="No data","x",ROUND(IF('Indicator Data'!R104&gt;K$3,10,IF('Indicator Data'!R104&lt;K$4,0,('Indicator Data'!R104-K$4)/(K$3-K$4)*10)),1))</f>
        <v>#DIV/0!</v>
      </c>
      <c r="L95" s="102" t="str">
        <f t="shared" si="4"/>
        <v>#DIV/0!</v>
      </c>
      <c r="M95" s="104" t="str">
        <f t="shared" si="5"/>
        <v>#DIV/0!</v>
      </c>
      <c r="N95" s="101" t="str">
        <f>IF('Indicator Data'!S104="No data","x",ROUND(IF('Indicator Data'!S104&gt;N$3,10,IF('Indicator Data'!S104&lt;N$4,0,('Indicator Data'!X104-N$4)/(N$3-N$4)*10)),1))</f>
        <v>#DIV/0!</v>
      </c>
      <c r="O95" s="101" t="str">
        <f>IF('Indicator Data'!T104="No data","x",ROUND(IF('Indicator Data'!T104&gt;O$3,0,IF('Indicator Data'!T104&lt;O$4,10,(O$3-'Indicator Data'!T104)/(O$3-O$4)*10)),1))</f>
        <v>#DIV/0!</v>
      </c>
      <c r="P95" s="102" t="str">
        <f t="shared" si="6"/>
        <v>#DIV/0!</v>
      </c>
      <c r="Q95" s="101" t="str">
        <f>IF('Indicator Data'!U104="No data","x",ROUND(IF('Indicator Data'!U104&gt;Q$3,10,IF('Indicator Data'!U104&lt;Q$4,0,('Indicator Data'!U104-Q$4)/(Q$3-Q$4)*10)),1))</f>
        <v>#DIV/0!</v>
      </c>
      <c r="R95" s="101" t="str">
        <f>IF('Indicator Data'!V104="No data","x",ROUND(IF('Indicator Data'!V104&gt;R$3,0,IF('Indicator Data'!V104&lt;R$4,10,(R$3-'Indicator Data'!V104)/(R$3-R$4)*10)),1))</f>
        <v>#DIV/0!</v>
      </c>
      <c r="S95" s="102" t="str">
        <f t="shared" si="7"/>
        <v>#DIV/0!</v>
      </c>
      <c r="T95" s="103" t="str">
        <f>IF('Indicator Data'!W104="no data","x",'Indicator Data'!W104/'Indicator Data'!AP104)</f>
        <v>#DIV/0!</v>
      </c>
      <c r="U95" s="101" t="str">
        <f t="shared" si="8"/>
        <v>#DIV/0!</v>
      </c>
      <c r="V95" s="101" t="str">
        <f>IF('Indicator Data'!X104="No data","x",ROUND(IF('Indicator Data'!X104&gt;V$3,10,IF('Indicator Data'!X104&lt;V$4,0,('Indicator Data'!X104-V$4)/(V$3-V$4)*10)),1))</f>
        <v>#DIV/0!</v>
      </c>
      <c r="W95" s="102" t="str">
        <f t="shared" si="9"/>
        <v>#DIV/0!</v>
      </c>
      <c r="X95" s="105" t="str">
        <f t="shared" si="10"/>
        <v>#DIV/0!</v>
      </c>
      <c r="Y95" s="7"/>
      <c r="Z95" s="7"/>
    </row>
    <row r="96" ht="15.75" customHeight="1">
      <c r="A96" s="61" t="str">
        <f>IF('Indicator Data'!A105&lt;&gt;"",'Indicator Data'!A105,"")</f>
        <v/>
      </c>
      <c r="B96" s="61" t="str">
        <f>IF('Indicator Data'!B105&lt;&gt;"",'Indicator Data'!B105,"")</f>
        <v/>
      </c>
      <c r="C96" s="101">
        <f>IF('Indicator Data'!M105="No data","x",ROUND(IF('Indicator Data'!M105&gt;C$3,10,IF('Indicator Data'!M105&lt;C$4,0,('Indicator Data'!M105-C$4)/(C$3-C$4)*10)),1))</f>
        <v>0</v>
      </c>
      <c r="D96" s="101">
        <f>IF('Indicator Data'!N105="No data","x",ROUND(IF('Indicator Data'!N105&gt;D$3,0,IF('Indicator Data'!N105&lt;D$4,10,(D$3-'Indicator Data'!N105)/(D$3-D$4)*10)),1))</f>
        <v>10</v>
      </c>
      <c r="E96" s="102">
        <f t="shared" si="1"/>
        <v>5</v>
      </c>
      <c r="F96" s="101" t="str">
        <f>IF('Indicator Data'!O105="No data","x",ROUND(IF('Indicator Data'!O105&gt;F$3,10,IF('Indicator Data'!O105&lt;F$4,0,('Indicator Data'!O105-F$4)/(F$3-F$4)*10)),1))</f>
        <v>#DIV/0!</v>
      </c>
      <c r="G96" s="101" t="str">
        <f>IF('Indicator Data'!P105="No data","x",ROUND(IF('Indicator Data'!P105&gt;G$3,0,IF('Indicator Data'!P105&lt;G$4,10,(G$3-'Indicator Data'!P105)/(G$3-G$4)*10)),1))</f>
        <v>#DIV/0!</v>
      </c>
      <c r="H96" s="102" t="str">
        <f t="shared" si="2"/>
        <v>#DIV/0!</v>
      </c>
      <c r="I96" s="103" t="str">
        <f>IF('Indicator Data'!Q105="No data","x",'Indicator Data'!Q105/'Indicator Data'!AP105)</f>
        <v>#DIV/0!</v>
      </c>
      <c r="J96" s="101" t="str">
        <f t="shared" si="3"/>
        <v>#DIV/0!</v>
      </c>
      <c r="K96" s="101" t="str">
        <f>IF('Indicator Data'!R105="No data","x",ROUND(IF('Indicator Data'!R105&gt;K$3,10,IF('Indicator Data'!R105&lt;K$4,0,('Indicator Data'!R105-K$4)/(K$3-K$4)*10)),1))</f>
        <v>#DIV/0!</v>
      </c>
      <c r="L96" s="102" t="str">
        <f t="shared" si="4"/>
        <v>#DIV/0!</v>
      </c>
      <c r="M96" s="104" t="str">
        <f t="shared" si="5"/>
        <v>#DIV/0!</v>
      </c>
      <c r="N96" s="101" t="str">
        <f>IF('Indicator Data'!S105="No data","x",ROUND(IF('Indicator Data'!S105&gt;N$3,10,IF('Indicator Data'!S105&lt;N$4,0,('Indicator Data'!X105-N$4)/(N$3-N$4)*10)),1))</f>
        <v>#DIV/0!</v>
      </c>
      <c r="O96" s="101" t="str">
        <f>IF('Indicator Data'!T105="No data","x",ROUND(IF('Indicator Data'!T105&gt;O$3,0,IF('Indicator Data'!T105&lt;O$4,10,(O$3-'Indicator Data'!T105)/(O$3-O$4)*10)),1))</f>
        <v>#DIV/0!</v>
      </c>
      <c r="P96" s="102" t="str">
        <f t="shared" si="6"/>
        <v>#DIV/0!</v>
      </c>
      <c r="Q96" s="101" t="str">
        <f>IF('Indicator Data'!U105="No data","x",ROUND(IF('Indicator Data'!U105&gt;Q$3,10,IF('Indicator Data'!U105&lt;Q$4,0,('Indicator Data'!U105-Q$4)/(Q$3-Q$4)*10)),1))</f>
        <v>#DIV/0!</v>
      </c>
      <c r="R96" s="101" t="str">
        <f>IF('Indicator Data'!V105="No data","x",ROUND(IF('Indicator Data'!V105&gt;R$3,0,IF('Indicator Data'!V105&lt;R$4,10,(R$3-'Indicator Data'!V105)/(R$3-R$4)*10)),1))</f>
        <v>#DIV/0!</v>
      </c>
      <c r="S96" s="102" t="str">
        <f t="shared" si="7"/>
        <v>#DIV/0!</v>
      </c>
      <c r="T96" s="103" t="str">
        <f>IF('Indicator Data'!W105="no data","x",'Indicator Data'!W105/'Indicator Data'!AP105)</f>
        <v>#DIV/0!</v>
      </c>
      <c r="U96" s="101" t="str">
        <f t="shared" si="8"/>
        <v>#DIV/0!</v>
      </c>
      <c r="V96" s="101" t="str">
        <f>IF('Indicator Data'!X105="No data","x",ROUND(IF('Indicator Data'!X105&gt;V$3,10,IF('Indicator Data'!X105&lt;V$4,0,('Indicator Data'!X105-V$4)/(V$3-V$4)*10)),1))</f>
        <v>#DIV/0!</v>
      </c>
      <c r="W96" s="102" t="str">
        <f t="shared" si="9"/>
        <v>#DIV/0!</v>
      </c>
      <c r="X96" s="105" t="str">
        <f t="shared" si="10"/>
        <v>#DIV/0!</v>
      </c>
      <c r="Y96" s="7"/>
      <c r="Z96" s="7"/>
    </row>
    <row r="97" ht="15.75" customHeight="1">
      <c r="A97" s="61" t="str">
        <f>IF('Indicator Data'!A106&lt;&gt;"",'Indicator Data'!A106,"")</f>
        <v/>
      </c>
      <c r="B97" s="61" t="str">
        <f>IF('Indicator Data'!B106&lt;&gt;"",'Indicator Data'!B106,"")</f>
        <v/>
      </c>
      <c r="C97" s="101">
        <f>IF('Indicator Data'!M106="No data","x",ROUND(IF('Indicator Data'!M106&gt;C$3,10,IF('Indicator Data'!M106&lt;C$4,0,('Indicator Data'!M106-C$4)/(C$3-C$4)*10)),1))</f>
        <v>0</v>
      </c>
      <c r="D97" s="101">
        <f>IF('Indicator Data'!N106="No data","x",ROUND(IF('Indicator Data'!N106&gt;D$3,0,IF('Indicator Data'!N106&lt;D$4,10,(D$3-'Indicator Data'!N106)/(D$3-D$4)*10)),1))</f>
        <v>10</v>
      </c>
      <c r="E97" s="102">
        <f t="shared" si="1"/>
        <v>5</v>
      </c>
      <c r="F97" s="101" t="str">
        <f>IF('Indicator Data'!O106="No data","x",ROUND(IF('Indicator Data'!O106&gt;F$3,10,IF('Indicator Data'!O106&lt;F$4,0,('Indicator Data'!O106-F$4)/(F$3-F$4)*10)),1))</f>
        <v>#DIV/0!</v>
      </c>
      <c r="G97" s="101" t="str">
        <f>IF('Indicator Data'!P106="No data","x",ROUND(IF('Indicator Data'!P106&gt;G$3,0,IF('Indicator Data'!P106&lt;G$4,10,(G$3-'Indicator Data'!P106)/(G$3-G$4)*10)),1))</f>
        <v>#DIV/0!</v>
      </c>
      <c r="H97" s="102" t="str">
        <f t="shared" si="2"/>
        <v>#DIV/0!</v>
      </c>
      <c r="I97" s="103" t="str">
        <f>IF('Indicator Data'!Q106="No data","x",'Indicator Data'!Q106/'Indicator Data'!AP106)</f>
        <v>#DIV/0!</v>
      </c>
      <c r="J97" s="101" t="str">
        <f t="shared" si="3"/>
        <v>#DIV/0!</v>
      </c>
      <c r="K97" s="101" t="str">
        <f>IF('Indicator Data'!R106="No data","x",ROUND(IF('Indicator Data'!R106&gt;K$3,10,IF('Indicator Data'!R106&lt;K$4,0,('Indicator Data'!R106-K$4)/(K$3-K$4)*10)),1))</f>
        <v>#DIV/0!</v>
      </c>
      <c r="L97" s="102" t="str">
        <f t="shared" si="4"/>
        <v>#DIV/0!</v>
      </c>
      <c r="M97" s="104" t="str">
        <f t="shared" si="5"/>
        <v>#DIV/0!</v>
      </c>
      <c r="N97" s="101" t="str">
        <f>IF('Indicator Data'!S106="No data","x",ROUND(IF('Indicator Data'!S106&gt;N$3,10,IF('Indicator Data'!S106&lt;N$4,0,('Indicator Data'!X106-N$4)/(N$3-N$4)*10)),1))</f>
        <v>#DIV/0!</v>
      </c>
      <c r="O97" s="101" t="str">
        <f>IF('Indicator Data'!T106="No data","x",ROUND(IF('Indicator Data'!T106&gt;O$3,0,IF('Indicator Data'!T106&lt;O$4,10,(O$3-'Indicator Data'!T106)/(O$3-O$4)*10)),1))</f>
        <v>#DIV/0!</v>
      </c>
      <c r="P97" s="102" t="str">
        <f t="shared" si="6"/>
        <v>#DIV/0!</v>
      </c>
      <c r="Q97" s="101" t="str">
        <f>IF('Indicator Data'!U106="No data","x",ROUND(IF('Indicator Data'!U106&gt;Q$3,10,IF('Indicator Data'!U106&lt;Q$4,0,('Indicator Data'!U106-Q$4)/(Q$3-Q$4)*10)),1))</f>
        <v>#DIV/0!</v>
      </c>
      <c r="R97" s="101" t="str">
        <f>IF('Indicator Data'!V106="No data","x",ROUND(IF('Indicator Data'!V106&gt;R$3,0,IF('Indicator Data'!V106&lt;R$4,10,(R$3-'Indicator Data'!V106)/(R$3-R$4)*10)),1))</f>
        <v>#DIV/0!</v>
      </c>
      <c r="S97" s="102" t="str">
        <f t="shared" si="7"/>
        <v>#DIV/0!</v>
      </c>
      <c r="T97" s="103" t="str">
        <f>IF('Indicator Data'!W106="no data","x",'Indicator Data'!W106/'Indicator Data'!AP106)</f>
        <v>#DIV/0!</v>
      </c>
      <c r="U97" s="101" t="str">
        <f t="shared" si="8"/>
        <v>#DIV/0!</v>
      </c>
      <c r="V97" s="101" t="str">
        <f>IF('Indicator Data'!X106="No data","x",ROUND(IF('Indicator Data'!X106&gt;V$3,10,IF('Indicator Data'!X106&lt;V$4,0,('Indicator Data'!X106-V$4)/(V$3-V$4)*10)),1))</f>
        <v>#DIV/0!</v>
      </c>
      <c r="W97" s="102" t="str">
        <f t="shared" si="9"/>
        <v>#DIV/0!</v>
      </c>
      <c r="X97" s="105" t="str">
        <f t="shared" si="10"/>
        <v>#DIV/0!</v>
      </c>
      <c r="Y97" s="7"/>
      <c r="Z97" s="7"/>
    </row>
    <row r="98" ht="15.75" customHeight="1">
      <c r="A98" s="61" t="str">
        <f>IF('Indicator Data'!A107&lt;&gt;"",'Indicator Data'!A107,"")</f>
        <v/>
      </c>
      <c r="B98" s="61" t="str">
        <f>IF('Indicator Data'!B107&lt;&gt;"",'Indicator Data'!B107,"")</f>
        <v/>
      </c>
      <c r="C98" s="101">
        <f>IF('Indicator Data'!M107="No data","x",ROUND(IF('Indicator Data'!M107&gt;C$3,10,IF('Indicator Data'!M107&lt;C$4,0,('Indicator Data'!M107-C$4)/(C$3-C$4)*10)),1))</f>
        <v>0</v>
      </c>
      <c r="D98" s="101">
        <f>IF('Indicator Data'!N107="No data","x",ROUND(IF('Indicator Data'!N107&gt;D$3,0,IF('Indicator Data'!N107&lt;D$4,10,(D$3-'Indicator Data'!N107)/(D$3-D$4)*10)),1))</f>
        <v>10</v>
      </c>
      <c r="E98" s="102">
        <f t="shared" si="1"/>
        <v>5</v>
      </c>
      <c r="F98" s="101" t="str">
        <f>IF('Indicator Data'!O107="No data","x",ROUND(IF('Indicator Data'!O107&gt;F$3,10,IF('Indicator Data'!O107&lt;F$4,0,('Indicator Data'!O107-F$4)/(F$3-F$4)*10)),1))</f>
        <v>#DIV/0!</v>
      </c>
      <c r="G98" s="101" t="str">
        <f>IF('Indicator Data'!P107="No data","x",ROUND(IF('Indicator Data'!P107&gt;G$3,0,IF('Indicator Data'!P107&lt;G$4,10,(G$3-'Indicator Data'!P107)/(G$3-G$4)*10)),1))</f>
        <v>#DIV/0!</v>
      </c>
      <c r="H98" s="102" t="str">
        <f t="shared" si="2"/>
        <v>#DIV/0!</v>
      </c>
      <c r="I98" s="103" t="str">
        <f>IF('Indicator Data'!Q107="No data","x",'Indicator Data'!Q107/'Indicator Data'!AP107)</f>
        <v>#DIV/0!</v>
      </c>
      <c r="J98" s="101" t="str">
        <f t="shared" si="3"/>
        <v>#DIV/0!</v>
      </c>
      <c r="K98" s="101" t="str">
        <f>IF('Indicator Data'!R107="No data","x",ROUND(IF('Indicator Data'!R107&gt;K$3,10,IF('Indicator Data'!R107&lt;K$4,0,('Indicator Data'!R107-K$4)/(K$3-K$4)*10)),1))</f>
        <v>#DIV/0!</v>
      </c>
      <c r="L98" s="102" t="str">
        <f t="shared" si="4"/>
        <v>#DIV/0!</v>
      </c>
      <c r="M98" s="104" t="str">
        <f t="shared" si="5"/>
        <v>#DIV/0!</v>
      </c>
      <c r="N98" s="101" t="str">
        <f>IF('Indicator Data'!S107="No data","x",ROUND(IF('Indicator Data'!S107&gt;N$3,10,IF('Indicator Data'!S107&lt;N$4,0,('Indicator Data'!X107-N$4)/(N$3-N$4)*10)),1))</f>
        <v>#DIV/0!</v>
      </c>
      <c r="O98" s="101" t="str">
        <f>IF('Indicator Data'!T107="No data","x",ROUND(IF('Indicator Data'!T107&gt;O$3,0,IF('Indicator Data'!T107&lt;O$4,10,(O$3-'Indicator Data'!T107)/(O$3-O$4)*10)),1))</f>
        <v>#DIV/0!</v>
      </c>
      <c r="P98" s="102" t="str">
        <f t="shared" si="6"/>
        <v>#DIV/0!</v>
      </c>
      <c r="Q98" s="101" t="str">
        <f>IF('Indicator Data'!U107="No data","x",ROUND(IF('Indicator Data'!U107&gt;Q$3,10,IF('Indicator Data'!U107&lt;Q$4,0,('Indicator Data'!U107-Q$4)/(Q$3-Q$4)*10)),1))</f>
        <v>#DIV/0!</v>
      </c>
      <c r="R98" s="101" t="str">
        <f>IF('Indicator Data'!V107="No data","x",ROUND(IF('Indicator Data'!V107&gt;R$3,0,IF('Indicator Data'!V107&lt;R$4,10,(R$3-'Indicator Data'!V107)/(R$3-R$4)*10)),1))</f>
        <v>#DIV/0!</v>
      </c>
      <c r="S98" s="102" t="str">
        <f t="shared" si="7"/>
        <v>#DIV/0!</v>
      </c>
      <c r="T98" s="103" t="str">
        <f>IF('Indicator Data'!W107="no data","x",'Indicator Data'!W107/'Indicator Data'!AP107)</f>
        <v>#DIV/0!</v>
      </c>
      <c r="U98" s="101" t="str">
        <f t="shared" si="8"/>
        <v>#DIV/0!</v>
      </c>
      <c r="V98" s="101" t="str">
        <f>IF('Indicator Data'!X107="No data","x",ROUND(IF('Indicator Data'!X107&gt;V$3,10,IF('Indicator Data'!X107&lt;V$4,0,('Indicator Data'!X107-V$4)/(V$3-V$4)*10)),1))</f>
        <v>#DIV/0!</v>
      </c>
      <c r="W98" s="102" t="str">
        <f t="shared" si="9"/>
        <v>#DIV/0!</v>
      </c>
      <c r="X98" s="105" t="str">
        <f t="shared" si="10"/>
        <v>#DIV/0!</v>
      </c>
      <c r="Y98" s="7"/>
      <c r="Z98" s="7"/>
    </row>
    <row r="99" ht="15.75" customHeight="1">
      <c r="A99" s="61" t="str">
        <f>IF('Indicator Data'!A108&lt;&gt;"",'Indicator Data'!A108,"")</f>
        <v/>
      </c>
      <c r="B99" s="61" t="str">
        <f>IF('Indicator Data'!B108&lt;&gt;"",'Indicator Data'!B108,"")</f>
        <v/>
      </c>
      <c r="C99" s="101">
        <f>IF('Indicator Data'!M108="No data","x",ROUND(IF('Indicator Data'!M108&gt;C$3,10,IF('Indicator Data'!M108&lt;C$4,0,('Indicator Data'!M108-C$4)/(C$3-C$4)*10)),1))</f>
        <v>0</v>
      </c>
      <c r="D99" s="101">
        <f>IF('Indicator Data'!N108="No data","x",ROUND(IF('Indicator Data'!N108&gt;D$3,0,IF('Indicator Data'!N108&lt;D$4,10,(D$3-'Indicator Data'!N108)/(D$3-D$4)*10)),1))</f>
        <v>10</v>
      </c>
      <c r="E99" s="102">
        <f t="shared" si="1"/>
        <v>5</v>
      </c>
      <c r="F99" s="101" t="str">
        <f>IF('Indicator Data'!O108="No data","x",ROUND(IF('Indicator Data'!O108&gt;F$3,10,IF('Indicator Data'!O108&lt;F$4,0,('Indicator Data'!O108-F$4)/(F$3-F$4)*10)),1))</f>
        <v>#DIV/0!</v>
      </c>
      <c r="G99" s="101" t="str">
        <f>IF('Indicator Data'!P108="No data","x",ROUND(IF('Indicator Data'!P108&gt;G$3,0,IF('Indicator Data'!P108&lt;G$4,10,(G$3-'Indicator Data'!P108)/(G$3-G$4)*10)),1))</f>
        <v>#DIV/0!</v>
      </c>
      <c r="H99" s="102" t="str">
        <f t="shared" si="2"/>
        <v>#DIV/0!</v>
      </c>
      <c r="I99" s="103" t="str">
        <f>IF('Indicator Data'!Q108="No data","x",'Indicator Data'!Q108/'Indicator Data'!AP108)</f>
        <v>#DIV/0!</v>
      </c>
      <c r="J99" s="101" t="str">
        <f t="shared" si="3"/>
        <v>#DIV/0!</v>
      </c>
      <c r="K99" s="101" t="str">
        <f>IF('Indicator Data'!R108="No data","x",ROUND(IF('Indicator Data'!R108&gt;K$3,10,IF('Indicator Data'!R108&lt;K$4,0,('Indicator Data'!R108-K$4)/(K$3-K$4)*10)),1))</f>
        <v>#DIV/0!</v>
      </c>
      <c r="L99" s="102" t="str">
        <f t="shared" si="4"/>
        <v>#DIV/0!</v>
      </c>
      <c r="M99" s="104" t="str">
        <f t="shared" si="5"/>
        <v>#DIV/0!</v>
      </c>
      <c r="N99" s="101" t="str">
        <f>IF('Indicator Data'!S108="No data","x",ROUND(IF('Indicator Data'!S108&gt;N$3,10,IF('Indicator Data'!S108&lt;N$4,0,('Indicator Data'!X108-N$4)/(N$3-N$4)*10)),1))</f>
        <v>#DIV/0!</v>
      </c>
      <c r="O99" s="101" t="str">
        <f>IF('Indicator Data'!T108="No data","x",ROUND(IF('Indicator Data'!T108&gt;O$3,0,IF('Indicator Data'!T108&lt;O$4,10,(O$3-'Indicator Data'!T108)/(O$3-O$4)*10)),1))</f>
        <v>#DIV/0!</v>
      </c>
      <c r="P99" s="102" t="str">
        <f t="shared" si="6"/>
        <v>#DIV/0!</v>
      </c>
      <c r="Q99" s="101" t="str">
        <f>IF('Indicator Data'!U108="No data","x",ROUND(IF('Indicator Data'!U108&gt;Q$3,10,IF('Indicator Data'!U108&lt;Q$4,0,('Indicator Data'!U108-Q$4)/(Q$3-Q$4)*10)),1))</f>
        <v>#DIV/0!</v>
      </c>
      <c r="R99" s="101" t="str">
        <f>IF('Indicator Data'!V108="No data","x",ROUND(IF('Indicator Data'!V108&gt;R$3,0,IF('Indicator Data'!V108&lt;R$4,10,(R$3-'Indicator Data'!V108)/(R$3-R$4)*10)),1))</f>
        <v>#DIV/0!</v>
      </c>
      <c r="S99" s="102" t="str">
        <f t="shared" si="7"/>
        <v>#DIV/0!</v>
      </c>
      <c r="T99" s="103" t="str">
        <f>IF('Indicator Data'!W108="no data","x",'Indicator Data'!W108/'Indicator Data'!AP108)</f>
        <v>#DIV/0!</v>
      </c>
      <c r="U99" s="101" t="str">
        <f t="shared" si="8"/>
        <v>#DIV/0!</v>
      </c>
      <c r="V99" s="101" t="str">
        <f>IF('Indicator Data'!X108="No data","x",ROUND(IF('Indicator Data'!X108&gt;V$3,10,IF('Indicator Data'!X108&lt;V$4,0,('Indicator Data'!X108-V$4)/(V$3-V$4)*10)),1))</f>
        <v>#DIV/0!</v>
      </c>
      <c r="W99" s="102" t="str">
        <f t="shared" si="9"/>
        <v>#DIV/0!</v>
      </c>
      <c r="X99" s="105" t="str">
        <f t="shared" si="10"/>
        <v>#DIV/0!</v>
      </c>
      <c r="Y99" s="7"/>
      <c r="Z99" s="7"/>
    </row>
    <row r="100" ht="15.75" customHeight="1">
      <c r="A100" s="61" t="str">
        <f>IF('Indicator Data'!A109&lt;&gt;"",'Indicator Data'!A109,"")</f>
        <v/>
      </c>
      <c r="B100" s="61" t="str">
        <f>IF('Indicator Data'!B109&lt;&gt;"",'Indicator Data'!B109,"")</f>
        <v/>
      </c>
      <c r="C100" s="101">
        <f>IF('Indicator Data'!M109="No data","x",ROUND(IF('Indicator Data'!M109&gt;C$3,10,IF('Indicator Data'!M109&lt;C$4,0,('Indicator Data'!M109-C$4)/(C$3-C$4)*10)),1))</f>
        <v>0</v>
      </c>
      <c r="D100" s="101">
        <f>IF('Indicator Data'!N109="No data","x",ROUND(IF('Indicator Data'!N109&gt;D$3,0,IF('Indicator Data'!N109&lt;D$4,10,(D$3-'Indicator Data'!N109)/(D$3-D$4)*10)),1))</f>
        <v>10</v>
      </c>
      <c r="E100" s="102">
        <f t="shared" si="1"/>
        <v>5</v>
      </c>
      <c r="F100" s="101" t="str">
        <f>IF('Indicator Data'!O109="No data","x",ROUND(IF('Indicator Data'!O109&gt;F$3,10,IF('Indicator Data'!O109&lt;F$4,0,('Indicator Data'!O109-F$4)/(F$3-F$4)*10)),1))</f>
        <v>#DIV/0!</v>
      </c>
      <c r="G100" s="101" t="str">
        <f>IF('Indicator Data'!P109="No data","x",ROUND(IF('Indicator Data'!P109&gt;G$3,0,IF('Indicator Data'!P109&lt;G$4,10,(G$3-'Indicator Data'!P109)/(G$3-G$4)*10)),1))</f>
        <v>#DIV/0!</v>
      </c>
      <c r="H100" s="102" t="str">
        <f t="shared" si="2"/>
        <v>#DIV/0!</v>
      </c>
      <c r="I100" s="103" t="str">
        <f>IF('Indicator Data'!Q109="No data","x",'Indicator Data'!Q109/'Indicator Data'!AP109)</f>
        <v>#DIV/0!</v>
      </c>
      <c r="J100" s="101" t="str">
        <f t="shared" si="3"/>
        <v>#DIV/0!</v>
      </c>
      <c r="K100" s="101" t="str">
        <f>IF('Indicator Data'!R109="No data","x",ROUND(IF('Indicator Data'!R109&gt;K$3,10,IF('Indicator Data'!R109&lt;K$4,0,('Indicator Data'!R109-K$4)/(K$3-K$4)*10)),1))</f>
        <v>#DIV/0!</v>
      </c>
      <c r="L100" s="102" t="str">
        <f t="shared" si="4"/>
        <v>#DIV/0!</v>
      </c>
      <c r="M100" s="104" t="str">
        <f t="shared" si="5"/>
        <v>#DIV/0!</v>
      </c>
      <c r="N100" s="101" t="str">
        <f>IF('Indicator Data'!S109="No data","x",ROUND(IF('Indicator Data'!S109&gt;N$3,10,IF('Indicator Data'!S109&lt;N$4,0,('Indicator Data'!X109-N$4)/(N$3-N$4)*10)),1))</f>
        <v>#DIV/0!</v>
      </c>
      <c r="O100" s="101" t="str">
        <f>IF('Indicator Data'!T109="No data","x",ROUND(IF('Indicator Data'!T109&gt;O$3,0,IF('Indicator Data'!T109&lt;O$4,10,(O$3-'Indicator Data'!T109)/(O$3-O$4)*10)),1))</f>
        <v>#DIV/0!</v>
      </c>
      <c r="P100" s="102" t="str">
        <f t="shared" si="6"/>
        <v>#DIV/0!</v>
      </c>
      <c r="Q100" s="101" t="str">
        <f>IF('Indicator Data'!U109="No data","x",ROUND(IF('Indicator Data'!U109&gt;Q$3,10,IF('Indicator Data'!U109&lt;Q$4,0,('Indicator Data'!U109-Q$4)/(Q$3-Q$4)*10)),1))</f>
        <v>#DIV/0!</v>
      </c>
      <c r="R100" s="101" t="str">
        <f>IF('Indicator Data'!V109="No data","x",ROUND(IF('Indicator Data'!V109&gt;R$3,0,IF('Indicator Data'!V109&lt;R$4,10,(R$3-'Indicator Data'!V109)/(R$3-R$4)*10)),1))</f>
        <v>#DIV/0!</v>
      </c>
      <c r="S100" s="102" t="str">
        <f t="shared" si="7"/>
        <v>#DIV/0!</v>
      </c>
      <c r="T100" s="103" t="str">
        <f>IF('Indicator Data'!W109="no data","x",'Indicator Data'!W109/'Indicator Data'!AP109)</f>
        <v>#DIV/0!</v>
      </c>
      <c r="U100" s="101" t="str">
        <f t="shared" si="8"/>
        <v>#DIV/0!</v>
      </c>
      <c r="V100" s="101" t="str">
        <f>IF('Indicator Data'!X109="No data","x",ROUND(IF('Indicator Data'!X109&gt;V$3,10,IF('Indicator Data'!X109&lt;V$4,0,('Indicator Data'!X109-V$4)/(V$3-V$4)*10)),1))</f>
        <v>#DIV/0!</v>
      </c>
      <c r="W100" s="102" t="str">
        <f t="shared" si="9"/>
        <v>#DIV/0!</v>
      </c>
      <c r="X100" s="105" t="str">
        <f t="shared" si="10"/>
        <v>#DIV/0!</v>
      </c>
      <c r="Y100" s="7"/>
      <c r="Z100" s="7"/>
    </row>
    <row r="101" ht="15.75" customHeight="1">
      <c r="A101" s="61" t="str">
        <f>IF('Indicator Data'!A110&lt;&gt;"",'Indicator Data'!A110,"")</f>
        <v/>
      </c>
      <c r="B101" s="61" t="str">
        <f>IF('Indicator Data'!B110&lt;&gt;"",'Indicator Data'!B110,"")</f>
        <v/>
      </c>
      <c r="C101" s="101">
        <f>IF('Indicator Data'!M110="No data","x",ROUND(IF('Indicator Data'!M110&gt;C$3,10,IF('Indicator Data'!M110&lt;C$4,0,('Indicator Data'!M110-C$4)/(C$3-C$4)*10)),1))</f>
        <v>0</v>
      </c>
      <c r="D101" s="101">
        <f>IF('Indicator Data'!N110="No data","x",ROUND(IF('Indicator Data'!N110&gt;D$3,0,IF('Indicator Data'!N110&lt;D$4,10,(D$3-'Indicator Data'!N110)/(D$3-D$4)*10)),1))</f>
        <v>10</v>
      </c>
      <c r="E101" s="102">
        <f t="shared" si="1"/>
        <v>5</v>
      </c>
      <c r="F101" s="101" t="str">
        <f>IF('Indicator Data'!O110="No data","x",ROUND(IF('Indicator Data'!O110&gt;F$3,10,IF('Indicator Data'!O110&lt;F$4,0,('Indicator Data'!O110-F$4)/(F$3-F$4)*10)),1))</f>
        <v>#DIV/0!</v>
      </c>
      <c r="G101" s="101" t="str">
        <f>IF('Indicator Data'!P110="No data","x",ROUND(IF('Indicator Data'!P110&gt;G$3,0,IF('Indicator Data'!P110&lt;G$4,10,(G$3-'Indicator Data'!P110)/(G$3-G$4)*10)),1))</f>
        <v>#DIV/0!</v>
      </c>
      <c r="H101" s="102" t="str">
        <f t="shared" si="2"/>
        <v>#DIV/0!</v>
      </c>
      <c r="I101" s="103" t="str">
        <f>IF('Indicator Data'!Q110="No data","x",'Indicator Data'!Q110/'Indicator Data'!AP110)</f>
        <v>#DIV/0!</v>
      </c>
      <c r="J101" s="101" t="str">
        <f t="shared" si="3"/>
        <v>#DIV/0!</v>
      </c>
      <c r="K101" s="101" t="str">
        <f>IF('Indicator Data'!R110="No data","x",ROUND(IF('Indicator Data'!R110&gt;K$3,10,IF('Indicator Data'!R110&lt;K$4,0,('Indicator Data'!R110-K$4)/(K$3-K$4)*10)),1))</f>
        <v>#DIV/0!</v>
      </c>
      <c r="L101" s="102" t="str">
        <f t="shared" si="4"/>
        <v>#DIV/0!</v>
      </c>
      <c r="M101" s="104" t="str">
        <f t="shared" si="5"/>
        <v>#DIV/0!</v>
      </c>
      <c r="N101" s="101" t="str">
        <f>IF('Indicator Data'!S110="No data","x",ROUND(IF('Indicator Data'!S110&gt;N$3,10,IF('Indicator Data'!S110&lt;N$4,0,('Indicator Data'!X110-N$4)/(N$3-N$4)*10)),1))</f>
        <v>#DIV/0!</v>
      </c>
      <c r="O101" s="101" t="str">
        <f>IF('Indicator Data'!T110="No data","x",ROUND(IF('Indicator Data'!T110&gt;O$3,0,IF('Indicator Data'!T110&lt;O$4,10,(O$3-'Indicator Data'!T110)/(O$3-O$4)*10)),1))</f>
        <v>#DIV/0!</v>
      </c>
      <c r="P101" s="102" t="str">
        <f t="shared" si="6"/>
        <v>#DIV/0!</v>
      </c>
      <c r="Q101" s="101" t="str">
        <f>IF('Indicator Data'!U110="No data","x",ROUND(IF('Indicator Data'!U110&gt;Q$3,10,IF('Indicator Data'!U110&lt;Q$4,0,('Indicator Data'!U110-Q$4)/(Q$3-Q$4)*10)),1))</f>
        <v>#DIV/0!</v>
      </c>
      <c r="R101" s="101" t="str">
        <f>IF('Indicator Data'!V110="No data","x",ROUND(IF('Indicator Data'!V110&gt;R$3,0,IF('Indicator Data'!V110&lt;R$4,10,(R$3-'Indicator Data'!V110)/(R$3-R$4)*10)),1))</f>
        <v>#DIV/0!</v>
      </c>
      <c r="S101" s="102" t="str">
        <f t="shared" si="7"/>
        <v>#DIV/0!</v>
      </c>
      <c r="T101" s="103" t="str">
        <f>IF('Indicator Data'!W110="no data","x",'Indicator Data'!W110/'Indicator Data'!AP110)</f>
        <v>#DIV/0!</v>
      </c>
      <c r="U101" s="101" t="str">
        <f t="shared" si="8"/>
        <v>#DIV/0!</v>
      </c>
      <c r="V101" s="101" t="str">
        <f>IF('Indicator Data'!X110="No data","x",ROUND(IF('Indicator Data'!X110&gt;V$3,10,IF('Indicator Data'!X110&lt;V$4,0,('Indicator Data'!X110-V$4)/(V$3-V$4)*10)),1))</f>
        <v>#DIV/0!</v>
      </c>
      <c r="W101" s="102" t="str">
        <f t="shared" si="9"/>
        <v>#DIV/0!</v>
      </c>
      <c r="X101" s="105" t="str">
        <f t="shared" si="10"/>
        <v>#DIV/0!</v>
      </c>
      <c r="Y101" s="7"/>
      <c r="Z101" s="7"/>
    </row>
    <row r="102" ht="15.75" customHeight="1">
      <c r="A102" s="61" t="str">
        <f>IF('Indicator Data'!A111&lt;&gt;"",'Indicator Data'!A111,"")</f>
        <v/>
      </c>
      <c r="B102" s="61" t="str">
        <f>IF('Indicator Data'!B111&lt;&gt;"",'Indicator Data'!B111,"")</f>
        <v/>
      </c>
      <c r="C102" s="101">
        <f>IF('Indicator Data'!M111="No data","x",ROUND(IF('Indicator Data'!M111&gt;C$3,10,IF('Indicator Data'!M111&lt;C$4,0,('Indicator Data'!M111-C$4)/(C$3-C$4)*10)),1))</f>
        <v>0</v>
      </c>
      <c r="D102" s="101">
        <f>IF('Indicator Data'!N111="No data","x",ROUND(IF('Indicator Data'!N111&gt;D$3,0,IF('Indicator Data'!N111&lt;D$4,10,(D$3-'Indicator Data'!N111)/(D$3-D$4)*10)),1))</f>
        <v>10</v>
      </c>
      <c r="E102" s="102">
        <f t="shared" si="1"/>
        <v>5</v>
      </c>
      <c r="F102" s="101" t="str">
        <f>IF('Indicator Data'!O111="No data","x",ROUND(IF('Indicator Data'!O111&gt;F$3,10,IF('Indicator Data'!O111&lt;F$4,0,('Indicator Data'!O111-F$4)/(F$3-F$4)*10)),1))</f>
        <v>#DIV/0!</v>
      </c>
      <c r="G102" s="101" t="str">
        <f>IF('Indicator Data'!P111="No data","x",ROUND(IF('Indicator Data'!P111&gt;G$3,0,IF('Indicator Data'!P111&lt;G$4,10,(G$3-'Indicator Data'!P111)/(G$3-G$4)*10)),1))</f>
        <v>#DIV/0!</v>
      </c>
      <c r="H102" s="102" t="str">
        <f t="shared" si="2"/>
        <v>#DIV/0!</v>
      </c>
      <c r="I102" s="103" t="str">
        <f>IF('Indicator Data'!Q111="No data","x",'Indicator Data'!Q111/'Indicator Data'!AP111)</f>
        <v>#DIV/0!</v>
      </c>
      <c r="J102" s="101" t="str">
        <f t="shared" si="3"/>
        <v>#DIV/0!</v>
      </c>
      <c r="K102" s="101" t="str">
        <f>IF('Indicator Data'!R111="No data","x",ROUND(IF('Indicator Data'!R111&gt;K$3,10,IF('Indicator Data'!R111&lt;K$4,0,('Indicator Data'!R111-K$4)/(K$3-K$4)*10)),1))</f>
        <v>#DIV/0!</v>
      </c>
      <c r="L102" s="102" t="str">
        <f t="shared" si="4"/>
        <v>#DIV/0!</v>
      </c>
      <c r="M102" s="104" t="str">
        <f t="shared" si="5"/>
        <v>#DIV/0!</v>
      </c>
      <c r="N102" s="101" t="str">
        <f>IF('Indicator Data'!S111="No data","x",ROUND(IF('Indicator Data'!S111&gt;N$3,10,IF('Indicator Data'!S111&lt;N$4,0,('Indicator Data'!X111-N$4)/(N$3-N$4)*10)),1))</f>
        <v>#DIV/0!</v>
      </c>
      <c r="O102" s="101" t="str">
        <f>IF('Indicator Data'!T111="No data","x",ROUND(IF('Indicator Data'!T111&gt;O$3,0,IF('Indicator Data'!T111&lt;O$4,10,(O$3-'Indicator Data'!T111)/(O$3-O$4)*10)),1))</f>
        <v>#DIV/0!</v>
      </c>
      <c r="P102" s="102" t="str">
        <f t="shared" si="6"/>
        <v>#DIV/0!</v>
      </c>
      <c r="Q102" s="101" t="str">
        <f>IF('Indicator Data'!U111="No data","x",ROUND(IF('Indicator Data'!U111&gt;Q$3,10,IF('Indicator Data'!U111&lt;Q$4,0,('Indicator Data'!U111-Q$4)/(Q$3-Q$4)*10)),1))</f>
        <v>#DIV/0!</v>
      </c>
      <c r="R102" s="101" t="str">
        <f>IF('Indicator Data'!V111="No data","x",ROUND(IF('Indicator Data'!V111&gt;R$3,0,IF('Indicator Data'!V111&lt;R$4,10,(R$3-'Indicator Data'!V111)/(R$3-R$4)*10)),1))</f>
        <v>#DIV/0!</v>
      </c>
      <c r="S102" s="102" t="str">
        <f t="shared" si="7"/>
        <v>#DIV/0!</v>
      </c>
      <c r="T102" s="103" t="str">
        <f>IF('Indicator Data'!W111="no data","x",'Indicator Data'!W111/'Indicator Data'!AP111)</f>
        <v>#DIV/0!</v>
      </c>
      <c r="U102" s="101" t="str">
        <f t="shared" si="8"/>
        <v>#DIV/0!</v>
      </c>
      <c r="V102" s="101" t="str">
        <f>IF('Indicator Data'!X111="No data","x",ROUND(IF('Indicator Data'!X111&gt;V$3,10,IF('Indicator Data'!X111&lt;V$4,0,('Indicator Data'!X111-V$4)/(V$3-V$4)*10)),1))</f>
        <v>#DIV/0!</v>
      </c>
      <c r="W102" s="102" t="str">
        <f t="shared" si="9"/>
        <v>#DIV/0!</v>
      </c>
      <c r="X102" s="105" t="str">
        <f t="shared" si="10"/>
        <v>#DIV/0!</v>
      </c>
      <c r="Y102" s="7"/>
      <c r="Z102" s="7"/>
    </row>
    <row r="103" ht="15.75" customHeight="1">
      <c r="A103" s="61" t="str">
        <f>IF('Indicator Data'!A112&lt;&gt;"",'Indicator Data'!A112,"")</f>
        <v/>
      </c>
      <c r="B103" s="61" t="str">
        <f>IF('Indicator Data'!B112&lt;&gt;"",'Indicator Data'!B112,"")</f>
        <v/>
      </c>
      <c r="C103" s="101">
        <f>IF('Indicator Data'!M112="No data","x",ROUND(IF('Indicator Data'!M112&gt;C$3,10,IF('Indicator Data'!M112&lt;C$4,0,('Indicator Data'!M112-C$4)/(C$3-C$4)*10)),1))</f>
        <v>0</v>
      </c>
      <c r="D103" s="101">
        <f>IF('Indicator Data'!N112="No data","x",ROUND(IF('Indicator Data'!N112&gt;D$3,0,IF('Indicator Data'!N112&lt;D$4,10,(D$3-'Indicator Data'!N112)/(D$3-D$4)*10)),1))</f>
        <v>10</v>
      </c>
      <c r="E103" s="102">
        <f t="shared" si="1"/>
        <v>5</v>
      </c>
      <c r="F103" s="101" t="str">
        <f>IF('Indicator Data'!O112="No data","x",ROUND(IF('Indicator Data'!O112&gt;F$3,10,IF('Indicator Data'!O112&lt;F$4,0,('Indicator Data'!O112-F$4)/(F$3-F$4)*10)),1))</f>
        <v>#DIV/0!</v>
      </c>
      <c r="G103" s="101" t="str">
        <f>IF('Indicator Data'!P112="No data","x",ROUND(IF('Indicator Data'!P112&gt;G$3,0,IF('Indicator Data'!P112&lt;G$4,10,(G$3-'Indicator Data'!P112)/(G$3-G$4)*10)),1))</f>
        <v>#DIV/0!</v>
      </c>
      <c r="H103" s="102" t="str">
        <f t="shared" si="2"/>
        <v>#DIV/0!</v>
      </c>
      <c r="I103" s="103" t="str">
        <f>IF('Indicator Data'!Q112="No data","x",'Indicator Data'!Q112/'Indicator Data'!AP112)</f>
        <v>#DIV/0!</v>
      </c>
      <c r="J103" s="101" t="str">
        <f t="shared" si="3"/>
        <v>#DIV/0!</v>
      </c>
      <c r="K103" s="101" t="str">
        <f>IF('Indicator Data'!R112="No data","x",ROUND(IF('Indicator Data'!R112&gt;K$3,10,IF('Indicator Data'!R112&lt;K$4,0,('Indicator Data'!R112-K$4)/(K$3-K$4)*10)),1))</f>
        <v>#DIV/0!</v>
      </c>
      <c r="L103" s="102" t="str">
        <f t="shared" si="4"/>
        <v>#DIV/0!</v>
      </c>
      <c r="M103" s="104" t="str">
        <f t="shared" si="5"/>
        <v>#DIV/0!</v>
      </c>
      <c r="N103" s="101" t="str">
        <f>IF('Indicator Data'!S112="No data","x",ROUND(IF('Indicator Data'!S112&gt;N$3,10,IF('Indicator Data'!S112&lt;N$4,0,('Indicator Data'!X112-N$4)/(N$3-N$4)*10)),1))</f>
        <v>#DIV/0!</v>
      </c>
      <c r="O103" s="101" t="str">
        <f>IF('Indicator Data'!T112="No data","x",ROUND(IF('Indicator Data'!T112&gt;O$3,0,IF('Indicator Data'!T112&lt;O$4,10,(O$3-'Indicator Data'!T112)/(O$3-O$4)*10)),1))</f>
        <v>#DIV/0!</v>
      </c>
      <c r="P103" s="102" t="str">
        <f t="shared" si="6"/>
        <v>#DIV/0!</v>
      </c>
      <c r="Q103" s="101" t="str">
        <f>IF('Indicator Data'!U112="No data","x",ROUND(IF('Indicator Data'!U112&gt;Q$3,10,IF('Indicator Data'!U112&lt;Q$4,0,('Indicator Data'!U112-Q$4)/(Q$3-Q$4)*10)),1))</f>
        <v>#DIV/0!</v>
      </c>
      <c r="R103" s="101" t="str">
        <f>IF('Indicator Data'!V112="No data","x",ROUND(IF('Indicator Data'!V112&gt;R$3,0,IF('Indicator Data'!V112&lt;R$4,10,(R$3-'Indicator Data'!V112)/(R$3-R$4)*10)),1))</f>
        <v>#DIV/0!</v>
      </c>
      <c r="S103" s="102" t="str">
        <f t="shared" si="7"/>
        <v>#DIV/0!</v>
      </c>
      <c r="T103" s="103" t="str">
        <f>IF('Indicator Data'!W112="no data","x",'Indicator Data'!W112/'Indicator Data'!AP112)</f>
        <v>#DIV/0!</v>
      </c>
      <c r="U103" s="101" t="str">
        <f t="shared" si="8"/>
        <v>#DIV/0!</v>
      </c>
      <c r="V103" s="101" t="str">
        <f>IF('Indicator Data'!X112="No data","x",ROUND(IF('Indicator Data'!X112&gt;V$3,10,IF('Indicator Data'!X112&lt;V$4,0,('Indicator Data'!X112-V$4)/(V$3-V$4)*10)),1))</f>
        <v>#DIV/0!</v>
      </c>
      <c r="W103" s="102" t="str">
        <f t="shared" si="9"/>
        <v>#DIV/0!</v>
      </c>
      <c r="X103" s="105" t="str">
        <f t="shared" si="10"/>
        <v>#DIV/0!</v>
      </c>
      <c r="Y103" s="7"/>
      <c r="Z103" s="7"/>
    </row>
    <row r="104" ht="15.75" customHeight="1">
      <c r="A104" s="61" t="str">
        <f>IF('Indicator Data'!A113&lt;&gt;"",'Indicator Data'!A113,"")</f>
        <v/>
      </c>
      <c r="B104" s="61" t="str">
        <f>IF('Indicator Data'!B113&lt;&gt;"",'Indicator Data'!B113,"")</f>
        <v/>
      </c>
      <c r="C104" s="101">
        <f>IF('Indicator Data'!M113="No data","x",ROUND(IF('Indicator Data'!M113&gt;C$3,10,IF('Indicator Data'!M113&lt;C$4,0,('Indicator Data'!M113-C$4)/(C$3-C$4)*10)),1))</f>
        <v>0</v>
      </c>
      <c r="D104" s="101">
        <f>IF('Indicator Data'!N113="No data","x",ROUND(IF('Indicator Data'!N113&gt;D$3,0,IF('Indicator Data'!N113&lt;D$4,10,(D$3-'Indicator Data'!N113)/(D$3-D$4)*10)),1))</f>
        <v>10</v>
      </c>
      <c r="E104" s="102">
        <f t="shared" si="1"/>
        <v>5</v>
      </c>
      <c r="F104" s="101" t="str">
        <f>IF('Indicator Data'!O113="No data","x",ROUND(IF('Indicator Data'!O113&gt;F$3,10,IF('Indicator Data'!O113&lt;F$4,0,('Indicator Data'!O113-F$4)/(F$3-F$4)*10)),1))</f>
        <v>#DIV/0!</v>
      </c>
      <c r="G104" s="101" t="str">
        <f>IF('Indicator Data'!P113="No data","x",ROUND(IF('Indicator Data'!P113&gt;G$3,0,IF('Indicator Data'!P113&lt;G$4,10,(G$3-'Indicator Data'!P113)/(G$3-G$4)*10)),1))</f>
        <v>#DIV/0!</v>
      </c>
      <c r="H104" s="102" t="str">
        <f t="shared" si="2"/>
        <v>#DIV/0!</v>
      </c>
      <c r="I104" s="103" t="str">
        <f>IF('Indicator Data'!Q113="No data","x",'Indicator Data'!Q113/'Indicator Data'!AP113)</f>
        <v>#DIV/0!</v>
      </c>
      <c r="J104" s="101" t="str">
        <f t="shared" si="3"/>
        <v>#DIV/0!</v>
      </c>
      <c r="K104" s="101" t="str">
        <f>IF('Indicator Data'!R113="No data","x",ROUND(IF('Indicator Data'!R113&gt;K$3,10,IF('Indicator Data'!R113&lt;K$4,0,('Indicator Data'!R113-K$4)/(K$3-K$4)*10)),1))</f>
        <v>#DIV/0!</v>
      </c>
      <c r="L104" s="102" t="str">
        <f t="shared" si="4"/>
        <v>#DIV/0!</v>
      </c>
      <c r="M104" s="104" t="str">
        <f t="shared" si="5"/>
        <v>#DIV/0!</v>
      </c>
      <c r="N104" s="101" t="str">
        <f>IF('Indicator Data'!S113="No data","x",ROUND(IF('Indicator Data'!S113&gt;N$3,10,IF('Indicator Data'!S113&lt;N$4,0,('Indicator Data'!X113-N$4)/(N$3-N$4)*10)),1))</f>
        <v>#DIV/0!</v>
      </c>
      <c r="O104" s="101" t="str">
        <f>IF('Indicator Data'!T113="No data","x",ROUND(IF('Indicator Data'!T113&gt;O$3,0,IF('Indicator Data'!T113&lt;O$4,10,(O$3-'Indicator Data'!T113)/(O$3-O$4)*10)),1))</f>
        <v>#DIV/0!</v>
      </c>
      <c r="P104" s="102" t="str">
        <f t="shared" si="6"/>
        <v>#DIV/0!</v>
      </c>
      <c r="Q104" s="101" t="str">
        <f>IF('Indicator Data'!U113="No data","x",ROUND(IF('Indicator Data'!U113&gt;Q$3,10,IF('Indicator Data'!U113&lt;Q$4,0,('Indicator Data'!U113-Q$4)/(Q$3-Q$4)*10)),1))</f>
        <v>#DIV/0!</v>
      </c>
      <c r="R104" s="101" t="str">
        <f>IF('Indicator Data'!V113="No data","x",ROUND(IF('Indicator Data'!V113&gt;R$3,0,IF('Indicator Data'!V113&lt;R$4,10,(R$3-'Indicator Data'!V113)/(R$3-R$4)*10)),1))</f>
        <v>#DIV/0!</v>
      </c>
      <c r="S104" s="102" t="str">
        <f t="shared" si="7"/>
        <v>#DIV/0!</v>
      </c>
      <c r="T104" s="103" t="str">
        <f>IF('Indicator Data'!W113="no data","x",'Indicator Data'!W113/'Indicator Data'!AP113)</f>
        <v>#DIV/0!</v>
      </c>
      <c r="U104" s="101" t="str">
        <f t="shared" si="8"/>
        <v>#DIV/0!</v>
      </c>
      <c r="V104" s="101" t="str">
        <f>IF('Indicator Data'!X113="No data","x",ROUND(IF('Indicator Data'!X113&gt;V$3,10,IF('Indicator Data'!X113&lt;V$4,0,('Indicator Data'!X113-V$4)/(V$3-V$4)*10)),1))</f>
        <v>#DIV/0!</v>
      </c>
      <c r="W104" s="102" t="str">
        <f t="shared" si="9"/>
        <v>#DIV/0!</v>
      </c>
      <c r="X104" s="105" t="str">
        <f t="shared" si="10"/>
        <v>#DIV/0!</v>
      </c>
      <c r="Y104" s="7"/>
      <c r="Z104" s="7"/>
    </row>
    <row r="105" ht="15.75" customHeight="1">
      <c r="A105" s="61" t="str">
        <f>IF('Indicator Data'!A114&lt;&gt;"",'Indicator Data'!A114,"")</f>
        <v/>
      </c>
      <c r="B105" s="61" t="str">
        <f>IF('Indicator Data'!B114&lt;&gt;"",'Indicator Data'!B114,"")</f>
        <v/>
      </c>
      <c r="C105" s="101">
        <f>IF('Indicator Data'!M114="No data","x",ROUND(IF('Indicator Data'!M114&gt;C$3,10,IF('Indicator Data'!M114&lt;C$4,0,('Indicator Data'!M114-C$4)/(C$3-C$4)*10)),1))</f>
        <v>0</v>
      </c>
      <c r="D105" s="101">
        <f>IF('Indicator Data'!N114="No data","x",ROUND(IF('Indicator Data'!N114&gt;D$3,0,IF('Indicator Data'!N114&lt;D$4,10,(D$3-'Indicator Data'!N114)/(D$3-D$4)*10)),1))</f>
        <v>10</v>
      </c>
      <c r="E105" s="102">
        <f t="shared" si="1"/>
        <v>5</v>
      </c>
      <c r="F105" s="101" t="str">
        <f>IF('Indicator Data'!O114="No data","x",ROUND(IF('Indicator Data'!O114&gt;F$3,10,IF('Indicator Data'!O114&lt;F$4,0,('Indicator Data'!O114-F$4)/(F$3-F$4)*10)),1))</f>
        <v>#DIV/0!</v>
      </c>
      <c r="G105" s="101" t="str">
        <f>IF('Indicator Data'!P114="No data","x",ROUND(IF('Indicator Data'!P114&gt;G$3,0,IF('Indicator Data'!P114&lt;G$4,10,(G$3-'Indicator Data'!P114)/(G$3-G$4)*10)),1))</f>
        <v>#DIV/0!</v>
      </c>
      <c r="H105" s="102" t="str">
        <f t="shared" si="2"/>
        <v>#DIV/0!</v>
      </c>
      <c r="I105" s="103" t="str">
        <f>IF('Indicator Data'!Q114="No data","x",'Indicator Data'!Q114/'Indicator Data'!AP114)</f>
        <v>#DIV/0!</v>
      </c>
      <c r="J105" s="101" t="str">
        <f t="shared" si="3"/>
        <v>#DIV/0!</v>
      </c>
      <c r="K105" s="101" t="str">
        <f>IF('Indicator Data'!R114="No data","x",ROUND(IF('Indicator Data'!R114&gt;K$3,10,IF('Indicator Data'!R114&lt;K$4,0,('Indicator Data'!R114-K$4)/(K$3-K$4)*10)),1))</f>
        <v>#DIV/0!</v>
      </c>
      <c r="L105" s="102" t="str">
        <f t="shared" si="4"/>
        <v>#DIV/0!</v>
      </c>
      <c r="M105" s="104" t="str">
        <f t="shared" si="5"/>
        <v>#DIV/0!</v>
      </c>
      <c r="N105" s="101" t="str">
        <f>IF('Indicator Data'!S114="No data","x",ROUND(IF('Indicator Data'!S114&gt;N$3,10,IF('Indicator Data'!S114&lt;N$4,0,('Indicator Data'!X114-N$4)/(N$3-N$4)*10)),1))</f>
        <v>#DIV/0!</v>
      </c>
      <c r="O105" s="101" t="str">
        <f>IF('Indicator Data'!T114="No data","x",ROUND(IF('Indicator Data'!T114&gt;O$3,0,IF('Indicator Data'!T114&lt;O$4,10,(O$3-'Indicator Data'!T114)/(O$3-O$4)*10)),1))</f>
        <v>#DIV/0!</v>
      </c>
      <c r="P105" s="102" t="str">
        <f t="shared" si="6"/>
        <v>#DIV/0!</v>
      </c>
      <c r="Q105" s="101" t="str">
        <f>IF('Indicator Data'!U114="No data","x",ROUND(IF('Indicator Data'!U114&gt;Q$3,10,IF('Indicator Data'!U114&lt;Q$4,0,('Indicator Data'!U114-Q$4)/(Q$3-Q$4)*10)),1))</f>
        <v>#DIV/0!</v>
      </c>
      <c r="R105" s="101" t="str">
        <f>IF('Indicator Data'!V114="No data","x",ROUND(IF('Indicator Data'!V114&gt;R$3,0,IF('Indicator Data'!V114&lt;R$4,10,(R$3-'Indicator Data'!V114)/(R$3-R$4)*10)),1))</f>
        <v>#DIV/0!</v>
      </c>
      <c r="S105" s="102" t="str">
        <f t="shared" si="7"/>
        <v>#DIV/0!</v>
      </c>
      <c r="T105" s="103" t="str">
        <f>IF('Indicator Data'!W114="no data","x",'Indicator Data'!W114/'Indicator Data'!AP114)</f>
        <v>#DIV/0!</v>
      </c>
      <c r="U105" s="101" t="str">
        <f t="shared" si="8"/>
        <v>#DIV/0!</v>
      </c>
      <c r="V105" s="101" t="str">
        <f>IF('Indicator Data'!X114="No data","x",ROUND(IF('Indicator Data'!X114&gt;V$3,10,IF('Indicator Data'!X114&lt;V$4,0,('Indicator Data'!X114-V$4)/(V$3-V$4)*10)),1))</f>
        <v>#DIV/0!</v>
      </c>
      <c r="W105" s="102" t="str">
        <f t="shared" si="9"/>
        <v>#DIV/0!</v>
      </c>
      <c r="X105" s="105" t="str">
        <f t="shared" si="10"/>
        <v>#DIV/0!</v>
      </c>
      <c r="Y105" s="7"/>
      <c r="Z105" s="7"/>
    </row>
    <row r="106" ht="15.75" customHeight="1">
      <c r="A106" s="61" t="str">
        <f>IF('Indicator Data'!A115&lt;&gt;"",'Indicator Data'!A115,"")</f>
        <v/>
      </c>
      <c r="B106" s="61" t="str">
        <f>IF('Indicator Data'!B115&lt;&gt;"",'Indicator Data'!B115,"")</f>
        <v/>
      </c>
      <c r="C106" s="101">
        <f>IF('Indicator Data'!M115="No data","x",ROUND(IF('Indicator Data'!M115&gt;C$3,10,IF('Indicator Data'!M115&lt;C$4,0,('Indicator Data'!M115-C$4)/(C$3-C$4)*10)),1))</f>
        <v>0</v>
      </c>
      <c r="D106" s="101">
        <f>IF('Indicator Data'!N115="No data","x",ROUND(IF('Indicator Data'!N115&gt;D$3,0,IF('Indicator Data'!N115&lt;D$4,10,(D$3-'Indicator Data'!N115)/(D$3-D$4)*10)),1))</f>
        <v>10</v>
      </c>
      <c r="E106" s="102">
        <f t="shared" si="1"/>
        <v>5</v>
      </c>
      <c r="F106" s="101" t="str">
        <f>IF('Indicator Data'!O115="No data","x",ROUND(IF('Indicator Data'!O115&gt;F$3,10,IF('Indicator Data'!O115&lt;F$4,0,('Indicator Data'!O115-F$4)/(F$3-F$4)*10)),1))</f>
        <v>#DIV/0!</v>
      </c>
      <c r="G106" s="101" t="str">
        <f>IF('Indicator Data'!P115="No data","x",ROUND(IF('Indicator Data'!P115&gt;G$3,0,IF('Indicator Data'!P115&lt;G$4,10,(G$3-'Indicator Data'!P115)/(G$3-G$4)*10)),1))</f>
        <v>#DIV/0!</v>
      </c>
      <c r="H106" s="102" t="str">
        <f t="shared" si="2"/>
        <v>#DIV/0!</v>
      </c>
      <c r="I106" s="103" t="str">
        <f>IF('Indicator Data'!Q115="No data","x",'Indicator Data'!Q115/'Indicator Data'!AP115)</f>
        <v>#DIV/0!</v>
      </c>
      <c r="J106" s="101" t="str">
        <f t="shared" si="3"/>
        <v>#DIV/0!</v>
      </c>
      <c r="K106" s="101" t="str">
        <f>IF('Indicator Data'!R115="No data","x",ROUND(IF('Indicator Data'!R115&gt;K$3,10,IF('Indicator Data'!R115&lt;K$4,0,('Indicator Data'!R115-K$4)/(K$3-K$4)*10)),1))</f>
        <v>#DIV/0!</v>
      </c>
      <c r="L106" s="102" t="str">
        <f t="shared" si="4"/>
        <v>#DIV/0!</v>
      </c>
      <c r="M106" s="104" t="str">
        <f t="shared" si="5"/>
        <v>#DIV/0!</v>
      </c>
      <c r="N106" s="101" t="str">
        <f>IF('Indicator Data'!S115="No data","x",ROUND(IF('Indicator Data'!S115&gt;N$3,10,IF('Indicator Data'!S115&lt;N$4,0,('Indicator Data'!X115-N$4)/(N$3-N$4)*10)),1))</f>
        <v>#DIV/0!</v>
      </c>
      <c r="O106" s="101" t="str">
        <f>IF('Indicator Data'!T115="No data","x",ROUND(IF('Indicator Data'!T115&gt;O$3,0,IF('Indicator Data'!T115&lt;O$4,10,(O$3-'Indicator Data'!T115)/(O$3-O$4)*10)),1))</f>
        <v>#DIV/0!</v>
      </c>
      <c r="P106" s="102" t="str">
        <f t="shared" si="6"/>
        <v>#DIV/0!</v>
      </c>
      <c r="Q106" s="101" t="str">
        <f>IF('Indicator Data'!U115="No data","x",ROUND(IF('Indicator Data'!U115&gt;Q$3,10,IF('Indicator Data'!U115&lt;Q$4,0,('Indicator Data'!U115-Q$4)/(Q$3-Q$4)*10)),1))</f>
        <v>#DIV/0!</v>
      </c>
      <c r="R106" s="101" t="str">
        <f>IF('Indicator Data'!V115="No data","x",ROUND(IF('Indicator Data'!V115&gt;R$3,0,IF('Indicator Data'!V115&lt;R$4,10,(R$3-'Indicator Data'!V115)/(R$3-R$4)*10)),1))</f>
        <v>#DIV/0!</v>
      </c>
      <c r="S106" s="102" t="str">
        <f t="shared" si="7"/>
        <v>#DIV/0!</v>
      </c>
      <c r="T106" s="103" t="str">
        <f>IF('Indicator Data'!W115="no data","x",'Indicator Data'!W115/'Indicator Data'!AP115)</f>
        <v>#DIV/0!</v>
      </c>
      <c r="U106" s="101" t="str">
        <f t="shared" si="8"/>
        <v>#DIV/0!</v>
      </c>
      <c r="V106" s="101" t="str">
        <f>IF('Indicator Data'!X115="No data","x",ROUND(IF('Indicator Data'!X115&gt;V$3,10,IF('Indicator Data'!X115&lt;V$4,0,('Indicator Data'!X115-V$4)/(V$3-V$4)*10)),1))</f>
        <v>#DIV/0!</v>
      </c>
      <c r="W106" s="102" t="str">
        <f t="shared" si="9"/>
        <v>#DIV/0!</v>
      </c>
      <c r="X106" s="105" t="str">
        <f t="shared" si="10"/>
        <v>#DIV/0!</v>
      </c>
      <c r="Y106" s="7"/>
      <c r="Z106" s="7"/>
    </row>
    <row r="107" ht="15.75" customHeight="1">
      <c r="A107" s="61" t="str">
        <f>IF('Indicator Data'!A116&lt;&gt;"",'Indicator Data'!A116,"")</f>
        <v/>
      </c>
      <c r="B107" s="61" t="str">
        <f>IF('Indicator Data'!B116&lt;&gt;"",'Indicator Data'!B116,"")</f>
        <v/>
      </c>
      <c r="C107" s="101">
        <f>IF('Indicator Data'!M116="No data","x",ROUND(IF('Indicator Data'!M116&gt;C$3,10,IF('Indicator Data'!M116&lt;C$4,0,('Indicator Data'!M116-C$4)/(C$3-C$4)*10)),1))</f>
        <v>0</v>
      </c>
      <c r="D107" s="101">
        <f>IF('Indicator Data'!N116="No data","x",ROUND(IF('Indicator Data'!N116&gt;D$3,0,IF('Indicator Data'!N116&lt;D$4,10,(D$3-'Indicator Data'!N116)/(D$3-D$4)*10)),1))</f>
        <v>10</v>
      </c>
      <c r="E107" s="102">
        <f t="shared" si="1"/>
        <v>5</v>
      </c>
      <c r="F107" s="101" t="str">
        <f>IF('Indicator Data'!O116="No data","x",ROUND(IF('Indicator Data'!O116&gt;F$3,10,IF('Indicator Data'!O116&lt;F$4,0,('Indicator Data'!O116-F$4)/(F$3-F$4)*10)),1))</f>
        <v>#DIV/0!</v>
      </c>
      <c r="G107" s="101" t="str">
        <f>IF('Indicator Data'!P116="No data","x",ROUND(IF('Indicator Data'!P116&gt;G$3,0,IF('Indicator Data'!P116&lt;G$4,10,(G$3-'Indicator Data'!P116)/(G$3-G$4)*10)),1))</f>
        <v>#DIV/0!</v>
      </c>
      <c r="H107" s="102" t="str">
        <f t="shared" si="2"/>
        <v>#DIV/0!</v>
      </c>
      <c r="I107" s="103" t="str">
        <f>IF('Indicator Data'!Q116="No data","x",'Indicator Data'!Q116/'Indicator Data'!AP116)</f>
        <v>#DIV/0!</v>
      </c>
      <c r="J107" s="101" t="str">
        <f t="shared" si="3"/>
        <v>#DIV/0!</v>
      </c>
      <c r="K107" s="101" t="str">
        <f>IF('Indicator Data'!R116="No data","x",ROUND(IF('Indicator Data'!R116&gt;K$3,10,IF('Indicator Data'!R116&lt;K$4,0,('Indicator Data'!R116-K$4)/(K$3-K$4)*10)),1))</f>
        <v>#DIV/0!</v>
      </c>
      <c r="L107" s="102" t="str">
        <f t="shared" si="4"/>
        <v>#DIV/0!</v>
      </c>
      <c r="M107" s="104" t="str">
        <f t="shared" si="5"/>
        <v>#DIV/0!</v>
      </c>
      <c r="N107" s="101" t="str">
        <f>IF('Indicator Data'!S116="No data","x",ROUND(IF('Indicator Data'!S116&gt;N$3,10,IF('Indicator Data'!S116&lt;N$4,0,('Indicator Data'!X116-N$4)/(N$3-N$4)*10)),1))</f>
        <v>#DIV/0!</v>
      </c>
      <c r="O107" s="101" t="str">
        <f>IF('Indicator Data'!T116="No data","x",ROUND(IF('Indicator Data'!T116&gt;O$3,0,IF('Indicator Data'!T116&lt;O$4,10,(O$3-'Indicator Data'!T116)/(O$3-O$4)*10)),1))</f>
        <v>#DIV/0!</v>
      </c>
      <c r="P107" s="102" t="str">
        <f t="shared" si="6"/>
        <v>#DIV/0!</v>
      </c>
      <c r="Q107" s="101" t="str">
        <f>IF('Indicator Data'!U116="No data","x",ROUND(IF('Indicator Data'!U116&gt;Q$3,10,IF('Indicator Data'!U116&lt;Q$4,0,('Indicator Data'!U116-Q$4)/(Q$3-Q$4)*10)),1))</f>
        <v>#DIV/0!</v>
      </c>
      <c r="R107" s="101" t="str">
        <f>IF('Indicator Data'!V116="No data","x",ROUND(IF('Indicator Data'!V116&gt;R$3,0,IF('Indicator Data'!V116&lt;R$4,10,(R$3-'Indicator Data'!V116)/(R$3-R$4)*10)),1))</f>
        <v>#DIV/0!</v>
      </c>
      <c r="S107" s="102" t="str">
        <f t="shared" si="7"/>
        <v>#DIV/0!</v>
      </c>
      <c r="T107" s="103" t="str">
        <f>IF('Indicator Data'!W116="no data","x",'Indicator Data'!W116/'Indicator Data'!AP116)</f>
        <v>#DIV/0!</v>
      </c>
      <c r="U107" s="101" t="str">
        <f t="shared" si="8"/>
        <v>#DIV/0!</v>
      </c>
      <c r="V107" s="101" t="str">
        <f>IF('Indicator Data'!X116="No data","x",ROUND(IF('Indicator Data'!X116&gt;V$3,10,IF('Indicator Data'!X116&lt;V$4,0,('Indicator Data'!X116-V$4)/(V$3-V$4)*10)),1))</f>
        <v>#DIV/0!</v>
      </c>
      <c r="W107" s="102" t="str">
        <f t="shared" si="9"/>
        <v>#DIV/0!</v>
      </c>
      <c r="X107" s="105" t="str">
        <f t="shared" si="10"/>
        <v>#DIV/0!</v>
      </c>
      <c r="Y107" s="7"/>
      <c r="Z107" s="7"/>
    </row>
    <row r="108" ht="15.75" customHeight="1">
      <c r="A108" s="61" t="str">
        <f>IF('Indicator Data'!A117&lt;&gt;"",'Indicator Data'!A117,"")</f>
        <v/>
      </c>
      <c r="B108" s="61" t="str">
        <f>IF('Indicator Data'!B117&lt;&gt;"",'Indicator Data'!B117,"")</f>
        <v/>
      </c>
      <c r="C108" s="101">
        <f>IF('Indicator Data'!M117="No data","x",ROUND(IF('Indicator Data'!M117&gt;C$3,10,IF('Indicator Data'!M117&lt;C$4,0,('Indicator Data'!M117-C$4)/(C$3-C$4)*10)),1))</f>
        <v>0</v>
      </c>
      <c r="D108" s="101">
        <f>IF('Indicator Data'!N117="No data","x",ROUND(IF('Indicator Data'!N117&gt;D$3,0,IF('Indicator Data'!N117&lt;D$4,10,(D$3-'Indicator Data'!N117)/(D$3-D$4)*10)),1))</f>
        <v>10</v>
      </c>
      <c r="E108" s="102">
        <f t="shared" si="1"/>
        <v>5</v>
      </c>
      <c r="F108" s="101" t="str">
        <f>IF('Indicator Data'!O117="No data","x",ROUND(IF('Indicator Data'!O117&gt;F$3,10,IF('Indicator Data'!O117&lt;F$4,0,('Indicator Data'!O117-F$4)/(F$3-F$4)*10)),1))</f>
        <v>#DIV/0!</v>
      </c>
      <c r="G108" s="101" t="str">
        <f>IF('Indicator Data'!P117="No data","x",ROUND(IF('Indicator Data'!P117&gt;G$3,0,IF('Indicator Data'!P117&lt;G$4,10,(G$3-'Indicator Data'!P117)/(G$3-G$4)*10)),1))</f>
        <v>#DIV/0!</v>
      </c>
      <c r="H108" s="102" t="str">
        <f t="shared" si="2"/>
        <v>#DIV/0!</v>
      </c>
      <c r="I108" s="103" t="str">
        <f>IF('Indicator Data'!Q117="No data","x",'Indicator Data'!Q117/'Indicator Data'!AP117)</f>
        <v>#DIV/0!</v>
      </c>
      <c r="J108" s="101" t="str">
        <f t="shared" si="3"/>
        <v>#DIV/0!</v>
      </c>
      <c r="K108" s="101" t="str">
        <f>IF('Indicator Data'!R117="No data","x",ROUND(IF('Indicator Data'!R117&gt;K$3,10,IF('Indicator Data'!R117&lt;K$4,0,('Indicator Data'!R117-K$4)/(K$3-K$4)*10)),1))</f>
        <v>#DIV/0!</v>
      </c>
      <c r="L108" s="102" t="str">
        <f t="shared" si="4"/>
        <v>#DIV/0!</v>
      </c>
      <c r="M108" s="104" t="str">
        <f t="shared" si="5"/>
        <v>#DIV/0!</v>
      </c>
      <c r="N108" s="101" t="str">
        <f>IF('Indicator Data'!S117="No data","x",ROUND(IF('Indicator Data'!S117&gt;N$3,10,IF('Indicator Data'!S117&lt;N$4,0,('Indicator Data'!X117-N$4)/(N$3-N$4)*10)),1))</f>
        <v>#DIV/0!</v>
      </c>
      <c r="O108" s="101" t="str">
        <f>IF('Indicator Data'!T117="No data","x",ROUND(IF('Indicator Data'!T117&gt;O$3,0,IF('Indicator Data'!T117&lt;O$4,10,(O$3-'Indicator Data'!T117)/(O$3-O$4)*10)),1))</f>
        <v>#DIV/0!</v>
      </c>
      <c r="P108" s="102" t="str">
        <f t="shared" si="6"/>
        <v>#DIV/0!</v>
      </c>
      <c r="Q108" s="101" t="str">
        <f>IF('Indicator Data'!U117="No data","x",ROUND(IF('Indicator Data'!U117&gt;Q$3,10,IF('Indicator Data'!U117&lt;Q$4,0,('Indicator Data'!U117-Q$4)/(Q$3-Q$4)*10)),1))</f>
        <v>#DIV/0!</v>
      </c>
      <c r="R108" s="101" t="str">
        <f>IF('Indicator Data'!V117="No data","x",ROUND(IF('Indicator Data'!V117&gt;R$3,0,IF('Indicator Data'!V117&lt;R$4,10,(R$3-'Indicator Data'!V117)/(R$3-R$4)*10)),1))</f>
        <v>#DIV/0!</v>
      </c>
      <c r="S108" s="102" t="str">
        <f t="shared" si="7"/>
        <v>#DIV/0!</v>
      </c>
      <c r="T108" s="103" t="str">
        <f>IF('Indicator Data'!W117="no data","x",'Indicator Data'!W117/'Indicator Data'!AP117)</f>
        <v>#DIV/0!</v>
      </c>
      <c r="U108" s="101" t="str">
        <f t="shared" si="8"/>
        <v>#DIV/0!</v>
      </c>
      <c r="V108" s="101" t="str">
        <f>IF('Indicator Data'!X117="No data","x",ROUND(IF('Indicator Data'!X117&gt;V$3,10,IF('Indicator Data'!X117&lt;V$4,0,('Indicator Data'!X117-V$4)/(V$3-V$4)*10)),1))</f>
        <v>#DIV/0!</v>
      </c>
      <c r="W108" s="102" t="str">
        <f t="shared" si="9"/>
        <v>#DIV/0!</v>
      </c>
      <c r="X108" s="105" t="str">
        <f t="shared" si="10"/>
        <v>#DIV/0!</v>
      </c>
      <c r="Y108" s="7"/>
      <c r="Z108" s="7"/>
    </row>
    <row r="109" ht="15.75" customHeight="1">
      <c r="A109" s="61" t="str">
        <f>IF('Indicator Data'!A118&lt;&gt;"",'Indicator Data'!A118,"")</f>
        <v/>
      </c>
      <c r="B109" s="61" t="str">
        <f>IF('Indicator Data'!B118&lt;&gt;"",'Indicator Data'!B118,"")</f>
        <v/>
      </c>
      <c r="C109" s="101">
        <f>IF('Indicator Data'!M118="No data","x",ROUND(IF('Indicator Data'!M118&gt;C$3,10,IF('Indicator Data'!M118&lt;C$4,0,('Indicator Data'!M118-C$4)/(C$3-C$4)*10)),1))</f>
        <v>0</v>
      </c>
      <c r="D109" s="101">
        <f>IF('Indicator Data'!N118="No data","x",ROUND(IF('Indicator Data'!N118&gt;D$3,0,IF('Indicator Data'!N118&lt;D$4,10,(D$3-'Indicator Data'!N118)/(D$3-D$4)*10)),1))</f>
        <v>10</v>
      </c>
      <c r="E109" s="102">
        <f t="shared" si="1"/>
        <v>5</v>
      </c>
      <c r="F109" s="101" t="str">
        <f>IF('Indicator Data'!O118="No data","x",ROUND(IF('Indicator Data'!O118&gt;F$3,10,IF('Indicator Data'!O118&lt;F$4,0,('Indicator Data'!O118-F$4)/(F$3-F$4)*10)),1))</f>
        <v>#DIV/0!</v>
      </c>
      <c r="G109" s="101" t="str">
        <f>IF('Indicator Data'!P118="No data","x",ROUND(IF('Indicator Data'!P118&gt;G$3,0,IF('Indicator Data'!P118&lt;G$4,10,(G$3-'Indicator Data'!P118)/(G$3-G$4)*10)),1))</f>
        <v>#DIV/0!</v>
      </c>
      <c r="H109" s="102" t="str">
        <f t="shared" si="2"/>
        <v>#DIV/0!</v>
      </c>
      <c r="I109" s="103" t="str">
        <f>IF('Indicator Data'!Q118="No data","x",'Indicator Data'!Q118/'Indicator Data'!AP118)</f>
        <v>#DIV/0!</v>
      </c>
      <c r="J109" s="101" t="str">
        <f t="shared" si="3"/>
        <v>#DIV/0!</v>
      </c>
      <c r="K109" s="101" t="str">
        <f>IF('Indicator Data'!R118="No data","x",ROUND(IF('Indicator Data'!R118&gt;K$3,10,IF('Indicator Data'!R118&lt;K$4,0,('Indicator Data'!R118-K$4)/(K$3-K$4)*10)),1))</f>
        <v>#DIV/0!</v>
      </c>
      <c r="L109" s="102" t="str">
        <f t="shared" si="4"/>
        <v>#DIV/0!</v>
      </c>
      <c r="M109" s="104" t="str">
        <f t="shared" si="5"/>
        <v>#DIV/0!</v>
      </c>
      <c r="N109" s="101" t="str">
        <f>IF('Indicator Data'!S118="No data","x",ROUND(IF('Indicator Data'!S118&gt;N$3,10,IF('Indicator Data'!S118&lt;N$4,0,('Indicator Data'!X118-N$4)/(N$3-N$4)*10)),1))</f>
        <v>#DIV/0!</v>
      </c>
      <c r="O109" s="101" t="str">
        <f>IF('Indicator Data'!T118="No data","x",ROUND(IF('Indicator Data'!T118&gt;O$3,0,IF('Indicator Data'!T118&lt;O$4,10,(O$3-'Indicator Data'!T118)/(O$3-O$4)*10)),1))</f>
        <v>#DIV/0!</v>
      </c>
      <c r="P109" s="102" t="str">
        <f t="shared" si="6"/>
        <v>#DIV/0!</v>
      </c>
      <c r="Q109" s="101" t="str">
        <f>IF('Indicator Data'!U118="No data","x",ROUND(IF('Indicator Data'!U118&gt;Q$3,10,IF('Indicator Data'!U118&lt;Q$4,0,('Indicator Data'!U118-Q$4)/(Q$3-Q$4)*10)),1))</f>
        <v>#DIV/0!</v>
      </c>
      <c r="R109" s="101" t="str">
        <f>IF('Indicator Data'!V118="No data","x",ROUND(IF('Indicator Data'!V118&gt;R$3,0,IF('Indicator Data'!V118&lt;R$4,10,(R$3-'Indicator Data'!V118)/(R$3-R$4)*10)),1))</f>
        <v>#DIV/0!</v>
      </c>
      <c r="S109" s="102" t="str">
        <f t="shared" si="7"/>
        <v>#DIV/0!</v>
      </c>
      <c r="T109" s="103" t="str">
        <f>IF('Indicator Data'!W118="no data","x",'Indicator Data'!W118/'Indicator Data'!AP118)</f>
        <v>#DIV/0!</v>
      </c>
      <c r="U109" s="101" t="str">
        <f t="shared" si="8"/>
        <v>#DIV/0!</v>
      </c>
      <c r="V109" s="101" t="str">
        <f>IF('Indicator Data'!X118="No data","x",ROUND(IF('Indicator Data'!X118&gt;V$3,10,IF('Indicator Data'!X118&lt;V$4,0,('Indicator Data'!X118-V$4)/(V$3-V$4)*10)),1))</f>
        <v>#DIV/0!</v>
      </c>
      <c r="W109" s="102" t="str">
        <f t="shared" si="9"/>
        <v>#DIV/0!</v>
      </c>
      <c r="X109" s="105" t="str">
        <f t="shared" si="10"/>
        <v>#DIV/0!</v>
      </c>
      <c r="Y109" s="7"/>
      <c r="Z109" s="7"/>
    </row>
    <row r="110" ht="15.75" customHeight="1">
      <c r="A110" s="61" t="str">
        <f>IF('Indicator Data'!A119&lt;&gt;"",'Indicator Data'!A119,"")</f>
        <v/>
      </c>
      <c r="B110" s="61" t="str">
        <f>IF('Indicator Data'!B119&lt;&gt;"",'Indicator Data'!B119,"")</f>
        <v/>
      </c>
      <c r="C110" s="101">
        <f>IF('Indicator Data'!M119="No data","x",ROUND(IF('Indicator Data'!M119&gt;C$3,10,IF('Indicator Data'!M119&lt;C$4,0,('Indicator Data'!M119-C$4)/(C$3-C$4)*10)),1))</f>
        <v>0</v>
      </c>
      <c r="D110" s="101">
        <f>IF('Indicator Data'!N119="No data","x",ROUND(IF('Indicator Data'!N119&gt;D$3,0,IF('Indicator Data'!N119&lt;D$4,10,(D$3-'Indicator Data'!N119)/(D$3-D$4)*10)),1))</f>
        <v>10</v>
      </c>
      <c r="E110" s="102">
        <f t="shared" si="1"/>
        <v>5</v>
      </c>
      <c r="F110" s="101" t="str">
        <f>IF('Indicator Data'!O119="No data","x",ROUND(IF('Indicator Data'!O119&gt;F$3,10,IF('Indicator Data'!O119&lt;F$4,0,('Indicator Data'!O119-F$4)/(F$3-F$4)*10)),1))</f>
        <v>#DIV/0!</v>
      </c>
      <c r="G110" s="101" t="str">
        <f>IF('Indicator Data'!P119="No data","x",ROUND(IF('Indicator Data'!P119&gt;G$3,0,IF('Indicator Data'!P119&lt;G$4,10,(G$3-'Indicator Data'!P119)/(G$3-G$4)*10)),1))</f>
        <v>#DIV/0!</v>
      </c>
      <c r="H110" s="102" t="str">
        <f t="shared" si="2"/>
        <v>#DIV/0!</v>
      </c>
      <c r="I110" s="103" t="str">
        <f>IF('Indicator Data'!Q119="No data","x",'Indicator Data'!Q119/'Indicator Data'!AP119)</f>
        <v>#DIV/0!</v>
      </c>
      <c r="J110" s="101" t="str">
        <f t="shared" si="3"/>
        <v>#DIV/0!</v>
      </c>
      <c r="K110" s="101" t="str">
        <f>IF('Indicator Data'!R119="No data","x",ROUND(IF('Indicator Data'!R119&gt;K$3,10,IF('Indicator Data'!R119&lt;K$4,0,('Indicator Data'!R119-K$4)/(K$3-K$4)*10)),1))</f>
        <v>#DIV/0!</v>
      </c>
      <c r="L110" s="102" t="str">
        <f t="shared" si="4"/>
        <v>#DIV/0!</v>
      </c>
      <c r="M110" s="104" t="str">
        <f t="shared" si="5"/>
        <v>#DIV/0!</v>
      </c>
      <c r="N110" s="101" t="str">
        <f>IF('Indicator Data'!S119="No data","x",ROUND(IF('Indicator Data'!S119&gt;N$3,10,IF('Indicator Data'!S119&lt;N$4,0,('Indicator Data'!X119-N$4)/(N$3-N$4)*10)),1))</f>
        <v>#DIV/0!</v>
      </c>
      <c r="O110" s="101" t="str">
        <f>IF('Indicator Data'!T119="No data","x",ROUND(IF('Indicator Data'!T119&gt;O$3,0,IF('Indicator Data'!T119&lt;O$4,10,(O$3-'Indicator Data'!T119)/(O$3-O$4)*10)),1))</f>
        <v>#DIV/0!</v>
      </c>
      <c r="P110" s="102" t="str">
        <f t="shared" si="6"/>
        <v>#DIV/0!</v>
      </c>
      <c r="Q110" s="101" t="str">
        <f>IF('Indicator Data'!U119="No data","x",ROUND(IF('Indicator Data'!U119&gt;Q$3,10,IF('Indicator Data'!U119&lt;Q$4,0,('Indicator Data'!U119-Q$4)/(Q$3-Q$4)*10)),1))</f>
        <v>#DIV/0!</v>
      </c>
      <c r="R110" s="101" t="str">
        <f>IF('Indicator Data'!V119="No data","x",ROUND(IF('Indicator Data'!V119&gt;R$3,0,IF('Indicator Data'!V119&lt;R$4,10,(R$3-'Indicator Data'!V119)/(R$3-R$4)*10)),1))</f>
        <v>#DIV/0!</v>
      </c>
      <c r="S110" s="102" t="str">
        <f t="shared" si="7"/>
        <v>#DIV/0!</v>
      </c>
      <c r="T110" s="103" t="str">
        <f>IF('Indicator Data'!W119="no data","x",'Indicator Data'!W119/'Indicator Data'!AP119)</f>
        <v>#DIV/0!</v>
      </c>
      <c r="U110" s="101" t="str">
        <f t="shared" si="8"/>
        <v>#DIV/0!</v>
      </c>
      <c r="V110" s="101" t="str">
        <f>IF('Indicator Data'!X119="No data","x",ROUND(IF('Indicator Data'!X119&gt;V$3,10,IF('Indicator Data'!X119&lt;V$4,0,('Indicator Data'!X119-V$4)/(V$3-V$4)*10)),1))</f>
        <v>#DIV/0!</v>
      </c>
      <c r="W110" s="102" t="str">
        <f t="shared" si="9"/>
        <v>#DIV/0!</v>
      </c>
      <c r="X110" s="105" t="str">
        <f t="shared" si="10"/>
        <v>#DIV/0!</v>
      </c>
      <c r="Y110" s="7"/>
      <c r="Z110" s="7"/>
    </row>
    <row r="111" ht="15.75" customHeight="1">
      <c r="A111" s="61" t="str">
        <f>IF('Indicator Data'!A120&lt;&gt;"",'Indicator Data'!A120,"")</f>
        <v/>
      </c>
      <c r="B111" s="61" t="str">
        <f>IF('Indicator Data'!B120&lt;&gt;"",'Indicator Data'!B120,"")</f>
        <v/>
      </c>
      <c r="C111" s="101">
        <f>IF('Indicator Data'!M120="No data","x",ROUND(IF('Indicator Data'!M120&gt;C$3,10,IF('Indicator Data'!M120&lt;C$4,0,('Indicator Data'!M120-C$4)/(C$3-C$4)*10)),1))</f>
        <v>0</v>
      </c>
      <c r="D111" s="101">
        <f>IF('Indicator Data'!N120="No data","x",ROUND(IF('Indicator Data'!N120&gt;D$3,0,IF('Indicator Data'!N120&lt;D$4,10,(D$3-'Indicator Data'!N120)/(D$3-D$4)*10)),1))</f>
        <v>10</v>
      </c>
      <c r="E111" s="102">
        <f t="shared" si="1"/>
        <v>5</v>
      </c>
      <c r="F111" s="101" t="str">
        <f>IF('Indicator Data'!O120="No data","x",ROUND(IF('Indicator Data'!O120&gt;F$3,10,IF('Indicator Data'!O120&lt;F$4,0,('Indicator Data'!O120-F$4)/(F$3-F$4)*10)),1))</f>
        <v>#DIV/0!</v>
      </c>
      <c r="G111" s="101" t="str">
        <f>IF('Indicator Data'!P120="No data","x",ROUND(IF('Indicator Data'!P120&gt;G$3,0,IF('Indicator Data'!P120&lt;G$4,10,(G$3-'Indicator Data'!P120)/(G$3-G$4)*10)),1))</f>
        <v>#DIV/0!</v>
      </c>
      <c r="H111" s="102" t="str">
        <f t="shared" si="2"/>
        <v>#DIV/0!</v>
      </c>
      <c r="I111" s="103" t="str">
        <f>IF('Indicator Data'!Q120="No data","x",'Indicator Data'!Q120/'Indicator Data'!AP120)</f>
        <v>#DIV/0!</v>
      </c>
      <c r="J111" s="101" t="str">
        <f t="shared" si="3"/>
        <v>#DIV/0!</v>
      </c>
      <c r="K111" s="101" t="str">
        <f>IF('Indicator Data'!R120="No data","x",ROUND(IF('Indicator Data'!R120&gt;K$3,10,IF('Indicator Data'!R120&lt;K$4,0,('Indicator Data'!R120-K$4)/(K$3-K$4)*10)),1))</f>
        <v>#DIV/0!</v>
      </c>
      <c r="L111" s="102" t="str">
        <f t="shared" si="4"/>
        <v>#DIV/0!</v>
      </c>
      <c r="M111" s="104" t="str">
        <f t="shared" si="5"/>
        <v>#DIV/0!</v>
      </c>
      <c r="N111" s="101" t="str">
        <f>IF('Indicator Data'!S120="No data","x",ROUND(IF('Indicator Data'!S120&gt;N$3,10,IF('Indicator Data'!S120&lt;N$4,0,('Indicator Data'!X120-N$4)/(N$3-N$4)*10)),1))</f>
        <v>#DIV/0!</v>
      </c>
      <c r="O111" s="101" t="str">
        <f>IF('Indicator Data'!T120="No data","x",ROUND(IF('Indicator Data'!T120&gt;O$3,0,IF('Indicator Data'!T120&lt;O$4,10,(O$3-'Indicator Data'!T120)/(O$3-O$4)*10)),1))</f>
        <v>#DIV/0!</v>
      </c>
      <c r="P111" s="102" t="str">
        <f t="shared" si="6"/>
        <v>#DIV/0!</v>
      </c>
      <c r="Q111" s="101" t="str">
        <f>IF('Indicator Data'!U120="No data","x",ROUND(IF('Indicator Data'!U120&gt;Q$3,10,IF('Indicator Data'!U120&lt;Q$4,0,('Indicator Data'!U120-Q$4)/(Q$3-Q$4)*10)),1))</f>
        <v>#DIV/0!</v>
      </c>
      <c r="R111" s="101" t="str">
        <f>IF('Indicator Data'!V120="No data","x",ROUND(IF('Indicator Data'!V120&gt;R$3,0,IF('Indicator Data'!V120&lt;R$4,10,(R$3-'Indicator Data'!V120)/(R$3-R$4)*10)),1))</f>
        <v>#DIV/0!</v>
      </c>
      <c r="S111" s="102" t="str">
        <f t="shared" si="7"/>
        <v>#DIV/0!</v>
      </c>
      <c r="T111" s="103" t="str">
        <f>IF('Indicator Data'!W120="no data","x",'Indicator Data'!W120/'Indicator Data'!AP120)</f>
        <v>#DIV/0!</v>
      </c>
      <c r="U111" s="101" t="str">
        <f t="shared" si="8"/>
        <v>#DIV/0!</v>
      </c>
      <c r="V111" s="101" t="str">
        <f>IF('Indicator Data'!X120="No data","x",ROUND(IF('Indicator Data'!X120&gt;V$3,10,IF('Indicator Data'!X120&lt;V$4,0,('Indicator Data'!X120-V$4)/(V$3-V$4)*10)),1))</f>
        <v>#DIV/0!</v>
      </c>
      <c r="W111" s="102" t="str">
        <f t="shared" si="9"/>
        <v>#DIV/0!</v>
      </c>
      <c r="X111" s="105" t="str">
        <f t="shared" si="10"/>
        <v>#DIV/0!</v>
      </c>
      <c r="Y111" s="7"/>
      <c r="Z111" s="7"/>
    </row>
    <row r="112" ht="15.75" customHeight="1">
      <c r="A112" s="61" t="str">
        <f>IF('Indicator Data'!A121&lt;&gt;"",'Indicator Data'!A121,"")</f>
        <v/>
      </c>
      <c r="B112" s="61" t="str">
        <f>IF('Indicator Data'!B121&lt;&gt;"",'Indicator Data'!B121,"")</f>
        <v/>
      </c>
      <c r="C112" s="101">
        <f>IF('Indicator Data'!M121="No data","x",ROUND(IF('Indicator Data'!M121&gt;C$3,10,IF('Indicator Data'!M121&lt;C$4,0,('Indicator Data'!M121-C$4)/(C$3-C$4)*10)),1))</f>
        <v>0</v>
      </c>
      <c r="D112" s="101">
        <f>IF('Indicator Data'!N121="No data","x",ROUND(IF('Indicator Data'!N121&gt;D$3,0,IF('Indicator Data'!N121&lt;D$4,10,(D$3-'Indicator Data'!N121)/(D$3-D$4)*10)),1))</f>
        <v>10</v>
      </c>
      <c r="E112" s="102">
        <f t="shared" si="1"/>
        <v>5</v>
      </c>
      <c r="F112" s="101" t="str">
        <f>IF('Indicator Data'!O121="No data","x",ROUND(IF('Indicator Data'!O121&gt;F$3,10,IF('Indicator Data'!O121&lt;F$4,0,('Indicator Data'!O121-F$4)/(F$3-F$4)*10)),1))</f>
        <v>#DIV/0!</v>
      </c>
      <c r="G112" s="101" t="str">
        <f>IF('Indicator Data'!P121="No data","x",ROUND(IF('Indicator Data'!P121&gt;G$3,0,IF('Indicator Data'!P121&lt;G$4,10,(G$3-'Indicator Data'!P121)/(G$3-G$4)*10)),1))</f>
        <v>#DIV/0!</v>
      </c>
      <c r="H112" s="102" t="str">
        <f t="shared" si="2"/>
        <v>#DIV/0!</v>
      </c>
      <c r="I112" s="103" t="str">
        <f>IF('Indicator Data'!Q121="No data","x",'Indicator Data'!Q121/'Indicator Data'!AP121)</f>
        <v>#DIV/0!</v>
      </c>
      <c r="J112" s="101" t="str">
        <f t="shared" si="3"/>
        <v>#DIV/0!</v>
      </c>
      <c r="K112" s="101" t="str">
        <f>IF('Indicator Data'!R121="No data","x",ROUND(IF('Indicator Data'!R121&gt;K$3,10,IF('Indicator Data'!R121&lt;K$4,0,('Indicator Data'!R121-K$4)/(K$3-K$4)*10)),1))</f>
        <v>#DIV/0!</v>
      </c>
      <c r="L112" s="102" t="str">
        <f t="shared" si="4"/>
        <v>#DIV/0!</v>
      </c>
      <c r="M112" s="104" t="str">
        <f t="shared" si="5"/>
        <v>#DIV/0!</v>
      </c>
      <c r="N112" s="101" t="str">
        <f>IF('Indicator Data'!S121="No data","x",ROUND(IF('Indicator Data'!S121&gt;N$3,10,IF('Indicator Data'!S121&lt;N$4,0,('Indicator Data'!X121-N$4)/(N$3-N$4)*10)),1))</f>
        <v>#DIV/0!</v>
      </c>
      <c r="O112" s="101" t="str">
        <f>IF('Indicator Data'!T121="No data","x",ROUND(IF('Indicator Data'!T121&gt;O$3,0,IF('Indicator Data'!T121&lt;O$4,10,(O$3-'Indicator Data'!T121)/(O$3-O$4)*10)),1))</f>
        <v>#DIV/0!</v>
      </c>
      <c r="P112" s="102" t="str">
        <f t="shared" si="6"/>
        <v>#DIV/0!</v>
      </c>
      <c r="Q112" s="101" t="str">
        <f>IF('Indicator Data'!U121="No data","x",ROUND(IF('Indicator Data'!U121&gt;Q$3,10,IF('Indicator Data'!U121&lt;Q$4,0,('Indicator Data'!U121-Q$4)/(Q$3-Q$4)*10)),1))</f>
        <v>#DIV/0!</v>
      </c>
      <c r="R112" s="101" t="str">
        <f>IF('Indicator Data'!V121="No data","x",ROUND(IF('Indicator Data'!V121&gt;R$3,0,IF('Indicator Data'!V121&lt;R$4,10,(R$3-'Indicator Data'!V121)/(R$3-R$4)*10)),1))</f>
        <v>#DIV/0!</v>
      </c>
      <c r="S112" s="102" t="str">
        <f t="shared" si="7"/>
        <v>#DIV/0!</v>
      </c>
      <c r="T112" s="103" t="str">
        <f>IF('Indicator Data'!W121="no data","x",'Indicator Data'!W121/'Indicator Data'!AP121)</f>
        <v>#DIV/0!</v>
      </c>
      <c r="U112" s="101" t="str">
        <f t="shared" si="8"/>
        <v>#DIV/0!</v>
      </c>
      <c r="V112" s="101" t="str">
        <f>IF('Indicator Data'!X121="No data","x",ROUND(IF('Indicator Data'!X121&gt;V$3,10,IF('Indicator Data'!X121&lt;V$4,0,('Indicator Data'!X121-V$4)/(V$3-V$4)*10)),1))</f>
        <v>#DIV/0!</v>
      </c>
      <c r="W112" s="102" t="str">
        <f t="shared" si="9"/>
        <v>#DIV/0!</v>
      </c>
      <c r="X112" s="105" t="str">
        <f t="shared" si="10"/>
        <v>#DIV/0!</v>
      </c>
      <c r="Y112" s="7"/>
      <c r="Z112" s="7"/>
    </row>
    <row r="113" ht="15.75" customHeight="1">
      <c r="A113" s="61" t="str">
        <f>IF('Indicator Data'!A122&lt;&gt;"",'Indicator Data'!A122,"")</f>
        <v/>
      </c>
      <c r="B113" s="61" t="str">
        <f>IF('Indicator Data'!B122&lt;&gt;"",'Indicator Data'!B122,"")</f>
        <v/>
      </c>
      <c r="C113" s="101">
        <f>IF('Indicator Data'!M122="No data","x",ROUND(IF('Indicator Data'!M122&gt;C$3,10,IF('Indicator Data'!M122&lt;C$4,0,('Indicator Data'!M122-C$4)/(C$3-C$4)*10)),1))</f>
        <v>0</v>
      </c>
      <c r="D113" s="101">
        <f>IF('Indicator Data'!N122="No data","x",ROUND(IF('Indicator Data'!N122&gt;D$3,0,IF('Indicator Data'!N122&lt;D$4,10,(D$3-'Indicator Data'!N122)/(D$3-D$4)*10)),1))</f>
        <v>10</v>
      </c>
      <c r="E113" s="102">
        <f t="shared" si="1"/>
        <v>5</v>
      </c>
      <c r="F113" s="101" t="str">
        <f>IF('Indicator Data'!O122="No data","x",ROUND(IF('Indicator Data'!O122&gt;F$3,10,IF('Indicator Data'!O122&lt;F$4,0,('Indicator Data'!O122-F$4)/(F$3-F$4)*10)),1))</f>
        <v>#DIV/0!</v>
      </c>
      <c r="G113" s="101" t="str">
        <f>IF('Indicator Data'!P122="No data","x",ROUND(IF('Indicator Data'!P122&gt;G$3,0,IF('Indicator Data'!P122&lt;G$4,10,(G$3-'Indicator Data'!P122)/(G$3-G$4)*10)),1))</f>
        <v>#DIV/0!</v>
      </c>
      <c r="H113" s="102" t="str">
        <f t="shared" si="2"/>
        <v>#DIV/0!</v>
      </c>
      <c r="I113" s="103" t="str">
        <f>IF('Indicator Data'!Q122="No data","x",'Indicator Data'!Q122/'Indicator Data'!AP122)</f>
        <v>#DIV/0!</v>
      </c>
      <c r="J113" s="101" t="str">
        <f t="shared" si="3"/>
        <v>#DIV/0!</v>
      </c>
      <c r="K113" s="101" t="str">
        <f>IF('Indicator Data'!R122="No data","x",ROUND(IF('Indicator Data'!R122&gt;K$3,10,IF('Indicator Data'!R122&lt;K$4,0,('Indicator Data'!R122-K$4)/(K$3-K$4)*10)),1))</f>
        <v>#DIV/0!</v>
      </c>
      <c r="L113" s="102" t="str">
        <f t="shared" si="4"/>
        <v>#DIV/0!</v>
      </c>
      <c r="M113" s="104" t="str">
        <f t="shared" si="5"/>
        <v>#DIV/0!</v>
      </c>
      <c r="N113" s="101" t="str">
        <f>IF('Indicator Data'!S122="No data","x",ROUND(IF('Indicator Data'!S122&gt;N$3,10,IF('Indicator Data'!S122&lt;N$4,0,('Indicator Data'!X122-N$4)/(N$3-N$4)*10)),1))</f>
        <v>#DIV/0!</v>
      </c>
      <c r="O113" s="101" t="str">
        <f>IF('Indicator Data'!T122="No data","x",ROUND(IF('Indicator Data'!T122&gt;O$3,0,IF('Indicator Data'!T122&lt;O$4,10,(O$3-'Indicator Data'!T122)/(O$3-O$4)*10)),1))</f>
        <v>#DIV/0!</v>
      </c>
      <c r="P113" s="102" t="str">
        <f t="shared" si="6"/>
        <v>#DIV/0!</v>
      </c>
      <c r="Q113" s="101" t="str">
        <f>IF('Indicator Data'!U122="No data","x",ROUND(IF('Indicator Data'!U122&gt;Q$3,10,IF('Indicator Data'!U122&lt;Q$4,0,('Indicator Data'!U122-Q$4)/(Q$3-Q$4)*10)),1))</f>
        <v>#DIV/0!</v>
      </c>
      <c r="R113" s="101" t="str">
        <f>IF('Indicator Data'!V122="No data","x",ROUND(IF('Indicator Data'!V122&gt;R$3,0,IF('Indicator Data'!V122&lt;R$4,10,(R$3-'Indicator Data'!V122)/(R$3-R$4)*10)),1))</f>
        <v>#DIV/0!</v>
      </c>
      <c r="S113" s="102" t="str">
        <f t="shared" si="7"/>
        <v>#DIV/0!</v>
      </c>
      <c r="T113" s="103" t="str">
        <f>IF('Indicator Data'!W122="no data","x",'Indicator Data'!W122/'Indicator Data'!AP122)</f>
        <v>#DIV/0!</v>
      </c>
      <c r="U113" s="101" t="str">
        <f t="shared" si="8"/>
        <v>#DIV/0!</v>
      </c>
      <c r="V113" s="101" t="str">
        <f>IF('Indicator Data'!X122="No data","x",ROUND(IF('Indicator Data'!X122&gt;V$3,10,IF('Indicator Data'!X122&lt;V$4,0,('Indicator Data'!X122-V$4)/(V$3-V$4)*10)),1))</f>
        <v>#DIV/0!</v>
      </c>
      <c r="W113" s="102" t="str">
        <f t="shared" si="9"/>
        <v>#DIV/0!</v>
      </c>
      <c r="X113" s="105" t="str">
        <f t="shared" si="10"/>
        <v>#DIV/0!</v>
      </c>
      <c r="Y113" s="7"/>
      <c r="Z113" s="7"/>
    </row>
    <row r="114" ht="15.75" customHeight="1">
      <c r="A114" s="61" t="str">
        <f>IF('Indicator Data'!A123&lt;&gt;"",'Indicator Data'!A123,"")</f>
        <v/>
      </c>
      <c r="B114" s="61" t="str">
        <f>IF('Indicator Data'!B123&lt;&gt;"",'Indicator Data'!B123,"")</f>
        <v/>
      </c>
      <c r="C114" s="101">
        <f>IF('Indicator Data'!M123="No data","x",ROUND(IF('Indicator Data'!M123&gt;C$3,10,IF('Indicator Data'!M123&lt;C$4,0,('Indicator Data'!M123-C$4)/(C$3-C$4)*10)),1))</f>
        <v>0</v>
      </c>
      <c r="D114" s="101">
        <f>IF('Indicator Data'!N123="No data","x",ROUND(IF('Indicator Data'!N123&gt;D$3,0,IF('Indicator Data'!N123&lt;D$4,10,(D$3-'Indicator Data'!N123)/(D$3-D$4)*10)),1))</f>
        <v>10</v>
      </c>
      <c r="E114" s="102">
        <f t="shared" si="1"/>
        <v>5</v>
      </c>
      <c r="F114" s="101" t="str">
        <f>IF('Indicator Data'!O123="No data","x",ROUND(IF('Indicator Data'!O123&gt;F$3,10,IF('Indicator Data'!O123&lt;F$4,0,('Indicator Data'!O123-F$4)/(F$3-F$4)*10)),1))</f>
        <v>#DIV/0!</v>
      </c>
      <c r="G114" s="101" t="str">
        <f>IF('Indicator Data'!P123="No data","x",ROUND(IF('Indicator Data'!P123&gt;G$3,0,IF('Indicator Data'!P123&lt;G$4,10,(G$3-'Indicator Data'!P123)/(G$3-G$4)*10)),1))</f>
        <v>#DIV/0!</v>
      </c>
      <c r="H114" s="102" t="str">
        <f t="shared" si="2"/>
        <v>#DIV/0!</v>
      </c>
      <c r="I114" s="103" t="str">
        <f>IF('Indicator Data'!Q123="No data","x",'Indicator Data'!Q123/'Indicator Data'!AP123)</f>
        <v>#DIV/0!</v>
      </c>
      <c r="J114" s="101" t="str">
        <f t="shared" si="3"/>
        <v>#DIV/0!</v>
      </c>
      <c r="K114" s="101" t="str">
        <f>IF('Indicator Data'!R123="No data","x",ROUND(IF('Indicator Data'!R123&gt;K$3,10,IF('Indicator Data'!R123&lt;K$4,0,('Indicator Data'!R123-K$4)/(K$3-K$4)*10)),1))</f>
        <v>#DIV/0!</v>
      </c>
      <c r="L114" s="102" t="str">
        <f t="shared" si="4"/>
        <v>#DIV/0!</v>
      </c>
      <c r="M114" s="104" t="str">
        <f t="shared" si="5"/>
        <v>#DIV/0!</v>
      </c>
      <c r="N114" s="101" t="str">
        <f>IF('Indicator Data'!S123="No data","x",ROUND(IF('Indicator Data'!S123&gt;N$3,10,IF('Indicator Data'!S123&lt;N$4,0,('Indicator Data'!X123-N$4)/(N$3-N$4)*10)),1))</f>
        <v>#DIV/0!</v>
      </c>
      <c r="O114" s="101" t="str">
        <f>IF('Indicator Data'!T123="No data","x",ROUND(IF('Indicator Data'!T123&gt;O$3,0,IF('Indicator Data'!T123&lt;O$4,10,(O$3-'Indicator Data'!T123)/(O$3-O$4)*10)),1))</f>
        <v>#DIV/0!</v>
      </c>
      <c r="P114" s="102" t="str">
        <f t="shared" si="6"/>
        <v>#DIV/0!</v>
      </c>
      <c r="Q114" s="101" t="str">
        <f>IF('Indicator Data'!U123="No data","x",ROUND(IF('Indicator Data'!U123&gt;Q$3,10,IF('Indicator Data'!U123&lt;Q$4,0,('Indicator Data'!U123-Q$4)/(Q$3-Q$4)*10)),1))</f>
        <v>#DIV/0!</v>
      </c>
      <c r="R114" s="101" t="str">
        <f>IF('Indicator Data'!V123="No data","x",ROUND(IF('Indicator Data'!V123&gt;R$3,0,IF('Indicator Data'!V123&lt;R$4,10,(R$3-'Indicator Data'!V123)/(R$3-R$4)*10)),1))</f>
        <v>#DIV/0!</v>
      </c>
      <c r="S114" s="102" t="str">
        <f t="shared" si="7"/>
        <v>#DIV/0!</v>
      </c>
      <c r="T114" s="103" t="str">
        <f>IF('Indicator Data'!W123="no data","x",'Indicator Data'!W123/'Indicator Data'!AP123)</f>
        <v>#DIV/0!</v>
      </c>
      <c r="U114" s="101" t="str">
        <f t="shared" si="8"/>
        <v>#DIV/0!</v>
      </c>
      <c r="V114" s="101" t="str">
        <f>IF('Indicator Data'!X123="No data","x",ROUND(IF('Indicator Data'!X123&gt;V$3,10,IF('Indicator Data'!X123&lt;V$4,0,('Indicator Data'!X123-V$4)/(V$3-V$4)*10)),1))</f>
        <v>#DIV/0!</v>
      </c>
      <c r="W114" s="102" t="str">
        <f t="shared" si="9"/>
        <v>#DIV/0!</v>
      </c>
      <c r="X114" s="105" t="str">
        <f t="shared" si="10"/>
        <v>#DIV/0!</v>
      </c>
      <c r="Y114" s="7"/>
      <c r="Z114" s="7"/>
    </row>
    <row r="115" ht="15.75" customHeight="1">
      <c r="A115" s="61" t="str">
        <f>IF('Indicator Data'!A124&lt;&gt;"",'Indicator Data'!A124,"")</f>
        <v/>
      </c>
      <c r="B115" s="61" t="str">
        <f>IF('Indicator Data'!B124&lt;&gt;"",'Indicator Data'!B124,"")</f>
        <v/>
      </c>
      <c r="C115" s="101">
        <f>IF('Indicator Data'!M124="No data","x",ROUND(IF('Indicator Data'!M124&gt;C$3,10,IF('Indicator Data'!M124&lt;C$4,0,('Indicator Data'!M124-C$4)/(C$3-C$4)*10)),1))</f>
        <v>0</v>
      </c>
      <c r="D115" s="101">
        <f>IF('Indicator Data'!N124="No data","x",ROUND(IF('Indicator Data'!N124&gt;D$3,0,IF('Indicator Data'!N124&lt;D$4,10,(D$3-'Indicator Data'!N124)/(D$3-D$4)*10)),1))</f>
        <v>10</v>
      </c>
      <c r="E115" s="102">
        <f t="shared" si="1"/>
        <v>5</v>
      </c>
      <c r="F115" s="101" t="str">
        <f>IF('Indicator Data'!O124="No data","x",ROUND(IF('Indicator Data'!O124&gt;F$3,10,IF('Indicator Data'!O124&lt;F$4,0,('Indicator Data'!O124-F$4)/(F$3-F$4)*10)),1))</f>
        <v>#DIV/0!</v>
      </c>
      <c r="G115" s="101" t="str">
        <f>IF('Indicator Data'!P124="No data","x",ROUND(IF('Indicator Data'!P124&gt;G$3,0,IF('Indicator Data'!P124&lt;G$4,10,(G$3-'Indicator Data'!P124)/(G$3-G$4)*10)),1))</f>
        <v>#DIV/0!</v>
      </c>
      <c r="H115" s="102" t="str">
        <f t="shared" si="2"/>
        <v>#DIV/0!</v>
      </c>
      <c r="I115" s="103" t="str">
        <f>IF('Indicator Data'!Q124="No data","x",'Indicator Data'!Q124/'Indicator Data'!AP124)</f>
        <v>#DIV/0!</v>
      </c>
      <c r="J115" s="101" t="str">
        <f t="shared" si="3"/>
        <v>#DIV/0!</v>
      </c>
      <c r="K115" s="101" t="str">
        <f>IF('Indicator Data'!R124="No data","x",ROUND(IF('Indicator Data'!R124&gt;K$3,10,IF('Indicator Data'!R124&lt;K$4,0,('Indicator Data'!R124-K$4)/(K$3-K$4)*10)),1))</f>
        <v>#DIV/0!</v>
      </c>
      <c r="L115" s="102" t="str">
        <f t="shared" si="4"/>
        <v>#DIV/0!</v>
      </c>
      <c r="M115" s="104" t="str">
        <f t="shared" si="5"/>
        <v>#DIV/0!</v>
      </c>
      <c r="N115" s="101" t="str">
        <f>IF('Indicator Data'!S124="No data","x",ROUND(IF('Indicator Data'!S124&gt;N$3,10,IF('Indicator Data'!S124&lt;N$4,0,('Indicator Data'!X124-N$4)/(N$3-N$4)*10)),1))</f>
        <v>#DIV/0!</v>
      </c>
      <c r="O115" s="101" t="str">
        <f>IF('Indicator Data'!T124="No data","x",ROUND(IF('Indicator Data'!T124&gt;O$3,0,IF('Indicator Data'!T124&lt;O$4,10,(O$3-'Indicator Data'!T124)/(O$3-O$4)*10)),1))</f>
        <v>#DIV/0!</v>
      </c>
      <c r="P115" s="102" t="str">
        <f t="shared" si="6"/>
        <v>#DIV/0!</v>
      </c>
      <c r="Q115" s="101" t="str">
        <f>IF('Indicator Data'!U124="No data","x",ROUND(IF('Indicator Data'!U124&gt;Q$3,10,IF('Indicator Data'!U124&lt;Q$4,0,('Indicator Data'!U124-Q$4)/(Q$3-Q$4)*10)),1))</f>
        <v>#DIV/0!</v>
      </c>
      <c r="R115" s="101" t="str">
        <f>IF('Indicator Data'!V124="No data","x",ROUND(IF('Indicator Data'!V124&gt;R$3,0,IF('Indicator Data'!V124&lt;R$4,10,(R$3-'Indicator Data'!V124)/(R$3-R$4)*10)),1))</f>
        <v>#DIV/0!</v>
      </c>
      <c r="S115" s="102" t="str">
        <f t="shared" si="7"/>
        <v>#DIV/0!</v>
      </c>
      <c r="T115" s="103" t="str">
        <f>IF('Indicator Data'!W124="no data","x",'Indicator Data'!W124/'Indicator Data'!AP124)</f>
        <v>#DIV/0!</v>
      </c>
      <c r="U115" s="101" t="str">
        <f t="shared" si="8"/>
        <v>#DIV/0!</v>
      </c>
      <c r="V115" s="101" t="str">
        <f>IF('Indicator Data'!X124="No data","x",ROUND(IF('Indicator Data'!X124&gt;V$3,10,IF('Indicator Data'!X124&lt;V$4,0,('Indicator Data'!X124-V$4)/(V$3-V$4)*10)),1))</f>
        <v>#DIV/0!</v>
      </c>
      <c r="W115" s="102" t="str">
        <f t="shared" si="9"/>
        <v>#DIV/0!</v>
      </c>
      <c r="X115" s="105" t="str">
        <f t="shared" si="10"/>
        <v>#DIV/0!</v>
      </c>
      <c r="Y115" s="7"/>
      <c r="Z115" s="7"/>
    </row>
    <row r="116" ht="15.75" customHeight="1">
      <c r="A116" s="61" t="str">
        <f>IF('Indicator Data'!A125&lt;&gt;"",'Indicator Data'!A125,"")</f>
        <v/>
      </c>
      <c r="B116" s="61" t="str">
        <f>IF('Indicator Data'!B125&lt;&gt;"",'Indicator Data'!B125,"")</f>
        <v/>
      </c>
      <c r="C116" s="101">
        <f>IF('Indicator Data'!M125="No data","x",ROUND(IF('Indicator Data'!M125&gt;C$3,10,IF('Indicator Data'!M125&lt;C$4,0,('Indicator Data'!M125-C$4)/(C$3-C$4)*10)),1))</f>
        <v>0</v>
      </c>
      <c r="D116" s="101">
        <f>IF('Indicator Data'!N125="No data","x",ROUND(IF('Indicator Data'!N125&gt;D$3,0,IF('Indicator Data'!N125&lt;D$4,10,(D$3-'Indicator Data'!N125)/(D$3-D$4)*10)),1))</f>
        <v>10</v>
      </c>
      <c r="E116" s="102">
        <f t="shared" si="1"/>
        <v>5</v>
      </c>
      <c r="F116" s="101" t="str">
        <f>IF('Indicator Data'!O125="No data","x",ROUND(IF('Indicator Data'!O125&gt;F$3,10,IF('Indicator Data'!O125&lt;F$4,0,('Indicator Data'!O125-F$4)/(F$3-F$4)*10)),1))</f>
        <v>#DIV/0!</v>
      </c>
      <c r="G116" s="101" t="str">
        <f>IF('Indicator Data'!P125="No data","x",ROUND(IF('Indicator Data'!P125&gt;G$3,0,IF('Indicator Data'!P125&lt;G$4,10,(G$3-'Indicator Data'!P125)/(G$3-G$4)*10)),1))</f>
        <v>#DIV/0!</v>
      </c>
      <c r="H116" s="102" t="str">
        <f t="shared" si="2"/>
        <v>#DIV/0!</v>
      </c>
      <c r="I116" s="103" t="str">
        <f>IF('Indicator Data'!Q125="No data","x",'Indicator Data'!Q125/'Indicator Data'!AP125)</f>
        <v>#DIV/0!</v>
      </c>
      <c r="J116" s="101" t="str">
        <f t="shared" si="3"/>
        <v>#DIV/0!</v>
      </c>
      <c r="K116" s="101" t="str">
        <f>IF('Indicator Data'!R125="No data","x",ROUND(IF('Indicator Data'!R125&gt;K$3,10,IF('Indicator Data'!R125&lt;K$4,0,('Indicator Data'!R125-K$4)/(K$3-K$4)*10)),1))</f>
        <v>#DIV/0!</v>
      </c>
      <c r="L116" s="102" t="str">
        <f t="shared" si="4"/>
        <v>#DIV/0!</v>
      </c>
      <c r="M116" s="104" t="str">
        <f t="shared" si="5"/>
        <v>#DIV/0!</v>
      </c>
      <c r="N116" s="101" t="str">
        <f>IF('Indicator Data'!S125="No data","x",ROUND(IF('Indicator Data'!S125&gt;N$3,10,IF('Indicator Data'!S125&lt;N$4,0,('Indicator Data'!X125-N$4)/(N$3-N$4)*10)),1))</f>
        <v>#DIV/0!</v>
      </c>
      <c r="O116" s="101" t="str">
        <f>IF('Indicator Data'!T125="No data","x",ROUND(IF('Indicator Data'!T125&gt;O$3,0,IF('Indicator Data'!T125&lt;O$4,10,(O$3-'Indicator Data'!T125)/(O$3-O$4)*10)),1))</f>
        <v>#DIV/0!</v>
      </c>
      <c r="P116" s="102" t="str">
        <f t="shared" si="6"/>
        <v>#DIV/0!</v>
      </c>
      <c r="Q116" s="101" t="str">
        <f>IF('Indicator Data'!U125="No data","x",ROUND(IF('Indicator Data'!U125&gt;Q$3,10,IF('Indicator Data'!U125&lt;Q$4,0,('Indicator Data'!U125-Q$4)/(Q$3-Q$4)*10)),1))</f>
        <v>#DIV/0!</v>
      </c>
      <c r="R116" s="101" t="str">
        <f>IF('Indicator Data'!V125="No data","x",ROUND(IF('Indicator Data'!V125&gt;R$3,0,IF('Indicator Data'!V125&lt;R$4,10,(R$3-'Indicator Data'!V125)/(R$3-R$4)*10)),1))</f>
        <v>#DIV/0!</v>
      </c>
      <c r="S116" s="102" t="str">
        <f t="shared" si="7"/>
        <v>#DIV/0!</v>
      </c>
      <c r="T116" s="103" t="str">
        <f>IF('Indicator Data'!W125="no data","x",'Indicator Data'!W125/'Indicator Data'!AP125)</f>
        <v>#DIV/0!</v>
      </c>
      <c r="U116" s="101" t="str">
        <f t="shared" si="8"/>
        <v>#DIV/0!</v>
      </c>
      <c r="V116" s="101" t="str">
        <f>IF('Indicator Data'!X125="No data","x",ROUND(IF('Indicator Data'!X125&gt;V$3,10,IF('Indicator Data'!X125&lt;V$4,0,('Indicator Data'!X125-V$4)/(V$3-V$4)*10)),1))</f>
        <v>#DIV/0!</v>
      </c>
      <c r="W116" s="102" t="str">
        <f t="shared" si="9"/>
        <v>#DIV/0!</v>
      </c>
      <c r="X116" s="105" t="str">
        <f t="shared" si="10"/>
        <v>#DIV/0!</v>
      </c>
      <c r="Y116" s="7"/>
      <c r="Z116" s="7"/>
    </row>
    <row r="117" ht="15.75" customHeight="1">
      <c r="A117" s="61" t="str">
        <f>IF('Indicator Data'!A126&lt;&gt;"",'Indicator Data'!A126,"")</f>
        <v/>
      </c>
      <c r="B117" s="61" t="str">
        <f>IF('Indicator Data'!B126&lt;&gt;"",'Indicator Data'!B126,"")</f>
        <v/>
      </c>
      <c r="C117" s="101">
        <f>IF('Indicator Data'!M126="No data","x",ROUND(IF('Indicator Data'!M126&gt;C$3,10,IF('Indicator Data'!M126&lt;C$4,0,('Indicator Data'!M126-C$4)/(C$3-C$4)*10)),1))</f>
        <v>0</v>
      </c>
      <c r="D117" s="101">
        <f>IF('Indicator Data'!N126="No data","x",ROUND(IF('Indicator Data'!N126&gt;D$3,0,IF('Indicator Data'!N126&lt;D$4,10,(D$3-'Indicator Data'!N126)/(D$3-D$4)*10)),1))</f>
        <v>10</v>
      </c>
      <c r="E117" s="102">
        <f t="shared" si="1"/>
        <v>5</v>
      </c>
      <c r="F117" s="101" t="str">
        <f>IF('Indicator Data'!O126="No data","x",ROUND(IF('Indicator Data'!O126&gt;F$3,10,IF('Indicator Data'!O126&lt;F$4,0,('Indicator Data'!O126-F$4)/(F$3-F$4)*10)),1))</f>
        <v>#DIV/0!</v>
      </c>
      <c r="G117" s="101" t="str">
        <f>IF('Indicator Data'!P126="No data","x",ROUND(IF('Indicator Data'!P126&gt;G$3,0,IF('Indicator Data'!P126&lt;G$4,10,(G$3-'Indicator Data'!P126)/(G$3-G$4)*10)),1))</f>
        <v>#DIV/0!</v>
      </c>
      <c r="H117" s="102" t="str">
        <f t="shared" si="2"/>
        <v>#DIV/0!</v>
      </c>
      <c r="I117" s="103" t="str">
        <f>IF('Indicator Data'!Q126="No data","x",'Indicator Data'!Q126/'Indicator Data'!AP126)</f>
        <v>#DIV/0!</v>
      </c>
      <c r="J117" s="101" t="str">
        <f t="shared" si="3"/>
        <v>#DIV/0!</v>
      </c>
      <c r="K117" s="101" t="str">
        <f>IF('Indicator Data'!R126="No data","x",ROUND(IF('Indicator Data'!R126&gt;K$3,10,IF('Indicator Data'!R126&lt;K$4,0,('Indicator Data'!R126-K$4)/(K$3-K$4)*10)),1))</f>
        <v>#DIV/0!</v>
      </c>
      <c r="L117" s="102" t="str">
        <f t="shared" si="4"/>
        <v>#DIV/0!</v>
      </c>
      <c r="M117" s="104" t="str">
        <f t="shared" si="5"/>
        <v>#DIV/0!</v>
      </c>
      <c r="N117" s="101" t="str">
        <f>IF('Indicator Data'!S126="No data","x",ROUND(IF('Indicator Data'!S126&gt;N$3,10,IF('Indicator Data'!S126&lt;N$4,0,('Indicator Data'!X126-N$4)/(N$3-N$4)*10)),1))</f>
        <v>#DIV/0!</v>
      </c>
      <c r="O117" s="101" t="str">
        <f>IF('Indicator Data'!T126="No data","x",ROUND(IF('Indicator Data'!T126&gt;O$3,0,IF('Indicator Data'!T126&lt;O$4,10,(O$3-'Indicator Data'!T126)/(O$3-O$4)*10)),1))</f>
        <v>#DIV/0!</v>
      </c>
      <c r="P117" s="102" t="str">
        <f t="shared" si="6"/>
        <v>#DIV/0!</v>
      </c>
      <c r="Q117" s="101" t="str">
        <f>IF('Indicator Data'!U126="No data","x",ROUND(IF('Indicator Data'!U126&gt;Q$3,10,IF('Indicator Data'!U126&lt;Q$4,0,('Indicator Data'!U126-Q$4)/(Q$3-Q$4)*10)),1))</f>
        <v>#DIV/0!</v>
      </c>
      <c r="R117" s="101" t="str">
        <f>IF('Indicator Data'!V126="No data","x",ROUND(IF('Indicator Data'!V126&gt;R$3,0,IF('Indicator Data'!V126&lt;R$4,10,(R$3-'Indicator Data'!V126)/(R$3-R$4)*10)),1))</f>
        <v>#DIV/0!</v>
      </c>
      <c r="S117" s="102" t="str">
        <f t="shared" si="7"/>
        <v>#DIV/0!</v>
      </c>
      <c r="T117" s="103" t="str">
        <f>IF('Indicator Data'!W126="no data","x",'Indicator Data'!W126/'Indicator Data'!AP126)</f>
        <v>#DIV/0!</v>
      </c>
      <c r="U117" s="101" t="str">
        <f t="shared" si="8"/>
        <v>#DIV/0!</v>
      </c>
      <c r="V117" s="101" t="str">
        <f>IF('Indicator Data'!X126="No data","x",ROUND(IF('Indicator Data'!X126&gt;V$3,10,IF('Indicator Data'!X126&lt;V$4,0,('Indicator Data'!X126-V$4)/(V$3-V$4)*10)),1))</f>
        <v>#DIV/0!</v>
      </c>
      <c r="W117" s="102" t="str">
        <f t="shared" si="9"/>
        <v>#DIV/0!</v>
      </c>
      <c r="X117" s="105" t="str">
        <f t="shared" si="10"/>
        <v>#DIV/0!</v>
      </c>
      <c r="Y117" s="7"/>
      <c r="Z117" s="7"/>
    </row>
    <row r="118" ht="15.75" customHeight="1">
      <c r="A118" s="61" t="str">
        <f>IF('Indicator Data'!A127&lt;&gt;"",'Indicator Data'!A127,"")</f>
        <v/>
      </c>
      <c r="B118" s="61" t="str">
        <f>IF('Indicator Data'!B127&lt;&gt;"",'Indicator Data'!B127,"")</f>
        <v/>
      </c>
      <c r="C118" s="101">
        <f>IF('Indicator Data'!M127="No data","x",ROUND(IF('Indicator Data'!M127&gt;C$3,10,IF('Indicator Data'!M127&lt;C$4,0,('Indicator Data'!M127-C$4)/(C$3-C$4)*10)),1))</f>
        <v>0</v>
      </c>
      <c r="D118" s="101">
        <f>IF('Indicator Data'!N127="No data","x",ROUND(IF('Indicator Data'!N127&gt;D$3,0,IF('Indicator Data'!N127&lt;D$4,10,(D$3-'Indicator Data'!N127)/(D$3-D$4)*10)),1))</f>
        <v>10</v>
      </c>
      <c r="E118" s="102">
        <f t="shared" si="1"/>
        <v>5</v>
      </c>
      <c r="F118" s="101" t="str">
        <f>IF('Indicator Data'!O127="No data","x",ROUND(IF('Indicator Data'!O127&gt;F$3,10,IF('Indicator Data'!O127&lt;F$4,0,('Indicator Data'!O127-F$4)/(F$3-F$4)*10)),1))</f>
        <v>#DIV/0!</v>
      </c>
      <c r="G118" s="101" t="str">
        <f>IF('Indicator Data'!P127="No data","x",ROUND(IF('Indicator Data'!P127&gt;G$3,0,IF('Indicator Data'!P127&lt;G$4,10,(G$3-'Indicator Data'!P127)/(G$3-G$4)*10)),1))</f>
        <v>#DIV/0!</v>
      </c>
      <c r="H118" s="102" t="str">
        <f t="shared" si="2"/>
        <v>#DIV/0!</v>
      </c>
      <c r="I118" s="103" t="str">
        <f>IF('Indicator Data'!Q127="No data","x",'Indicator Data'!Q127/'Indicator Data'!AP127)</f>
        <v>#DIV/0!</v>
      </c>
      <c r="J118" s="101" t="str">
        <f t="shared" si="3"/>
        <v>#DIV/0!</v>
      </c>
      <c r="K118" s="101" t="str">
        <f>IF('Indicator Data'!R127="No data","x",ROUND(IF('Indicator Data'!R127&gt;K$3,10,IF('Indicator Data'!R127&lt;K$4,0,('Indicator Data'!R127-K$4)/(K$3-K$4)*10)),1))</f>
        <v>#DIV/0!</v>
      </c>
      <c r="L118" s="102" t="str">
        <f t="shared" si="4"/>
        <v>#DIV/0!</v>
      </c>
      <c r="M118" s="104" t="str">
        <f t="shared" si="5"/>
        <v>#DIV/0!</v>
      </c>
      <c r="N118" s="101" t="str">
        <f>IF('Indicator Data'!S127="No data","x",ROUND(IF('Indicator Data'!S127&gt;N$3,10,IF('Indicator Data'!S127&lt;N$4,0,('Indicator Data'!X127-N$4)/(N$3-N$4)*10)),1))</f>
        <v>#DIV/0!</v>
      </c>
      <c r="O118" s="101" t="str">
        <f>IF('Indicator Data'!T127="No data","x",ROUND(IF('Indicator Data'!T127&gt;O$3,0,IF('Indicator Data'!T127&lt;O$4,10,(O$3-'Indicator Data'!T127)/(O$3-O$4)*10)),1))</f>
        <v>#DIV/0!</v>
      </c>
      <c r="P118" s="102" t="str">
        <f t="shared" si="6"/>
        <v>#DIV/0!</v>
      </c>
      <c r="Q118" s="101" t="str">
        <f>IF('Indicator Data'!U127="No data","x",ROUND(IF('Indicator Data'!U127&gt;Q$3,10,IF('Indicator Data'!U127&lt;Q$4,0,('Indicator Data'!U127-Q$4)/(Q$3-Q$4)*10)),1))</f>
        <v>#DIV/0!</v>
      </c>
      <c r="R118" s="101" t="str">
        <f>IF('Indicator Data'!V127="No data","x",ROUND(IF('Indicator Data'!V127&gt;R$3,0,IF('Indicator Data'!V127&lt;R$4,10,(R$3-'Indicator Data'!V127)/(R$3-R$4)*10)),1))</f>
        <v>#DIV/0!</v>
      </c>
      <c r="S118" s="102" t="str">
        <f t="shared" si="7"/>
        <v>#DIV/0!</v>
      </c>
      <c r="T118" s="103" t="str">
        <f>IF('Indicator Data'!W127="no data","x",'Indicator Data'!W127/'Indicator Data'!AP127)</f>
        <v>#DIV/0!</v>
      </c>
      <c r="U118" s="101" t="str">
        <f t="shared" si="8"/>
        <v>#DIV/0!</v>
      </c>
      <c r="V118" s="101" t="str">
        <f>IF('Indicator Data'!X127="No data","x",ROUND(IF('Indicator Data'!X127&gt;V$3,10,IF('Indicator Data'!X127&lt;V$4,0,('Indicator Data'!X127-V$4)/(V$3-V$4)*10)),1))</f>
        <v>#DIV/0!</v>
      </c>
      <c r="W118" s="102" t="str">
        <f t="shared" si="9"/>
        <v>#DIV/0!</v>
      </c>
      <c r="X118" s="105" t="str">
        <f t="shared" si="10"/>
        <v>#DIV/0!</v>
      </c>
      <c r="Y118" s="7"/>
      <c r="Z118" s="7"/>
    </row>
    <row r="119" ht="15.75" customHeight="1">
      <c r="A119" s="61" t="str">
        <f>IF('Indicator Data'!A128&lt;&gt;"",'Indicator Data'!A128,"")</f>
        <v/>
      </c>
      <c r="B119" s="61" t="str">
        <f>IF('Indicator Data'!B128&lt;&gt;"",'Indicator Data'!B128,"")</f>
        <v/>
      </c>
      <c r="C119" s="101">
        <f>IF('Indicator Data'!M128="No data","x",ROUND(IF('Indicator Data'!M128&gt;C$3,10,IF('Indicator Data'!M128&lt;C$4,0,('Indicator Data'!M128-C$4)/(C$3-C$4)*10)),1))</f>
        <v>0</v>
      </c>
      <c r="D119" s="101">
        <f>IF('Indicator Data'!N128="No data","x",ROUND(IF('Indicator Data'!N128&gt;D$3,0,IF('Indicator Data'!N128&lt;D$4,10,(D$3-'Indicator Data'!N128)/(D$3-D$4)*10)),1))</f>
        <v>10</v>
      </c>
      <c r="E119" s="102">
        <f t="shared" si="1"/>
        <v>5</v>
      </c>
      <c r="F119" s="101" t="str">
        <f>IF('Indicator Data'!O128="No data","x",ROUND(IF('Indicator Data'!O128&gt;F$3,10,IF('Indicator Data'!O128&lt;F$4,0,('Indicator Data'!O128-F$4)/(F$3-F$4)*10)),1))</f>
        <v>#DIV/0!</v>
      </c>
      <c r="G119" s="101" t="str">
        <f>IF('Indicator Data'!P128="No data","x",ROUND(IF('Indicator Data'!P128&gt;G$3,0,IF('Indicator Data'!P128&lt;G$4,10,(G$3-'Indicator Data'!P128)/(G$3-G$4)*10)),1))</f>
        <v>#DIV/0!</v>
      </c>
      <c r="H119" s="102" t="str">
        <f t="shared" si="2"/>
        <v>#DIV/0!</v>
      </c>
      <c r="I119" s="103" t="str">
        <f>IF('Indicator Data'!Q128="No data","x",'Indicator Data'!Q128/'Indicator Data'!AP128)</f>
        <v>#DIV/0!</v>
      </c>
      <c r="J119" s="101" t="str">
        <f t="shared" si="3"/>
        <v>#DIV/0!</v>
      </c>
      <c r="K119" s="101" t="str">
        <f>IF('Indicator Data'!R128="No data","x",ROUND(IF('Indicator Data'!R128&gt;K$3,10,IF('Indicator Data'!R128&lt;K$4,0,('Indicator Data'!R128-K$4)/(K$3-K$4)*10)),1))</f>
        <v>#DIV/0!</v>
      </c>
      <c r="L119" s="102" t="str">
        <f t="shared" si="4"/>
        <v>#DIV/0!</v>
      </c>
      <c r="M119" s="104" t="str">
        <f t="shared" si="5"/>
        <v>#DIV/0!</v>
      </c>
      <c r="N119" s="101" t="str">
        <f>IF('Indicator Data'!S128="No data","x",ROUND(IF('Indicator Data'!S128&gt;N$3,10,IF('Indicator Data'!S128&lt;N$4,0,('Indicator Data'!X128-N$4)/(N$3-N$4)*10)),1))</f>
        <v>#DIV/0!</v>
      </c>
      <c r="O119" s="101" t="str">
        <f>IF('Indicator Data'!T128="No data","x",ROUND(IF('Indicator Data'!T128&gt;O$3,0,IF('Indicator Data'!T128&lt;O$4,10,(O$3-'Indicator Data'!T128)/(O$3-O$4)*10)),1))</f>
        <v>#DIV/0!</v>
      </c>
      <c r="P119" s="102" t="str">
        <f t="shared" si="6"/>
        <v>#DIV/0!</v>
      </c>
      <c r="Q119" s="101" t="str">
        <f>IF('Indicator Data'!U128="No data","x",ROUND(IF('Indicator Data'!U128&gt;Q$3,10,IF('Indicator Data'!U128&lt;Q$4,0,('Indicator Data'!U128-Q$4)/(Q$3-Q$4)*10)),1))</f>
        <v>#DIV/0!</v>
      </c>
      <c r="R119" s="101" t="str">
        <f>IF('Indicator Data'!V128="No data","x",ROUND(IF('Indicator Data'!V128&gt;R$3,0,IF('Indicator Data'!V128&lt;R$4,10,(R$3-'Indicator Data'!V128)/(R$3-R$4)*10)),1))</f>
        <v>#DIV/0!</v>
      </c>
      <c r="S119" s="102" t="str">
        <f t="shared" si="7"/>
        <v>#DIV/0!</v>
      </c>
      <c r="T119" s="103" t="str">
        <f>IF('Indicator Data'!W128="no data","x",'Indicator Data'!W128/'Indicator Data'!AP128)</f>
        <v>#DIV/0!</v>
      </c>
      <c r="U119" s="101" t="str">
        <f t="shared" si="8"/>
        <v>#DIV/0!</v>
      </c>
      <c r="V119" s="101" t="str">
        <f>IF('Indicator Data'!X128="No data","x",ROUND(IF('Indicator Data'!X128&gt;V$3,10,IF('Indicator Data'!X128&lt;V$4,0,('Indicator Data'!X128-V$4)/(V$3-V$4)*10)),1))</f>
        <v>#DIV/0!</v>
      </c>
      <c r="W119" s="102" t="str">
        <f t="shared" si="9"/>
        <v>#DIV/0!</v>
      </c>
      <c r="X119" s="105" t="str">
        <f t="shared" si="10"/>
        <v>#DIV/0!</v>
      </c>
      <c r="Y119" s="7"/>
      <c r="Z119" s="7"/>
    </row>
    <row r="120" ht="15.75" customHeight="1">
      <c r="A120" s="61" t="str">
        <f>IF('Indicator Data'!A129&lt;&gt;"",'Indicator Data'!A129,"")</f>
        <v/>
      </c>
      <c r="B120" s="61" t="str">
        <f>IF('Indicator Data'!B129&lt;&gt;"",'Indicator Data'!B129,"")</f>
        <v/>
      </c>
      <c r="C120" s="101">
        <f>IF('Indicator Data'!M129="No data","x",ROUND(IF('Indicator Data'!M129&gt;C$3,10,IF('Indicator Data'!M129&lt;C$4,0,('Indicator Data'!M129-C$4)/(C$3-C$4)*10)),1))</f>
        <v>0</v>
      </c>
      <c r="D120" s="101">
        <f>IF('Indicator Data'!N129="No data","x",ROUND(IF('Indicator Data'!N129&gt;D$3,0,IF('Indicator Data'!N129&lt;D$4,10,(D$3-'Indicator Data'!N129)/(D$3-D$4)*10)),1))</f>
        <v>10</v>
      </c>
      <c r="E120" s="102">
        <f t="shared" si="1"/>
        <v>5</v>
      </c>
      <c r="F120" s="101" t="str">
        <f>IF('Indicator Data'!O129="No data","x",ROUND(IF('Indicator Data'!O129&gt;F$3,10,IF('Indicator Data'!O129&lt;F$4,0,('Indicator Data'!O129-F$4)/(F$3-F$4)*10)),1))</f>
        <v>#DIV/0!</v>
      </c>
      <c r="G120" s="101" t="str">
        <f>IF('Indicator Data'!P129="No data","x",ROUND(IF('Indicator Data'!P129&gt;G$3,0,IF('Indicator Data'!P129&lt;G$4,10,(G$3-'Indicator Data'!P129)/(G$3-G$4)*10)),1))</f>
        <v>#DIV/0!</v>
      </c>
      <c r="H120" s="102" t="str">
        <f t="shared" si="2"/>
        <v>#DIV/0!</v>
      </c>
      <c r="I120" s="103" t="str">
        <f>IF('Indicator Data'!Q129="No data","x",'Indicator Data'!Q129/'Indicator Data'!AP129)</f>
        <v>#DIV/0!</v>
      </c>
      <c r="J120" s="101" t="str">
        <f t="shared" si="3"/>
        <v>#DIV/0!</v>
      </c>
      <c r="K120" s="101" t="str">
        <f>IF('Indicator Data'!R129="No data","x",ROUND(IF('Indicator Data'!R129&gt;K$3,10,IF('Indicator Data'!R129&lt;K$4,0,('Indicator Data'!R129-K$4)/(K$3-K$4)*10)),1))</f>
        <v>#DIV/0!</v>
      </c>
      <c r="L120" s="102" t="str">
        <f t="shared" si="4"/>
        <v>#DIV/0!</v>
      </c>
      <c r="M120" s="104" t="str">
        <f t="shared" si="5"/>
        <v>#DIV/0!</v>
      </c>
      <c r="N120" s="101" t="str">
        <f>IF('Indicator Data'!S129="No data","x",ROUND(IF('Indicator Data'!S129&gt;N$3,10,IF('Indicator Data'!S129&lt;N$4,0,('Indicator Data'!X129-N$4)/(N$3-N$4)*10)),1))</f>
        <v>#DIV/0!</v>
      </c>
      <c r="O120" s="101" t="str">
        <f>IF('Indicator Data'!T129="No data","x",ROUND(IF('Indicator Data'!T129&gt;O$3,0,IF('Indicator Data'!T129&lt;O$4,10,(O$3-'Indicator Data'!T129)/(O$3-O$4)*10)),1))</f>
        <v>#DIV/0!</v>
      </c>
      <c r="P120" s="102" t="str">
        <f t="shared" si="6"/>
        <v>#DIV/0!</v>
      </c>
      <c r="Q120" s="101" t="str">
        <f>IF('Indicator Data'!U129="No data","x",ROUND(IF('Indicator Data'!U129&gt;Q$3,10,IF('Indicator Data'!U129&lt;Q$4,0,('Indicator Data'!U129-Q$4)/(Q$3-Q$4)*10)),1))</f>
        <v>#DIV/0!</v>
      </c>
      <c r="R120" s="101" t="str">
        <f>IF('Indicator Data'!V129="No data","x",ROUND(IF('Indicator Data'!V129&gt;R$3,0,IF('Indicator Data'!V129&lt;R$4,10,(R$3-'Indicator Data'!V129)/(R$3-R$4)*10)),1))</f>
        <v>#DIV/0!</v>
      </c>
      <c r="S120" s="102" t="str">
        <f t="shared" si="7"/>
        <v>#DIV/0!</v>
      </c>
      <c r="T120" s="103" t="str">
        <f>IF('Indicator Data'!W129="no data","x",'Indicator Data'!W129/'Indicator Data'!AP129)</f>
        <v>#DIV/0!</v>
      </c>
      <c r="U120" s="101" t="str">
        <f t="shared" si="8"/>
        <v>#DIV/0!</v>
      </c>
      <c r="V120" s="101" t="str">
        <f>IF('Indicator Data'!X129="No data","x",ROUND(IF('Indicator Data'!X129&gt;V$3,10,IF('Indicator Data'!X129&lt;V$4,0,('Indicator Data'!X129-V$4)/(V$3-V$4)*10)),1))</f>
        <v>#DIV/0!</v>
      </c>
      <c r="W120" s="102" t="str">
        <f t="shared" si="9"/>
        <v>#DIV/0!</v>
      </c>
      <c r="X120" s="105" t="str">
        <f t="shared" si="10"/>
        <v>#DIV/0!</v>
      </c>
      <c r="Y120" s="7"/>
      <c r="Z120" s="7"/>
    </row>
    <row r="121" ht="15.75" customHeight="1">
      <c r="A121" s="61" t="str">
        <f>IF('Indicator Data'!A130&lt;&gt;"",'Indicator Data'!A130,"")</f>
        <v/>
      </c>
      <c r="B121" s="61" t="str">
        <f>IF('Indicator Data'!B130&lt;&gt;"",'Indicator Data'!B130,"")</f>
        <v/>
      </c>
      <c r="C121" s="101">
        <f>IF('Indicator Data'!M130="No data","x",ROUND(IF('Indicator Data'!M130&gt;C$3,10,IF('Indicator Data'!M130&lt;C$4,0,('Indicator Data'!M130-C$4)/(C$3-C$4)*10)),1))</f>
        <v>0</v>
      </c>
      <c r="D121" s="101">
        <f>IF('Indicator Data'!N130="No data","x",ROUND(IF('Indicator Data'!N130&gt;D$3,0,IF('Indicator Data'!N130&lt;D$4,10,(D$3-'Indicator Data'!N130)/(D$3-D$4)*10)),1))</f>
        <v>10</v>
      </c>
      <c r="E121" s="102">
        <f t="shared" si="1"/>
        <v>5</v>
      </c>
      <c r="F121" s="101" t="str">
        <f>IF('Indicator Data'!O130="No data","x",ROUND(IF('Indicator Data'!O130&gt;F$3,10,IF('Indicator Data'!O130&lt;F$4,0,('Indicator Data'!O130-F$4)/(F$3-F$4)*10)),1))</f>
        <v>#DIV/0!</v>
      </c>
      <c r="G121" s="101" t="str">
        <f>IF('Indicator Data'!P130="No data","x",ROUND(IF('Indicator Data'!P130&gt;G$3,0,IF('Indicator Data'!P130&lt;G$4,10,(G$3-'Indicator Data'!P130)/(G$3-G$4)*10)),1))</f>
        <v>#DIV/0!</v>
      </c>
      <c r="H121" s="102" t="str">
        <f t="shared" si="2"/>
        <v>#DIV/0!</v>
      </c>
      <c r="I121" s="103" t="str">
        <f>IF('Indicator Data'!Q130="No data","x",'Indicator Data'!Q130/'Indicator Data'!AP130)</f>
        <v>#DIV/0!</v>
      </c>
      <c r="J121" s="101" t="str">
        <f t="shared" si="3"/>
        <v>#DIV/0!</v>
      </c>
      <c r="K121" s="101" t="str">
        <f>IF('Indicator Data'!R130="No data","x",ROUND(IF('Indicator Data'!R130&gt;K$3,10,IF('Indicator Data'!R130&lt;K$4,0,('Indicator Data'!R130-K$4)/(K$3-K$4)*10)),1))</f>
        <v>#DIV/0!</v>
      </c>
      <c r="L121" s="102" t="str">
        <f t="shared" si="4"/>
        <v>#DIV/0!</v>
      </c>
      <c r="M121" s="104" t="str">
        <f t="shared" si="5"/>
        <v>#DIV/0!</v>
      </c>
      <c r="N121" s="101" t="str">
        <f>IF('Indicator Data'!S130="No data","x",ROUND(IF('Indicator Data'!S130&gt;N$3,10,IF('Indicator Data'!S130&lt;N$4,0,('Indicator Data'!X130-N$4)/(N$3-N$4)*10)),1))</f>
        <v>#DIV/0!</v>
      </c>
      <c r="O121" s="101" t="str">
        <f>IF('Indicator Data'!T130="No data","x",ROUND(IF('Indicator Data'!T130&gt;O$3,0,IF('Indicator Data'!T130&lt;O$4,10,(O$3-'Indicator Data'!T130)/(O$3-O$4)*10)),1))</f>
        <v>#DIV/0!</v>
      </c>
      <c r="P121" s="102" t="str">
        <f t="shared" si="6"/>
        <v>#DIV/0!</v>
      </c>
      <c r="Q121" s="101" t="str">
        <f>IF('Indicator Data'!U130="No data","x",ROUND(IF('Indicator Data'!U130&gt;Q$3,10,IF('Indicator Data'!U130&lt;Q$4,0,('Indicator Data'!U130-Q$4)/(Q$3-Q$4)*10)),1))</f>
        <v>#DIV/0!</v>
      </c>
      <c r="R121" s="101" t="str">
        <f>IF('Indicator Data'!V130="No data","x",ROUND(IF('Indicator Data'!V130&gt;R$3,0,IF('Indicator Data'!V130&lt;R$4,10,(R$3-'Indicator Data'!V130)/(R$3-R$4)*10)),1))</f>
        <v>#DIV/0!</v>
      </c>
      <c r="S121" s="102" t="str">
        <f t="shared" si="7"/>
        <v>#DIV/0!</v>
      </c>
      <c r="T121" s="103" t="str">
        <f>IF('Indicator Data'!W130="no data","x",'Indicator Data'!W130/'Indicator Data'!AP130)</f>
        <v>#DIV/0!</v>
      </c>
      <c r="U121" s="101" t="str">
        <f t="shared" si="8"/>
        <v>#DIV/0!</v>
      </c>
      <c r="V121" s="101" t="str">
        <f>IF('Indicator Data'!X130="No data","x",ROUND(IF('Indicator Data'!X130&gt;V$3,10,IF('Indicator Data'!X130&lt;V$4,0,('Indicator Data'!X130-V$4)/(V$3-V$4)*10)),1))</f>
        <v>#DIV/0!</v>
      </c>
      <c r="W121" s="102" t="str">
        <f t="shared" si="9"/>
        <v>#DIV/0!</v>
      </c>
      <c r="X121" s="105" t="str">
        <f t="shared" si="10"/>
        <v>#DIV/0!</v>
      </c>
      <c r="Y121" s="7"/>
      <c r="Z121" s="7"/>
    </row>
    <row r="122" ht="15.75" customHeight="1">
      <c r="A122" s="61" t="str">
        <f>IF('Indicator Data'!A131&lt;&gt;"",'Indicator Data'!A131,"")</f>
        <v/>
      </c>
      <c r="B122" s="61" t="str">
        <f>IF('Indicator Data'!B131&lt;&gt;"",'Indicator Data'!B131,"")</f>
        <v/>
      </c>
      <c r="C122" s="101">
        <f>IF('Indicator Data'!M131="No data","x",ROUND(IF('Indicator Data'!M131&gt;C$3,10,IF('Indicator Data'!M131&lt;C$4,0,('Indicator Data'!M131-C$4)/(C$3-C$4)*10)),1))</f>
        <v>0</v>
      </c>
      <c r="D122" s="101">
        <f>IF('Indicator Data'!N131="No data","x",ROUND(IF('Indicator Data'!N131&gt;D$3,0,IF('Indicator Data'!N131&lt;D$4,10,(D$3-'Indicator Data'!N131)/(D$3-D$4)*10)),1))</f>
        <v>10</v>
      </c>
      <c r="E122" s="102">
        <f t="shared" si="1"/>
        <v>5</v>
      </c>
      <c r="F122" s="101" t="str">
        <f>IF('Indicator Data'!O131="No data","x",ROUND(IF('Indicator Data'!O131&gt;F$3,10,IF('Indicator Data'!O131&lt;F$4,0,('Indicator Data'!O131-F$4)/(F$3-F$4)*10)),1))</f>
        <v>#DIV/0!</v>
      </c>
      <c r="G122" s="101" t="str">
        <f>IF('Indicator Data'!P131="No data","x",ROUND(IF('Indicator Data'!P131&gt;G$3,0,IF('Indicator Data'!P131&lt;G$4,10,(G$3-'Indicator Data'!P131)/(G$3-G$4)*10)),1))</f>
        <v>#DIV/0!</v>
      </c>
      <c r="H122" s="102" t="str">
        <f t="shared" si="2"/>
        <v>#DIV/0!</v>
      </c>
      <c r="I122" s="103" t="str">
        <f>IF('Indicator Data'!Q131="No data","x",'Indicator Data'!Q131/'Indicator Data'!AP131)</f>
        <v>#DIV/0!</v>
      </c>
      <c r="J122" s="101" t="str">
        <f t="shared" si="3"/>
        <v>#DIV/0!</v>
      </c>
      <c r="K122" s="101" t="str">
        <f>IF('Indicator Data'!R131="No data","x",ROUND(IF('Indicator Data'!R131&gt;K$3,10,IF('Indicator Data'!R131&lt;K$4,0,('Indicator Data'!R131-K$4)/(K$3-K$4)*10)),1))</f>
        <v>#DIV/0!</v>
      </c>
      <c r="L122" s="102" t="str">
        <f t="shared" si="4"/>
        <v>#DIV/0!</v>
      </c>
      <c r="M122" s="104" t="str">
        <f t="shared" si="5"/>
        <v>#DIV/0!</v>
      </c>
      <c r="N122" s="101" t="str">
        <f>IF('Indicator Data'!S131="No data","x",ROUND(IF('Indicator Data'!S131&gt;N$3,10,IF('Indicator Data'!S131&lt;N$4,0,('Indicator Data'!X131-N$4)/(N$3-N$4)*10)),1))</f>
        <v>#DIV/0!</v>
      </c>
      <c r="O122" s="101" t="str">
        <f>IF('Indicator Data'!T131="No data","x",ROUND(IF('Indicator Data'!T131&gt;O$3,0,IF('Indicator Data'!T131&lt;O$4,10,(O$3-'Indicator Data'!T131)/(O$3-O$4)*10)),1))</f>
        <v>#DIV/0!</v>
      </c>
      <c r="P122" s="102" t="str">
        <f t="shared" si="6"/>
        <v>#DIV/0!</v>
      </c>
      <c r="Q122" s="101" t="str">
        <f>IF('Indicator Data'!U131="No data","x",ROUND(IF('Indicator Data'!U131&gt;Q$3,10,IF('Indicator Data'!U131&lt;Q$4,0,('Indicator Data'!U131-Q$4)/(Q$3-Q$4)*10)),1))</f>
        <v>#DIV/0!</v>
      </c>
      <c r="R122" s="101" t="str">
        <f>IF('Indicator Data'!V131="No data","x",ROUND(IF('Indicator Data'!V131&gt;R$3,0,IF('Indicator Data'!V131&lt;R$4,10,(R$3-'Indicator Data'!V131)/(R$3-R$4)*10)),1))</f>
        <v>#DIV/0!</v>
      </c>
      <c r="S122" s="102" t="str">
        <f t="shared" si="7"/>
        <v>#DIV/0!</v>
      </c>
      <c r="T122" s="103" t="str">
        <f>IF('Indicator Data'!W131="no data","x",'Indicator Data'!W131/'Indicator Data'!AP131)</f>
        <v>#DIV/0!</v>
      </c>
      <c r="U122" s="101" t="str">
        <f t="shared" si="8"/>
        <v>#DIV/0!</v>
      </c>
      <c r="V122" s="101" t="str">
        <f>IF('Indicator Data'!X131="No data","x",ROUND(IF('Indicator Data'!X131&gt;V$3,10,IF('Indicator Data'!X131&lt;V$4,0,('Indicator Data'!X131-V$4)/(V$3-V$4)*10)),1))</f>
        <v>#DIV/0!</v>
      </c>
      <c r="W122" s="102" t="str">
        <f t="shared" si="9"/>
        <v>#DIV/0!</v>
      </c>
      <c r="X122" s="105" t="str">
        <f t="shared" si="10"/>
        <v>#DIV/0!</v>
      </c>
      <c r="Y122" s="7"/>
      <c r="Z122" s="7"/>
    </row>
    <row r="123" ht="15.75" customHeight="1">
      <c r="A123" s="61" t="str">
        <f>IF('Indicator Data'!A132&lt;&gt;"",'Indicator Data'!A132,"")</f>
        <v/>
      </c>
      <c r="B123" s="61" t="str">
        <f>IF('Indicator Data'!B132&lt;&gt;"",'Indicator Data'!B132,"")</f>
        <v/>
      </c>
      <c r="C123" s="101">
        <f>IF('Indicator Data'!M132="No data","x",ROUND(IF('Indicator Data'!M132&gt;C$3,10,IF('Indicator Data'!M132&lt;C$4,0,('Indicator Data'!M132-C$4)/(C$3-C$4)*10)),1))</f>
        <v>0</v>
      </c>
      <c r="D123" s="101">
        <f>IF('Indicator Data'!N132="No data","x",ROUND(IF('Indicator Data'!N132&gt;D$3,0,IF('Indicator Data'!N132&lt;D$4,10,(D$3-'Indicator Data'!N132)/(D$3-D$4)*10)),1))</f>
        <v>10</v>
      </c>
      <c r="E123" s="102">
        <f t="shared" si="1"/>
        <v>5</v>
      </c>
      <c r="F123" s="101" t="str">
        <f>IF('Indicator Data'!O132="No data","x",ROUND(IF('Indicator Data'!O132&gt;F$3,10,IF('Indicator Data'!O132&lt;F$4,0,('Indicator Data'!O132-F$4)/(F$3-F$4)*10)),1))</f>
        <v>#DIV/0!</v>
      </c>
      <c r="G123" s="101" t="str">
        <f>IF('Indicator Data'!P132="No data","x",ROUND(IF('Indicator Data'!P132&gt;G$3,0,IF('Indicator Data'!P132&lt;G$4,10,(G$3-'Indicator Data'!P132)/(G$3-G$4)*10)),1))</f>
        <v>#DIV/0!</v>
      </c>
      <c r="H123" s="102" t="str">
        <f t="shared" si="2"/>
        <v>#DIV/0!</v>
      </c>
      <c r="I123" s="103" t="str">
        <f>IF('Indicator Data'!Q132="No data","x",'Indicator Data'!Q132/'Indicator Data'!AP132)</f>
        <v>#DIV/0!</v>
      </c>
      <c r="J123" s="101" t="str">
        <f t="shared" si="3"/>
        <v>#DIV/0!</v>
      </c>
      <c r="K123" s="101" t="str">
        <f>IF('Indicator Data'!R132="No data","x",ROUND(IF('Indicator Data'!R132&gt;K$3,10,IF('Indicator Data'!R132&lt;K$4,0,('Indicator Data'!R132-K$4)/(K$3-K$4)*10)),1))</f>
        <v>#DIV/0!</v>
      </c>
      <c r="L123" s="102" t="str">
        <f t="shared" si="4"/>
        <v>#DIV/0!</v>
      </c>
      <c r="M123" s="104" t="str">
        <f t="shared" si="5"/>
        <v>#DIV/0!</v>
      </c>
      <c r="N123" s="101" t="str">
        <f>IF('Indicator Data'!S132="No data","x",ROUND(IF('Indicator Data'!S132&gt;N$3,10,IF('Indicator Data'!S132&lt;N$4,0,('Indicator Data'!X132-N$4)/(N$3-N$4)*10)),1))</f>
        <v>#DIV/0!</v>
      </c>
      <c r="O123" s="101" t="str">
        <f>IF('Indicator Data'!T132="No data","x",ROUND(IF('Indicator Data'!T132&gt;O$3,0,IF('Indicator Data'!T132&lt;O$4,10,(O$3-'Indicator Data'!T132)/(O$3-O$4)*10)),1))</f>
        <v>#DIV/0!</v>
      </c>
      <c r="P123" s="102" t="str">
        <f t="shared" si="6"/>
        <v>#DIV/0!</v>
      </c>
      <c r="Q123" s="101" t="str">
        <f>IF('Indicator Data'!U132="No data","x",ROUND(IF('Indicator Data'!U132&gt;Q$3,10,IF('Indicator Data'!U132&lt;Q$4,0,('Indicator Data'!U132-Q$4)/(Q$3-Q$4)*10)),1))</f>
        <v>#DIV/0!</v>
      </c>
      <c r="R123" s="101" t="str">
        <f>IF('Indicator Data'!V132="No data","x",ROUND(IF('Indicator Data'!V132&gt;R$3,0,IF('Indicator Data'!V132&lt;R$4,10,(R$3-'Indicator Data'!V132)/(R$3-R$4)*10)),1))</f>
        <v>#DIV/0!</v>
      </c>
      <c r="S123" s="102" t="str">
        <f t="shared" si="7"/>
        <v>#DIV/0!</v>
      </c>
      <c r="T123" s="103" t="str">
        <f>IF('Indicator Data'!W132="no data","x",'Indicator Data'!W132/'Indicator Data'!AP132)</f>
        <v>#DIV/0!</v>
      </c>
      <c r="U123" s="101" t="str">
        <f t="shared" si="8"/>
        <v>#DIV/0!</v>
      </c>
      <c r="V123" s="101" t="str">
        <f>IF('Indicator Data'!X132="No data","x",ROUND(IF('Indicator Data'!X132&gt;V$3,10,IF('Indicator Data'!X132&lt;V$4,0,('Indicator Data'!X132-V$4)/(V$3-V$4)*10)),1))</f>
        <v>#DIV/0!</v>
      </c>
      <c r="W123" s="102" t="str">
        <f t="shared" si="9"/>
        <v>#DIV/0!</v>
      </c>
      <c r="X123" s="105" t="str">
        <f t="shared" si="10"/>
        <v>#DIV/0!</v>
      </c>
      <c r="Y123" s="7"/>
      <c r="Z123" s="7"/>
    </row>
    <row r="124" ht="15.75" customHeight="1">
      <c r="A124" s="61" t="str">
        <f>IF('Indicator Data'!A133&lt;&gt;"",'Indicator Data'!A133,"")</f>
        <v/>
      </c>
      <c r="B124" s="61" t="str">
        <f>IF('Indicator Data'!B133&lt;&gt;"",'Indicator Data'!B133,"")</f>
        <v/>
      </c>
      <c r="C124" s="101">
        <f>IF('Indicator Data'!M133="No data","x",ROUND(IF('Indicator Data'!M133&gt;C$3,10,IF('Indicator Data'!M133&lt;C$4,0,('Indicator Data'!M133-C$4)/(C$3-C$4)*10)),1))</f>
        <v>0</v>
      </c>
      <c r="D124" s="101">
        <f>IF('Indicator Data'!N133="No data","x",ROUND(IF('Indicator Data'!N133&gt;D$3,0,IF('Indicator Data'!N133&lt;D$4,10,(D$3-'Indicator Data'!N133)/(D$3-D$4)*10)),1))</f>
        <v>10</v>
      </c>
      <c r="E124" s="102">
        <f t="shared" si="1"/>
        <v>5</v>
      </c>
      <c r="F124" s="101" t="str">
        <f>IF('Indicator Data'!O133="No data","x",ROUND(IF('Indicator Data'!O133&gt;F$3,10,IF('Indicator Data'!O133&lt;F$4,0,('Indicator Data'!O133-F$4)/(F$3-F$4)*10)),1))</f>
        <v>#DIV/0!</v>
      </c>
      <c r="G124" s="101" t="str">
        <f>IF('Indicator Data'!P133="No data","x",ROUND(IF('Indicator Data'!P133&gt;G$3,0,IF('Indicator Data'!P133&lt;G$4,10,(G$3-'Indicator Data'!P133)/(G$3-G$4)*10)),1))</f>
        <v>#DIV/0!</v>
      </c>
      <c r="H124" s="102" t="str">
        <f t="shared" si="2"/>
        <v>#DIV/0!</v>
      </c>
      <c r="I124" s="103" t="str">
        <f>IF('Indicator Data'!Q133="No data","x",'Indicator Data'!Q133/'Indicator Data'!AP133)</f>
        <v>#DIV/0!</v>
      </c>
      <c r="J124" s="101" t="str">
        <f t="shared" si="3"/>
        <v>#DIV/0!</v>
      </c>
      <c r="K124" s="101" t="str">
        <f>IF('Indicator Data'!R133="No data","x",ROUND(IF('Indicator Data'!R133&gt;K$3,10,IF('Indicator Data'!R133&lt;K$4,0,('Indicator Data'!R133-K$4)/(K$3-K$4)*10)),1))</f>
        <v>#DIV/0!</v>
      </c>
      <c r="L124" s="102" t="str">
        <f t="shared" si="4"/>
        <v>#DIV/0!</v>
      </c>
      <c r="M124" s="104" t="str">
        <f t="shared" si="5"/>
        <v>#DIV/0!</v>
      </c>
      <c r="N124" s="101" t="str">
        <f>IF('Indicator Data'!S133="No data","x",ROUND(IF('Indicator Data'!S133&gt;N$3,10,IF('Indicator Data'!S133&lt;N$4,0,('Indicator Data'!X133-N$4)/(N$3-N$4)*10)),1))</f>
        <v>#DIV/0!</v>
      </c>
      <c r="O124" s="101" t="str">
        <f>IF('Indicator Data'!T133="No data","x",ROUND(IF('Indicator Data'!T133&gt;O$3,0,IF('Indicator Data'!T133&lt;O$4,10,(O$3-'Indicator Data'!T133)/(O$3-O$4)*10)),1))</f>
        <v>#DIV/0!</v>
      </c>
      <c r="P124" s="102" t="str">
        <f t="shared" si="6"/>
        <v>#DIV/0!</v>
      </c>
      <c r="Q124" s="101" t="str">
        <f>IF('Indicator Data'!U133="No data","x",ROUND(IF('Indicator Data'!U133&gt;Q$3,10,IF('Indicator Data'!U133&lt;Q$4,0,('Indicator Data'!U133-Q$4)/(Q$3-Q$4)*10)),1))</f>
        <v>#DIV/0!</v>
      </c>
      <c r="R124" s="101" t="str">
        <f>IF('Indicator Data'!V133="No data","x",ROUND(IF('Indicator Data'!V133&gt;R$3,0,IF('Indicator Data'!V133&lt;R$4,10,(R$3-'Indicator Data'!V133)/(R$3-R$4)*10)),1))</f>
        <v>#DIV/0!</v>
      </c>
      <c r="S124" s="102" t="str">
        <f t="shared" si="7"/>
        <v>#DIV/0!</v>
      </c>
      <c r="T124" s="103" t="str">
        <f>IF('Indicator Data'!W133="no data","x",'Indicator Data'!W133/'Indicator Data'!AP133)</f>
        <v>#DIV/0!</v>
      </c>
      <c r="U124" s="101" t="str">
        <f t="shared" si="8"/>
        <v>#DIV/0!</v>
      </c>
      <c r="V124" s="101" t="str">
        <f>IF('Indicator Data'!X133="No data","x",ROUND(IF('Indicator Data'!X133&gt;V$3,10,IF('Indicator Data'!X133&lt;V$4,0,('Indicator Data'!X133-V$4)/(V$3-V$4)*10)),1))</f>
        <v>#DIV/0!</v>
      </c>
      <c r="W124" s="102" t="str">
        <f t="shared" si="9"/>
        <v>#DIV/0!</v>
      </c>
      <c r="X124" s="105" t="str">
        <f t="shared" si="10"/>
        <v>#DIV/0!</v>
      </c>
      <c r="Y124" s="7"/>
      <c r="Z124" s="7"/>
    </row>
    <row r="125" ht="15.75" customHeight="1">
      <c r="A125" s="61" t="str">
        <f>IF('Indicator Data'!A134&lt;&gt;"",'Indicator Data'!A134,"")</f>
        <v/>
      </c>
      <c r="B125" s="61" t="str">
        <f>IF('Indicator Data'!B134&lt;&gt;"",'Indicator Data'!B134,"")</f>
        <v/>
      </c>
      <c r="C125" s="101">
        <f>IF('Indicator Data'!M134="No data","x",ROUND(IF('Indicator Data'!M134&gt;C$3,10,IF('Indicator Data'!M134&lt;C$4,0,('Indicator Data'!M134-C$4)/(C$3-C$4)*10)),1))</f>
        <v>0</v>
      </c>
      <c r="D125" s="101">
        <f>IF('Indicator Data'!N134="No data","x",ROUND(IF('Indicator Data'!N134&gt;D$3,0,IF('Indicator Data'!N134&lt;D$4,10,(D$3-'Indicator Data'!N134)/(D$3-D$4)*10)),1))</f>
        <v>10</v>
      </c>
      <c r="E125" s="102">
        <f t="shared" si="1"/>
        <v>5</v>
      </c>
      <c r="F125" s="101" t="str">
        <f>IF('Indicator Data'!O134="No data","x",ROUND(IF('Indicator Data'!O134&gt;F$3,10,IF('Indicator Data'!O134&lt;F$4,0,('Indicator Data'!O134-F$4)/(F$3-F$4)*10)),1))</f>
        <v>#DIV/0!</v>
      </c>
      <c r="G125" s="101" t="str">
        <f>IF('Indicator Data'!P134="No data","x",ROUND(IF('Indicator Data'!P134&gt;G$3,0,IF('Indicator Data'!P134&lt;G$4,10,(G$3-'Indicator Data'!P134)/(G$3-G$4)*10)),1))</f>
        <v>#DIV/0!</v>
      </c>
      <c r="H125" s="102" t="str">
        <f t="shared" si="2"/>
        <v>#DIV/0!</v>
      </c>
      <c r="I125" s="103" t="str">
        <f>IF('Indicator Data'!Q134="No data","x",'Indicator Data'!Q134/'Indicator Data'!AP134)</f>
        <v>#DIV/0!</v>
      </c>
      <c r="J125" s="101" t="str">
        <f t="shared" si="3"/>
        <v>#DIV/0!</v>
      </c>
      <c r="K125" s="101" t="str">
        <f>IF('Indicator Data'!R134="No data","x",ROUND(IF('Indicator Data'!R134&gt;K$3,10,IF('Indicator Data'!R134&lt;K$4,0,('Indicator Data'!R134-K$4)/(K$3-K$4)*10)),1))</f>
        <v>#DIV/0!</v>
      </c>
      <c r="L125" s="102" t="str">
        <f t="shared" si="4"/>
        <v>#DIV/0!</v>
      </c>
      <c r="M125" s="104" t="str">
        <f t="shared" si="5"/>
        <v>#DIV/0!</v>
      </c>
      <c r="N125" s="101" t="str">
        <f>IF('Indicator Data'!S134="No data","x",ROUND(IF('Indicator Data'!S134&gt;N$3,10,IF('Indicator Data'!S134&lt;N$4,0,('Indicator Data'!X134-N$4)/(N$3-N$4)*10)),1))</f>
        <v>#DIV/0!</v>
      </c>
      <c r="O125" s="101" t="str">
        <f>IF('Indicator Data'!T134="No data","x",ROUND(IF('Indicator Data'!T134&gt;O$3,0,IF('Indicator Data'!T134&lt;O$4,10,(O$3-'Indicator Data'!T134)/(O$3-O$4)*10)),1))</f>
        <v>#DIV/0!</v>
      </c>
      <c r="P125" s="102" t="str">
        <f t="shared" si="6"/>
        <v>#DIV/0!</v>
      </c>
      <c r="Q125" s="101" t="str">
        <f>IF('Indicator Data'!U134="No data","x",ROUND(IF('Indicator Data'!U134&gt;Q$3,10,IF('Indicator Data'!U134&lt;Q$4,0,('Indicator Data'!U134-Q$4)/(Q$3-Q$4)*10)),1))</f>
        <v>#DIV/0!</v>
      </c>
      <c r="R125" s="101" t="str">
        <f>IF('Indicator Data'!V134="No data","x",ROUND(IF('Indicator Data'!V134&gt;R$3,0,IF('Indicator Data'!V134&lt;R$4,10,(R$3-'Indicator Data'!V134)/(R$3-R$4)*10)),1))</f>
        <v>#DIV/0!</v>
      </c>
      <c r="S125" s="102" t="str">
        <f t="shared" si="7"/>
        <v>#DIV/0!</v>
      </c>
      <c r="T125" s="103" t="str">
        <f>IF('Indicator Data'!W134="no data","x",'Indicator Data'!W134/'Indicator Data'!AP134)</f>
        <v>#DIV/0!</v>
      </c>
      <c r="U125" s="101" t="str">
        <f t="shared" si="8"/>
        <v>#DIV/0!</v>
      </c>
      <c r="V125" s="101" t="str">
        <f>IF('Indicator Data'!X134="No data","x",ROUND(IF('Indicator Data'!X134&gt;V$3,10,IF('Indicator Data'!X134&lt;V$4,0,('Indicator Data'!X134-V$4)/(V$3-V$4)*10)),1))</f>
        <v>#DIV/0!</v>
      </c>
      <c r="W125" s="102" t="str">
        <f t="shared" si="9"/>
        <v>#DIV/0!</v>
      </c>
      <c r="X125" s="105" t="str">
        <f t="shared" si="10"/>
        <v>#DIV/0!</v>
      </c>
      <c r="Y125" s="7"/>
      <c r="Z125" s="7"/>
    </row>
    <row r="126" ht="15.75" customHeight="1">
      <c r="A126" s="61" t="str">
        <f>IF('Indicator Data'!A135&lt;&gt;"",'Indicator Data'!A135,"")</f>
        <v/>
      </c>
      <c r="B126" s="61" t="str">
        <f>IF('Indicator Data'!B135&lt;&gt;"",'Indicator Data'!B135,"")</f>
        <v/>
      </c>
      <c r="C126" s="101">
        <f>IF('Indicator Data'!M135="No data","x",ROUND(IF('Indicator Data'!M135&gt;C$3,10,IF('Indicator Data'!M135&lt;C$4,0,('Indicator Data'!M135-C$4)/(C$3-C$4)*10)),1))</f>
        <v>0</v>
      </c>
      <c r="D126" s="101">
        <f>IF('Indicator Data'!N135="No data","x",ROUND(IF('Indicator Data'!N135&gt;D$3,0,IF('Indicator Data'!N135&lt;D$4,10,(D$3-'Indicator Data'!N135)/(D$3-D$4)*10)),1))</f>
        <v>10</v>
      </c>
      <c r="E126" s="102">
        <f t="shared" si="1"/>
        <v>5</v>
      </c>
      <c r="F126" s="101" t="str">
        <f>IF('Indicator Data'!O135="No data","x",ROUND(IF('Indicator Data'!O135&gt;F$3,10,IF('Indicator Data'!O135&lt;F$4,0,('Indicator Data'!O135-F$4)/(F$3-F$4)*10)),1))</f>
        <v>#DIV/0!</v>
      </c>
      <c r="G126" s="101" t="str">
        <f>IF('Indicator Data'!P135="No data","x",ROUND(IF('Indicator Data'!P135&gt;G$3,0,IF('Indicator Data'!P135&lt;G$4,10,(G$3-'Indicator Data'!P135)/(G$3-G$4)*10)),1))</f>
        <v>#DIV/0!</v>
      </c>
      <c r="H126" s="102" t="str">
        <f t="shared" si="2"/>
        <v>#DIV/0!</v>
      </c>
      <c r="I126" s="103" t="str">
        <f>IF('Indicator Data'!Q135="No data","x",'Indicator Data'!Q135/'Indicator Data'!AP135)</f>
        <v>#DIV/0!</v>
      </c>
      <c r="J126" s="101" t="str">
        <f t="shared" si="3"/>
        <v>#DIV/0!</v>
      </c>
      <c r="K126" s="101" t="str">
        <f>IF('Indicator Data'!R135="No data","x",ROUND(IF('Indicator Data'!R135&gt;K$3,10,IF('Indicator Data'!R135&lt;K$4,0,('Indicator Data'!R135-K$4)/(K$3-K$4)*10)),1))</f>
        <v>#DIV/0!</v>
      </c>
      <c r="L126" s="102" t="str">
        <f t="shared" si="4"/>
        <v>#DIV/0!</v>
      </c>
      <c r="M126" s="104" t="str">
        <f t="shared" si="5"/>
        <v>#DIV/0!</v>
      </c>
      <c r="N126" s="101" t="str">
        <f>IF('Indicator Data'!S135="No data","x",ROUND(IF('Indicator Data'!S135&gt;N$3,10,IF('Indicator Data'!S135&lt;N$4,0,('Indicator Data'!X135-N$4)/(N$3-N$4)*10)),1))</f>
        <v>#DIV/0!</v>
      </c>
      <c r="O126" s="101" t="str">
        <f>IF('Indicator Data'!T135="No data","x",ROUND(IF('Indicator Data'!T135&gt;O$3,0,IF('Indicator Data'!T135&lt;O$4,10,(O$3-'Indicator Data'!T135)/(O$3-O$4)*10)),1))</f>
        <v>#DIV/0!</v>
      </c>
      <c r="P126" s="102" t="str">
        <f t="shared" si="6"/>
        <v>#DIV/0!</v>
      </c>
      <c r="Q126" s="101" t="str">
        <f>IF('Indicator Data'!U135="No data","x",ROUND(IF('Indicator Data'!U135&gt;Q$3,10,IF('Indicator Data'!U135&lt;Q$4,0,('Indicator Data'!U135-Q$4)/(Q$3-Q$4)*10)),1))</f>
        <v>#DIV/0!</v>
      </c>
      <c r="R126" s="101" t="str">
        <f>IF('Indicator Data'!V135="No data","x",ROUND(IF('Indicator Data'!V135&gt;R$3,0,IF('Indicator Data'!V135&lt;R$4,10,(R$3-'Indicator Data'!V135)/(R$3-R$4)*10)),1))</f>
        <v>#DIV/0!</v>
      </c>
      <c r="S126" s="102" t="str">
        <f t="shared" si="7"/>
        <v>#DIV/0!</v>
      </c>
      <c r="T126" s="103" t="str">
        <f>IF('Indicator Data'!W135="no data","x",'Indicator Data'!W135/'Indicator Data'!AP135)</f>
        <v>#DIV/0!</v>
      </c>
      <c r="U126" s="101" t="str">
        <f t="shared" si="8"/>
        <v>#DIV/0!</v>
      </c>
      <c r="V126" s="101" t="str">
        <f>IF('Indicator Data'!X135="No data","x",ROUND(IF('Indicator Data'!X135&gt;V$3,10,IF('Indicator Data'!X135&lt;V$4,0,('Indicator Data'!X135-V$4)/(V$3-V$4)*10)),1))</f>
        <v>#DIV/0!</v>
      </c>
      <c r="W126" s="102" t="str">
        <f t="shared" si="9"/>
        <v>#DIV/0!</v>
      </c>
      <c r="X126" s="105" t="str">
        <f t="shared" si="10"/>
        <v>#DIV/0!</v>
      </c>
      <c r="Y126" s="7"/>
      <c r="Z126" s="7"/>
    </row>
    <row r="127" ht="15.75" customHeight="1">
      <c r="A127" s="61" t="str">
        <f>IF('Indicator Data'!A136&lt;&gt;"",'Indicator Data'!A136,"")</f>
        <v/>
      </c>
      <c r="B127" s="61" t="str">
        <f>IF('Indicator Data'!B136&lt;&gt;"",'Indicator Data'!B136,"")</f>
        <v/>
      </c>
      <c r="C127" s="101">
        <f>IF('Indicator Data'!M136="No data","x",ROUND(IF('Indicator Data'!M136&gt;C$3,10,IF('Indicator Data'!M136&lt;C$4,0,('Indicator Data'!M136-C$4)/(C$3-C$4)*10)),1))</f>
        <v>0</v>
      </c>
      <c r="D127" s="101">
        <f>IF('Indicator Data'!N136="No data","x",ROUND(IF('Indicator Data'!N136&gt;D$3,0,IF('Indicator Data'!N136&lt;D$4,10,(D$3-'Indicator Data'!N136)/(D$3-D$4)*10)),1))</f>
        <v>10</v>
      </c>
      <c r="E127" s="102">
        <f t="shared" si="1"/>
        <v>5</v>
      </c>
      <c r="F127" s="101" t="str">
        <f>IF('Indicator Data'!O136="No data","x",ROUND(IF('Indicator Data'!O136&gt;F$3,10,IF('Indicator Data'!O136&lt;F$4,0,('Indicator Data'!O136-F$4)/(F$3-F$4)*10)),1))</f>
        <v>#DIV/0!</v>
      </c>
      <c r="G127" s="101" t="str">
        <f>IF('Indicator Data'!P136="No data","x",ROUND(IF('Indicator Data'!P136&gt;G$3,0,IF('Indicator Data'!P136&lt;G$4,10,(G$3-'Indicator Data'!P136)/(G$3-G$4)*10)),1))</f>
        <v>#DIV/0!</v>
      </c>
      <c r="H127" s="102" t="str">
        <f t="shared" si="2"/>
        <v>#DIV/0!</v>
      </c>
      <c r="I127" s="103" t="str">
        <f>IF('Indicator Data'!Q136="No data","x",'Indicator Data'!Q136/'Indicator Data'!AP136)</f>
        <v>#DIV/0!</v>
      </c>
      <c r="J127" s="101" t="str">
        <f t="shared" si="3"/>
        <v>#DIV/0!</v>
      </c>
      <c r="K127" s="101" t="str">
        <f>IF('Indicator Data'!R136="No data","x",ROUND(IF('Indicator Data'!R136&gt;K$3,10,IF('Indicator Data'!R136&lt;K$4,0,('Indicator Data'!R136-K$4)/(K$3-K$4)*10)),1))</f>
        <v>#DIV/0!</v>
      </c>
      <c r="L127" s="102" t="str">
        <f t="shared" si="4"/>
        <v>#DIV/0!</v>
      </c>
      <c r="M127" s="104" t="str">
        <f t="shared" si="5"/>
        <v>#DIV/0!</v>
      </c>
      <c r="N127" s="101" t="str">
        <f>IF('Indicator Data'!S136="No data","x",ROUND(IF('Indicator Data'!S136&gt;N$3,10,IF('Indicator Data'!S136&lt;N$4,0,('Indicator Data'!X136-N$4)/(N$3-N$4)*10)),1))</f>
        <v>#DIV/0!</v>
      </c>
      <c r="O127" s="101" t="str">
        <f>IF('Indicator Data'!T136="No data","x",ROUND(IF('Indicator Data'!T136&gt;O$3,0,IF('Indicator Data'!T136&lt;O$4,10,(O$3-'Indicator Data'!T136)/(O$3-O$4)*10)),1))</f>
        <v>#DIV/0!</v>
      </c>
      <c r="P127" s="102" t="str">
        <f t="shared" si="6"/>
        <v>#DIV/0!</v>
      </c>
      <c r="Q127" s="101" t="str">
        <f>IF('Indicator Data'!U136="No data","x",ROUND(IF('Indicator Data'!U136&gt;Q$3,10,IF('Indicator Data'!U136&lt;Q$4,0,('Indicator Data'!U136-Q$4)/(Q$3-Q$4)*10)),1))</f>
        <v>#DIV/0!</v>
      </c>
      <c r="R127" s="101" t="str">
        <f>IF('Indicator Data'!V136="No data","x",ROUND(IF('Indicator Data'!V136&gt;R$3,0,IF('Indicator Data'!V136&lt;R$4,10,(R$3-'Indicator Data'!V136)/(R$3-R$4)*10)),1))</f>
        <v>#DIV/0!</v>
      </c>
      <c r="S127" s="102" t="str">
        <f t="shared" si="7"/>
        <v>#DIV/0!</v>
      </c>
      <c r="T127" s="103" t="str">
        <f>IF('Indicator Data'!W136="no data","x",'Indicator Data'!W136/'Indicator Data'!AP136)</f>
        <v>#DIV/0!</v>
      </c>
      <c r="U127" s="101" t="str">
        <f t="shared" si="8"/>
        <v>#DIV/0!</v>
      </c>
      <c r="V127" s="101" t="str">
        <f>IF('Indicator Data'!X136="No data","x",ROUND(IF('Indicator Data'!X136&gt;V$3,10,IF('Indicator Data'!X136&lt;V$4,0,('Indicator Data'!X136-V$4)/(V$3-V$4)*10)),1))</f>
        <v>#DIV/0!</v>
      </c>
      <c r="W127" s="102" t="str">
        <f t="shared" si="9"/>
        <v>#DIV/0!</v>
      </c>
      <c r="X127" s="105" t="str">
        <f t="shared" si="10"/>
        <v>#DIV/0!</v>
      </c>
      <c r="Y127" s="7"/>
      <c r="Z127" s="7"/>
    </row>
    <row r="128" ht="15.75" customHeight="1">
      <c r="A128" s="61" t="str">
        <f>IF('Indicator Data'!A137&lt;&gt;"",'Indicator Data'!A137,"")</f>
        <v/>
      </c>
      <c r="B128" s="61" t="str">
        <f>IF('Indicator Data'!B137&lt;&gt;"",'Indicator Data'!B137,"")</f>
        <v/>
      </c>
      <c r="C128" s="101">
        <f>IF('Indicator Data'!M137="No data","x",ROUND(IF('Indicator Data'!M137&gt;C$3,10,IF('Indicator Data'!M137&lt;C$4,0,('Indicator Data'!M137-C$4)/(C$3-C$4)*10)),1))</f>
        <v>0</v>
      </c>
      <c r="D128" s="101">
        <f>IF('Indicator Data'!N137="No data","x",ROUND(IF('Indicator Data'!N137&gt;D$3,0,IF('Indicator Data'!N137&lt;D$4,10,(D$3-'Indicator Data'!N137)/(D$3-D$4)*10)),1))</f>
        <v>10</v>
      </c>
      <c r="E128" s="102">
        <f t="shared" si="1"/>
        <v>5</v>
      </c>
      <c r="F128" s="101" t="str">
        <f>IF('Indicator Data'!O137="No data","x",ROUND(IF('Indicator Data'!O137&gt;F$3,10,IF('Indicator Data'!O137&lt;F$4,0,('Indicator Data'!O137-F$4)/(F$3-F$4)*10)),1))</f>
        <v>#DIV/0!</v>
      </c>
      <c r="G128" s="101" t="str">
        <f>IF('Indicator Data'!P137="No data","x",ROUND(IF('Indicator Data'!P137&gt;G$3,0,IF('Indicator Data'!P137&lt;G$4,10,(G$3-'Indicator Data'!P137)/(G$3-G$4)*10)),1))</f>
        <v>#DIV/0!</v>
      </c>
      <c r="H128" s="102" t="str">
        <f t="shared" si="2"/>
        <v>#DIV/0!</v>
      </c>
      <c r="I128" s="103" t="str">
        <f>IF('Indicator Data'!Q137="No data","x",'Indicator Data'!Q137/'Indicator Data'!AP137)</f>
        <v>#DIV/0!</v>
      </c>
      <c r="J128" s="101" t="str">
        <f t="shared" si="3"/>
        <v>#DIV/0!</v>
      </c>
      <c r="K128" s="101" t="str">
        <f>IF('Indicator Data'!R137="No data","x",ROUND(IF('Indicator Data'!R137&gt;K$3,10,IF('Indicator Data'!R137&lt;K$4,0,('Indicator Data'!R137-K$4)/(K$3-K$4)*10)),1))</f>
        <v>#DIV/0!</v>
      </c>
      <c r="L128" s="102" t="str">
        <f t="shared" si="4"/>
        <v>#DIV/0!</v>
      </c>
      <c r="M128" s="104" t="str">
        <f t="shared" si="5"/>
        <v>#DIV/0!</v>
      </c>
      <c r="N128" s="101" t="str">
        <f>IF('Indicator Data'!S137="No data","x",ROUND(IF('Indicator Data'!S137&gt;N$3,10,IF('Indicator Data'!S137&lt;N$4,0,('Indicator Data'!X137-N$4)/(N$3-N$4)*10)),1))</f>
        <v>#DIV/0!</v>
      </c>
      <c r="O128" s="101" t="str">
        <f>IF('Indicator Data'!T137="No data","x",ROUND(IF('Indicator Data'!T137&gt;O$3,0,IF('Indicator Data'!T137&lt;O$4,10,(O$3-'Indicator Data'!T137)/(O$3-O$4)*10)),1))</f>
        <v>#DIV/0!</v>
      </c>
      <c r="P128" s="102" t="str">
        <f t="shared" si="6"/>
        <v>#DIV/0!</v>
      </c>
      <c r="Q128" s="101" t="str">
        <f>IF('Indicator Data'!U137="No data","x",ROUND(IF('Indicator Data'!U137&gt;Q$3,10,IF('Indicator Data'!U137&lt;Q$4,0,('Indicator Data'!U137-Q$4)/(Q$3-Q$4)*10)),1))</f>
        <v>#DIV/0!</v>
      </c>
      <c r="R128" s="101" t="str">
        <f>IF('Indicator Data'!V137="No data","x",ROUND(IF('Indicator Data'!V137&gt;R$3,0,IF('Indicator Data'!V137&lt;R$4,10,(R$3-'Indicator Data'!V137)/(R$3-R$4)*10)),1))</f>
        <v>#DIV/0!</v>
      </c>
      <c r="S128" s="102" t="str">
        <f t="shared" si="7"/>
        <v>#DIV/0!</v>
      </c>
      <c r="T128" s="103" t="str">
        <f>IF('Indicator Data'!W137="no data","x",'Indicator Data'!W137/'Indicator Data'!AP137)</f>
        <v>#DIV/0!</v>
      </c>
      <c r="U128" s="101" t="str">
        <f t="shared" si="8"/>
        <v>#DIV/0!</v>
      </c>
      <c r="V128" s="101" t="str">
        <f>IF('Indicator Data'!X137="No data","x",ROUND(IF('Indicator Data'!X137&gt;V$3,10,IF('Indicator Data'!X137&lt;V$4,0,('Indicator Data'!X137-V$4)/(V$3-V$4)*10)),1))</f>
        <v>#DIV/0!</v>
      </c>
      <c r="W128" s="102" t="str">
        <f t="shared" si="9"/>
        <v>#DIV/0!</v>
      </c>
      <c r="X128" s="105" t="str">
        <f t="shared" si="10"/>
        <v>#DIV/0!</v>
      </c>
      <c r="Y128" s="7"/>
      <c r="Z128" s="7"/>
    </row>
    <row r="129" ht="15.75" customHeight="1">
      <c r="A129" s="61" t="str">
        <f>IF('Indicator Data'!A138&lt;&gt;"",'Indicator Data'!A138,"")</f>
        <v/>
      </c>
      <c r="B129" s="61" t="str">
        <f>IF('Indicator Data'!B138&lt;&gt;"",'Indicator Data'!B138,"")</f>
        <v/>
      </c>
      <c r="C129" s="101">
        <f>IF('Indicator Data'!M138="No data","x",ROUND(IF('Indicator Data'!M138&gt;C$3,10,IF('Indicator Data'!M138&lt;C$4,0,('Indicator Data'!M138-C$4)/(C$3-C$4)*10)),1))</f>
        <v>0</v>
      </c>
      <c r="D129" s="101">
        <f>IF('Indicator Data'!N138="No data","x",ROUND(IF('Indicator Data'!N138&gt;D$3,0,IF('Indicator Data'!N138&lt;D$4,10,(D$3-'Indicator Data'!N138)/(D$3-D$4)*10)),1))</f>
        <v>10</v>
      </c>
      <c r="E129" s="102">
        <f t="shared" si="1"/>
        <v>5</v>
      </c>
      <c r="F129" s="101" t="str">
        <f>IF('Indicator Data'!O138="No data","x",ROUND(IF('Indicator Data'!O138&gt;F$3,10,IF('Indicator Data'!O138&lt;F$4,0,('Indicator Data'!O138-F$4)/(F$3-F$4)*10)),1))</f>
        <v>#DIV/0!</v>
      </c>
      <c r="G129" s="101" t="str">
        <f>IF('Indicator Data'!P138="No data","x",ROUND(IF('Indicator Data'!P138&gt;G$3,0,IF('Indicator Data'!P138&lt;G$4,10,(G$3-'Indicator Data'!P138)/(G$3-G$4)*10)),1))</f>
        <v>#DIV/0!</v>
      </c>
      <c r="H129" s="102" t="str">
        <f t="shared" si="2"/>
        <v>#DIV/0!</v>
      </c>
      <c r="I129" s="103" t="str">
        <f>IF('Indicator Data'!Q138="No data","x",'Indicator Data'!Q138/'Indicator Data'!AP138)</f>
        <v>#DIV/0!</v>
      </c>
      <c r="J129" s="101" t="str">
        <f t="shared" si="3"/>
        <v>#DIV/0!</v>
      </c>
      <c r="K129" s="101" t="str">
        <f>IF('Indicator Data'!R138="No data","x",ROUND(IF('Indicator Data'!R138&gt;K$3,10,IF('Indicator Data'!R138&lt;K$4,0,('Indicator Data'!R138-K$4)/(K$3-K$4)*10)),1))</f>
        <v>#DIV/0!</v>
      </c>
      <c r="L129" s="102" t="str">
        <f t="shared" si="4"/>
        <v>#DIV/0!</v>
      </c>
      <c r="M129" s="104" t="str">
        <f t="shared" si="5"/>
        <v>#DIV/0!</v>
      </c>
      <c r="N129" s="101" t="str">
        <f>IF('Indicator Data'!S138="No data","x",ROUND(IF('Indicator Data'!S138&gt;N$3,10,IF('Indicator Data'!S138&lt;N$4,0,('Indicator Data'!X138-N$4)/(N$3-N$4)*10)),1))</f>
        <v>#DIV/0!</v>
      </c>
      <c r="O129" s="101" t="str">
        <f>IF('Indicator Data'!T138="No data","x",ROUND(IF('Indicator Data'!T138&gt;O$3,0,IF('Indicator Data'!T138&lt;O$4,10,(O$3-'Indicator Data'!T138)/(O$3-O$4)*10)),1))</f>
        <v>#DIV/0!</v>
      </c>
      <c r="P129" s="102" t="str">
        <f t="shared" si="6"/>
        <v>#DIV/0!</v>
      </c>
      <c r="Q129" s="101" t="str">
        <f>IF('Indicator Data'!U138="No data","x",ROUND(IF('Indicator Data'!U138&gt;Q$3,10,IF('Indicator Data'!U138&lt;Q$4,0,('Indicator Data'!U138-Q$4)/(Q$3-Q$4)*10)),1))</f>
        <v>#DIV/0!</v>
      </c>
      <c r="R129" s="101" t="str">
        <f>IF('Indicator Data'!V138="No data","x",ROUND(IF('Indicator Data'!V138&gt;R$3,0,IF('Indicator Data'!V138&lt;R$4,10,(R$3-'Indicator Data'!V138)/(R$3-R$4)*10)),1))</f>
        <v>#DIV/0!</v>
      </c>
      <c r="S129" s="102" t="str">
        <f t="shared" si="7"/>
        <v>#DIV/0!</v>
      </c>
      <c r="T129" s="103" t="str">
        <f>IF('Indicator Data'!W138="no data","x",'Indicator Data'!W138/'Indicator Data'!AP138)</f>
        <v>#DIV/0!</v>
      </c>
      <c r="U129" s="101" t="str">
        <f t="shared" si="8"/>
        <v>#DIV/0!</v>
      </c>
      <c r="V129" s="101" t="str">
        <f>IF('Indicator Data'!X138="No data","x",ROUND(IF('Indicator Data'!X138&gt;V$3,10,IF('Indicator Data'!X138&lt;V$4,0,('Indicator Data'!X138-V$4)/(V$3-V$4)*10)),1))</f>
        <v>#DIV/0!</v>
      </c>
      <c r="W129" s="102" t="str">
        <f t="shared" si="9"/>
        <v>#DIV/0!</v>
      </c>
      <c r="X129" s="105" t="str">
        <f t="shared" si="10"/>
        <v>#DIV/0!</v>
      </c>
      <c r="Y129" s="7"/>
      <c r="Z129" s="7"/>
    </row>
    <row r="130" ht="15.75" customHeight="1">
      <c r="A130" s="61" t="str">
        <f>IF('Indicator Data'!A139&lt;&gt;"",'Indicator Data'!A139,"")</f>
        <v/>
      </c>
      <c r="B130" s="61" t="str">
        <f>IF('Indicator Data'!B139&lt;&gt;"",'Indicator Data'!B139,"")</f>
        <v/>
      </c>
      <c r="C130" s="101">
        <f>IF('Indicator Data'!M139="No data","x",ROUND(IF('Indicator Data'!M139&gt;C$3,10,IF('Indicator Data'!M139&lt;C$4,0,('Indicator Data'!M139-C$4)/(C$3-C$4)*10)),1))</f>
        <v>0</v>
      </c>
      <c r="D130" s="101">
        <f>IF('Indicator Data'!N139="No data","x",ROUND(IF('Indicator Data'!N139&gt;D$3,0,IF('Indicator Data'!N139&lt;D$4,10,(D$3-'Indicator Data'!N139)/(D$3-D$4)*10)),1))</f>
        <v>10</v>
      </c>
      <c r="E130" s="102">
        <f t="shared" si="1"/>
        <v>5</v>
      </c>
      <c r="F130" s="101" t="str">
        <f>IF('Indicator Data'!O139="No data","x",ROUND(IF('Indicator Data'!O139&gt;F$3,10,IF('Indicator Data'!O139&lt;F$4,0,('Indicator Data'!O139-F$4)/(F$3-F$4)*10)),1))</f>
        <v>#DIV/0!</v>
      </c>
      <c r="G130" s="101" t="str">
        <f>IF('Indicator Data'!P139="No data","x",ROUND(IF('Indicator Data'!P139&gt;G$3,0,IF('Indicator Data'!P139&lt;G$4,10,(G$3-'Indicator Data'!P139)/(G$3-G$4)*10)),1))</f>
        <v>#DIV/0!</v>
      </c>
      <c r="H130" s="102" t="str">
        <f t="shared" si="2"/>
        <v>#DIV/0!</v>
      </c>
      <c r="I130" s="103" t="str">
        <f>IF('Indicator Data'!Q139="No data","x",'Indicator Data'!Q139/'Indicator Data'!AP139)</f>
        <v>#DIV/0!</v>
      </c>
      <c r="J130" s="101" t="str">
        <f t="shared" si="3"/>
        <v>#DIV/0!</v>
      </c>
      <c r="K130" s="101" t="str">
        <f>IF('Indicator Data'!R139="No data","x",ROUND(IF('Indicator Data'!R139&gt;K$3,10,IF('Indicator Data'!R139&lt;K$4,0,('Indicator Data'!R139-K$4)/(K$3-K$4)*10)),1))</f>
        <v>#DIV/0!</v>
      </c>
      <c r="L130" s="102" t="str">
        <f t="shared" si="4"/>
        <v>#DIV/0!</v>
      </c>
      <c r="M130" s="104" t="str">
        <f t="shared" si="5"/>
        <v>#DIV/0!</v>
      </c>
      <c r="N130" s="101" t="str">
        <f>IF('Indicator Data'!S139="No data","x",ROUND(IF('Indicator Data'!S139&gt;N$3,10,IF('Indicator Data'!S139&lt;N$4,0,('Indicator Data'!X139-N$4)/(N$3-N$4)*10)),1))</f>
        <v>#DIV/0!</v>
      </c>
      <c r="O130" s="101" t="str">
        <f>IF('Indicator Data'!T139="No data","x",ROUND(IF('Indicator Data'!T139&gt;O$3,0,IF('Indicator Data'!T139&lt;O$4,10,(O$3-'Indicator Data'!T139)/(O$3-O$4)*10)),1))</f>
        <v>#DIV/0!</v>
      </c>
      <c r="P130" s="102" t="str">
        <f t="shared" si="6"/>
        <v>#DIV/0!</v>
      </c>
      <c r="Q130" s="101" t="str">
        <f>IF('Indicator Data'!U139="No data","x",ROUND(IF('Indicator Data'!U139&gt;Q$3,10,IF('Indicator Data'!U139&lt;Q$4,0,('Indicator Data'!U139-Q$4)/(Q$3-Q$4)*10)),1))</f>
        <v>#DIV/0!</v>
      </c>
      <c r="R130" s="101" t="str">
        <f>IF('Indicator Data'!V139="No data","x",ROUND(IF('Indicator Data'!V139&gt;R$3,0,IF('Indicator Data'!V139&lt;R$4,10,(R$3-'Indicator Data'!V139)/(R$3-R$4)*10)),1))</f>
        <v>#DIV/0!</v>
      </c>
      <c r="S130" s="102" t="str">
        <f t="shared" si="7"/>
        <v>#DIV/0!</v>
      </c>
      <c r="T130" s="103" t="str">
        <f>IF('Indicator Data'!W139="no data","x",'Indicator Data'!W139/'Indicator Data'!AP139)</f>
        <v>#DIV/0!</v>
      </c>
      <c r="U130" s="101" t="str">
        <f t="shared" si="8"/>
        <v>#DIV/0!</v>
      </c>
      <c r="V130" s="101" t="str">
        <f>IF('Indicator Data'!X139="No data","x",ROUND(IF('Indicator Data'!X139&gt;V$3,10,IF('Indicator Data'!X139&lt;V$4,0,('Indicator Data'!X139-V$4)/(V$3-V$4)*10)),1))</f>
        <v>#DIV/0!</v>
      </c>
      <c r="W130" s="102" t="str">
        <f t="shared" si="9"/>
        <v>#DIV/0!</v>
      </c>
      <c r="X130" s="105" t="str">
        <f t="shared" si="10"/>
        <v>#DIV/0!</v>
      </c>
      <c r="Y130" s="7"/>
      <c r="Z130" s="7"/>
    </row>
    <row r="131" ht="15.75" customHeight="1">
      <c r="A131" s="61" t="str">
        <f>IF('Indicator Data'!A140&lt;&gt;"",'Indicator Data'!A140,"")</f>
        <v/>
      </c>
      <c r="B131" s="61" t="str">
        <f>IF('Indicator Data'!B140&lt;&gt;"",'Indicator Data'!B140,"")</f>
        <v/>
      </c>
      <c r="C131" s="101">
        <f>IF('Indicator Data'!M140="No data","x",ROUND(IF('Indicator Data'!M140&gt;C$3,10,IF('Indicator Data'!M140&lt;C$4,0,('Indicator Data'!M140-C$4)/(C$3-C$4)*10)),1))</f>
        <v>0</v>
      </c>
      <c r="D131" s="101">
        <f>IF('Indicator Data'!N140="No data","x",ROUND(IF('Indicator Data'!N140&gt;D$3,0,IF('Indicator Data'!N140&lt;D$4,10,(D$3-'Indicator Data'!N140)/(D$3-D$4)*10)),1))</f>
        <v>10</v>
      </c>
      <c r="E131" s="102">
        <f t="shared" si="1"/>
        <v>5</v>
      </c>
      <c r="F131" s="101" t="str">
        <f>IF('Indicator Data'!O140="No data","x",ROUND(IF('Indicator Data'!O140&gt;F$3,10,IF('Indicator Data'!O140&lt;F$4,0,('Indicator Data'!O140-F$4)/(F$3-F$4)*10)),1))</f>
        <v>#DIV/0!</v>
      </c>
      <c r="G131" s="101" t="str">
        <f>IF('Indicator Data'!P140="No data","x",ROUND(IF('Indicator Data'!P140&gt;G$3,0,IF('Indicator Data'!P140&lt;G$4,10,(G$3-'Indicator Data'!P140)/(G$3-G$4)*10)),1))</f>
        <v>#DIV/0!</v>
      </c>
      <c r="H131" s="102" t="str">
        <f t="shared" si="2"/>
        <v>#DIV/0!</v>
      </c>
      <c r="I131" s="103" t="str">
        <f>IF('Indicator Data'!Q140="No data","x",'Indicator Data'!Q140/'Indicator Data'!AP140)</f>
        <v>#DIV/0!</v>
      </c>
      <c r="J131" s="101" t="str">
        <f t="shared" si="3"/>
        <v>#DIV/0!</v>
      </c>
      <c r="K131" s="101" t="str">
        <f>IF('Indicator Data'!R140="No data","x",ROUND(IF('Indicator Data'!R140&gt;K$3,10,IF('Indicator Data'!R140&lt;K$4,0,('Indicator Data'!R140-K$4)/(K$3-K$4)*10)),1))</f>
        <v>#DIV/0!</v>
      </c>
      <c r="L131" s="102" t="str">
        <f t="shared" si="4"/>
        <v>#DIV/0!</v>
      </c>
      <c r="M131" s="104" t="str">
        <f t="shared" si="5"/>
        <v>#DIV/0!</v>
      </c>
      <c r="N131" s="101" t="str">
        <f>IF('Indicator Data'!S140="No data","x",ROUND(IF('Indicator Data'!S140&gt;N$3,10,IF('Indicator Data'!S140&lt;N$4,0,('Indicator Data'!X140-N$4)/(N$3-N$4)*10)),1))</f>
        <v>#DIV/0!</v>
      </c>
      <c r="O131" s="101" t="str">
        <f>IF('Indicator Data'!T140="No data","x",ROUND(IF('Indicator Data'!T140&gt;O$3,0,IF('Indicator Data'!T140&lt;O$4,10,(O$3-'Indicator Data'!T140)/(O$3-O$4)*10)),1))</f>
        <v>#DIV/0!</v>
      </c>
      <c r="P131" s="102" t="str">
        <f t="shared" si="6"/>
        <v>#DIV/0!</v>
      </c>
      <c r="Q131" s="101" t="str">
        <f>IF('Indicator Data'!U140="No data","x",ROUND(IF('Indicator Data'!U140&gt;Q$3,10,IF('Indicator Data'!U140&lt;Q$4,0,('Indicator Data'!U140-Q$4)/(Q$3-Q$4)*10)),1))</f>
        <v>#DIV/0!</v>
      </c>
      <c r="R131" s="101" t="str">
        <f>IF('Indicator Data'!V140="No data","x",ROUND(IF('Indicator Data'!V140&gt;R$3,0,IF('Indicator Data'!V140&lt;R$4,10,(R$3-'Indicator Data'!V140)/(R$3-R$4)*10)),1))</f>
        <v>#DIV/0!</v>
      </c>
      <c r="S131" s="102" t="str">
        <f t="shared" si="7"/>
        <v>#DIV/0!</v>
      </c>
      <c r="T131" s="103" t="str">
        <f>IF('Indicator Data'!W140="no data","x",'Indicator Data'!W140/'Indicator Data'!AP140)</f>
        <v>#DIV/0!</v>
      </c>
      <c r="U131" s="101" t="str">
        <f t="shared" si="8"/>
        <v>#DIV/0!</v>
      </c>
      <c r="V131" s="101" t="str">
        <f>IF('Indicator Data'!X140="No data","x",ROUND(IF('Indicator Data'!X140&gt;V$3,10,IF('Indicator Data'!X140&lt;V$4,0,('Indicator Data'!X140-V$4)/(V$3-V$4)*10)),1))</f>
        <v>#DIV/0!</v>
      </c>
      <c r="W131" s="102" t="str">
        <f t="shared" si="9"/>
        <v>#DIV/0!</v>
      </c>
      <c r="X131" s="105" t="str">
        <f t="shared" si="10"/>
        <v>#DIV/0!</v>
      </c>
      <c r="Y131" s="7"/>
      <c r="Z131" s="7"/>
    </row>
    <row r="132" ht="15.75" customHeight="1">
      <c r="A132" s="61" t="str">
        <f>IF('Indicator Data'!A141&lt;&gt;"",'Indicator Data'!A141,"")</f>
        <v/>
      </c>
      <c r="B132" s="61" t="str">
        <f>IF('Indicator Data'!B141&lt;&gt;"",'Indicator Data'!B141,"")</f>
        <v/>
      </c>
      <c r="C132" s="101">
        <f>IF('Indicator Data'!M141="No data","x",ROUND(IF('Indicator Data'!M141&gt;C$3,10,IF('Indicator Data'!M141&lt;C$4,0,('Indicator Data'!M141-C$4)/(C$3-C$4)*10)),1))</f>
        <v>0</v>
      </c>
      <c r="D132" s="101">
        <f>IF('Indicator Data'!N141="No data","x",ROUND(IF('Indicator Data'!N141&gt;D$3,0,IF('Indicator Data'!N141&lt;D$4,10,(D$3-'Indicator Data'!N141)/(D$3-D$4)*10)),1))</f>
        <v>10</v>
      </c>
      <c r="E132" s="102">
        <f t="shared" si="1"/>
        <v>5</v>
      </c>
      <c r="F132" s="101" t="str">
        <f>IF('Indicator Data'!O141="No data","x",ROUND(IF('Indicator Data'!O141&gt;F$3,10,IF('Indicator Data'!O141&lt;F$4,0,('Indicator Data'!O141-F$4)/(F$3-F$4)*10)),1))</f>
        <v>#DIV/0!</v>
      </c>
      <c r="G132" s="101" t="str">
        <f>IF('Indicator Data'!P141="No data","x",ROUND(IF('Indicator Data'!P141&gt;G$3,0,IF('Indicator Data'!P141&lt;G$4,10,(G$3-'Indicator Data'!P141)/(G$3-G$4)*10)),1))</f>
        <v>#DIV/0!</v>
      </c>
      <c r="H132" s="102" t="str">
        <f t="shared" si="2"/>
        <v>#DIV/0!</v>
      </c>
      <c r="I132" s="103" t="str">
        <f>IF('Indicator Data'!Q141="No data","x",'Indicator Data'!Q141/'Indicator Data'!AP141)</f>
        <v>#DIV/0!</v>
      </c>
      <c r="J132" s="101" t="str">
        <f t="shared" si="3"/>
        <v>#DIV/0!</v>
      </c>
      <c r="K132" s="101" t="str">
        <f>IF('Indicator Data'!R141="No data","x",ROUND(IF('Indicator Data'!R141&gt;K$3,10,IF('Indicator Data'!R141&lt;K$4,0,('Indicator Data'!R141-K$4)/(K$3-K$4)*10)),1))</f>
        <v>#DIV/0!</v>
      </c>
      <c r="L132" s="102" t="str">
        <f t="shared" si="4"/>
        <v>#DIV/0!</v>
      </c>
      <c r="M132" s="104" t="str">
        <f t="shared" si="5"/>
        <v>#DIV/0!</v>
      </c>
      <c r="N132" s="101" t="str">
        <f>IF('Indicator Data'!S141="No data","x",ROUND(IF('Indicator Data'!S141&gt;N$3,10,IF('Indicator Data'!S141&lt;N$4,0,('Indicator Data'!X141-N$4)/(N$3-N$4)*10)),1))</f>
        <v>#DIV/0!</v>
      </c>
      <c r="O132" s="101" t="str">
        <f>IF('Indicator Data'!T141="No data","x",ROUND(IF('Indicator Data'!T141&gt;O$3,0,IF('Indicator Data'!T141&lt;O$4,10,(O$3-'Indicator Data'!T141)/(O$3-O$4)*10)),1))</f>
        <v>#DIV/0!</v>
      </c>
      <c r="P132" s="102" t="str">
        <f t="shared" si="6"/>
        <v>#DIV/0!</v>
      </c>
      <c r="Q132" s="101" t="str">
        <f>IF('Indicator Data'!U141="No data","x",ROUND(IF('Indicator Data'!U141&gt;Q$3,10,IF('Indicator Data'!U141&lt;Q$4,0,('Indicator Data'!U141-Q$4)/(Q$3-Q$4)*10)),1))</f>
        <v>#DIV/0!</v>
      </c>
      <c r="R132" s="101" t="str">
        <f>IF('Indicator Data'!V141="No data","x",ROUND(IF('Indicator Data'!V141&gt;R$3,0,IF('Indicator Data'!V141&lt;R$4,10,(R$3-'Indicator Data'!V141)/(R$3-R$4)*10)),1))</f>
        <v>#DIV/0!</v>
      </c>
      <c r="S132" s="102" t="str">
        <f t="shared" si="7"/>
        <v>#DIV/0!</v>
      </c>
      <c r="T132" s="103" t="str">
        <f>IF('Indicator Data'!W141="no data","x",'Indicator Data'!W141/'Indicator Data'!AP141)</f>
        <v>#DIV/0!</v>
      </c>
      <c r="U132" s="101" t="str">
        <f t="shared" si="8"/>
        <v>#DIV/0!</v>
      </c>
      <c r="V132" s="101" t="str">
        <f>IF('Indicator Data'!X141="No data","x",ROUND(IF('Indicator Data'!X141&gt;V$3,10,IF('Indicator Data'!X141&lt;V$4,0,('Indicator Data'!X141-V$4)/(V$3-V$4)*10)),1))</f>
        <v>#DIV/0!</v>
      </c>
      <c r="W132" s="102" t="str">
        <f t="shared" si="9"/>
        <v>#DIV/0!</v>
      </c>
      <c r="X132" s="105" t="str">
        <f t="shared" si="10"/>
        <v>#DIV/0!</v>
      </c>
      <c r="Y132" s="7"/>
      <c r="Z132" s="7"/>
    </row>
    <row r="133" ht="15.75" customHeight="1">
      <c r="A133" s="61" t="str">
        <f>IF('Indicator Data'!A142&lt;&gt;"",'Indicator Data'!A142,"")</f>
        <v/>
      </c>
      <c r="B133" s="61" t="str">
        <f>IF('Indicator Data'!B142&lt;&gt;"",'Indicator Data'!B142,"")</f>
        <v/>
      </c>
      <c r="C133" s="101">
        <f>IF('Indicator Data'!M142="No data","x",ROUND(IF('Indicator Data'!M142&gt;C$3,10,IF('Indicator Data'!M142&lt;C$4,0,('Indicator Data'!M142-C$4)/(C$3-C$4)*10)),1))</f>
        <v>0</v>
      </c>
      <c r="D133" s="101">
        <f>IF('Indicator Data'!N142="No data","x",ROUND(IF('Indicator Data'!N142&gt;D$3,0,IF('Indicator Data'!N142&lt;D$4,10,(D$3-'Indicator Data'!N142)/(D$3-D$4)*10)),1))</f>
        <v>10</v>
      </c>
      <c r="E133" s="102">
        <f t="shared" si="1"/>
        <v>5</v>
      </c>
      <c r="F133" s="101" t="str">
        <f>IF('Indicator Data'!O142="No data","x",ROUND(IF('Indicator Data'!O142&gt;F$3,10,IF('Indicator Data'!O142&lt;F$4,0,('Indicator Data'!O142-F$4)/(F$3-F$4)*10)),1))</f>
        <v>#DIV/0!</v>
      </c>
      <c r="G133" s="101" t="str">
        <f>IF('Indicator Data'!P142="No data","x",ROUND(IF('Indicator Data'!P142&gt;G$3,0,IF('Indicator Data'!P142&lt;G$4,10,(G$3-'Indicator Data'!P142)/(G$3-G$4)*10)),1))</f>
        <v>#DIV/0!</v>
      </c>
      <c r="H133" s="102" t="str">
        <f t="shared" si="2"/>
        <v>#DIV/0!</v>
      </c>
      <c r="I133" s="103" t="str">
        <f>IF('Indicator Data'!Q142="No data","x",'Indicator Data'!Q142/'Indicator Data'!AP142)</f>
        <v>#DIV/0!</v>
      </c>
      <c r="J133" s="101" t="str">
        <f t="shared" si="3"/>
        <v>#DIV/0!</v>
      </c>
      <c r="K133" s="101" t="str">
        <f>IF('Indicator Data'!R142="No data","x",ROUND(IF('Indicator Data'!R142&gt;K$3,10,IF('Indicator Data'!R142&lt;K$4,0,('Indicator Data'!R142-K$4)/(K$3-K$4)*10)),1))</f>
        <v>#DIV/0!</v>
      </c>
      <c r="L133" s="102" t="str">
        <f t="shared" si="4"/>
        <v>#DIV/0!</v>
      </c>
      <c r="M133" s="104" t="str">
        <f t="shared" si="5"/>
        <v>#DIV/0!</v>
      </c>
      <c r="N133" s="101" t="str">
        <f>IF('Indicator Data'!S142="No data","x",ROUND(IF('Indicator Data'!S142&gt;N$3,10,IF('Indicator Data'!S142&lt;N$4,0,('Indicator Data'!X142-N$4)/(N$3-N$4)*10)),1))</f>
        <v>#DIV/0!</v>
      </c>
      <c r="O133" s="101" t="str">
        <f>IF('Indicator Data'!T142="No data","x",ROUND(IF('Indicator Data'!T142&gt;O$3,0,IF('Indicator Data'!T142&lt;O$4,10,(O$3-'Indicator Data'!T142)/(O$3-O$4)*10)),1))</f>
        <v>#DIV/0!</v>
      </c>
      <c r="P133" s="102" t="str">
        <f t="shared" si="6"/>
        <v>#DIV/0!</v>
      </c>
      <c r="Q133" s="101" t="str">
        <f>IF('Indicator Data'!U142="No data","x",ROUND(IF('Indicator Data'!U142&gt;Q$3,10,IF('Indicator Data'!U142&lt;Q$4,0,('Indicator Data'!U142-Q$4)/(Q$3-Q$4)*10)),1))</f>
        <v>#DIV/0!</v>
      </c>
      <c r="R133" s="101" t="str">
        <f>IF('Indicator Data'!V142="No data","x",ROUND(IF('Indicator Data'!V142&gt;R$3,0,IF('Indicator Data'!V142&lt;R$4,10,(R$3-'Indicator Data'!V142)/(R$3-R$4)*10)),1))</f>
        <v>#DIV/0!</v>
      </c>
      <c r="S133" s="102" t="str">
        <f t="shared" si="7"/>
        <v>#DIV/0!</v>
      </c>
      <c r="T133" s="103" t="str">
        <f>IF('Indicator Data'!W142="no data","x",'Indicator Data'!W142/'Indicator Data'!AP142)</f>
        <v>#DIV/0!</v>
      </c>
      <c r="U133" s="101" t="str">
        <f t="shared" si="8"/>
        <v>#DIV/0!</v>
      </c>
      <c r="V133" s="101" t="str">
        <f>IF('Indicator Data'!X142="No data","x",ROUND(IF('Indicator Data'!X142&gt;V$3,10,IF('Indicator Data'!X142&lt;V$4,0,('Indicator Data'!X142-V$4)/(V$3-V$4)*10)),1))</f>
        <v>#DIV/0!</v>
      </c>
      <c r="W133" s="102" t="str">
        <f t="shared" si="9"/>
        <v>#DIV/0!</v>
      </c>
      <c r="X133" s="105" t="str">
        <f t="shared" si="10"/>
        <v>#DIV/0!</v>
      </c>
      <c r="Y133" s="7"/>
      <c r="Z133" s="7"/>
    </row>
    <row r="134" ht="15.75" customHeight="1">
      <c r="A134" s="61" t="str">
        <f>IF('Indicator Data'!A143&lt;&gt;"",'Indicator Data'!A143,"")</f>
        <v/>
      </c>
      <c r="B134" s="61" t="str">
        <f>IF('Indicator Data'!B143&lt;&gt;"",'Indicator Data'!B143,"")</f>
        <v/>
      </c>
      <c r="C134" s="101">
        <f>IF('Indicator Data'!M143="No data","x",ROUND(IF('Indicator Data'!M143&gt;C$3,10,IF('Indicator Data'!M143&lt;C$4,0,('Indicator Data'!M143-C$4)/(C$3-C$4)*10)),1))</f>
        <v>0</v>
      </c>
      <c r="D134" s="101">
        <f>IF('Indicator Data'!N143="No data","x",ROUND(IF('Indicator Data'!N143&gt;D$3,0,IF('Indicator Data'!N143&lt;D$4,10,(D$3-'Indicator Data'!N143)/(D$3-D$4)*10)),1))</f>
        <v>10</v>
      </c>
      <c r="E134" s="102">
        <f t="shared" si="1"/>
        <v>5</v>
      </c>
      <c r="F134" s="101" t="str">
        <f>IF('Indicator Data'!O143="No data","x",ROUND(IF('Indicator Data'!O143&gt;F$3,10,IF('Indicator Data'!O143&lt;F$4,0,('Indicator Data'!O143-F$4)/(F$3-F$4)*10)),1))</f>
        <v>#DIV/0!</v>
      </c>
      <c r="G134" s="101" t="str">
        <f>IF('Indicator Data'!P143="No data","x",ROUND(IF('Indicator Data'!P143&gt;G$3,0,IF('Indicator Data'!P143&lt;G$4,10,(G$3-'Indicator Data'!P143)/(G$3-G$4)*10)),1))</f>
        <v>#DIV/0!</v>
      </c>
      <c r="H134" s="102" t="str">
        <f t="shared" si="2"/>
        <v>#DIV/0!</v>
      </c>
      <c r="I134" s="103" t="str">
        <f>IF('Indicator Data'!Q143="No data","x",'Indicator Data'!Q143/'Indicator Data'!AP143)</f>
        <v>#DIV/0!</v>
      </c>
      <c r="J134" s="101" t="str">
        <f t="shared" si="3"/>
        <v>#DIV/0!</v>
      </c>
      <c r="K134" s="101" t="str">
        <f>IF('Indicator Data'!R143="No data","x",ROUND(IF('Indicator Data'!R143&gt;K$3,10,IF('Indicator Data'!R143&lt;K$4,0,('Indicator Data'!R143-K$4)/(K$3-K$4)*10)),1))</f>
        <v>#DIV/0!</v>
      </c>
      <c r="L134" s="102" t="str">
        <f t="shared" si="4"/>
        <v>#DIV/0!</v>
      </c>
      <c r="M134" s="104" t="str">
        <f t="shared" si="5"/>
        <v>#DIV/0!</v>
      </c>
      <c r="N134" s="101" t="str">
        <f>IF('Indicator Data'!S143="No data","x",ROUND(IF('Indicator Data'!S143&gt;N$3,10,IF('Indicator Data'!S143&lt;N$4,0,('Indicator Data'!X143-N$4)/(N$3-N$4)*10)),1))</f>
        <v>#DIV/0!</v>
      </c>
      <c r="O134" s="101" t="str">
        <f>IF('Indicator Data'!T143="No data","x",ROUND(IF('Indicator Data'!T143&gt;O$3,0,IF('Indicator Data'!T143&lt;O$4,10,(O$3-'Indicator Data'!T143)/(O$3-O$4)*10)),1))</f>
        <v>#DIV/0!</v>
      </c>
      <c r="P134" s="102" t="str">
        <f t="shared" si="6"/>
        <v>#DIV/0!</v>
      </c>
      <c r="Q134" s="101" t="str">
        <f>IF('Indicator Data'!U143="No data","x",ROUND(IF('Indicator Data'!U143&gt;Q$3,10,IF('Indicator Data'!U143&lt;Q$4,0,('Indicator Data'!U143-Q$4)/(Q$3-Q$4)*10)),1))</f>
        <v>#DIV/0!</v>
      </c>
      <c r="R134" s="101" t="str">
        <f>IF('Indicator Data'!V143="No data","x",ROUND(IF('Indicator Data'!V143&gt;R$3,0,IF('Indicator Data'!V143&lt;R$4,10,(R$3-'Indicator Data'!V143)/(R$3-R$4)*10)),1))</f>
        <v>#DIV/0!</v>
      </c>
      <c r="S134" s="102" t="str">
        <f t="shared" si="7"/>
        <v>#DIV/0!</v>
      </c>
      <c r="T134" s="103" t="str">
        <f>IF('Indicator Data'!W143="no data","x",'Indicator Data'!W143/'Indicator Data'!AP143)</f>
        <v>#DIV/0!</v>
      </c>
      <c r="U134" s="101" t="str">
        <f t="shared" si="8"/>
        <v>#DIV/0!</v>
      </c>
      <c r="V134" s="101" t="str">
        <f>IF('Indicator Data'!X143="No data","x",ROUND(IF('Indicator Data'!X143&gt;V$3,10,IF('Indicator Data'!X143&lt;V$4,0,('Indicator Data'!X143-V$4)/(V$3-V$4)*10)),1))</f>
        <v>#DIV/0!</v>
      </c>
      <c r="W134" s="102" t="str">
        <f t="shared" si="9"/>
        <v>#DIV/0!</v>
      </c>
      <c r="X134" s="105" t="str">
        <f t="shared" si="10"/>
        <v>#DIV/0!</v>
      </c>
      <c r="Y134" s="7"/>
      <c r="Z134" s="7"/>
    </row>
    <row r="135" ht="15.75" customHeight="1">
      <c r="A135" s="61" t="str">
        <f>IF('Indicator Data'!A144&lt;&gt;"",'Indicator Data'!A144,"")</f>
        <v/>
      </c>
      <c r="B135" s="61" t="str">
        <f>IF('Indicator Data'!B144&lt;&gt;"",'Indicator Data'!B144,"")</f>
        <v/>
      </c>
      <c r="C135" s="101">
        <f>IF('Indicator Data'!M144="No data","x",ROUND(IF('Indicator Data'!M144&gt;C$3,10,IF('Indicator Data'!M144&lt;C$4,0,('Indicator Data'!M144-C$4)/(C$3-C$4)*10)),1))</f>
        <v>0</v>
      </c>
      <c r="D135" s="101">
        <f>IF('Indicator Data'!N144="No data","x",ROUND(IF('Indicator Data'!N144&gt;D$3,0,IF('Indicator Data'!N144&lt;D$4,10,(D$3-'Indicator Data'!N144)/(D$3-D$4)*10)),1))</f>
        <v>10</v>
      </c>
      <c r="E135" s="102">
        <f t="shared" si="1"/>
        <v>5</v>
      </c>
      <c r="F135" s="101" t="str">
        <f>IF('Indicator Data'!O144="No data","x",ROUND(IF('Indicator Data'!O144&gt;F$3,10,IF('Indicator Data'!O144&lt;F$4,0,('Indicator Data'!O144-F$4)/(F$3-F$4)*10)),1))</f>
        <v>#DIV/0!</v>
      </c>
      <c r="G135" s="101" t="str">
        <f>IF('Indicator Data'!P144="No data","x",ROUND(IF('Indicator Data'!P144&gt;G$3,0,IF('Indicator Data'!P144&lt;G$4,10,(G$3-'Indicator Data'!P144)/(G$3-G$4)*10)),1))</f>
        <v>#DIV/0!</v>
      </c>
      <c r="H135" s="102" t="str">
        <f t="shared" si="2"/>
        <v>#DIV/0!</v>
      </c>
      <c r="I135" s="103" t="str">
        <f>IF('Indicator Data'!Q144="No data","x",'Indicator Data'!Q144/'Indicator Data'!AP144)</f>
        <v>#DIV/0!</v>
      </c>
      <c r="J135" s="101" t="str">
        <f t="shared" si="3"/>
        <v>#DIV/0!</v>
      </c>
      <c r="K135" s="101" t="str">
        <f>IF('Indicator Data'!R144="No data","x",ROUND(IF('Indicator Data'!R144&gt;K$3,10,IF('Indicator Data'!R144&lt;K$4,0,('Indicator Data'!R144-K$4)/(K$3-K$4)*10)),1))</f>
        <v>#DIV/0!</v>
      </c>
      <c r="L135" s="102" t="str">
        <f t="shared" si="4"/>
        <v>#DIV/0!</v>
      </c>
      <c r="M135" s="104" t="str">
        <f t="shared" si="5"/>
        <v>#DIV/0!</v>
      </c>
      <c r="N135" s="101" t="str">
        <f>IF('Indicator Data'!S144="No data","x",ROUND(IF('Indicator Data'!S144&gt;N$3,10,IF('Indicator Data'!S144&lt;N$4,0,('Indicator Data'!X144-N$4)/(N$3-N$4)*10)),1))</f>
        <v>#DIV/0!</v>
      </c>
      <c r="O135" s="101" t="str">
        <f>IF('Indicator Data'!T144="No data","x",ROUND(IF('Indicator Data'!T144&gt;O$3,0,IF('Indicator Data'!T144&lt;O$4,10,(O$3-'Indicator Data'!T144)/(O$3-O$4)*10)),1))</f>
        <v>#DIV/0!</v>
      </c>
      <c r="P135" s="102" t="str">
        <f t="shared" si="6"/>
        <v>#DIV/0!</v>
      </c>
      <c r="Q135" s="101" t="str">
        <f>IF('Indicator Data'!U144="No data","x",ROUND(IF('Indicator Data'!U144&gt;Q$3,10,IF('Indicator Data'!U144&lt;Q$4,0,('Indicator Data'!U144-Q$4)/(Q$3-Q$4)*10)),1))</f>
        <v>#DIV/0!</v>
      </c>
      <c r="R135" s="101" t="str">
        <f>IF('Indicator Data'!V144="No data","x",ROUND(IF('Indicator Data'!V144&gt;R$3,0,IF('Indicator Data'!V144&lt;R$4,10,(R$3-'Indicator Data'!V144)/(R$3-R$4)*10)),1))</f>
        <v>#DIV/0!</v>
      </c>
      <c r="S135" s="102" t="str">
        <f t="shared" si="7"/>
        <v>#DIV/0!</v>
      </c>
      <c r="T135" s="103" t="str">
        <f>IF('Indicator Data'!W144="no data","x",'Indicator Data'!W144/'Indicator Data'!AP144)</f>
        <v>#DIV/0!</v>
      </c>
      <c r="U135" s="101" t="str">
        <f t="shared" si="8"/>
        <v>#DIV/0!</v>
      </c>
      <c r="V135" s="101" t="str">
        <f>IF('Indicator Data'!X144="No data","x",ROUND(IF('Indicator Data'!X144&gt;V$3,10,IF('Indicator Data'!X144&lt;V$4,0,('Indicator Data'!X144-V$4)/(V$3-V$4)*10)),1))</f>
        <v>#DIV/0!</v>
      </c>
      <c r="W135" s="102" t="str">
        <f t="shared" si="9"/>
        <v>#DIV/0!</v>
      </c>
      <c r="X135" s="105" t="str">
        <f t="shared" si="10"/>
        <v>#DIV/0!</v>
      </c>
      <c r="Y135" s="7"/>
      <c r="Z135" s="7"/>
    </row>
    <row r="136" ht="15.75" customHeight="1">
      <c r="A136" s="61" t="str">
        <f>IF('Indicator Data'!A145&lt;&gt;"",'Indicator Data'!A145,"")</f>
        <v/>
      </c>
      <c r="B136" s="61" t="str">
        <f>IF('Indicator Data'!B145&lt;&gt;"",'Indicator Data'!B145,"")</f>
        <v/>
      </c>
      <c r="C136" s="101">
        <f>IF('Indicator Data'!M145="No data","x",ROUND(IF('Indicator Data'!M145&gt;C$3,10,IF('Indicator Data'!M145&lt;C$4,0,('Indicator Data'!M145-C$4)/(C$3-C$4)*10)),1))</f>
        <v>0</v>
      </c>
      <c r="D136" s="101">
        <f>IF('Indicator Data'!N145="No data","x",ROUND(IF('Indicator Data'!N145&gt;D$3,0,IF('Indicator Data'!N145&lt;D$4,10,(D$3-'Indicator Data'!N145)/(D$3-D$4)*10)),1))</f>
        <v>10</v>
      </c>
      <c r="E136" s="102">
        <f t="shared" si="1"/>
        <v>5</v>
      </c>
      <c r="F136" s="101" t="str">
        <f>IF('Indicator Data'!O145="No data","x",ROUND(IF('Indicator Data'!O145&gt;F$3,10,IF('Indicator Data'!O145&lt;F$4,0,('Indicator Data'!O145-F$4)/(F$3-F$4)*10)),1))</f>
        <v>#DIV/0!</v>
      </c>
      <c r="G136" s="101" t="str">
        <f>IF('Indicator Data'!P145="No data","x",ROUND(IF('Indicator Data'!P145&gt;G$3,0,IF('Indicator Data'!P145&lt;G$4,10,(G$3-'Indicator Data'!P145)/(G$3-G$4)*10)),1))</f>
        <v>#DIV/0!</v>
      </c>
      <c r="H136" s="102" t="str">
        <f t="shared" si="2"/>
        <v>#DIV/0!</v>
      </c>
      <c r="I136" s="103" t="str">
        <f>IF('Indicator Data'!Q145="No data","x",'Indicator Data'!Q145/'Indicator Data'!AP145)</f>
        <v>#DIV/0!</v>
      </c>
      <c r="J136" s="101" t="str">
        <f t="shared" si="3"/>
        <v>#DIV/0!</v>
      </c>
      <c r="K136" s="101" t="str">
        <f>IF('Indicator Data'!R145="No data","x",ROUND(IF('Indicator Data'!R145&gt;K$3,10,IF('Indicator Data'!R145&lt;K$4,0,('Indicator Data'!R145-K$4)/(K$3-K$4)*10)),1))</f>
        <v>#DIV/0!</v>
      </c>
      <c r="L136" s="102" t="str">
        <f t="shared" si="4"/>
        <v>#DIV/0!</v>
      </c>
      <c r="M136" s="104" t="str">
        <f t="shared" si="5"/>
        <v>#DIV/0!</v>
      </c>
      <c r="N136" s="101" t="str">
        <f>IF('Indicator Data'!S145="No data","x",ROUND(IF('Indicator Data'!S145&gt;N$3,10,IF('Indicator Data'!S145&lt;N$4,0,('Indicator Data'!X145-N$4)/(N$3-N$4)*10)),1))</f>
        <v>#DIV/0!</v>
      </c>
      <c r="O136" s="101" t="str">
        <f>IF('Indicator Data'!T145="No data","x",ROUND(IF('Indicator Data'!T145&gt;O$3,0,IF('Indicator Data'!T145&lt;O$4,10,(O$3-'Indicator Data'!T145)/(O$3-O$4)*10)),1))</f>
        <v>#DIV/0!</v>
      </c>
      <c r="P136" s="102" t="str">
        <f t="shared" si="6"/>
        <v>#DIV/0!</v>
      </c>
      <c r="Q136" s="101" t="str">
        <f>IF('Indicator Data'!U145="No data","x",ROUND(IF('Indicator Data'!U145&gt;Q$3,10,IF('Indicator Data'!U145&lt;Q$4,0,('Indicator Data'!U145-Q$4)/(Q$3-Q$4)*10)),1))</f>
        <v>#DIV/0!</v>
      </c>
      <c r="R136" s="101" t="str">
        <f>IF('Indicator Data'!V145="No data","x",ROUND(IF('Indicator Data'!V145&gt;R$3,0,IF('Indicator Data'!V145&lt;R$4,10,(R$3-'Indicator Data'!V145)/(R$3-R$4)*10)),1))</f>
        <v>#DIV/0!</v>
      </c>
      <c r="S136" s="102" t="str">
        <f t="shared" si="7"/>
        <v>#DIV/0!</v>
      </c>
      <c r="T136" s="103" t="str">
        <f>IF('Indicator Data'!W145="no data","x",'Indicator Data'!W145/'Indicator Data'!AP145)</f>
        <v>#DIV/0!</v>
      </c>
      <c r="U136" s="101" t="str">
        <f t="shared" si="8"/>
        <v>#DIV/0!</v>
      </c>
      <c r="V136" s="101" t="str">
        <f>IF('Indicator Data'!X145="No data","x",ROUND(IF('Indicator Data'!X145&gt;V$3,10,IF('Indicator Data'!X145&lt;V$4,0,('Indicator Data'!X145-V$4)/(V$3-V$4)*10)),1))</f>
        <v>#DIV/0!</v>
      </c>
      <c r="W136" s="102" t="str">
        <f t="shared" si="9"/>
        <v>#DIV/0!</v>
      </c>
      <c r="X136" s="105" t="str">
        <f t="shared" si="10"/>
        <v>#DIV/0!</v>
      </c>
      <c r="Y136" s="7"/>
      <c r="Z136" s="7"/>
    </row>
    <row r="137" ht="15.75" customHeight="1">
      <c r="A137" s="61" t="str">
        <f>IF('Indicator Data'!A146&lt;&gt;"",'Indicator Data'!A146,"")</f>
        <v/>
      </c>
      <c r="B137" s="61" t="str">
        <f>IF('Indicator Data'!B146&lt;&gt;"",'Indicator Data'!B146,"")</f>
        <v/>
      </c>
      <c r="C137" s="101">
        <f>IF('Indicator Data'!M146="No data","x",ROUND(IF('Indicator Data'!M146&gt;C$3,10,IF('Indicator Data'!M146&lt;C$4,0,('Indicator Data'!M146-C$4)/(C$3-C$4)*10)),1))</f>
        <v>0</v>
      </c>
      <c r="D137" s="101">
        <f>IF('Indicator Data'!N146="No data","x",ROUND(IF('Indicator Data'!N146&gt;D$3,0,IF('Indicator Data'!N146&lt;D$4,10,(D$3-'Indicator Data'!N146)/(D$3-D$4)*10)),1))</f>
        <v>10</v>
      </c>
      <c r="E137" s="102">
        <f t="shared" si="1"/>
        <v>5</v>
      </c>
      <c r="F137" s="101" t="str">
        <f>IF('Indicator Data'!O146="No data","x",ROUND(IF('Indicator Data'!O146&gt;F$3,10,IF('Indicator Data'!O146&lt;F$4,0,('Indicator Data'!O146-F$4)/(F$3-F$4)*10)),1))</f>
        <v>#DIV/0!</v>
      </c>
      <c r="G137" s="101" t="str">
        <f>IF('Indicator Data'!P146="No data","x",ROUND(IF('Indicator Data'!P146&gt;G$3,0,IF('Indicator Data'!P146&lt;G$4,10,(G$3-'Indicator Data'!P146)/(G$3-G$4)*10)),1))</f>
        <v>#DIV/0!</v>
      </c>
      <c r="H137" s="102" t="str">
        <f t="shared" si="2"/>
        <v>#DIV/0!</v>
      </c>
      <c r="I137" s="103" t="str">
        <f>IF('Indicator Data'!Q146="No data","x",'Indicator Data'!Q146/'Indicator Data'!AP146)</f>
        <v>#DIV/0!</v>
      </c>
      <c r="J137" s="101" t="str">
        <f t="shared" si="3"/>
        <v>#DIV/0!</v>
      </c>
      <c r="K137" s="101" t="str">
        <f>IF('Indicator Data'!R146="No data","x",ROUND(IF('Indicator Data'!R146&gt;K$3,10,IF('Indicator Data'!R146&lt;K$4,0,('Indicator Data'!R146-K$4)/(K$3-K$4)*10)),1))</f>
        <v>#DIV/0!</v>
      </c>
      <c r="L137" s="102" t="str">
        <f t="shared" si="4"/>
        <v>#DIV/0!</v>
      </c>
      <c r="M137" s="104" t="str">
        <f t="shared" si="5"/>
        <v>#DIV/0!</v>
      </c>
      <c r="N137" s="101" t="str">
        <f>IF('Indicator Data'!S146="No data","x",ROUND(IF('Indicator Data'!S146&gt;N$3,10,IF('Indicator Data'!S146&lt;N$4,0,('Indicator Data'!X146-N$4)/(N$3-N$4)*10)),1))</f>
        <v>#DIV/0!</v>
      </c>
      <c r="O137" s="101" t="str">
        <f>IF('Indicator Data'!T146="No data","x",ROUND(IF('Indicator Data'!T146&gt;O$3,0,IF('Indicator Data'!T146&lt;O$4,10,(O$3-'Indicator Data'!T146)/(O$3-O$4)*10)),1))</f>
        <v>#DIV/0!</v>
      </c>
      <c r="P137" s="102" t="str">
        <f t="shared" si="6"/>
        <v>#DIV/0!</v>
      </c>
      <c r="Q137" s="101" t="str">
        <f>IF('Indicator Data'!U146="No data","x",ROUND(IF('Indicator Data'!U146&gt;Q$3,10,IF('Indicator Data'!U146&lt;Q$4,0,('Indicator Data'!U146-Q$4)/(Q$3-Q$4)*10)),1))</f>
        <v>#DIV/0!</v>
      </c>
      <c r="R137" s="101" t="str">
        <f>IF('Indicator Data'!V146="No data","x",ROUND(IF('Indicator Data'!V146&gt;R$3,0,IF('Indicator Data'!V146&lt;R$4,10,(R$3-'Indicator Data'!V146)/(R$3-R$4)*10)),1))</f>
        <v>#DIV/0!</v>
      </c>
      <c r="S137" s="102" t="str">
        <f t="shared" si="7"/>
        <v>#DIV/0!</v>
      </c>
      <c r="T137" s="103" t="str">
        <f>IF('Indicator Data'!W146="no data","x",'Indicator Data'!W146/'Indicator Data'!AP146)</f>
        <v>#DIV/0!</v>
      </c>
      <c r="U137" s="101" t="str">
        <f t="shared" si="8"/>
        <v>#DIV/0!</v>
      </c>
      <c r="V137" s="101" t="str">
        <f>IF('Indicator Data'!X146="No data","x",ROUND(IF('Indicator Data'!X146&gt;V$3,10,IF('Indicator Data'!X146&lt;V$4,0,('Indicator Data'!X146-V$4)/(V$3-V$4)*10)),1))</f>
        <v>#DIV/0!</v>
      </c>
      <c r="W137" s="102" t="str">
        <f t="shared" si="9"/>
        <v>#DIV/0!</v>
      </c>
      <c r="X137" s="105" t="str">
        <f t="shared" si="10"/>
        <v>#DIV/0!</v>
      </c>
      <c r="Y137" s="7"/>
      <c r="Z137" s="7"/>
    </row>
    <row r="138" ht="15.75" customHeight="1">
      <c r="A138" s="61" t="str">
        <f>IF('Indicator Data'!A147&lt;&gt;"",'Indicator Data'!A147,"")</f>
        <v/>
      </c>
      <c r="B138" s="61" t="str">
        <f>IF('Indicator Data'!B147&lt;&gt;"",'Indicator Data'!B147,"")</f>
        <v/>
      </c>
      <c r="C138" s="101">
        <f>IF('Indicator Data'!M147="No data","x",ROUND(IF('Indicator Data'!M147&gt;C$3,10,IF('Indicator Data'!M147&lt;C$4,0,('Indicator Data'!M147-C$4)/(C$3-C$4)*10)),1))</f>
        <v>0</v>
      </c>
      <c r="D138" s="101">
        <f>IF('Indicator Data'!N147="No data","x",ROUND(IF('Indicator Data'!N147&gt;D$3,0,IF('Indicator Data'!N147&lt;D$4,10,(D$3-'Indicator Data'!N147)/(D$3-D$4)*10)),1))</f>
        <v>10</v>
      </c>
      <c r="E138" s="102">
        <f t="shared" si="1"/>
        <v>5</v>
      </c>
      <c r="F138" s="101" t="str">
        <f>IF('Indicator Data'!O147="No data","x",ROUND(IF('Indicator Data'!O147&gt;F$3,10,IF('Indicator Data'!O147&lt;F$4,0,('Indicator Data'!O147-F$4)/(F$3-F$4)*10)),1))</f>
        <v>#DIV/0!</v>
      </c>
      <c r="G138" s="101" t="str">
        <f>IF('Indicator Data'!P147="No data","x",ROUND(IF('Indicator Data'!P147&gt;G$3,0,IF('Indicator Data'!P147&lt;G$4,10,(G$3-'Indicator Data'!P147)/(G$3-G$4)*10)),1))</f>
        <v>#DIV/0!</v>
      </c>
      <c r="H138" s="102" t="str">
        <f t="shared" si="2"/>
        <v>#DIV/0!</v>
      </c>
      <c r="I138" s="103" t="str">
        <f>IF('Indicator Data'!Q147="No data","x",'Indicator Data'!Q147/'Indicator Data'!AP147)</f>
        <v>#DIV/0!</v>
      </c>
      <c r="J138" s="101" t="str">
        <f t="shared" si="3"/>
        <v>#DIV/0!</v>
      </c>
      <c r="K138" s="101" t="str">
        <f>IF('Indicator Data'!R147="No data","x",ROUND(IF('Indicator Data'!R147&gt;K$3,10,IF('Indicator Data'!R147&lt;K$4,0,('Indicator Data'!R147-K$4)/(K$3-K$4)*10)),1))</f>
        <v>#DIV/0!</v>
      </c>
      <c r="L138" s="102" t="str">
        <f t="shared" si="4"/>
        <v>#DIV/0!</v>
      </c>
      <c r="M138" s="104" t="str">
        <f t="shared" si="5"/>
        <v>#DIV/0!</v>
      </c>
      <c r="N138" s="101" t="str">
        <f>IF('Indicator Data'!S147="No data","x",ROUND(IF('Indicator Data'!S147&gt;N$3,10,IF('Indicator Data'!S147&lt;N$4,0,('Indicator Data'!X147-N$4)/(N$3-N$4)*10)),1))</f>
        <v>#DIV/0!</v>
      </c>
      <c r="O138" s="101" t="str">
        <f>IF('Indicator Data'!T147="No data","x",ROUND(IF('Indicator Data'!T147&gt;O$3,0,IF('Indicator Data'!T147&lt;O$4,10,(O$3-'Indicator Data'!T147)/(O$3-O$4)*10)),1))</f>
        <v>#DIV/0!</v>
      </c>
      <c r="P138" s="102" t="str">
        <f t="shared" si="6"/>
        <v>#DIV/0!</v>
      </c>
      <c r="Q138" s="101" t="str">
        <f>IF('Indicator Data'!U147="No data","x",ROUND(IF('Indicator Data'!U147&gt;Q$3,10,IF('Indicator Data'!U147&lt;Q$4,0,('Indicator Data'!U147-Q$4)/(Q$3-Q$4)*10)),1))</f>
        <v>#DIV/0!</v>
      </c>
      <c r="R138" s="101" t="str">
        <f>IF('Indicator Data'!V147="No data","x",ROUND(IF('Indicator Data'!V147&gt;R$3,0,IF('Indicator Data'!V147&lt;R$4,10,(R$3-'Indicator Data'!V147)/(R$3-R$4)*10)),1))</f>
        <v>#DIV/0!</v>
      </c>
      <c r="S138" s="102" t="str">
        <f t="shared" si="7"/>
        <v>#DIV/0!</v>
      </c>
      <c r="T138" s="103" t="str">
        <f>IF('Indicator Data'!W147="no data","x",'Indicator Data'!W147/'Indicator Data'!AP147)</f>
        <v>#DIV/0!</v>
      </c>
      <c r="U138" s="101" t="str">
        <f t="shared" si="8"/>
        <v>#DIV/0!</v>
      </c>
      <c r="V138" s="101" t="str">
        <f>IF('Indicator Data'!X147="No data","x",ROUND(IF('Indicator Data'!X147&gt;V$3,10,IF('Indicator Data'!X147&lt;V$4,0,('Indicator Data'!X147-V$4)/(V$3-V$4)*10)),1))</f>
        <v>#DIV/0!</v>
      </c>
      <c r="W138" s="102" t="str">
        <f t="shared" si="9"/>
        <v>#DIV/0!</v>
      </c>
      <c r="X138" s="105" t="str">
        <f t="shared" si="10"/>
        <v>#DIV/0!</v>
      </c>
      <c r="Y138" s="7"/>
      <c r="Z138" s="7"/>
    </row>
    <row r="139" ht="15.75" customHeight="1">
      <c r="A139" s="61" t="str">
        <f>IF('Indicator Data'!A148&lt;&gt;"",'Indicator Data'!A148,"")</f>
        <v/>
      </c>
      <c r="B139" s="61" t="str">
        <f>IF('Indicator Data'!B148&lt;&gt;"",'Indicator Data'!B148,"")</f>
        <v/>
      </c>
      <c r="C139" s="101">
        <f>IF('Indicator Data'!M148="No data","x",ROUND(IF('Indicator Data'!M148&gt;C$3,10,IF('Indicator Data'!M148&lt;C$4,0,('Indicator Data'!M148-C$4)/(C$3-C$4)*10)),1))</f>
        <v>0</v>
      </c>
      <c r="D139" s="101">
        <f>IF('Indicator Data'!N148="No data","x",ROUND(IF('Indicator Data'!N148&gt;D$3,0,IF('Indicator Data'!N148&lt;D$4,10,(D$3-'Indicator Data'!N148)/(D$3-D$4)*10)),1))</f>
        <v>10</v>
      </c>
      <c r="E139" s="102">
        <f t="shared" si="1"/>
        <v>5</v>
      </c>
      <c r="F139" s="101" t="str">
        <f>IF('Indicator Data'!O148="No data","x",ROUND(IF('Indicator Data'!O148&gt;F$3,10,IF('Indicator Data'!O148&lt;F$4,0,('Indicator Data'!O148-F$4)/(F$3-F$4)*10)),1))</f>
        <v>#DIV/0!</v>
      </c>
      <c r="G139" s="101" t="str">
        <f>IF('Indicator Data'!P148="No data","x",ROUND(IF('Indicator Data'!P148&gt;G$3,0,IF('Indicator Data'!P148&lt;G$4,10,(G$3-'Indicator Data'!P148)/(G$3-G$4)*10)),1))</f>
        <v>#DIV/0!</v>
      </c>
      <c r="H139" s="102" t="str">
        <f t="shared" si="2"/>
        <v>#DIV/0!</v>
      </c>
      <c r="I139" s="103" t="str">
        <f>IF('Indicator Data'!Q148="No data","x",'Indicator Data'!Q148/'Indicator Data'!AP148)</f>
        <v>#DIV/0!</v>
      </c>
      <c r="J139" s="101" t="str">
        <f t="shared" si="3"/>
        <v>#DIV/0!</v>
      </c>
      <c r="K139" s="101" t="str">
        <f>IF('Indicator Data'!R148="No data","x",ROUND(IF('Indicator Data'!R148&gt;K$3,10,IF('Indicator Data'!R148&lt;K$4,0,('Indicator Data'!R148-K$4)/(K$3-K$4)*10)),1))</f>
        <v>#DIV/0!</v>
      </c>
      <c r="L139" s="102" t="str">
        <f t="shared" si="4"/>
        <v>#DIV/0!</v>
      </c>
      <c r="M139" s="104" t="str">
        <f t="shared" si="5"/>
        <v>#DIV/0!</v>
      </c>
      <c r="N139" s="101" t="str">
        <f>IF('Indicator Data'!S148="No data","x",ROUND(IF('Indicator Data'!S148&gt;N$3,10,IF('Indicator Data'!S148&lt;N$4,0,('Indicator Data'!X148-N$4)/(N$3-N$4)*10)),1))</f>
        <v>#DIV/0!</v>
      </c>
      <c r="O139" s="101" t="str">
        <f>IF('Indicator Data'!T148="No data","x",ROUND(IF('Indicator Data'!T148&gt;O$3,0,IF('Indicator Data'!T148&lt;O$4,10,(O$3-'Indicator Data'!T148)/(O$3-O$4)*10)),1))</f>
        <v>#DIV/0!</v>
      </c>
      <c r="P139" s="102" t="str">
        <f t="shared" si="6"/>
        <v>#DIV/0!</v>
      </c>
      <c r="Q139" s="101" t="str">
        <f>IF('Indicator Data'!U148="No data","x",ROUND(IF('Indicator Data'!U148&gt;Q$3,10,IF('Indicator Data'!U148&lt;Q$4,0,('Indicator Data'!U148-Q$4)/(Q$3-Q$4)*10)),1))</f>
        <v>#DIV/0!</v>
      </c>
      <c r="R139" s="101" t="str">
        <f>IF('Indicator Data'!V148="No data","x",ROUND(IF('Indicator Data'!V148&gt;R$3,0,IF('Indicator Data'!V148&lt;R$4,10,(R$3-'Indicator Data'!V148)/(R$3-R$4)*10)),1))</f>
        <v>#DIV/0!</v>
      </c>
      <c r="S139" s="102" t="str">
        <f t="shared" si="7"/>
        <v>#DIV/0!</v>
      </c>
      <c r="T139" s="103" t="str">
        <f>IF('Indicator Data'!W148="no data","x",'Indicator Data'!W148/'Indicator Data'!AP148)</f>
        <v>#DIV/0!</v>
      </c>
      <c r="U139" s="101" t="str">
        <f t="shared" si="8"/>
        <v>#DIV/0!</v>
      </c>
      <c r="V139" s="101" t="str">
        <f>IF('Indicator Data'!X148="No data","x",ROUND(IF('Indicator Data'!X148&gt;V$3,10,IF('Indicator Data'!X148&lt;V$4,0,('Indicator Data'!X148-V$4)/(V$3-V$4)*10)),1))</f>
        <v>#DIV/0!</v>
      </c>
      <c r="W139" s="102" t="str">
        <f t="shared" si="9"/>
        <v>#DIV/0!</v>
      </c>
      <c r="X139" s="105" t="str">
        <f t="shared" si="10"/>
        <v>#DIV/0!</v>
      </c>
      <c r="Y139" s="7"/>
      <c r="Z139" s="7"/>
    </row>
    <row r="140" ht="15.75" customHeight="1">
      <c r="A140" s="61" t="str">
        <f>IF('Indicator Data'!A149&lt;&gt;"",'Indicator Data'!A149,"")</f>
        <v/>
      </c>
      <c r="B140" s="61" t="str">
        <f>IF('Indicator Data'!B149&lt;&gt;"",'Indicator Data'!B149,"")</f>
        <v/>
      </c>
      <c r="C140" s="101">
        <f>IF('Indicator Data'!M149="No data","x",ROUND(IF('Indicator Data'!M149&gt;C$3,10,IF('Indicator Data'!M149&lt;C$4,0,('Indicator Data'!M149-C$4)/(C$3-C$4)*10)),1))</f>
        <v>0</v>
      </c>
      <c r="D140" s="101">
        <f>IF('Indicator Data'!N149="No data","x",ROUND(IF('Indicator Data'!N149&gt;D$3,0,IF('Indicator Data'!N149&lt;D$4,10,(D$3-'Indicator Data'!N149)/(D$3-D$4)*10)),1))</f>
        <v>10</v>
      </c>
      <c r="E140" s="102">
        <f t="shared" si="1"/>
        <v>5</v>
      </c>
      <c r="F140" s="101" t="str">
        <f>IF('Indicator Data'!O149="No data","x",ROUND(IF('Indicator Data'!O149&gt;F$3,10,IF('Indicator Data'!O149&lt;F$4,0,('Indicator Data'!O149-F$4)/(F$3-F$4)*10)),1))</f>
        <v>#DIV/0!</v>
      </c>
      <c r="G140" s="101" t="str">
        <f>IF('Indicator Data'!P149="No data","x",ROUND(IF('Indicator Data'!P149&gt;G$3,0,IF('Indicator Data'!P149&lt;G$4,10,(G$3-'Indicator Data'!P149)/(G$3-G$4)*10)),1))</f>
        <v>#DIV/0!</v>
      </c>
      <c r="H140" s="102" t="str">
        <f t="shared" si="2"/>
        <v>#DIV/0!</v>
      </c>
      <c r="I140" s="103" t="str">
        <f>IF('Indicator Data'!Q149="No data","x",'Indicator Data'!Q149/'Indicator Data'!AP149)</f>
        <v>#DIV/0!</v>
      </c>
      <c r="J140" s="101" t="str">
        <f t="shared" si="3"/>
        <v>#DIV/0!</v>
      </c>
      <c r="K140" s="101" t="str">
        <f>IF('Indicator Data'!R149="No data","x",ROUND(IF('Indicator Data'!R149&gt;K$3,10,IF('Indicator Data'!R149&lt;K$4,0,('Indicator Data'!R149-K$4)/(K$3-K$4)*10)),1))</f>
        <v>#DIV/0!</v>
      </c>
      <c r="L140" s="102" t="str">
        <f t="shared" si="4"/>
        <v>#DIV/0!</v>
      </c>
      <c r="M140" s="104" t="str">
        <f t="shared" si="5"/>
        <v>#DIV/0!</v>
      </c>
      <c r="N140" s="101" t="str">
        <f>IF('Indicator Data'!S149="No data","x",ROUND(IF('Indicator Data'!S149&gt;N$3,10,IF('Indicator Data'!S149&lt;N$4,0,('Indicator Data'!X149-N$4)/(N$3-N$4)*10)),1))</f>
        <v>#DIV/0!</v>
      </c>
      <c r="O140" s="101" t="str">
        <f>IF('Indicator Data'!T149="No data","x",ROUND(IF('Indicator Data'!T149&gt;O$3,0,IF('Indicator Data'!T149&lt;O$4,10,(O$3-'Indicator Data'!T149)/(O$3-O$4)*10)),1))</f>
        <v>#DIV/0!</v>
      </c>
      <c r="P140" s="102" t="str">
        <f t="shared" si="6"/>
        <v>#DIV/0!</v>
      </c>
      <c r="Q140" s="101" t="str">
        <f>IF('Indicator Data'!U149="No data","x",ROUND(IF('Indicator Data'!U149&gt;Q$3,10,IF('Indicator Data'!U149&lt;Q$4,0,('Indicator Data'!U149-Q$4)/(Q$3-Q$4)*10)),1))</f>
        <v>#DIV/0!</v>
      </c>
      <c r="R140" s="101" t="str">
        <f>IF('Indicator Data'!V149="No data","x",ROUND(IF('Indicator Data'!V149&gt;R$3,0,IF('Indicator Data'!V149&lt;R$4,10,(R$3-'Indicator Data'!V149)/(R$3-R$4)*10)),1))</f>
        <v>#DIV/0!</v>
      </c>
      <c r="S140" s="102" t="str">
        <f t="shared" si="7"/>
        <v>#DIV/0!</v>
      </c>
      <c r="T140" s="103" t="str">
        <f>IF('Indicator Data'!W149="no data","x",'Indicator Data'!W149/'Indicator Data'!AP149)</f>
        <v>#DIV/0!</v>
      </c>
      <c r="U140" s="101" t="str">
        <f t="shared" si="8"/>
        <v>#DIV/0!</v>
      </c>
      <c r="V140" s="101" t="str">
        <f>IF('Indicator Data'!X149="No data","x",ROUND(IF('Indicator Data'!X149&gt;V$3,10,IF('Indicator Data'!X149&lt;V$4,0,('Indicator Data'!X149-V$4)/(V$3-V$4)*10)),1))</f>
        <v>#DIV/0!</v>
      </c>
      <c r="W140" s="102" t="str">
        <f t="shared" si="9"/>
        <v>#DIV/0!</v>
      </c>
      <c r="X140" s="105" t="str">
        <f t="shared" si="10"/>
        <v>#DIV/0!</v>
      </c>
      <c r="Y140" s="7"/>
      <c r="Z140" s="7"/>
    </row>
    <row r="141" ht="15.75" customHeight="1">
      <c r="A141" s="61" t="str">
        <f>IF('Indicator Data'!A150&lt;&gt;"",'Indicator Data'!A150,"")</f>
        <v/>
      </c>
      <c r="B141" s="61" t="str">
        <f>IF('Indicator Data'!B150&lt;&gt;"",'Indicator Data'!B150,"")</f>
        <v/>
      </c>
      <c r="C141" s="101">
        <f>IF('Indicator Data'!M150="No data","x",ROUND(IF('Indicator Data'!M150&gt;C$3,10,IF('Indicator Data'!M150&lt;C$4,0,('Indicator Data'!M150-C$4)/(C$3-C$4)*10)),1))</f>
        <v>0</v>
      </c>
      <c r="D141" s="101">
        <f>IF('Indicator Data'!N150="No data","x",ROUND(IF('Indicator Data'!N150&gt;D$3,0,IF('Indicator Data'!N150&lt;D$4,10,(D$3-'Indicator Data'!N150)/(D$3-D$4)*10)),1))</f>
        <v>10</v>
      </c>
      <c r="E141" s="102">
        <f t="shared" si="1"/>
        <v>5</v>
      </c>
      <c r="F141" s="101" t="str">
        <f>IF('Indicator Data'!O150="No data","x",ROUND(IF('Indicator Data'!O150&gt;F$3,10,IF('Indicator Data'!O150&lt;F$4,0,('Indicator Data'!O150-F$4)/(F$3-F$4)*10)),1))</f>
        <v>#DIV/0!</v>
      </c>
      <c r="G141" s="101" t="str">
        <f>IF('Indicator Data'!P150="No data","x",ROUND(IF('Indicator Data'!P150&gt;G$3,0,IF('Indicator Data'!P150&lt;G$4,10,(G$3-'Indicator Data'!P150)/(G$3-G$4)*10)),1))</f>
        <v>#DIV/0!</v>
      </c>
      <c r="H141" s="102" t="str">
        <f t="shared" si="2"/>
        <v>#DIV/0!</v>
      </c>
      <c r="I141" s="103" t="str">
        <f>IF('Indicator Data'!Q150="No data","x",'Indicator Data'!Q150/'Indicator Data'!AP150)</f>
        <v>#DIV/0!</v>
      </c>
      <c r="J141" s="101" t="str">
        <f t="shared" si="3"/>
        <v>#DIV/0!</v>
      </c>
      <c r="K141" s="101" t="str">
        <f>IF('Indicator Data'!R150="No data","x",ROUND(IF('Indicator Data'!R150&gt;K$3,10,IF('Indicator Data'!R150&lt;K$4,0,('Indicator Data'!R150-K$4)/(K$3-K$4)*10)),1))</f>
        <v>#DIV/0!</v>
      </c>
      <c r="L141" s="102" t="str">
        <f t="shared" si="4"/>
        <v>#DIV/0!</v>
      </c>
      <c r="M141" s="104" t="str">
        <f t="shared" si="5"/>
        <v>#DIV/0!</v>
      </c>
      <c r="N141" s="101" t="str">
        <f>IF('Indicator Data'!S150="No data","x",ROUND(IF('Indicator Data'!S150&gt;N$3,10,IF('Indicator Data'!S150&lt;N$4,0,('Indicator Data'!X150-N$4)/(N$3-N$4)*10)),1))</f>
        <v>#DIV/0!</v>
      </c>
      <c r="O141" s="101" t="str">
        <f>IF('Indicator Data'!T150="No data","x",ROUND(IF('Indicator Data'!T150&gt;O$3,0,IF('Indicator Data'!T150&lt;O$4,10,(O$3-'Indicator Data'!T150)/(O$3-O$4)*10)),1))</f>
        <v>#DIV/0!</v>
      </c>
      <c r="P141" s="102" t="str">
        <f t="shared" si="6"/>
        <v>#DIV/0!</v>
      </c>
      <c r="Q141" s="101" t="str">
        <f>IF('Indicator Data'!U150="No data","x",ROUND(IF('Indicator Data'!U150&gt;Q$3,10,IF('Indicator Data'!U150&lt;Q$4,0,('Indicator Data'!U150-Q$4)/(Q$3-Q$4)*10)),1))</f>
        <v>#DIV/0!</v>
      </c>
      <c r="R141" s="101" t="str">
        <f>IF('Indicator Data'!V150="No data","x",ROUND(IF('Indicator Data'!V150&gt;R$3,0,IF('Indicator Data'!V150&lt;R$4,10,(R$3-'Indicator Data'!V150)/(R$3-R$4)*10)),1))</f>
        <v>#DIV/0!</v>
      </c>
      <c r="S141" s="102" t="str">
        <f t="shared" si="7"/>
        <v>#DIV/0!</v>
      </c>
      <c r="T141" s="103" t="str">
        <f>IF('Indicator Data'!W150="no data","x",'Indicator Data'!W150/'Indicator Data'!AP150)</f>
        <v>#DIV/0!</v>
      </c>
      <c r="U141" s="101" t="str">
        <f t="shared" si="8"/>
        <v>#DIV/0!</v>
      </c>
      <c r="V141" s="101" t="str">
        <f>IF('Indicator Data'!X150="No data","x",ROUND(IF('Indicator Data'!X150&gt;V$3,10,IF('Indicator Data'!X150&lt;V$4,0,('Indicator Data'!X150-V$4)/(V$3-V$4)*10)),1))</f>
        <v>#DIV/0!</v>
      </c>
      <c r="W141" s="102" t="str">
        <f t="shared" si="9"/>
        <v>#DIV/0!</v>
      </c>
      <c r="X141" s="105" t="str">
        <f t="shared" si="10"/>
        <v>#DIV/0!</v>
      </c>
      <c r="Y141" s="7"/>
      <c r="Z141" s="7"/>
    </row>
    <row r="142" ht="15.75" customHeight="1">
      <c r="A142" s="61" t="str">
        <f>IF('Indicator Data'!A151&lt;&gt;"",'Indicator Data'!A151,"")</f>
        <v/>
      </c>
      <c r="B142" s="61" t="str">
        <f>IF('Indicator Data'!B151&lt;&gt;"",'Indicator Data'!B151,"")</f>
        <v/>
      </c>
      <c r="C142" s="101">
        <f>IF('Indicator Data'!M151="No data","x",ROUND(IF('Indicator Data'!M151&gt;C$3,10,IF('Indicator Data'!M151&lt;C$4,0,('Indicator Data'!M151-C$4)/(C$3-C$4)*10)),1))</f>
        <v>0</v>
      </c>
      <c r="D142" s="101">
        <f>IF('Indicator Data'!N151="No data","x",ROUND(IF('Indicator Data'!N151&gt;D$3,0,IF('Indicator Data'!N151&lt;D$4,10,(D$3-'Indicator Data'!N151)/(D$3-D$4)*10)),1))</f>
        <v>10</v>
      </c>
      <c r="E142" s="102">
        <f t="shared" si="1"/>
        <v>5</v>
      </c>
      <c r="F142" s="101" t="str">
        <f>IF('Indicator Data'!O151="No data","x",ROUND(IF('Indicator Data'!O151&gt;F$3,10,IF('Indicator Data'!O151&lt;F$4,0,('Indicator Data'!O151-F$4)/(F$3-F$4)*10)),1))</f>
        <v>#DIV/0!</v>
      </c>
      <c r="G142" s="101" t="str">
        <f>IF('Indicator Data'!P151="No data","x",ROUND(IF('Indicator Data'!P151&gt;G$3,0,IF('Indicator Data'!P151&lt;G$4,10,(G$3-'Indicator Data'!P151)/(G$3-G$4)*10)),1))</f>
        <v>#DIV/0!</v>
      </c>
      <c r="H142" s="102" t="str">
        <f t="shared" si="2"/>
        <v>#DIV/0!</v>
      </c>
      <c r="I142" s="103" t="str">
        <f>IF('Indicator Data'!Q151="No data","x",'Indicator Data'!Q151/'Indicator Data'!AP151)</f>
        <v>#DIV/0!</v>
      </c>
      <c r="J142" s="101" t="str">
        <f t="shared" si="3"/>
        <v>#DIV/0!</v>
      </c>
      <c r="K142" s="101" t="str">
        <f>IF('Indicator Data'!R151="No data","x",ROUND(IF('Indicator Data'!R151&gt;K$3,10,IF('Indicator Data'!R151&lt;K$4,0,('Indicator Data'!R151-K$4)/(K$3-K$4)*10)),1))</f>
        <v>#DIV/0!</v>
      </c>
      <c r="L142" s="102" t="str">
        <f t="shared" si="4"/>
        <v>#DIV/0!</v>
      </c>
      <c r="M142" s="104" t="str">
        <f t="shared" si="5"/>
        <v>#DIV/0!</v>
      </c>
      <c r="N142" s="101" t="str">
        <f>IF('Indicator Data'!S151="No data","x",ROUND(IF('Indicator Data'!S151&gt;N$3,10,IF('Indicator Data'!S151&lt;N$4,0,('Indicator Data'!X151-N$4)/(N$3-N$4)*10)),1))</f>
        <v>#DIV/0!</v>
      </c>
      <c r="O142" s="101" t="str">
        <f>IF('Indicator Data'!T151="No data","x",ROUND(IF('Indicator Data'!T151&gt;O$3,0,IF('Indicator Data'!T151&lt;O$4,10,(O$3-'Indicator Data'!T151)/(O$3-O$4)*10)),1))</f>
        <v>#DIV/0!</v>
      </c>
      <c r="P142" s="102" t="str">
        <f t="shared" si="6"/>
        <v>#DIV/0!</v>
      </c>
      <c r="Q142" s="101" t="str">
        <f>IF('Indicator Data'!U151="No data","x",ROUND(IF('Indicator Data'!U151&gt;Q$3,10,IF('Indicator Data'!U151&lt;Q$4,0,('Indicator Data'!U151-Q$4)/(Q$3-Q$4)*10)),1))</f>
        <v>#DIV/0!</v>
      </c>
      <c r="R142" s="101" t="str">
        <f>IF('Indicator Data'!V151="No data","x",ROUND(IF('Indicator Data'!V151&gt;R$3,0,IF('Indicator Data'!V151&lt;R$4,10,(R$3-'Indicator Data'!V151)/(R$3-R$4)*10)),1))</f>
        <v>#DIV/0!</v>
      </c>
      <c r="S142" s="102" t="str">
        <f t="shared" si="7"/>
        <v>#DIV/0!</v>
      </c>
      <c r="T142" s="103" t="str">
        <f>IF('Indicator Data'!W151="no data","x",'Indicator Data'!W151/'Indicator Data'!AP151)</f>
        <v>#DIV/0!</v>
      </c>
      <c r="U142" s="101" t="str">
        <f t="shared" si="8"/>
        <v>#DIV/0!</v>
      </c>
      <c r="V142" s="101" t="str">
        <f>IF('Indicator Data'!X151="No data","x",ROUND(IF('Indicator Data'!X151&gt;V$3,10,IF('Indicator Data'!X151&lt;V$4,0,('Indicator Data'!X151-V$4)/(V$3-V$4)*10)),1))</f>
        <v>#DIV/0!</v>
      </c>
      <c r="W142" s="102" t="str">
        <f t="shared" si="9"/>
        <v>#DIV/0!</v>
      </c>
      <c r="X142" s="105" t="str">
        <f t="shared" si="10"/>
        <v>#DIV/0!</v>
      </c>
      <c r="Y142" s="7"/>
      <c r="Z142" s="7"/>
    </row>
    <row r="143" ht="15.75" customHeight="1">
      <c r="A143" s="61" t="str">
        <f>IF('Indicator Data'!A152&lt;&gt;"",'Indicator Data'!A152,"")</f>
        <v/>
      </c>
      <c r="B143" s="61" t="str">
        <f>IF('Indicator Data'!B152&lt;&gt;"",'Indicator Data'!B152,"")</f>
        <v/>
      </c>
      <c r="C143" s="101">
        <f>IF('Indicator Data'!M152="No data","x",ROUND(IF('Indicator Data'!M152&gt;C$3,10,IF('Indicator Data'!M152&lt;C$4,0,('Indicator Data'!M152-C$4)/(C$3-C$4)*10)),1))</f>
        <v>0</v>
      </c>
      <c r="D143" s="101">
        <f>IF('Indicator Data'!N152="No data","x",ROUND(IF('Indicator Data'!N152&gt;D$3,0,IF('Indicator Data'!N152&lt;D$4,10,(D$3-'Indicator Data'!N152)/(D$3-D$4)*10)),1))</f>
        <v>10</v>
      </c>
      <c r="E143" s="102">
        <f t="shared" si="1"/>
        <v>5</v>
      </c>
      <c r="F143" s="101" t="str">
        <f>IF('Indicator Data'!O152="No data","x",ROUND(IF('Indicator Data'!O152&gt;F$3,10,IF('Indicator Data'!O152&lt;F$4,0,('Indicator Data'!O152-F$4)/(F$3-F$4)*10)),1))</f>
        <v>#DIV/0!</v>
      </c>
      <c r="G143" s="101" t="str">
        <f>IF('Indicator Data'!P152="No data","x",ROUND(IF('Indicator Data'!P152&gt;G$3,0,IF('Indicator Data'!P152&lt;G$4,10,(G$3-'Indicator Data'!P152)/(G$3-G$4)*10)),1))</f>
        <v>#DIV/0!</v>
      </c>
      <c r="H143" s="102" t="str">
        <f t="shared" si="2"/>
        <v>#DIV/0!</v>
      </c>
      <c r="I143" s="103" t="str">
        <f>IF('Indicator Data'!Q152="No data","x",'Indicator Data'!Q152/'Indicator Data'!AP152)</f>
        <v>#DIV/0!</v>
      </c>
      <c r="J143" s="101" t="str">
        <f t="shared" si="3"/>
        <v>#DIV/0!</v>
      </c>
      <c r="K143" s="101" t="str">
        <f>IF('Indicator Data'!R152="No data","x",ROUND(IF('Indicator Data'!R152&gt;K$3,10,IF('Indicator Data'!R152&lt;K$4,0,('Indicator Data'!R152-K$4)/(K$3-K$4)*10)),1))</f>
        <v>#DIV/0!</v>
      </c>
      <c r="L143" s="102" t="str">
        <f t="shared" si="4"/>
        <v>#DIV/0!</v>
      </c>
      <c r="M143" s="104" t="str">
        <f t="shared" si="5"/>
        <v>#DIV/0!</v>
      </c>
      <c r="N143" s="101" t="str">
        <f>IF('Indicator Data'!S152="No data","x",ROUND(IF('Indicator Data'!S152&gt;N$3,10,IF('Indicator Data'!S152&lt;N$4,0,('Indicator Data'!X152-N$4)/(N$3-N$4)*10)),1))</f>
        <v>#DIV/0!</v>
      </c>
      <c r="O143" s="101" t="str">
        <f>IF('Indicator Data'!T152="No data","x",ROUND(IF('Indicator Data'!T152&gt;O$3,0,IF('Indicator Data'!T152&lt;O$4,10,(O$3-'Indicator Data'!T152)/(O$3-O$4)*10)),1))</f>
        <v>#DIV/0!</v>
      </c>
      <c r="P143" s="102" t="str">
        <f t="shared" si="6"/>
        <v>#DIV/0!</v>
      </c>
      <c r="Q143" s="101" t="str">
        <f>IF('Indicator Data'!U152="No data","x",ROUND(IF('Indicator Data'!U152&gt;Q$3,10,IF('Indicator Data'!U152&lt;Q$4,0,('Indicator Data'!U152-Q$4)/(Q$3-Q$4)*10)),1))</f>
        <v>#DIV/0!</v>
      </c>
      <c r="R143" s="101" t="str">
        <f>IF('Indicator Data'!V152="No data","x",ROUND(IF('Indicator Data'!V152&gt;R$3,0,IF('Indicator Data'!V152&lt;R$4,10,(R$3-'Indicator Data'!V152)/(R$3-R$4)*10)),1))</f>
        <v>#DIV/0!</v>
      </c>
      <c r="S143" s="102" t="str">
        <f t="shared" si="7"/>
        <v>#DIV/0!</v>
      </c>
      <c r="T143" s="103" t="str">
        <f>IF('Indicator Data'!W152="no data","x",'Indicator Data'!W152/'Indicator Data'!AP152)</f>
        <v>#DIV/0!</v>
      </c>
      <c r="U143" s="101" t="str">
        <f t="shared" si="8"/>
        <v>#DIV/0!</v>
      </c>
      <c r="V143" s="101" t="str">
        <f>IF('Indicator Data'!X152="No data","x",ROUND(IF('Indicator Data'!X152&gt;V$3,10,IF('Indicator Data'!X152&lt;V$4,0,('Indicator Data'!X152-V$4)/(V$3-V$4)*10)),1))</f>
        <v>#DIV/0!</v>
      </c>
      <c r="W143" s="102" t="str">
        <f t="shared" si="9"/>
        <v>#DIV/0!</v>
      </c>
      <c r="X143" s="105" t="str">
        <f t="shared" si="10"/>
        <v>#DIV/0!</v>
      </c>
      <c r="Y143" s="7"/>
      <c r="Z143" s="7"/>
    </row>
    <row r="144" ht="15.75" customHeight="1">
      <c r="A144" s="61" t="str">
        <f>IF('Indicator Data'!A153&lt;&gt;"",'Indicator Data'!A153,"")</f>
        <v/>
      </c>
      <c r="B144" s="61" t="str">
        <f>IF('Indicator Data'!B153&lt;&gt;"",'Indicator Data'!B153,"")</f>
        <v/>
      </c>
      <c r="C144" s="101">
        <f>IF('Indicator Data'!M153="No data","x",ROUND(IF('Indicator Data'!M153&gt;C$3,10,IF('Indicator Data'!M153&lt;C$4,0,('Indicator Data'!M153-C$4)/(C$3-C$4)*10)),1))</f>
        <v>0</v>
      </c>
      <c r="D144" s="101">
        <f>IF('Indicator Data'!N153="No data","x",ROUND(IF('Indicator Data'!N153&gt;D$3,0,IF('Indicator Data'!N153&lt;D$4,10,(D$3-'Indicator Data'!N153)/(D$3-D$4)*10)),1))</f>
        <v>10</v>
      </c>
      <c r="E144" s="102">
        <f t="shared" si="1"/>
        <v>5</v>
      </c>
      <c r="F144" s="101" t="str">
        <f>IF('Indicator Data'!O153="No data","x",ROUND(IF('Indicator Data'!O153&gt;F$3,10,IF('Indicator Data'!O153&lt;F$4,0,('Indicator Data'!O153-F$4)/(F$3-F$4)*10)),1))</f>
        <v>#DIV/0!</v>
      </c>
      <c r="G144" s="101" t="str">
        <f>IF('Indicator Data'!P153="No data","x",ROUND(IF('Indicator Data'!P153&gt;G$3,0,IF('Indicator Data'!P153&lt;G$4,10,(G$3-'Indicator Data'!P153)/(G$3-G$4)*10)),1))</f>
        <v>#DIV/0!</v>
      </c>
      <c r="H144" s="102" t="str">
        <f t="shared" si="2"/>
        <v>#DIV/0!</v>
      </c>
      <c r="I144" s="103" t="str">
        <f>IF('Indicator Data'!Q153="No data","x",'Indicator Data'!Q153/'Indicator Data'!AP153)</f>
        <v>#DIV/0!</v>
      </c>
      <c r="J144" s="101" t="str">
        <f t="shared" si="3"/>
        <v>#DIV/0!</v>
      </c>
      <c r="K144" s="101" t="str">
        <f>IF('Indicator Data'!R153="No data","x",ROUND(IF('Indicator Data'!R153&gt;K$3,10,IF('Indicator Data'!R153&lt;K$4,0,('Indicator Data'!R153-K$4)/(K$3-K$4)*10)),1))</f>
        <v>#DIV/0!</v>
      </c>
      <c r="L144" s="102" t="str">
        <f t="shared" si="4"/>
        <v>#DIV/0!</v>
      </c>
      <c r="M144" s="104" t="str">
        <f t="shared" si="5"/>
        <v>#DIV/0!</v>
      </c>
      <c r="N144" s="101" t="str">
        <f>IF('Indicator Data'!S153="No data","x",ROUND(IF('Indicator Data'!S153&gt;N$3,10,IF('Indicator Data'!S153&lt;N$4,0,('Indicator Data'!X153-N$4)/(N$3-N$4)*10)),1))</f>
        <v>#DIV/0!</v>
      </c>
      <c r="O144" s="101" t="str">
        <f>IF('Indicator Data'!T153="No data","x",ROUND(IF('Indicator Data'!T153&gt;O$3,0,IF('Indicator Data'!T153&lt;O$4,10,(O$3-'Indicator Data'!T153)/(O$3-O$4)*10)),1))</f>
        <v>#DIV/0!</v>
      </c>
      <c r="P144" s="102" t="str">
        <f t="shared" si="6"/>
        <v>#DIV/0!</v>
      </c>
      <c r="Q144" s="101" t="str">
        <f>IF('Indicator Data'!U153="No data","x",ROUND(IF('Indicator Data'!U153&gt;Q$3,10,IF('Indicator Data'!U153&lt;Q$4,0,('Indicator Data'!U153-Q$4)/(Q$3-Q$4)*10)),1))</f>
        <v>#DIV/0!</v>
      </c>
      <c r="R144" s="101" t="str">
        <f>IF('Indicator Data'!V153="No data","x",ROUND(IF('Indicator Data'!V153&gt;R$3,0,IF('Indicator Data'!V153&lt;R$4,10,(R$3-'Indicator Data'!V153)/(R$3-R$4)*10)),1))</f>
        <v>#DIV/0!</v>
      </c>
      <c r="S144" s="102" t="str">
        <f t="shared" si="7"/>
        <v>#DIV/0!</v>
      </c>
      <c r="T144" s="103" t="str">
        <f>IF('Indicator Data'!W153="no data","x",'Indicator Data'!W153/'Indicator Data'!AP153)</f>
        <v>#DIV/0!</v>
      </c>
      <c r="U144" s="101" t="str">
        <f t="shared" si="8"/>
        <v>#DIV/0!</v>
      </c>
      <c r="V144" s="101" t="str">
        <f>IF('Indicator Data'!X153="No data","x",ROUND(IF('Indicator Data'!X153&gt;V$3,10,IF('Indicator Data'!X153&lt;V$4,0,('Indicator Data'!X153-V$4)/(V$3-V$4)*10)),1))</f>
        <v>#DIV/0!</v>
      </c>
      <c r="W144" s="102" t="str">
        <f t="shared" si="9"/>
        <v>#DIV/0!</v>
      </c>
      <c r="X144" s="105" t="str">
        <f t="shared" si="10"/>
        <v>#DIV/0!</v>
      </c>
      <c r="Y144" s="7"/>
      <c r="Z144" s="7"/>
    </row>
    <row r="145" ht="15.75" customHeight="1">
      <c r="A145" s="61" t="str">
        <f>IF('Indicator Data'!A154&lt;&gt;"",'Indicator Data'!A154,"")</f>
        <v/>
      </c>
      <c r="B145" s="61" t="str">
        <f>IF('Indicator Data'!B154&lt;&gt;"",'Indicator Data'!B154,"")</f>
        <v/>
      </c>
      <c r="C145" s="101">
        <f>IF('Indicator Data'!M154="No data","x",ROUND(IF('Indicator Data'!M154&gt;C$3,10,IF('Indicator Data'!M154&lt;C$4,0,('Indicator Data'!M154-C$4)/(C$3-C$4)*10)),1))</f>
        <v>0</v>
      </c>
      <c r="D145" s="101">
        <f>IF('Indicator Data'!N154="No data","x",ROUND(IF('Indicator Data'!N154&gt;D$3,0,IF('Indicator Data'!N154&lt;D$4,10,(D$3-'Indicator Data'!N154)/(D$3-D$4)*10)),1))</f>
        <v>10</v>
      </c>
      <c r="E145" s="102">
        <f t="shared" si="1"/>
        <v>5</v>
      </c>
      <c r="F145" s="101" t="str">
        <f>IF('Indicator Data'!O154="No data","x",ROUND(IF('Indicator Data'!O154&gt;F$3,10,IF('Indicator Data'!O154&lt;F$4,0,('Indicator Data'!O154-F$4)/(F$3-F$4)*10)),1))</f>
        <v>#DIV/0!</v>
      </c>
      <c r="G145" s="101" t="str">
        <f>IF('Indicator Data'!P154="No data","x",ROUND(IF('Indicator Data'!P154&gt;G$3,0,IF('Indicator Data'!P154&lt;G$4,10,(G$3-'Indicator Data'!P154)/(G$3-G$4)*10)),1))</f>
        <v>#DIV/0!</v>
      </c>
      <c r="H145" s="102" t="str">
        <f t="shared" si="2"/>
        <v>#DIV/0!</v>
      </c>
      <c r="I145" s="103" t="str">
        <f>IF('Indicator Data'!Q154="No data","x",'Indicator Data'!Q154/'Indicator Data'!AP154)</f>
        <v>#DIV/0!</v>
      </c>
      <c r="J145" s="101" t="str">
        <f t="shared" si="3"/>
        <v>#DIV/0!</v>
      </c>
      <c r="K145" s="101" t="str">
        <f>IF('Indicator Data'!R154="No data","x",ROUND(IF('Indicator Data'!R154&gt;K$3,10,IF('Indicator Data'!R154&lt;K$4,0,('Indicator Data'!R154-K$4)/(K$3-K$4)*10)),1))</f>
        <v>#DIV/0!</v>
      </c>
      <c r="L145" s="102" t="str">
        <f t="shared" si="4"/>
        <v>#DIV/0!</v>
      </c>
      <c r="M145" s="104" t="str">
        <f t="shared" si="5"/>
        <v>#DIV/0!</v>
      </c>
      <c r="N145" s="101" t="str">
        <f>IF('Indicator Data'!S154="No data","x",ROUND(IF('Indicator Data'!S154&gt;N$3,10,IF('Indicator Data'!S154&lt;N$4,0,('Indicator Data'!X154-N$4)/(N$3-N$4)*10)),1))</f>
        <v>#DIV/0!</v>
      </c>
      <c r="O145" s="101" t="str">
        <f>IF('Indicator Data'!T154="No data","x",ROUND(IF('Indicator Data'!T154&gt;O$3,0,IF('Indicator Data'!T154&lt;O$4,10,(O$3-'Indicator Data'!T154)/(O$3-O$4)*10)),1))</f>
        <v>#DIV/0!</v>
      </c>
      <c r="P145" s="102" t="str">
        <f t="shared" si="6"/>
        <v>#DIV/0!</v>
      </c>
      <c r="Q145" s="101" t="str">
        <f>IF('Indicator Data'!U154="No data","x",ROUND(IF('Indicator Data'!U154&gt;Q$3,10,IF('Indicator Data'!U154&lt;Q$4,0,('Indicator Data'!U154-Q$4)/(Q$3-Q$4)*10)),1))</f>
        <v>#DIV/0!</v>
      </c>
      <c r="R145" s="101" t="str">
        <f>IF('Indicator Data'!V154="No data","x",ROUND(IF('Indicator Data'!V154&gt;R$3,0,IF('Indicator Data'!V154&lt;R$4,10,(R$3-'Indicator Data'!V154)/(R$3-R$4)*10)),1))</f>
        <v>#DIV/0!</v>
      </c>
      <c r="S145" s="102" t="str">
        <f t="shared" si="7"/>
        <v>#DIV/0!</v>
      </c>
      <c r="T145" s="103" t="str">
        <f>IF('Indicator Data'!W154="no data","x",'Indicator Data'!W154/'Indicator Data'!AP154)</f>
        <v>#DIV/0!</v>
      </c>
      <c r="U145" s="101" t="str">
        <f t="shared" si="8"/>
        <v>#DIV/0!</v>
      </c>
      <c r="V145" s="101" t="str">
        <f>IF('Indicator Data'!X154="No data","x",ROUND(IF('Indicator Data'!X154&gt;V$3,10,IF('Indicator Data'!X154&lt;V$4,0,('Indicator Data'!X154-V$4)/(V$3-V$4)*10)),1))</f>
        <v>#DIV/0!</v>
      </c>
      <c r="W145" s="102" t="str">
        <f t="shared" si="9"/>
        <v>#DIV/0!</v>
      </c>
      <c r="X145" s="105" t="str">
        <f t="shared" si="10"/>
        <v>#DIV/0!</v>
      </c>
      <c r="Y145" s="7"/>
      <c r="Z145" s="7"/>
    </row>
    <row r="146" ht="15.75" customHeight="1">
      <c r="A146" s="61" t="str">
        <f>IF('Indicator Data'!A155&lt;&gt;"",'Indicator Data'!A155,"")</f>
        <v/>
      </c>
      <c r="B146" s="61" t="str">
        <f>IF('Indicator Data'!B155&lt;&gt;"",'Indicator Data'!B155,"")</f>
        <v/>
      </c>
      <c r="C146" s="101">
        <f>IF('Indicator Data'!M155="No data","x",ROUND(IF('Indicator Data'!M155&gt;C$3,10,IF('Indicator Data'!M155&lt;C$4,0,('Indicator Data'!M155-C$4)/(C$3-C$4)*10)),1))</f>
        <v>0</v>
      </c>
      <c r="D146" s="101">
        <f>IF('Indicator Data'!N155="No data","x",ROUND(IF('Indicator Data'!N155&gt;D$3,0,IF('Indicator Data'!N155&lt;D$4,10,(D$3-'Indicator Data'!N155)/(D$3-D$4)*10)),1))</f>
        <v>10</v>
      </c>
      <c r="E146" s="102">
        <f t="shared" si="1"/>
        <v>5</v>
      </c>
      <c r="F146" s="101" t="str">
        <f>IF('Indicator Data'!O155="No data","x",ROUND(IF('Indicator Data'!O155&gt;F$3,10,IF('Indicator Data'!O155&lt;F$4,0,('Indicator Data'!O155-F$4)/(F$3-F$4)*10)),1))</f>
        <v>#DIV/0!</v>
      </c>
      <c r="G146" s="101" t="str">
        <f>IF('Indicator Data'!P155="No data","x",ROUND(IF('Indicator Data'!P155&gt;G$3,0,IF('Indicator Data'!P155&lt;G$4,10,(G$3-'Indicator Data'!P155)/(G$3-G$4)*10)),1))</f>
        <v>#DIV/0!</v>
      </c>
      <c r="H146" s="102" t="str">
        <f t="shared" si="2"/>
        <v>#DIV/0!</v>
      </c>
      <c r="I146" s="103" t="str">
        <f>IF('Indicator Data'!Q155="No data","x",'Indicator Data'!Q155/'Indicator Data'!AP155)</f>
        <v>#DIV/0!</v>
      </c>
      <c r="J146" s="101" t="str">
        <f t="shared" si="3"/>
        <v>#DIV/0!</v>
      </c>
      <c r="K146" s="101" t="str">
        <f>IF('Indicator Data'!R155="No data","x",ROUND(IF('Indicator Data'!R155&gt;K$3,10,IF('Indicator Data'!R155&lt;K$4,0,('Indicator Data'!R155-K$4)/(K$3-K$4)*10)),1))</f>
        <v>#DIV/0!</v>
      </c>
      <c r="L146" s="102" t="str">
        <f t="shared" si="4"/>
        <v>#DIV/0!</v>
      </c>
      <c r="M146" s="104" t="str">
        <f t="shared" si="5"/>
        <v>#DIV/0!</v>
      </c>
      <c r="N146" s="101" t="str">
        <f>IF('Indicator Data'!S155="No data","x",ROUND(IF('Indicator Data'!S155&gt;N$3,10,IF('Indicator Data'!S155&lt;N$4,0,('Indicator Data'!X155-N$4)/(N$3-N$4)*10)),1))</f>
        <v>#DIV/0!</v>
      </c>
      <c r="O146" s="101" t="str">
        <f>IF('Indicator Data'!T155="No data","x",ROUND(IF('Indicator Data'!T155&gt;O$3,0,IF('Indicator Data'!T155&lt;O$4,10,(O$3-'Indicator Data'!T155)/(O$3-O$4)*10)),1))</f>
        <v>#DIV/0!</v>
      </c>
      <c r="P146" s="102" t="str">
        <f t="shared" si="6"/>
        <v>#DIV/0!</v>
      </c>
      <c r="Q146" s="101" t="str">
        <f>IF('Indicator Data'!U155="No data","x",ROUND(IF('Indicator Data'!U155&gt;Q$3,10,IF('Indicator Data'!U155&lt;Q$4,0,('Indicator Data'!U155-Q$4)/(Q$3-Q$4)*10)),1))</f>
        <v>#DIV/0!</v>
      </c>
      <c r="R146" s="101" t="str">
        <f>IF('Indicator Data'!V155="No data","x",ROUND(IF('Indicator Data'!V155&gt;R$3,0,IF('Indicator Data'!V155&lt;R$4,10,(R$3-'Indicator Data'!V155)/(R$3-R$4)*10)),1))</f>
        <v>#DIV/0!</v>
      </c>
      <c r="S146" s="102" t="str">
        <f t="shared" si="7"/>
        <v>#DIV/0!</v>
      </c>
      <c r="T146" s="103" t="str">
        <f>IF('Indicator Data'!W155="no data","x",'Indicator Data'!W155/'Indicator Data'!AP155)</f>
        <v>#DIV/0!</v>
      </c>
      <c r="U146" s="101" t="str">
        <f t="shared" si="8"/>
        <v>#DIV/0!</v>
      </c>
      <c r="V146" s="101" t="str">
        <f>IF('Indicator Data'!X155="No data","x",ROUND(IF('Indicator Data'!X155&gt;V$3,10,IF('Indicator Data'!X155&lt;V$4,0,('Indicator Data'!X155-V$4)/(V$3-V$4)*10)),1))</f>
        <v>#DIV/0!</v>
      </c>
      <c r="W146" s="102" t="str">
        <f t="shared" si="9"/>
        <v>#DIV/0!</v>
      </c>
      <c r="X146" s="105" t="str">
        <f t="shared" si="10"/>
        <v>#DIV/0!</v>
      </c>
      <c r="Y146" s="7"/>
      <c r="Z146" s="7"/>
    </row>
    <row r="147" ht="15.75" customHeight="1">
      <c r="A147" s="61" t="str">
        <f>IF('Indicator Data'!A156&lt;&gt;"",'Indicator Data'!A156,"")</f>
        <v/>
      </c>
      <c r="B147" s="61" t="str">
        <f>IF('Indicator Data'!B156&lt;&gt;"",'Indicator Data'!B156,"")</f>
        <v/>
      </c>
      <c r="C147" s="101">
        <f>IF('Indicator Data'!M156="No data","x",ROUND(IF('Indicator Data'!M156&gt;C$3,10,IF('Indicator Data'!M156&lt;C$4,0,('Indicator Data'!M156-C$4)/(C$3-C$4)*10)),1))</f>
        <v>0</v>
      </c>
      <c r="D147" s="101">
        <f>IF('Indicator Data'!N156="No data","x",ROUND(IF('Indicator Data'!N156&gt;D$3,0,IF('Indicator Data'!N156&lt;D$4,10,(D$3-'Indicator Data'!N156)/(D$3-D$4)*10)),1))</f>
        <v>10</v>
      </c>
      <c r="E147" s="102">
        <f t="shared" si="1"/>
        <v>5</v>
      </c>
      <c r="F147" s="101" t="str">
        <f>IF('Indicator Data'!O156="No data","x",ROUND(IF('Indicator Data'!O156&gt;F$3,10,IF('Indicator Data'!O156&lt;F$4,0,('Indicator Data'!O156-F$4)/(F$3-F$4)*10)),1))</f>
        <v>#DIV/0!</v>
      </c>
      <c r="G147" s="101" t="str">
        <f>IF('Indicator Data'!P156="No data","x",ROUND(IF('Indicator Data'!P156&gt;G$3,0,IF('Indicator Data'!P156&lt;G$4,10,(G$3-'Indicator Data'!P156)/(G$3-G$4)*10)),1))</f>
        <v>#DIV/0!</v>
      </c>
      <c r="H147" s="102" t="str">
        <f t="shared" si="2"/>
        <v>#DIV/0!</v>
      </c>
      <c r="I147" s="103" t="str">
        <f>IF('Indicator Data'!Q156="No data","x",'Indicator Data'!Q156/'Indicator Data'!AP156)</f>
        <v>#DIV/0!</v>
      </c>
      <c r="J147" s="101" t="str">
        <f t="shared" si="3"/>
        <v>#DIV/0!</v>
      </c>
      <c r="K147" s="101" t="str">
        <f>IF('Indicator Data'!R156="No data","x",ROUND(IF('Indicator Data'!R156&gt;K$3,10,IF('Indicator Data'!R156&lt;K$4,0,('Indicator Data'!R156-K$4)/(K$3-K$4)*10)),1))</f>
        <v>#DIV/0!</v>
      </c>
      <c r="L147" s="102" t="str">
        <f t="shared" si="4"/>
        <v>#DIV/0!</v>
      </c>
      <c r="M147" s="104" t="str">
        <f t="shared" si="5"/>
        <v>#DIV/0!</v>
      </c>
      <c r="N147" s="101" t="str">
        <f>IF('Indicator Data'!S156="No data","x",ROUND(IF('Indicator Data'!S156&gt;N$3,10,IF('Indicator Data'!S156&lt;N$4,0,('Indicator Data'!X156-N$4)/(N$3-N$4)*10)),1))</f>
        <v>#DIV/0!</v>
      </c>
      <c r="O147" s="101" t="str">
        <f>IF('Indicator Data'!T156="No data","x",ROUND(IF('Indicator Data'!T156&gt;O$3,0,IF('Indicator Data'!T156&lt;O$4,10,(O$3-'Indicator Data'!T156)/(O$3-O$4)*10)),1))</f>
        <v>#DIV/0!</v>
      </c>
      <c r="P147" s="102" t="str">
        <f t="shared" si="6"/>
        <v>#DIV/0!</v>
      </c>
      <c r="Q147" s="101" t="str">
        <f>IF('Indicator Data'!U156="No data","x",ROUND(IF('Indicator Data'!U156&gt;Q$3,10,IF('Indicator Data'!U156&lt;Q$4,0,('Indicator Data'!U156-Q$4)/(Q$3-Q$4)*10)),1))</f>
        <v>#DIV/0!</v>
      </c>
      <c r="R147" s="101" t="str">
        <f>IF('Indicator Data'!V156="No data","x",ROUND(IF('Indicator Data'!V156&gt;R$3,0,IF('Indicator Data'!V156&lt;R$4,10,(R$3-'Indicator Data'!V156)/(R$3-R$4)*10)),1))</f>
        <v>#DIV/0!</v>
      </c>
      <c r="S147" s="102" t="str">
        <f t="shared" si="7"/>
        <v>#DIV/0!</v>
      </c>
      <c r="T147" s="103" t="str">
        <f>IF('Indicator Data'!W156="no data","x",'Indicator Data'!W156/'Indicator Data'!AP156)</f>
        <v>#DIV/0!</v>
      </c>
      <c r="U147" s="101" t="str">
        <f t="shared" si="8"/>
        <v>#DIV/0!</v>
      </c>
      <c r="V147" s="101" t="str">
        <f>IF('Indicator Data'!X156="No data","x",ROUND(IF('Indicator Data'!X156&gt;V$3,10,IF('Indicator Data'!X156&lt;V$4,0,('Indicator Data'!X156-V$4)/(V$3-V$4)*10)),1))</f>
        <v>#DIV/0!</v>
      </c>
      <c r="W147" s="102" t="str">
        <f t="shared" si="9"/>
        <v>#DIV/0!</v>
      </c>
      <c r="X147" s="105" t="str">
        <f t="shared" si="10"/>
        <v>#DIV/0!</v>
      </c>
      <c r="Y147" s="7"/>
      <c r="Z147" s="7"/>
    </row>
    <row r="148" ht="15.75" customHeight="1">
      <c r="A148" s="61" t="str">
        <f>IF('Indicator Data'!A157&lt;&gt;"",'Indicator Data'!A157,"")</f>
        <v/>
      </c>
      <c r="B148" s="61" t="str">
        <f>IF('Indicator Data'!B157&lt;&gt;"",'Indicator Data'!B157,"")</f>
        <v/>
      </c>
      <c r="C148" s="101">
        <f>IF('Indicator Data'!M157="No data","x",ROUND(IF('Indicator Data'!M157&gt;C$3,10,IF('Indicator Data'!M157&lt;C$4,0,('Indicator Data'!M157-C$4)/(C$3-C$4)*10)),1))</f>
        <v>0</v>
      </c>
      <c r="D148" s="101">
        <f>IF('Indicator Data'!N157="No data","x",ROUND(IF('Indicator Data'!N157&gt;D$3,0,IF('Indicator Data'!N157&lt;D$4,10,(D$3-'Indicator Data'!N157)/(D$3-D$4)*10)),1))</f>
        <v>10</v>
      </c>
      <c r="E148" s="102">
        <f t="shared" si="1"/>
        <v>5</v>
      </c>
      <c r="F148" s="101" t="str">
        <f>IF('Indicator Data'!O157="No data","x",ROUND(IF('Indicator Data'!O157&gt;F$3,10,IF('Indicator Data'!O157&lt;F$4,0,('Indicator Data'!O157-F$4)/(F$3-F$4)*10)),1))</f>
        <v>#DIV/0!</v>
      </c>
      <c r="G148" s="101" t="str">
        <f>IF('Indicator Data'!P157="No data","x",ROUND(IF('Indicator Data'!P157&gt;G$3,0,IF('Indicator Data'!P157&lt;G$4,10,(G$3-'Indicator Data'!P157)/(G$3-G$4)*10)),1))</f>
        <v>#DIV/0!</v>
      </c>
      <c r="H148" s="102" t="str">
        <f t="shared" si="2"/>
        <v>#DIV/0!</v>
      </c>
      <c r="I148" s="103" t="str">
        <f>IF('Indicator Data'!Q157="No data","x",'Indicator Data'!Q157/'Indicator Data'!AP157)</f>
        <v>#DIV/0!</v>
      </c>
      <c r="J148" s="101" t="str">
        <f t="shared" si="3"/>
        <v>#DIV/0!</v>
      </c>
      <c r="K148" s="101" t="str">
        <f>IF('Indicator Data'!R157="No data","x",ROUND(IF('Indicator Data'!R157&gt;K$3,10,IF('Indicator Data'!R157&lt;K$4,0,('Indicator Data'!R157-K$4)/(K$3-K$4)*10)),1))</f>
        <v>#DIV/0!</v>
      </c>
      <c r="L148" s="102" t="str">
        <f t="shared" si="4"/>
        <v>#DIV/0!</v>
      </c>
      <c r="M148" s="104" t="str">
        <f t="shared" si="5"/>
        <v>#DIV/0!</v>
      </c>
      <c r="N148" s="101" t="str">
        <f>IF('Indicator Data'!S157="No data","x",ROUND(IF('Indicator Data'!S157&gt;N$3,10,IF('Indicator Data'!S157&lt;N$4,0,('Indicator Data'!X157-N$4)/(N$3-N$4)*10)),1))</f>
        <v>#DIV/0!</v>
      </c>
      <c r="O148" s="101" t="str">
        <f>IF('Indicator Data'!T157="No data","x",ROUND(IF('Indicator Data'!T157&gt;O$3,0,IF('Indicator Data'!T157&lt;O$4,10,(O$3-'Indicator Data'!T157)/(O$3-O$4)*10)),1))</f>
        <v>#DIV/0!</v>
      </c>
      <c r="P148" s="102" t="str">
        <f t="shared" si="6"/>
        <v>#DIV/0!</v>
      </c>
      <c r="Q148" s="101" t="str">
        <f>IF('Indicator Data'!U157="No data","x",ROUND(IF('Indicator Data'!U157&gt;Q$3,10,IF('Indicator Data'!U157&lt;Q$4,0,('Indicator Data'!U157-Q$4)/(Q$3-Q$4)*10)),1))</f>
        <v>#DIV/0!</v>
      </c>
      <c r="R148" s="101" t="str">
        <f>IF('Indicator Data'!V157="No data","x",ROUND(IF('Indicator Data'!V157&gt;R$3,0,IF('Indicator Data'!V157&lt;R$4,10,(R$3-'Indicator Data'!V157)/(R$3-R$4)*10)),1))</f>
        <v>#DIV/0!</v>
      </c>
      <c r="S148" s="102" t="str">
        <f t="shared" si="7"/>
        <v>#DIV/0!</v>
      </c>
      <c r="T148" s="103" t="str">
        <f>IF('Indicator Data'!W157="no data","x",'Indicator Data'!W157/'Indicator Data'!AP157)</f>
        <v>#DIV/0!</v>
      </c>
      <c r="U148" s="101" t="str">
        <f t="shared" si="8"/>
        <v>#DIV/0!</v>
      </c>
      <c r="V148" s="101" t="str">
        <f>IF('Indicator Data'!X157="No data","x",ROUND(IF('Indicator Data'!X157&gt;V$3,10,IF('Indicator Data'!X157&lt;V$4,0,('Indicator Data'!X157-V$4)/(V$3-V$4)*10)),1))</f>
        <v>#DIV/0!</v>
      </c>
      <c r="W148" s="102" t="str">
        <f t="shared" si="9"/>
        <v>#DIV/0!</v>
      </c>
      <c r="X148" s="105" t="str">
        <f t="shared" si="10"/>
        <v>#DIV/0!</v>
      </c>
      <c r="Y148" s="7"/>
      <c r="Z148" s="7"/>
    </row>
    <row r="149" ht="15.75" customHeight="1">
      <c r="A149" s="61" t="str">
        <f>IF('Indicator Data'!A158&lt;&gt;"",'Indicator Data'!A158,"")</f>
        <v/>
      </c>
      <c r="B149" s="61" t="str">
        <f>IF('Indicator Data'!B158&lt;&gt;"",'Indicator Data'!B158,"")</f>
        <v/>
      </c>
      <c r="C149" s="101">
        <f>IF('Indicator Data'!M158="No data","x",ROUND(IF('Indicator Data'!M158&gt;C$3,10,IF('Indicator Data'!M158&lt;C$4,0,('Indicator Data'!M158-C$4)/(C$3-C$4)*10)),1))</f>
        <v>0</v>
      </c>
      <c r="D149" s="101">
        <f>IF('Indicator Data'!N158="No data","x",ROUND(IF('Indicator Data'!N158&gt;D$3,0,IF('Indicator Data'!N158&lt;D$4,10,(D$3-'Indicator Data'!N158)/(D$3-D$4)*10)),1))</f>
        <v>10</v>
      </c>
      <c r="E149" s="102">
        <f t="shared" si="1"/>
        <v>5</v>
      </c>
      <c r="F149" s="101" t="str">
        <f>IF('Indicator Data'!O158="No data","x",ROUND(IF('Indicator Data'!O158&gt;F$3,10,IF('Indicator Data'!O158&lt;F$4,0,('Indicator Data'!O158-F$4)/(F$3-F$4)*10)),1))</f>
        <v>#DIV/0!</v>
      </c>
      <c r="G149" s="101" t="str">
        <f>IF('Indicator Data'!P158="No data","x",ROUND(IF('Indicator Data'!P158&gt;G$3,0,IF('Indicator Data'!P158&lt;G$4,10,(G$3-'Indicator Data'!P158)/(G$3-G$4)*10)),1))</f>
        <v>#DIV/0!</v>
      </c>
      <c r="H149" s="102" t="str">
        <f t="shared" si="2"/>
        <v>#DIV/0!</v>
      </c>
      <c r="I149" s="103" t="str">
        <f>IF('Indicator Data'!Q158="No data","x",'Indicator Data'!Q158/'Indicator Data'!AP158)</f>
        <v>#DIV/0!</v>
      </c>
      <c r="J149" s="101" t="str">
        <f t="shared" si="3"/>
        <v>#DIV/0!</v>
      </c>
      <c r="K149" s="101" t="str">
        <f>IF('Indicator Data'!R158="No data","x",ROUND(IF('Indicator Data'!R158&gt;K$3,10,IF('Indicator Data'!R158&lt;K$4,0,('Indicator Data'!R158-K$4)/(K$3-K$4)*10)),1))</f>
        <v>#DIV/0!</v>
      </c>
      <c r="L149" s="102" t="str">
        <f t="shared" si="4"/>
        <v>#DIV/0!</v>
      </c>
      <c r="M149" s="104" t="str">
        <f t="shared" si="5"/>
        <v>#DIV/0!</v>
      </c>
      <c r="N149" s="101" t="str">
        <f>IF('Indicator Data'!S158="No data","x",ROUND(IF('Indicator Data'!S158&gt;N$3,10,IF('Indicator Data'!S158&lt;N$4,0,('Indicator Data'!X158-N$4)/(N$3-N$4)*10)),1))</f>
        <v>#DIV/0!</v>
      </c>
      <c r="O149" s="101" t="str">
        <f>IF('Indicator Data'!T158="No data","x",ROUND(IF('Indicator Data'!T158&gt;O$3,0,IF('Indicator Data'!T158&lt;O$4,10,(O$3-'Indicator Data'!T158)/(O$3-O$4)*10)),1))</f>
        <v>#DIV/0!</v>
      </c>
      <c r="P149" s="102" t="str">
        <f t="shared" si="6"/>
        <v>#DIV/0!</v>
      </c>
      <c r="Q149" s="101" t="str">
        <f>IF('Indicator Data'!U158="No data","x",ROUND(IF('Indicator Data'!U158&gt;Q$3,10,IF('Indicator Data'!U158&lt;Q$4,0,('Indicator Data'!U158-Q$4)/(Q$3-Q$4)*10)),1))</f>
        <v>#DIV/0!</v>
      </c>
      <c r="R149" s="101" t="str">
        <f>IF('Indicator Data'!V158="No data","x",ROUND(IF('Indicator Data'!V158&gt;R$3,0,IF('Indicator Data'!V158&lt;R$4,10,(R$3-'Indicator Data'!V158)/(R$3-R$4)*10)),1))</f>
        <v>#DIV/0!</v>
      </c>
      <c r="S149" s="102" t="str">
        <f t="shared" si="7"/>
        <v>#DIV/0!</v>
      </c>
      <c r="T149" s="103" t="str">
        <f>IF('Indicator Data'!W158="no data","x",'Indicator Data'!W158/'Indicator Data'!AP158)</f>
        <v>#DIV/0!</v>
      </c>
      <c r="U149" s="101" t="str">
        <f t="shared" si="8"/>
        <v>#DIV/0!</v>
      </c>
      <c r="V149" s="101" t="str">
        <f>IF('Indicator Data'!X158="No data","x",ROUND(IF('Indicator Data'!X158&gt;V$3,10,IF('Indicator Data'!X158&lt;V$4,0,('Indicator Data'!X158-V$4)/(V$3-V$4)*10)),1))</f>
        <v>#DIV/0!</v>
      </c>
      <c r="W149" s="102" t="str">
        <f t="shared" si="9"/>
        <v>#DIV/0!</v>
      </c>
      <c r="X149" s="105" t="str">
        <f t="shared" si="10"/>
        <v>#DIV/0!</v>
      </c>
      <c r="Y149" s="7"/>
      <c r="Z149" s="7"/>
    </row>
    <row r="150" ht="15.75" customHeight="1">
      <c r="A150" s="61" t="str">
        <f>IF('Indicator Data'!A159&lt;&gt;"",'Indicator Data'!A159,"")</f>
        <v/>
      </c>
      <c r="B150" s="61" t="str">
        <f>IF('Indicator Data'!B159&lt;&gt;"",'Indicator Data'!B159,"")</f>
        <v/>
      </c>
      <c r="C150" s="101">
        <f>IF('Indicator Data'!M159="No data","x",ROUND(IF('Indicator Data'!M159&gt;C$3,10,IF('Indicator Data'!M159&lt;C$4,0,('Indicator Data'!M159-C$4)/(C$3-C$4)*10)),1))</f>
        <v>0</v>
      </c>
      <c r="D150" s="101">
        <f>IF('Indicator Data'!N159="No data","x",ROUND(IF('Indicator Data'!N159&gt;D$3,0,IF('Indicator Data'!N159&lt;D$4,10,(D$3-'Indicator Data'!N159)/(D$3-D$4)*10)),1))</f>
        <v>10</v>
      </c>
      <c r="E150" s="102">
        <f t="shared" si="1"/>
        <v>5</v>
      </c>
      <c r="F150" s="101" t="str">
        <f>IF('Indicator Data'!O159="No data","x",ROUND(IF('Indicator Data'!O159&gt;F$3,10,IF('Indicator Data'!O159&lt;F$4,0,('Indicator Data'!O159-F$4)/(F$3-F$4)*10)),1))</f>
        <v>#DIV/0!</v>
      </c>
      <c r="G150" s="101" t="str">
        <f>IF('Indicator Data'!P159="No data","x",ROUND(IF('Indicator Data'!P159&gt;G$3,0,IF('Indicator Data'!P159&lt;G$4,10,(G$3-'Indicator Data'!P159)/(G$3-G$4)*10)),1))</f>
        <v>#DIV/0!</v>
      </c>
      <c r="H150" s="102" t="str">
        <f t="shared" si="2"/>
        <v>#DIV/0!</v>
      </c>
      <c r="I150" s="103" t="str">
        <f>IF('Indicator Data'!Q159="No data","x",'Indicator Data'!Q159/'Indicator Data'!AP159)</f>
        <v>#DIV/0!</v>
      </c>
      <c r="J150" s="101" t="str">
        <f t="shared" si="3"/>
        <v>#DIV/0!</v>
      </c>
      <c r="K150" s="101" t="str">
        <f>IF('Indicator Data'!R159="No data","x",ROUND(IF('Indicator Data'!R159&gt;K$3,10,IF('Indicator Data'!R159&lt;K$4,0,('Indicator Data'!R159-K$4)/(K$3-K$4)*10)),1))</f>
        <v>#DIV/0!</v>
      </c>
      <c r="L150" s="102" t="str">
        <f t="shared" si="4"/>
        <v>#DIV/0!</v>
      </c>
      <c r="M150" s="104" t="str">
        <f t="shared" si="5"/>
        <v>#DIV/0!</v>
      </c>
      <c r="N150" s="101" t="str">
        <f>IF('Indicator Data'!S159="No data","x",ROUND(IF('Indicator Data'!S159&gt;N$3,10,IF('Indicator Data'!S159&lt;N$4,0,('Indicator Data'!X159-N$4)/(N$3-N$4)*10)),1))</f>
        <v>#DIV/0!</v>
      </c>
      <c r="O150" s="101" t="str">
        <f>IF('Indicator Data'!T159="No data","x",ROUND(IF('Indicator Data'!T159&gt;O$3,0,IF('Indicator Data'!T159&lt;O$4,10,(O$3-'Indicator Data'!T159)/(O$3-O$4)*10)),1))</f>
        <v>#DIV/0!</v>
      </c>
      <c r="P150" s="102" t="str">
        <f t="shared" si="6"/>
        <v>#DIV/0!</v>
      </c>
      <c r="Q150" s="101" t="str">
        <f>IF('Indicator Data'!U159="No data","x",ROUND(IF('Indicator Data'!U159&gt;Q$3,10,IF('Indicator Data'!U159&lt;Q$4,0,('Indicator Data'!U159-Q$4)/(Q$3-Q$4)*10)),1))</f>
        <v>#DIV/0!</v>
      </c>
      <c r="R150" s="101" t="str">
        <f>IF('Indicator Data'!V159="No data","x",ROUND(IF('Indicator Data'!V159&gt;R$3,0,IF('Indicator Data'!V159&lt;R$4,10,(R$3-'Indicator Data'!V159)/(R$3-R$4)*10)),1))</f>
        <v>#DIV/0!</v>
      </c>
      <c r="S150" s="102" t="str">
        <f t="shared" si="7"/>
        <v>#DIV/0!</v>
      </c>
      <c r="T150" s="103" t="str">
        <f>IF('Indicator Data'!W159="no data","x",'Indicator Data'!W159/'Indicator Data'!AP159)</f>
        <v>#DIV/0!</v>
      </c>
      <c r="U150" s="101" t="str">
        <f t="shared" si="8"/>
        <v>#DIV/0!</v>
      </c>
      <c r="V150" s="101" t="str">
        <f>IF('Indicator Data'!X159="No data","x",ROUND(IF('Indicator Data'!X159&gt;V$3,10,IF('Indicator Data'!X159&lt;V$4,0,('Indicator Data'!X159-V$4)/(V$3-V$4)*10)),1))</f>
        <v>#DIV/0!</v>
      </c>
      <c r="W150" s="102" t="str">
        <f t="shared" si="9"/>
        <v>#DIV/0!</v>
      </c>
      <c r="X150" s="105" t="str">
        <f t="shared" si="10"/>
        <v>#DIV/0!</v>
      </c>
      <c r="Y150" s="7"/>
      <c r="Z150" s="7"/>
    </row>
    <row r="151" ht="15.75" customHeight="1">
      <c r="A151" s="61" t="str">
        <f>IF('Indicator Data'!A160&lt;&gt;"",'Indicator Data'!A160,"")</f>
        <v/>
      </c>
      <c r="B151" s="61" t="str">
        <f>IF('Indicator Data'!B160&lt;&gt;"",'Indicator Data'!B160,"")</f>
        <v/>
      </c>
      <c r="C151" s="101">
        <f>IF('Indicator Data'!M160="No data","x",ROUND(IF('Indicator Data'!M160&gt;C$3,10,IF('Indicator Data'!M160&lt;C$4,0,('Indicator Data'!M160-C$4)/(C$3-C$4)*10)),1))</f>
        <v>0</v>
      </c>
      <c r="D151" s="101">
        <f>IF('Indicator Data'!N160="No data","x",ROUND(IF('Indicator Data'!N160&gt;D$3,0,IF('Indicator Data'!N160&lt;D$4,10,(D$3-'Indicator Data'!N160)/(D$3-D$4)*10)),1))</f>
        <v>10</v>
      </c>
      <c r="E151" s="102">
        <f t="shared" si="1"/>
        <v>5</v>
      </c>
      <c r="F151" s="101" t="str">
        <f>IF('Indicator Data'!O160="No data","x",ROUND(IF('Indicator Data'!O160&gt;F$3,10,IF('Indicator Data'!O160&lt;F$4,0,('Indicator Data'!O160-F$4)/(F$3-F$4)*10)),1))</f>
        <v>#DIV/0!</v>
      </c>
      <c r="G151" s="101" t="str">
        <f>IF('Indicator Data'!P160="No data","x",ROUND(IF('Indicator Data'!P160&gt;G$3,0,IF('Indicator Data'!P160&lt;G$4,10,(G$3-'Indicator Data'!P160)/(G$3-G$4)*10)),1))</f>
        <v>#DIV/0!</v>
      </c>
      <c r="H151" s="102" t="str">
        <f t="shared" si="2"/>
        <v>#DIV/0!</v>
      </c>
      <c r="I151" s="103" t="str">
        <f>IF('Indicator Data'!Q160="No data","x",'Indicator Data'!Q160/'Indicator Data'!AP160)</f>
        <v>#DIV/0!</v>
      </c>
      <c r="J151" s="101" t="str">
        <f t="shared" si="3"/>
        <v>#DIV/0!</v>
      </c>
      <c r="K151" s="101" t="str">
        <f>IF('Indicator Data'!R160="No data","x",ROUND(IF('Indicator Data'!R160&gt;K$3,10,IF('Indicator Data'!R160&lt;K$4,0,('Indicator Data'!R160-K$4)/(K$3-K$4)*10)),1))</f>
        <v>#DIV/0!</v>
      </c>
      <c r="L151" s="102" t="str">
        <f t="shared" si="4"/>
        <v>#DIV/0!</v>
      </c>
      <c r="M151" s="104" t="str">
        <f t="shared" si="5"/>
        <v>#DIV/0!</v>
      </c>
      <c r="N151" s="101" t="str">
        <f>IF('Indicator Data'!S160="No data","x",ROUND(IF('Indicator Data'!S160&gt;N$3,10,IF('Indicator Data'!S160&lt;N$4,0,('Indicator Data'!X160-N$4)/(N$3-N$4)*10)),1))</f>
        <v>#DIV/0!</v>
      </c>
      <c r="O151" s="101" t="str">
        <f>IF('Indicator Data'!T160="No data","x",ROUND(IF('Indicator Data'!T160&gt;O$3,0,IF('Indicator Data'!T160&lt;O$4,10,(O$3-'Indicator Data'!T160)/(O$3-O$4)*10)),1))</f>
        <v>#DIV/0!</v>
      </c>
      <c r="P151" s="102" t="str">
        <f t="shared" si="6"/>
        <v>#DIV/0!</v>
      </c>
      <c r="Q151" s="101" t="str">
        <f>IF('Indicator Data'!U160="No data","x",ROUND(IF('Indicator Data'!U160&gt;Q$3,10,IF('Indicator Data'!U160&lt;Q$4,0,('Indicator Data'!U160-Q$4)/(Q$3-Q$4)*10)),1))</f>
        <v>#DIV/0!</v>
      </c>
      <c r="R151" s="101" t="str">
        <f>IF('Indicator Data'!V160="No data","x",ROUND(IF('Indicator Data'!V160&gt;R$3,0,IF('Indicator Data'!V160&lt;R$4,10,(R$3-'Indicator Data'!V160)/(R$3-R$4)*10)),1))</f>
        <v>#DIV/0!</v>
      </c>
      <c r="S151" s="102" t="str">
        <f t="shared" si="7"/>
        <v>#DIV/0!</v>
      </c>
      <c r="T151" s="103" t="str">
        <f>IF('Indicator Data'!W160="no data","x",'Indicator Data'!W160/'Indicator Data'!AP160)</f>
        <v>#DIV/0!</v>
      </c>
      <c r="U151" s="101" t="str">
        <f t="shared" si="8"/>
        <v>#DIV/0!</v>
      </c>
      <c r="V151" s="101" t="str">
        <f>IF('Indicator Data'!X160="No data","x",ROUND(IF('Indicator Data'!X160&gt;V$3,10,IF('Indicator Data'!X160&lt;V$4,0,('Indicator Data'!X160-V$4)/(V$3-V$4)*10)),1))</f>
        <v>#DIV/0!</v>
      </c>
      <c r="W151" s="102" t="str">
        <f t="shared" si="9"/>
        <v>#DIV/0!</v>
      </c>
      <c r="X151" s="105" t="str">
        <f t="shared" si="10"/>
        <v>#DIV/0!</v>
      </c>
      <c r="Y151" s="7"/>
      <c r="Z151" s="7"/>
    </row>
    <row r="152" ht="15.75" customHeight="1">
      <c r="A152" s="61" t="str">
        <f>IF('Indicator Data'!A161&lt;&gt;"",'Indicator Data'!A161,"")</f>
        <v/>
      </c>
      <c r="B152" s="61" t="str">
        <f>IF('Indicator Data'!B161&lt;&gt;"",'Indicator Data'!B161,"")</f>
        <v/>
      </c>
      <c r="C152" s="101">
        <f>IF('Indicator Data'!M161="No data","x",ROUND(IF('Indicator Data'!M161&gt;C$3,10,IF('Indicator Data'!M161&lt;C$4,0,('Indicator Data'!M161-C$4)/(C$3-C$4)*10)),1))</f>
        <v>0</v>
      </c>
      <c r="D152" s="101">
        <f>IF('Indicator Data'!N161="No data","x",ROUND(IF('Indicator Data'!N161&gt;D$3,0,IF('Indicator Data'!N161&lt;D$4,10,(D$3-'Indicator Data'!N161)/(D$3-D$4)*10)),1))</f>
        <v>10</v>
      </c>
      <c r="E152" s="102">
        <f t="shared" si="1"/>
        <v>5</v>
      </c>
      <c r="F152" s="101" t="str">
        <f>IF('Indicator Data'!O161="No data","x",ROUND(IF('Indicator Data'!O161&gt;F$3,10,IF('Indicator Data'!O161&lt;F$4,0,('Indicator Data'!O161-F$4)/(F$3-F$4)*10)),1))</f>
        <v>#DIV/0!</v>
      </c>
      <c r="G152" s="101" t="str">
        <f>IF('Indicator Data'!P161="No data","x",ROUND(IF('Indicator Data'!P161&gt;G$3,0,IF('Indicator Data'!P161&lt;G$4,10,(G$3-'Indicator Data'!P161)/(G$3-G$4)*10)),1))</f>
        <v>#DIV/0!</v>
      </c>
      <c r="H152" s="102" t="str">
        <f t="shared" si="2"/>
        <v>#DIV/0!</v>
      </c>
      <c r="I152" s="103" t="str">
        <f>IF('Indicator Data'!Q161="No data","x",'Indicator Data'!Q161/'Indicator Data'!AP161)</f>
        <v>#DIV/0!</v>
      </c>
      <c r="J152" s="101" t="str">
        <f t="shared" si="3"/>
        <v>#DIV/0!</v>
      </c>
      <c r="K152" s="101" t="str">
        <f>IF('Indicator Data'!R161="No data","x",ROUND(IF('Indicator Data'!R161&gt;K$3,10,IF('Indicator Data'!R161&lt;K$4,0,('Indicator Data'!R161-K$4)/(K$3-K$4)*10)),1))</f>
        <v>#DIV/0!</v>
      </c>
      <c r="L152" s="102" t="str">
        <f t="shared" si="4"/>
        <v>#DIV/0!</v>
      </c>
      <c r="M152" s="104" t="str">
        <f t="shared" si="5"/>
        <v>#DIV/0!</v>
      </c>
      <c r="N152" s="101" t="str">
        <f>IF('Indicator Data'!S161="No data","x",ROUND(IF('Indicator Data'!S161&gt;N$3,10,IF('Indicator Data'!S161&lt;N$4,0,('Indicator Data'!X161-N$4)/(N$3-N$4)*10)),1))</f>
        <v>#DIV/0!</v>
      </c>
      <c r="O152" s="101" t="str">
        <f>IF('Indicator Data'!T161="No data","x",ROUND(IF('Indicator Data'!T161&gt;O$3,0,IF('Indicator Data'!T161&lt;O$4,10,(O$3-'Indicator Data'!T161)/(O$3-O$4)*10)),1))</f>
        <v>#DIV/0!</v>
      </c>
      <c r="P152" s="102" t="str">
        <f t="shared" si="6"/>
        <v>#DIV/0!</v>
      </c>
      <c r="Q152" s="101" t="str">
        <f>IF('Indicator Data'!U161="No data","x",ROUND(IF('Indicator Data'!U161&gt;Q$3,10,IF('Indicator Data'!U161&lt;Q$4,0,('Indicator Data'!U161-Q$4)/(Q$3-Q$4)*10)),1))</f>
        <v>#DIV/0!</v>
      </c>
      <c r="R152" s="101" t="str">
        <f>IF('Indicator Data'!V161="No data","x",ROUND(IF('Indicator Data'!V161&gt;R$3,0,IF('Indicator Data'!V161&lt;R$4,10,(R$3-'Indicator Data'!V161)/(R$3-R$4)*10)),1))</f>
        <v>#DIV/0!</v>
      </c>
      <c r="S152" s="102" t="str">
        <f t="shared" si="7"/>
        <v>#DIV/0!</v>
      </c>
      <c r="T152" s="103" t="str">
        <f>IF('Indicator Data'!W161="no data","x",'Indicator Data'!W161/'Indicator Data'!AP161)</f>
        <v>#DIV/0!</v>
      </c>
      <c r="U152" s="101" t="str">
        <f t="shared" si="8"/>
        <v>#DIV/0!</v>
      </c>
      <c r="V152" s="101" t="str">
        <f>IF('Indicator Data'!X161="No data","x",ROUND(IF('Indicator Data'!X161&gt;V$3,10,IF('Indicator Data'!X161&lt;V$4,0,('Indicator Data'!X161-V$4)/(V$3-V$4)*10)),1))</f>
        <v>#DIV/0!</v>
      </c>
      <c r="W152" s="102" t="str">
        <f t="shared" si="9"/>
        <v>#DIV/0!</v>
      </c>
      <c r="X152" s="105" t="str">
        <f t="shared" si="10"/>
        <v>#DIV/0!</v>
      </c>
      <c r="Y152" s="7"/>
      <c r="Z152" s="7"/>
    </row>
    <row r="153" ht="15.75" customHeight="1">
      <c r="A153" s="61" t="str">
        <f>IF('Indicator Data'!A162&lt;&gt;"",'Indicator Data'!A162,"")</f>
        <v/>
      </c>
      <c r="B153" s="61" t="str">
        <f>IF('Indicator Data'!B162&lt;&gt;"",'Indicator Data'!B162,"")</f>
        <v/>
      </c>
      <c r="C153" s="101">
        <f>IF('Indicator Data'!M162="No data","x",ROUND(IF('Indicator Data'!M162&gt;C$3,10,IF('Indicator Data'!M162&lt;C$4,0,('Indicator Data'!M162-C$4)/(C$3-C$4)*10)),1))</f>
        <v>0</v>
      </c>
      <c r="D153" s="101">
        <f>IF('Indicator Data'!N162="No data","x",ROUND(IF('Indicator Data'!N162&gt;D$3,0,IF('Indicator Data'!N162&lt;D$4,10,(D$3-'Indicator Data'!N162)/(D$3-D$4)*10)),1))</f>
        <v>10</v>
      </c>
      <c r="E153" s="102">
        <f t="shared" si="1"/>
        <v>5</v>
      </c>
      <c r="F153" s="101" t="str">
        <f>IF('Indicator Data'!O162="No data","x",ROUND(IF('Indicator Data'!O162&gt;F$3,10,IF('Indicator Data'!O162&lt;F$4,0,('Indicator Data'!O162-F$4)/(F$3-F$4)*10)),1))</f>
        <v>#DIV/0!</v>
      </c>
      <c r="G153" s="101" t="str">
        <f>IF('Indicator Data'!P162="No data","x",ROUND(IF('Indicator Data'!P162&gt;G$3,0,IF('Indicator Data'!P162&lt;G$4,10,(G$3-'Indicator Data'!P162)/(G$3-G$4)*10)),1))</f>
        <v>#DIV/0!</v>
      </c>
      <c r="H153" s="102" t="str">
        <f t="shared" si="2"/>
        <v>#DIV/0!</v>
      </c>
      <c r="I153" s="103" t="str">
        <f>IF('Indicator Data'!Q162="No data","x",'Indicator Data'!Q162/'Indicator Data'!AP162)</f>
        <v>#DIV/0!</v>
      </c>
      <c r="J153" s="101" t="str">
        <f t="shared" si="3"/>
        <v>#DIV/0!</v>
      </c>
      <c r="K153" s="101" t="str">
        <f>IF('Indicator Data'!R162="No data","x",ROUND(IF('Indicator Data'!R162&gt;K$3,10,IF('Indicator Data'!R162&lt;K$4,0,('Indicator Data'!R162-K$4)/(K$3-K$4)*10)),1))</f>
        <v>#DIV/0!</v>
      </c>
      <c r="L153" s="102" t="str">
        <f t="shared" si="4"/>
        <v>#DIV/0!</v>
      </c>
      <c r="M153" s="104" t="str">
        <f t="shared" si="5"/>
        <v>#DIV/0!</v>
      </c>
      <c r="N153" s="101" t="str">
        <f>IF('Indicator Data'!S162="No data","x",ROUND(IF('Indicator Data'!S162&gt;N$3,10,IF('Indicator Data'!S162&lt;N$4,0,('Indicator Data'!X162-N$4)/(N$3-N$4)*10)),1))</f>
        <v>#DIV/0!</v>
      </c>
      <c r="O153" s="101" t="str">
        <f>IF('Indicator Data'!T162="No data","x",ROUND(IF('Indicator Data'!T162&gt;O$3,0,IF('Indicator Data'!T162&lt;O$4,10,(O$3-'Indicator Data'!T162)/(O$3-O$4)*10)),1))</f>
        <v>#DIV/0!</v>
      </c>
      <c r="P153" s="102" t="str">
        <f t="shared" si="6"/>
        <v>#DIV/0!</v>
      </c>
      <c r="Q153" s="101" t="str">
        <f>IF('Indicator Data'!U162="No data","x",ROUND(IF('Indicator Data'!U162&gt;Q$3,10,IF('Indicator Data'!U162&lt;Q$4,0,('Indicator Data'!U162-Q$4)/(Q$3-Q$4)*10)),1))</f>
        <v>#DIV/0!</v>
      </c>
      <c r="R153" s="101" t="str">
        <f>IF('Indicator Data'!V162="No data","x",ROUND(IF('Indicator Data'!V162&gt;R$3,0,IF('Indicator Data'!V162&lt;R$4,10,(R$3-'Indicator Data'!V162)/(R$3-R$4)*10)),1))</f>
        <v>#DIV/0!</v>
      </c>
      <c r="S153" s="102" t="str">
        <f t="shared" si="7"/>
        <v>#DIV/0!</v>
      </c>
      <c r="T153" s="103" t="str">
        <f>IF('Indicator Data'!W162="no data","x",'Indicator Data'!W162/'Indicator Data'!AP162)</f>
        <v>#DIV/0!</v>
      </c>
      <c r="U153" s="101" t="str">
        <f t="shared" si="8"/>
        <v>#DIV/0!</v>
      </c>
      <c r="V153" s="101" t="str">
        <f>IF('Indicator Data'!X162="No data","x",ROUND(IF('Indicator Data'!X162&gt;V$3,10,IF('Indicator Data'!X162&lt;V$4,0,('Indicator Data'!X162-V$4)/(V$3-V$4)*10)),1))</f>
        <v>#DIV/0!</v>
      </c>
      <c r="W153" s="102" t="str">
        <f t="shared" si="9"/>
        <v>#DIV/0!</v>
      </c>
      <c r="X153" s="105" t="str">
        <f t="shared" si="10"/>
        <v>#DIV/0!</v>
      </c>
      <c r="Y153" s="7"/>
      <c r="Z153" s="7"/>
    </row>
    <row r="154" ht="15.75" customHeight="1">
      <c r="A154" s="61" t="str">
        <f>IF('Indicator Data'!A163&lt;&gt;"",'Indicator Data'!A163,"")</f>
        <v/>
      </c>
      <c r="B154" s="61" t="str">
        <f>IF('Indicator Data'!B163&lt;&gt;"",'Indicator Data'!B163,"")</f>
        <v/>
      </c>
      <c r="C154" s="101">
        <f>IF('Indicator Data'!M163="No data","x",ROUND(IF('Indicator Data'!M163&gt;C$3,10,IF('Indicator Data'!M163&lt;C$4,0,('Indicator Data'!M163-C$4)/(C$3-C$4)*10)),1))</f>
        <v>0</v>
      </c>
      <c r="D154" s="101">
        <f>IF('Indicator Data'!N163="No data","x",ROUND(IF('Indicator Data'!N163&gt;D$3,0,IF('Indicator Data'!N163&lt;D$4,10,(D$3-'Indicator Data'!N163)/(D$3-D$4)*10)),1))</f>
        <v>10</v>
      </c>
      <c r="E154" s="102">
        <f t="shared" si="1"/>
        <v>5</v>
      </c>
      <c r="F154" s="101" t="str">
        <f>IF('Indicator Data'!O163="No data","x",ROUND(IF('Indicator Data'!O163&gt;F$3,10,IF('Indicator Data'!O163&lt;F$4,0,('Indicator Data'!O163-F$4)/(F$3-F$4)*10)),1))</f>
        <v>#DIV/0!</v>
      </c>
      <c r="G154" s="101" t="str">
        <f>IF('Indicator Data'!P163="No data","x",ROUND(IF('Indicator Data'!P163&gt;G$3,0,IF('Indicator Data'!P163&lt;G$4,10,(G$3-'Indicator Data'!P163)/(G$3-G$4)*10)),1))</f>
        <v>#DIV/0!</v>
      </c>
      <c r="H154" s="102" t="str">
        <f t="shared" si="2"/>
        <v>#DIV/0!</v>
      </c>
      <c r="I154" s="103" t="str">
        <f>IF('Indicator Data'!Q163="No data","x",'Indicator Data'!Q163/'Indicator Data'!AP163)</f>
        <v>#DIV/0!</v>
      </c>
      <c r="J154" s="101" t="str">
        <f t="shared" si="3"/>
        <v>#DIV/0!</v>
      </c>
      <c r="K154" s="101" t="str">
        <f>IF('Indicator Data'!R163="No data","x",ROUND(IF('Indicator Data'!R163&gt;K$3,10,IF('Indicator Data'!R163&lt;K$4,0,('Indicator Data'!R163-K$4)/(K$3-K$4)*10)),1))</f>
        <v>#DIV/0!</v>
      </c>
      <c r="L154" s="102" t="str">
        <f t="shared" si="4"/>
        <v>#DIV/0!</v>
      </c>
      <c r="M154" s="104" t="str">
        <f t="shared" si="5"/>
        <v>#DIV/0!</v>
      </c>
      <c r="N154" s="101" t="str">
        <f>IF('Indicator Data'!S163="No data","x",ROUND(IF('Indicator Data'!S163&gt;N$3,10,IF('Indicator Data'!S163&lt;N$4,0,('Indicator Data'!X163-N$4)/(N$3-N$4)*10)),1))</f>
        <v>#DIV/0!</v>
      </c>
      <c r="O154" s="101" t="str">
        <f>IF('Indicator Data'!T163="No data","x",ROUND(IF('Indicator Data'!T163&gt;O$3,0,IF('Indicator Data'!T163&lt;O$4,10,(O$3-'Indicator Data'!T163)/(O$3-O$4)*10)),1))</f>
        <v>#DIV/0!</v>
      </c>
      <c r="P154" s="102" t="str">
        <f t="shared" si="6"/>
        <v>#DIV/0!</v>
      </c>
      <c r="Q154" s="101" t="str">
        <f>IF('Indicator Data'!U163="No data","x",ROUND(IF('Indicator Data'!U163&gt;Q$3,10,IF('Indicator Data'!U163&lt;Q$4,0,('Indicator Data'!U163-Q$4)/(Q$3-Q$4)*10)),1))</f>
        <v>#DIV/0!</v>
      </c>
      <c r="R154" s="101" t="str">
        <f>IF('Indicator Data'!V163="No data","x",ROUND(IF('Indicator Data'!V163&gt;R$3,0,IF('Indicator Data'!V163&lt;R$4,10,(R$3-'Indicator Data'!V163)/(R$3-R$4)*10)),1))</f>
        <v>#DIV/0!</v>
      </c>
      <c r="S154" s="102" t="str">
        <f t="shared" si="7"/>
        <v>#DIV/0!</v>
      </c>
      <c r="T154" s="103" t="str">
        <f>IF('Indicator Data'!W163="no data","x",'Indicator Data'!W163/'Indicator Data'!AP163)</f>
        <v>#DIV/0!</v>
      </c>
      <c r="U154" s="101" t="str">
        <f t="shared" si="8"/>
        <v>#DIV/0!</v>
      </c>
      <c r="V154" s="101" t="str">
        <f>IF('Indicator Data'!X163="No data","x",ROUND(IF('Indicator Data'!X163&gt;V$3,10,IF('Indicator Data'!X163&lt;V$4,0,('Indicator Data'!X163-V$4)/(V$3-V$4)*10)),1))</f>
        <v>#DIV/0!</v>
      </c>
      <c r="W154" s="102" t="str">
        <f t="shared" si="9"/>
        <v>#DIV/0!</v>
      </c>
      <c r="X154" s="105" t="str">
        <f t="shared" si="10"/>
        <v>#DIV/0!</v>
      </c>
      <c r="Y154" s="7"/>
      <c r="Z154" s="7"/>
    </row>
    <row r="155" ht="15.75" customHeight="1">
      <c r="A155" s="61" t="str">
        <f>IF('Indicator Data'!A164&lt;&gt;"",'Indicator Data'!A164,"")</f>
        <v/>
      </c>
      <c r="B155" s="61" t="str">
        <f>IF('Indicator Data'!B164&lt;&gt;"",'Indicator Data'!B164,"")</f>
        <v/>
      </c>
      <c r="C155" s="101">
        <f>IF('Indicator Data'!M164="No data","x",ROUND(IF('Indicator Data'!M164&gt;C$3,10,IF('Indicator Data'!M164&lt;C$4,0,('Indicator Data'!M164-C$4)/(C$3-C$4)*10)),1))</f>
        <v>0</v>
      </c>
      <c r="D155" s="101">
        <f>IF('Indicator Data'!N164="No data","x",ROUND(IF('Indicator Data'!N164&gt;D$3,0,IF('Indicator Data'!N164&lt;D$4,10,(D$3-'Indicator Data'!N164)/(D$3-D$4)*10)),1))</f>
        <v>10</v>
      </c>
      <c r="E155" s="102">
        <f t="shared" si="1"/>
        <v>5</v>
      </c>
      <c r="F155" s="101" t="str">
        <f>IF('Indicator Data'!O164="No data","x",ROUND(IF('Indicator Data'!O164&gt;F$3,10,IF('Indicator Data'!O164&lt;F$4,0,('Indicator Data'!O164-F$4)/(F$3-F$4)*10)),1))</f>
        <v>#DIV/0!</v>
      </c>
      <c r="G155" s="101" t="str">
        <f>IF('Indicator Data'!P164="No data","x",ROUND(IF('Indicator Data'!P164&gt;G$3,0,IF('Indicator Data'!P164&lt;G$4,10,(G$3-'Indicator Data'!P164)/(G$3-G$4)*10)),1))</f>
        <v>#DIV/0!</v>
      </c>
      <c r="H155" s="102" t="str">
        <f t="shared" si="2"/>
        <v>#DIV/0!</v>
      </c>
      <c r="I155" s="103" t="str">
        <f>IF('Indicator Data'!Q164="No data","x",'Indicator Data'!Q164/'Indicator Data'!AP164)</f>
        <v>#DIV/0!</v>
      </c>
      <c r="J155" s="101" t="str">
        <f t="shared" si="3"/>
        <v>#DIV/0!</v>
      </c>
      <c r="K155" s="101" t="str">
        <f>IF('Indicator Data'!R164="No data","x",ROUND(IF('Indicator Data'!R164&gt;K$3,10,IF('Indicator Data'!R164&lt;K$4,0,('Indicator Data'!R164-K$4)/(K$3-K$4)*10)),1))</f>
        <v>#DIV/0!</v>
      </c>
      <c r="L155" s="102" t="str">
        <f t="shared" si="4"/>
        <v>#DIV/0!</v>
      </c>
      <c r="M155" s="104" t="str">
        <f t="shared" si="5"/>
        <v>#DIV/0!</v>
      </c>
      <c r="N155" s="101" t="str">
        <f>IF('Indicator Data'!S164="No data","x",ROUND(IF('Indicator Data'!S164&gt;N$3,10,IF('Indicator Data'!S164&lt;N$4,0,('Indicator Data'!X164-N$4)/(N$3-N$4)*10)),1))</f>
        <v>#DIV/0!</v>
      </c>
      <c r="O155" s="101" t="str">
        <f>IF('Indicator Data'!T164="No data","x",ROUND(IF('Indicator Data'!T164&gt;O$3,0,IF('Indicator Data'!T164&lt;O$4,10,(O$3-'Indicator Data'!T164)/(O$3-O$4)*10)),1))</f>
        <v>#DIV/0!</v>
      </c>
      <c r="P155" s="102" t="str">
        <f t="shared" si="6"/>
        <v>#DIV/0!</v>
      </c>
      <c r="Q155" s="101" t="str">
        <f>IF('Indicator Data'!U164="No data","x",ROUND(IF('Indicator Data'!U164&gt;Q$3,10,IF('Indicator Data'!U164&lt;Q$4,0,('Indicator Data'!U164-Q$4)/(Q$3-Q$4)*10)),1))</f>
        <v>#DIV/0!</v>
      </c>
      <c r="R155" s="101" t="str">
        <f>IF('Indicator Data'!V164="No data","x",ROUND(IF('Indicator Data'!V164&gt;R$3,0,IF('Indicator Data'!V164&lt;R$4,10,(R$3-'Indicator Data'!V164)/(R$3-R$4)*10)),1))</f>
        <v>#DIV/0!</v>
      </c>
      <c r="S155" s="102" t="str">
        <f t="shared" si="7"/>
        <v>#DIV/0!</v>
      </c>
      <c r="T155" s="103" t="str">
        <f>IF('Indicator Data'!W164="no data","x",'Indicator Data'!W164/'Indicator Data'!AP164)</f>
        <v>#DIV/0!</v>
      </c>
      <c r="U155" s="101" t="str">
        <f t="shared" si="8"/>
        <v>#DIV/0!</v>
      </c>
      <c r="V155" s="101" t="str">
        <f>IF('Indicator Data'!X164="No data","x",ROUND(IF('Indicator Data'!X164&gt;V$3,10,IF('Indicator Data'!X164&lt;V$4,0,('Indicator Data'!X164-V$4)/(V$3-V$4)*10)),1))</f>
        <v>#DIV/0!</v>
      </c>
      <c r="W155" s="102" t="str">
        <f t="shared" si="9"/>
        <v>#DIV/0!</v>
      </c>
      <c r="X155" s="105" t="str">
        <f t="shared" si="10"/>
        <v>#DIV/0!</v>
      </c>
      <c r="Y155" s="7"/>
      <c r="Z155" s="7"/>
    </row>
    <row r="156" ht="15.75" customHeight="1">
      <c r="A156" s="61" t="str">
        <f>IF('Indicator Data'!A165&lt;&gt;"",'Indicator Data'!A165,"")</f>
        <v/>
      </c>
      <c r="B156" s="61" t="str">
        <f>IF('Indicator Data'!B165&lt;&gt;"",'Indicator Data'!B165,"")</f>
        <v/>
      </c>
      <c r="C156" s="101">
        <f>IF('Indicator Data'!M165="No data","x",ROUND(IF('Indicator Data'!M165&gt;C$3,10,IF('Indicator Data'!M165&lt;C$4,0,('Indicator Data'!M165-C$4)/(C$3-C$4)*10)),1))</f>
        <v>0</v>
      </c>
      <c r="D156" s="101">
        <f>IF('Indicator Data'!N165="No data","x",ROUND(IF('Indicator Data'!N165&gt;D$3,0,IF('Indicator Data'!N165&lt;D$4,10,(D$3-'Indicator Data'!N165)/(D$3-D$4)*10)),1))</f>
        <v>10</v>
      </c>
      <c r="E156" s="102">
        <f t="shared" si="1"/>
        <v>5</v>
      </c>
      <c r="F156" s="101" t="str">
        <f>IF('Indicator Data'!O165="No data","x",ROUND(IF('Indicator Data'!O165&gt;F$3,10,IF('Indicator Data'!O165&lt;F$4,0,('Indicator Data'!O165-F$4)/(F$3-F$4)*10)),1))</f>
        <v>#DIV/0!</v>
      </c>
      <c r="G156" s="101" t="str">
        <f>IF('Indicator Data'!P165="No data","x",ROUND(IF('Indicator Data'!P165&gt;G$3,0,IF('Indicator Data'!P165&lt;G$4,10,(G$3-'Indicator Data'!P165)/(G$3-G$4)*10)),1))</f>
        <v>#DIV/0!</v>
      </c>
      <c r="H156" s="102" t="str">
        <f t="shared" si="2"/>
        <v>#DIV/0!</v>
      </c>
      <c r="I156" s="103" t="str">
        <f>IF('Indicator Data'!Q165="No data","x",'Indicator Data'!Q165/'Indicator Data'!AP165)</f>
        <v>#DIV/0!</v>
      </c>
      <c r="J156" s="101" t="str">
        <f t="shared" si="3"/>
        <v>#DIV/0!</v>
      </c>
      <c r="K156" s="101" t="str">
        <f>IF('Indicator Data'!R165="No data","x",ROUND(IF('Indicator Data'!R165&gt;K$3,10,IF('Indicator Data'!R165&lt;K$4,0,('Indicator Data'!R165-K$4)/(K$3-K$4)*10)),1))</f>
        <v>#DIV/0!</v>
      </c>
      <c r="L156" s="102" t="str">
        <f t="shared" si="4"/>
        <v>#DIV/0!</v>
      </c>
      <c r="M156" s="104" t="str">
        <f t="shared" si="5"/>
        <v>#DIV/0!</v>
      </c>
      <c r="N156" s="101" t="str">
        <f>IF('Indicator Data'!S165="No data","x",ROUND(IF('Indicator Data'!S165&gt;N$3,10,IF('Indicator Data'!S165&lt;N$4,0,('Indicator Data'!X165-N$4)/(N$3-N$4)*10)),1))</f>
        <v>#DIV/0!</v>
      </c>
      <c r="O156" s="101" t="str">
        <f>IF('Indicator Data'!T165="No data","x",ROUND(IF('Indicator Data'!T165&gt;O$3,0,IF('Indicator Data'!T165&lt;O$4,10,(O$3-'Indicator Data'!T165)/(O$3-O$4)*10)),1))</f>
        <v>#DIV/0!</v>
      </c>
      <c r="P156" s="102" t="str">
        <f t="shared" si="6"/>
        <v>#DIV/0!</v>
      </c>
      <c r="Q156" s="101" t="str">
        <f>IF('Indicator Data'!U165="No data","x",ROUND(IF('Indicator Data'!U165&gt;Q$3,10,IF('Indicator Data'!U165&lt;Q$4,0,('Indicator Data'!U165-Q$4)/(Q$3-Q$4)*10)),1))</f>
        <v>#DIV/0!</v>
      </c>
      <c r="R156" s="101" t="str">
        <f>IF('Indicator Data'!V165="No data","x",ROUND(IF('Indicator Data'!V165&gt;R$3,0,IF('Indicator Data'!V165&lt;R$4,10,(R$3-'Indicator Data'!V165)/(R$3-R$4)*10)),1))</f>
        <v>#DIV/0!</v>
      </c>
      <c r="S156" s="102" t="str">
        <f t="shared" si="7"/>
        <v>#DIV/0!</v>
      </c>
      <c r="T156" s="103" t="str">
        <f>IF('Indicator Data'!W165="no data","x",'Indicator Data'!W165/'Indicator Data'!AP165)</f>
        <v>#DIV/0!</v>
      </c>
      <c r="U156" s="101" t="str">
        <f t="shared" si="8"/>
        <v>#DIV/0!</v>
      </c>
      <c r="V156" s="101" t="str">
        <f>IF('Indicator Data'!X165="No data","x",ROUND(IF('Indicator Data'!X165&gt;V$3,10,IF('Indicator Data'!X165&lt;V$4,0,('Indicator Data'!X165-V$4)/(V$3-V$4)*10)),1))</f>
        <v>#DIV/0!</v>
      </c>
      <c r="W156" s="102" t="str">
        <f t="shared" si="9"/>
        <v>#DIV/0!</v>
      </c>
      <c r="X156" s="105" t="str">
        <f t="shared" si="10"/>
        <v>#DIV/0!</v>
      </c>
      <c r="Y156" s="7"/>
      <c r="Z156" s="7"/>
    </row>
    <row r="157" ht="15.75" customHeight="1">
      <c r="A157" s="61" t="str">
        <f>IF('Indicator Data'!A166&lt;&gt;"",'Indicator Data'!A166,"")</f>
        <v/>
      </c>
      <c r="B157" s="61" t="str">
        <f>IF('Indicator Data'!B166&lt;&gt;"",'Indicator Data'!B166,"")</f>
        <v/>
      </c>
      <c r="C157" s="101">
        <f>IF('Indicator Data'!M166="No data","x",ROUND(IF('Indicator Data'!M166&gt;C$3,10,IF('Indicator Data'!M166&lt;C$4,0,('Indicator Data'!M166-C$4)/(C$3-C$4)*10)),1))</f>
        <v>0</v>
      </c>
      <c r="D157" s="101">
        <f>IF('Indicator Data'!N166="No data","x",ROUND(IF('Indicator Data'!N166&gt;D$3,0,IF('Indicator Data'!N166&lt;D$4,10,(D$3-'Indicator Data'!N166)/(D$3-D$4)*10)),1))</f>
        <v>10</v>
      </c>
      <c r="E157" s="102">
        <f t="shared" si="1"/>
        <v>5</v>
      </c>
      <c r="F157" s="101" t="str">
        <f>IF('Indicator Data'!O166="No data","x",ROUND(IF('Indicator Data'!O166&gt;F$3,10,IF('Indicator Data'!O166&lt;F$4,0,('Indicator Data'!O166-F$4)/(F$3-F$4)*10)),1))</f>
        <v>#DIV/0!</v>
      </c>
      <c r="G157" s="101" t="str">
        <f>IF('Indicator Data'!P166="No data","x",ROUND(IF('Indicator Data'!P166&gt;G$3,0,IF('Indicator Data'!P166&lt;G$4,10,(G$3-'Indicator Data'!P166)/(G$3-G$4)*10)),1))</f>
        <v>#DIV/0!</v>
      </c>
      <c r="H157" s="102" t="str">
        <f t="shared" si="2"/>
        <v>#DIV/0!</v>
      </c>
      <c r="I157" s="103" t="str">
        <f>IF('Indicator Data'!Q166="No data","x",'Indicator Data'!Q166/'Indicator Data'!AP166)</f>
        <v>#DIV/0!</v>
      </c>
      <c r="J157" s="101" t="str">
        <f t="shared" si="3"/>
        <v>#DIV/0!</v>
      </c>
      <c r="K157" s="101" t="str">
        <f>IF('Indicator Data'!R166="No data","x",ROUND(IF('Indicator Data'!R166&gt;K$3,10,IF('Indicator Data'!R166&lt;K$4,0,('Indicator Data'!R166-K$4)/(K$3-K$4)*10)),1))</f>
        <v>#DIV/0!</v>
      </c>
      <c r="L157" s="102" t="str">
        <f t="shared" si="4"/>
        <v>#DIV/0!</v>
      </c>
      <c r="M157" s="104" t="str">
        <f t="shared" si="5"/>
        <v>#DIV/0!</v>
      </c>
      <c r="N157" s="101" t="str">
        <f>IF('Indicator Data'!S166="No data","x",ROUND(IF('Indicator Data'!S166&gt;N$3,10,IF('Indicator Data'!S166&lt;N$4,0,('Indicator Data'!X166-N$4)/(N$3-N$4)*10)),1))</f>
        <v>#DIV/0!</v>
      </c>
      <c r="O157" s="101" t="str">
        <f>IF('Indicator Data'!T166="No data","x",ROUND(IF('Indicator Data'!T166&gt;O$3,0,IF('Indicator Data'!T166&lt;O$4,10,(O$3-'Indicator Data'!T166)/(O$3-O$4)*10)),1))</f>
        <v>#DIV/0!</v>
      </c>
      <c r="P157" s="102" t="str">
        <f t="shared" si="6"/>
        <v>#DIV/0!</v>
      </c>
      <c r="Q157" s="101" t="str">
        <f>IF('Indicator Data'!U166="No data","x",ROUND(IF('Indicator Data'!U166&gt;Q$3,10,IF('Indicator Data'!U166&lt;Q$4,0,('Indicator Data'!U166-Q$4)/(Q$3-Q$4)*10)),1))</f>
        <v>#DIV/0!</v>
      </c>
      <c r="R157" s="101" t="str">
        <f>IF('Indicator Data'!V166="No data","x",ROUND(IF('Indicator Data'!V166&gt;R$3,0,IF('Indicator Data'!V166&lt;R$4,10,(R$3-'Indicator Data'!V166)/(R$3-R$4)*10)),1))</f>
        <v>#DIV/0!</v>
      </c>
      <c r="S157" s="102" t="str">
        <f t="shared" si="7"/>
        <v>#DIV/0!</v>
      </c>
      <c r="T157" s="103" t="str">
        <f>IF('Indicator Data'!W166="no data","x",'Indicator Data'!W166/'Indicator Data'!AP166)</f>
        <v>#DIV/0!</v>
      </c>
      <c r="U157" s="101" t="str">
        <f t="shared" si="8"/>
        <v>#DIV/0!</v>
      </c>
      <c r="V157" s="101" t="str">
        <f>IF('Indicator Data'!X166="No data","x",ROUND(IF('Indicator Data'!X166&gt;V$3,10,IF('Indicator Data'!X166&lt;V$4,0,('Indicator Data'!X166-V$4)/(V$3-V$4)*10)),1))</f>
        <v>#DIV/0!</v>
      </c>
      <c r="W157" s="102" t="str">
        <f t="shared" si="9"/>
        <v>#DIV/0!</v>
      </c>
      <c r="X157" s="105" t="str">
        <f t="shared" si="10"/>
        <v>#DIV/0!</v>
      </c>
      <c r="Y157" s="7"/>
      <c r="Z157" s="7"/>
    </row>
    <row r="158" ht="15.75" customHeight="1">
      <c r="A158" s="61" t="str">
        <f>IF('Indicator Data'!A167&lt;&gt;"",'Indicator Data'!A167,"")</f>
        <v/>
      </c>
      <c r="B158" s="61" t="str">
        <f>IF('Indicator Data'!B167&lt;&gt;"",'Indicator Data'!B167,"")</f>
        <v/>
      </c>
      <c r="C158" s="101">
        <f>IF('Indicator Data'!M167="No data","x",ROUND(IF('Indicator Data'!M167&gt;C$3,10,IF('Indicator Data'!M167&lt;C$4,0,('Indicator Data'!M167-C$4)/(C$3-C$4)*10)),1))</f>
        <v>0</v>
      </c>
      <c r="D158" s="101">
        <f>IF('Indicator Data'!N167="No data","x",ROUND(IF('Indicator Data'!N167&gt;D$3,0,IF('Indicator Data'!N167&lt;D$4,10,(D$3-'Indicator Data'!N167)/(D$3-D$4)*10)),1))</f>
        <v>10</v>
      </c>
      <c r="E158" s="102">
        <f t="shared" si="1"/>
        <v>5</v>
      </c>
      <c r="F158" s="101" t="str">
        <f>IF('Indicator Data'!O167="No data","x",ROUND(IF('Indicator Data'!O167&gt;F$3,10,IF('Indicator Data'!O167&lt;F$4,0,('Indicator Data'!O167-F$4)/(F$3-F$4)*10)),1))</f>
        <v>#DIV/0!</v>
      </c>
      <c r="G158" s="101" t="str">
        <f>IF('Indicator Data'!P167="No data","x",ROUND(IF('Indicator Data'!P167&gt;G$3,0,IF('Indicator Data'!P167&lt;G$4,10,(G$3-'Indicator Data'!P167)/(G$3-G$4)*10)),1))</f>
        <v>#DIV/0!</v>
      </c>
      <c r="H158" s="102" t="str">
        <f t="shared" si="2"/>
        <v>#DIV/0!</v>
      </c>
      <c r="I158" s="103" t="str">
        <f>IF('Indicator Data'!Q167="No data","x",'Indicator Data'!Q167/'Indicator Data'!AP167)</f>
        <v>#DIV/0!</v>
      </c>
      <c r="J158" s="101" t="str">
        <f t="shared" si="3"/>
        <v>#DIV/0!</v>
      </c>
      <c r="K158" s="101" t="str">
        <f>IF('Indicator Data'!R167="No data","x",ROUND(IF('Indicator Data'!R167&gt;K$3,10,IF('Indicator Data'!R167&lt;K$4,0,('Indicator Data'!R167-K$4)/(K$3-K$4)*10)),1))</f>
        <v>#DIV/0!</v>
      </c>
      <c r="L158" s="102" t="str">
        <f t="shared" si="4"/>
        <v>#DIV/0!</v>
      </c>
      <c r="M158" s="104" t="str">
        <f t="shared" si="5"/>
        <v>#DIV/0!</v>
      </c>
      <c r="N158" s="101" t="str">
        <f>IF('Indicator Data'!S167="No data","x",ROUND(IF('Indicator Data'!S167&gt;N$3,10,IF('Indicator Data'!S167&lt;N$4,0,('Indicator Data'!X167-N$4)/(N$3-N$4)*10)),1))</f>
        <v>#DIV/0!</v>
      </c>
      <c r="O158" s="101" t="str">
        <f>IF('Indicator Data'!T167="No data","x",ROUND(IF('Indicator Data'!T167&gt;O$3,0,IF('Indicator Data'!T167&lt;O$4,10,(O$3-'Indicator Data'!T167)/(O$3-O$4)*10)),1))</f>
        <v>#DIV/0!</v>
      </c>
      <c r="P158" s="102" t="str">
        <f t="shared" si="6"/>
        <v>#DIV/0!</v>
      </c>
      <c r="Q158" s="101" t="str">
        <f>IF('Indicator Data'!U167="No data","x",ROUND(IF('Indicator Data'!U167&gt;Q$3,10,IF('Indicator Data'!U167&lt;Q$4,0,('Indicator Data'!U167-Q$4)/(Q$3-Q$4)*10)),1))</f>
        <v>#DIV/0!</v>
      </c>
      <c r="R158" s="101" t="str">
        <f>IF('Indicator Data'!V167="No data","x",ROUND(IF('Indicator Data'!V167&gt;R$3,0,IF('Indicator Data'!V167&lt;R$4,10,(R$3-'Indicator Data'!V167)/(R$3-R$4)*10)),1))</f>
        <v>#DIV/0!</v>
      </c>
      <c r="S158" s="102" t="str">
        <f t="shared" si="7"/>
        <v>#DIV/0!</v>
      </c>
      <c r="T158" s="103" t="str">
        <f>IF('Indicator Data'!W167="no data","x",'Indicator Data'!W167/'Indicator Data'!AP167)</f>
        <v>#DIV/0!</v>
      </c>
      <c r="U158" s="101" t="str">
        <f t="shared" si="8"/>
        <v>#DIV/0!</v>
      </c>
      <c r="V158" s="101" t="str">
        <f>IF('Indicator Data'!X167="No data","x",ROUND(IF('Indicator Data'!X167&gt;V$3,10,IF('Indicator Data'!X167&lt;V$4,0,('Indicator Data'!X167-V$4)/(V$3-V$4)*10)),1))</f>
        <v>#DIV/0!</v>
      </c>
      <c r="W158" s="102" t="str">
        <f t="shared" si="9"/>
        <v>#DIV/0!</v>
      </c>
      <c r="X158" s="105" t="str">
        <f t="shared" si="10"/>
        <v>#DIV/0!</v>
      </c>
      <c r="Y158" s="7"/>
      <c r="Z158" s="7"/>
    </row>
    <row r="159" ht="15.75" customHeight="1">
      <c r="A159" s="61" t="str">
        <f>IF('Indicator Data'!A168&lt;&gt;"",'Indicator Data'!A168,"")</f>
        <v/>
      </c>
      <c r="B159" s="61" t="str">
        <f>IF('Indicator Data'!B168&lt;&gt;"",'Indicator Data'!B168,"")</f>
        <v/>
      </c>
      <c r="C159" s="101">
        <f>IF('Indicator Data'!M168="No data","x",ROUND(IF('Indicator Data'!M168&gt;C$3,10,IF('Indicator Data'!M168&lt;C$4,0,('Indicator Data'!M168-C$4)/(C$3-C$4)*10)),1))</f>
        <v>0</v>
      </c>
      <c r="D159" s="101">
        <f>IF('Indicator Data'!N168="No data","x",ROUND(IF('Indicator Data'!N168&gt;D$3,0,IF('Indicator Data'!N168&lt;D$4,10,(D$3-'Indicator Data'!N168)/(D$3-D$4)*10)),1))</f>
        <v>10</v>
      </c>
      <c r="E159" s="102">
        <f t="shared" si="1"/>
        <v>5</v>
      </c>
      <c r="F159" s="101" t="str">
        <f>IF('Indicator Data'!O168="No data","x",ROUND(IF('Indicator Data'!O168&gt;F$3,10,IF('Indicator Data'!O168&lt;F$4,0,('Indicator Data'!O168-F$4)/(F$3-F$4)*10)),1))</f>
        <v>#DIV/0!</v>
      </c>
      <c r="G159" s="101" t="str">
        <f>IF('Indicator Data'!P168="No data","x",ROUND(IF('Indicator Data'!P168&gt;G$3,0,IF('Indicator Data'!P168&lt;G$4,10,(G$3-'Indicator Data'!P168)/(G$3-G$4)*10)),1))</f>
        <v>#DIV/0!</v>
      </c>
      <c r="H159" s="102" t="str">
        <f t="shared" si="2"/>
        <v>#DIV/0!</v>
      </c>
      <c r="I159" s="103" t="str">
        <f>IF('Indicator Data'!Q168="No data","x",'Indicator Data'!Q168/'Indicator Data'!AP168)</f>
        <v>#DIV/0!</v>
      </c>
      <c r="J159" s="101" t="str">
        <f t="shared" si="3"/>
        <v>#DIV/0!</v>
      </c>
      <c r="K159" s="101" t="str">
        <f>IF('Indicator Data'!R168="No data","x",ROUND(IF('Indicator Data'!R168&gt;K$3,10,IF('Indicator Data'!R168&lt;K$4,0,('Indicator Data'!R168-K$4)/(K$3-K$4)*10)),1))</f>
        <v>#DIV/0!</v>
      </c>
      <c r="L159" s="102" t="str">
        <f t="shared" si="4"/>
        <v>#DIV/0!</v>
      </c>
      <c r="M159" s="104" t="str">
        <f t="shared" si="5"/>
        <v>#DIV/0!</v>
      </c>
      <c r="N159" s="101" t="str">
        <f>IF('Indicator Data'!S168="No data","x",ROUND(IF('Indicator Data'!S168&gt;N$3,10,IF('Indicator Data'!S168&lt;N$4,0,('Indicator Data'!X168-N$4)/(N$3-N$4)*10)),1))</f>
        <v>#DIV/0!</v>
      </c>
      <c r="O159" s="101" t="str">
        <f>IF('Indicator Data'!T168="No data","x",ROUND(IF('Indicator Data'!T168&gt;O$3,0,IF('Indicator Data'!T168&lt;O$4,10,(O$3-'Indicator Data'!T168)/(O$3-O$4)*10)),1))</f>
        <v>#DIV/0!</v>
      </c>
      <c r="P159" s="102" t="str">
        <f t="shared" si="6"/>
        <v>#DIV/0!</v>
      </c>
      <c r="Q159" s="101" t="str">
        <f>IF('Indicator Data'!U168="No data","x",ROUND(IF('Indicator Data'!U168&gt;Q$3,10,IF('Indicator Data'!U168&lt;Q$4,0,('Indicator Data'!U168-Q$4)/(Q$3-Q$4)*10)),1))</f>
        <v>#DIV/0!</v>
      </c>
      <c r="R159" s="101" t="str">
        <f>IF('Indicator Data'!V168="No data","x",ROUND(IF('Indicator Data'!V168&gt;R$3,0,IF('Indicator Data'!V168&lt;R$4,10,(R$3-'Indicator Data'!V168)/(R$3-R$4)*10)),1))</f>
        <v>#DIV/0!</v>
      </c>
      <c r="S159" s="102" t="str">
        <f t="shared" si="7"/>
        <v>#DIV/0!</v>
      </c>
      <c r="T159" s="103" t="str">
        <f>IF('Indicator Data'!W168="no data","x",'Indicator Data'!W168/'Indicator Data'!AP168)</f>
        <v>#DIV/0!</v>
      </c>
      <c r="U159" s="101" t="str">
        <f t="shared" si="8"/>
        <v>#DIV/0!</v>
      </c>
      <c r="V159" s="101" t="str">
        <f>IF('Indicator Data'!X168="No data","x",ROUND(IF('Indicator Data'!X168&gt;V$3,10,IF('Indicator Data'!X168&lt;V$4,0,('Indicator Data'!X168-V$4)/(V$3-V$4)*10)),1))</f>
        <v>#DIV/0!</v>
      </c>
      <c r="W159" s="102" t="str">
        <f t="shared" si="9"/>
        <v>#DIV/0!</v>
      </c>
      <c r="X159" s="105" t="str">
        <f t="shared" si="10"/>
        <v>#DIV/0!</v>
      </c>
      <c r="Y159" s="7"/>
      <c r="Z159" s="7"/>
    </row>
    <row r="160" ht="15.75" customHeight="1">
      <c r="A160" s="61" t="str">
        <f>IF('Indicator Data'!A169&lt;&gt;"",'Indicator Data'!A169,"")</f>
        <v/>
      </c>
      <c r="B160" s="61" t="str">
        <f>IF('Indicator Data'!B169&lt;&gt;"",'Indicator Data'!B169,"")</f>
        <v/>
      </c>
      <c r="C160" s="101">
        <f>IF('Indicator Data'!M169="No data","x",ROUND(IF('Indicator Data'!M169&gt;C$3,10,IF('Indicator Data'!M169&lt;C$4,0,('Indicator Data'!M169-C$4)/(C$3-C$4)*10)),1))</f>
        <v>0</v>
      </c>
      <c r="D160" s="101">
        <f>IF('Indicator Data'!N169="No data","x",ROUND(IF('Indicator Data'!N169&gt;D$3,0,IF('Indicator Data'!N169&lt;D$4,10,(D$3-'Indicator Data'!N169)/(D$3-D$4)*10)),1))</f>
        <v>10</v>
      </c>
      <c r="E160" s="102">
        <f t="shared" si="1"/>
        <v>5</v>
      </c>
      <c r="F160" s="101" t="str">
        <f>IF('Indicator Data'!O169="No data","x",ROUND(IF('Indicator Data'!O169&gt;F$3,10,IF('Indicator Data'!O169&lt;F$4,0,('Indicator Data'!O169-F$4)/(F$3-F$4)*10)),1))</f>
        <v>#DIV/0!</v>
      </c>
      <c r="G160" s="101" t="str">
        <f>IF('Indicator Data'!P169="No data","x",ROUND(IF('Indicator Data'!P169&gt;G$3,0,IF('Indicator Data'!P169&lt;G$4,10,(G$3-'Indicator Data'!P169)/(G$3-G$4)*10)),1))</f>
        <v>#DIV/0!</v>
      </c>
      <c r="H160" s="102" t="str">
        <f t="shared" si="2"/>
        <v>#DIV/0!</v>
      </c>
      <c r="I160" s="103" t="str">
        <f>IF('Indicator Data'!Q169="No data","x",'Indicator Data'!Q169/'Indicator Data'!AP169)</f>
        <v>#DIV/0!</v>
      </c>
      <c r="J160" s="101" t="str">
        <f t="shared" si="3"/>
        <v>#DIV/0!</v>
      </c>
      <c r="K160" s="101" t="str">
        <f>IF('Indicator Data'!R169="No data","x",ROUND(IF('Indicator Data'!R169&gt;K$3,10,IF('Indicator Data'!R169&lt;K$4,0,('Indicator Data'!R169-K$4)/(K$3-K$4)*10)),1))</f>
        <v>#DIV/0!</v>
      </c>
      <c r="L160" s="102" t="str">
        <f t="shared" si="4"/>
        <v>#DIV/0!</v>
      </c>
      <c r="M160" s="104" t="str">
        <f t="shared" si="5"/>
        <v>#DIV/0!</v>
      </c>
      <c r="N160" s="101" t="str">
        <f>IF('Indicator Data'!S169="No data","x",ROUND(IF('Indicator Data'!S169&gt;N$3,10,IF('Indicator Data'!S169&lt;N$4,0,('Indicator Data'!X169-N$4)/(N$3-N$4)*10)),1))</f>
        <v>#DIV/0!</v>
      </c>
      <c r="O160" s="101" t="str">
        <f>IF('Indicator Data'!T169="No data","x",ROUND(IF('Indicator Data'!T169&gt;O$3,0,IF('Indicator Data'!T169&lt;O$4,10,(O$3-'Indicator Data'!T169)/(O$3-O$4)*10)),1))</f>
        <v>#DIV/0!</v>
      </c>
      <c r="P160" s="102" t="str">
        <f t="shared" si="6"/>
        <v>#DIV/0!</v>
      </c>
      <c r="Q160" s="101" t="str">
        <f>IF('Indicator Data'!U169="No data","x",ROUND(IF('Indicator Data'!U169&gt;Q$3,10,IF('Indicator Data'!U169&lt;Q$4,0,('Indicator Data'!U169-Q$4)/(Q$3-Q$4)*10)),1))</f>
        <v>#DIV/0!</v>
      </c>
      <c r="R160" s="101" t="str">
        <f>IF('Indicator Data'!V169="No data","x",ROUND(IF('Indicator Data'!V169&gt;R$3,0,IF('Indicator Data'!V169&lt;R$4,10,(R$3-'Indicator Data'!V169)/(R$3-R$4)*10)),1))</f>
        <v>#DIV/0!</v>
      </c>
      <c r="S160" s="102" t="str">
        <f t="shared" si="7"/>
        <v>#DIV/0!</v>
      </c>
      <c r="T160" s="103" t="str">
        <f>IF('Indicator Data'!W169="no data","x",'Indicator Data'!W169/'Indicator Data'!AP169)</f>
        <v>#DIV/0!</v>
      </c>
      <c r="U160" s="101" t="str">
        <f t="shared" si="8"/>
        <v>#DIV/0!</v>
      </c>
      <c r="V160" s="101" t="str">
        <f>IF('Indicator Data'!X169="No data","x",ROUND(IF('Indicator Data'!X169&gt;V$3,10,IF('Indicator Data'!X169&lt;V$4,0,('Indicator Data'!X169-V$4)/(V$3-V$4)*10)),1))</f>
        <v>#DIV/0!</v>
      </c>
      <c r="W160" s="102" t="str">
        <f t="shared" si="9"/>
        <v>#DIV/0!</v>
      </c>
      <c r="X160" s="105" t="str">
        <f t="shared" si="10"/>
        <v>#DIV/0!</v>
      </c>
      <c r="Y160" s="7"/>
      <c r="Z160" s="7"/>
    </row>
    <row r="161" ht="15.75" customHeight="1">
      <c r="A161" s="61" t="str">
        <f>IF('Indicator Data'!A170&lt;&gt;"",'Indicator Data'!A170,"")</f>
        <v/>
      </c>
      <c r="B161" s="61" t="str">
        <f>IF('Indicator Data'!B170&lt;&gt;"",'Indicator Data'!B170,"")</f>
        <v/>
      </c>
      <c r="C161" s="101">
        <f>IF('Indicator Data'!M170="No data","x",ROUND(IF('Indicator Data'!M170&gt;C$3,10,IF('Indicator Data'!M170&lt;C$4,0,('Indicator Data'!M170-C$4)/(C$3-C$4)*10)),1))</f>
        <v>0</v>
      </c>
      <c r="D161" s="101">
        <f>IF('Indicator Data'!N170="No data","x",ROUND(IF('Indicator Data'!N170&gt;D$3,0,IF('Indicator Data'!N170&lt;D$4,10,(D$3-'Indicator Data'!N170)/(D$3-D$4)*10)),1))</f>
        <v>10</v>
      </c>
      <c r="E161" s="102">
        <f t="shared" si="1"/>
        <v>5</v>
      </c>
      <c r="F161" s="101" t="str">
        <f>IF('Indicator Data'!O170="No data","x",ROUND(IF('Indicator Data'!O170&gt;F$3,10,IF('Indicator Data'!O170&lt;F$4,0,('Indicator Data'!O170-F$4)/(F$3-F$4)*10)),1))</f>
        <v>#DIV/0!</v>
      </c>
      <c r="G161" s="101" t="str">
        <f>IF('Indicator Data'!P170="No data","x",ROUND(IF('Indicator Data'!P170&gt;G$3,0,IF('Indicator Data'!P170&lt;G$4,10,(G$3-'Indicator Data'!P170)/(G$3-G$4)*10)),1))</f>
        <v>#DIV/0!</v>
      </c>
      <c r="H161" s="102" t="str">
        <f t="shared" si="2"/>
        <v>#DIV/0!</v>
      </c>
      <c r="I161" s="103" t="str">
        <f>IF('Indicator Data'!Q170="No data","x",'Indicator Data'!Q170/'Indicator Data'!AP170)</f>
        <v>#DIV/0!</v>
      </c>
      <c r="J161" s="101" t="str">
        <f t="shared" si="3"/>
        <v>#DIV/0!</v>
      </c>
      <c r="K161" s="101" t="str">
        <f>IF('Indicator Data'!R170="No data","x",ROUND(IF('Indicator Data'!R170&gt;K$3,10,IF('Indicator Data'!R170&lt;K$4,0,('Indicator Data'!R170-K$4)/(K$3-K$4)*10)),1))</f>
        <v>#DIV/0!</v>
      </c>
      <c r="L161" s="102" t="str">
        <f t="shared" si="4"/>
        <v>#DIV/0!</v>
      </c>
      <c r="M161" s="104" t="str">
        <f t="shared" si="5"/>
        <v>#DIV/0!</v>
      </c>
      <c r="N161" s="101" t="str">
        <f>IF('Indicator Data'!S170="No data","x",ROUND(IF('Indicator Data'!S170&gt;N$3,10,IF('Indicator Data'!S170&lt;N$4,0,('Indicator Data'!X170-N$4)/(N$3-N$4)*10)),1))</f>
        <v>#DIV/0!</v>
      </c>
      <c r="O161" s="101" t="str">
        <f>IF('Indicator Data'!T170="No data","x",ROUND(IF('Indicator Data'!T170&gt;O$3,0,IF('Indicator Data'!T170&lt;O$4,10,(O$3-'Indicator Data'!T170)/(O$3-O$4)*10)),1))</f>
        <v>#DIV/0!</v>
      </c>
      <c r="P161" s="102" t="str">
        <f t="shared" si="6"/>
        <v>#DIV/0!</v>
      </c>
      <c r="Q161" s="101" t="str">
        <f>IF('Indicator Data'!U170="No data","x",ROUND(IF('Indicator Data'!U170&gt;Q$3,10,IF('Indicator Data'!U170&lt;Q$4,0,('Indicator Data'!U170-Q$4)/(Q$3-Q$4)*10)),1))</f>
        <v>#DIV/0!</v>
      </c>
      <c r="R161" s="101" t="str">
        <f>IF('Indicator Data'!V170="No data","x",ROUND(IF('Indicator Data'!V170&gt;R$3,0,IF('Indicator Data'!V170&lt;R$4,10,(R$3-'Indicator Data'!V170)/(R$3-R$4)*10)),1))</f>
        <v>#DIV/0!</v>
      </c>
      <c r="S161" s="102" t="str">
        <f t="shared" si="7"/>
        <v>#DIV/0!</v>
      </c>
      <c r="T161" s="103" t="str">
        <f>IF('Indicator Data'!W170="no data","x",'Indicator Data'!W170/'Indicator Data'!AP170)</f>
        <v>#DIV/0!</v>
      </c>
      <c r="U161" s="101" t="str">
        <f t="shared" si="8"/>
        <v>#DIV/0!</v>
      </c>
      <c r="V161" s="101" t="str">
        <f>IF('Indicator Data'!X170="No data","x",ROUND(IF('Indicator Data'!X170&gt;V$3,10,IF('Indicator Data'!X170&lt;V$4,0,('Indicator Data'!X170-V$4)/(V$3-V$4)*10)),1))</f>
        <v>#DIV/0!</v>
      </c>
      <c r="W161" s="102" t="str">
        <f t="shared" si="9"/>
        <v>#DIV/0!</v>
      </c>
      <c r="X161" s="105" t="str">
        <f t="shared" si="10"/>
        <v>#DIV/0!</v>
      </c>
      <c r="Y161" s="7"/>
      <c r="Z161" s="7"/>
    </row>
    <row r="162" ht="15.75" customHeight="1">
      <c r="A162" s="61" t="str">
        <f>IF('Indicator Data'!A171&lt;&gt;"",'Indicator Data'!A171,"")</f>
        <v/>
      </c>
      <c r="B162" s="61" t="str">
        <f>IF('Indicator Data'!B171&lt;&gt;"",'Indicator Data'!B171,"")</f>
        <v/>
      </c>
      <c r="C162" s="101">
        <f>IF('Indicator Data'!M171="No data","x",ROUND(IF('Indicator Data'!M171&gt;C$3,10,IF('Indicator Data'!M171&lt;C$4,0,('Indicator Data'!M171-C$4)/(C$3-C$4)*10)),1))</f>
        <v>0</v>
      </c>
      <c r="D162" s="101">
        <f>IF('Indicator Data'!N171="No data","x",ROUND(IF('Indicator Data'!N171&gt;D$3,0,IF('Indicator Data'!N171&lt;D$4,10,(D$3-'Indicator Data'!N171)/(D$3-D$4)*10)),1))</f>
        <v>10</v>
      </c>
      <c r="E162" s="102">
        <f t="shared" si="1"/>
        <v>5</v>
      </c>
      <c r="F162" s="101" t="str">
        <f>IF('Indicator Data'!O171="No data","x",ROUND(IF('Indicator Data'!O171&gt;F$3,10,IF('Indicator Data'!O171&lt;F$4,0,('Indicator Data'!O171-F$4)/(F$3-F$4)*10)),1))</f>
        <v>#DIV/0!</v>
      </c>
      <c r="G162" s="101" t="str">
        <f>IF('Indicator Data'!P171="No data","x",ROUND(IF('Indicator Data'!P171&gt;G$3,0,IF('Indicator Data'!P171&lt;G$4,10,(G$3-'Indicator Data'!P171)/(G$3-G$4)*10)),1))</f>
        <v>#DIV/0!</v>
      </c>
      <c r="H162" s="102" t="str">
        <f t="shared" si="2"/>
        <v>#DIV/0!</v>
      </c>
      <c r="I162" s="103" t="str">
        <f>IF('Indicator Data'!Q171="No data","x",'Indicator Data'!Q171/'Indicator Data'!AP171)</f>
        <v>#DIV/0!</v>
      </c>
      <c r="J162" s="101" t="str">
        <f t="shared" si="3"/>
        <v>#DIV/0!</v>
      </c>
      <c r="K162" s="101" t="str">
        <f>IF('Indicator Data'!R171="No data","x",ROUND(IF('Indicator Data'!R171&gt;K$3,10,IF('Indicator Data'!R171&lt;K$4,0,('Indicator Data'!R171-K$4)/(K$3-K$4)*10)),1))</f>
        <v>#DIV/0!</v>
      </c>
      <c r="L162" s="102" t="str">
        <f t="shared" si="4"/>
        <v>#DIV/0!</v>
      </c>
      <c r="M162" s="104" t="str">
        <f t="shared" si="5"/>
        <v>#DIV/0!</v>
      </c>
      <c r="N162" s="101" t="str">
        <f>IF('Indicator Data'!S171="No data","x",ROUND(IF('Indicator Data'!S171&gt;N$3,10,IF('Indicator Data'!S171&lt;N$4,0,('Indicator Data'!X171-N$4)/(N$3-N$4)*10)),1))</f>
        <v>#DIV/0!</v>
      </c>
      <c r="O162" s="101" t="str">
        <f>IF('Indicator Data'!T171="No data","x",ROUND(IF('Indicator Data'!T171&gt;O$3,0,IF('Indicator Data'!T171&lt;O$4,10,(O$3-'Indicator Data'!T171)/(O$3-O$4)*10)),1))</f>
        <v>#DIV/0!</v>
      </c>
      <c r="P162" s="102" t="str">
        <f t="shared" si="6"/>
        <v>#DIV/0!</v>
      </c>
      <c r="Q162" s="101" t="str">
        <f>IF('Indicator Data'!U171="No data","x",ROUND(IF('Indicator Data'!U171&gt;Q$3,10,IF('Indicator Data'!U171&lt;Q$4,0,('Indicator Data'!U171-Q$4)/(Q$3-Q$4)*10)),1))</f>
        <v>#DIV/0!</v>
      </c>
      <c r="R162" s="101" t="str">
        <f>IF('Indicator Data'!V171="No data","x",ROUND(IF('Indicator Data'!V171&gt;R$3,0,IF('Indicator Data'!V171&lt;R$4,10,(R$3-'Indicator Data'!V171)/(R$3-R$4)*10)),1))</f>
        <v>#DIV/0!</v>
      </c>
      <c r="S162" s="102" t="str">
        <f t="shared" si="7"/>
        <v>#DIV/0!</v>
      </c>
      <c r="T162" s="103" t="str">
        <f>IF('Indicator Data'!W171="no data","x",'Indicator Data'!W171/'Indicator Data'!AP171)</f>
        <v>#DIV/0!</v>
      </c>
      <c r="U162" s="101" t="str">
        <f t="shared" si="8"/>
        <v>#DIV/0!</v>
      </c>
      <c r="V162" s="101" t="str">
        <f>IF('Indicator Data'!X171="No data","x",ROUND(IF('Indicator Data'!X171&gt;V$3,10,IF('Indicator Data'!X171&lt;V$4,0,('Indicator Data'!X171-V$4)/(V$3-V$4)*10)),1))</f>
        <v>#DIV/0!</v>
      </c>
      <c r="W162" s="102" t="str">
        <f t="shared" si="9"/>
        <v>#DIV/0!</v>
      </c>
      <c r="X162" s="105" t="str">
        <f t="shared" si="10"/>
        <v>#DIV/0!</v>
      </c>
      <c r="Y162" s="7"/>
      <c r="Z162" s="7"/>
    </row>
    <row r="163" ht="15.75" customHeight="1">
      <c r="A163" s="61" t="str">
        <f>IF('Indicator Data'!A172&lt;&gt;"",'Indicator Data'!A172,"")</f>
        <v/>
      </c>
      <c r="B163" s="61" t="str">
        <f>IF('Indicator Data'!B172&lt;&gt;"",'Indicator Data'!B172,"")</f>
        <v/>
      </c>
      <c r="C163" s="101">
        <f>IF('Indicator Data'!M172="No data","x",ROUND(IF('Indicator Data'!M172&gt;C$3,10,IF('Indicator Data'!M172&lt;C$4,0,('Indicator Data'!M172-C$4)/(C$3-C$4)*10)),1))</f>
        <v>0</v>
      </c>
      <c r="D163" s="101">
        <f>IF('Indicator Data'!N172="No data","x",ROUND(IF('Indicator Data'!N172&gt;D$3,0,IF('Indicator Data'!N172&lt;D$4,10,(D$3-'Indicator Data'!N172)/(D$3-D$4)*10)),1))</f>
        <v>10</v>
      </c>
      <c r="E163" s="102">
        <f t="shared" si="1"/>
        <v>5</v>
      </c>
      <c r="F163" s="101" t="str">
        <f>IF('Indicator Data'!O172="No data","x",ROUND(IF('Indicator Data'!O172&gt;F$3,10,IF('Indicator Data'!O172&lt;F$4,0,('Indicator Data'!O172-F$4)/(F$3-F$4)*10)),1))</f>
        <v>#DIV/0!</v>
      </c>
      <c r="G163" s="101" t="str">
        <f>IF('Indicator Data'!P172="No data","x",ROUND(IF('Indicator Data'!P172&gt;G$3,0,IF('Indicator Data'!P172&lt;G$4,10,(G$3-'Indicator Data'!P172)/(G$3-G$4)*10)),1))</f>
        <v>#DIV/0!</v>
      </c>
      <c r="H163" s="102" t="str">
        <f t="shared" si="2"/>
        <v>#DIV/0!</v>
      </c>
      <c r="I163" s="103" t="str">
        <f>IF('Indicator Data'!Q172="No data","x",'Indicator Data'!Q172/'Indicator Data'!AP172)</f>
        <v>#DIV/0!</v>
      </c>
      <c r="J163" s="101" t="str">
        <f t="shared" si="3"/>
        <v>#DIV/0!</v>
      </c>
      <c r="K163" s="101" t="str">
        <f>IF('Indicator Data'!R172="No data","x",ROUND(IF('Indicator Data'!R172&gt;K$3,10,IF('Indicator Data'!R172&lt;K$4,0,('Indicator Data'!R172-K$4)/(K$3-K$4)*10)),1))</f>
        <v>#DIV/0!</v>
      </c>
      <c r="L163" s="102" t="str">
        <f t="shared" si="4"/>
        <v>#DIV/0!</v>
      </c>
      <c r="M163" s="104" t="str">
        <f t="shared" si="5"/>
        <v>#DIV/0!</v>
      </c>
      <c r="N163" s="101" t="str">
        <f>IF('Indicator Data'!S172="No data","x",ROUND(IF('Indicator Data'!S172&gt;N$3,10,IF('Indicator Data'!S172&lt;N$4,0,('Indicator Data'!X172-N$4)/(N$3-N$4)*10)),1))</f>
        <v>#DIV/0!</v>
      </c>
      <c r="O163" s="101" t="str">
        <f>IF('Indicator Data'!T172="No data","x",ROUND(IF('Indicator Data'!T172&gt;O$3,0,IF('Indicator Data'!T172&lt;O$4,10,(O$3-'Indicator Data'!T172)/(O$3-O$4)*10)),1))</f>
        <v>#DIV/0!</v>
      </c>
      <c r="P163" s="102" t="str">
        <f t="shared" si="6"/>
        <v>#DIV/0!</v>
      </c>
      <c r="Q163" s="101" t="str">
        <f>IF('Indicator Data'!U172="No data","x",ROUND(IF('Indicator Data'!U172&gt;Q$3,10,IF('Indicator Data'!U172&lt;Q$4,0,('Indicator Data'!U172-Q$4)/(Q$3-Q$4)*10)),1))</f>
        <v>#DIV/0!</v>
      </c>
      <c r="R163" s="101" t="str">
        <f>IF('Indicator Data'!V172="No data","x",ROUND(IF('Indicator Data'!V172&gt;R$3,0,IF('Indicator Data'!V172&lt;R$4,10,(R$3-'Indicator Data'!V172)/(R$3-R$4)*10)),1))</f>
        <v>#DIV/0!</v>
      </c>
      <c r="S163" s="102" t="str">
        <f t="shared" si="7"/>
        <v>#DIV/0!</v>
      </c>
      <c r="T163" s="103" t="str">
        <f>IF('Indicator Data'!W172="no data","x",'Indicator Data'!W172/'Indicator Data'!AP172)</f>
        <v>#DIV/0!</v>
      </c>
      <c r="U163" s="101" t="str">
        <f t="shared" si="8"/>
        <v>#DIV/0!</v>
      </c>
      <c r="V163" s="101" t="str">
        <f>IF('Indicator Data'!X172="No data","x",ROUND(IF('Indicator Data'!X172&gt;V$3,10,IF('Indicator Data'!X172&lt;V$4,0,('Indicator Data'!X172-V$4)/(V$3-V$4)*10)),1))</f>
        <v>#DIV/0!</v>
      </c>
      <c r="W163" s="102" t="str">
        <f t="shared" si="9"/>
        <v>#DIV/0!</v>
      </c>
      <c r="X163" s="105" t="str">
        <f t="shared" si="10"/>
        <v>#DIV/0!</v>
      </c>
      <c r="Y163" s="7"/>
      <c r="Z163" s="7"/>
    </row>
    <row r="164" ht="15.75" customHeight="1">
      <c r="A164" s="61" t="str">
        <f>IF('Indicator Data'!A173&lt;&gt;"",'Indicator Data'!A173,"")</f>
        <v/>
      </c>
      <c r="B164" s="61" t="str">
        <f>IF('Indicator Data'!B173&lt;&gt;"",'Indicator Data'!B173,"")</f>
        <v/>
      </c>
      <c r="C164" s="101">
        <f>IF('Indicator Data'!M173="No data","x",ROUND(IF('Indicator Data'!M173&gt;C$3,10,IF('Indicator Data'!M173&lt;C$4,0,('Indicator Data'!M173-C$4)/(C$3-C$4)*10)),1))</f>
        <v>0</v>
      </c>
      <c r="D164" s="101">
        <f>IF('Indicator Data'!N173="No data","x",ROUND(IF('Indicator Data'!N173&gt;D$3,0,IF('Indicator Data'!N173&lt;D$4,10,(D$3-'Indicator Data'!N173)/(D$3-D$4)*10)),1))</f>
        <v>10</v>
      </c>
      <c r="E164" s="102">
        <f t="shared" si="1"/>
        <v>5</v>
      </c>
      <c r="F164" s="101" t="str">
        <f>IF('Indicator Data'!O173="No data","x",ROUND(IF('Indicator Data'!O173&gt;F$3,10,IF('Indicator Data'!O173&lt;F$4,0,('Indicator Data'!O173-F$4)/(F$3-F$4)*10)),1))</f>
        <v>#DIV/0!</v>
      </c>
      <c r="G164" s="101" t="str">
        <f>IF('Indicator Data'!P173="No data","x",ROUND(IF('Indicator Data'!P173&gt;G$3,0,IF('Indicator Data'!P173&lt;G$4,10,(G$3-'Indicator Data'!P173)/(G$3-G$4)*10)),1))</f>
        <v>#DIV/0!</v>
      </c>
      <c r="H164" s="102" t="str">
        <f t="shared" si="2"/>
        <v>#DIV/0!</v>
      </c>
      <c r="I164" s="103" t="str">
        <f>IF('Indicator Data'!Q173="No data","x",'Indicator Data'!Q173/'Indicator Data'!AP173)</f>
        <v>#DIV/0!</v>
      </c>
      <c r="J164" s="101" t="str">
        <f t="shared" si="3"/>
        <v>#DIV/0!</v>
      </c>
      <c r="K164" s="101" t="str">
        <f>IF('Indicator Data'!R173="No data","x",ROUND(IF('Indicator Data'!R173&gt;K$3,10,IF('Indicator Data'!R173&lt;K$4,0,('Indicator Data'!R173-K$4)/(K$3-K$4)*10)),1))</f>
        <v>#DIV/0!</v>
      </c>
      <c r="L164" s="102" t="str">
        <f t="shared" si="4"/>
        <v>#DIV/0!</v>
      </c>
      <c r="M164" s="104" t="str">
        <f t="shared" si="5"/>
        <v>#DIV/0!</v>
      </c>
      <c r="N164" s="101" t="str">
        <f>IF('Indicator Data'!S173="No data","x",ROUND(IF('Indicator Data'!S173&gt;N$3,10,IF('Indicator Data'!S173&lt;N$4,0,('Indicator Data'!X173-N$4)/(N$3-N$4)*10)),1))</f>
        <v>#DIV/0!</v>
      </c>
      <c r="O164" s="101" t="str">
        <f>IF('Indicator Data'!T173="No data","x",ROUND(IF('Indicator Data'!T173&gt;O$3,0,IF('Indicator Data'!T173&lt;O$4,10,(O$3-'Indicator Data'!T173)/(O$3-O$4)*10)),1))</f>
        <v>#DIV/0!</v>
      </c>
      <c r="P164" s="102" t="str">
        <f t="shared" si="6"/>
        <v>#DIV/0!</v>
      </c>
      <c r="Q164" s="101" t="str">
        <f>IF('Indicator Data'!U173="No data","x",ROUND(IF('Indicator Data'!U173&gt;Q$3,10,IF('Indicator Data'!U173&lt;Q$4,0,('Indicator Data'!U173-Q$4)/(Q$3-Q$4)*10)),1))</f>
        <v>#DIV/0!</v>
      </c>
      <c r="R164" s="101" t="str">
        <f>IF('Indicator Data'!V173="No data","x",ROUND(IF('Indicator Data'!V173&gt;R$3,0,IF('Indicator Data'!V173&lt;R$4,10,(R$3-'Indicator Data'!V173)/(R$3-R$4)*10)),1))</f>
        <v>#DIV/0!</v>
      </c>
      <c r="S164" s="102" t="str">
        <f t="shared" si="7"/>
        <v>#DIV/0!</v>
      </c>
      <c r="T164" s="103" t="str">
        <f>IF('Indicator Data'!W173="no data","x",'Indicator Data'!W173/'Indicator Data'!AP173)</f>
        <v>#DIV/0!</v>
      </c>
      <c r="U164" s="101" t="str">
        <f t="shared" si="8"/>
        <v>#DIV/0!</v>
      </c>
      <c r="V164" s="101" t="str">
        <f>IF('Indicator Data'!X173="No data","x",ROUND(IF('Indicator Data'!X173&gt;V$3,10,IF('Indicator Data'!X173&lt;V$4,0,('Indicator Data'!X173-V$4)/(V$3-V$4)*10)),1))</f>
        <v>#DIV/0!</v>
      </c>
      <c r="W164" s="102" t="str">
        <f t="shared" si="9"/>
        <v>#DIV/0!</v>
      </c>
      <c r="X164" s="105" t="str">
        <f t="shared" si="10"/>
        <v>#DIV/0!</v>
      </c>
      <c r="Y164" s="7"/>
      <c r="Z164" s="7"/>
    </row>
    <row r="165" ht="15.75" customHeight="1">
      <c r="A165" s="61" t="str">
        <f>IF('Indicator Data'!A174&lt;&gt;"",'Indicator Data'!A174,"")</f>
        <v/>
      </c>
      <c r="B165" s="61" t="str">
        <f>IF('Indicator Data'!B174&lt;&gt;"",'Indicator Data'!B174,"")</f>
        <v/>
      </c>
      <c r="C165" s="101">
        <f>IF('Indicator Data'!M174="No data","x",ROUND(IF('Indicator Data'!M174&gt;C$3,10,IF('Indicator Data'!M174&lt;C$4,0,('Indicator Data'!M174-C$4)/(C$3-C$4)*10)),1))</f>
        <v>0</v>
      </c>
      <c r="D165" s="101">
        <f>IF('Indicator Data'!N174="No data","x",ROUND(IF('Indicator Data'!N174&gt;D$3,0,IF('Indicator Data'!N174&lt;D$4,10,(D$3-'Indicator Data'!N174)/(D$3-D$4)*10)),1))</f>
        <v>10</v>
      </c>
      <c r="E165" s="102">
        <f t="shared" si="1"/>
        <v>5</v>
      </c>
      <c r="F165" s="101" t="str">
        <f>IF('Indicator Data'!O174="No data","x",ROUND(IF('Indicator Data'!O174&gt;F$3,10,IF('Indicator Data'!O174&lt;F$4,0,('Indicator Data'!O174-F$4)/(F$3-F$4)*10)),1))</f>
        <v>#DIV/0!</v>
      </c>
      <c r="G165" s="101" t="str">
        <f>IF('Indicator Data'!P174="No data","x",ROUND(IF('Indicator Data'!P174&gt;G$3,0,IF('Indicator Data'!P174&lt;G$4,10,(G$3-'Indicator Data'!P174)/(G$3-G$4)*10)),1))</f>
        <v>#DIV/0!</v>
      </c>
      <c r="H165" s="102" t="str">
        <f t="shared" si="2"/>
        <v>#DIV/0!</v>
      </c>
      <c r="I165" s="103" t="str">
        <f>IF('Indicator Data'!Q174="No data","x",'Indicator Data'!Q174/'Indicator Data'!AP174)</f>
        <v>#DIV/0!</v>
      </c>
      <c r="J165" s="101" t="str">
        <f t="shared" si="3"/>
        <v>#DIV/0!</v>
      </c>
      <c r="K165" s="101" t="str">
        <f>IF('Indicator Data'!R174="No data","x",ROUND(IF('Indicator Data'!R174&gt;K$3,10,IF('Indicator Data'!R174&lt;K$4,0,('Indicator Data'!R174-K$4)/(K$3-K$4)*10)),1))</f>
        <v>#DIV/0!</v>
      </c>
      <c r="L165" s="102" t="str">
        <f t="shared" si="4"/>
        <v>#DIV/0!</v>
      </c>
      <c r="M165" s="104" t="str">
        <f t="shared" si="5"/>
        <v>#DIV/0!</v>
      </c>
      <c r="N165" s="101" t="str">
        <f>IF('Indicator Data'!S174="No data","x",ROUND(IF('Indicator Data'!S174&gt;N$3,10,IF('Indicator Data'!S174&lt;N$4,0,('Indicator Data'!X174-N$4)/(N$3-N$4)*10)),1))</f>
        <v>#DIV/0!</v>
      </c>
      <c r="O165" s="101" t="str">
        <f>IF('Indicator Data'!T174="No data","x",ROUND(IF('Indicator Data'!T174&gt;O$3,0,IF('Indicator Data'!T174&lt;O$4,10,(O$3-'Indicator Data'!T174)/(O$3-O$4)*10)),1))</f>
        <v>#DIV/0!</v>
      </c>
      <c r="P165" s="102" t="str">
        <f t="shared" si="6"/>
        <v>#DIV/0!</v>
      </c>
      <c r="Q165" s="101" t="str">
        <f>IF('Indicator Data'!U174="No data","x",ROUND(IF('Indicator Data'!U174&gt;Q$3,10,IF('Indicator Data'!U174&lt;Q$4,0,('Indicator Data'!U174-Q$4)/(Q$3-Q$4)*10)),1))</f>
        <v>#DIV/0!</v>
      </c>
      <c r="R165" s="101" t="str">
        <f>IF('Indicator Data'!V174="No data","x",ROUND(IF('Indicator Data'!V174&gt;R$3,0,IF('Indicator Data'!V174&lt;R$4,10,(R$3-'Indicator Data'!V174)/(R$3-R$4)*10)),1))</f>
        <v>#DIV/0!</v>
      </c>
      <c r="S165" s="102" t="str">
        <f t="shared" si="7"/>
        <v>#DIV/0!</v>
      </c>
      <c r="T165" s="103" t="str">
        <f>IF('Indicator Data'!W174="no data","x",'Indicator Data'!W174/'Indicator Data'!AP174)</f>
        <v>#DIV/0!</v>
      </c>
      <c r="U165" s="101" t="str">
        <f t="shared" si="8"/>
        <v>#DIV/0!</v>
      </c>
      <c r="V165" s="101" t="str">
        <f>IF('Indicator Data'!X174="No data","x",ROUND(IF('Indicator Data'!X174&gt;V$3,10,IF('Indicator Data'!X174&lt;V$4,0,('Indicator Data'!X174-V$4)/(V$3-V$4)*10)),1))</f>
        <v>#DIV/0!</v>
      </c>
      <c r="W165" s="102" t="str">
        <f t="shared" si="9"/>
        <v>#DIV/0!</v>
      </c>
      <c r="X165" s="105" t="str">
        <f t="shared" si="10"/>
        <v>#DIV/0!</v>
      </c>
      <c r="Y165" s="7"/>
      <c r="Z165" s="7"/>
    </row>
    <row r="166" ht="15.75" customHeight="1">
      <c r="A166" s="61" t="str">
        <f>IF('Indicator Data'!A175&lt;&gt;"",'Indicator Data'!A175,"")</f>
        <v/>
      </c>
      <c r="B166" s="61" t="str">
        <f>IF('Indicator Data'!B175&lt;&gt;"",'Indicator Data'!B175,"")</f>
        <v/>
      </c>
      <c r="C166" s="101">
        <f>IF('Indicator Data'!M175="No data","x",ROUND(IF('Indicator Data'!M175&gt;C$3,10,IF('Indicator Data'!M175&lt;C$4,0,('Indicator Data'!M175-C$4)/(C$3-C$4)*10)),1))</f>
        <v>0</v>
      </c>
      <c r="D166" s="101">
        <f>IF('Indicator Data'!N175="No data","x",ROUND(IF('Indicator Data'!N175&gt;D$3,0,IF('Indicator Data'!N175&lt;D$4,10,(D$3-'Indicator Data'!N175)/(D$3-D$4)*10)),1))</f>
        <v>10</v>
      </c>
      <c r="E166" s="102">
        <f t="shared" si="1"/>
        <v>5</v>
      </c>
      <c r="F166" s="101" t="str">
        <f>IF('Indicator Data'!O175="No data","x",ROUND(IF('Indicator Data'!O175&gt;F$3,10,IF('Indicator Data'!O175&lt;F$4,0,('Indicator Data'!O175-F$4)/(F$3-F$4)*10)),1))</f>
        <v>#DIV/0!</v>
      </c>
      <c r="G166" s="101" t="str">
        <f>IF('Indicator Data'!P175="No data","x",ROUND(IF('Indicator Data'!P175&gt;G$3,0,IF('Indicator Data'!P175&lt;G$4,10,(G$3-'Indicator Data'!P175)/(G$3-G$4)*10)),1))</f>
        <v>#DIV/0!</v>
      </c>
      <c r="H166" s="102" t="str">
        <f t="shared" si="2"/>
        <v>#DIV/0!</v>
      </c>
      <c r="I166" s="103" t="str">
        <f>IF('Indicator Data'!Q175="No data","x",'Indicator Data'!Q175/'Indicator Data'!AP175)</f>
        <v>#DIV/0!</v>
      </c>
      <c r="J166" s="101" t="str">
        <f t="shared" si="3"/>
        <v>#DIV/0!</v>
      </c>
      <c r="K166" s="101" t="str">
        <f>IF('Indicator Data'!R175="No data","x",ROUND(IF('Indicator Data'!R175&gt;K$3,10,IF('Indicator Data'!R175&lt;K$4,0,('Indicator Data'!R175-K$4)/(K$3-K$4)*10)),1))</f>
        <v>#DIV/0!</v>
      </c>
      <c r="L166" s="102" t="str">
        <f t="shared" si="4"/>
        <v>#DIV/0!</v>
      </c>
      <c r="M166" s="104" t="str">
        <f t="shared" si="5"/>
        <v>#DIV/0!</v>
      </c>
      <c r="N166" s="101" t="str">
        <f>IF('Indicator Data'!S175="No data","x",ROUND(IF('Indicator Data'!S175&gt;N$3,10,IF('Indicator Data'!S175&lt;N$4,0,('Indicator Data'!X175-N$4)/(N$3-N$4)*10)),1))</f>
        <v>#DIV/0!</v>
      </c>
      <c r="O166" s="101" t="str">
        <f>IF('Indicator Data'!T175="No data","x",ROUND(IF('Indicator Data'!T175&gt;O$3,0,IF('Indicator Data'!T175&lt;O$4,10,(O$3-'Indicator Data'!T175)/(O$3-O$4)*10)),1))</f>
        <v>#DIV/0!</v>
      </c>
      <c r="P166" s="102" t="str">
        <f t="shared" si="6"/>
        <v>#DIV/0!</v>
      </c>
      <c r="Q166" s="101" t="str">
        <f>IF('Indicator Data'!U175="No data","x",ROUND(IF('Indicator Data'!U175&gt;Q$3,10,IF('Indicator Data'!U175&lt;Q$4,0,('Indicator Data'!U175-Q$4)/(Q$3-Q$4)*10)),1))</f>
        <v>#DIV/0!</v>
      </c>
      <c r="R166" s="101" t="str">
        <f>IF('Indicator Data'!V175="No data","x",ROUND(IF('Indicator Data'!V175&gt;R$3,0,IF('Indicator Data'!V175&lt;R$4,10,(R$3-'Indicator Data'!V175)/(R$3-R$4)*10)),1))</f>
        <v>#DIV/0!</v>
      </c>
      <c r="S166" s="102" t="str">
        <f t="shared" si="7"/>
        <v>#DIV/0!</v>
      </c>
      <c r="T166" s="103" t="str">
        <f>IF('Indicator Data'!W175="no data","x",'Indicator Data'!W175/'Indicator Data'!AP175)</f>
        <v>#DIV/0!</v>
      </c>
      <c r="U166" s="101" t="str">
        <f t="shared" si="8"/>
        <v>#DIV/0!</v>
      </c>
      <c r="V166" s="101" t="str">
        <f>IF('Indicator Data'!X175="No data","x",ROUND(IF('Indicator Data'!X175&gt;V$3,10,IF('Indicator Data'!X175&lt;V$4,0,('Indicator Data'!X175-V$4)/(V$3-V$4)*10)),1))</f>
        <v>#DIV/0!</v>
      </c>
      <c r="W166" s="102" t="str">
        <f t="shared" si="9"/>
        <v>#DIV/0!</v>
      </c>
      <c r="X166" s="105" t="str">
        <f t="shared" si="10"/>
        <v>#DIV/0!</v>
      </c>
      <c r="Y166" s="7"/>
      <c r="Z166" s="7"/>
    </row>
    <row r="167" ht="15.75" customHeight="1">
      <c r="A167" s="61" t="str">
        <f>IF('Indicator Data'!A176&lt;&gt;"",'Indicator Data'!A176,"")</f>
        <v/>
      </c>
      <c r="B167" s="61" t="str">
        <f>IF('Indicator Data'!B176&lt;&gt;"",'Indicator Data'!B176,"")</f>
        <v/>
      </c>
      <c r="C167" s="101">
        <f>IF('Indicator Data'!M176="No data","x",ROUND(IF('Indicator Data'!M176&gt;C$3,10,IF('Indicator Data'!M176&lt;C$4,0,('Indicator Data'!M176-C$4)/(C$3-C$4)*10)),1))</f>
        <v>0</v>
      </c>
      <c r="D167" s="101">
        <f>IF('Indicator Data'!N176="No data","x",ROUND(IF('Indicator Data'!N176&gt;D$3,0,IF('Indicator Data'!N176&lt;D$4,10,(D$3-'Indicator Data'!N176)/(D$3-D$4)*10)),1))</f>
        <v>10</v>
      </c>
      <c r="E167" s="102">
        <f t="shared" si="1"/>
        <v>5</v>
      </c>
      <c r="F167" s="101" t="str">
        <f>IF('Indicator Data'!O176="No data","x",ROUND(IF('Indicator Data'!O176&gt;F$3,10,IF('Indicator Data'!O176&lt;F$4,0,('Indicator Data'!O176-F$4)/(F$3-F$4)*10)),1))</f>
        <v>#DIV/0!</v>
      </c>
      <c r="G167" s="101" t="str">
        <f>IF('Indicator Data'!P176="No data","x",ROUND(IF('Indicator Data'!P176&gt;G$3,0,IF('Indicator Data'!P176&lt;G$4,10,(G$3-'Indicator Data'!P176)/(G$3-G$4)*10)),1))</f>
        <v>#DIV/0!</v>
      </c>
      <c r="H167" s="102" t="str">
        <f t="shared" si="2"/>
        <v>#DIV/0!</v>
      </c>
      <c r="I167" s="103" t="str">
        <f>IF('Indicator Data'!Q176="No data","x",'Indicator Data'!Q176/'Indicator Data'!AP176)</f>
        <v>#DIV/0!</v>
      </c>
      <c r="J167" s="101" t="str">
        <f t="shared" si="3"/>
        <v>#DIV/0!</v>
      </c>
      <c r="K167" s="101" t="str">
        <f>IF('Indicator Data'!R176="No data","x",ROUND(IF('Indicator Data'!R176&gt;K$3,10,IF('Indicator Data'!R176&lt;K$4,0,('Indicator Data'!R176-K$4)/(K$3-K$4)*10)),1))</f>
        <v>#DIV/0!</v>
      </c>
      <c r="L167" s="102" t="str">
        <f t="shared" si="4"/>
        <v>#DIV/0!</v>
      </c>
      <c r="M167" s="104" t="str">
        <f t="shared" si="5"/>
        <v>#DIV/0!</v>
      </c>
      <c r="N167" s="101" t="str">
        <f>IF('Indicator Data'!S176="No data","x",ROUND(IF('Indicator Data'!S176&gt;N$3,10,IF('Indicator Data'!S176&lt;N$4,0,('Indicator Data'!X176-N$4)/(N$3-N$4)*10)),1))</f>
        <v>#DIV/0!</v>
      </c>
      <c r="O167" s="101" t="str">
        <f>IF('Indicator Data'!T176="No data","x",ROUND(IF('Indicator Data'!T176&gt;O$3,0,IF('Indicator Data'!T176&lt;O$4,10,(O$3-'Indicator Data'!T176)/(O$3-O$4)*10)),1))</f>
        <v>#DIV/0!</v>
      </c>
      <c r="P167" s="102" t="str">
        <f t="shared" si="6"/>
        <v>#DIV/0!</v>
      </c>
      <c r="Q167" s="101" t="str">
        <f>IF('Indicator Data'!U176="No data","x",ROUND(IF('Indicator Data'!U176&gt;Q$3,10,IF('Indicator Data'!U176&lt;Q$4,0,('Indicator Data'!U176-Q$4)/(Q$3-Q$4)*10)),1))</f>
        <v>#DIV/0!</v>
      </c>
      <c r="R167" s="101" t="str">
        <f>IF('Indicator Data'!V176="No data","x",ROUND(IF('Indicator Data'!V176&gt;R$3,0,IF('Indicator Data'!V176&lt;R$4,10,(R$3-'Indicator Data'!V176)/(R$3-R$4)*10)),1))</f>
        <v>#DIV/0!</v>
      </c>
      <c r="S167" s="102" t="str">
        <f t="shared" si="7"/>
        <v>#DIV/0!</v>
      </c>
      <c r="T167" s="103" t="str">
        <f>IF('Indicator Data'!W176="no data","x",'Indicator Data'!W176/'Indicator Data'!AP176)</f>
        <v>#DIV/0!</v>
      </c>
      <c r="U167" s="101" t="str">
        <f t="shared" si="8"/>
        <v>#DIV/0!</v>
      </c>
      <c r="V167" s="101" t="str">
        <f>IF('Indicator Data'!X176="No data","x",ROUND(IF('Indicator Data'!X176&gt;V$3,10,IF('Indicator Data'!X176&lt;V$4,0,('Indicator Data'!X176-V$4)/(V$3-V$4)*10)),1))</f>
        <v>#DIV/0!</v>
      </c>
      <c r="W167" s="102" t="str">
        <f t="shared" si="9"/>
        <v>#DIV/0!</v>
      </c>
      <c r="X167" s="105" t="str">
        <f t="shared" si="10"/>
        <v>#DIV/0!</v>
      </c>
      <c r="Y167" s="7"/>
      <c r="Z167" s="7"/>
    </row>
    <row r="168" ht="15.75" customHeight="1">
      <c r="A168" s="61" t="str">
        <f>IF('Indicator Data'!A177&lt;&gt;"",'Indicator Data'!A177,"")</f>
        <v/>
      </c>
      <c r="B168" s="61" t="str">
        <f>IF('Indicator Data'!B177&lt;&gt;"",'Indicator Data'!B177,"")</f>
        <v/>
      </c>
      <c r="C168" s="101">
        <f>IF('Indicator Data'!M177="No data","x",ROUND(IF('Indicator Data'!M177&gt;C$3,10,IF('Indicator Data'!M177&lt;C$4,0,('Indicator Data'!M177-C$4)/(C$3-C$4)*10)),1))</f>
        <v>0</v>
      </c>
      <c r="D168" s="101">
        <f>IF('Indicator Data'!N177="No data","x",ROUND(IF('Indicator Data'!N177&gt;D$3,0,IF('Indicator Data'!N177&lt;D$4,10,(D$3-'Indicator Data'!N177)/(D$3-D$4)*10)),1))</f>
        <v>10</v>
      </c>
      <c r="E168" s="102">
        <f t="shared" si="1"/>
        <v>5</v>
      </c>
      <c r="F168" s="101" t="str">
        <f>IF('Indicator Data'!O177="No data","x",ROUND(IF('Indicator Data'!O177&gt;F$3,10,IF('Indicator Data'!O177&lt;F$4,0,('Indicator Data'!O177-F$4)/(F$3-F$4)*10)),1))</f>
        <v>#DIV/0!</v>
      </c>
      <c r="G168" s="101" t="str">
        <f>IF('Indicator Data'!P177="No data","x",ROUND(IF('Indicator Data'!P177&gt;G$3,0,IF('Indicator Data'!P177&lt;G$4,10,(G$3-'Indicator Data'!P177)/(G$3-G$4)*10)),1))</f>
        <v>#DIV/0!</v>
      </c>
      <c r="H168" s="102" t="str">
        <f t="shared" si="2"/>
        <v>#DIV/0!</v>
      </c>
      <c r="I168" s="103" t="str">
        <f>IF('Indicator Data'!Q177="No data","x",'Indicator Data'!Q177/'Indicator Data'!AP177)</f>
        <v>#DIV/0!</v>
      </c>
      <c r="J168" s="101" t="str">
        <f t="shared" si="3"/>
        <v>#DIV/0!</v>
      </c>
      <c r="K168" s="101" t="str">
        <f>IF('Indicator Data'!R177="No data","x",ROUND(IF('Indicator Data'!R177&gt;K$3,10,IF('Indicator Data'!R177&lt;K$4,0,('Indicator Data'!R177-K$4)/(K$3-K$4)*10)),1))</f>
        <v>#DIV/0!</v>
      </c>
      <c r="L168" s="102" t="str">
        <f t="shared" si="4"/>
        <v>#DIV/0!</v>
      </c>
      <c r="M168" s="104" t="str">
        <f t="shared" si="5"/>
        <v>#DIV/0!</v>
      </c>
      <c r="N168" s="101" t="str">
        <f>IF('Indicator Data'!S177="No data","x",ROUND(IF('Indicator Data'!S177&gt;N$3,10,IF('Indicator Data'!S177&lt;N$4,0,('Indicator Data'!X177-N$4)/(N$3-N$4)*10)),1))</f>
        <v>#DIV/0!</v>
      </c>
      <c r="O168" s="101" t="str">
        <f>IF('Indicator Data'!T177="No data","x",ROUND(IF('Indicator Data'!T177&gt;O$3,0,IF('Indicator Data'!T177&lt;O$4,10,(O$3-'Indicator Data'!T177)/(O$3-O$4)*10)),1))</f>
        <v>#DIV/0!</v>
      </c>
      <c r="P168" s="102" t="str">
        <f t="shared" si="6"/>
        <v>#DIV/0!</v>
      </c>
      <c r="Q168" s="101" t="str">
        <f>IF('Indicator Data'!U177="No data","x",ROUND(IF('Indicator Data'!U177&gt;Q$3,10,IF('Indicator Data'!U177&lt;Q$4,0,('Indicator Data'!U177-Q$4)/(Q$3-Q$4)*10)),1))</f>
        <v>#DIV/0!</v>
      </c>
      <c r="R168" s="101" t="str">
        <f>IF('Indicator Data'!V177="No data","x",ROUND(IF('Indicator Data'!V177&gt;R$3,0,IF('Indicator Data'!V177&lt;R$4,10,(R$3-'Indicator Data'!V177)/(R$3-R$4)*10)),1))</f>
        <v>#DIV/0!</v>
      </c>
      <c r="S168" s="102" t="str">
        <f t="shared" si="7"/>
        <v>#DIV/0!</v>
      </c>
      <c r="T168" s="103" t="str">
        <f>IF('Indicator Data'!W177="no data","x",'Indicator Data'!W177/'Indicator Data'!AP177)</f>
        <v>#DIV/0!</v>
      </c>
      <c r="U168" s="101" t="str">
        <f t="shared" si="8"/>
        <v>#DIV/0!</v>
      </c>
      <c r="V168" s="101" t="str">
        <f>IF('Indicator Data'!X177="No data","x",ROUND(IF('Indicator Data'!X177&gt;V$3,10,IF('Indicator Data'!X177&lt;V$4,0,('Indicator Data'!X177-V$4)/(V$3-V$4)*10)),1))</f>
        <v>#DIV/0!</v>
      </c>
      <c r="W168" s="102" t="str">
        <f t="shared" si="9"/>
        <v>#DIV/0!</v>
      </c>
      <c r="X168" s="105" t="str">
        <f t="shared" si="10"/>
        <v>#DIV/0!</v>
      </c>
      <c r="Y168" s="7"/>
      <c r="Z168" s="7"/>
    </row>
    <row r="169" ht="15.75" customHeight="1">
      <c r="A169" s="61" t="str">
        <f>IF('Indicator Data'!A178&lt;&gt;"",'Indicator Data'!A178,"")</f>
        <v/>
      </c>
      <c r="B169" s="61" t="str">
        <f>IF('Indicator Data'!B178&lt;&gt;"",'Indicator Data'!B178,"")</f>
        <v/>
      </c>
      <c r="C169" s="101">
        <f>IF('Indicator Data'!M178="No data","x",ROUND(IF('Indicator Data'!M178&gt;C$3,10,IF('Indicator Data'!M178&lt;C$4,0,('Indicator Data'!M178-C$4)/(C$3-C$4)*10)),1))</f>
        <v>0</v>
      </c>
      <c r="D169" s="101">
        <f>IF('Indicator Data'!N178="No data","x",ROUND(IF('Indicator Data'!N178&gt;D$3,0,IF('Indicator Data'!N178&lt;D$4,10,(D$3-'Indicator Data'!N178)/(D$3-D$4)*10)),1))</f>
        <v>10</v>
      </c>
      <c r="E169" s="102">
        <f t="shared" si="1"/>
        <v>5</v>
      </c>
      <c r="F169" s="101" t="str">
        <f>IF('Indicator Data'!O178="No data","x",ROUND(IF('Indicator Data'!O178&gt;F$3,10,IF('Indicator Data'!O178&lt;F$4,0,('Indicator Data'!O178-F$4)/(F$3-F$4)*10)),1))</f>
        <v>#DIV/0!</v>
      </c>
      <c r="G169" s="101" t="str">
        <f>IF('Indicator Data'!P178="No data","x",ROUND(IF('Indicator Data'!P178&gt;G$3,0,IF('Indicator Data'!P178&lt;G$4,10,(G$3-'Indicator Data'!P178)/(G$3-G$4)*10)),1))</f>
        <v>#DIV/0!</v>
      </c>
      <c r="H169" s="102" t="str">
        <f t="shared" si="2"/>
        <v>#DIV/0!</v>
      </c>
      <c r="I169" s="103" t="str">
        <f>IF('Indicator Data'!Q178="No data","x",'Indicator Data'!Q178/'Indicator Data'!AP178)</f>
        <v>#DIV/0!</v>
      </c>
      <c r="J169" s="101" t="str">
        <f t="shared" si="3"/>
        <v>#DIV/0!</v>
      </c>
      <c r="K169" s="101" t="str">
        <f>IF('Indicator Data'!R178="No data","x",ROUND(IF('Indicator Data'!R178&gt;K$3,10,IF('Indicator Data'!R178&lt;K$4,0,('Indicator Data'!R178-K$4)/(K$3-K$4)*10)),1))</f>
        <v>#DIV/0!</v>
      </c>
      <c r="L169" s="102" t="str">
        <f t="shared" si="4"/>
        <v>#DIV/0!</v>
      </c>
      <c r="M169" s="104" t="str">
        <f t="shared" si="5"/>
        <v>#DIV/0!</v>
      </c>
      <c r="N169" s="101" t="str">
        <f>IF('Indicator Data'!S178="No data","x",ROUND(IF('Indicator Data'!S178&gt;N$3,10,IF('Indicator Data'!S178&lt;N$4,0,('Indicator Data'!X178-N$4)/(N$3-N$4)*10)),1))</f>
        <v>#DIV/0!</v>
      </c>
      <c r="O169" s="101" t="str">
        <f>IF('Indicator Data'!T178="No data","x",ROUND(IF('Indicator Data'!T178&gt;O$3,0,IF('Indicator Data'!T178&lt;O$4,10,(O$3-'Indicator Data'!T178)/(O$3-O$4)*10)),1))</f>
        <v>#DIV/0!</v>
      </c>
      <c r="P169" s="102" t="str">
        <f t="shared" si="6"/>
        <v>#DIV/0!</v>
      </c>
      <c r="Q169" s="101" t="str">
        <f>IF('Indicator Data'!U178="No data","x",ROUND(IF('Indicator Data'!U178&gt;Q$3,10,IF('Indicator Data'!U178&lt;Q$4,0,('Indicator Data'!U178-Q$4)/(Q$3-Q$4)*10)),1))</f>
        <v>#DIV/0!</v>
      </c>
      <c r="R169" s="101" t="str">
        <f>IF('Indicator Data'!V178="No data","x",ROUND(IF('Indicator Data'!V178&gt;R$3,0,IF('Indicator Data'!V178&lt;R$4,10,(R$3-'Indicator Data'!V178)/(R$3-R$4)*10)),1))</f>
        <v>#DIV/0!</v>
      </c>
      <c r="S169" s="102" t="str">
        <f t="shared" si="7"/>
        <v>#DIV/0!</v>
      </c>
      <c r="T169" s="103" t="str">
        <f>IF('Indicator Data'!W178="no data","x",'Indicator Data'!W178/'Indicator Data'!AP178)</f>
        <v>#DIV/0!</v>
      </c>
      <c r="U169" s="101" t="str">
        <f t="shared" si="8"/>
        <v>#DIV/0!</v>
      </c>
      <c r="V169" s="101" t="str">
        <f>IF('Indicator Data'!X178="No data","x",ROUND(IF('Indicator Data'!X178&gt;V$3,10,IF('Indicator Data'!X178&lt;V$4,0,('Indicator Data'!X178-V$4)/(V$3-V$4)*10)),1))</f>
        <v>#DIV/0!</v>
      </c>
      <c r="W169" s="102" t="str">
        <f t="shared" si="9"/>
        <v>#DIV/0!</v>
      </c>
      <c r="X169" s="105" t="str">
        <f t="shared" si="10"/>
        <v>#DIV/0!</v>
      </c>
      <c r="Y169" s="7"/>
      <c r="Z169" s="7"/>
    </row>
    <row r="170" ht="15.75" customHeight="1">
      <c r="A170" s="61" t="str">
        <f>IF('Indicator Data'!A179&lt;&gt;"",'Indicator Data'!A179,"")</f>
        <v/>
      </c>
      <c r="B170" s="61" t="str">
        <f>IF('Indicator Data'!B179&lt;&gt;"",'Indicator Data'!B179,"")</f>
        <v/>
      </c>
      <c r="C170" s="101">
        <f>IF('Indicator Data'!M179="No data","x",ROUND(IF('Indicator Data'!M179&gt;C$3,10,IF('Indicator Data'!M179&lt;C$4,0,('Indicator Data'!M179-C$4)/(C$3-C$4)*10)),1))</f>
        <v>0</v>
      </c>
      <c r="D170" s="101">
        <f>IF('Indicator Data'!N179="No data","x",ROUND(IF('Indicator Data'!N179&gt;D$3,0,IF('Indicator Data'!N179&lt;D$4,10,(D$3-'Indicator Data'!N179)/(D$3-D$4)*10)),1))</f>
        <v>10</v>
      </c>
      <c r="E170" s="102">
        <f t="shared" si="1"/>
        <v>5</v>
      </c>
      <c r="F170" s="101" t="str">
        <f>IF('Indicator Data'!O179="No data","x",ROUND(IF('Indicator Data'!O179&gt;F$3,10,IF('Indicator Data'!O179&lt;F$4,0,('Indicator Data'!O179-F$4)/(F$3-F$4)*10)),1))</f>
        <v>#DIV/0!</v>
      </c>
      <c r="G170" s="101" t="str">
        <f>IF('Indicator Data'!P179="No data","x",ROUND(IF('Indicator Data'!P179&gt;G$3,0,IF('Indicator Data'!P179&lt;G$4,10,(G$3-'Indicator Data'!P179)/(G$3-G$4)*10)),1))</f>
        <v>#DIV/0!</v>
      </c>
      <c r="H170" s="102" t="str">
        <f t="shared" si="2"/>
        <v>#DIV/0!</v>
      </c>
      <c r="I170" s="103" t="str">
        <f>IF('Indicator Data'!Q179="No data","x",'Indicator Data'!Q179/'Indicator Data'!AP179)</f>
        <v>#DIV/0!</v>
      </c>
      <c r="J170" s="101" t="str">
        <f t="shared" si="3"/>
        <v>#DIV/0!</v>
      </c>
      <c r="K170" s="101" t="str">
        <f>IF('Indicator Data'!R179="No data","x",ROUND(IF('Indicator Data'!R179&gt;K$3,10,IF('Indicator Data'!R179&lt;K$4,0,('Indicator Data'!R179-K$4)/(K$3-K$4)*10)),1))</f>
        <v>#DIV/0!</v>
      </c>
      <c r="L170" s="102" t="str">
        <f t="shared" si="4"/>
        <v>#DIV/0!</v>
      </c>
      <c r="M170" s="104" t="str">
        <f t="shared" si="5"/>
        <v>#DIV/0!</v>
      </c>
      <c r="N170" s="101" t="str">
        <f>IF('Indicator Data'!S179="No data","x",ROUND(IF('Indicator Data'!S179&gt;N$3,10,IF('Indicator Data'!S179&lt;N$4,0,('Indicator Data'!X179-N$4)/(N$3-N$4)*10)),1))</f>
        <v>#DIV/0!</v>
      </c>
      <c r="O170" s="101" t="str">
        <f>IF('Indicator Data'!T179="No data","x",ROUND(IF('Indicator Data'!T179&gt;O$3,0,IF('Indicator Data'!T179&lt;O$4,10,(O$3-'Indicator Data'!T179)/(O$3-O$4)*10)),1))</f>
        <v>#DIV/0!</v>
      </c>
      <c r="P170" s="102" t="str">
        <f t="shared" si="6"/>
        <v>#DIV/0!</v>
      </c>
      <c r="Q170" s="101" t="str">
        <f>IF('Indicator Data'!U179="No data","x",ROUND(IF('Indicator Data'!U179&gt;Q$3,10,IF('Indicator Data'!U179&lt;Q$4,0,('Indicator Data'!U179-Q$4)/(Q$3-Q$4)*10)),1))</f>
        <v>#DIV/0!</v>
      </c>
      <c r="R170" s="101" t="str">
        <f>IF('Indicator Data'!V179="No data","x",ROUND(IF('Indicator Data'!V179&gt;R$3,0,IF('Indicator Data'!V179&lt;R$4,10,(R$3-'Indicator Data'!V179)/(R$3-R$4)*10)),1))</f>
        <v>#DIV/0!</v>
      </c>
      <c r="S170" s="102" t="str">
        <f t="shared" si="7"/>
        <v>#DIV/0!</v>
      </c>
      <c r="T170" s="103" t="str">
        <f>IF('Indicator Data'!W179="no data","x",'Indicator Data'!W179/'Indicator Data'!AP179)</f>
        <v>#DIV/0!</v>
      </c>
      <c r="U170" s="101" t="str">
        <f t="shared" si="8"/>
        <v>#DIV/0!</v>
      </c>
      <c r="V170" s="101" t="str">
        <f>IF('Indicator Data'!X179="No data","x",ROUND(IF('Indicator Data'!X179&gt;V$3,10,IF('Indicator Data'!X179&lt;V$4,0,('Indicator Data'!X179-V$4)/(V$3-V$4)*10)),1))</f>
        <v>#DIV/0!</v>
      </c>
      <c r="W170" s="102" t="str">
        <f t="shared" si="9"/>
        <v>#DIV/0!</v>
      </c>
      <c r="X170" s="105" t="str">
        <f t="shared" si="10"/>
        <v>#DIV/0!</v>
      </c>
      <c r="Y170" s="7"/>
      <c r="Z170" s="7"/>
    </row>
    <row r="171" ht="15.75" customHeight="1">
      <c r="A171" s="61" t="str">
        <f>IF('Indicator Data'!A180&lt;&gt;"",'Indicator Data'!A180,"")</f>
        <v/>
      </c>
      <c r="B171" s="61" t="str">
        <f>IF('Indicator Data'!B180&lt;&gt;"",'Indicator Data'!B180,"")</f>
        <v/>
      </c>
      <c r="C171" s="101">
        <f>IF('Indicator Data'!M180="No data","x",ROUND(IF('Indicator Data'!M180&gt;C$3,10,IF('Indicator Data'!M180&lt;C$4,0,('Indicator Data'!M180-C$4)/(C$3-C$4)*10)),1))</f>
        <v>0</v>
      </c>
      <c r="D171" s="101">
        <f>IF('Indicator Data'!N180="No data","x",ROUND(IF('Indicator Data'!N180&gt;D$3,0,IF('Indicator Data'!N180&lt;D$4,10,(D$3-'Indicator Data'!N180)/(D$3-D$4)*10)),1))</f>
        <v>10</v>
      </c>
      <c r="E171" s="102">
        <f t="shared" si="1"/>
        <v>5</v>
      </c>
      <c r="F171" s="101" t="str">
        <f>IF('Indicator Data'!O180="No data","x",ROUND(IF('Indicator Data'!O180&gt;F$3,10,IF('Indicator Data'!O180&lt;F$4,0,('Indicator Data'!O180-F$4)/(F$3-F$4)*10)),1))</f>
        <v>#DIV/0!</v>
      </c>
      <c r="G171" s="101" t="str">
        <f>IF('Indicator Data'!P180="No data","x",ROUND(IF('Indicator Data'!P180&gt;G$3,0,IF('Indicator Data'!P180&lt;G$4,10,(G$3-'Indicator Data'!P180)/(G$3-G$4)*10)),1))</f>
        <v>#DIV/0!</v>
      </c>
      <c r="H171" s="102" t="str">
        <f t="shared" si="2"/>
        <v>#DIV/0!</v>
      </c>
      <c r="I171" s="103" t="str">
        <f>IF('Indicator Data'!Q180="No data","x",'Indicator Data'!Q180/'Indicator Data'!AP180)</f>
        <v>#DIV/0!</v>
      </c>
      <c r="J171" s="101" t="str">
        <f t="shared" si="3"/>
        <v>#DIV/0!</v>
      </c>
      <c r="K171" s="101" t="str">
        <f>IF('Indicator Data'!R180="No data","x",ROUND(IF('Indicator Data'!R180&gt;K$3,10,IF('Indicator Data'!R180&lt;K$4,0,('Indicator Data'!R180-K$4)/(K$3-K$4)*10)),1))</f>
        <v>#DIV/0!</v>
      </c>
      <c r="L171" s="102" t="str">
        <f t="shared" si="4"/>
        <v>#DIV/0!</v>
      </c>
      <c r="M171" s="104" t="str">
        <f t="shared" si="5"/>
        <v>#DIV/0!</v>
      </c>
      <c r="N171" s="101" t="str">
        <f>IF('Indicator Data'!S180="No data","x",ROUND(IF('Indicator Data'!S180&gt;N$3,10,IF('Indicator Data'!S180&lt;N$4,0,('Indicator Data'!X180-N$4)/(N$3-N$4)*10)),1))</f>
        <v>#DIV/0!</v>
      </c>
      <c r="O171" s="101" t="str">
        <f>IF('Indicator Data'!T180="No data","x",ROUND(IF('Indicator Data'!T180&gt;O$3,0,IF('Indicator Data'!T180&lt;O$4,10,(O$3-'Indicator Data'!T180)/(O$3-O$4)*10)),1))</f>
        <v>#DIV/0!</v>
      </c>
      <c r="P171" s="102" t="str">
        <f t="shared" si="6"/>
        <v>#DIV/0!</v>
      </c>
      <c r="Q171" s="101" t="str">
        <f>IF('Indicator Data'!U180="No data","x",ROUND(IF('Indicator Data'!U180&gt;Q$3,10,IF('Indicator Data'!U180&lt;Q$4,0,('Indicator Data'!U180-Q$4)/(Q$3-Q$4)*10)),1))</f>
        <v>#DIV/0!</v>
      </c>
      <c r="R171" s="101" t="str">
        <f>IF('Indicator Data'!V180="No data","x",ROUND(IF('Indicator Data'!V180&gt;R$3,0,IF('Indicator Data'!V180&lt;R$4,10,(R$3-'Indicator Data'!V180)/(R$3-R$4)*10)),1))</f>
        <v>#DIV/0!</v>
      </c>
      <c r="S171" s="102" t="str">
        <f t="shared" si="7"/>
        <v>#DIV/0!</v>
      </c>
      <c r="T171" s="103" t="str">
        <f>IF('Indicator Data'!W180="no data","x",'Indicator Data'!W180/'Indicator Data'!AP180)</f>
        <v>#DIV/0!</v>
      </c>
      <c r="U171" s="101" t="str">
        <f t="shared" si="8"/>
        <v>#DIV/0!</v>
      </c>
      <c r="V171" s="101" t="str">
        <f>IF('Indicator Data'!X180="No data","x",ROUND(IF('Indicator Data'!X180&gt;V$3,10,IF('Indicator Data'!X180&lt;V$4,0,('Indicator Data'!X180-V$4)/(V$3-V$4)*10)),1))</f>
        <v>#DIV/0!</v>
      </c>
      <c r="W171" s="102" t="str">
        <f t="shared" si="9"/>
        <v>#DIV/0!</v>
      </c>
      <c r="X171" s="105" t="str">
        <f t="shared" si="10"/>
        <v>#DIV/0!</v>
      </c>
      <c r="Y171" s="7"/>
      <c r="Z171" s="7"/>
    </row>
    <row r="172" ht="15.75" customHeight="1">
      <c r="A172" s="61" t="str">
        <f>IF('Indicator Data'!A181&lt;&gt;"",'Indicator Data'!A181,"")</f>
        <v/>
      </c>
      <c r="B172" s="61" t="str">
        <f>IF('Indicator Data'!B181&lt;&gt;"",'Indicator Data'!B181,"")</f>
        <v/>
      </c>
      <c r="C172" s="101">
        <f>IF('Indicator Data'!M181="No data","x",ROUND(IF('Indicator Data'!M181&gt;C$3,10,IF('Indicator Data'!M181&lt;C$4,0,('Indicator Data'!M181-C$4)/(C$3-C$4)*10)),1))</f>
        <v>0</v>
      </c>
      <c r="D172" s="101">
        <f>IF('Indicator Data'!N181="No data","x",ROUND(IF('Indicator Data'!N181&gt;D$3,0,IF('Indicator Data'!N181&lt;D$4,10,(D$3-'Indicator Data'!N181)/(D$3-D$4)*10)),1))</f>
        <v>10</v>
      </c>
      <c r="E172" s="102">
        <f t="shared" si="1"/>
        <v>5</v>
      </c>
      <c r="F172" s="101" t="str">
        <f>IF('Indicator Data'!O181="No data","x",ROUND(IF('Indicator Data'!O181&gt;F$3,10,IF('Indicator Data'!O181&lt;F$4,0,('Indicator Data'!O181-F$4)/(F$3-F$4)*10)),1))</f>
        <v>#DIV/0!</v>
      </c>
      <c r="G172" s="101" t="str">
        <f>IF('Indicator Data'!P181="No data","x",ROUND(IF('Indicator Data'!P181&gt;G$3,0,IF('Indicator Data'!P181&lt;G$4,10,(G$3-'Indicator Data'!P181)/(G$3-G$4)*10)),1))</f>
        <v>#DIV/0!</v>
      </c>
      <c r="H172" s="102" t="str">
        <f t="shared" si="2"/>
        <v>#DIV/0!</v>
      </c>
      <c r="I172" s="103" t="str">
        <f>IF('Indicator Data'!Q181="No data","x",'Indicator Data'!Q181/'Indicator Data'!AP181)</f>
        <v>#DIV/0!</v>
      </c>
      <c r="J172" s="101" t="str">
        <f t="shared" si="3"/>
        <v>#DIV/0!</v>
      </c>
      <c r="K172" s="101" t="str">
        <f>IF('Indicator Data'!R181="No data","x",ROUND(IF('Indicator Data'!R181&gt;K$3,10,IF('Indicator Data'!R181&lt;K$4,0,('Indicator Data'!R181-K$4)/(K$3-K$4)*10)),1))</f>
        <v>#DIV/0!</v>
      </c>
      <c r="L172" s="102" t="str">
        <f t="shared" si="4"/>
        <v>#DIV/0!</v>
      </c>
      <c r="M172" s="104" t="str">
        <f t="shared" si="5"/>
        <v>#DIV/0!</v>
      </c>
      <c r="N172" s="101" t="str">
        <f>IF('Indicator Data'!S181="No data","x",ROUND(IF('Indicator Data'!S181&gt;N$3,10,IF('Indicator Data'!S181&lt;N$4,0,('Indicator Data'!X181-N$4)/(N$3-N$4)*10)),1))</f>
        <v>#DIV/0!</v>
      </c>
      <c r="O172" s="101" t="str">
        <f>IF('Indicator Data'!T181="No data","x",ROUND(IF('Indicator Data'!T181&gt;O$3,0,IF('Indicator Data'!T181&lt;O$4,10,(O$3-'Indicator Data'!T181)/(O$3-O$4)*10)),1))</f>
        <v>#DIV/0!</v>
      </c>
      <c r="P172" s="102" t="str">
        <f t="shared" si="6"/>
        <v>#DIV/0!</v>
      </c>
      <c r="Q172" s="101" t="str">
        <f>IF('Indicator Data'!U181="No data","x",ROUND(IF('Indicator Data'!U181&gt;Q$3,10,IF('Indicator Data'!U181&lt;Q$4,0,('Indicator Data'!U181-Q$4)/(Q$3-Q$4)*10)),1))</f>
        <v>#DIV/0!</v>
      </c>
      <c r="R172" s="101" t="str">
        <f>IF('Indicator Data'!V181="No data","x",ROUND(IF('Indicator Data'!V181&gt;R$3,0,IF('Indicator Data'!V181&lt;R$4,10,(R$3-'Indicator Data'!V181)/(R$3-R$4)*10)),1))</f>
        <v>#DIV/0!</v>
      </c>
      <c r="S172" s="102" t="str">
        <f t="shared" si="7"/>
        <v>#DIV/0!</v>
      </c>
      <c r="T172" s="103" t="str">
        <f>IF('Indicator Data'!W181="no data","x",'Indicator Data'!W181/'Indicator Data'!AP181)</f>
        <v>#DIV/0!</v>
      </c>
      <c r="U172" s="101" t="str">
        <f t="shared" si="8"/>
        <v>#DIV/0!</v>
      </c>
      <c r="V172" s="101" t="str">
        <f>IF('Indicator Data'!X181="No data","x",ROUND(IF('Indicator Data'!X181&gt;V$3,10,IF('Indicator Data'!X181&lt;V$4,0,('Indicator Data'!X181-V$4)/(V$3-V$4)*10)),1))</f>
        <v>#DIV/0!</v>
      </c>
      <c r="W172" s="102" t="str">
        <f t="shared" si="9"/>
        <v>#DIV/0!</v>
      </c>
      <c r="X172" s="105" t="str">
        <f t="shared" si="10"/>
        <v>#DIV/0!</v>
      </c>
      <c r="Y172" s="7"/>
      <c r="Z172" s="7"/>
    </row>
    <row r="173" ht="15.75" customHeight="1">
      <c r="A173" s="61" t="str">
        <f>IF('Indicator Data'!A182&lt;&gt;"",'Indicator Data'!A182,"")</f>
        <v/>
      </c>
      <c r="B173" s="61" t="str">
        <f>IF('Indicator Data'!B182&lt;&gt;"",'Indicator Data'!B182,"")</f>
        <v/>
      </c>
      <c r="C173" s="101">
        <f>IF('Indicator Data'!M182="No data","x",ROUND(IF('Indicator Data'!M182&gt;C$3,10,IF('Indicator Data'!M182&lt;C$4,0,('Indicator Data'!M182-C$4)/(C$3-C$4)*10)),1))</f>
        <v>0</v>
      </c>
      <c r="D173" s="101">
        <f>IF('Indicator Data'!N182="No data","x",ROUND(IF('Indicator Data'!N182&gt;D$3,0,IF('Indicator Data'!N182&lt;D$4,10,(D$3-'Indicator Data'!N182)/(D$3-D$4)*10)),1))</f>
        <v>10</v>
      </c>
      <c r="E173" s="102">
        <f t="shared" si="1"/>
        <v>5</v>
      </c>
      <c r="F173" s="101" t="str">
        <f>IF('Indicator Data'!O182="No data","x",ROUND(IF('Indicator Data'!O182&gt;F$3,10,IF('Indicator Data'!O182&lt;F$4,0,('Indicator Data'!O182-F$4)/(F$3-F$4)*10)),1))</f>
        <v>#DIV/0!</v>
      </c>
      <c r="G173" s="101" t="str">
        <f>IF('Indicator Data'!P182="No data","x",ROUND(IF('Indicator Data'!P182&gt;G$3,0,IF('Indicator Data'!P182&lt;G$4,10,(G$3-'Indicator Data'!P182)/(G$3-G$4)*10)),1))</f>
        <v>#DIV/0!</v>
      </c>
      <c r="H173" s="102" t="str">
        <f t="shared" si="2"/>
        <v>#DIV/0!</v>
      </c>
      <c r="I173" s="103" t="str">
        <f>IF('Indicator Data'!Q182="No data","x",'Indicator Data'!Q182/'Indicator Data'!AP182)</f>
        <v>#DIV/0!</v>
      </c>
      <c r="J173" s="101" t="str">
        <f t="shared" si="3"/>
        <v>#DIV/0!</v>
      </c>
      <c r="K173" s="101" t="str">
        <f>IF('Indicator Data'!R182="No data","x",ROUND(IF('Indicator Data'!R182&gt;K$3,10,IF('Indicator Data'!R182&lt;K$4,0,('Indicator Data'!R182-K$4)/(K$3-K$4)*10)),1))</f>
        <v>#DIV/0!</v>
      </c>
      <c r="L173" s="102" t="str">
        <f t="shared" si="4"/>
        <v>#DIV/0!</v>
      </c>
      <c r="M173" s="104" t="str">
        <f t="shared" si="5"/>
        <v>#DIV/0!</v>
      </c>
      <c r="N173" s="101" t="str">
        <f>IF('Indicator Data'!S182="No data","x",ROUND(IF('Indicator Data'!S182&gt;N$3,10,IF('Indicator Data'!S182&lt;N$4,0,('Indicator Data'!X182-N$4)/(N$3-N$4)*10)),1))</f>
        <v>#DIV/0!</v>
      </c>
      <c r="O173" s="101" t="str">
        <f>IF('Indicator Data'!T182="No data","x",ROUND(IF('Indicator Data'!T182&gt;O$3,0,IF('Indicator Data'!T182&lt;O$4,10,(O$3-'Indicator Data'!T182)/(O$3-O$4)*10)),1))</f>
        <v>#DIV/0!</v>
      </c>
      <c r="P173" s="102" t="str">
        <f t="shared" si="6"/>
        <v>#DIV/0!</v>
      </c>
      <c r="Q173" s="101" t="str">
        <f>IF('Indicator Data'!U182="No data","x",ROUND(IF('Indicator Data'!U182&gt;Q$3,10,IF('Indicator Data'!U182&lt;Q$4,0,('Indicator Data'!U182-Q$4)/(Q$3-Q$4)*10)),1))</f>
        <v>#DIV/0!</v>
      </c>
      <c r="R173" s="101" t="str">
        <f>IF('Indicator Data'!V182="No data","x",ROUND(IF('Indicator Data'!V182&gt;R$3,0,IF('Indicator Data'!V182&lt;R$4,10,(R$3-'Indicator Data'!V182)/(R$3-R$4)*10)),1))</f>
        <v>#DIV/0!</v>
      </c>
      <c r="S173" s="102" t="str">
        <f t="shared" si="7"/>
        <v>#DIV/0!</v>
      </c>
      <c r="T173" s="103" t="str">
        <f>IF('Indicator Data'!W182="no data","x",'Indicator Data'!W182/'Indicator Data'!AP182)</f>
        <v>#DIV/0!</v>
      </c>
      <c r="U173" s="101" t="str">
        <f t="shared" si="8"/>
        <v>#DIV/0!</v>
      </c>
      <c r="V173" s="101" t="str">
        <f>IF('Indicator Data'!X182="No data","x",ROUND(IF('Indicator Data'!X182&gt;V$3,10,IF('Indicator Data'!X182&lt;V$4,0,('Indicator Data'!X182-V$4)/(V$3-V$4)*10)),1))</f>
        <v>#DIV/0!</v>
      </c>
      <c r="W173" s="102" t="str">
        <f t="shared" si="9"/>
        <v>#DIV/0!</v>
      </c>
      <c r="X173" s="105" t="str">
        <f t="shared" si="10"/>
        <v>#DIV/0!</v>
      </c>
      <c r="Y173" s="7"/>
      <c r="Z173" s="7"/>
    </row>
    <row r="174" ht="15.75" customHeight="1">
      <c r="A174" s="61" t="str">
        <f>IF('Indicator Data'!A183&lt;&gt;"",'Indicator Data'!A183,"")</f>
        <v/>
      </c>
      <c r="B174" s="61" t="str">
        <f>IF('Indicator Data'!B183&lt;&gt;"",'Indicator Data'!B183,"")</f>
        <v/>
      </c>
      <c r="C174" s="101">
        <f>IF('Indicator Data'!M183="No data","x",ROUND(IF('Indicator Data'!M183&gt;C$3,10,IF('Indicator Data'!M183&lt;C$4,0,('Indicator Data'!M183-C$4)/(C$3-C$4)*10)),1))</f>
        <v>0</v>
      </c>
      <c r="D174" s="101">
        <f>IF('Indicator Data'!N183="No data","x",ROUND(IF('Indicator Data'!N183&gt;D$3,0,IF('Indicator Data'!N183&lt;D$4,10,(D$3-'Indicator Data'!N183)/(D$3-D$4)*10)),1))</f>
        <v>10</v>
      </c>
      <c r="E174" s="102">
        <f t="shared" si="1"/>
        <v>5</v>
      </c>
      <c r="F174" s="101" t="str">
        <f>IF('Indicator Data'!O183="No data","x",ROUND(IF('Indicator Data'!O183&gt;F$3,10,IF('Indicator Data'!O183&lt;F$4,0,('Indicator Data'!O183-F$4)/(F$3-F$4)*10)),1))</f>
        <v>#DIV/0!</v>
      </c>
      <c r="G174" s="101" t="str">
        <f>IF('Indicator Data'!P183="No data","x",ROUND(IF('Indicator Data'!P183&gt;G$3,0,IF('Indicator Data'!P183&lt;G$4,10,(G$3-'Indicator Data'!P183)/(G$3-G$4)*10)),1))</f>
        <v>#DIV/0!</v>
      </c>
      <c r="H174" s="102" t="str">
        <f t="shared" si="2"/>
        <v>#DIV/0!</v>
      </c>
      <c r="I174" s="103" t="str">
        <f>IF('Indicator Data'!Q183="No data","x",'Indicator Data'!Q183/'Indicator Data'!AP183)</f>
        <v>#DIV/0!</v>
      </c>
      <c r="J174" s="101" t="str">
        <f t="shared" si="3"/>
        <v>#DIV/0!</v>
      </c>
      <c r="K174" s="101" t="str">
        <f>IF('Indicator Data'!R183="No data","x",ROUND(IF('Indicator Data'!R183&gt;K$3,10,IF('Indicator Data'!R183&lt;K$4,0,('Indicator Data'!R183-K$4)/(K$3-K$4)*10)),1))</f>
        <v>#DIV/0!</v>
      </c>
      <c r="L174" s="102" t="str">
        <f t="shared" si="4"/>
        <v>#DIV/0!</v>
      </c>
      <c r="M174" s="104" t="str">
        <f t="shared" si="5"/>
        <v>#DIV/0!</v>
      </c>
      <c r="N174" s="101" t="str">
        <f>IF('Indicator Data'!S183="No data","x",ROUND(IF('Indicator Data'!S183&gt;N$3,10,IF('Indicator Data'!S183&lt;N$4,0,('Indicator Data'!X183-N$4)/(N$3-N$4)*10)),1))</f>
        <v>#DIV/0!</v>
      </c>
      <c r="O174" s="101" t="str">
        <f>IF('Indicator Data'!T183="No data","x",ROUND(IF('Indicator Data'!T183&gt;O$3,0,IF('Indicator Data'!T183&lt;O$4,10,(O$3-'Indicator Data'!T183)/(O$3-O$4)*10)),1))</f>
        <v>#DIV/0!</v>
      </c>
      <c r="P174" s="102" t="str">
        <f t="shared" si="6"/>
        <v>#DIV/0!</v>
      </c>
      <c r="Q174" s="101" t="str">
        <f>IF('Indicator Data'!U183="No data","x",ROUND(IF('Indicator Data'!U183&gt;Q$3,10,IF('Indicator Data'!U183&lt;Q$4,0,('Indicator Data'!U183-Q$4)/(Q$3-Q$4)*10)),1))</f>
        <v>#DIV/0!</v>
      </c>
      <c r="R174" s="101" t="str">
        <f>IF('Indicator Data'!V183="No data","x",ROUND(IF('Indicator Data'!V183&gt;R$3,0,IF('Indicator Data'!V183&lt;R$4,10,(R$3-'Indicator Data'!V183)/(R$3-R$4)*10)),1))</f>
        <v>#DIV/0!</v>
      </c>
      <c r="S174" s="102" t="str">
        <f t="shared" si="7"/>
        <v>#DIV/0!</v>
      </c>
      <c r="T174" s="103" t="str">
        <f>IF('Indicator Data'!W183="no data","x",'Indicator Data'!W183/'Indicator Data'!AP183)</f>
        <v>#DIV/0!</v>
      </c>
      <c r="U174" s="101" t="str">
        <f t="shared" si="8"/>
        <v>#DIV/0!</v>
      </c>
      <c r="V174" s="101" t="str">
        <f>IF('Indicator Data'!X183="No data","x",ROUND(IF('Indicator Data'!X183&gt;V$3,10,IF('Indicator Data'!X183&lt;V$4,0,('Indicator Data'!X183-V$4)/(V$3-V$4)*10)),1))</f>
        <v>#DIV/0!</v>
      </c>
      <c r="W174" s="102" t="str">
        <f t="shared" si="9"/>
        <v>#DIV/0!</v>
      </c>
      <c r="X174" s="105" t="str">
        <f t="shared" si="10"/>
        <v>#DIV/0!</v>
      </c>
      <c r="Y174" s="7"/>
      <c r="Z174" s="7"/>
    </row>
    <row r="175" ht="15.75" customHeight="1">
      <c r="A175" s="61" t="str">
        <f>IF('Indicator Data'!A184&lt;&gt;"",'Indicator Data'!A184,"")</f>
        <v/>
      </c>
      <c r="B175" s="61" t="str">
        <f>IF('Indicator Data'!B184&lt;&gt;"",'Indicator Data'!B184,"")</f>
        <v/>
      </c>
      <c r="C175" s="101">
        <f>IF('Indicator Data'!M184="No data","x",ROUND(IF('Indicator Data'!M184&gt;C$3,10,IF('Indicator Data'!M184&lt;C$4,0,('Indicator Data'!M184-C$4)/(C$3-C$4)*10)),1))</f>
        <v>0</v>
      </c>
      <c r="D175" s="101">
        <f>IF('Indicator Data'!N184="No data","x",ROUND(IF('Indicator Data'!N184&gt;D$3,0,IF('Indicator Data'!N184&lt;D$4,10,(D$3-'Indicator Data'!N184)/(D$3-D$4)*10)),1))</f>
        <v>10</v>
      </c>
      <c r="E175" s="102">
        <f t="shared" si="1"/>
        <v>5</v>
      </c>
      <c r="F175" s="101" t="str">
        <f>IF('Indicator Data'!O184="No data","x",ROUND(IF('Indicator Data'!O184&gt;F$3,10,IF('Indicator Data'!O184&lt;F$4,0,('Indicator Data'!O184-F$4)/(F$3-F$4)*10)),1))</f>
        <v>#DIV/0!</v>
      </c>
      <c r="G175" s="101" t="str">
        <f>IF('Indicator Data'!P184="No data","x",ROUND(IF('Indicator Data'!P184&gt;G$3,0,IF('Indicator Data'!P184&lt;G$4,10,(G$3-'Indicator Data'!P184)/(G$3-G$4)*10)),1))</f>
        <v>#DIV/0!</v>
      </c>
      <c r="H175" s="102" t="str">
        <f t="shared" si="2"/>
        <v>#DIV/0!</v>
      </c>
      <c r="I175" s="103" t="str">
        <f>IF('Indicator Data'!Q184="No data","x",'Indicator Data'!Q184/'Indicator Data'!AP184)</f>
        <v>#DIV/0!</v>
      </c>
      <c r="J175" s="101" t="str">
        <f t="shared" si="3"/>
        <v>#DIV/0!</v>
      </c>
      <c r="K175" s="101" t="str">
        <f>IF('Indicator Data'!R184="No data","x",ROUND(IF('Indicator Data'!R184&gt;K$3,10,IF('Indicator Data'!R184&lt;K$4,0,('Indicator Data'!R184-K$4)/(K$3-K$4)*10)),1))</f>
        <v>#DIV/0!</v>
      </c>
      <c r="L175" s="102" t="str">
        <f t="shared" si="4"/>
        <v>#DIV/0!</v>
      </c>
      <c r="M175" s="104" t="str">
        <f t="shared" si="5"/>
        <v>#DIV/0!</v>
      </c>
      <c r="N175" s="101" t="str">
        <f>IF('Indicator Data'!S184="No data","x",ROUND(IF('Indicator Data'!S184&gt;N$3,10,IF('Indicator Data'!S184&lt;N$4,0,('Indicator Data'!X184-N$4)/(N$3-N$4)*10)),1))</f>
        <v>#DIV/0!</v>
      </c>
      <c r="O175" s="101" t="str">
        <f>IF('Indicator Data'!T184="No data","x",ROUND(IF('Indicator Data'!T184&gt;O$3,0,IF('Indicator Data'!T184&lt;O$4,10,(O$3-'Indicator Data'!T184)/(O$3-O$4)*10)),1))</f>
        <v>#DIV/0!</v>
      </c>
      <c r="P175" s="102" t="str">
        <f t="shared" si="6"/>
        <v>#DIV/0!</v>
      </c>
      <c r="Q175" s="101" t="str">
        <f>IF('Indicator Data'!U184="No data","x",ROUND(IF('Indicator Data'!U184&gt;Q$3,10,IF('Indicator Data'!U184&lt;Q$4,0,('Indicator Data'!U184-Q$4)/(Q$3-Q$4)*10)),1))</f>
        <v>#DIV/0!</v>
      </c>
      <c r="R175" s="101" t="str">
        <f>IF('Indicator Data'!V184="No data","x",ROUND(IF('Indicator Data'!V184&gt;R$3,0,IF('Indicator Data'!V184&lt;R$4,10,(R$3-'Indicator Data'!V184)/(R$3-R$4)*10)),1))</f>
        <v>#DIV/0!</v>
      </c>
      <c r="S175" s="102" t="str">
        <f t="shared" si="7"/>
        <v>#DIV/0!</v>
      </c>
      <c r="T175" s="103" t="str">
        <f>IF('Indicator Data'!W184="no data","x",'Indicator Data'!W184/'Indicator Data'!AP184)</f>
        <v>#DIV/0!</v>
      </c>
      <c r="U175" s="101" t="str">
        <f t="shared" si="8"/>
        <v>#DIV/0!</v>
      </c>
      <c r="V175" s="101" t="str">
        <f>IF('Indicator Data'!X184="No data","x",ROUND(IF('Indicator Data'!X184&gt;V$3,10,IF('Indicator Data'!X184&lt;V$4,0,('Indicator Data'!X184-V$4)/(V$3-V$4)*10)),1))</f>
        <v>#DIV/0!</v>
      </c>
      <c r="W175" s="102" t="str">
        <f t="shared" si="9"/>
        <v>#DIV/0!</v>
      </c>
      <c r="X175" s="105" t="str">
        <f t="shared" si="10"/>
        <v>#DIV/0!</v>
      </c>
      <c r="Y175" s="7"/>
      <c r="Z175" s="7"/>
    </row>
    <row r="176" ht="15.75" customHeight="1">
      <c r="A176" s="61" t="str">
        <f>IF('Indicator Data'!A185&lt;&gt;"",'Indicator Data'!A185,"")</f>
        <v/>
      </c>
      <c r="B176" s="61" t="str">
        <f>IF('Indicator Data'!B185&lt;&gt;"",'Indicator Data'!B185,"")</f>
        <v/>
      </c>
      <c r="C176" s="101">
        <f>IF('Indicator Data'!M185="No data","x",ROUND(IF('Indicator Data'!M185&gt;C$3,10,IF('Indicator Data'!M185&lt;C$4,0,('Indicator Data'!M185-C$4)/(C$3-C$4)*10)),1))</f>
        <v>0</v>
      </c>
      <c r="D176" s="101">
        <f>IF('Indicator Data'!N185="No data","x",ROUND(IF('Indicator Data'!N185&gt;D$3,0,IF('Indicator Data'!N185&lt;D$4,10,(D$3-'Indicator Data'!N185)/(D$3-D$4)*10)),1))</f>
        <v>10</v>
      </c>
      <c r="E176" s="102">
        <f t="shared" si="1"/>
        <v>5</v>
      </c>
      <c r="F176" s="101" t="str">
        <f>IF('Indicator Data'!O185="No data","x",ROUND(IF('Indicator Data'!O185&gt;F$3,10,IF('Indicator Data'!O185&lt;F$4,0,('Indicator Data'!O185-F$4)/(F$3-F$4)*10)),1))</f>
        <v>#DIV/0!</v>
      </c>
      <c r="G176" s="101" t="str">
        <f>IF('Indicator Data'!P185="No data","x",ROUND(IF('Indicator Data'!P185&gt;G$3,0,IF('Indicator Data'!P185&lt;G$4,10,(G$3-'Indicator Data'!P185)/(G$3-G$4)*10)),1))</f>
        <v>#DIV/0!</v>
      </c>
      <c r="H176" s="102" t="str">
        <f t="shared" si="2"/>
        <v>#DIV/0!</v>
      </c>
      <c r="I176" s="103" t="str">
        <f>IF('Indicator Data'!Q185="No data","x",'Indicator Data'!Q185/'Indicator Data'!AP185)</f>
        <v>#DIV/0!</v>
      </c>
      <c r="J176" s="101" t="str">
        <f t="shared" si="3"/>
        <v>#DIV/0!</v>
      </c>
      <c r="K176" s="101" t="str">
        <f>IF('Indicator Data'!R185="No data","x",ROUND(IF('Indicator Data'!R185&gt;K$3,10,IF('Indicator Data'!R185&lt;K$4,0,('Indicator Data'!R185-K$4)/(K$3-K$4)*10)),1))</f>
        <v>#DIV/0!</v>
      </c>
      <c r="L176" s="102" t="str">
        <f t="shared" si="4"/>
        <v>#DIV/0!</v>
      </c>
      <c r="M176" s="104" t="str">
        <f t="shared" si="5"/>
        <v>#DIV/0!</v>
      </c>
      <c r="N176" s="101" t="str">
        <f>IF('Indicator Data'!S185="No data","x",ROUND(IF('Indicator Data'!S185&gt;N$3,10,IF('Indicator Data'!S185&lt;N$4,0,('Indicator Data'!X185-N$4)/(N$3-N$4)*10)),1))</f>
        <v>#DIV/0!</v>
      </c>
      <c r="O176" s="101" t="str">
        <f>IF('Indicator Data'!T185="No data","x",ROUND(IF('Indicator Data'!T185&gt;O$3,0,IF('Indicator Data'!T185&lt;O$4,10,(O$3-'Indicator Data'!T185)/(O$3-O$4)*10)),1))</f>
        <v>#DIV/0!</v>
      </c>
      <c r="P176" s="102" t="str">
        <f t="shared" si="6"/>
        <v>#DIV/0!</v>
      </c>
      <c r="Q176" s="101" t="str">
        <f>IF('Indicator Data'!U185="No data","x",ROUND(IF('Indicator Data'!U185&gt;Q$3,10,IF('Indicator Data'!U185&lt;Q$4,0,('Indicator Data'!U185-Q$4)/(Q$3-Q$4)*10)),1))</f>
        <v>#DIV/0!</v>
      </c>
      <c r="R176" s="101" t="str">
        <f>IF('Indicator Data'!V185="No data","x",ROUND(IF('Indicator Data'!V185&gt;R$3,0,IF('Indicator Data'!V185&lt;R$4,10,(R$3-'Indicator Data'!V185)/(R$3-R$4)*10)),1))</f>
        <v>#DIV/0!</v>
      </c>
      <c r="S176" s="102" t="str">
        <f t="shared" si="7"/>
        <v>#DIV/0!</v>
      </c>
      <c r="T176" s="103" t="str">
        <f>IF('Indicator Data'!W185="no data","x",'Indicator Data'!W185/'Indicator Data'!AP185)</f>
        <v>#DIV/0!</v>
      </c>
      <c r="U176" s="101" t="str">
        <f t="shared" si="8"/>
        <v>#DIV/0!</v>
      </c>
      <c r="V176" s="101" t="str">
        <f>IF('Indicator Data'!X185="No data","x",ROUND(IF('Indicator Data'!X185&gt;V$3,10,IF('Indicator Data'!X185&lt;V$4,0,('Indicator Data'!X185-V$4)/(V$3-V$4)*10)),1))</f>
        <v>#DIV/0!</v>
      </c>
      <c r="W176" s="102" t="str">
        <f t="shared" si="9"/>
        <v>#DIV/0!</v>
      </c>
      <c r="X176" s="105" t="str">
        <f t="shared" si="10"/>
        <v>#DIV/0!</v>
      </c>
      <c r="Y176" s="7"/>
      <c r="Z176" s="7"/>
    </row>
    <row r="177" ht="15.75" customHeight="1">
      <c r="A177" s="61" t="str">
        <f>IF('Indicator Data'!A186&lt;&gt;"",'Indicator Data'!A186,"")</f>
        <v/>
      </c>
      <c r="B177" s="61" t="str">
        <f>IF('Indicator Data'!B186&lt;&gt;"",'Indicator Data'!B186,"")</f>
        <v/>
      </c>
      <c r="C177" s="101">
        <f>IF('Indicator Data'!M186="No data","x",ROUND(IF('Indicator Data'!M186&gt;C$3,10,IF('Indicator Data'!M186&lt;C$4,0,('Indicator Data'!M186-C$4)/(C$3-C$4)*10)),1))</f>
        <v>0</v>
      </c>
      <c r="D177" s="101">
        <f>IF('Indicator Data'!N186="No data","x",ROUND(IF('Indicator Data'!N186&gt;D$3,0,IF('Indicator Data'!N186&lt;D$4,10,(D$3-'Indicator Data'!N186)/(D$3-D$4)*10)),1))</f>
        <v>10</v>
      </c>
      <c r="E177" s="102">
        <f t="shared" si="1"/>
        <v>5</v>
      </c>
      <c r="F177" s="101" t="str">
        <f>IF('Indicator Data'!O186="No data","x",ROUND(IF('Indicator Data'!O186&gt;F$3,10,IF('Indicator Data'!O186&lt;F$4,0,('Indicator Data'!O186-F$4)/(F$3-F$4)*10)),1))</f>
        <v>#DIV/0!</v>
      </c>
      <c r="G177" s="101" t="str">
        <f>IF('Indicator Data'!P186="No data","x",ROUND(IF('Indicator Data'!P186&gt;G$3,0,IF('Indicator Data'!P186&lt;G$4,10,(G$3-'Indicator Data'!P186)/(G$3-G$4)*10)),1))</f>
        <v>#DIV/0!</v>
      </c>
      <c r="H177" s="102" t="str">
        <f t="shared" si="2"/>
        <v>#DIV/0!</v>
      </c>
      <c r="I177" s="103" t="str">
        <f>IF('Indicator Data'!Q186="No data","x",'Indicator Data'!Q186/'Indicator Data'!AP186)</f>
        <v>#DIV/0!</v>
      </c>
      <c r="J177" s="101" t="str">
        <f t="shared" si="3"/>
        <v>#DIV/0!</v>
      </c>
      <c r="K177" s="101" t="str">
        <f>IF('Indicator Data'!R186="No data","x",ROUND(IF('Indicator Data'!R186&gt;K$3,10,IF('Indicator Data'!R186&lt;K$4,0,('Indicator Data'!R186-K$4)/(K$3-K$4)*10)),1))</f>
        <v>#DIV/0!</v>
      </c>
      <c r="L177" s="102" t="str">
        <f t="shared" si="4"/>
        <v>#DIV/0!</v>
      </c>
      <c r="M177" s="104" t="str">
        <f t="shared" si="5"/>
        <v>#DIV/0!</v>
      </c>
      <c r="N177" s="101" t="str">
        <f>IF('Indicator Data'!S186="No data","x",ROUND(IF('Indicator Data'!S186&gt;N$3,10,IF('Indicator Data'!S186&lt;N$4,0,('Indicator Data'!X186-N$4)/(N$3-N$4)*10)),1))</f>
        <v>#DIV/0!</v>
      </c>
      <c r="O177" s="101" t="str">
        <f>IF('Indicator Data'!T186="No data","x",ROUND(IF('Indicator Data'!T186&gt;O$3,0,IF('Indicator Data'!T186&lt;O$4,10,(O$3-'Indicator Data'!T186)/(O$3-O$4)*10)),1))</f>
        <v>#DIV/0!</v>
      </c>
      <c r="P177" s="102" t="str">
        <f t="shared" si="6"/>
        <v>#DIV/0!</v>
      </c>
      <c r="Q177" s="101" t="str">
        <f>IF('Indicator Data'!U186="No data","x",ROUND(IF('Indicator Data'!U186&gt;Q$3,10,IF('Indicator Data'!U186&lt;Q$4,0,('Indicator Data'!U186-Q$4)/(Q$3-Q$4)*10)),1))</f>
        <v>#DIV/0!</v>
      </c>
      <c r="R177" s="101" t="str">
        <f>IF('Indicator Data'!V186="No data","x",ROUND(IF('Indicator Data'!V186&gt;R$3,0,IF('Indicator Data'!V186&lt;R$4,10,(R$3-'Indicator Data'!V186)/(R$3-R$4)*10)),1))</f>
        <v>#DIV/0!</v>
      </c>
      <c r="S177" s="102" t="str">
        <f t="shared" si="7"/>
        <v>#DIV/0!</v>
      </c>
      <c r="T177" s="103" t="str">
        <f>IF('Indicator Data'!W186="no data","x",'Indicator Data'!W186/'Indicator Data'!AP186)</f>
        <v>#DIV/0!</v>
      </c>
      <c r="U177" s="101" t="str">
        <f t="shared" si="8"/>
        <v>#DIV/0!</v>
      </c>
      <c r="V177" s="101" t="str">
        <f>IF('Indicator Data'!X186="No data","x",ROUND(IF('Indicator Data'!X186&gt;V$3,10,IF('Indicator Data'!X186&lt;V$4,0,('Indicator Data'!X186-V$4)/(V$3-V$4)*10)),1))</f>
        <v>#DIV/0!</v>
      </c>
      <c r="W177" s="102" t="str">
        <f t="shared" si="9"/>
        <v>#DIV/0!</v>
      </c>
      <c r="X177" s="105" t="str">
        <f t="shared" si="10"/>
        <v>#DIV/0!</v>
      </c>
      <c r="Y177" s="7"/>
      <c r="Z177" s="7"/>
    </row>
    <row r="178" ht="15.75" customHeight="1">
      <c r="A178" s="61" t="str">
        <f>IF('Indicator Data'!A187&lt;&gt;"",'Indicator Data'!A187,"")</f>
        <v/>
      </c>
      <c r="B178" s="61" t="str">
        <f>IF('Indicator Data'!B187&lt;&gt;"",'Indicator Data'!B187,"")</f>
        <v/>
      </c>
      <c r="C178" s="101">
        <f>IF('Indicator Data'!M187="No data","x",ROUND(IF('Indicator Data'!M187&gt;C$3,10,IF('Indicator Data'!M187&lt;C$4,0,('Indicator Data'!M187-C$4)/(C$3-C$4)*10)),1))</f>
        <v>0</v>
      </c>
      <c r="D178" s="101">
        <f>IF('Indicator Data'!N187="No data","x",ROUND(IF('Indicator Data'!N187&gt;D$3,0,IF('Indicator Data'!N187&lt;D$4,10,(D$3-'Indicator Data'!N187)/(D$3-D$4)*10)),1))</f>
        <v>10</v>
      </c>
      <c r="E178" s="102">
        <f t="shared" si="1"/>
        <v>5</v>
      </c>
      <c r="F178" s="101" t="str">
        <f>IF('Indicator Data'!O187="No data","x",ROUND(IF('Indicator Data'!O187&gt;F$3,10,IF('Indicator Data'!O187&lt;F$4,0,('Indicator Data'!O187-F$4)/(F$3-F$4)*10)),1))</f>
        <v>#DIV/0!</v>
      </c>
      <c r="G178" s="101" t="str">
        <f>IF('Indicator Data'!P187="No data","x",ROUND(IF('Indicator Data'!P187&gt;G$3,0,IF('Indicator Data'!P187&lt;G$4,10,(G$3-'Indicator Data'!P187)/(G$3-G$4)*10)),1))</f>
        <v>#DIV/0!</v>
      </c>
      <c r="H178" s="102" t="str">
        <f t="shared" si="2"/>
        <v>#DIV/0!</v>
      </c>
      <c r="I178" s="103" t="str">
        <f>IF('Indicator Data'!Q187="No data","x",'Indicator Data'!Q187/'Indicator Data'!AP187)</f>
        <v>#DIV/0!</v>
      </c>
      <c r="J178" s="101" t="str">
        <f t="shared" si="3"/>
        <v>#DIV/0!</v>
      </c>
      <c r="K178" s="101" t="str">
        <f>IF('Indicator Data'!R187="No data","x",ROUND(IF('Indicator Data'!R187&gt;K$3,10,IF('Indicator Data'!R187&lt;K$4,0,('Indicator Data'!R187-K$4)/(K$3-K$4)*10)),1))</f>
        <v>#DIV/0!</v>
      </c>
      <c r="L178" s="102" t="str">
        <f t="shared" si="4"/>
        <v>#DIV/0!</v>
      </c>
      <c r="M178" s="104" t="str">
        <f t="shared" si="5"/>
        <v>#DIV/0!</v>
      </c>
      <c r="N178" s="101" t="str">
        <f>IF('Indicator Data'!S187="No data","x",ROUND(IF('Indicator Data'!S187&gt;N$3,10,IF('Indicator Data'!S187&lt;N$4,0,('Indicator Data'!X187-N$4)/(N$3-N$4)*10)),1))</f>
        <v>#DIV/0!</v>
      </c>
      <c r="O178" s="101" t="str">
        <f>IF('Indicator Data'!T187="No data","x",ROUND(IF('Indicator Data'!T187&gt;O$3,0,IF('Indicator Data'!T187&lt;O$4,10,(O$3-'Indicator Data'!T187)/(O$3-O$4)*10)),1))</f>
        <v>#DIV/0!</v>
      </c>
      <c r="P178" s="102" t="str">
        <f t="shared" si="6"/>
        <v>#DIV/0!</v>
      </c>
      <c r="Q178" s="101" t="str">
        <f>IF('Indicator Data'!U187="No data","x",ROUND(IF('Indicator Data'!U187&gt;Q$3,10,IF('Indicator Data'!U187&lt;Q$4,0,('Indicator Data'!U187-Q$4)/(Q$3-Q$4)*10)),1))</f>
        <v>#DIV/0!</v>
      </c>
      <c r="R178" s="101" t="str">
        <f>IF('Indicator Data'!V187="No data","x",ROUND(IF('Indicator Data'!V187&gt;R$3,0,IF('Indicator Data'!V187&lt;R$4,10,(R$3-'Indicator Data'!V187)/(R$3-R$4)*10)),1))</f>
        <v>#DIV/0!</v>
      </c>
      <c r="S178" s="102" t="str">
        <f t="shared" si="7"/>
        <v>#DIV/0!</v>
      </c>
      <c r="T178" s="103" t="str">
        <f>IF('Indicator Data'!W187="no data","x",'Indicator Data'!W187/'Indicator Data'!AP187)</f>
        <v>#DIV/0!</v>
      </c>
      <c r="U178" s="101" t="str">
        <f t="shared" si="8"/>
        <v>#DIV/0!</v>
      </c>
      <c r="V178" s="101" t="str">
        <f>IF('Indicator Data'!X187="No data","x",ROUND(IF('Indicator Data'!X187&gt;V$3,10,IF('Indicator Data'!X187&lt;V$4,0,('Indicator Data'!X187-V$4)/(V$3-V$4)*10)),1))</f>
        <v>#DIV/0!</v>
      </c>
      <c r="W178" s="102" t="str">
        <f t="shared" si="9"/>
        <v>#DIV/0!</v>
      </c>
      <c r="X178" s="105" t="str">
        <f t="shared" si="10"/>
        <v>#DIV/0!</v>
      </c>
      <c r="Y178" s="7"/>
      <c r="Z178" s="7"/>
    </row>
    <row r="179" ht="15.75" customHeight="1">
      <c r="A179" s="61" t="str">
        <f>IF('Indicator Data'!A188&lt;&gt;"",'Indicator Data'!A188,"")</f>
        <v/>
      </c>
      <c r="B179" s="61" t="str">
        <f>IF('Indicator Data'!B188&lt;&gt;"",'Indicator Data'!B188,"")</f>
        <v/>
      </c>
      <c r="C179" s="101">
        <f>IF('Indicator Data'!M188="No data","x",ROUND(IF('Indicator Data'!M188&gt;C$3,10,IF('Indicator Data'!M188&lt;C$4,0,('Indicator Data'!M188-C$4)/(C$3-C$4)*10)),1))</f>
        <v>0</v>
      </c>
      <c r="D179" s="101">
        <f>IF('Indicator Data'!N188="No data","x",ROUND(IF('Indicator Data'!N188&gt;D$3,0,IF('Indicator Data'!N188&lt;D$4,10,(D$3-'Indicator Data'!N188)/(D$3-D$4)*10)),1))</f>
        <v>10</v>
      </c>
      <c r="E179" s="102">
        <f t="shared" si="1"/>
        <v>5</v>
      </c>
      <c r="F179" s="101" t="str">
        <f>IF('Indicator Data'!O188="No data","x",ROUND(IF('Indicator Data'!O188&gt;F$3,10,IF('Indicator Data'!O188&lt;F$4,0,('Indicator Data'!O188-F$4)/(F$3-F$4)*10)),1))</f>
        <v>#DIV/0!</v>
      </c>
      <c r="G179" s="101" t="str">
        <f>IF('Indicator Data'!P188="No data","x",ROUND(IF('Indicator Data'!P188&gt;G$3,0,IF('Indicator Data'!P188&lt;G$4,10,(G$3-'Indicator Data'!P188)/(G$3-G$4)*10)),1))</f>
        <v>#DIV/0!</v>
      </c>
      <c r="H179" s="102" t="str">
        <f t="shared" si="2"/>
        <v>#DIV/0!</v>
      </c>
      <c r="I179" s="103" t="str">
        <f>IF('Indicator Data'!Q188="No data","x",'Indicator Data'!Q188/'Indicator Data'!AP188)</f>
        <v>#DIV/0!</v>
      </c>
      <c r="J179" s="101" t="str">
        <f t="shared" si="3"/>
        <v>#DIV/0!</v>
      </c>
      <c r="K179" s="101" t="str">
        <f>IF('Indicator Data'!R188="No data","x",ROUND(IF('Indicator Data'!R188&gt;K$3,10,IF('Indicator Data'!R188&lt;K$4,0,('Indicator Data'!R188-K$4)/(K$3-K$4)*10)),1))</f>
        <v>#DIV/0!</v>
      </c>
      <c r="L179" s="102" t="str">
        <f t="shared" si="4"/>
        <v>#DIV/0!</v>
      </c>
      <c r="M179" s="104" t="str">
        <f t="shared" si="5"/>
        <v>#DIV/0!</v>
      </c>
      <c r="N179" s="101" t="str">
        <f>IF('Indicator Data'!S188="No data","x",ROUND(IF('Indicator Data'!S188&gt;N$3,10,IF('Indicator Data'!S188&lt;N$4,0,('Indicator Data'!X188-N$4)/(N$3-N$4)*10)),1))</f>
        <v>#DIV/0!</v>
      </c>
      <c r="O179" s="101" t="str">
        <f>IF('Indicator Data'!T188="No data","x",ROUND(IF('Indicator Data'!T188&gt;O$3,0,IF('Indicator Data'!T188&lt;O$4,10,(O$3-'Indicator Data'!T188)/(O$3-O$4)*10)),1))</f>
        <v>#DIV/0!</v>
      </c>
      <c r="P179" s="102" t="str">
        <f t="shared" si="6"/>
        <v>#DIV/0!</v>
      </c>
      <c r="Q179" s="101" t="str">
        <f>IF('Indicator Data'!U188="No data","x",ROUND(IF('Indicator Data'!U188&gt;Q$3,10,IF('Indicator Data'!U188&lt;Q$4,0,('Indicator Data'!U188-Q$4)/(Q$3-Q$4)*10)),1))</f>
        <v>#DIV/0!</v>
      </c>
      <c r="R179" s="101" t="str">
        <f>IF('Indicator Data'!V188="No data","x",ROUND(IF('Indicator Data'!V188&gt;R$3,0,IF('Indicator Data'!V188&lt;R$4,10,(R$3-'Indicator Data'!V188)/(R$3-R$4)*10)),1))</f>
        <v>#DIV/0!</v>
      </c>
      <c r="S179" s="102" t="str">
        <f t="shared" si="7"/>
        <v>#DIV/0!</v>
      </c>
      <c r="T179" s="103" t="str">
        <f>IF('Indicator Data'!W188="no data","x",'Indicator Data'!W188/'Indicator Data'!AP188)</f>
        <v>#DIV/0!</v>
      </c>
      <c r="U179" s="101" t="str">
        <f t="shared" si="8"/>
        <v>#DIV/0!</v>
      </c>
      <c r="V179" s="101" t="str">
        <f>IF('Indicator Data'!X188="No data","x",ROUND(IF('Indicator Data'!X188&gt;V$3,10,IF('Indicator Data'!X188&lt;V$4,0,('Indicator Data'!X188-V$4)/(V$3-V$4)*10)),1))</f>
        <v>#DIV/0!</v>
      </c>
      <c r="W179" s="102" t="str">
        <f t="shared" si="9"/>
        <v>#DIV/0!</v>
      </c>
      <c r="X179" s="105" t="str">
        <f t="shared" si="10"/>
        <v>#DIV/0!</v>
      </c>
      <c r="Y179" s="7"/>
      <c r="Z179" s="7"/>
    </row>
    <row r="180" ht="15.75" customHeight="1">
      <c r="A180" s="61" t="str">
        <f>IF('Indicator Data'!A189&lt;&gt;"",'Indicator Data'!A189,"")</f>
        <v/>
      </c>
      <c r="B180" s="61" t="str">
        <f>IF('Indicator Data'!B189&lt;&gt;"",'Indicator Data'!B189,"")</f>
        <v/>
      </c>
      <c r="C180" s="101">
        <f>IF('Indicator Data'!M189="No data","x",ROUND(IF('Indicator Data'!M189&gt;C$3,10,IF('Indicator Data'!M189&lt;C$4,0,('Indicator Data'!M189-C$4)/(C$3-C$4)*10)),1))</f>
        <v>0</v>
      </c>
      <c r="D180" s="101">
        <f>IF('Indicator Data'!N189="No data","x",ROUND(IF('Indicator Data'!N189&gt;D$3,0,IF('Indicator Data'!N189&lt;D$4,10,(D$3-'Indicator Data'!N189)/(D$3-D$4)*10)),1))</f>
        <v>10</v>
      </c>
      <c r="E180" s="102">
        <f t="shared" si="1"/>
        <v>5</v>
      </c>
      <c r="F180" s="101" t="str">
        <f>IF('Indicator Data'!O189="No data","x",ROUND(IF('Indicator Data'!O189&gt;F$3,10,IF('Indicator Data'!O189&lt;F$4,0,('Indicator Data'!O189-F$4)/(F$3-F$4)*10)),1))</f>
        <v>#DIV/0!</v>
      </c>
      <c r="G180" s="101" t="str">
        <f>IF('Indicator Data'!P189="No data","x",ROUND(IF('Indicator Data'!P189&gt;G$3,0,IF('Indicator Data'!P189&lt;G$4,10,(G$3-'Indicator Data'!P189)/(G$3-G$4)*10)),1))</f>
        <v>#DIV/0!</v>
      </c>
      <c r="H180" s="102" t="str">
        <f t="shared" si="2"/>
        <v>#DIV/0!</v>
      </c>
      <c r="I180" s="103" t="str">
        <f>IF('Indicator Data'!Q189="No data","x",'Indicator Data'!Q189/'Indicator Data'!AP189)</f>
        <v>#DIV/0!</v>
      </c>
      <c r="J180" s="101" t="str">
        <f t="shared" si="3"/>
        <v>#DIV/0!</v>
      </c>
      <c r="K180" s="101" t="str">
        <f>IF('Indicator Data'!R189="No data","x",ROUND(IF('Indicator Data'!R189&gt;K$3,10,IF('Indicator Data'!R189&lt;K$4,0,('Indicator Data'!R189-K$4)/(K$3-K$4)*10)),1))</f>
        <v>#DIV/0!</v>
      </c>
      <c r="L180" s="102" t="str">
        <f t="shared" si="4"/>
        <v>#DIV/0!</v>
      </c>
      <c r="M180" s="104" t="str">
        <f t="shared" si="5"/>
        <v>#DIV/0!</v>
      </c>
      <c r="N180" s="101" t="str">
        <f>IF('Indicator Data'!S189="No data","x",ROUND(IF('Indicator Data'!S189&gt;N$3,10,IF('Indicator Data'!S189&lt;N$4,0,('Indicator Data'!X189-N$4)/(N$3-N$4)*10)),1))</f>
        <v>#DIV/0!</v>
      </c>
      <c r="O180" s="101" t="str">
        <f>IF('Indicator Data'!T189="No data","x",ROUND(IF('Indicator Data'!T189&gt;O$3,0,IF('Indicator Data'!T189&lt;O$4,10,(O$3-'Indicator Data'!T189)/(O$3-O$4)*10)),1))</f>
        <v>#DIV/0!</v>
      </c>
      <c r="P180" s="102" t="str">
        <f t="shared" si="6"/>
        <v>#DIV/0!</v>
      </c>
      <c r="Q180" s="101" t="str">
        <f>IF('Indicator Data'!U189="No data","x",ROUND(IF('Indicator Data'!U189&gt;Q$3,10,IF('Indicator Data'!U189&lt;Q$4,0,('Indicator Data'!U189-Q$4)/(Q$3-Q$4)*10)),1))</f>
        <v>#DIV/0!</v>
      </c>
      <c r="R180" s="101" t="str">
        <f>IF('Indicator Data'!V189="No data","x",ROUND(IF('Indicator Data'!V189&gt;R$3,0,IF('Indicator Data'!V189&lt;R$4,10,(R$3-'Indicator Data'!V189)/(R$3-R$4)*10)),1))</f>
        <v>#DIV/0!</v>
      </c>
      <c r="S180" s="102" t="str">
        <f t="shared" si="7"/>
        <v>#DIV/0!</v>
      </c>
      <c r="T180" s="103" t="str">
        <f>IF('Indicator Data'!W189="no data","x",'Indicator Data'!W189/'Indicator Data'!AP189)</f>
        <v>#DIV/0!</v>
      </c>
      <c r="U180" s="101" t="str">
        <f t="shared" si="8"/>
        <v>#DIV/0!</v>
      </c>
      <c r="V180" s="101" t="str">
        <f>IF('Indicator Data'!X189="No data","x",ROUND(IF('Indicator Data'!X189&gt;V$3,10,IF('Indicator Data'!X189&lt;V$4,0,('Indicator Data'!X189-V$4)/(V$3-V$4)*10)),1))</f>
        <v>#DIV/0!</v>
      </c>
      <c r="W180" s="102" t="str">
        <f t="shared" si="9"/>
        <v>#DIV/0!</v>
      </c>
      <c r="X180" s="105" t="str">
        <f t="shared" si="10"/>
        <v>#DIV/0!</v>
      </c>
      <c r="Y180" s="7"/>
      <c r="Z180" s="7"/>
    </row>
    <row r="181" ht="15.75" customHeight="1">
      <c r="A181" s="61" t="str">
        <f>IF('Indicator Data'!A190&lt;&gt;"",'Indicator Data'!A190,"")</f>
        <v/>
      </c>
      <c r="B181" s="61" t="str">
        <f>IF('Indicator Data'!B190&lt;&gt;"",'Indicator Data'!B190,"")</f>
        <v/>
      </c>
      <c r="C181" s="101">
        <f>IF('Indicator Data'!M190="No data","x",ROUND(IF('Indicator Data'!M190&gt;C$3,10,IF('Indicator Data'!M190&lt;C$4,0,('Indicator Data'!M190-C$4)/(C$3-C$4)*10)),1))</f>
        <v>0</v>
      </c>
      <c r="D181" s="101">
        <f>IF('Indicator Data'!N190="No data","x",ROUND(IF('Indicator Data'!N190&gt;D$3,0,IF('Indicator Data'!N190&lt;D$4,10,(D$3-'Indicator Data'!N190)/(D$3-D$4)*10)),1))</f>
        <v>10</v>
      </c>
      <c r="E181" s="102">
        <f t="shared" si="1"/>
        <v>5</v>
      </c>
      <c r="F181" s="101" t="str">
        <f>IF('Indicator Data'!O190="No data","x",ROUND(IF('Indicator Data'!O190&gt;F$3,10,IF('Indicator Data'!O190&lt;F$4,0,('Indicator Data'!O190-F$4)/(F$3-F$4)*10)),1))</f>
        <v>#DIV/0!</v>
      </c>
      <c r="G181" s="101" t="str">
        <f>IF('Indicator Data'!P190="No data","x",ROUND(IF('Indicator Data'!P190&gt;G$3,0,IF('Indicator Data'!P190&lt;G$4,10,(G$3-'Indicator Data'!P190)/(G$3-G$4)*10)),1))</f>
        <v>#DIV/0!</v>
      </c>
      <c r="H181" s="102" t="str">
        <f t="shared" si="2"/>
        <v>#DIV/0!</v>
      </c>
      <c r="I181" s="103" t="str">
        <f>IF('Indicator Data'!Q190="No data","x",'Indicator Data'!Q190/'Indicator Data'!AP190)</f>
        <v>#DIV/0!</v>
      </c>
      <c r="J181" s="101" t="str">
        <f t="shared" si="3"/>
        <v>#DIV/0!</v>
      </c>
      <c r="K181" s="101" t="str">
        <f>IF('Indicator Data'!R190="No data","x",ROUND(IF('Indicator Data'!R190&gt;K$3,10,IF('Indicator Data'!R190&lt;K$4,0,('Indicator Data'!R190-K$4)/(K$3-K$4)*10)),1))</f>
        <v>#DIV/0!</v>
      </c>
      <c r="L181" s="102" t="str">
        <f t="shared" si="4"/>
        <v>#DIV/0!</v>
      </c>
      <c r="M181" s="104" t="str">
        <f t="shared" si="5"/>
        <v>#DIV/0!</v>
      </c>
      <c r="N181" s="101" t="str">
        <f>IF('Indicator Data'!S190="No data","x",ROUND(IF('Indicator Data'!S190&gt;N$3,10,IF('Indicator Data'!S190&lt;N$4,0,('Indicator Data'!X190-N$4)/(N$3-N$4)*10)),1))</f>
        <v>#DIV/0!</v>
      </c>
      <c r="O181" s="101" t="str">
        <f>IF('Indicator Data'!T190="No data","x",ROUND(IF('Indicator Data'!T190&gt;O$3,0,IF('Indicator Data'!T190&lt;O$4,10,(O$3-'Indicator Data'!T190)/(O$3-O$4)*10)),1))</f>
        <v>#DIV/0!</v>
      </c>
      <c r="P181" s="102" t="str">
        <f t="shared" si="6"/>
        <v>#DIV/0!</v>
      </c>
      <c r="Q181" s="101" t="str">
        <f>IF('Indicator Data'!U190="No data","x",ROUND(IF('Indicator Data'!U190&gt;Q$3,10,IF('Indicator Data'!U190&lt;Q$4,0,('Indicator Data'!U190-Q$4)/(Q$3-Q$4)*10)),1))</f>
        <v>#DIV/0!</v>
      </c>
      <c r="R181" s="101" t="str">
        <f>IF('Indicator Data'!V190="No data","x",ROUND(IF('Indicator Data'!V190&gt;R$3,0,IF('Indicator Data'!V190&lt;R$4,10,(R$3-'Indicator Data'!V190)/(R$3-R$4)*10)),1))</f>
        <v>#DIV/0!</v>
      </c>
      <c r="S181" s="102" t="str">
        <f t="shared" si="7"/>
        <v>#DIV/0!</v>
      </c>
      <c r="T181" s="103" t="str">
        <f>IF('Indicator Data'!W190="no data","x",'Indicator Data'!W190/'Indicator Data'!AP190)</f>
        <v>#DIV/0!</v>
      </c>
      <c r="U181" s="101" t="str">
        <f t="shared" si="8"/>
        <v>#DIV/0!</v>
      </c>
      <c r="V181" s="101" t="str">
        <f>IF('Indicator Data'!X190="No data","x",ROUND(IF('Indicator Data'!X190&gt;V$3,10,IF('Indicator Data'!X190&lt;V$4,0,('Indicator Data'!X190-V$4)/(V$3-V$4)*10)),1))</f>
        <v>#DIV/0!</v>
      </c>
      <c r="W181" s="102" t="str">
        <f t="shared" si="9"/>
        <v>#DIV/0!</v>
      </c>
      <c r="X181" s="105" t="str">
        <f t="shared" si="10"/>
        <v>#DIV/0!</v>
      </c>
      <c r="Y181" s="7"/>
      <c r="Z181" s="7"/>
    </row>
    <row r="182" ht="15.75" customHeight="1">
      <c r="A182" s="61" t="str">
        <f>IF('Indicator Data'!A191&lt;&gt;"",'Indicator Data'!A191,"")</f>
        <v/>
      </c>
      <c r="B182" s="61" t="str">
        <f>IF('Indicator Data'!B191&lt;&gt;"",'Indicator Data'!B191,"")</f>
        <v/>
      </c>
      <c r="C182" s="101">
        <f>IF('Indicator Data'!M191="No data","x",ROUND(IF('Indicator Data'!M191&gt;C$3,10,IF('Indicator Data'!M191&lt;C$4,0,('Indicator Data'!M191-C$4)/(C$3-C$4)*10)),1))</f>
        <v>0</v>
      </c>
      <c r="D182" s="101">
        <f>IF('Indicator Data'!N191="No data","x",ROUND(IF('Indicator Data'!N191&gt;D$3,0,IF('Indicator Data'!N191&lt;D$4,10,(D$3-'Indicator Data'!N191)/(D$3-D$4)*10)),1))</f>
        <v>10</v>
      </c>
      <c r="E182" s="102">
        <f t="shared" si="1"/>
        <v>5</v>
      </c>
      <c r="F182" s="101" t="str">
        <f>IF('Indicator Data'!O191="No data","x",ROUND(IF('Indicator Data'!O191&gt;F$3,10,IF('Indicator Data'!O191&lt;F$4,0,('Indicator Data'!O191-F$4)/(F$3-F$4)*10)),1))</f>
        <v>#DIV/0!</v>
      </c>
      <c r="G182" s="101" t="str">
        <f>IF('Indicator Data'!P191="No data","x",ROUND(IF('Indicator Data'!P191&gt;G$3,0,IF('Indicator Data'!P191&lt;G$4,10,(G$3-'Indicator Data'!P191)/(G$3-G$4)*10)),1))</f>
        <v>#DIV/0!</v>
      </c>
      <c r="H182" s="102" t="str">
        <f t="shared" si="2"/>
        <v>#DIV/0!</v>
      </c>
      <c r="I182" s="103" t="str">
        <f>IF('Indicator Data'!Q191="No data","x",'Indicator Data'!Q191/'Indicator Data'!AP191)</f>
        <v>#DIV/0!</v>
      </c>
      <c r="J182" s="101" t="str">
        <f t="shared" si="3"/>
        <v>#DIV/0!</v>
      </c>
      <c r="K182" s="101" t="str">
        <f>IF('Indicator Data'!R191="No data","x",ROUND(IF('Indicator Data'!R191&gt;K$3,10,IF('Indicator Data'!R191&lt;K$4,0,('Indicator Data'!R191-K$4)/(K$3-K$4)*10)),1))</f>
        <v>#DIV/0!</v>
      </c>
      <c r="L182" s="102" t="str">
        <f t="shared" si="4"/>
        <v>#DIV/0!</v>
      </c>
      <c r="M182" s="104" t="str">
        <f t="shared" si="5"/>
        <v>#DIV/0!</v>
      </c>
      <c r="N182" s="101" t="str">
        <f>IF('Indicator Data'!S191="No data","x",ROUND(IF('Indicator Data'!S191&gt;N$3,10,IF('Indicator Data'!S191&lt;N$4,0,('Indicator Data'!X191-N$4)/(N$3-N$4)*10)),1))</f>
        <v>#DIV/0!</v>
      </c>
      <c r="O182" s="101" t="str">
        <f>IF('Indicator Data'!T191="No data","x",ROUND(IF('Indicator Data'!T191&gt;O$3,0,IF('Indicator Data'!T191&lt;O$4,10,(O$3-'Indicator Data'!T191)/(O$3-O$4)*10)),1))</f>
        <v>#DIV/0!</v>
      </c>
      <c r="P182" s="102" t="str">
        <f t="shared" si="6"/>
        <v>#DIV/0!</v>
      </c>
      <c r="Q182" s="101" t="str">
        <f>IF('Indicator Data'!U191="No data","x",ROUND(IF('Indicator Data'!U191&gt;Q$3,10,IF('Indicator Data'!U191&lt;Q$4,0,('Indicator Data'!U191-Q$4)/(Q$3-Q$4)*10)),1))</f>
        <v>#DIV/0!</v>
      </c>
      <c r="R182" s="101" t="str">
        <f>IF('Indicator Data'!V191="No data","x",ROUND(IF('Indicator Data'!V191&gt;R$3,0,IF('Indicator Data'!V191&lt;R$4,10,(R$3-'Indicator Data'!V191)/(R$3-R$4)*10)),1))</f>
        <v>#DIV/0!</v>
      </c>
      <c r="S182" s="102" t="str">
        <f t="shared" si="7"/>
        <v>#DIV/0!</v>
      </c>
      <c r="T182" s="103" t="str">
        <f>IF('Indicator Data'!W191="no data","x",'Indicator Data'!W191/'Indicator Data'!AP191)</f>
        <v>#DIV/0!</v>
      </c>
      <c r="U182" s="101" t="str">
        <f t="shared" si="8"/>
        <v>#DIV/0!</v>
      </c>
      <c r="V182" s="101" t="str">
        <f>IF('Indicator Data'!X191="No data","x",ROUND(IF('Indicator Data'!X191&gt;V$3,10,IF('Indicator Data'!X191&lt;V$4,0,('Indicator Data'!X191-V$4)/(V$3-V$4)*10)),1))</f>
        <v>#DIV/0!</v>
      </c>
      <c r="W182" s="102" t="str">
        <f t="shared" si="9"/>
        <v>#DIV/0!</v>
      </c>
      <c r="X182" s="105" t="str">
        <f t="shared" si="10"/>
        <v>#DIV/0!</v>
      </c>
      <c r="Y182" s="7"/>
      <c r="Z182" s="7"/>
    </row>
    <row r="183" ht="15.75" customHeight="1">
      <c r="A183" s="61" t="str">
        <f>IF('Indicator Data'!A192&lt;&gt;"",'Indicator Data'!A192,"")</f>
        <v/>
      </c>
      <c r="B183" s="61" t="str">
        <f>IF('Indicator Data'!B192&lt;&gt;"",'Indicator Data'!B192,"")</f>
        <v/>
      </c>
      <c r="C183" s="101">
        <f>IF('Indicator Data'!M192="No data","x",ROUND(IF('Indicator Data'!M192&gt;C$3,10,IF('Indicator Data'!M192&lt;C$4,0,('Indicator Data'!M192-C$4)/(C$3-C$4)*10)),1))</f>
        <v>0</v>
      </c>
      <c r="D183" s="101">
        <f>IF('Indicator Data'!N192="No data","x",ROUND(IF('Indicator Data'!N192&gt;D$3,0,IF('Indicator Data'!N192&lt;D$4,10,(D$3-'Indicator Data'!N192)/(D$3-D$4)*10)),1))</f>
        <v>10</v>
      </c>
      <c r="E183" s="102">
        <f t="shared" si="1"/>
        <v>5</v>
      </c>
      <c r="F183" s="101" t="str">
        <f>IF('Indicator Data'!O192="No data","x",ROUND(IF('Indicator Data'!O192&gt;F$3,10,IF('Indicator Data'!O192&lt;F$4,0,('Indicator Data'!O192-F$4)/(F$3-F$4)*10)),1))</f>
        <v>#DIV/0!</v>
      </c>
      <c r="G183" s="101" t="str">
        <f>IF('Indicator Data'!P192="No data","x",ROUND(IF('Indicator Data'!P192&gt;G$3,0,IF('Indicator Data'!P192&lt;G$4,10,(G$3-'Indicator Data'!P192)/(G$3-G$4)*10)),1))</f>
        <v>#DIV/0!</v>
      </c>
      <c r="H183" s="102" t="str">
        <f t="shared" si="2"/>
        <v>#DIV/0!</v>
      </c>
      <c r="I183" s="103" t="str">
        <f>IF('Indicator Data'!Q192="No data","x",'Indicator Data'!Q192/'Indicator Data'!AP192)</f>
        <v>#DIV/0!</v>
      </c>
      <c r="J183" s="101" t="str">
        <f t="shared" si="3"/>
        <v>#DIV/0!</v>
      </c>
      <c r="K183" s="101" t="str">
        <f>IF('Indicator Data'!R192="No data","x",ROUND(IF('Indicator Data'!R192&gt;K$3,10,IF('Indicator Data'!R192&lt;K$4,0,('Indicator Data'!R192-K$4)/(K$3-K$4)*10)),1))</f>
        <v>#DIV/0!</v>
      </c>
      <c r="L183" s="102" t="str">
        <f t="shared" si="4"/>
        <v>#DIV/0!</v>
      </c>
      <c r="M183" s="104" t="str">
        <f t="shared" si="5"/>
        <v>#DIV/0!</v>
      </c>
      <c r="N183" s="101" t="str">
        <f>IF('Indicator Data'!S192="No data","x",ROUND(IF('Indicator Data'!S192&gt;N$3,10,IF('Indicator Data'!S192&lt;N$4,0,('Indicator Data'!X192-N$4)/(N$3-N$4)*10)),1))</f>
        <v>#DIV/0!</v>
      </c>
      <c r="O183" s="101" t="str">
        <f>IF('Indicator Data'!T192="No data","x",ROUND(IF('Indicator Data'!T192&gt;O$3,0,IF('Indicator Data'!T192&lt;O$4,10,(O$3-'Indicator Data'!T192)/(O$3-O$4)*10)),1))</f>
        <v>#DIV/0!</v>
      </c>
      <c r="P183" s="102" t="str">
        <f t="shared" si="6"/>
        <v>#DIV/0!</v>
      </c>
      <c r="Q183" s="101" t="str">
        <f>IF('Indicator Data'!U192="No data","x",ROUND(IF('Indicator Data'!U192&gt;Q$3,10,IF('Indicator Data'!U192&lt;Q$4,0,('Indicator Data'!U192-Q$4)/(Q$3-Q$4)*10)),1))</f>
        <v>#DIV/0!</v>
      </c>
      <c r="R183" s="101" t="str">
        <f>IF('Indicator Data'!V192="No data","x",ROUND(IF('Indicator Data'!V192&gt;R$3,0,IF('Indicator Data'!V192&lt;R$4,10,(R$3-'Indicator Data'!V192)/(R$3-R$4)*10)),1))</f>
        <v>#DIV/0!</v>
      </c>
      <c r="S183" s="102" t="str">
        <f t="shared" si="7"/>
        <v>#DIV/0!</v>
      </c>
      <c r="T183" s="103" t="str">
        <f>IF('Indicator Data'!W192="no data","x",'Indicator Data'!W192/'Indicator Data'!AP192)</f>
        <v>#DIV/0!</v>
      </c>
      <c r="U183" s="101" t="str">
        <f t="shared" si="8"/>
        <v>#DIV/0!</v>
      </c>
      <c r="V183" s="101" t="str">
        <f>IF('Indicator Data'!X192="No data","x",ROUND(IF('Indicator Data'!X192&gt;V$3,10,IF('Indicator Data'!X192&lt;V$4,0,('Indicator Data'!X192-V$4)/(V$3-V$4)*10)),1))</f>
        <v>#DIV/0!</v>
      </c>
      <c r="W183" s="102" t="str">
        <f t="shared" si="9"/>
        <v>#DIV/0!</v>
      </c>
      <c r="X183" s="105" t="str">
        <f t="shared" si="10"/>
        <v>#DIV/0!</v>
      </c>
      <c r="Y183" s="7"/>
      <c r="Z183" s="7"/>
    </row>
    <row r="184" ht="15.75" customHeight="1">
      <c r="A184" s="61" t="str">
        <f>IF('Indicator Data'!A193&lt;&gt;"",'Indicator Data'!A193,"")</f>
        <v/>
      </c>
      <c r="B184" s="61" t="str">
        <f>IF('Indicator Data'!B193&lt;&gt;"",'Indicator Data'!B193,"")</f>
        <v/>
      </c>
      <c r="C184" s="101">
        <f>IF('Indicator Data'!M193="No data","x",ROUND(IF('Indicator Data'!M193&gt;C$3,10,IF('Indicator Data'!M193&lt;C$4,0,('Indicator Data'!M193-C$4)/(C$3-C$4)*10)),1))</f>
        <v>0</v>
      </c>
      <c r="D184" s="101">
        <f>IF('Indicator Data'!N193="No data","x",ROUND(IF('Indicator Data'!N193&gt;D$3,0,IF('Indicator Data'!N193&lt;D$4,10,(D$3-'Indicator Data'!N193)/(D$3-D$4)*10)),1))</f>
        <v>10</v>
      </c>
      <c r="E184" s="102">
        <f t="shared" si="1"/>
        <v>5</v>
      </c>
      <c r="F184" s="101" t="str">
        <f>IF('Indicator Data'!O193="No data","x",ROUND(IF('Indicator Data'!O193&gt;F$3,10,IF('Indicator Data'!O193&lt;F$4,0,('Indicator Data'!O193-F$4)/(F$3-F$4)*10)),1))</f>
        <v>#DIV/0!</v>
      </c>
      <c r="G184" s="101" t="str">
        <f>IF('Indicator Data'!P193="No data","x",ROUND(IF('Indicator Data'!P193&gt;G$3,0,IF('Indicator Data'!P193&lt;G$4,10,(G$3-'Indicator Data'!P193)/(G$3-G$4)*10)),1))</f>
        <v>#DIV/0!</v>
      </c>
      <c r="H184" s="102" t="str">
        <f t="shared" si="2"/>
        <v>#DIV/0!</v>
      </c>
      <c r="I184" s="103" t="str">
        <f>IF('Indicator Data'!Q193="No data","x",'Indicator Data'!Q193/'Indicator Data'!AP193)</f>
        <v>#DIV/0!</v>
      </c>
      <c r="J184" s="101" t="str">
        <f t="shared" si="3"/>
        <v>#DIV/0!</v>
      </c>
      <c r="K184" s="101" t="str">
        <f>IF('Indicator Data'!R193="No data","x",ROUND(IF('Indicator Data'!R193&gt;K$3,10,IF('Indicator Data'!R193&lt;K$4,0,('Indicator Data'!R193-K$4)/(K$3-K$4)*10)),1))</f>
        <v>#DIV/0!</v>
      </c>
      <c r="L184" s="102" t="str">
        <f t="shared" si="4"/>
        <v>#DIV/0!</v>
      </c>
      <c r="M184" s="104" t="str">
        <f t="shared" si="5"/>
        <v>#DIV/0!</v>
      </c>
      <c r="N184" s="101" t="str">
        <f>IF('Indicator Data'!S193="No data","x",ROUND(IF('Indicator Data'!S193&gt;N$3,10,IF('Indicator Data'!S193&lt;N$4,0,('Indicator Data'!X193-N$4)/(N$3-N$4)*10)),1))</f>
        <v>#DIV/0!</v>
      </c>
      <c r="O184" s="101" t="str">
        <f>IF('Indicator Data'!T193="No data","x",ROUND(IF('Indicator Data'!T193&gt;O$3,0,IF('Indicator Data'!T193&lt;O$4,10,(O$3-'Indicator Data'!T193)/(O$3-O$4)*10)),1))</f>
        <v>#DIV/0!</v>
      </c>
      <c r="P184" s="102" t="str">
        <f t="shared" si="6"/>
        <v>#DIV/0!</v>
      </c>
      <c r="Q184" s="101" t="str">
        <f>IF('Indicator Data'!U193="No data","x",ROUND(IF('Indicator Data'!U193&gt;Q$3,10,IF('Indicator Data'!U193&lt;Q$4,0,('Indicator Data'!U193-Q$4)/(Q$3-Q$4)*10)),1))</f>
        <v>#DIV/0!</v>
      </c>
      <c r="R184" s="101" t="str">
        <f>IF('Indicator Data'!V193="No data","x",ROUND(IF('Indicator Data'!V193&gt;R$3,0,IF('Indicator Data'!V193&lt;R$4,10,(R$3-'Indicator Data'!V193)/(R$3-R$4)*10)),1))</f>
        <v>#DIV/0!</v>
      </c>
      <c r="S184" s="102" t="str">
        <f t="shared" si="7"/>
        <v>#DIV/0!</v>
      </c>
      <c r="T184" s="103" t="str">
        <f>IF('Indicator Data'!W193="no data","x",'Indicator Data'!W193/'Indicator Data'!AP193)</f>
        <v>#DIV/0!</v>
      </c>
      <c r="U184" s="101" t="str">
        <f t="shared" si="8"/>
        <v>#DIV/0!</v>
      </c>
      <c r="V184" s="101" t="str">
        <f>IF('Indicator Data'!X193="No data","x",ROUND(IF('Indicator Data'!X193&gt;V$3,10,IF('Indicator Data'!X193&lt;V$4,0,('Indicator Data'!X193-V$4)/(V$3-V$4)*10)),1))</f>
        <v>#DIV/0!</v>
      </c>
      <c r="W184" s="102" t="str">
        <f t="shared" si="9"/>
        <v>#DIV/0!</v>
      </c>
      <c r="X184" s="105" t="str">
        <f t="shared" si="10"/>
        <v>#DIV/0!</v>
      </c>
      <c r="Y184" s="7"/>
      <c r="Z184" s="7"/>
    </row>
    <row r="185" ht="15.75" customHeight="1">
      <c r="A185" s="61" t="str">
        <f>IF('Indicator Data'!A194&lt;&gt;"",'Indicator Data'!A194,"")</f>
        <v/>
      </c>
      <c r="B185" s="61" t="str">
        <f>IF('Indicator Data'!B194&lt;&gt;"",'Indicator Data'!B194,"")</f>
        <v/>
      </c>
      <c r="C185" s="101">
        <f>IF('Indicator Data'!M194="No data","x",ROUND(IF('Indicator Data'!M194&gt;C$3,10,IF('Indicator Data'!M194&lt;C$4,0,('Indicator Data'!M194-C$4)/(C$3-C$4)*10)),1))</f>
        <v>0</v>
      </c>
      <c r="D185" s="101">
        <f>IF('Indicator Data'!N194="No data","x",ROUND(IF('Indicator Data'!N194&gt;D$3,0,IF('Indicator Data'!N194&lt;D$4,10,(D$3-'Indicator Data'!N194)/(D$3-D$4)*10)),1))</f>
        <v>10</v>
      </c>
      <c r="E185" s="102">
        <f t="shared" si="1"/>
        <v>5</v>
      </c>
      <c r="F185" s="101" t="str">
        <f>IF('Indicator Data'!O194="No data","x",ROUND(IF('Indicator Data'!O194&gt;F$3,10,IF('Indicator Data'!O194&lt;F$4,0,('Indicator Data'!O194-F$4)/(F$3-F$4)*10)),1))</f>
        <v>#DIV/0!</v>
      </c>
      <c r="G185" s="101" t="str">
        <f>IF('Indicator Data'!P194="No data","x",ROUND(IF('Indicator Data'!P194&gt;G$3,0,IF('Indicator Data'!P194&lt;G$4,10,(G$3-'Indicator Data'!P194)/(G$3-G$4)*10)),1))</f>
        <v>#DIV/0!</v>
      </c>
      <c r="H185" s="102" t="str">
        <f t="shared" si="2"/>
        <v>#DIV/0!</v>
      </c>
      <c r="I185" s="103" t="str">
        <f>IF('Indicator Data'!Q194="No data","x",'Indicator Data'!Q194/'Indicator Data'!AP194)</f>
        <v>#DIV/0!</v>
      </c>
      <c r="J185" s="101" t="str">
        <f t="shared" si="3"/>
        <v>#DIV/0!</v>
      </c>
      <c r="K185" s="101" t="str">
        <f>IF('Indicator Data'!R194="No data","x",ROUND(IF('Indicator Data'!R194&gt;K$3,10,IF('Indicator Data'!R194&lt;K$4,0,('Indicator Data'!R194-K$4)/(K$3-K$4)*10)),1))</f>
        <v>#DIV/0!</v>
      </c>
      <c r="L185" s="102" t="str">
        <f t="shared" si="4"/>
        <v>#DIV/0!</v>
      </c>
      <c r="M185" s="104" t="str">
        <f t="shared" si="5"/>
        <v>#DIV/0!</v>
      </c>
      <c r="N185" s="101" t="str">
        <f>IF('Indicator Data'!S194="No data","x",ROUND(IF('Indicator Data'!S194&gt;N$3,10,IF('Indicator Data'!S194&lt;N$4,0,('Indicator Data'!X194-N$4)/(N$3-N$4)*10)),1))</f>
        <v>#DIV/0!</v>
      </c>
      <c r="O185" s="101" t="str">
        <f>IF('Indicator Data'!T194="No data","x",ROUND(IF('Indicator Data'!T194&gt;O$3,0,IF('Indicator Data'!T194&lt;O$4,10,(O$3-'Indicator Data'!T194)/(O$3-O$4)*10)),1))</f>
        <v>#DIV/0!</v>
      </c>
      <c r="P185" s="102" t="str">
        <f t="shared" si="6"/>
        <v>#DIV/0!</v>
      </c>
      <c r="Q185" s="101" t="str">
        <f>IF('Indicator Data'!U194="No data","x",ROUND(IF('Indicator Data'!U194&gt;Q$3,10,IF('Indicator Data'!U194&lt;Q$4,0,('Indicator Data'!U194-Q$4)/(Q$3-Q$4)*10)),1))</f>
        <v>#DIV/0!</v>
      </c>
      <c r="R185" s="101" t="str">
        <f>IF('Indicator Data'!V194="No data","x",ROUND(IF('Indicator Data'!V194&gt;R$3,0,IF('Indicator Data'!V194&lt;R$4,10,(R$3-'Indicator Data'!V194)/(R$3-R$4)*10)),1))</f>
        <v>#DIV/0!</v>
      </c>
      <c r="S185" s="102" t="str">
        <f t="shared" si="7"/>
        <v>#DIV/0!</v>
      </c>
      <c r="T185" s="103" t="str">
        <f>IF('Indicator Data'!W194="no data","x",'Indicator Data'!W194/'Indicator Data'!AP194)</f>
        <v>#DIV/0!</v>
      </c>
      <c r="U185" s="101" t="str">
        <f t="shared" si="8"/>
        <v>#DIV/0!</v>
      </c>
      <c r="V185" s="101" t="str">
        <f>IF('Indicator Data'!X194="No data","x",ROUND(IF('Indicator Data'!X194&gt;V$3,10,IF('Indicator Data'!X194&lt;V$4,0,('Indicator Data'!X194-V$4)/(V$3-V$4)*10)),1))</f>
        <v>#DIV/0!</v>
      </c>
      <c r="W185" s="102" t="str">
        <f t="shared" si="9"/>
        <v>#DIV/0!</v>
      </c>
      <c r="X185" s="105" t="str">
        <f t="shared" si="10"/>
        <v>#DIV/0!</v>
      </c>
      <c r="Y185" s="7"/>
      <c r="Z185" s="7"/>
    </row>
    <row r="186" ht="15.75" customHeight="1">
      <c r="A186" s="61" t="str">
        <f>IF('Indicator Data'!A195&lt;&gt;"",'Indicator Data'!A195,"")</f>
        <v/>
      </c>
      <c r="B186" s="61" t="str">
        <f>IF('Indicator Data'!B195&lt;&gt;"",'Indicator Data'!B195,"")</f>
        <v/>
      </c>
      <c r="C186" s="101">
        <f>IF('Indicator Data'!M195="No data","x",ROUND(IF('Indicator Data'!M195&gt;C$3,10,IF('Indicator Data'!M195&lt;C$4,0,('Indicator Data'!M195-C$4)/(C$3-C$4)*10)),1))</f>
        <v>0</v>
      </c>
      <c r="D186" s="101">
        <f>IF('Indicator Data'!N195="No data","x",ROUND(IF('Indicator Data'!N195&gt;D$3,0,IF('Indicator Data'!N195&lt;D$4,10,(D$3-'Indicator Data'!N195)/(D$3-D$4)*10)),1))</f>
        <v>10</v>
      </c>
      <c r="E186" s="102">
        <f t="shared" si="1"/>
        <v>5</v>
      </c>
      <c r="F186" s="101" t="str">
        <f>IF('Indicator Data'!O195="No data","x",ROUND(IF('Indicator Data'!O195&gt;F$3,10,IF('Indicator Data'!O195&lt;F$4,0,('Indicator Data'!O195-F$4)/(F$3-F$4)*10)),1))</f>
        <v>#DIV/0!</v>
      </c>
      <c r="G186" s="101" t="str">
        <f>IF('Indicator Data'!P195="No data","x",ROUND(IF('Indicator Data'!P195&gt;G$3,0,IF('Indicator Data'!P195&lt;G$4,10,(G$3-'Indicator Data'!P195)/(G$3-G$4)*10)),1))</f>
        <v>#DIV/0!</v>
      </c>
      <c r="H186" s="102" t="str">
        <f t="shared" si="2"/>
        <v>#DIV/0!</v>
      </c>
      <c r="I186" s="103" t="str">
        <f>IF('Indicator Data'!Q195="No data","x",'Indicator Data'!Q195/'Indicator Data'!AP195)</f>
        <v>#DIV/0!</v>
      </c>
      <c r="J186" s="101" t="str">
        <f t="shared" si="3"/>
        <v>#DIV/0!</v>
      </c>
      <c r="K186" s="101" t="str">
        <f>IF('Indicator Data'!R195="No data","x",ROUND(IF('Indicator Data'!R195&gt;K$3,10,IF('Indicator Data'!R195&lt;K$4,0,('Indicator Data'!R195-K$4)/(K$3-K$4)*10)),1))</f>
        <v>#DIV/0!</v>
      </c>
      <c r="L186" s="102" t="str">
        <f t="shared" si="4"/>
        <v>#DIV/0!</v>
      </c>
      <c r="M186" s="104" t="str">
        <f t="shared" si="5"/>
        <v>#DIV/0!</v>
      </c>
      <c r="N186" s="101" t="str">
        <f>IF('Indicator Data'!S195="No data","x",ROUND(IF('Indicator Data'!S195&gt;N$3,10,IF('Indicator Data'!S195&lt;N$4,0,('Indicator Data'!X195-N$4)/(N$3-N$4)*10)),1))</f>
        <v>#DIV/0!</v>
      </c>
      <c r="O186" s="101" t="str">
        <f>IF('Indicator Data'!T195="No data","x",ROUND(IF('Indicator Data'!T195&gt;O$3,0,IF('Indicator Data'!T195&lt;O$4,10,(O$3-'Indicator Data'!T195)/(O$3-O$4)*10)),1))</f>
        <v>#DIV/0!</v>
      </c>
      <c r="P186" s="102" t="str">
        <f t="shared" si="6"/>
        <v>#DIV/0!</v>
      </c>
      <c r="Q186" s="101" t="str">
        <f>IF('Indicator Data'!U195="No data","x",ROUND(IF('Indicator Data'!U195&gt;Q$3,10,IF('Indicator Data'!U195&lt;Q$4,0,('Indicator Data'!U195-Q$4)/(Q$3-Q$4)*10)),1))</f>
        <v>#DIV/0!</v>
      </c>
      <c r="R186" s="101" t="str">
        <f>IF('Indicator Data'!V195="No data","x",ROUND(IF('Indicator Data'!V195&gt;R$3,0,IF('Indicator Data'!V195&lt;R$4,10,(R$3-'Indicator Data'!V195)/(R$3-R$4)*10)),1))</f>
        <v>#DIV/0!</v>
      </c>
      <c r="S186" s="102" t="str">
        <f t="shared" si="7"/>
        <v>#DIV/0!</v>
      </c>
      <c r="T186" s="103" t="str">
        <f>IF('Indicator Data'!W195="no data","x",'Indicator Data'!W195/'Indicator Data'!AP195)</f>
        <v>#DIV/0!</v>
      </c>
      <c r="U186" s="101" t="str">
        <f t="shared" si="8"/>
        <v>#DIV/0!</v>
      </c>
      <c r="V186" s="101" t="str">
        <f>IF('Indicator Data'!X195="No data","x",ROUND(IF('Indicator Data'!X195&gt;V$3,10,IF('Indicator Data'!X195&lt;V$4,0,('Indicator Data'!X195-V$4)/(V$3-V$4)*10)),1))</f>
        <v>#DIV/0!</v>
      </c>
      <c r="W186" s="102" t="str">
        <f t="shared" si="9"/>
        <v>#DIV/0!</v>
      </c>
      <c r="X186" s="105" t="str">
        <f t="shared" si="10"/>
        <v>#DIV/0!</v>
      </c>
      <c r="Y186" s="7"/>
      <c r="Z186" s="7"/>
    </row>
    <row r="187" ht="15.75" customHeight="1">
      <c r="A187" s="61" t="str">
        <f>IF('Indicator Data'!A196&lt;&gt;"",'Indicator Data'!A196,"")</f>
        <v/>
      </c>
      <c r="B187" s="61" t="str">
        <f>IF('Indicator Data'!B196&lt;&gt;"",'Indicator Data'!B196,"")</f>
        <v/>
      </c>
      <c r="C187" s="101">
        <f>IF('Indicator Data'!M196="No data","x",ROUND(IF('Indicator Data'!M196&gt;C$3,10,IF('Indicator Data'!M196&lt;C$4,0,('Indicator Data'!M196-C$4)/(C$3-C$4)*10)),1))</f>
        <v>0</v>
      </c>
      <c r="D187" s="101">
        <f>IF('Indicator Data'!N196="No data","x",ROUND(IF('Indicator Data'!N196&gt;D$3,0,IF('Indicator Data'!N196&lt;D$4,10,(D$3-'Indicator Data'!N196)/(D$3-D$4)*10)),1))</f>
        <v>10</v>
      </c>
      <c r="E187" s="102">
        <f t="shared" si="1"/>
        <v>5</v>
      </c>
      <c r="F187" s="101" t="str">
        <f>IF('Indicator Data'!O196="No data","x",ROUND(IF('Indicator Data'!O196&gt;F$3,10,IF('Indicator Data'!O196&lt;F$4,0,('Indicator Data'!O196-F$4)/(F$3-F$4)*10)),1))</f>
        <v>#DIV/0!</v>
      </c>
      <c r="G187" s="101" t="str">
        <f>IF('Indicator Data'!P196="No data","x",ROUND(IF('Indicator Data'!P196&gt;G$3,0,IF('Indicator Data'!P196&lt;G$4,10,(G$3-'Indicator Data'!P196)/(G$3-G$4)*10)),1))</f>
        <v>#DIV/0!</v>
      </c>
      <c r="H187" s="102" t="str">
        <f t="shared" si="2"/>
        <v>#DIV/0!</v>
      </c>
      <c r="I187" s="103" t="str">
        <f>IF('Indicator Data'!Q196="No data","x",'Indicator Data'!Q196/'Indicator Data'!AP196)</f>
        <v>#DIV/0!</v>
      </c>
      <c r="J187" s="101" t="str">
        <f t="shared" si="3"/>
        <v>#DIV/0!</v>
      </c>
      <c r="K187" s="101" t="str">
        <f>IF('Indicator Data'!R196="No data","x",ROUND(IF('Indicator Data'!R196&gt;K$3,10,IF('Indicator Data'!R196&lt;K$4,0,('Indicator Data'!R196-K$4)/(K$3-K$4)*10)),1))</f>
        <v>#DIV/0!</v>
      </c>
      <c r="L187" s="102" t="str">
        <f t="shared" si="4"/>
        <v>#DIV/0!</v>
      </c>
      <c r="M187" s="104" t="str">
        <f t="shared" si="5"/>
        <v>#DIV/0!</v>
      </c>
      <c r="N187" s="101" t="str">
        <f>IF('Indicator Data'!S196="No data","x",ROUND(IF('Indicator Data'!S196&gt;N$3,10,IF('Indicator Data'!S196&lt;N$4,0,('Indicator Data'!X196-N$4)/(N$3-N$4)*10)),1))</f>
        <v>#DIV/0!</v>
      </c>
      <c r="O187" s="101" t="str">
        <f>IF('Indicator Data'!T196="No data","x",ROUND(IF('Indicator Data'!T196&gt;O$3,0,IF('Indicator Data'!T196&lt;O$4,10,(O$3-'Indicator Data'!T196)/(O$3-O$4)*10)),1))</f>
        <v>#DIV/0!</v>
      </c>
      <c r="P187" s="102" t="str">
        <f t="shared" si="6"/>
        <v>#DIV/0!</v>
      </c>
      <c r="Q187" s="101" t="str">
        <f>IF('Indicator Data'!U196="No data","x",ROUND(IF('Indicator Data'!U196&gt;Q$3,10,IF('Indicator Data'!U196&lt;Q$4,0,('Indicator Data'!U196-Q$4)/(Q$3-Q$4)*10)),1))</f>
        <v>#DIV/0!</v>
      </c>
      <c r="R187" s="101" t="str">
        <f>IF('Indicator Data'!V196="No data","x",ROUND(IF('Indicator Data'!V196&gt;R$3,0,IF('Indicator Data'!V196&lt;R$4,10,(R$3-'Indicator Data'!V196)/(R$3-R$4)*10)),1))</f>
        <v>#DIV/0!</v>
      </c>
      <c r="S187" s="102" t="str">
        <f t="shared" si="7"/>
        <v>#DIV/0!</v>
      </c>
      <c r="T187" s="103" t="str">
        <f>IF('Indicator Data'!W196="no data","x",'Indicator Data'!W196/'Indicator Data'!AP196)</f>
        <v>#DIV/0!</v>
      </c>
      <c r="U187" s="101" t="str">
        <f t="shared" si="8"/>
        <v>#DIV/0!</v>
      </c>
      <c r="V187" s="101" t="str">
        <f>IF('Indicator Data'!X196="No data","x",ROUND(IF('Indicator Data'!X196&gt;V$3,10,IF('Indicator Data'!X196&lt;V$4,0,('Indicator Data'!X196-V$4)/(V$3-V$4)*10)),1))</f>
        <v>#DIV/0!</v>
      </c>
      <c r="W187" s="102" t="str">
        <f t="shared" si="9"/>
        <v>#DIV/0!</v>
      </c>
      <c r="X187" s="105" t="str">
        <f t="shared" si="10"/>
        <v>#DIV/0!</v>
      </c>
      <c r="Y187" s="7"/>
      <c r="Z187" s="7"/>
    </row>
    <row r="188" ht="15.75" customHeight="1">
      <c r="A188" s="61" t="str">
        <f>IF('Indicator Data'!A197&lt;&gt;"",'Indicator Data'!A197,"")</f>
        <v/>
      </c>
      <c r="B188" s="61" t="str">
        <f>IF('Indicator Data'!B197&lt;&gt;"",'Indicator Data'!B197,"")</f>
        <v/>
      </c>
      <c r="C188" s="101">
        <f>IF('Indicator Data'!M197="No data","x",ROUND(IF('Indicator Data'!M197&gt;C$3,10,IF('Indicator Data'!M197&lt;C$4,0,('Indicator Data'!M197-C$4)/(C$3-C$4)*10)),1))</f>
        <v>0</v>
      </c>
      <c r="D188" s="101">
        <f>IF('Indicator Data'!N197="No data","x",ROUND(IF('Indicator Data'!N197&gt;D$3,0,IF('Indicator Data'!N197&lt;D$4,10,(D$3-'Indicator Data'!N197)/(D$3-D$4)*10)),1))</f>
        <v>10</v>
      </c>
      <c r="E188" s="102">
        <f t="shared" si="1"/>
        <v>5</v>
      </c>
      <c r="F188" s="101" t="str">
        <f>IF('Indicator Data'!O197="No data","x",ROUND(IF('Indicator Data'!O197&gt;F$3,10,IF('Indicator Data'!O197&lt;F$4,0,('Indicator Data'!O197-F$4)/(F$3-F$4)*10)),1))</f>
        <v>#DIV/0!</v>
      </c>
      <c r="G188" s="101" t="str">
        <f>IF('Indicator Data'!P197="No data","x",ROUND(IF('Indicator Data'!P197&gt;G$3,0,IF('Indicator Data'!P197&lt;G$4,10,(G$3-'Indicator Data'!P197)/(G$3-G$4)*10)),1))</f>
        <v>#DIV/0!</v>
      </c>
      <c r="H188" s="102" t="str">
        <f t="shared" si="2"/>
        <v>#DIV/0!</v>
      </c>
      <c r="I188" s="103" t="str">
        <f>IF('Indicator Data'!Q197="No data","x",'Indicator Data'!Q197/'Indicator Data'!AP197)</f>
        <v>#DIV/0!</v>
      </c>
      <c r="J188" s="101" t="str">
        <f t="shared" si="3"/>
        <v>#DIV/0!</v>
      </c>
      <c r="K188" s="101" t="str">
        <f>IF('Indicator Data'!R197="No data","x",ROUND(IF('Indicator Data'!R197&gt;K$3,10,IF('Indicator Data'!R197&lt;K$4,0,('Indicator Data'!R197-K$4)/(K$3-K$4)*10)),1))</f>
        <v>#DIV/0!</v>
      </c>
      <c r="L188" s="102" t="str">
        <f t="shared" si="4"/>
        <v>#DIV/0!</v>
      </c>
      <c r="M188" s="104" t="str">
        <f t="shared" si="5"/>
        <v>#DIV/0!</v>
      </c>
      <c r="N188" s="101" t="str">
        <f>IF('Indicator Data'!S197="No data","x",ROUND(IF('Indicator Data'!S197&gt;N$3,10,IF('Indicator Data'!S197&lt;N$4,0,('Indicator Data'!X197-N$4)/(N$3-N$4)*10)),1))</f>
        <v>#DIV/0!</v>
      </c>
      <c r="O188" s="101" t="str">
        <f>IF('Indicator Data'!T197="No data","x",ROUND(IF('Indicator Data'!T197&gt;O$3,0,IF('Indicator Data'!T197&lt;O$4,10,(O$3-'Indicator Data'!T197)/(O$3-O$4)*10)),1))</f>
        <v>#DIV/0!</v>
      </c>
      <c r="P188" s="102" t="str">
        <f t="shared" si="6"/>
        <v>#DIV/0!</v>
      </c>
      <c r="Q188" s="101" t="str">
        <f>IF('Indicator Data'!U197="No data","x",ROUND(IF('Indicator Data'!U197&gt;Q$3,10,IF('Indicator Data'!U197&lt;Q$4,0,('Indicator Data'!U197-Q$4)/(Q$3-Q$4)*10)),1))</f>
        <v>#DIV/0!</v>
      </c>
      <c r="R188" s="101" t="str">
        <f>IF('Indicator Data'!V197="No data","x",ROUND(IF('Indicator Data'!V197&gt;R$3,0,IF('Indicator Data'!V197&lt;R$4,10,(R$3-'Indicator Data'!V197)/(R$3-R$4)*10)),1))</f>
        <v>#DIV/0!</v>
      </c>
      <c r="S188" s="102" t="str">
        <f t="shared" si="7"/>
        <v>#DIV/0!</v>
      </c>
      <c r="T188" s="103" t="str">
        <f>IF('Indicator Data'!W197="no data","x",'Indicator Data'!W197/'Indicator Data'!AP197)</f>
        <v>#DIV/0!</v>
      </c>
      <c r="U188" s="101" t="str">
        <f t="shared" si="8"/>
        <v>#DIV/0!</v>
      </c>
      <c r="V188" s="101" t="str">
        <f>IF('Indicator Data'!X197="No data","x",ROUND(IF('Indicator Data'!X197&gt;V$3,10,IF('Indicator Data'!X197&lt;V$4,0,('Indicator Data'!X197-V$4)/(V$3-V$4)*10)),1))</f>
        <v>#DIV/0!</v>
      </c>
      <c r="W188" s="102" t="str">
        <f t="shared" si="9"/>
        <v>#DIV/0!</v>
      </c>
      <c r="X188" s="105" t="str">
        <f t="shared" si="10"/>
        <v>#DIV/0!</v>
      </c>
      <c r="Y188" s="7"/>
      <c r="Z188" s="7"/>
    </row>
    <row r="189" ht="15.75" customHeight="1">
      <c r="A189" s="61" t="str">
        <f>IF('Indicator Data'!A198&lt;&gt;"",'Indicator Data'!A198,"")</f>
        <v/>
      </c>
      <c r="B189" s="61" t="str">
        <f>IF('Indicator Data'!B198&lt;&gt;"",'Indicator Data'!B198,"")</f>
        <v/>
      </c>
      <c r="C189" s="101">
        <f>IF('Indicator Data'!M198="No data","x",ROUND(IF('Indicator Data'!M198&gt;C$3,10,IF('Indicator Data'!M198&lt;C$4,0,('Indicator Data'!M198-C$4)/(C$3-C$4)*10)),1))</f>
        <v>0</v>
      </c>
      <c r="D189" s="101">
        <f>IF('Indicator Data'!N198="No data","x",ROUND(IF('Indicator Data'!N198&gt;D$3,0,IF('Indicator Data'!N198&lt;D$4,10,(D$3-'Indicator Data'!N198)/(D$3-D$4)*10)),1))</f>
        <v>10</v>
      </c>
      <c r="E189" s="102">
        <f t="shared" si="1"/>
        <v>5</v>
      </c>
      <c r="F189" s="101" t="str">
        <f>IF('Indicator Data'!O198="No data","x",ROUND(IF('Indicator Data'!O198&gt;F$3,10,IF('Indicator Data'!O198&lt;F$4,0,('Indicator Data'!O198-F$4)/(F$3-F$4)*10)),1))</f>
        <v>#DIV/0!</v>
      </c>
      <c r="G189" s="101" t="str">
        <f>IF('Indicator Data'!P198="No data","x",ROUND(IF('Indicator Data'!P198&gt;G$3,0,IF('Indicator Data'!P198&lt;G$4,10,(G$3-'Indicator Data'!P198)/(G$3-G$4)*10)),1))</f>
        <v>#DIV/0!</v>
      </c>
      <c r="H189" s="102" t="str">
        <f t="shared" si="2"/>
        <v>#DIV/0!</v>
      </c>
      <c r="I189" s="103" t="str">
        <f>IF('Indicator Data'!Q198="No data","x",'Indicator Data'!Q198/'Indicator Data'!AP198)</f>
        <v>#DIV/0!</v>
      </c>
      <c r="J189" s="101" t="str">
        <f t="shared" si="3"/>
        <v>#DIV/0!</v>
      </c>
      <c r="K189" s="101" t="str">
        <f>IF('Indicator Data'!R198="No data","x",ROUND(IF('Indicator Data'!R198&gt;K$3,10,IF('Indicator Data'!R198&lt;K$4,0,('Indicator Data'!R198-K$4)/(K$3-K$4)*10)),1))</f>
        <v>#DIV/0!</v>
      </c>
      <c r="L189" s="102" t="str">
        <f t="shared" si="4"/>
        <v>#DIV/0!</v>
      </c>
      <c r="M189" s="104" t="str">
        <f t="shared" si="5"/>
        <v>#DIV/0!</v>
      </c>
      <c r="N189" s="101" t="str">
        <f>IF('Indicator Data'!S198="No data","x",ROUND(IF('Indicator Data'!S198&gt;N$3,10,IF('Indicator Data'!S198&lt;N$4,0,('Indicator Data'!X198-N$4)/(N$3-N$4)*10)),1))</f>
        <v>#DIV/0!</v>
      </c>
      <c r="O189" s="101" t="str">
        <f>IF('Indicator Data'!T198="No data","x",ROUND(IF('Indicator Data'!T198&gt;O$3,0,IF('Indicator Data'!T198&lt;O$4,10,(O$3-'Indicator Data'!T198)/(O$3-O$4)*10)),1))</f>
        <v>#DIV/0!</v>
      </c>
      <c r="P189" s="102" t="str">
        <f t="shared" si="6"/>
        <v>#DIV/0!</v>
      </c>
      <c r="Q189" s="101" t="str">
        <f>IF('Indicator Data'!U198="No data","x",ROUND(IF('Indicator Data'!U198&gt;Q$3,10,IF('Indicator Data'!U198&lt;Q$4,0,('Indicator Data'!U198-Q$4)/(Q$3-Q$4)*10)),1))</f>
        <v>#DIV/0!</v>
      </c>
      <c r="R189" s="101" t="str">
        <f>IF('Indicator Data'!V198="No data","x",ROUND(IF('Indicator Data'!V198&gt;R$3,0,IF('Indicator Data'!V198&lt;R$4,10,(R$3-'Indicator Data'!V198)/(R$3-R$4)*10)),1))</f>
        <v>#DIV/0!</v>
      </c>
      <c r="S189" s="102" t="str">
        <f t="shared" si="7"/>
        <v>#DIV/0!</v>
      </c>
      <c r="T189" s="103" t="str">
        <f>IF('Indicator Data'!W198="no data","x",'Indicator Data'!W198/'Indicator Data'!AP198)</f>
        <v>#DIV/0!</v>
      </c>
      <c r="U189" s="101" t="str">
        <f t="shared" si="8"/>
        <v>#DIV/0!</v>
      </c>
      <c r="V189" s="101" t="str">
        <f>IF('Indicator Data'!X198="No data","x",ROUND(IF('Indicator Data'!X198&gt;V$3,10,IF('Indicator Data'!X198&lt;V$4,0,('Indicator Data'!X198-V$4)/(V$3-V$4)*10)),1))</f>
        <v>#DIV/0!</v>
      </c>
      <c r="W189" s="102" t="str">
        <f t="shared" si="9"/>
        <v>#DIV/0!</v>
      </c>
      <c r="X189" s="105" t="str">
        <f t="shared" si="10"/>
        <v>#DIV/0!</v>
      </c>
      <c r="Y189" s="7"/>
      <c r="Z189" s="7"/>
    </row>
    <row r="190" ht="15.75" customHeight="1">
      <c r="A190" s="61" t="str">
        <f>IF('Indicator Data'!A199&lt;&gt;"",'Indicator Data'!A199,"")</f>
        <v/>
      </c>
      <c r="B190" s="61" t="str">
        <f>IF('Indicator Data'!B199&lt;&gt;"",'Indicator Data'!B199,"")</f>
        <v/>
      </c>
      <c r="C190" s="101">
        <f>IF('Indicator Data'!M199="No data","x",ROUND(IF('Indicator Data'!M199&gt;C$3,10,IF('Indicator Data'!M199&lt;C$4,0,('Indicator Data'!M199-C$4)/(C$3-C$4)*10)),1))</f>
        <v>0</v>
      </c>
      <c r="D190" s="101">
        <f>IF('Indicator Data'!N199="No data","x",ROUND(IF('Indicator Data'!N199&gt;D$3,0,IF('Indicator Data'!N199&lt;D$4,10,(D$3-'Indicator Data'!N199)/(D$3-D$4)*10)),1))</f>
        <v>10</v>
      </c>
      <c r="E190" s="102">
        <f t="shared" si="1"/>
        <v>5</v>
      </c>
      <c r="F190" s="101" t="str">
        <f>IF('Indicator Data'!O199="No data","x",ROUND(IF('Indicator Data'!O199&gt;F$3,10,IF('Indicator Data'!O199&lt;F$4,0,('Indicator Data'!O199-F$4)/(F$3-F$4)*10)),1))</f>
        <v>#DIV/0!</v>
      </c>
      <c r="G190" s="101" t="str">
        <f>IF('Indicator Data'!P199="No data","x",ROUND(IF('Indicator Data'!P199&gt;G$3,0,IF('Indicator Data'!P199&lt;G$4,10,(G$3-'Indicator Data'!P199)/(G$3-G$4)*10)),1))</f>
        <v>#DIV/0!</v>
      </c>
      <c r="H190" s="102" t="str">
        <f t="shared" si="2"/>
        <v>#DIV/0!</v>
      </c>
      <c r="I190" s="103" t="str">
        <f>IF('Indicator Data'!Q199="No data","x",'Indicator Data'!Q199/'Indicator Data'!AP199)</f>
        <v>#DIV/0!</v>
      </c>
      <c r="J190" s="101" t="str">
        <f t="shared" si="3"/>
        <v>#DIV/0!</v>
      </c>
      <c r="K190" s="101" t="str">
        <f>IF('Indicator Data'!R199="No data","x",ROUND(IF('Indicator Data'!R199&gt;K$3,10,IF('Indicator Data'!R199&lt;K$4,0,('Indicator Data'!R199-K$4)/(K$3-K$4)*10)),1))</f>
        <v>#DIV/0!</v>
      </c>
      <c r="L190" s="102" t="str">
        <f t="shared" si="4"/>
        <v>#DIV/0!</v>
      </c>
      <c r="M190" s="104" t="str">
        <f t="shared" si="5"/>
        <v>#DIV/0!</v>
      </c>
      <c r="N190" s="101" t="str">
        <f>IF('Indicator Data'!S199="No data","x",ROUND(IF('Indicator Data'!S199&gt;N$3,10,IF('Indicator Data'!S199&lt;N$4,0,('Indicator Data'!X199-N$4)/(N$3-N$4)*10)),1))</f>
        <v>#DIV/0!</v>
      </c>
      <c r="O190" s="101" t="str">
        <f>IF('Indicator Data'!T199="No data","x",ROUND(IF('Indicator Data'!T199&gt;O$3,0,IF('Indicator Data'!T199&lt;O$4,10,(O$3-'Indicator Data'!T199)/(O$3-O$4)*10)),1))</f>
        <v>#DIV/0!</v>
      </c>
      <c r="P190" s="102" t="str">
        <f t="shared" si="6"/>
        <v>#DIV/0!</v>
      </c>
      <c r="Q190" s="101" t="str">
        <f>IF('Indicator Data'!U199="No data","x",ROUND(IF('Indicator Data'!U199&gt;Q$3,10,IF('Indicator Data'!U199&lt;Q$4,0,('Indicator Data'!U199-Q$4)/(Q$3-Q$4)*10)),1))</f>
        <v>#DIV/0!</v>
      </c>
      <c r="R190" s="101" t="str">
        <f>IF('Indicator Data'!V199="No data","x",ROUND(IF('Indicator Data'!V199&gt;R$3,0,IF('Indicator Data'!V199&lt;R$4,10,(R$3-'Indicator Data'!V199)/(R$3-R$4)*10)),1))</f>
        <v>#DIV/0!</v>
      </c>
      <c r="S190" s="102" t="str">
        <f t="shared" si="7"/>
        <v>#DIV/0!</v>
      </c>
      <c r="T190" s="103" t="str">
        <f>IF('Indicator Data'!W199="no data","x",'Indicator Data'!W199/'Indicator Data'!AP199)</f>
        <v>#DIV/0!</v>
      </c>
      <c r="U190" s="101" t="str">
        <f t="shared" si="8"/>
        <v>#DIV/0!</v>
      </c>
      <c r="V190" s="101" t="str">
        <f>IF('Indicator Data'!X199="No data","x",ROUND(IF('Indicator Data'!X199&gt;V$3,10,IF('Indicator Data'!X199&lt;V$4,0,('Indicator Data'!X199-V$4)/(V$3-V$4)*10)),1))</f>
        <v>#DIV/0!</v>
      </c>
      <c r="W190" s="102" t="str">
        <f t="shared" si="9"/>
        <v>#DIV/0!</v>
      </c>
      <c r="X190" s="105" t="str">
        <f t="shared" si="10"/>
        <v>#DIV/0!</v>
      </c>
      <c r="Y190" s="7"/>
      <c r="Z190" s="7"/>
    </row>
    <row r="191" ht="15.75" customHeight="1">
      <c r="A191" s="61" t="str">
        <f>IF('Indicator Data'!A200&lt;&gt;"",'Indicator Data'!A200,"")</f>
        <v/>
      </c>
      <c r="B191" s="61" t="str">
        <f>IF('Indicator Data'!B200&lt;&gt;"",'Indicator Data'!B200,"")</f>
        <v/>
      </c>
      <c r="C191" s="101">
        <f>IF('Indicator Data'!M200="No data","x",ROUND(IF('Indicator Data'!M200&gt;C$3,10,IF('Indicator Data'!M200&lt;C$4,0,('Indicator Data'!M200-C$4)/(C$3-C$4)*10)),1))</f>
        <v>0</v>
      </c>
      <c r="D191" s="101">
        <f>IF('Indicator Data'!N200="No data","x",ROUND(IF('Indicator Data'!N200&gt;D$3,0,IF('Indicator Data'!N200&lt;D$4,10,(D$3-'Indicator Data'!N200)/(D$3-D$4)*10)),1))</f>
        <v>10</v>
      </c>
      <c r="E191" s="102">
        <f t="shared" si="1"/>
        <v>5</v>
      </c>
      <c r="F191" s="101" t="str">
        <f>IF('Indicator Data'!O200="No data","x",ROUND(IF('Indicator Data'!O200&gt;F$3,10,IF('Indicator Data'!O200&lt;F$4,0,('Indicator Data'!O200-F$4)/(F$3-F$4)*10)),1))</f>
        <v>#DIV/0!</v>
      </c>
      <c r="G191" s="101" t="str">
        <f>IF('Indicator Data'!P200="No data","x",ROUND(IF('Indicator Data'!P200&gt;G$3,0,IF('Indicator Data'!P200&lt;G$4,10,(G$3-'Indicator Data'!P200)/(G$3-G$4)*10)),1))</f>
        <v>#DIV/0!</v>
      </c>
      <c r="H191" s="102" t="str">
        <f t="shared" si="2"/>
        <v>#DIV/0!</v>
      </c>
      <c r="I191" s="103" t="str">
        <f>IF('Indicator Data'!Q200="No data","x",'Indicator Data'!Q200/'Indicator Data'!AP200)</f>
        <v>#DIV/0!</v>
      </c>
      <c r="J191" s="101" t="str">
        <f t="shared" si="3"/>
        <v>#DIV/0!</v>
      </c>
      <c r="K191" s="101" t="str">
        <f>IF('Indicator Data'!R200="No data","x",ROUND(IF('Indicator Data'!R200&gt;K$3,10,IF('Indicator Data'!R200&lt;K$4,0,('Indicator Data'!R200-K$4)/(K$3-K$4)*10)),1))</f>
        <v>#DIV/0!</v>
      </c>
      <c r="L191" s="102" t="str">
        <f t="shared" si="4"/>
        <v>#DIV/0!</v>
      </c>
      <c r="M191" s="104" t="str">
        <f t="shared" si="5"/>
        <v>#DIV/0!</v>
      </c>
      <c r="N191" s="101" t="str">
        <f>IF('Indicator Data'!S200="No data","x",ROUND(IF('Indicator Data'!S200&gt;N$3,10,IF('Indicator Data'!S200&lt;N$4,0,('Indicator Data'!X200-N$4)/(N$3-N$4)*10)),1))</f>
        <v>#DIV/0!</v>
      </c>
      <c r="O191" s="101" t="str">
        <f>IF('Indicator Data'!T200="No data","x",ROUND(IF('Indicator Data'!T200&gt;O$3,0,IF('Indicator Data'!T200&lt;O$4,10,(O$3-'Indicator Data'!T200)/(O$3-O$4)*10)),1))</f>
        <v>#DIV/0!</v>
      </c>
      <c r="P191" s="102" t="str">
        <f t="shared" si="6"/>
        <v>#DIV/0!</v>
      </c>
      <c r="Q191" s="101" t="str">
        <f>IF('Indicator Data'!U200="No data","x",ROUND(IF('Indicator Data'!U200&gt;Q$3,10,IF('Indicator Data'!U200&lt;Q$4,0,('Indicator Data'!U200-Q$4)/(Q$3-Q$4)*10)),1))</f>
        <v>#DIV/0!</v>
      </c>
      <c r="R191" s="101" t="str">
        <f>IF('Indicator Data'!V200="No data","x",ROUND(IF('Indicator Data'!V200&gt;R$3,0,IF('Indicator Data'!V200&lt;R$4,10,(R$3-'Indicator Data'!V200)/(R$3-R$4)*10)),1))</f>
        <v>#DIV/0!</v>
      </c>
      <c r="S191" s="102" t="str">
        <f t="shared" si="7"/>
        <v>#DIV/0!</v>
      </c>
      <c r="T191" s="103" t="str">
        <f>IF('Indicator Data'!W200="no data","x",'Indicator Data'!W200/'Indicator Data'!AP200)</f>
        <v>#DIV/0!</v>
      </c>
      <c r="U191" s="101" t="str">
        <f t="shared" si="8"/>
        <v>#DIV/0!</v>
      </c>
      <c r="V191" s="101" t="str">
        <f>IF('Indicator Data'!X200="No data","x",ROUND(IF('Indicator Data'!X200&gt;V$3,10,IF('Indicator Data'!X200&lt;V$4,0,('Indicator Data'!X200-V$4)/(V$3-V$4)*10)),1))</f>
        <v>#DIV/0!</v>
      </c>
      <c r="W191" s="102" t="str">
        <f t="shared" si="9"/>
        <v>#DIV/0!</v>
      </c>
      <c r="X191" s="105" t="str">
        <f t="shared" si="10"/>
        <v>#DIV/0!</v>
      </c>
      <c r="Y191" s="7"/>
      <c r="Z191" s="7"/>
    </row>
    <row r="192" ht="15.75" customHeight="1">
      <c r="A192" s="61" t="str">
        <f>IF('Indicator Data'!A201&lt;&gt;"",'Indicator Data'!A201,"")</f>
        <v/>
      </c>
      <c r="B192" s="61" t="str">
        <f>IF('Indicator Data'!B201&lt;&gt;"",'Indicator Data'!B201,"")</f>
        <v/>
      </c>
      <c r="C192" s="101">
        <f>IF('Indicator Data'!M201="No data","x",ROUND(IF('Indicator Data'!M201&gt;C$3,10,IF('Indicator Data'!M201&lt;C$4,0,('Indicator Data'!M201-C$4)/(C$3-C$4)*10)),1))</f>
        <v>0</v>
      </c>
      <c r="D192" s="101">
        <f>IF('Indicator Data'!N201="No data","x",ROUND(IF('Indicator Data'!N201&gt;D$3,0,IF('Indicator Data'!N201&lt;D$4,10,(D$3-'Indicator Data'!N201)/(D$3-D$4)*10)),1))</f>
        <v>10</v>
      </c>
      <c r="E192" s="102">
        <f t="shared" si="1"/>
        <v>5</v>
      </c>
      <c r="F192" s="101" t="str">
        <f>IF('Indicator Data'!O201="No data","x",ROUND(IF('Indicator Data'!O201&gt;F$3,10,IF('Indicator Data'!O201&lt;F$4,0,('Indicator Data'!O201-F$4)/(F$3-F$4)*10)),1))</f>
        <v>#DIV/0!</v>
      </c>
      <c r="G192" s="101" t="str">
        <f>IF('Indicator Data'!P201="No data","x",ROUND(IF('Indicator Data'!P201&gt;G$3,0,IF('Indicator Data'!P201&lt;G$4,10,(G$3-'Indicator Data'!P201)/(G$3-G$4)*10)),1))</f>
        <v>#DIV/0!</v>
      </c>
      <c r="H192" s="102" t="str">
        <f t="shared" si="2"/>
        <v>#DIV/0!</v>
      </c>
      <c r="I192" s="103" t="str">
        <f>IF('Indicator Data'!Q201="No data","x",'Indicator Data'!Q201/'Indicator Data'!AP201)</f>
        <v>#DIV/0!</v>
      </c>
      <c r="J192" s="101" t="str">
        <f t="shared" si="3"/>
        <v>#DIV/0!</v>
      </c>
      <c r="K192" s="101" t="str">
        <f>IF('Indicator Data'!R201="No data","x",ROUND(IF('Indicator Data'!R201&gt;K$3,10,IF('Indicator Data'!R201&lt;K$4,0,('Indicator Data'!R201-K$4)/(K$3-K$4)*10)),1))</f>
        <v>#DIV/0!</v>
      </c>
      <c r="L192" s="102" t="str">
        <f t="shared" si="4"/>
        <v>#DIV/0!</v>
      </c>
      <c r="M192" s="104" t="str">
        <f t="shared" si="5"/>
        <v>#DIV/0!</v>
      </c>
      <c r="N192" s="101" t="str">
        <f>IF('Indicator Data'!S201="No data","x",ROUND(IF('Indicator Data'!S201&gt;N$3,10,IF('Indicator Data'!S201&lt;N$4,0,('Indicator Data'!X201-N$4)/(N$3-N$4)*10)),1))</f>
        <v>#DIV/0!</v>
      </c>
      <c r="O192" s="101" t="str">
        <f>IF('Indicator Data'!T201="No data","x",ROUND(IF('Indicator Data'!T201&gt;O$3,0,IF('Indicator Data'!T201&lt;O$4,10,(O$3-'Indicator Data'!T201)/(O$3-O$4)*10)),1))</f>
        <v>#DIV/0!</v>
      </c>
      <c r="P192" s="102" t="str">
        <f t="shared" si="6"/>
        <v>#DIV/0!</v>
      </c>
      <c r="Q192" s="101" t="str">
        <f>IF('Indicator Data'!U201="No data","x",ROUND(IF('Indicator Data'!U201&gt;Q$3,10,IF('Indicator Data'!U201&lt;Q$4,0,('Indicator Data'!U201-Q$4)/(Q$3-Q$4)*10)),1))</f>
        <v>#DIV/0!</v>
      </c>
      <c r="R192" s="101" t="str">
        <f>IF('Indicator Data'!V201="No data","x",ROUND(IF('Indicator Data'!V201&gt;R$3,0,IF('Indicator Data'!V201&lt;R$4,10,(R$3-'Indicator Data'!V201)/(R$3-R$4)*10)),1))</f>
        <v>#DIV/0!</v>
      </c>
      <c r="S192" s="102" t="str">
        <f t="shared" si="7"/>
        <v>#DIV/0!</v>
      </c>
      <c r="T192" s="103" t="str">
        <f>IF('Indicator Data'!W201="no data","x",'Indicator Data'!W201/'Indicator Data'!AP201)</f>
        <v>#DIV/0!</v>
      </c>
      <c r="U192" s="101" t="str">
        <f t="shared" si="8"/>
        <v>#DIV/0!</v>
      </c>
      <c r="V192" s="101" t="str">
        <f>IF('Indicator Data'!X201="No data","x",ROUND(IF('Indicator Data'!X201&gt;V$3,10,IF('Indicator Data'!X201&lt;V$4,0,('Indicator Data'!X201-V$4)/(V$3-V$4)*10)),1))</f>
        <v>#DIV/0!</v>
      </c>
      <c r="W192" s="102" t="str">
        <f t="shared" si="9"/>
        <v>#DIV/0!</v>
      </c>
      <c r="X192" s="105" t="str">
        <f t="shared" si="10"/>
        <v>#DIV/0!</v>
      </c>
      <c r="Y192" s="7"/>
      <c r="Z192" s="7"/>
    </row>
    <row r="193" ht="15.75" customHeight="1">
      <c r="A193" s="61" t="str">
        <f>IF('Indicator Data'!A202&lt;&gt;"",'Indicator Data'!A202,"")</f>
        <v/>
      </c>
      <c r="B193" s="61" t="str">
        <f>IF('Indicator Data'!B202&lt;&gt;"",'Indicator Data'!B202,"")</f>
        <v/>
      </c>
      <c r="C193" s="101">
        <f>IF('Indicator Data'!M202="No data","x",ROUND(IF('Indicator Data'!M202&gt;C$3,10,IF('Indicator Data'!M202&lt;C$4,0,('Indicator Data'!M202-C$4)/(C$3-C$4)*10)),1))</f>
        <v>0</v>
      </c>
      <c r="D193" s="101">
        <f>IF('Indicator Data'!N202="No data","x",ROUND(IF('Indicator Data'!N202&gt;D$3,0,IF('Indicator Data'!N202&lt;D$4,10,(D$3-'Indicator Data'!N202)/(D$3-D$4)*10)),1))</f>
        <v>10</v>
      </c>
      <c r="E193" s="102">
        <f t="shared" si="1"/>
        <v>5</v>
      </c>
      <c r="F193" s="101" t="str">
        <f>IF('Indicator Data'!O202="No data","x",ROUND(IF('Indicator Data'!O202&gt;F$3,10,IF('Indicator Data'!O202&lt;F$4,0,('Indicator Data'!O202-F$4)/(F$3-F$4)*10)),1))</f>
        <v>#DIV/0!</v>
      </c>
      <c r="G193" s="101" t="str">
        <f>IF('Indicator Data'!P202="No data","x",ROUND(IF('Indicator Data'!P202&gt;G$3,0,IF('Indicator Data'!P202&lt;G$4,10,(G$3-'Indicator Data'!P202)/(G$3-G$4)*10)),1))</f>
        <v>#DIV/0!</v>
      </c>
      <c r="H193" s="102" t="str">
        <f t="shared" si="2"/>
        <v>#DIV/0!</v>
      </c>
      <c r="I193" s="103" t="str">
        <f>IF('Indicator Data'!Q202="No data","x",'Indicator Data'!Q202/'Indicator Data'!AP202)</f>
        <v>#DIV/0!</v>
      </c>
      <c r="J193" s="101" t="str">
        <f t="shared" si="3"/>
        <v>#DIV/0!</v>
      </c>
      <c r="K193" s="101" t="str">
        <f>IF('Indicator Data'!R202="No data","x",ROUND(IF('Indicator Data'!R202&gt;K$3,10,IF('Indicator Data'!R202&lt;K$4,0,('Indicator Data'!R202-K$4)/(K$3-K$4)*10)),1))</f>
        <v>#DIV/0!</v>
      </c>
      <c r="L193" s="102" t="str">
        <f t="shared" si="4"/>
        <v>#DIV/0!</v>
      </c>
      <c r="M193" s="104" t="str">
        <f t="shared" si="5"/>
        <v>#DIV/0!</v>
      </c>
      <c r="N193" s="101" t="str">
        <f>IF('Indicator Data'!S202="No data","x",ROUND(IF('Indicator Data'!S202&gt;N$3,10,IF('Indicator Data'!S202&lt;N$4,0,('Indicator Data'!X202-N$4)/(N$3-N$4)*10)),1))</f>
        <v>#DIV/0!</v>
      </c>
      <c r="O193" s="101" t="str">
        <f>IF('Indicator Data'!T202="No data","x",ROUND(IF('Indicator Data'!T202&gt;O$3,0,IF('Indicator Data'!T202&lt;O$4,10,(O$3-'Indicator Data'!T202)/(O$3-O$4)*10)),1))</f>
        <v>#DIV/0!</v>
      </c>
      <c r="P193" s="102" t="str">
        <f t="shared" si="6"/>
        <v>#DIV/0!</v>
      </c>
      <c r="Q193" s="101" t="str">
        <f>IF('Indicator Data'!U202="No data","x",ROUND(IF('Indicator Data'!U202&gt;Q$3,10,IF('Indicator Data'!U202&lt;Q$4,0,('Indicator Data'!U202-Q$4)/(Q$3-Q$4)*10)),1))</f>
        <v>#DIV/0!</v>
      </c>
      <c r="R193" s="101" t="str">
        <f>IF('Indicator Data'!V202="No data","x",ROUND(IF('Indicator Data'!V202&gt;R$3,0,IF('Indicator Data'!V202&lt;R$4,10,(R$3-'Indicator Data'!V202)/(R$3-R$4)*10)),1))</f>
        <v>#DIV/0!</v>
      </c>
      <c r="S193" s="102" t="str">
        <f t="shared" si="7"/>
        <v>#DIV/0!</v>
      </c>
      <c r="T193" s="103" t="str">
        <f>IF('Indicator Data'!W202="no data","x",'Indicator Data'!W202/'Indicator Data'!AP202)</f>
        <v>#DIV/0!</v>
      </c>
      <c r="U193" s="101" t="str">
        <f t="shared" si="8"/>
        <v>#DIV/0!</v>
      </c>
      <c r="V193" s="101" t="str">
        <f>IF('Indicator Data'!X202="No data","x",ROUND(IF('Indicator Data'!X202&gt;V$3,10,IF('Indicator Data'!X202&lt;V$4,0,('Indicator Data'!X202-V$4)/(V$3-V$4)*10)),1))</f>
        <v>#DIV/0!</v>
      </c>
      <c r="W193" s="102" t="str">
        <f t="shared" si="9"/>
        <v>#DIV/0!</v>
      </c>
      <c r="X193" s="105" t="str">
        <f t="shared" si="10"/>
        <v>#DIV/0!</v>
      </c>
      <c r="Y193" s="7"/>
      <c r="Z193" s="7"/>
    </row>
    <row r="194" ht="15.75" customHeight="1">
      <c r="A194" s="61" t="str">
        <f>IF('Indicator Data'!A203&lt;&gt;"",'Indicator Data'!A203,"")</f>
        <v/>
      </c>
      <c r="B194" s="61" t="str">
        <f>IF('Indicator Data'!B203&lt;&gt;"",'Indicator Data'!B203,"")</f>
        <v/>
      </c>
      <c r="C194" s="101">
        <f>IF('Indicator Data'!M203="No data","x",ROUND(IF('Indicator Data'!M203&gt;C$3,10,IF('Indicator Data'!M203&lt;C$4,0,('Indicator Data'!M203-C$4)/(C$3-C$4)*10)),1))</f>
        <v>0</v>
      </c>
      <c r="D194" s="101">
        <f>IF('Indicator Data'!N203="No data","x",ROUND(IF('Indicator Data'!N203&gt;D$3,0,IF('Indicator Data'!N203&lt;D$4,10,(D$3-'Indicator Data'!N203)/(D$3-D$4)*10)),1))</f>
        <v>10</v>
      </c>
      <c r="E194" s="102">
        <f t="shared" si="1"/>
        <v>5</v>
      </c>
      <c r="F194" s="101" t="str">
        <f>IF('Indicator Data'!O203="No data","x",ROUND(IF('Indicator Data'!O203&gt;F$3,10,IF('Indicator Data'!O203&lt;F$4,0,('Indicator Data'!O203-F$4)/(F$3-F$4)*10)),1))</f>
        <v>#DIV/0!</v>
      </c>
      <c r="G194" s="101" t="str">
        <f>IF('Indicator Data'!P203="No data","x",ROUND(IF('Indicator Data'!P203&gt;G$3,0,IF('Indicator Data'!P203&lt;G$4,10,(G$3-'Indicator Data'!P203)/(G$3-G$4)*10)),1))</f>
        <v>#DIV/0!</v>
      </c>
      <c r="H194" s="102" t="str">
        <f t="shared" si="2"/>
        <v>#DIV/0!</v>
      </c>
      <c r="I194" s="103" t="str">
        <f>IF('Indicator Data'!Q203="No data","x",'Indicator Data'!Q203/'Indicator Data'!AP203)</f>
        <v>#DIV/0!</v>
      </c>
      <c r="J194" s="101" t="str">
        <f t="shared" si="3"/>
        <v>#DIV/0!</v>
      </c>
      <c r="K194" s="101" t="str">
        <f>IF('Indicator Data'!R203="No data","x",ROUND(IF('Indicator Data'!R203&gt;K$3,10,IF('Indicator Data'!R203&lt;K$4,0,('Indicator Data'!R203-K$4)/(K$3-K$4)*10)),1))</f>
        <v>#DIV/0!</v>
      </c>
      <c r="L194" s="102" t="str">
        <f t="shared" si="4"/>
        <v>#DIV/0!</v>
      </c>
      <c r="M194" s="104" t="str">
        <f t="shared" si="5"/>
        <v>#DIV/0!</v>
      </c>
      <c r="N194" s="101" t="str">
        <f>IF('Indicator Data'!S203="No data","x",ROUND(IF('Indicator Data'!S203&gt;N$3,10,IF('Indicator Data'!S203&lt;N$4,0,('Indicator Data'!X203-N$4)/(N$3-N$4)*10)),1))</f>
        <v>#DIV/0!</v>
      </c>
      <c r="O194" s="101" t="str">
        <f>IF('Indicator Data'!T203="No data","x",ROUND(IF('Indicator Data'!T203&gt;O$3,0,IF('Indicator Data'!T203&lt;O$4,10,(O$3-'Indicator Data'!T203)/(O$3-O$4)*10)),1))</f>
        <v>#DIV/0!</v>
      </c>
      <c r="P194" s="102" t="str">
        <f t="shared" si="6"/>
        <v>#DIV/0!</v>
      </c>
      <c r="Q194" s="101" t="str">
        <f>IF('Indicator Data'!U203="No data","x",ROUND(IF('Indicator Data'!U203&gt;Q$3,10,IF('Indicator Data'!U203&lt;Q$4,0,('Indicator Data'!U203-Q$4)/(Q$3-Q$4)*10)),1))</f>
        <v>#DIV/0!</v>
      </c>
      <c r="R194" s="101" t="str">
        <f>IF('Indicator Data'!V203="No data","x",ROUND(IF('Indicator Data'!V203&gt;R$3,0,IF('Indicator Data'!V203&lt;R$4,10,(R$3-'Indicator Data'!V203)/(R$3-R$4)*10)),1))</f>
        <v>#DIV/0!</v>
      </c>
      <c r="S194" s="102" t="str">
        <f t="shared" si="7"/>
        <v>#DIV/0!</v>
      </c>
      <c r="T194" s="103" t="str">
        <f>IF('Indicator Data'!W203="no data","x",'Indicator Data'!W203/'Indicator Data'!AP203)</f>
        <v>#DIV/0!</v>
      </c>
      <c r="U194" s="101" t="str">
        <f t="shared" si="8"/>
        <v>#DIV/0!</v>
      </c>
      <c r="V194" s="101" t="str">
        <f>IF('Indicator Data'!X203="No data","x",ROUND(IF('Indicator Data'!X203&gt;V$3,10,IF('Indicator Data'!X203&lt;V$4,0,('Indicator Data'!X203-V$4)/(V$3-V$4)*10)),1))</f>
        <v>#DIV/0!</v>
      </c>
      <c r="W194" s="102" t="str">
        <f t="shared" si="9"/>
        <v>#DIV/0!</v>
      </c>
      <c r="X194" s="105" t="str">
        <f t="shared" si="10"/>
        <v>#DIV/0!</v>
      </c>
      <c r="Y194" s="7"/>
      <c r="Z194" s="7"/>
    </row>
    <row r="195" ht="15.75" customHeight="1">
      <c r="A195" s="61" t="str">
        <f>IF('Indicator Data'!A204&lt;&gt;"",'Indicator Data'!A204,"")</f>
        <v/>
      </c>
      <c r="B195" s="61" t="str">
        <f>IF('Indicator Data'!B204&lt;&gt;"",'Indicator Data'!B204,"")</f>
        <v/>
      </c>
      <c r="C195" s="101">
        <f>IF('Indicator Data'!M204="No data","x",ROUND(IF('Indicator Data'!M204&gt;C$3,10,IF('Indicator Data'!M204&lt;C$4,0,('Indicator Data'!M204-C$4)/(C$3-C$4)*10)),1))</f>
        <v>0</v>
      </c>
      <c r="D195" s="101">
        <f>IF('Indicator Data'!N204="No data","x",ROUND(IF('Indicator Data'!N204&gt;D$3,0,IF('Indicator Data'!N204&lt;D$4,10,(D$3-'Indicator Data'!N204)/(D$3-D$4)*10)),1))</f>
        <v>10</v>
      </c>
      <c r="E195" s="102">
        <f t="shared" si="1"/>
        <v>5</v>
      </c>
      <c r="F195" s="101" t="str">
        <f>IF('Indicator Data'!O204="No data","x",ROUND(IF('Indicator Data'!O204&gt;F$3,10,IF('Indicator Data'!O204&lt;F$4,0,('Indicator Data'!O204-F$4)/(F$3-F$4)*10)),1))</f>
        <v>#DIV/0!</v>
      </c>
      <c r="G195" s="101" t="str">
        <f>IF('Indicator Data'!P204="No data","x",ROUND(IF('Indicator Data'!P204&gt;G$3,0,IF('Indicator Data'!P204&lt;G$4,10,(G$3-'Indicator Data'!P204)/(G$3-G$4)*10)),1))</f>
        <v>#DIV/0!</v>
      </c>
      <c r="H195" s="102" t="str">
        <f t="shared" si="2"/>
        <v>#DIV/0!</v>
      </c>
      <c r="I195" s="103" t="str">
        <f>IF('Indicator Data'!Q204="No data","x",'Indicator Data'!Q204/'Indicator Data'!AP204)</f>
        <v>#DIV/0!</v>
      </c>
      <c r="J195" s="101" t="str">
        <f t="shared" si="3"/>
        <v>#DIV/0!</v>
      </c>
      <c r="K195" s="101" t="str">
        <f>IF('Indicator Data'!R204="No data","x",ROUND(IF('Indicator Data'!R204&gt;K$3,10,IF('Indicator Data'!R204&lt;K$4,0,('Indicator Data'!R204-K$4)/(K$3-K$4)*10)),1))</f>
        <v>#DIV/0!</v>
      </c>
      <c r="L195" s="102" t="str">
        <f t="shared" si="4"/>
        <v>#DIV/0!</v>
      </c>
      <c r="M195" s="104" t="str">
        <f t="shared" si="5"/>
        <v>#DIV/0!</v>
      </c>
      <c r="N195" s="101" t="str">
        <f>IF('Indicator Data'!S204="No data","x",ROUND(IF('Indicator Data'!S204&gt;N$3,10,IF('Indicator Data'!S204&lt;N$4,0,('Indicator Data'!X204-N$4)/(N$3-N$4)*10)),1))</f>
        <v>#DIV/0!</v>
      </c>
      <c r="O195" s="101" t="str">
        <f>IF('Indicator Data'!T204="No data","x",ROUND(IF('Indicator Data'!T204&gt;O$3,0,IF('Indicator Data'!T204&lt;O$4,10,(O$3-'Indicator Data'!T204)/(O$3-O$4)*10)),1))</f>
        <v>#DIV/0!</v>
      </c>
      <c r="P195" s="102" t="str">
        <f t="shared" si="6"/>
        <v>#DIV/0!</v>
      </c>
      <c r="Q195" s="101" t="str">
        <f>IF('Indicator Data'!U204="No data","x",ROUND(IF('Indicator Data'!U204&gt;Q$3,10,IF('Indicator Data'!U204&lt;Q$4,0,('Indicator Data'!U204-Q$4)/(Q$3-Q$4)*10)),1))</f>
        <v>#DIV/0!</v>
      </c>
      <c r="R195" s="101" t="str">
        <f>IF('Indicator Data'!V204="No data","x",ROUND(IF('Indicator Data'!V204&gt;R$3,0,IF('Indicator Data'!V204&lt;R$4,10,(R$3-'Indicator Data'!V204)/(R$3-R$4)*10)),1))</f>
        <v>#DIV/0!</v>
      </c>
      <c r="S195" s="102" t="str">
        <f t="shared" si="7"/>
        <v>#DIV/0!</v>
      </c>
      <c r="T195" s="103" t="str">
        <f>IF('Indicator Data'!W204="no data","x",'Indicator Data'!W204/'Indicator Data'!AP204)</f>
        <v>#DIV/0!</v>
      </c>
      <c r="U195" s="101" t="str">
        <f t="shared" si="8"/>
        <v>#DIV/0!</v>
      </c>
      <c r="V195" s="101" t="str">
        <f>IF('Indicator Data'!X204="No data","x",ROUND(IF('Indicator Data'!X204&gt;V$3,10,IF('Indicator Data'!X204&lt;V$4,0,('Indicator Data'!X204-V$4)/(V$3-V$4)*10)),1))</f>
        <v>#DIV/0!</v>
      </c>
      <c r="W195" s="102" t="str">
        <f t="shared" si="9"/>
        <v>#DIV/0!</v>
      </c>
      <c r="X195" s="105" t="str">
        <f t="shared" si="10"/>
        <v>#DIV/0!</v>
      </c>
      <c r="Y195" s="7"/>
      <c r="Z195" s="7"/>
    </row>
    <row r="196" ht="15.75" customHeight="1">
      <c r="A196" s="7"/>
      <c r="B196" s="7"/>
      <c r="C196" s="7"/>
      <c r="D196" s="7"/>
      <c r="E196" s="7"/>
      <c r="F196" s="7"/>
      <c r="G196" s="112"/>
      <c r="H196" s="111"/>
      <c r="I196" s="7"/>
      <c r="J196" s="7"/>
      <c r="K196" s="7"/>
      <c r="L196" s="111"/>
      <c r="M196" s="111"/>
      <c r="N196" s="7"/>
      <c r="O196" s="7"/>
      <c r="P196" s="7"/>
      <c r="Q196" s="7"/>
      <c r="R196" s="112"/>
      <c r="S196" s="111"/>
      <c r="T196" s="7"/>
      <c r="U196" s="7"/>
      <c r="V196" s="7"/>
      <c r="W196" s="111"/>
      <c r="X196" s="111"/>
      <c r="Y196" s="7"/>
      <c r="Z196" s="7"/>
    </row>
    <row r="197" ht="15.75" customHeight="1">
      <c r="A197" s="7"/>
      <c r="B197" s="7"/>
      <c r="C197" s="7"/>
      <c r="D197" s="7"/>
      <c r="E197" s="7"/>
      <c r="F197" s="7"/>
      <c r="G197" s="112"/>
      <c r="H197" s="111"/>
      <c r="I197" s="7"/>
      <c r="J197" s="7"/>
      <c r="K197" s="7"/>
      <c r="L197" s="111"/>
      <c r="M197" s="111"/>
      <c r="N197" s="7"/>
      <c r="O197" s="7"/>
      <c r="P197" s="7"/>
      <c r="Q197" s="7"/>
      <c r="R197" s="112"/>
      <c r="S197" s="111"/>
      <c r="T197" s="7"/>
      <c r="U197" s="7"/>
      <c r="V197" s="7"/>
      <c r="W197" s="111"/>
      <c r="X197" s="111"/>
      <c r="Y197" s="7"/>
      <c r="Z197" s="7"/>
    </row>
    <row r="198" ht="15.75" customHeight="1">
      <c r="A198" s="7"/>
      <c r="B198" s="7"/>
      <c r="C198" s="7"/>
      <c r="D198" s="7"/>
      <c r="E198" s="7"/>
      <c r="F198" s="7"/>
      <c r="G198" s="112"/>
      <c r="H198" s="111"/>
      <c r="I198" s="7"/>
      <c r="J198" s="7"/>
      <c r="K198" s="7"/>
      <c r="L198" s="111"/>
      <c r="M198" s="111"/>
      <c r="N198" s="7"/>
      <c r="O198" s="7"/>
      <c r="P198" s="7"/>
      <c r="Q198" s="7"/>
      <c r="R198" s="112"/>
      <c r="S198" s="111"/>
      <c r="T198" s="7"/>
      <c r="U198" s="7"/>
      <c r="V198" s="7"/>
      <c r="W198" s="111"/>
      <c r="X198" s="111"/>
      <c r="Y198" s="7"/>
      <c r="Z198" s="7"/>
    </row>
    <row r="199" ht="15.75" customHeight="1">
      <c r="A199" s="7"/>
      <c r="B199" s="7"/>
      <c r="C199" s="7"/>
      <c r="D199" s="7"/>
      <c r="E199" s="7"/>
      <c r="F199" s="7"/>
      <c r="G199" s="112"/>
      <c r="H199" s="111"/>
      <c r="I199" s="7"/>
      <c r="J199" s="7"/>
      <c r="K199" s="7"/>
      <c r="L199" s="111"/>
      <c r="M199" s="111"/>
      <c r="N199" s="7"/>
      <c r="O199" s="7"/>
      <c r="P199" s="7"/>
      <c r="Q199" s="7"/>
      <c r="R199" s="112"/>
      <c r="S199" s="111"/>
      <c r="T199" s="7"/>
      <c r="U199" s="7"/>
      <c r="V199" s="7"/>
      <c r="W199" s="111"/>
      <c r="X199" s="111"/>
      <c r="Y199" s="7"/>
      <c r="Z199" s="7"/>
    </row>
    <row r="200" ht="15.75" customHeight="1">
      <c r="A200" s="7"/>
      <c r="B200" s="7"/>
      <c r="C200" s="7"/>
      <c r="D200" s="7"/>
      <c r="E200" s="7"/>
      <c r="F200" s="7"/>
      <c r="G200" s="112"/>
      <c r="H200" s="111"/>
      <c r="I200" s="7"/>
      <c r="J200" s="7"/>
      <c r="K200" s="7"/>
      <c r="L200" s="111"/>
      <c r="M200" s="111"/>
      <c r="N200" s="7"/>
      <c r="O200" s="7"/>
      <c r="P200" s="7"/>
      <c r="Q200" s="7"/>
      <c r="R200" s="112"/>
      <c r="S200" s="111"/>
      <c r="T200" s="7"/>
      <c r="U200" s="7"/>
      <c r="V200" s="7"/>
      <c r="W200" s="111"/>
      <c r="X200" s="111"/>
      <c r="Y200" s="7"/>
      <c r="Z200" s="7"/>
    </row>
    <row r="201" ht="15.75" customHeight="1">
      <c r="A201" s="7"/>
      <c r="B201" s="7"/>
      <c r="C201" s="7"/>
      <c r="D201" s="7"/>
      <c r="E201" s="7"/>
      <c r="F201" s="7"/>
      <c r="G201" s="112"/>
      <c r="H201" s="111"/>
      <c r="I201" s="7"/>
      <c r="J201" s="7"/>
      <c r="K201" s="7"/>
      <c r="L201" s="111"/>
      <c r="M201" s="111"/>
      <c r="N201" s="7"/>
      <c r="O201" s="7"/>
      <c r="P201" s="7"/>
      <c r="Q201" s="7"/>
      <c r="R201" s="112"/>
      <c r="S201" s="111"/>
      <c r="T201" s="7"/>
      <c r="U201" s="7"/>
      <c r="V201" s="7"/>
      <c r="W201" s="111"/>
      <c r="X201" s="111"/>
      <c r="Y201" s="7"/>
      <c r="Z201" s="7"/>
    </row>
    <row r="202" ht="15.75" customHeight="1">
      <c r="A202" s="7"/>
      <c r="B202" s="7"/>
      <c r="C202" s="7"/>
      <c r="D202" s="7"/>
      <c r="E202" s="7"/>
      <c r="F202" s="7"/>
      <c r="G202" s="112"/>
      <c r="H202" s="111"/>
      <c r="I202" s="7"/>
      <c r="J202" s="7"/>
      <c r="K202" s="7"/>
      <c r="L202" s="111"/>
      <c r="M202" s="111"/>
      <c r="N202" s="7"/>
      <c r="O202" s="7"/>
      <c r="P202" s="7"/>
      <c r="Q202" s="7"/>
      <c r="R202" s="112"/>
      <c r="S202" s="111"/>
      <c r="T202" s="7"/>
      <c r="U202" s="7"/>
      <c r="V202" s="7"/>
      <c r="W202" s="111"/>
      <c r="X202" s="111"/>
      <c r="Y202" s="7"/>
      <c r="Z202" s="7"/>
    </row>
    <row r="203" ht="15.75" customHeight="1">
      <c r="A203" s="7"/>
      <c r="B203" s="7"/>
      <c r="C203" s="7"/>
      <c r="D203" s="7"/>
      <c r="E203" s="7"/>
      <c r="F203" s="7"/>
      <c r="G203" s="112"/>
      <c r="H203" s="111"/>
      <c r="I203" s="7"/>
      <c r="J203" s="7"/>
      <c r="K203" s="7"/>
      <c r="L203" s="111"/>
      <c r="M203" s="111"/>
      <c r="N203" s="7"/>
      <c r="O203" s="7"/>
      <c r="P203" s="7"/>
      <c r="Q203" s="7"/>
      <c r="R203" s="112"/>
      <c r="S203" s="111"/>
      <c r="T203" s="7"/>
      <c r="U203" s="7"/>
      <c r="V203" s="7"/>
      <c r="W203" s="111"/>
      <c r="X203" s="111"/>
      <c r="Y203" s="7"/>
      <c r="Z203" s="7"/>
    </row>
    <row r="204" ht="15.75" customHeight="1">
      <c r="A204" s="7"/>
      <c r="B204" s="7"/>
      <c r="C204" s="7"/>
      <c r="D204" s="7"/>
      <c r="E204" s="7"/>
      <c r="F204" s="7"/>
      <c r="G204" s="112"/>
      <c r="H204" s="111"/>
      <c r="I204" s="7"/>
      <c r="J204" s="7"/>
      <c r="K204" s="7"/>
      <c r="L204" s="111"/>
      <c r="M204" s="111"/>
      <c r="N204" s="7"/>
      <c r="O204" s="7"/>
      <c r="P204" s="7"/>
      <c r="Q204" s="7"/>
      <c r="R204" s="112"/>
      <c r="S204" s="111"/>
      <c r="T204" s="7"/>
      <c r="U204" s="7"/>
      <c r="V204" s="7"/>
      <c r="W204" s="111"/>
      <c r="X204" s="111"/>
      <c r="Y204" s="7"/>
      <c r="Z204" s="7"/>
    </row>
    <row r="205" ht="15.75" customHeight="1">
      <c r="A205" s="7"/>
      <c r="B205" s="7"/>
      <c r="C205" s="7"/>
      <c r="D205" s="7"/>
      <c r="E205" s="7"/>
      <c r="F205" s="7"/>
      <c r="G205" s="112"/>
      <c r="H205" s="111"/>
      <c r="I205" s="7"/>
      <c r="J205" s="7"/>
      <c r="K205" s="7"/>
      <c r="L205" s="111"/>
      <c r="M205" s="111"/>
      <c r="N205" s="7"/>
      <c r="O205" s="7"/>
      <c r="P205" s="7"/>
      <c r="Q205" s="7"/>
      <c r="R205" s="112"/>
      <c r="S205" s="111"/>
      <c r="T205" s="7"/>
      <c r="U205" s="7"/>
      <c r="V205" s="7"/>
      <c r="W205" s="111"/>
      <c r="X205" s="111"/>
      <c r="Y205" s="7"/>
      <c r="Z205" s="7"/>
    </row>
    <row r="206" ht="15.75" customHeight="1">
      <c r="A206" s="7"/>
      <c r="B206" s="7"/>
      <c r="C206" s="7"/>
      <c r="D206" s="7"/>
      <c r="E206" s="7"/>
      <c r="F206" s="7"/>
      <c r="G206" s="112"/>
      <c r="H206" s="111"/>
      <c r="I206" s="7"/>
      <c r="J206" s="7"/>
      <c r="K206" s="7"/>
      <c r="L206" s="111"/>
      <c r="M206" s="111"/>
      <c r="N206" s="7"/>
      <c r="O206" s="7"/>
      <c r="P206" s="7"/>
      <c r="Q206" s="7"/>
      <c r="R206" s="112"/>
      <c r="S206" s="111"/>
      <c r="T206" s="7"/>
      <c r="U206" s="7"/>
      <c r="V206" s="7"/>
      <c r="W206" s="111"/>
      <c r="X206" s="111"/>
      <c r="Y206" s="7"/>
      <c r="Z206" s="7"/>
    </row>
    <row r="207" ht="15.75" customHeight="1">
      <c r="A207" s="7"/>
      <c r="B207" s="7"/>
      <c r="C207" s="7"/>
      <c r="D207" s="7"/>
      <c r="E207" s="7"/>
      <c r="F207" s="7"/>
      <c r="G207" s="112"/>
      <c r="H207" s="111"/>
      <c r="I207" s="7"/>
      <c r="J207" s="7"/>
      <c r="K207" s="7"/>
      <c r="L207" s="111"/>
      <c r="M207" s="111"/>
      <c r="N207" s="7"/>
      <c r="O207" s="7"/>
      <c r="P207" s="7"/>
      <c r="Q207" s="7"/>
      <c r="R207" s="112"/>
      <c r="S207" s="111"/>
      <c r="T207" s="7"/>
      <c r="U207" s="7"/>
      <c r="V207" s="7"/>
      <c r="W207" s="111"/>
      <c r="X207" s="111"/>
      <c r="Y207" s="7"/>
      <c r="Z207" s="7"/>
    </row>
    <row r="208" ht="15.75" customHeight="1">
      <c r="A208" s="7"/>
      <c r="B208" s="7"/>
      <c r="C208" s="7"/>
      <c r="D208" s="7"/>
      <c r="E208" s="7"/>
      <c r="F208" s="7"/>
      <c r="G208" s="112"/>
      <c r="H208" s="111"/>
      <c r="I208" s="7"/>
      <c r="J208" s="7"/>
      <c r="K208" s="7"/>
      <c r="L208" s="111"/>
      <c r="M208" s="111"/>
      <c r="N208" s="7"/>
      <c r="O208" s="7"/>
      <c r="P208" s="7"/>
      <c r="Q208" s="7"/>
      <c r="R208" s="112"/>
      <c r="S208" s="111"/>
      <c r="T208" s="7"/>
      <c r="U208" s="7"/>
      <c r="V208" s="7"/>
      <c r="W208" s="111"/>
      <c r="X208" s="111"/>
      <c r="Y208" s="7"/>
      <c r="Z208" s="7"/>
    </row>
    <row r="209" ht="15.75" customHeight="1">
      <c r="A209" s="7"/>
      <c r="B209" s="7"/>
      <c r="C209" s="7"/>
      <c r="D209" s="7"/>
      <c r="E209" s="7"/>
      <c r="F209" s="7"/>
      <c r="G209" s="112"/>
      <c r="H209" s="111"/>
      <c r="I209" s="7"/>
      <c r="J209" s="7"/>
      <c r="K209" s="7"/>
      <c r="L209" s="111"/>
      <c r="M209" s="111"/>
      <c r="N209" s="7"/>
      <c r="O209" s="7"/>
      <c r="P209" s="7"/>
      <c r="Q209" s="7"/>
      <c r="R209" s="112"/>
      <c r="S209" s="111"/>
      <c r="T209" s="7"/>
      <c r="U209" s="7"/>
      <c r="V209" s="7"/>
      <c r="W209" s="111"/>
      <c r="X209" s="111"/>
      <c r="Y209" s="7"/>
      <c r="Z209" s="7"/>
    </row>
    <row r="210" ht="15.75" customHeight="1">
      <c r="A210" s="7"/>
      <c r="B210" s="7"/>
      <c r="C210" s="7"/>
      <c r="D210" s="7"/>
      <c r="E210" s="7"/>
      <c r="F210" s="7"/>
      <c r="G210" s="112"/>
      <c r="H210" s="111"/>
      <c r="I210" s="7"/>
      <c r="J210" s="7"/>
      <c r="K210" s="7"/>
      <c r="L210" s="111"/>
      <c r="M210" s="111"/>
      <c r="N210" s="7"/>
      <c r="O210" s="7"/>
      <c r="P210" s="7"/>
      <c r="Q210" s="7"/>
      <c r="R210" s="112"/>
      <c r="S210" s="111"/>
      <c r="T210" s="7"/>
      <c r="U210" s="7"/>
      <c r="V210" s="7"/>
      <c r="W210" s="111"/>
      <c r="X210" s="111"/>
      <c r="Y210" s="7"/>
      <c r="Z210" s="7"/>
    </row>
    <row r="211" ht="15.75" customHeight="1">
      <c r="A211" s="7"/>
      <c r="B211" s="7"/>
      <c r="C211" s="7"/>
      <c r="D211" s="7"/>
      <c r="E211" s="7"/>
      <c r="F211" s="7"/>
      <c r="G211" s="112"/>
      <c r="H211" s="111"/>
      <c r="I211" s="7"/>
      <c r="J211" s="7"/>
      <c r="K211" s="7"/>
      <c r="L211" s="111"/>
      <c r="M211" s="111"/>
      <c r="N211" s="7"/>
      <c r="O211" s="7"/>
      <c r="P211" s="7"/>
      <c r="Q211" s="7"/>
      <c r="R211" s="112"/>
      <c r="S211" s="111"/>
      <c r="T211" s="7"/>
      <c r="U211" s="7"/>
      <c r="V211" s="7"/>
      <c r="W211" s="111"/>
      <c r="X211" s="111"/>
      <c r="Y211" s="7"/>
      <c r="Z211" s="7"/>
    </row>
    <row r="212" ht="15.75" customHeight="1">
      <c r="A212" s="7"/>
      <c r="B212" s="7"/>
      <c r="C212" s="7"/>
      <c r="D212" s="7"/>
      <c r="E212" s="7"/>
      <c r="F212" s="7"/>
      <c r="G212" s="112"/>
      <c r="H212" s="111"/>
      <c r="I212" s="7"/>
      <c r="J212" s="7"/>
      <c r="K212" s="7"/>
      <c r="L212" s="111"/>
      <c r="M212" s="111"/>
      <c r="N212" s="7"/>
      <c r="O212" s="7"/>
      <c r="P212" s="7"/>
      <c r="Q212" s="7"/>
      <c r="R212" s="112"/>
      <c r="S212" s="111"/>
      <c r="T212" s="7"/>
      <c r="U212" s="7"/>
      <c r="V212" s="7"/>
      <c r="W212" s="111"/>
      <c r="X212" s="111"/>
      <c r="Y212" s="7"/>
      <c r="Z212" s="7"/>
    </row>
    <row r="213" ht="15.75" customHeight="1">
      <c r="A213" s="7"/>
      <c r="B213" s="7"/>
      <c r="C213" s="7"/>
      <c r="D213" s="7"/>
      <c r="E213" s="7"/>
      <c r="F213" s="7"/>
      <c r="G213" s="112"/>
      <c r="H213" s="111"/>
      <c r="I213" s="7"/>
      <c r="J213" s="7"/>
      <c r="K213" s="7"/>
      <c r="L213" s="111"/>
      <c r="M213" s="111"/>
      <c r="N213" s="7"/>
      <c r="O213" s="7"/>
      <c r="P213" s="7"/>
      <c r="Q213" s="7"/>
      <c r="R213" s="112"/>
      <c r="S213" s="111"/>
      <c r="T213" s="7"/>
      <c r="U213" s="7"/>
      <c r="V213" s="7"/>
      <c r="W213" s="111"/>
      <c r="X213" s="111"/>
      <c r="Y213" s="7"/>
      <c r="Z213" s="7"/>
    </row>
    <row r="214" ht="15.75" customHeight="1">
      <c r="A214" s="7"/>
      <c r="B214" s="7"/>
      <c r="C214" s="7"/>
      <c r="D214" s="7"/>
      <c r="E214" s="7"/>
      <c r="F214" s="7"/>
      <c r="G214" s="112"/>
      <c r="H214" s="111"/>
      <c r="I214" s="7"/>
      <c r="J214" s="7"/>
      <c r="K214" s="7"/>
      <c r="L214" s="111"/>
      <c r="M214" s="111"/>
      <c r="N214" s="7"/>
      <c r="O214" s="7"/>
      <c r="P214" s="7"/>
      <c r="Q214" s="7"/>
      <c r="R214" s="112"/>
      <c r="S214" s="111"/>
      <c r="T214" s="7"/>
      <c r="U214" s="7"/>
      <c r="V214" s="7"/>
      <c r="W214" s="111"/>
      <c r="X214" s="111"/>
      <c r="Y214" s="7"/>
      <c r="Z214" s="7"/>
    </row>
    <row r="215" ht="15.75" customHeight="1">
      <c r="A215" s="7"/>
      <c r="B215" s="7"/>
      <c r="C215" s="7"/>
      <c r="D215" s="7"/>
      <c r="E215" s="7"/>
      <c r="F215" s="7"/>
      <c r="G215" s="112"/>
      <c r="H215" s="111"/>
      <c r="I215" s="7"/>
      <c r="J215" s="7"/>
      <c r="K215" s="7"/>
      <c r="L215" s="111"/>
      <c r="M215" s="111"/>
      <c r="N215" s="7"/>
      <c r="O215" s="7"/>
      <c r="P215" s="7"/>
      <c r="Q215" s="7"/>
      <c r="R215" s="112"/>
      <c r="S215" s="111"/>
      <c r="T215" s="7"/>
      <c r="U215" s="7"/>
      <c r="V215" s="7"/>
      <c r="W215" s="111"/>
      <c r="X215" s="111"/>
      <c r="Y215" s="7"/>
      <c r="Z215" s="7"/>
    </row>
    <row r="216" ht="15.75" customHeight="1">
      <c r="A216" s="7"/>
      <c r="B216" s="7"/>
      <c r="C216" s="7"/>
      <c r="D216" s="7"/>
      <c r="E216" s="7"/>
      <c r="F216" s="7"/>
      <c r="G216" s="112"/>
      <c r="H216" s="111"/>
      <c r="I216" s="7"/>
      <c r="J216" s="7"/>
      <c r="K216" s="7"/>
      <c r="L216" s="111"/>
      <c r="M216" s="111"/>
      <c r="N216" s="7"/>
      <c r="O216" s="7"/>
      <c r="P216" s="7"/>
      <c r="Q216" s="7"/>
      <c r="R216" s="112"/>
      <c r="S216" s="111"/>
      <c r="T216" s="7"/>
      <c r="U216" s="7"/>
      <c r="V216" s="7"/>
      <c r="W216" s="111"/>
      <c r="X216" s="111"/>
      <c r="Y216" s="7"/>
      <c r="Z216" s="7"/>
    </row>
    <row r="217" ht="15.75" customHeight="1">
      <c r="A217" s="7"/>
      <c r="B217" s="7"/>
      <c r="C217" s="7"/>
      <c r="D217" s="7"/>
      <c r="E217" s="7"/>
      <c r="F217" s="7"/>
      <c r="G217" s="112"/>
      <c r="H217" s="111"/>
      <c r="I217" s="7"/>
      <c r="J217" s="7"/>
      <c r="K217" s="7"/>
      <c r="L217" s="111"/>
      <c r="M217" s="111"/>
      <c r="N217" s="7"/>
      <c r="O217" s="7"/>
      <c r="P217" s="7"/>
      <c r="Q217" s="7"/>
      <c r="R217" s="112"/>
      <c r="S217" s="111"/>
      <c r="T217" s="7"/>
      <c r="U217" s="7"/>
      <c r="V217" s="7"/>
      <c r="W217" s="111"/>
      <c r="X217" s="111"/>
      <c r="Y217" s="7"/>
      <c r="Z217" s="7"/>
    </row>
    <row r="218" ht="15.75" customHeight="1">
      <c r="A218" s="7"/>
      <c r="B218" s="7"/>
      <c r="C218" s="7"/>
      <c r="D218" s="7"/>
      <c r="E218" s="7"/>
      <c r="F218" s="7"/>
      <c r="G218" s="112"/>
      <c r="H218" s="111"/>
      <c r="I218" s="7"/>
      <c r="J218" s="7"/>
      <c r="K218" s="7"/>
      <c r="L218" s="111"/>
      <c r="M218" s="111"/>
      <c r="N218" s="7"/>
      <c r="O218" s="7"/>
      <c r="P218" s="7"/>
      <c r="Q218" s="7"/>
      <c r="R218" s="112"/>
      <c r="S218" s="111"/>
      <c r="T218" s="7"/>
      <c r="U218" s="7"/>
      <c r="V218" s="7"/>
      <c r="W218" s="111"/>
      <c r="X218" s="111"/>
      <c r="Y218" s="7"/>
      <c r="Z218" s="7"/>
    </row>
    <row r="219" ht="15.75" customHeight="1">
      <c r="A219" s="7"/>
      <c r="B219" s="7"/>
      <c r="C219" s="7"/>
      <c r="D219" s="7"/>
      <c r="E219" s="7"/>
      <c r="F219" s="7"/>
      <c r="G219" s="112"/>
      <c r="H219" s="111"/>
      <c r="I219" s="7"/>
      <c r="J219" s="7"/>
      <c r="K219" s="7"/>
      <c r="L219" s="111"/>
      <c r="M219" s="111"/>
      <c r="N219" s="7"/>
      <c r="O219" s="7"/>
      <c r="P219" s="7"/>
      <c r="Q219" s="7"/>
      <c r="R219" s="112"/>
      <c r="S219" s="111"/>
      <c r="T219" s="7"/>
      <c r="U219" s="7"/>
      <c r="V219" s="7"/>
      <c r="W219" s="111"/>
      <c r="X219" s="111"/>
      <c r="Y219" s="7"/>
      <c r="Z219" s="7"/>
    </row>
    <row r="220" ht="15.75" customHeight="1">
      <c r="A220" s="7"/>
      <c r="B220" s="7"/>
      <c r="C220" s="7"/>
      <c r="D220" s="7"/>
      <c r="E220" s="7"/>
      <c r="F220" s="7"/>
      <c r="G220" s="112"/>
      <c r="H220" s="111"/>
      <c r="I220" s="7"/>
      <c r="J220" s="7"/>
      <c r="K220" s="7"/>
      <c r="L220" s="111"/>
      <c r="M220" s="111"/>
      <c r="N220" s="7"/>
      <c r="O220" s="7"/>
      <c r="P220" s="7"/>
      <c r="Q220" s="7"/>
      <c r="R220" s="112"/>
      <c r="S220" s="111"/>
      <c r="T220" s="7"/>
      <c r="U220" s="7"/>
      <c r="V220" s="7"/>
      <c r="W220" s="111"/>
      <c r="X220" s="111"/>
      <c r="Y220" s="7"/>
      <c r="Z220" s="7"/>
    </row>
    <row r="221" ht="15.75" customHeight="1">
      <c r="A221" s="7"/>
      <c r="B221" s="7"/>
      <c r="C221" s="7"/>
      <c r="D221" s="7"/>
      <c r="E221" s="7"/>
      <c r="F221" s="7"/>
      <c r="G221" s="112"/>
      <c r="H221" s="111"/>
      <c r="I221" s="7"/>
      <c r="J221" s="7"/>
      <c r="K221" s="7"/>
      <c r="L221" s="111"/>
      <c r="M221" s="111"/>
      <c r="N221" s="7"/>
      <c r="O221" s="7"/>
      <c r="P221" s="7"/>
      <c r="Q221" s="7"/>
      <c r="R221" s="112"/>
      <c r="S221" s="111"/>
      <c r="T221" s="7"/>
      <c r="U221" s="7"/>
      <c r="V221" s="7"/>
      <c r="W221" s="111"/>
      <c r="X221" s="111"/>
      <c r="Y221" s="7"/>
      <c r="Z221" s="7"/>
    </row>
    <row r="222" ht="15.75" customHeight="1">
      <c r="A222" s="7"/>
      <c r="B222" s="7"/>
      <c r="C222" s="7"/>
      <c r="D222" s="7"/>
      <c r="E222" s="7"/>
      <c r="F222" s="7"/>
      <c r="G222" s="112"/>
      <c r="H222" s="111"/>
      <c r="I222" s="7"/>
      <c r="J222" s="7"/>
      <c r="K222" s="7"/>
      <c r="L222" s="111"/>
      <c r="M222" s="111"/>
      <c r="N222" s="7"/>
      <c r="O222" s="7"/>
      <c r="P222" s="7"/>
      <c r="Q222" s="7"/>
      <c r="R222" s="112"/>
      <c r="S222" s="111"/>
      <c r="T222" s="7"/>
      <c r="U222" s="7"/>
      <c r="V222" s="7"/>
      <c r="W222" s="111"/>
      <c r="X222" s="111"/>
      <c r="Y222" s="7"/>
      <c r="Z222" s="7"/>
    </row>
    <row r="223" ht="15.75" customHeight="1">
      <c r="A223" s="7"/>
      <c r="B223" s="7"/>
      <c r="C223" s="7"/>
      <c r="D223" s="7"/>
      <c r="E223" s="7"/>
      <c r="F223" s="7"/>
      <c r="G223" s="112"/>
      <c r="H223" s="111"/>
      <c r="I223" s="7"/>
      <c r="J223" s="7"/>
      <c r="K223" s="7"/>
      <c r="L223" s="111"/>
      <c r="M223" s="111"/>
      <c r="N223" s="7"/>
      <c r="O223" s="7"/>
      <c r="P223" s="7"/>
      <c r="Q223" s="7"/>
      <c r="R223" s="112"/>
      <c r="S223" s="111"/>
      <c r="T223" s="7"/>
      <c r="U223" s="7"/>
      <c r="V223" s="7"/>
      <c r="W223" s="111"/>
      <c r="X223" s="111"/>
      <c r="Y223" s="7"/>
      <c r="Z223" s="7"/>
    </row>
    <row r="224" ht="15.75" customHeight="1">
      <c r="A224" s="7"/>
      <c r="B224" s="7"/>
      <c r="C224" s="7"/>
      <c r="D224" s="7"/>
      <c r="E224" s="7"/>
      <c r="F224" s="7"/>
      <c r="G224" s="112"/>
      <c r="H224" s="111"/>
      <c r="I224" s="7"/>
      <c r="J224" s="7"/>
      <c r="K224" s="7"/>
      <c r="L224" s="111"/>
      <c r="M224" s="111"/>
      <c r="N224" s="7"/>
      <c r="O224" s="7"/>
      <c r="P224" s="7"/>
      <c r="Q224" s="7"/>
      <c r="R224" s="112"/>
      <c r="S224" s="111"/>
      <c r="T224" s="7"/>
      <c r="U224" s="7"/>
      <c r="V224" s="7"/>
      <c r="W224" s="111"/>
      <c r="X224" s="111"/>
      <c r="Y224" s="7"/>
      <c r="Z224" s="7"/>
    </row>
    <row r="225" ht="15.75" customHeight="1">
      <c r="A225" s="7"/>
      <c r="B225" s="7"/>
      <c r="C225" s="7"/>
      <c r="D225" s="7"/>
      <c r="E225" s="7"/>
      <c r="F225" s="7"/>
      <c r="G225" s="112"/>
      <c r="H225" s="111"/>
      <c r="I225" s="7"/>
      <c r="J225" s="7"/>
      <c r="K225" s="7"/>
      <c r="L225" s="111"/>
      <c r="M225" s="111"/>
      <c r="N225" s="7"/>
      <c r="O225" s="7"/>
      <c r="P225" s="7"/>
      <c r="Q225" s="7"/>
      <c r="R225" s="112"/>
      <c r="S225" s="111"/>
      <c r="T225" s="7"/>
      <c r="U225" s="7"/>
      <c r="V225" s="7"/>
      <c r="W225" s="111"/>
      <c r="X225" s="111"/>
      <c r="Y225" s="7"/>
      <c r="Z225" s="7"/>
    </row>
    <row r="226" ht="15.75" customHeight="1">
      <c r="A226" s="7"/>
      <c r="B226" s="7"/>
      <c r="C226" s="7"/>
      <c r="D226" s="7"/>
      <c r="E226" s="7"/>
      <c r="F226" s="7"/>
      <c r="G226" s="112"/>
      <c r="H226" s="111"/>
      <c r="I226" s="7"/>
      <c r="J226" s="7"/>
      <c r="K226" s="7"/>
      <c r="L226" s="111"/>
      <c r="M226" s="111"/>
      <c r="N226" s="7"/>
      <c r="O226" s="7"/>
      <c r="P226" s="7"/>
      <c r="Q226" s="7"/>
      <c r="R226" s="112"/>
      <c r="S226" s="111"/>
      <c r="T226" s="7"/>
      <c r="U226" s="7"/>
      <c r="V226" s="7"/>
      <c r="W226" s="111"/>
      <c r="X226" s="111"/>
      <c r="Y226" s="7"/>
      <c r="Z226" s="7"/>
    </row>
    <row r="227" ht="15.75" customHeight="1">
      <c r="A227" s="7"/>
      <c r="B227" s="7"/>
      <c r="C227" s="7"/>
      <c r="D227" s="7"/>
      <c r="E227" s="7"/>
      <c r="F227" s="7"/>
      <c r="G227" s="112"/>
      <c r="H227" s="111"/>
      <c r="I227" s="7"/>
      <c r="J227" s="7"/>
      <c r="K227" s="7"/>
      <c r="L227" s="111"/>
      <c r="M227" s="111"/>
      <c r="N227" s="7"/>
      <c r="O227" s="7"/>
      <c r="P227" s="7"/>
      <c r="Q227" s="7"/>
      <c r="R227" s="112"/>
      <c r="S227" s="111"/>
      <c r="T227" s="7"/>
      <c r="U227" s="7"/>
      <c r="V227" s="7"/>
      <c r="W227" s="111"/>
      <c r="X227" s="111"/>
      <c r="Y227" s="7"/>
      <c r="Z227" s="7"/>
    </row>
    <row r="228" ht="15.75" customHeight="1">
      <c r="A228" s="7"/>
      <c r="B228" s="7"/>
      <c r="C228" s="7"/>
      <c r="D228" s="7"/>
      <c r="E228" s="7"/>
      <c r="F228" s="7"/>
      <c r="G228" s="112"/>
      <c r="H228" s="111"/>
      <c r="I228" s="7"/>
      <c r="J228" s="7"/>
      <c r="K228" s="7"/>
      <c r="L228" s="111"/>
      <c r="M228" s="111"/>
      <c r="N228" s="7"/>
      <c r="O228" s="7"/>
      <c r="P228" s="7"/>
      <c r="Q228" s="7"/>
      <c r="R228" s="112"/>
      <c r="S228" s="111"/>
      <c r="T228" s="7"/>
      <c r="U228" s="7"/>
      <c r="V228" s="7"/>
      <c r="W228" s="111"/>
      <c r="X228" s="111"/>
      <c r="Y228" s="7"/>
      <c r="Z228" s="7"/>
    </row>
    <row r="229" ht="15.75" customHeight="1">
      <c r="A229" s="7"/>
      <c r="B229" s="7"/>
      <c r="C229" s="7"/>
      <c r="D229" s="7"/>
      <c r="E229" s="7"/>
      <c r="F229" s="7"/>
      <c r="G229" s="112"/>
      <c r="H229" s="111"/>
      <c r="I229" s="7"/>
      <c r="J229" s="7"/>
      <c r="K229" s="7"/>
      <c r="L229" s="111"/>
      <c r="M229" s="111"/>
      <c r="N229" s="7"/>
      <c r="O229" s="7"/>
      <c r="P229" s="7"/>
      <c r="Q229" s="7"/>
      <c r="R229" s="112"/>
      <c r="S229" s="111"/>
      <c r="T229" s="7"/>
      <c r="U229" s="7"/>
      <c r="V229" s="7"/>
      <c r="W229" s="111"/>
      <c r="X229" s="111"/>
      <c r="Y229" s="7"/>
      <c r="Z229" s="7"/>
    </row>
    <row r="230" ht="15.75" customHeight="1">
      <c r="A230" s="7"/>
      <c r="B230" s="7"/>
      <c r="C230" s="7"/>
      <c r="D230" s="7"/>
      <c r="E230" s="7"/>
      <c r="F230" s="7"/>
      <c r="G230" s="112"/>
      <c r="H230" s="111"/>
      <c r="I230" s="7"/>
      <c r="J230" s="7"/>
      <c r="K230" s="7"/>
      <c r="L230" s="111"/>
      <c r="M230" s="111"/>
      <c r="N230" s="7"/>
      <c r="O230" s="7"/>
      <c r="P230" s="7"/>
      <c r="Q230" s="7"/>
      <c r="R230" s="112"/>
      <c r="S230" s="111"/>
      <c r="T230" s="7"/>
      <c r="U230" s="7"/>
      <c r="V230" s="7"/>
      <c r="W230" s="111"/>
      <c r="X230" s="111"/>
      <c r="Y230" s="7"/>
      <c r="Z230" s="7"/>
    </row>
    <row r="231" ht="15.75" customHeight="1">
      <c r="A231" s="7"/>
      <c r="B231" s="7"/>
      <c r="C231" s="7"/>
      <c r="D231" s="7"/>
      <c r="E231" s="7"/>
      <c r="F231" s="7"/>
      <c r="G231" s="112"/>
      <c r="H231" s="111"/>
      <c r="I231" s="7"/>
      <c r="J231" s="7"/>
      <c r="K231" s="7"/>
      <c r="L231" s="111"/>
      <c r="M231" s="111"/>
      <c r="N231" s="7"/>
      <c r="O231" s="7"/>
      <c r="P231" s="7"/>
      <c r="Q231" s="7"/>
      <c r="R231" s="112"/>
      <c r="S231" s="111"/>
      <c r="T231" s="7"/>
      <c r="U231" s="7"/>
      <c r="V231" s="7"/>
      <c r="W231" s="111"/>
      <c r="X231" s="111"/>
      <c r="Y231" s="7"/>
      <c r="Z231" s="7"/>
    </row>
    <row r="232" ht="15.75" customHeight="1">
      <c r="A232" s="7"/>
      <c r="B232" s="7"/>
      <c r="C232" s="7"/>
      <c r="D232" s="7"/>
      <c r="E232" s="7"/>
      <c r="F232" s="7"/>
      <c r="G232" s="112"/>
      <c r="H232" s="111"/>
      <c r="I232" s="7"/>
      <c r="J232" s="7"/>
      <c r="K232" s="7"/>
      <c r="L232" s="111"/>
      <c r="M232" s="111"/>
      <c r="N232" s="7"/>
      <c r="O232" s="7"/>
      <c r="P232" s="7"/>
      <c r="Q232" s="7"/>
      <c r="R232" s="112"/>
      <c r="S232" s="111"/>
      <c r="T232" s="7"/>
      <c r="U232" s="7"/>
      <c r="V232" s="7"/>
      <c r="W232" s="111"/>
      <c r="X232" s="111"/>
      <c r="Y232" s="7"/>
      <c r="Z232" s="7"/>
    </row>
    <row r="233" ht="15.75" customHeight="1">
      <c r="A233" s="7"/>
      <c r="B233" s="7"/>
      <c r="C233" s="7"/>
      <c r="D233" s="7"/>
      <c r="E233" s="7"/>
      <c r="F233" s="7"/>
      <c r="G233" s="112"/>
      <c r="H233" s="111"/>
      <c r="I233" s="7"/>
      <c r="J233" s="7"/>
      <c r="K233" s="7"/>
      <c r="L233" s="111"/>
      <c r="M233" s="111"/>
      <c r="N233" s="7"/>
      <c r="O233" s="7"/>
      <c r="P233" s="7"/>
      <c r="Q233" s="7"/>
      <c r="R233" s="112"/>
      <c r="S233" s="111"/>
      <c r="T233" s="7"/>
      <c r="U233" s="7"/>
      <c r="V233" s="7"/>
      <c r="W233" s="111"/>
      <c r="X233" s="111"/>
      <c r="Y233" s="7"/>
      <c r="Z233" s="7"/>
    </row>
    <row r="234" ht="15.75" customHeight="1">
      <c r="A234" s="7"/>
      <c r="B234" s="7"/>
      <c r="C234" s="7"/>
      <c r="D234" s="7"/>
      <c r="E234" s="7"/>
      <c r="F234" s="7"/>
      <c r="G234" s="112"/>
      <c r="H234" s="111"/>
      <c r="I234" s="7"/>
      <c r="J234" s="7"/>
      <c r="K234" s="7"/>
      <c r="L234" s="111"/>
      <c r="M234" s="111"/>
      <c r="N234" s="7"/>
      <c r="O234" s="7"/>
      <c r="P234" s="7"/>
      <c r="Q234" s="7"/>
      <c r="R234" s="112"/>
      <c r="S234" s="111"/>
      <c r="T234" s="7"/>
      <c r="U234" s="7"/>
      <c r="V234" s="7"/>
      <c r="W234" s="111"/>
      <c r="X234" s="111"/>
      <c r="Y234" s="7"/>
      <c r="Z234" s="7"/>
    </row>
    <row r="235" ht="15.75" customHeight="1">
      <c r="A235" s="7"/>
      <c r="B235" s="7"/>
      <c r="C235" s="7"/>
      <c r="D235" s="7"/>
      <c r="E235" s="7"/>
      <c r="F235" s="7"/>
      <c r="G235" s="112"/>
      <c r="H235" s="111"/>
      <c r="I235" s="7"/>
      <c r="J235" s="7"/>
      <c r="K235" s="7"/>
      <c r="L235" s="111"/>
      <c r="M235" s="111"/>
      <c r="N235" s="7"/>
      <c r="O235" s="7"/>
      <c r="P235" s="7"/>
      <c r="Q235" s="7"/>
      <c r="R235" s="112"/>
      <c r="S235" s="111"/>
      <c r="T235" s="7"/>
      <c r="U235" s="7"/>
      <c r="V235" s="7"/>
      <c r="W235" s="111"/>
      <c r="X235" s="111"/>
      <c r="Y235" s="7"/>
      <c r="Z235" s="7"/>
    </row>
    <row r="236" ht="15.75" customHeight="1">
      <c r="A236" s="7"/>
      <c r="B236" s="7"/>
      <c r="C236" s="7"/>
      <c r="D236" s="7"/>
      <c r="E236" s="7"/>
      <c r="F236" s="7"/>
      <c r="G236" s="112"/>
      <c r="H236" s="111"/>
      <c r="I236" s="7"/>
      <c r="J236" s="7"/>
      <c r="K236" s="7"/>
      <c r="L236" s="111"/>
      <c r="M236" s="111"/>
      <c r="N236" s="7"/>
      <c r="O236" s="7"/>
      <c r="P236" s="7"/>
      <c r="Q236" s="7"/>
      <c r="R236" s="112"/>
      <c r="S236" s="111"/>
      <c r="T236" s="7"/>
      <c r="U236" s="7"/>
      <c r="V236" s="7"/>
      <c r="W236" s="111"/>
      <c r="X236" s="111"/>
      <c r="Y236" s="7"/>
      <c r="Z236" s="7"/>
    </row>
    <row r="237" ht="15.75" customHeight="1">
      <c r="A237" s="7"/>
      <c r="B237" s="7"/>
      <c r="C237" s="7"/>
      <c r="D237" s="7"/>
      <c r="E237" s="7"/>
      <c r="F237" s="7"/>
      <c r="G237" s="112"/>
      <c r="H237" s="111"/>
      <c r="I237" s="7"/>
      <c r="J237" s="7"/>
      <c r="K237" s="7"/>
      <c r="L237" s="111"/>
      <c r="M237" s="111"/>
      <c r="N237" s="7"/>
      <c r="O237" s="7"/>
      <c r="P237" s="7"/>
      <c r="Q237" s="7"/>
      <c r="R237" s="112"/>
      <c r="S237" s="111"/>
      <c r="T237" s="7"/>
      <c r="U237" s="7"/>
      <c r="V237" s="7"/>
      <c r="W237" s="111"/>
      <c r="X237" s="111"/>
      <c r="Y237" s="7"/>
      <c r="Z237" s="7"/>
    </row>
    <row r="238" ht="15.75" customHeight="1">
      <c r="A238" s="7"/>
      <c r="B238" s="7"/>
      <c r="C238" s="7"/>
      <c r="D238" s="7"/>
      <c r="E238" s="7"/>
      <c r="F238" s="7"/>
      <c r="G238" s="112"/>
      <c r="H238" s="111"/>
      <c r="I238" s="7"/>
      <c r="J238" s="7"/>
      <c r="K238" s="7"/>
      <c r="L238" s="111"/>
      <c r="M238" s="111"/>
      <c r="N238" s="7"/>
      <c r="O238" s="7"/>
      <c r="P238" s="7"/>
      <c r="Q238" s="7"/>
      <c r="R238" s="112"/>
      <c r="S238" s="111"/>
      <c r="T238" s="7"/>
      <c r="U238" s="7"/>
      <c r="V238" s="7"/>
      <c r="W238" s="111"/>
      <c r="X238" s="111"/>
      <c r="Y238" s="7"/>
      <c r="Z238" s="7"/>
    </row>
    <row r="239" ht="15.75" customHeight="1">
      <c r="A239" s="7"/>
      <c r="B239" s="7"/>
      <c r="C239" s="7"/>
      <c r="D239" s="7"/>
      <c r="E239" s="7"/>
      <c r="F239" s="7"/>
      <c r="G239" s="112"/>
      <c r="H239" s="111"/>
      <c r="I239" s="7"/>
      <c r="J239" s="7"/>
      <c r="K239" s="7"/>
      <c r="L239" s="111"/>
      <c r="M239" s="111"/>
      <c r="N239" s="7"/>
      <c r="O239" s="7"/>
      <c r="P239" s="7"/>
      <c r="Q239" s="7"/>
      <c r="R239" s="112"/>
      <c r="S239" s="111"/>
      <c r="T239" s="7"/>
      <c r="U239" s="7"/>
      <c r="V239" s="7"/>
      <c r="W239" s="111"/>
      <c r="X239" s="111"/>
      <c r="Y239" s="7"/>
      <c r="Z239" s="7"/>
    </row>
    <row r="240" ht="15.75" customHeight="1">
      <c r="A240" s="7"/>
      <c r="B240" s="7"/>
      <c r="C240" s="7"/>
      <c r="D240" s="7"/>
      <c r="E240" s="7"/>
      <c r="F240" s="7"/>
      <c r="G240" s="112"/>
      <c r="H240" s="111"/>
      <c r="I240" s="7"/>
      <c r="J240" s="7"/>
      <c r="K240" s="7"/>
      <c r="L240" s="111"/>
      <c r="M240" s="111"/>
      <c r="N240" s="7"/>
      <c r="O240" s="7"/>
      <c r="P240" s="7"/>
      <c r="Q240" s="7"/>
      <c r="R240" s="112"/>
      <c r="S240" s="111"/>
      <c r="T240" s="7"/>
      <c r="U240" s="7"/>
      <c r="V240" s="7"/>
      <c r="W240" s="111"/>
      <c r="X240" s="111"/>
      <c r="Y240" s="7"/>
      <c r="Z240" s="7"/>
    </row>
    <row r="241" ht="15.75" customHeight="1">
      <c r="A241" s="7"/>
      <c r="B241" s="7"/>
      <c r="C241" s="7"/>
      <c r="D241" s="7"/>
      <c r="E241" s="7"/>
      <c r="F241" s="7"/>
      <c r="G241" s="112"/>
      <c r="H241" s="111"/>
      <c r="I241" s="7"/>
      <c r="J241" s="7"/>
      <c r="K241" s="7"/>
      <c r="L241" s="111"/>
      <c r="M241" s="111"/>
      <c r="N241" s="7"/>
      <c r="O241" s="7"/>
      <c r="P241" s="7"/>
      <c r="Q241" s="7"/>
      <c r="R241" s="112"/>
      <c r="S241" s="111"/>
      <c r="T241" s="7"/>
      <c r="U241" s="7"/>
      <c r="V241" s="7"/>
      <c r="W241" s="111"/>
      <c r="X241" s="111"/>
      <c r="Y241" s="7"/>
      <c r="Z241" s="7"/>
    </row>
    <row r="242" ht="15.75" customHeight="1">
      <c r="A242" s="7"/>
      <c r="B242" s="7"/>
      <c r="C242" s="7"/>
      <c r="D242" s="7"/>
      <c r="E242" s="7"/>
      <c r="F242" s="7"/>
      <c r="G242" s="112"/>
      <c r="H242" s="111"/>
      <c r="I242" s="7"/>
      <c r="J242" s="7"/>
      <c r="K242" s="7"/>
      <c r="L242" s="111"/>
      <c r="M242" s="111"/>
      <c r="N242" s="7"/>
      <c r="O242" s="7"/>
      <c r="P242" s="7"/>
      <c r="Q242" s="7"/>
      <c r="R242" s="112"/>
      <c r="S242" s="111"/>
      <c r="T242" s="7"/>
      <c r="U242" s="7"/>
      <c r="V242" s="7"/>
      <c r="W242" s="111"/>
      <c r="X242" s="111"/>
      <c r="Y242" s="7"/>
      <c r="Z242" s="7"/>
    </row>
    <row r="243" ht="15.75" customHeight="1">
      <c r="A243" s="7"/>
      <c r="B243" s="7"/>
      <c r="C243" s="7"/>
      <c r="D243" s="7"/>
      <c r="E243" s="7"/>
      <c r="F243" s="7"/>
      <c r="G243" s="112"/>
      <c r="H243" s="111"/>
      <c r="I243" s="7"/>
      <c r="J243" s="7"/>
      <c r="K243" s="7"/>
      <c r="L243" s="111"/>
      <c r="M243" s="111"/>
      <c r="N243" s="7"/>
      <c r="O243" s="7"/>
      <c r="P243" s="7"/>
      <c r="Q243" s="7"/>
      <c r="R243" s="112"/>
      <c r="S243" s="111"/>
      <c r="T243" s="7"/>
      <c r="U243" s="7"/>
      <c r="V243" s="7"/>
      <c r="W243" s="111"/>
      <c r="X243" s="111"/>
      <c r="Y243" s="7"/>
      <c r="Z243" s="7"/>
    </row>
    <row r="244" ht="15.75" customHeight="1">
      <c r="A244" s="7"/>
      <c r="B244" s="7"/>
      <c r="C244" s="7"/>
      <c r="D244" s="7"/>
      <c r="E244" s="7"/>
      <c r="F244" s="7"/>
      <c r="G244" s="112"/>
      <c r="H244" s="111"/>
      <c r="I244" s="7"/>
      <c r="J244" s="7"/>
      <c r="K244" s="7"/>
      <c r="L244" s="111"/>
      <c r="M244" s="111"/>
      <c r="N244" s="7"/>
      <c r="O244" s="7"/>
      <c r="P244" s="7"/>
      <c r="Q244" s="7"/>
      <c r="R244" s="112"/>
      <c r="S244" s="111"/>
      <c r="T244" s="7"/>
      <c r="U244" s="7"/>
      <c r="V244" s="7"/>
      <c r="W244" s="111"/>
      <c r="X244" s="111"/>
      <c r="Y244" s="7"/>
      <c r="Z244" s="7"/>
    </row>
    <row r="245" ht="15.75" customHeight="1">
      <c r="A245" s="7"/>
      <c r="B245" s="7"/>
      <c r="C245" s="7"/>
      <c r="D245" s="7"/>
      <c r="E245" s="7"/>
      <c r="F245" s="7"/>
      <c r="G245" s="112"/>
      <c r="H245" s="111"/>
      <c r="I245" s="7"/>
      <c r="J245" s="7"/>
      <c r="K245" s="7"/>
      <c r="L245" s="111"/>
      <c r="M245" s="111"/>
      <c r="N245" s="7"/>
      <c r="O245" s="7"/>
      <c r="P245" s="7"/>
      <c r="Q245" s="7"/>
      <c r="R245" s="112"/>
      <c r="S245" s="111"/>
      <c r="T245" s="7"/>
      <c r="U245" s="7"/>
      <c r="V245" s="7"/>
      <c r="W245" s="111"/>
      <c r="X245" s="111"/>
      <c r="Y245" s="7"/>
      <c r="Z245" s="7"/>
    </row>
    <row r="246" ht="15.75" customHeight="1">
      <c r="A246" s="7"/>
      <c r="B246" s="7"/>
      <c r="C246" s="7"/>
      <c r="D246" s="7"/>
      <c r="E246" s="7"/>
      <c r="F246" s="7"/>
      <c r="G246" s="112"/>
      <c r="H246" s="111"/>
      <c r="I246" s="7"/>
      <c r="J246" s="7"/>
      <c r="K246" s="7"/>
      <c r="L246" s="111"/>
      <c r="M246" s="111"/>
      <c r="N246" s="7"/>
      <c r="O246" s="7"/>
      <c r="P246" s="7"/>
      <c r="Q246" s="7"/>
      <c r="R246" s="112"/>
      <c r="S246" s="111"/>
      <c r="T246" s="7"/>
      <c r="U246" s="7"/>
      <c r="V246" s="7"/>
      <c r="W246" s="111"/>
      <c r="X246" s="111"/>
      <c r="Y246" s="7"/>
      <c r="Z246" s="7"/>
    </row>
    <row r="247" ht="15.75" customHeight="1">
      <c r="A247" s="7"/>
      <c r="B247" s="7"/>
      <c r="C247" s="7"/>
      <c r="D247" s="7"/>
      <c r="E247" s="7"/>
      <c r="F247" s="7"/>
      <c r="G247" s="112"/>
      <c r="H247" s="111"/>
      <c r="I247" s="7"/>
      <c r="J247" s="7"/>
      <c r="K247" s="7"/>
      <c r="L247" s="111"/>
      <c r="M247" s="111"/>
      <c r="N247" s="7"/>
      <c r="O247" s="7"/>
      <c r="P247" s="7"/>
      <c r="Q247" s="7"/>
      <c r="R247" s="112"/>
      <c r="S247" s="111"/>
      <c r="T247" s="7"/>
      <c r="U247" s="7"/>
      <c r="V247" s="7"/>
      <c r="W247" s="111"/>
      <c r="X247" s="111"/>
      <c r="Y247" s="7"/>
      <c r="Z247" s="7"/>
    </row>
    <row r="248" ht="15.75" customHeight="1">
      <c r="A248" s="7"/>
      <c r="B248" s="7"/>
      <c r="C248" s="7"/>
      <c r="D248" s="7"/>
      <c r="E248" s="7"/>
      <c r="F248" s="7"/>
      <c r="G248" s="112"/>
      <c r="H248" s="111"/>
      <c r="I248" s="7"/>
      <c r="J248" s="7"/>
      <c r="K248" s="7"/>
      <c r="L248" s="111"/>
      <c r="M248" s="111"/>
      <c r="N248" s="7"/>
      <c r="O248" s="7"/>
      <c r="P248" s="7"/>
      <c r="Q248" s="7"/>
      <c r="R248" s="112"/>
      <c r="S248" s="111"/>
      <c r="T248" s="7"/>
      <c r="U248" s="7"/>
      <c r="V248" s="7"/>
      <c r="W248" s="111"/>
      <c r="X248" s="111"/>
      <c r="Y248" s="7"/>
      <c r="Z248" s="7"/>
    </row>
    <row r="249" ht="15.75" customHeight="1">
      <c r="A249" s="7"/>
      <c r="B249" s="7"/>
      <c r="C249" s="7"/>
      <c r="D249" s="7"/>
      <c r="E249" s="7"/>
      <c r="F249" s="7"/>
      <c r="G249" s="112"/>
      <c r="H249" s="111"/>
      <c r="I249" s="7"/>
      <c r="J249" s="7"/>
      <c r="K249" s="7"/>
      <c r="L249" s="111"/>
      <c r="M249" s="111"/>
      <c r="N249" s="7"/>
      <c r="O249" s="7"/>
      <c r="P249" s="7"/>
      <c r="Q249" s="7"/>
      <c r="R249" s="112"/>
      <c r="S249" s="111"/>
      <c r="T249" s="7"/>
      <c r="U249" s="7"/>
      <c r="V249" s="7"/>
      <c r="W249" s="111"/>
      <c r="X249" s="111"/>
      <c r="Y249" s="7"/>
      <c r="Z249" s="7"/>
    </row>
    <row r="250" ht="15.75" customHeight="1">
      <c r="A250" s="7"/>
      <c r="B250" s="7"/>
      <c r="C250" s="7"/>
      <c r="D250" s="7"/>
      <c r="E250" s="7"/>
      <c r="F250" s="7"/>
      <c r="G250" s="112"/>
      <c r="H250" s="111"/>
      <c r="I250" s="7"/>
      <c r="J250" s="7"/>
      <c r="K250" s="7"/>
      <c r="L250" s="111"/>
      <c r="M250" s="111"/>
      <c r="N250" s="7"/>
      <c r="O250" s="7"/>
      <c r="P250" s="7"/>
      <c r="Q250" s="7"/>
      <c r="R250" s="112"/>
      <c r="S250" s="111"/>
      <c r="T250" s="7"/>
      <c r="U250" s="7"/>
      <c r="V250" s="7"/>
      <c r="W250" s="111"/>
      <c r="X250" s="111"/>
      <c r="Y250" s="7"/>
      <c r="Z250" s="7"/>
    </row>
    <row r="251" ht="15.75" customHeight="1">
      <c r="A251" s="7"/>
      <c r="B251" s="7"/>
      <c r="C251" s="7"/>
      <c r="D251" s="7"/>
      <c r="E251" s="7"/>
      <c r="F251" s="7"/>
      <c r="G251" s="112"/>
      <c r="H251" s="111"/>
      <c r="I251" s="7"/>
      <c r="J251" s="7"/>
      <c r="K251" s="7"/>
      <c r="L251" s="111"/>
      <c r="M251" s="111"/>
      <c r="N251" s="7"/>
      <c r="O251" s="7"/>
      <c r="P251" s="7"/>
      <c r="Q251" s="7"/>
      <c r="R251" s="112"/>
      <c r="S251" s="111"/>
      <c r="T251" s="7"/>
      <c r="U251" s="7"/>
      <c r="V251" s="7"/>
      <c r="W251" s="111"/>
      <c r="X251" s="111"/>
      <c r="Y251" s="7"/>
      <c r="Z251" s="7"/>
    </row>
    <row r="252" ht="15.75" customHeight="1">
      <c r="A252" s="7"/>
      <c r="B252" s="7"/>
      <c r="C252" s="7"/>
      <c r="D252" s="7"/>
      <c r="E252" s="7"/>
      <c r="F252" s="7"/>
      <c r="G252" s="112"/>
      <c r="H252" s="111"/>
      <c r="I252" s="7"/>
      <c r="J252" s="7"/>
      <c r="K252" s="7"/>
      <c r="L252" s="111"/>
      <c r="M252" s="111"/>
      <c r="N252" s="7"/>
      <c r="O252" s="7"/>
      <c r="P252" s="7"/>
      <c r="Q252" s="7"/>
      <c r="R252" s="112"/>
      <c r="S252" s="111"/>
      <c r="T252" s="7"/>
      <c r="U252" s="7"/>
      <c r="V252" s="7"/>
      <c r="W252" s="111"/>
      <c r="X252" s="111"/>
      <c r="Y252" s="7"/>
      <c r="Z252" s="7"/>
    </row>
    <row r="253" ht="15.75" customHeight="1">
      <c r="A253" s="7"/>
      <c r="B253" s="7"/>
      <c r="C253" s="7"/>
      <c r="D253" s="7"/>
      <c r="E253" s="7"/>
      <c r="F253" s="7"/>
      <c r="G253" s="112"/>
      <c r="H253" s="111"/>
      <c r="I253" s="7"/>
      <c r="J253" s="7"/>
      <c r="K253" s="7"/>
      <c r="L253" s="111"/>
      <c r="M253" s="111"/>
      <c r="N253" s="7"/>
      <c r="O253" s="7"/>
      <c r="P253" s="7"/>
      <c r="Q253" s="7"/>
      <c r="R253" s="112"/>
      <c r="S253" s="111"/>
      <c r="T253" s="7"/>
      <c r="U253" s="7"/>
      <c r="V253" s="7"/>
      <c r="W253" s="111"/>
      <c r="X253" s="111"/>
      <c r="Y253" s="7"/>
      <c r="Z253" s="7"/>
    </row>
    <row r="254" ht="15.75" customHeight="1">
      <c r="A254" s="7"/>
      <c r="B254" s="7"/>
      <c r="C254" s="7"/>
      <c r="D254" s="7"/>
      <c r="E254" s="7"/>
      <c r="F254" s="7"/>
      <c r="G254" s="112"/>
      <c r="H254" s="111"/>
      <c r="I254" s="7"/>
      <c r="J254" s="7"/>
      <c r="K254" s="7"/>
      <c r="L254" s="111"/>
      <c r="M254" s="111"/>
      <c r="N254" s="7"/>
      <c r="O254" s="7"/>
      <c r="P254" s="7"/>
      <c r="Q254" s="7"/>
      <c r="R254" s="112"/>
      <c r="S254" s="111"/>
      <c r="T254" s="7"/>
      <c r="U254" s="7"/>
      <c r="V254" s="7"/>
      <c r="W254" s="111"/>
      <c r="X254" s="111"/>
      <c r="Y254" s="7"/>
      <c r="Z254" s="7"/>
    </row>
    <row r="255" ht="15.75" customHeight="1">
      <c r="A255" s="7"/>
      <c r="B255" s="7"/>
      <c r="C255" s="7"/>
      <c r="D255" s="7"/>
      <c r="E255" s="7"/>
      <c r="F255" s="7"/>
      <c r="G255" s="112"/>
      <c r="H255" s="111"/>
      <c r="I255" s="7"/>
      <c r="J255" s="7"/>
      <c r="K255" s="7"/>
      <c r="L255" s="111"/>
      <c r="M255" s="111"/>
      <c r="N255" s="7"/>
      <c r="O255" s="7"/>
      <c r="P255" s="7"/>
      <c r="Q255" s="7"/>
      <c r="R255" s="112"/>
      <c r="S255" s="111"/>
      <c r="T255" s="7"/>
      <c r="U255" s="7"/>
      <c r="V255" s="7"/>
      <c r="W255" s="111"/>
      <c r="X255" s="111"/>
      <c r="Y255" s="7"/>
      <c r="Z255" s="7"/>
    </row>
    <row r="256" ht="15.75" customHeight="1">
      <c r="A256" s="7"/>
      <c r="B256" s="7"/>
      <c r="C256" s="7"/>
      <c r="D256" s="7"/>
      <c r="E256" s="7"/>
      <c r="F256" s="7"/>
      <c r="G256" s="112"/>
      <c r="H256" s="111"/>
      <c r="I256" s="7"/>
      <c r="J256" s="7"/>
      <c r="K256" s="7"/>
      <c r="L256" s="111"/>
      <c r="M256" s="111"/>
      <c r="N256" s="7"/>
      <c r="O256" s="7"/>
      <c r="P256" s="7"/>
      <c r="Q256" s="7"/>
      <c r="R256" s="112"/>
      <c r="S256" s="111"/>
      <c r="T256" s="7"/>
      <c r="U256" s="7"/>
      <c r="V256" s="7"/>
      <c r="W256" s="111"/>
      <c r="X256" s="111"/>
      <c r="Y256" s="7"/>
      <c r="Z256" s="7"/>
    </row>
    <row r="257" ht="15.75" customHeight="1">
      <c r="A257" s="7"/>
      <c r="B257" s="7"/>
      <c r="C257" s="7"/>
      <c r="D257" s="7"/>
      <c r="E257" s="7"/>
      <c r="F257" s="7"/>
      <c r="G257" s="112"/>
      <c r="H257" s="111"/>
      <c r="I257" s="7"/>
      <c r="J257" s="7"/>
      <c r="K257" s="7"/>
      <c r="L257" s="111"/>
      <c r="M257" s="111"/>
      <c r="N257" s="7"/>
      <c r="O257" s="7"/>
      <c r="P257" s="7"/>
      <c r="Q257" s="7"/>
      <c r="R257" s="112"/>
      <c r="S257" s="111"/>
      <c r="T257" s="7"/>
      <c r="U257" s="7"/>
      <c r="V257" s="7"/>
      <c r="W257" s="111"/>
      <c r="X257" s="111"/>
      <c r="Y257" s="7"/>
      <c r="Z257" s="7"/>
    </row>
    <row r="258" ht="15.75" customHeight="1">
      <c r="A258" s="7"/>
      <c r="B258" s="7"/>
      <c r="C258" s="7"/>
      <c r="D258" s="7"/>
      <c r="E258" s="7"/>
      <c r="F258" s="7"/>
      <c r="G258" s="112"/>
      <c r="H258" s="111"/>
      <c r="I258" s="7"/>
      <c r="J258" s="7"/>
      <c r="K258" s="7"/>
      <c r="L258" s="111"/>
      <c r="M258" s="111"/>
      <c r="N258" s="7"/>
      <c r="O258" s="7"/>
      <c r="P258" s="7"/>
      <c r="Q258" s="7"/>
      <c r="R258" s="112"/>
      <c r="S258" s="111"/>
      <c r="T258" s="7"/>
      <c r="U258" s="7"/>
      <c r="V258" s="7"/>
      <c r="W258" s="111"/>
      <c r="X258" s="111"/>
      <c r="Y258" s="7"/>
      <c r="Z258" s="7"/>
    </row>
    <row r="259" ht="15.75" customHeight="1">
      <c r="A259" s="7"/>
      <c r="B259" s="7"/>
      <c r="C259" s="7"/>
      <c r="D259" s="7"/>
      <c r="E259" s="7"/>
      <c r="F259" s="7"/>
      <c r="G259" s="112"/>
      <c r="H259" s="111"/>
      <c r="I259" s="7"/>
      <c r="J259" s="7"/>
      <c r="K259" s="7"/>
      <c r="L259" s="111"/>
      <c r="M259" s="111"/>
      <c r="N259" s="7"/>
      <c r="O259" s="7"/>
      <c r="P259" s="7"/>
      <c r="Q259" s="7"/>
      <c r="R259" s="112"/>
      <c r="S259" s="111"/>
      <c r="T259" s="7"/>
      <c r="U259" s="7"/>
      <c r="V259" s="7"/>
      <c r="W259" s="111"/>
      <c r="X259" s="111"/>
      <c r="Y259" s="7"/>
      <c r="Z259" s="7"/>
    </row>
    <row r="260" ht="15.75" customHeight="1">
      <c r="A260" s="7"/>
      <c r="B260" s="7"/>
      <c r="C260" s="7"/>
      <c r="D260" s="7"/>
      <c r="E260" s="7"/>
      <c r="F260" s="7"/>
      <c r="G260" s="112"/>
      <c r="H260" s="111"/>
      <c r="I260" s="7"/>
      <c r="J260" s="7"/>
      <c r="K260" s="7"/>
      <c r="L260" s="111"/>
      <c r="M260" s="111"/>
      <c r="N260" s="7"/>
      <c r="O260" s="7"/>
      <c r="P260" s="7"/>
      <c r="Q260" s="7"/>
      <c r="R260" s="112"/>
      <c r="S260" s="111"/>
      <c r="T260" s="7"/>
      <c r="U260" s="7"/>
      <c r="V260" s="7"/>
      <c r="W260" s="111"/>
      <c r="X260" s="111"/>
      <c r="Y260" s="7"/>
      <c r="Z260" s="7"/>
    </row>
    <row r="261" ht="15.75" customHeight="1">
      <c r="A261" s="7"/>
      <c r="B261" s="7"/>
      <c r="C261" s="7"/>
      <c r="D261" s="7"/>
      <c r="E261" s="7"/>
      <c r="F261" s="7"/>
      <c r="G261" s="112"/>
      <c r="H261" s="111"/>
      <c r="I261" s="7"/>
      <c r="J261" s="7"/>
      <c r="K261" s="7"/>
      <c r="L261" s="111"/>
      <c r="M261" s="111"/>
      <c r="N261" s="7"/>
      <c r="O261" s="7"/>
      <c r="P261" s="7"/>
      <c r="Q261" s="7"/>
      <c r="R261" s="112"/>
      <c r="S261" s="111"/>
      <c r="T261" s="7"/>
      <c r="U261" s="7"/>
      <c r="V261" s="7"/>
      <c r="W261" s="111"/>
      <c r="X261" s="111"/>
      <c r="Y261" s="7"/>
      <c r="Z261" s="7"/>
    </row>
    <row r="262" ht="15.75" customHeight="1">
      <c r="A262" s="7"/>
      <c r="B262" s="7"/>
      <c r="C262" s="7"/>
      <c r="D262" s="7"/>
      <c r="E262" s="7"/>
      <c r="F262" s="7"/>
      <c r="G262" s="112"/>
      <c r="H262" s="111"/>
      <c r="I262" s="7"/>
      <c r="J262" s="7"/>
      <c r="K262" s="7"/>
      <c r="L262" s="111"/>
      <c r="M262" s="111"/>
      <c r="N262" s="7"/>
      <c r="O262" s="7"/>
      <c r="P262" s="7"/>
      <c r="Q262" s="7"/>
      <c r="R262" s="112"/>
      <c r="S262" s="111"/>
      <c r="T262" s="7"/>
      <c r="U262" s="7"/>
      <c r="V262" s="7"/>
      <c r="W262" s="111"/>
      <c r="X262" s="111"/>
      <c r="Y262" s="7"/>
      <c r="Z262" s="7"/>
    </row>
    <row r="263" ht="15.75" customHeight="1">
      <c r="A263" s="7"/>
      <c r="B263" s="7"/>
      <c r="C263" s="7"/>
      <c r="D263" s="7"/>
      <c r="E263" s="7"/>
      <c r="F263" s="7"/>
      <c r="G263" s="112"/>
      <c r="H263" s="111"/>
      <c r="I263" s="7"/>
      <c r="J263" s="7"/>
      <c r="K263" s="7"/>
      <c r="L263" s="111"/>
      <c r="M263" s="111"/>
      <c r="N263" s="7"/>
      <c r="O263" s="7"/>
      <c r="P263" s="7"/>
      <c r="Q263" s="7"/>
      <c r="R263" s="112"/>
      <c r="S263" s="111"/>
      <c r="T263" s="7"/>
      <c r="U263" s="7"/>
      <c r="V263" s="7"/>
      <c r="W263" s="111"/>
      <c r="X263" s="111"/>
      <c r="Y263" s="7"/>
      <c r="Z263" s="7"/>
    </row>
    <row r="264" ht="15.75" customHeight="1">
      <c r="A264" s="7"/>
      <c r="B264" s="7"/>
      <c r="C264" s="7"/>
      <c r="D264" s="7"/>
      <c r="E264" s="7"/>
      <c r="F264" s="7"/>
      <c r="G264" s="112"/>
      <c r="H264" s="111"/>
      <c r="I264" s="7"/>
      <c r="J264" s="7"/>
      <c r="K264" s="7"/>
      <c r="L264" s="111"/>
      <c r="M264" s="111"/>
      <c r="N264" s="7"/>
      <c r="O264" s="7"/>
      <c r="P264" s="7"/>
      <c r="Q264" s="7"/>
      <c r="R264" s="112"/>
      <c r="S264" s="111"/>
      <c r="T264" s="7"/>
      <c r="U264" s="7"/>
      <c r="V264" s="7"/>
      <c r="W264" s="111"/>
      <c r="X264" s="111"/>
      <c r="Y264" s="7"/>
      <c r="Z264" s="7"/>
    </row>
    <row r="265" ht="15.75" customHeight="1">
      <c r="A265" s="7"/>
      <c r="B265" s="7"/>
      <c r="C265" s="7"/>
      <c r="D265" s="7"/>
      <c r="E265" s="7"/>
      <c r="F265" s="7"/>
      <c r="G265" s="112"/>
      <c r="H265" s="111"/>
      <c r="I265" s="7"/>
      <c r="J265" s="7"/>
      <c r="K265" s="7"/>
      <c r="L265" s="111"/>
      <c r="M265" s="111"/>
      <c r="N265" s="7"/>
      <c r="O265" s="7"/>
      <c r="P265" s="7"/>
      <c r="Q265" s="7"/>
      <c r="R265" s="112"/>
      <c r="S265" s="111"/>
      <c r="T265" s="7"/>
      <c r="U265" s="7"/>
      <c r="V265" s="7"/>
      <c r="W265" s="111"/>
      <c r="X265" s="111"/>
      <c r="Y265" s="7"/>
      <c r="Z265" s="7"/>
    </row>
    <row r="266" ht="15.75" customHeight="1">
      <c r="A266" s="7"/>
      <c r="B266" s="7"/>
      <c r="C266" s="7"/>
      <c r="D266" s="7"/>
      <c r="E266" s="7"/>
      <c r="F266" s="7"/>
      <c r="G266" s="112"/>
      <c r="H266" s="111"/>
      <c r="I266" s="7"/>
      <c r="J266" s="7"/>
      <c r="K266" s="7"/>
      <c r="L266" s="111"/>
      <c r="M266" s="111"/>
      <c r="N266" s="7"/>
      <c r="O266" s="7"/>
      <c r="P266" s="7"/>
      <c r="Q266" s="7"/>
      <c r="R266" s="112"/>
      <c r="S266" s="111"/>
      <c r="T266" s="7"/>
      <c r="U266" s="7"/>
      <c r="V266" s="7"/>
      <c r="W266" s="111"/>
      <c r="X266" s="111"/>
      <c r="Y266" s="7"/>
      <c r="Z266" s="7"/>
    </row>
    <row r="267" ht="15.75" customHeight="1">
      <c r="A267" s="7"/>
      <c r="B267" s="7"/>
      <c r="C267" s="7"/>
      <c r="D267" s="7"/>
      <c r="E267" s="7"/>
      <c r="F267" s="7"/>
      <c r="G267" s="112"/>
      <c r="H267" s="111"/>
      <c r="I267" s="7"/>
      <c r="J267" s="7"/>
      <c r="K267" s="7"/>
      <c r="L267" s="111"/>
      <c r="M267" s="111"/>
      <c r="N267" s="7"/>
      <c r="O267" s="7"/>
      <c r="P267" s="7"/>
      <c r="Q267" s="7"/>
      <c r="R267" s="112"/>
      <c r="S267" s="111"/>
      <c r="T267" s="7"/>
      <c r="U267" s="7"/>
      <c r="V267" s="7"/>
      <c r="W267" s="111"/>
      <c r="X267" s="111"/>
      <c r="Y267" s="7"/>
      <c r="Z267" s="7"/>
    </row>
    <row r="268" ht="15.75" customHeight="1">
      <c r="A268" s="7"/>
      <c r="B268" s="7"/>
      <c r="C268" s="7"/>
      <c r="D268" s="7"/>
      <c r="E268" s="7"/>
      <c r="F268" s="7"/>
      <c r="G268" s="112"/>
      <c r="H268" s="111"/>
      <c r="I268" s="7"/>
      <c r="J268" s="7"/>
      <c r="K268" s="7"/>
      <c r="L268" s="111"/>
      <c r="M268" s="111"/>
      <c r="N268" s="7"/>
      <c r="O268" s="7"/>
      <c r="P268" s="7"/>
      <c r="Q268" s="7"/>
      <c r="R268" s="112"/>
      <c r="S268" s="111"/>
      <c r="T268" s="7"/>
      <c r="U268" s="7"/>
      <c r="V268" s="7"/>
      <c r="W268" s="111"/>
      <c r="X268" s="111"/>
      <c r="Y268" s="7"/>
      <c r="Z268" s="7"/>
    </row>
    <row r="269" ht="15.75" customHeight="1">
      <c r="A269" s="7"/>
      <c r="B269" s="7"/>
      <c r="C269" s="7"/>
      <c r="D269" s="7"/>
      <c r="E269" s="7"/>
      <c r="F269" s="7"/>
      <c r="G269" s="112"/>
      <c r="H269" s="111"/>
      <c r="I269" s="7"/>
      <c r="J269" s="7"/>
      <c r="K269" s="7"/>
      <c r="L269" s="111"/>
      <c r="M269" s="111"/>
      <c r="N269" s="7"/>
      <c r="O269" s="7"/>
      <c r="P269" s="7"/>
      <c r="Q269" s="7"/>
      <c r="R269" s="112"/>
      <c r="S269" s="111"/>
      <c r="T269" s="7"/>
      <c r="U269" s="7"/>
      <c r="V269" s="7"/>
      <c r="W269" s="111"/>
      <c r="X269" s="111"/>
      <c r="Y269" s="7"/>
      <c r="Z269" s="7"/>
    </row>
    <row r="270" ht="15.75" customHeight="1">
      <c r="A270" s="7"/>
      <c r="B270" s="7"/>
      <c r="C270" s="7"/>
      <c r="D270" s="7"/>
      <c r="E270" s="7"/>
      <c r="F270" s="7"/>
      <c r="G270" s="112"/>
      <c r="H270" s="111"/>
      <c r="I270" s="7"/>
      <c r="J270" s="7"/>
      <c r="K270" s="7"/>
      <c r="L270" s="111"/>
      <c r="M270" s="111"/>
      <c r="N270" s="7"/>
      <c r="O270" s="7"/>
      <c r="P270" s="7"/>
      <c r="Q270" s="7"/>
      <c r="R270" s="112"/>
      <c r="S270" s="111"/>
      <c r="T270" s="7"/>
      <c r="U270" s="7"/>
      <c r="V270" s="7"/>
      <c r="W270" s="111"/>
      <c r="X270" s="111"/>
      <c r="Y270" s="7"/>
      <c r="Z270" s="7"/>
    </row>
    <row r="271" ht="15.75" customHeight="1">
      <c r="A271" s="7"/>
      <c r="B271" s="7"/>
      <c r="C271" s="7"/>
      <c r="D271" s="7"/>
      <c r="E271" s="7"/>
      <c r="F271" s="7"/>
      <c r="G271" s="112"/>
      <c r="H271" s="111"/>
      <c r="I271" s="7"/>
      <c r="J271" s="7"/>
      <c r="K271" s="7"/>
      <c r="L271" s="111"/>
      <c r="M271" s="111"/>
      <c r="N271" s="7"/>
      <c r="O271" s="7"/>
      <c r="P271" s="7"/>
      <c r="Q271" s="7"/>
      <c r="R271" s="112"/>
      <c r="S271" s="111"/>
      <c r="T271" s="7"/>
      <c r="U271" s="7"/>
      <c r="V271" s="7"/>
      <c r="W271" s="111"/>
      <c r="X271" s="111"/>
      <c r="Y271" s="7"/>
      <c r="Z271" s="7"/>
    </row>
    <row r="272" ht="15.75" customHeight="1">
      <c r="A272" s="7"/>
      <c r="B272" s="7"/>
      <c r="C272" s="7"/>
      <c r="D272" s="7"/>
      <c r="E272" s="7"/>
      <c r="F272" s="7"/>
      <c r="G272" s="112"/>
      <c r="H272" s="111"/>
      <c r="I272" s="7"/>
      <c r="J272" s="7"/>
      <c r="K272" s="7"/>
      <c r="L272" s="111"/>
      <c r="M272" s="111"/>
      <c r="N272" s="7"/>
      <c r="O272" s="7"/>
      <c r="P272" s="7"/>
      <c r="Q272" s="7"/>
      <c r="R272" s="112"/>
      <c r="S272" s="111"/>
      <c r="T272" s="7"/>
      <c r="U272" s="7"/>
      <c r="V272" s="7"/>
      <c r="W272" s="111"/>
      <c r="X272" s="111"/>
      <c r="Y272" s="7"/>
      <c r="Z272" s="7"/>
    </row>
    <row r="273" ht="15.75" customHeight="1">
      <c r="A273" s="7"/>
      <c r="B273" s="7"/>
      <c r="C273" s="7"/>
      <c r="D273" s="7"/>
      <c r="E273" s="7"/>
      <c r="F273" s="7"/>
      <c r="G273" s="112"/>
      <c r="H273" s="111"/>
      <c r="I273" s="7"/>
      <c r="J273" s="7"/>
      <c r="K273" s="7"/>
      <c r="L273" s="111"/>
      <c r="M273" s="111"/>
      <c r="N273" s="7"/>
      <c r="O273" s="7"/>
      <c r="P273" s="7"/>
      <c r="Q273" s="7"/>
      <c r="R273" s="112"/>
      <c r="S273" s="111"/>
      <c r="T273" s="7"/>
      <c r="U273" s="7"/>
      <c r="V273" s="7"/>
      <c r="W273" s="111"/>
      <c r="X273" s="111"/>
      <c r="Y273" s="7"/>
      <c r="Z273" s="7"/>
    </row>
    <row r="274" ht="15.75" customHeight="1">
      <c r="A274" s="7"/>
      <c r="B274" s="7"/>
      <c r="C274" s="7"/>
      <c r="D274" s="7"/>
      <c r="E274" s="7"/>
      <c r="F274" s="7"/>
      <c r="G274" s="112"/>
      <c r="H274" s="111"/>
      <c r="I274" s="7"/>
      <c r="J274" s="7"/>
      <c r="K274" s="7"/>
      <c r="L274" s="111"/>
      <c r="M274" s="111"/>
      <c r="N274" s="7"/>
      <c r="O274" s="7"/>
      <c r="P274" s="7"/>
      <c r="Q274" s="7"/>
      <c r="R274" s="112"/>
      <c r="S274" s="111"/>
      <c r="T274" s="7"/>
      <c r="U274" s="7"/>
      <c r="V274" s="7"/>
      <c r="W274" s="111"/>
      <c r="X274" s="111"/>
      <c r="Y274" s="7"/>
      <c r="Z274" s="7"/>
    </row>
    <row r="275" ht="15.75" customHeight="1">
      <c r="A275" s="7"/>
      <c r="B275" s="7"/>
      <c r="C275" s="7"/>
      <c r="D275" s="7"/>
      <c r="E275" s="7"/>
      <c r="F275" s="7"/>
      <c r="G275" s="112"/>
      <c r="H275" s="111"/>
      <c r="I275" s="7"/>
      <c r="J275" s="7"/>
      <c r="K275" s="7"/>
      <c r="L275" s="111"/>
      <c r="M275" s="111"/>
      <c r="N275" s="7"/>
      <c r="O275" s="7"/>
      <c r="P275" s="7"/>
      <c r="Q275" s="7"/>
      <c r="R275" s="112"/>
      <c r="S275" s="111"/>
      <c r="T275" s="7"/>
      <c r="U275" s="7"/>
      <c r="V275" s="7"/>
      <c r="W275" s="111"/>
      <c r="X275" s="111"/>
      <c r="Y275" s="7"/>
      <c r="Z275" s="7"/>
    </row>
    <row r="276" ht="15.75" customHeight="1">
      <c r="A276" s="7"/>
      <c r="B276" s="7"/>
      <c r="C276" s="7"/>
      <c r="D276" s="7"/>
      <c r="E276" s="7"/>
      <c r="F276" s="7"/>
      <c r="G276" s="112"/>
      <c r="H276" s="111"/>
      <c r="I276" s="7"/>
      <c r="J276" s="7"/>
      <c r="K276" s="7"/>
      <c r="L276" s="111"/>
      <c r="M276" s="111"/>
      <c r="N276" s="7"/>
      <c r="O276" s="7"/>
      <c r="P276" s="7"/>
      <c r="Q276" s="7"/>
      <c r="R276" s="112"/>
      <c r="S276" s="111"/>
      <c r="T276" s="7"/>
      <c r="U276" s="7"/>
      <c r="V276" s="7"/>
      <c r="W276" s="111"/>
      <c r="X276" s="111"/>
      <c r="Y276" s="7"/>
      <c r="Z276" s="7"/>
    </row>
    <row r="277" ht="15.75" customHeight="1">
      <c r="A277" s="7"/>
      <c r="B277" s="7"/>
      <c r="C277" s="7"/>
      <c r="D277" s="7"/>
      <c r="E277" s="7"/>
      <c r="F277" s="7"/>
      <c r="G277" s="112"/>
      <c r="H277" s="111"/>
      <c r="I277" s="7"/>
      <c r="J277" s="7"/>
      <c r="K277" s="7"/>
      <c r="L277" s="111"/>
      <c r="M277" s="111"/>
      <c r="N277" s="7"/>
      <c r="O277" s="7"/>
      <c r="P277" s="7"/>
      <c r="Q277" s="7"/>
      <c r="R277" s="112"/>
      <c r="S277" s="111"/>
      <c r="T277" s="7"/>
      <c r="U277" s="7"/>
      <c r="V277" s="7"/>
      <c r="W277" s="111"/>
      <c r="X277" s="111"/>
      <c r="Y277" s="7"/>
      <c r="Z277" s="7"/>
    </row>
    <row r="278" ht="15.75" customHeight="1">
      <c r="A278" s="7"/>
      <c r="B278" s="7"/>
      <c r="C278" s="7"/>
      <c r="D278" s="7"/>
      <c r="E278" s="7"/>
      <c r="F278" s="7"/>
      <c r="G278" s="112"/>
      <c r="H278" s="111"/>
      <c r="I278" s="7"/>
      <c r="J278" s="7"/>
      <c r="K278" s="7"/>
      <c r="L278" s="111"/>
      <c r="M278" s="111"/>
      <c r="N278" s="7"/>
      <c r="O278" s="7"/>
      <c r="P278" s="7"/>
      <c r="Q278" s="7"/>
      <c r="R278" s="112"/>
      <c r="S278" s="111"/>
      <c r="T278" s="7"/>
      <c r="U278" s="7"/>
      <c r="V278" s="7"/>
      <c r="W278" s="111"/>
      <c r="X278" s="111"/>
      <c r="Y278" s="7"/>
      <c r="Z278" s="7"/>
    </row>
    <row r="279" ht="15.75" customHeight="1">
      <c r="A279" s="7"/>
      <c r="B279" s="7"/>
      <c r="C279" s="7"/>
      <c r="D279" s="7"/>
      <c r="E279" s="7"/>
      <c r="F279" s="7"/>
      <c r="G279" s="112"/>
      <c r="H279" s="111"/>
      <c r="I279" s="7"/>
      <c r="J279" s="7"/>
      <c r="K279" s="7"/>
      <c r="L279" s="111"/>
      <c r="M279" s="111"/>
      <c r="N279" s="7"/>
      <c r="O279" s="7"/>
      <c r="P279" s="7"/>
      <c r="Q279" s="7"/>
      <c r="R279" s="112"/>
      <c r="S279" s="111"/>
      <c r="T279" s="7"/>
      <c r="U279" s="7"/>
      <c r="V279" s="7"/>
      <c r="W279" s="111"/>
      <c r="X279" s="111"/>
      <c r="Y279" s="7"/>
      <c r="Z279" s="7"/>
    </row>
    <row r="280" ht="15.75" customHeight="1">
      <c r="A280" s="7"/>
      <c r="B280" s="7"/>
      <c r="C280" s="7"/>
      <c r="D280" s="7"/>
      <c r="E280" s="7"/>
      <c r="F280" s="7"/>
      <c r="G280" s="112"/>
      <c r="H280" s="111"/>
      <c r="I280" s="7"/>
      <c r="J280" s="7"/>
      <c r="K280" s="7"/>
      <c r="L280" s="111"/>
      <c r="M280" s="111"/>
      <c r="N280" s="7"/>
      <c r="O280" s="7"/>
      <c r="P280" s="7"/>
      <c r="Q280" s="7"/>
      <c r="R280" s="112"/>
      <c r="S280" s="111"/>
      <c r="T280" s="7"/>
      <c r="U280" s="7"/>
      <c r="V280" s="7"/>
      <c r="W280" s="111"/>
      <c r="X280" s="111"/>
      <c r="Y280" s="7"/>
      <c r="Z280" s="7"/>
    </row>
    <row r="281" ht="15.75" customHeight="1">
      <c r="A281" s="7"/>
      <c r="B281" s="7"/>
      <c r="C281" s="7"/>
      <c r="D281" s="7"/>
      <c r="E281" s="7"/>
      <c r="F281" s="7"/>
      <c r="G281" s="112"/>
      <c r="H281" s="111"/>
      <c r="I281" s="7"/>
      <c r="J281" s="7"/>
      <c r="K281" s="7"/>
      <c r="L281" s="111"/>
      <c r="M281" s="111"/>
      <c r="N281" s="7"/>
      <c r="O281" s="7"/>
      <c r="P281" s="7"/>
      <c r="Q281" s="7"/>
      <c r="R281" s="112"/>
      <c r="S281" s="111"/>
      <c r="T281" s="7"/>
      <c r="U281" s="7"/>
      <c r="V281" s="7"/>
      <c r="W281" s="111"/>
      <c r="X281" s="111"/>
      <c r="Y281" s="7"/>
      <c r="Z281" s="7"/>
    </row>
    <row r="282" ht="15.75" customHeight="1">
      <c r="A282" s="7"/>
      <c r="B282" s="7"/>
      <c r="C282" s="7"/>
      <c r="D282" s="7"/>
      <c r="E282" s="7"/>
      <c r="F282" s="7"/>
      <c r="G282" s="112"/>
      <c r="H282" s="111"/>
      <c r="I282" s="7"/>
      <c r="J282" s="7"/>
      <c r="K282" s="7"/>
      <c r="L282" s="111"/>
      <c r="M282" s="111"/>
      <c r="N282" s="7"/>
      <c r="O282" s="7"/>
      <c r="P282" s="7"/>
      <c r="Q282" s="7"/>
      <c r="R282" s="112"/>
      <c r="S282" s="111"/>
      <c r="T282" s="7"/>
      <c r="U282" s="7"/>
      <c r="V282" s="7"/>
      <c r="W282" s="111"/>
      <c r="X282" s="111"/>
      <c r="Y282" s="7"/>
      <c r="Z282" s="7"/>
    </row>
    <row r="283" ht="15.75" customHeight="1">
      <c r="A283" s="7"/>
      <c r="B283" s="7"/>
      <c r="C283" s="7"/>
      <c r="D283" s="7"/>
      <c r="E283" s="7"/>
      <c r="F283" s="7"/>
      <c r="G283" s="112"/>
      <c r="H283" s="111"/>
      <c r="I283" s="7"/>
      <c r="J283" s="7"/>
      <c r="K283" s="7"/>
      <c r="L283" s="111"/>
      <c r="M283" s="111"/>
      <c r="N283" s="7"/>
      <c r="O283" s="7"/>
      <c r="P283" s="7"/>
      <c r="Q283" s="7"/>
      <c r="R283" s="112"/>
      <c r="S283" s="111"/>
      <c r="T283" s="7"/>
      <c r="U283" s="7"/>
      <c r="V283" s="7"/>
      <c r="W283" s="111"/>
      <c r="X283" s="111"/>
      <c r="Y283" s="7"/>
      <c r="Z283" s="7"/>
    </row>
    <row r="284" ht="15.75" customHeight="1">
      <c r="A284" s="7"/>
      <c r="B284" s="7"/>
      <c r="C284" s="7"/>
      <c r="D284" s="7"/>
      <c r="E284" s="7"/>
      <c r="F284" s="7"/>
      <c r="G284" s="112"/>
      <c r="H284" s="111"/>
      <c r="I284" s="7"/>
      <c r="J284" s="7"/>
      <c r="K284" s="7"/>
      <c r="L284" s="111"/>
      <c r="M284" s="111"/>
      <c r="N284" s="7"/>
      <c r="O284" s="7"/>
      <c r="P284" s="7"/>
      <c r="Q284" s="7"/>
      <c r="R284" s="112"/>
      <c r="S284" s="111"/>
      <c r="T284" s="7"/>
      <c r="U284" s="7"/>
      <c r="V284" s="7"/>
      <c r="W284" s="111"/>
      <c r="X284" s="111"/>
      <c r="Y284" s="7"/>
      <c r="Z284" s="7"/>
    </row>
    <row r="285" ht="15.75" customHeight="1">
      <c r="A285" s="7"/>
      <c r="B285" s="7"/>
      <c r="C285" s="7"/>
      <c r="D285" s="7"/>
      <c r="E285" s="7"/>
      <c r="F285" s="7"/>
      <c r="G285" s="112"/>
      <c r="H285" s="111"/>
      <c r="I285" s="7"/>
      <c r="J285" s="7"/>
      <c r="K285" s="7"/>
      <c r="L285" s="111"/>
      <c r="M285" s="111"/>
      <c r="N285" s="7"/>
      <c r="O285" s="7"/>
      <c r="P285" s="7"/>
      <c r="Q285" s="7"/>
      <c r="R285" s="112"/>
      <c r="S285" s="111"/>
      <c r="T285" s="7"/>
      <c r="U285" s="7"/>
      <c r="V285" s="7"/>
      <c r="W285" s="111"/>
      <c r="X285" s="111"/>
      <c r="Y285" s="7"/>
      <c r="Z285" s="7"/>
    </row>
    <row r="286" ht="15.75" customHeight="1">
      <c r="A286" s="7"/>
      <c r="B286" s="7"/>
      <c r="C286" s="7"/>
      <c r="D286" s="7"/>
      <c r="E286" s="7"/>
      <c r="F286" s="7"/>
      <c r="G286" s="112"/>
      <c r="H286" s="111"/>
      <c r="I286" s="7"/>
      <c r="J286" s="7"/>
      <c r="K286" s="7"/>
      <c r="L286" s="111"/>
      <c r="M286" s="111"/>
      <c r="N286" s="7"/>
      <c r="O286" s="7"/>
      <c r="P286" s="7"/>
      <c r="Q286" s="7"/>
      <c r="R286" s="112"/>
      <c r="S286" s="111"/>
      <c r="T286" s="7"/>
      <c r="U286" s="7"/>
      <c r="V286" s="7"/>
      <c r="W286" s="111"/>
      <c r="X286" s="111"/>
      <c r="Y286" s="7"/>
      <c r="Z286" s="7"/>
    </row>
    <row r="287" ht="15.75" customHeight="1">
      <c r="A287" s="7"/>
      <c r="B287" s="7"/>
      <c r="C287" s="7"/>
      <c r="D287" s="7"/>
      <c r="E287" s="7"/>
      <c r="F287" s="7"/>
      <c r="G287" s="112"/>
      <c r="H287" s="111"/>
      <c r="I287" s="7"/>
      <c r="J287" s="7"/>
      <c r="K287" s="7"/>
      <c r="L287" s="111"/>
      <c r="M287" s="111"/>
      <c r="N287" s="7"/>
      <c r="O287" s="7"/>
      <c r="P287" s="7"/>
      <c r="Q287" s="7"/>
      <c r="R287" s="112"/>
      <c r="S287" s="111"/>
      <c r="T287" s="7"/>
      <c r="U287" s="7"/>
      <c r="V287" s="7"/>
      <c r="W287" s="111"/>
      <c r="X287" s="111"/>
      <c r="Y287" s="7"/>
      <c r="Z287" s="7"/>
    </row>
    <row r="288" ht="15.75" customHeight="1">
      <c r="A288" s="7"/>
      <c r="B288" s="7"/>
      <c r="C288" s="7"/>
      <c r="D288" s="7"/>
      <c r="E288" s="7"/>
      <c r="F288" s="7"/>
      <c r="G288" s="112"/>
      <c r="H288" s="111"/>
      <c r="I288" s="7"/>
      <c r="J288" s="7"/>
      <c r="K288" s="7"/>
      <c r="L288" s="111"/>
      <c r="M288" s="111"/>
      <c r="N288" s="7"/>
      <c r="O288" s="7"/>
      <c r="P288" s="7"/>
      <c r="Q288" s="7"/>
      <c r="R288" s="112"/>
      <c r="S288" s="111"/>
      <c r="T288" s="7"/>
      <c r="U288" s="7"/>
      <c r="V288" s="7"/>
      <c r="W288" s="111"/>
      <c r="X288" s="111"/>
      <c r="Y288" s="7"/>
      <c r="Z288" s="7"/>
    </row>
    <row r="289" ht="15.75" customHeight="1">
      <c r="A289" s="7"/>
      <c r="B289" s="7"/>
      <c r="C289" s="7"/>
      <c r="D289" s="7"/>
      <c r="E289" s="7"/>
      <c r="F289" s="7"/>
      <c r="G289" s="112"/>
      <c r="H289" s="111"/>
      <c r="I289" s="7"/>
      <c r="J289" s="7"/>
      <c r="K289" s="7"/>
      <c r="L289" s="111"/>
      <c r="M289" s="111"/>
      <c r="N289" s="7"/>
      <c r="O289" s="7"/>
      <c r="P289" s="7"/>
      <c r="Q289" s="7"/>
      <c r="R289" s="112"/>
      <c r="S289" s="111"/>
      <c r="T289" s="7"/>
      <c r="U289" s="7"/>
      <c r="V289" s="7"/>
      <c r="W289" s="111"/>
      <c r="X289" s="111"/>
      <c r="Y289" s="7"/>
      <c r="Z289" s="7"/>
    </row>
    <row r="290" ht="15.75" customHeight="1">
      <c r="A290" s="7"/>
      <c r="B290" s="7"/>
      <c r="C290" s="7"/>
      <c r="D290" s="7"/>
      <c r="E290" s="7"/>
      <c r="F290" s="7"/>
      <c r="G290" s="112"/>
      <c r="H290" s="111"/>
      <c r="I290" s="7"/>
      <c r="J290" s="7"/>
      <c r="K290" s="7"/>
      <c r="L290" s="111"/>
      <c r="M290" s="111"/>
      <c r="N290" s="7"/>
      <c r="O290" s="7"/>
      <c r="P290" s="7"/>
      <c r="Q290" s="7"/>
      <c r="R290" s="112"/>
      <c r="S290" s="111"/>
      <c r="T290" s="7"/>
      <c r="U290" s="7"/>
      <c r="V290" s="7"/>
      <c r="W290" s="111"/>
      <c r="X290" s="111"/>
      <c r="Y290" s="7"/>
      <c r="Z290" s="7"/>
    </row>
    <row r="291" ht="15.75" customHeight="1">
      <c r="A291" s="7"/>
      <c r="B291" s="7"/>
      <c r="C291" s="7"/>
      <c r="D291" s="7"/>
      <c r="E291" s="7"/>
      <c r="F291" s="7"/>
      <c r="G291" s="112"/>
      <c r="H291" s="111"/>
      <c r="I291" s="7"/>
      <c r="J291" s="7"/>
      <c r="K291" s="7"/>
      <c r="L291" s="111"/>
      <c r="M291" s="111"/>
      <c r="N291" s="7"/>
      <c r="O291" s="7"/>
      <c r="P291" s="7"/>
      <c r="Q291" s="7"/>
      <c r="R291" s="112"/>
      <c r="S291" s="111"/>
      <c r="T291" s="7"/>
      <c r="U291" s="7"/>
      <c r="V291" s="7"/>
      <c r="W291" s="111"/>
      <c r="X291" s="111"/>
      <c r="Y291" s="7"/>
      <c r="Z291" s="7"/>
    </row>
    <row r="292" ht="15.75" customHeight="1">
      <c r="A292" s="7"/>
      <c r="B292" s="7"/>
      <c r="C292" s="7"/>
      <c r="D292" s="7"/>
      <c r="E292" s="7"/>
      <c r="F292" s="7"/>
      <c r="G292" s="112"/>
      <c r="H292" s="111"/>
      <c r="I292" s="7"/>
      <c r="J292" s="7"/>
      <c r="K292" s="7"/>
      <c r="L292" s="111"/>
      <c r="M292" s="111"/>
      <c r="N292" s="7"/>
      <c r="O292" s="7"/>
      <c r="P292" s="7"/>
      <c r="Q292" s="7"/>
      <c r="R292" s="112"/>
      <c r="S292" s="111"/>
      <c r="T292" s="7"/>
      <c r="U292" s="7"/>
      <c r="V292" s="7"/>
      <c r="W292" s="111"/>
      <c r="X292" s="111"/>
      <c r="Y292" s="7"/>
      <c r="Z292" s="7"/>
    </row>
    <row r="293" ht="15.75" customHeight="1">
      <c r="A293" s="7"/>
      <c r="B293" s="7"/>
      <c r="C293" s="7"/>
      <c r="D293" s="7"/>
      <c r="E293" s="7"/>
      <c r="F293" s="7"/>
      <c r="G293" s="112"/>
      <c r="H293" s="111"/>
      <c r="I293" s="7"/>
      <c r="J293" s="7"/>
      <c r="K293" s="7"/>
      <c r="L293" s="111"/>
      <c r="M293" s="111"/>
      <c r="N293" s="7"/>
      <c r="O293" s="7"/>
      <c r="P293" s="7"/>
      <c r="Q293" s="7"/>
      <c r="R293" s="112"/>
      <c r="S293" s="111"/>
      <c r="T293" s="7"/>
      <c r="U293" s="7"/>
      <c r="V293" s="7"/>
      <c r="W293" s="111"/>
      <c r="X293" s="111"/>
      <c r="Y293" s="7"/>
      <c r="Z293" s="7"/>
    </row>
    <row r="294" ht="15.75" customHeight="1">
      <c r="A294" s="7"/>
      <c r="B294" s="7"/>
      <c r="C294" s="7"/>
      <c r="D294" s="7"/>
      <c r="E294" s="7"/>
      <c r="F294" s="7"/>
      <c r="G294" s="112"/>
      <c r="H294" s="111"/>
      <c r="I294" s="7"/>
      <c r="J294" s="7"/>
      <c r="K294" s="7"/>
      <c r="L294" s="111"/>
      <c r="M294" s="111"/>
      <c r="N294" s="7"/>
      <c r="O294" s="7"/>
      <c r="P294" s="7"/>
      <c r="Q294" s="7"/>
      <c r="R294" s="112"/>
      <c r="S294" s="111"/>
      <c r="T294" s="7"/>
      <c r="U294" s="7"/>
      <c r="V294" s="7"/>
      <c r="W294" s="111"/>
      <c r="X294" s="111"/>
      <c r="Y294" s="7"/>
      <c r="Z294" s="7"/>
    </row>
    <row r="295" ht="15.75" customHeight="1">
      <c r="A295" s="7"/>
      <c r="B295" s="7"/>
      <c r="C295" s="7"/>
      <c r="D295" s="7"/>
      <c r="E295" s="7"/>
      <c r="F295" s="7"/>
      <c r="G295" s="112"/>
      <c r="H295" s="111"/>
      <c r="I295" s="7"/>
      <c r="J295" s="7"/>
      <c r="K295" s="7"/>
      <c r="L295" s="111"/>
      <c r="M295" s="111"/>
      <c r="N295" s="7"/>
      <c r="O295" s="7"/>
      <c r="P295" s="7"/>
      <c r="Q295" s="7"/>
      <c r="R295" s="112"/>
      <c r="S295" s="111"/>
      <c r="T295" s="7"/>
      <c r="U295" s="7"/>
      <c r="V295" s="7"/>
      <c r="W295" s="111"/>
      <c r="X295" s="111"/>
      <c r="Y295" s="7"/>
      <c r="Z295" s="7"/>
    </row>
    <row r="296" ht="15.75" customHeight="1">
      <c r="A296" s="7"/>
      <c r="B296" s="7"/>
      <c r="C296" s="7"/>
      <c r="D296" s="7"/>
      <c r="E296" s="7"/>
      <c r="F296" s="7"/>
      <c r="G296" s="112"/>
      <c r="H296" s="111"/>
      <c r="I296" s="7"/>
      <c r="J296" s="7"/>
      <c r="K296" s="7"/>
      <c r="L296" s="111"/>
      <c r="M296" s="111"/>
      <c r="N296" s="7"/>
      <c r="O296" s="7"/>
      <c r="P296" s="7"/>
      <c r="Q296" s="7"/>
      <c r="R296" s="112"/>
      <c r="S296" s="111"/>
      <c r="T296" s="7"/>
      <c r="U296" s="7"/>
      <c r="V296" s="7"/>
      <c r="W296" s="111"/>
      <c r="X296" s="111"/>
      <c r="Y296" s="7"/>
      <c r="Z296" s="7"/>
    </row>
    <row r="297" ht="15.75" customHeight="1">
      <c r="A297" s="7"/>
      <c r="B297" s="7"/>
      <c r="C297" s="7"/>
      <c r="D297" s="7"/>
      <c r="E297" s="7"/>
      <c r="F297" s="7"/>
      <c r="G297" s="112"/>
      <c r="H297" s="111"/>
      <c r="I297" s="7"/>
      <c r="J297" s="7"/>
      <c r="K297" s="7"/>
      <c r="L297" s="111"/>
      <c r="M297" s="111"/>
      <c r="N297" s="7"/>
      <c r="O297" s="7"/>
      <c r="P297" s="7"/>
      <c r="Q297" s="7"/>
      <c r="R297" s="112"/>
      <c r="S297" s="111"/>
      <c r="T297" s="7"/>
      <c r="U297" s="7"/>
      <c r="V297" s="7"/>
      <c r="W297" s="111"/>
      <c r="X297" s="111"/>
      <c r="Y297" s="7"/>
      <c r="Z297" s="7"/>
    </row>
    <row r="298" ht="15.75" customHeight="1">
      <c r="A298" s="7"/>
      <c r="B298" s="7"/>
      <c r="C298" s="7"/>
      <c r="D298" s="7"/>
      <c r="E298" s="7"/>
      <c r="F298" s="7"/>
      <c r="G298" s="112"/>
      <c r="H298" s="111"/>
      <c r="I298" s="7"/>
      <c r="J298" s="7"/>
      <c r="K298" s="7"/>
      <c r="L298" s="111"/>
      <c r="M298" s="111"/>
      <c r="N298" s="7"/>
      <c r="O298" s="7"/>
      <c r="P298" s="7"/>
      <c r="Q298" s="7"/>
      <c r="R298" s="112"/>
      <c r="S298" s="111"/>
      <c r="T298" s="7"/>
      <c r="U298" s="7"/>
      <c r="V298" s="7"/>
      <c r="W298" s="111"/>
      <c r="X298" s="111"/>
      <c r="Y298" s="7"/>
      <c r="Z298" s="7"/>
    </row>
    <row r="299" ht="15.75" customHeight="1">
      <c r="A299" s="7"/>
      <c r="B299" s="7"/>
      <c r="C299" s="7"/>
      <c r="D299" s="7"/>
      <c r="E299" s="7"/>
      <c r="F299" s="7"/>
      <c r="G299" s="112"/>
      <c r="H299" s="111"/>
      <c r="I299" s="7"/>
      <c r="J299" s="7"/>
      <c r="K299" s="7"/>
      <c r="L299" s="111"/>
      <c r="M299" s="111"/>
      <c r="N299" s="7"/>
      <c r="O299" s="7"/>
      <c r="P299" s="7"/>
      <c r="Q299" s="7"/>
      <c r="R299" s="112"/>
      <c r="S299" s="111"/>
      <c r="T299" s="7"/>
      <c r="U299" s="7"/>
      <c r="V299" s="7"/>
      <c r="W299" s="111"/>
      <c r="X299" s="111"/>
      <c r="Y299" s="7"/>
      <c r="Z299" s="7"/>
    </row>
    <row r="300" ht="15.75" customHeight="1">
      <c r="A300" s="7"/>
      <c r="B300" s="7"/>
      <c r="C300" s="7"/>
      <c r="D300" s="7"/>
      <c r="E300" s="7"/>
      <c r="F300" s="7"/>
      <c r="G300" s="112"/>
      <c r="H300" s="111"/>
      <c r="I300" s="7"/>
      <c r="J300" s="7"/>
      <c r="K300" s="7"/>
      <c r="L300" s="111"/>
      <c r="M300" s="111"/>
      <c r="N300" s="7"/>
      <c r="O300" s="7"/>
      <c r="P300" s="7"/>
      <c r="Q300" s="7"/>
      <c r="R300" s="112"/>
      <c r="S300" s="111"/>
      <c r="T300" s="7"/>
      <c r="U300" s="7"/>
      <c r="V300" s="7"/>
      <c r="W300" s="111"/>
      <c r="X300" s="111"/>
      <c r="Y300" s="7"/>
      <c r="Z300" s="7"/>
    </row>
    <row r="301" ht="15.75" customHeight="1">
      <c r="A301" s="7"/>
      <c r="B301" s="7"/>
      <c r="C301" s="7"/>
      <c r="D301" s="7"/>
      <c r="E301" s="7"/>
      <c r="F301" s="7"/>
      <c r="G301" s="112"/>
      <c r="H301" s="111"/>
      <c r="I301" s="7"/>
      <c r="J301" s="7"/>
      <c r="K301" s="7"/>
      <c r="L301" s="111"/>
      <c r="M301" s="111"/>
      <c r="N301" s="7"/>
      <c r="O301" s="7"/>
      <c r="P301" s="7"/>
      <c r="Q301" s="7"/>
      <c r="R301" s="112"/>
      <c r="S301" s="111"/>
      <c r="T301" s="7"/>
      <c r="U301" s="7"/>
      <c r="V301" s="7"/>
      <c r="W301" s="111"/>
      <c r="X301" s="111"/>
      <c r="Y301" s="7"/>
      <c r="Z301" s="7"/>
    </row>
    <row r="302" ht="15.75" customHeight="1">
      <c r="A302" s="7"/>
      <c r="B302" s="7"/>
      <c r="C302" s="7"/>
      <c r="D302" s="7"/>
      <c r="E302" s="7"/>
      <c r="F302" s="7"/>
      <c r="G302" s="112"/>
      <c r="H302" s="111"/>
      <c r="I302" s="7"/>
      <c r="J302" s="7"/>
      <c r="K302" s="7"/>
      <c r="L302" s="111"/>
      <c r="M302" s="111"/>
      <c r="N302" s="7"/>
      <c r="O302" s="7"/>
      <c r="P302" s="7"/>
      <c r="Q302" s="7"/>
      <c r="R302" s="112"/>
      <c r="S302" s="111"/>
      <c r="T302" s="7"/>
      <c r="U302" s="7"/>
      <c r="V302" s="7"/>
      <c r="W302" s="111"/>
      <c r="X302" s="111"/>
      <c r="Y302" s="7"/>
      <c r="Z302" s="7"/>
    </row>
    <row r="303" ht="15.75" customHeight="1">
      <c r="A303" s="7"/>
      <c r="B303" s="7"/>
      <c r="C303" s="7"/>
      <c r="D303" s="7"/>
      <c r="E303" s="7"/>
      <c r="F303" s="7"/>
      <c r="G303" s="112"/>
      <c r="H303" s="111"/>
      <c r="I303" s="7"/>
      <c r="J303" s="7"/>
      <c r="K303" s="7"/>
      <c r="L303" s="111"/>
      <c r="M303" s="111"/>
      <c r="N303" s="7"/>
      <c r="O303" s="7"/>
      <c r="P303" s="7"/>
      <c r="Q303" s="7"/>
      <c r="R303" s="112"/>
      <c r="S303" s="111"/>
      <c r="T303" s="7"/>
      <c r="U303" s="7"/>
      <c r="V303" s="7"/>
      <c r="W303" s="111"/>
      <c r="X303" s="111"/>
      <c r="Y303" s="7"/>
      <c r="Z303" s="7"/>
    </row>
    <row r="304" ht="15.75" customHeight="1">
      <c r="A304" s="7"/>
      <c r="B304" s="7"/>
      <c r="C304" s="7"/>
      <c r="D304" s="7"/>
      <c r="E304" s="7"/>
      <c r="F304" s="7"/>
      <c r="G304" s="112"/>
      <c r="H304" s="111"/>
      <c r="I304" s="7"/>
      <c r="J304" s="7"/>
      <c r="K304" s="7"/>
      <c r="L304" s="111"/>
      <c r="M304" s="111"/>
      <c r="N304" s="7"/>
      <c r="O304" s="7"/>
      <c r="P304" s="7"/>
      <c r="Q304" s="7"/>
      <c r="R304" s="112"/>
      <c r="S304" s="111"/>
      <c r="T304" s="7"/>
      <c r="U304" s="7"/>
      <c r="V304" s="7"/>
      <c r="W304" s="111"/>
      <c r="X304" s="111"/>
      <c r="Y304" s="7"/>
      <c r="Z304" s="7"/>
    </row>
    <row r="305" ht="15.75" customHeight="1">
      <c r="A305" s="7"/>
      <c r="B305" s="7"/>
      <c r="C305" s="7"/>
      <c r="D305" s="7"/>
      <c r="E305" s="7"/>
      <c r="F305" s="7"/>
      <c r="G305" s="112"/>
      <c r="H305" s="111"/>
      <c r="I305" s="7"/>
      <c r="J305" s="7"/>
      <c r="K305" s="7"/>
      <c r="L305" s="111"/>
      <c r="M305" s="111"/>
      <c r="N305" s="7"/>
      <c r="O305" s="7"/>
      <c r="P305" s="7"/>
      <c r="Q305" s="7"/>
      <c r="R305" s="112"/>
      <c r="S305" s="111"/>
      <c r="T305" s="7"/>
      <c r="U305" s="7"/>
      <c r="V305" s="7"/>
      <c r="W305" s="111"/>
      <c r="X305" s="111"/>
      <c r="Y305" s="7"/>
      <c r="Z305" s="7"/>
    </row>
    <row r="306" ht="15.75" customHeight="1">
      <c r="A306" s="7"/>
      <c r="B306" s="7"/>
      <c r="C306" s="7"/>
      <c r="D306" s="7"/>
      <c r="E306" s="7"/>
      <c r="F306" s="7"/>
      <c r="G306" s="112"/>
      <c r="H306" s="111"/>
      <c r="I306" s="7"/>
      <c r="J306" s="7"/>
      <c r="K306" s="7"/>
      <c r="L306" s="111"/>
      <c r="M306" s="111"/>
      <c r="N306" s="7"/>
      <c r="O306" s="7"/>
      <c r="P306" s="7"/>
      <c r="Q306" s="7"/>
      <c r="R306" s="112"/>
      <c r="S306" s="111"/>
      <c r="T306" s="7"/>
      <c r="U306" s="7"/>
      <c r="V306" s="7"/>
      <c r="W306" s="111"/>
      <c r="X306" s="111"/>
      <c r="Y306" s="7"/>
      <c r="Z306" s="7"/>
    </row>
    <row r="307" ht="15.75" customHeight="1">
      <c r="A307" s="7"/>
      <c r="B307" s="7"/>
      <c r="C307" s="7"/>
      <c r="D307" s="7"/>
      <c r="E307" s="7"/>
      <c r="F307" s="7"/>
      <c r="G307" s="112"/>
      <c r="H307" s="111"/>
      <c r="I307" s="7"/>
      <c r="J307" s="7"/>
      <c r="K307" s="7"/>
      <c r="L307" s="111"/>
      <c r="M307" s="111"/>
      <c r="N307" s="7"/>
      <c r="O307" s="7"/>
      <c r="P307" s="7"/>
      <c r="Q307" s="7"/>
      <c r="R307" s="112"/>
      <c r="S307" s="111"/>
      <c r="T307" s="7"/>
      <c r="U307" s="7"/>
      <c r="V307" s="7"/>
      <c r="W307" s="111"/>
      <c r="X307" s="111"/>
      <c r="Y307" s="7"/>
      <c r="Z307" s="7"/>
    </row>
    <row r="308" ht="15.75" customHeight="1">
      <c r="A308" s="7"/>
      <c r="B308" s="7"/>
      <c r="C308" s="7"/>
      <c r="D308" s="7"/>
      <c r="E308" s="7"/>
      <c r="F308" s="7"/>
      <c r="G308" s="112"/>
      <c r="H308" s="111"/>
      <c r="I308" s="7"/>
      <c r="J308" s="7"/>
      <c r="K308" s="7"/>
      <c r="L308" s="111"/>
      <c r="M308" s="111"/>
      <c r="N308" s="7"/>
      <c r="O308" s="7"/>
      <c r="P308" s="7"/>
      <c r="Q308" s="7"/>
      <c r="R308" s="112"/>
      <c r="S308" s="111"/>
      <c r="T308" s="7"/>
      <c r="U308" s="7"/>
      <c r="V308" s="7"/>
      <c r="W308" s="111"/>
      <c r="X308" s="111"/>
      <c r="Y308" s="7"/>
      <c r="Z308" s="7"/>
    </row>
    <row r="309" ht="15.75" customHeight="1">
      <c r="A309" s="7"/>
      <c r="B309" s="7"/>
      <c r="C309" s="7"/>
      <c r="D309" s="7"/>
      <c r="E309" s="7"/>
      <c r="F309" s="7"/>
      <c r="G309" s="112"/>
      <c r="H309" s="111"/>
      <c r="I309" s="7"/>
      <c r="J309" s="7"/>
      <c r="K309" s="7"/>
      <c r="L309" s="111"/>
      <c r="M309" s="111"/>
      <c r="N309" s="7"/>
      <c r="O309" s="7"/>
      <c r="P309" s="7"/>
      <c r="Q309" s="7"/>
      <c r="R309" s="112"/>
      <c r="S309" s="111"/>
      <c r="T309" s="7"/>
      <c r="U309" s="7"/>
      <c r="V309" s="7"/>
      <c r="W309" s="111"/>
      <c r="X309" s="111"/>
      <c r="Y309" s="7"/>
      <c r="Z309" s="7"/>
    </row>
    <row r="310" ht="15.75" customHeight="1">
      <c r="A310" s="7"/>
      <c r="B310" s="7"/>
      <c r="C310" s="7"/>
      <c r="D310" s="7"/>
      <c r="E310" s="7"/>
      <c r="F310" s="7"/>
      <c r="G310" s="112"/>
      <c r="H310" s="111"/>
      <c r="I310" s="7"/>
      <c r="J310" s="7"/>
      <c r="K310" s="7"/>
      <c r="L310" s="111"/>
      <c r="M310" s="111"/>
      <c r="N310" s="7"/>
      <c r="O310" s="7"/>
      <c r="P310" s="7"/>
      <c r="Q310" s="7"/>
      <c r="R310" s="112"/>
      <c r="S310" s="111"/>
      <c r="T310" s="7"/>
      <c r="U310" s="7"/>
      <c r="V310" s="7"/>
      <c r="W310" s="111"/>
      <c r="X310" s="111"/>
      <c r="Y310" s="7"/>
      <c r="Z310" s="7"/>
    </row>
    <row r="311" ht="15.75" customHeight="1">
      <c r="A311" s="7"/>
      <c r="B311" s="7"/>
      <c r="C311" s="7"/>
      <c r="D311" s="7"/>
      <c r="E311" s="7"/>
      <c r="F311" s="7"/>
      <c r="G311" s="112"/>
      <c r="H311" s="111"/>
      <c r="I311" s="7"/>
      <c r="J311" s="7"/>
      <c r="K311" s="7"/>
      <c r="L311" s="111"/>
      <c r="M311" s="111"/>
      <c r="N311" s="7"/>
      <c r="O311" s="7"/>
      <c r="P311" s="7"/>
      <c r="Q311" s="7"/>
      <c r="R311" s="112"/>
      <c r="S311" s="111"/>
      <c r="T311" s="7"/>
      <c r="U311" s="7"/>
      <c r="V311" s="7"/>
      <c r="W311" s="111"/>
      <c r="X311" s="111"/>
      <c r="Y311" s="7"/>
      <c r="Z311" s="7"/>
    </row>
    <row r="312" ht="15.75" customHeight="1">
      <c r="A312" s="7"/>
      <c r="B312" s="7"/>
      <c r="C312" s="7"/>
      <c r="D312" s="7"/>
      <c r="E312" s="7"/>
      <c r="F312" s="7"/>
      <c r="G312" s="112"/>
      <c r="H312" s="111"/>
      <c r="I312" s="7"/>
      <c r="J312" s="7"/>
      <c r="K312" s="7"/>
      <c r="L312" s="111"/>
      <c r="M312" s="111"/>
      <c r="N312" s="7"/>
      <c r="O312" s="7"/>
      <c r="P312" s="7"/>
      <c r="Q312" s="7"/>
      <c r="R312" s="112"/>
      <c r="S312" s="111"/>
      <c r="T312" s="7"/>
      <c r="U312" s="7"/>
      <c r="V312" s="7"/>
      <c r="W312" s="111"/>
      <c r="X312" s="111"/>
      <c r="Y312" s="7"/>
      <c r="Z312" s="7"/>
    </row>
    <row r="313" ht="15.75" customHeight="1">
      <c r="A313" s="7"/>
      <c r="B313" s="7"/>
      <c r="C313" s="7"/>
      <c r="D313" s="7"/>
      <c r="E313" s="7"/>
      <c r="F313" s="7"/>
      <c r="G313" s="112"/>
      <c r="H313" s="111"/>
      <c r="I313" s="7"/>
      <c r="J313" s="7"/>
      <c r="K313" s="7"/>
      <c r="L313" s="111"/>
      <c r="M313" s="111"/>
      <c r="N313" s="7"/>
      <c r="O313" s="7"/>
      <c r="P313" s="7"/>
      <c r="Q313" s="7"/>
      <c r="R313" s="112"/>
      <c r="S313" s="111"/>
      <c r="T313" s="7"/>
      <c r="U313" s="7"/>
      <c r="V313" s="7"/>
      <c r="W313" s="111"/>
      <c r="X313" s="111"/>
      <c r="Y313" s="7"/>
      <c r="Z313" s="7"/>
    </row>
    <row r="314" ht="15.75" customHeight="1">
      <c r="A314" s="7"/>
      <c r="B314" s="7"/>
      <c r="C314" s="7"/>
      <c r="D314" s="7"/>
      <c r="E314" s="7"/>
      <c r="F314" s="7"/>
      <c r="G314" s="112"/>
      <c r="H314" s="111"/>
      <c r="I314" s="7"/>
      <c r="J314" s="7"/>
      <c r="K314" s="7"/>
      <c r="L314" s="111"/>
      <c r="M314" s="111"/>
      <c r="N314" s="7"/>
      <c r="O314" s="7"/>
      <c r="P314" s="7"/>
      <c r="Q314" s="7"/>
      <c r="R314" s="112"/>
      <c r="S314" s="111"/>
      <c r="T314" s="7"/>
      <c r="U314" s="7"/>
      <c r="V314" s="7"/>
      <c r="W314" s="111"/>
      <c r="X314" s="111"/>
      <c r="Y314" s="7"/>
      <c r="Z314" s="7"/>
    </row>
    <row r="315" ht="15.75" customHeight="1">
      <c r="A315" s="7"/>
      <c r="B315" s="7"/>
      <c r="C315" s="7"/>
      <c r="D315" s="7"/>
      <c r="E315" s="7"/>
      <c r="F315" s="7"/>
      <c r="G315" s="112"/>
      <c r="H315" s="111"/>
      <c r="I315" s="7"/>
      <c r="J315" s="7"/>
      <c r="K315" s="7"/>
      <c r="L315" s="111"/>
      <c r="M315" s="111"/>
      <c r="N315" s="7"/>
      <c r="O315" s="7"/>
      <c r="P315" s="7"/>
      <c r="Q315" s="7"/>
      <c r="R315" s="112"/>
      <c r="S315" s="111"/>
      <c r="T315" s="7"/>
      <c r="U315" s="7"/>
      <c r="V315" s="7"/>
      <c r="W315" s="111"/>
      <c r="X315" s="111"/>
      <c r="Y315" s="7"/>
      <c r="Z315" s="7"/>
    </row>
    <row r="316" ht="15.75" customHeight="1">
      <c r="A316" s="7"/>
      <c r="B316" s="7"/>
      <c r="C316" s="7"/>
      <c r="D316" s="7"/>
      <c r="E316" s="7"/>
      <c r="F316" s="7"/>
      <c r="G316" s="112"/>
      <c r="H316" s="111"/>
      <c r="I316" s="7"/>
      <c r="J316" s="7"/>
      <c r="K316" s="7"/>
      <c r="L316" s="111"/>
      <c r="M316" s="111"/>
      <c r="N316" s="7"/>
      <c r="O316" s="7"/>
      <c r="P316" s="7"/>
      <c r="Q316" s="7"/>
      <c r="R316" s="112"/>
      <c r="S316" s="111"/>
      <c r="T316" s="7"/>
      <c r="U316" s="7"/>
      <c r="V316" s="7"/>
      <c r="W316" s="111"/>
      <c r="X316" s="111"/>
      <c r="Y316" s="7"/>
      <c r="Z316" s="7"/>
    </row>
    <row r="317" ht="15.75" customHeight="1">
      <c r="A317" s="7"/>
      <c r="B317" s="7"/>
      <c r="C317" s="7"/>
      <c r="D317" s="7"/>
      <c r="E317" s="7"/>
      <c r="F317" s="7"/>
      <c r="G317" s="112"/>
      <c r="H317" s="111"/>
      <c r="I317" s="7"/>
      <c r="J317" s="7"/>
      <c r="K317" s="7"/>
      <c r="L317" s="111"/>
      <c r="M317" s="111"/>
      <c r="N317" s="7"/>
      <c r="O317" s="7"/>
      <c r="P317" s="7"/>
      <c r="Q317" s="7"/>
      <c r="R317" s="112"/>
      <c r="S317" s="111"/>
      <c r="T317" s="7"/>
      <c r="U317" s="7"/>
      <c r="V317" s="7"/>
      <c r="W317" s="111"/>
      <c r="X317" s="111"/>
      <c r="Y317" s="7"/>
      <c r="Z317" s="7"/>
    </row>
    <row r="318" ht="15.75" customHeight="1">
      <c r="A318" s="7"/>
      <c r="B318" s="7"/>
      <c r="C318" s="7"/>
      <c r="D318" s="7"/>
      <c r="E318" s="7"/>
      <c r="F318" s="7"/>
      <c r="G318" s="112"/>
      <c r="H318" s="111"/>
      <c r="I318" s="7"/>
      <c r="J318" s="7"/>
      <c r="K318" s="7"/>
      <c r="L318" s="111"/>
      <c r="M318" s="111"/>
      <c r="N318" s="7"/>
      <c r="O318" s="7"/>
      <c r="P318" s="7"/>
      <c r="Q318" s="7"/>
      <c r="R318" s="112"/>
      <c r="S318" s="111"/>
      <c r="T318" s="7"/>
      <c r="U318" s="7"/>
      <c r="V318" s="7"/>
      <c r="W318" s="111"/>
      <c r="X318" s="111"/>
      <c r="Y318" s="7"/>
      <c r="Z318" s="7"/>
    </row>
    <row r="319" ht="15.75" customHeight="1">
      <c r="A319" s="7"/>
      <c r="B319" s="7"/>
      <c r="C319" s="7"/>
      <c r="D319" s="7"/>
      <c r="E319" s="7"/>
      <c r="F319" s="7"/>
      <c r="G319" s="112"/>
      <c r="H319" s="111"/>
      <c r="I319" s="7"/>
      <c r="J319" s="7"/>
      <c r="K319" s="7"/>
      <c r="L319" s="111"/>
      <c r="M319" s="111"/>
      <c r="N319" s="7"/>
      <c r="O319" s="7"/>
      <c r="P319" s="7"/>
      <c r="Q319" s="7"/>
      <c r="R319" s="112"/>
      <c r="S319" s="111"/>
      <c r="T319" s="7"/>
      <c r="U319" s="7"/>
      <c r="V319" s="7"/>
      <c r="W319" s="111"/>
      <c r="X319" s="111"/>
      <c r="Y319" s="7"/>
      <c r="Z319" s="7"/>
    </row>
    <row r="320" ht="15.75" customHeight="1">
      <c r="A320" s="7"/>
      <c r="B320" s="7"/>
      <c r="C320" s="7"/>
      <c r="D320" s="7"/>
      <c r="E320" s="7"/>
      <c r="F320" s="7"/>
      <c r="G320" s="112"/>
      <c r="H320" s="111"/>
      <c r="I320" s="7"/>
      <c r="J320" s="7"/>
      <c r="K320" s="7"/>
      <c r="L320" s="111"/>
      <c r="M320" s="111"/>
      <c r="N320" s="7"/>
      <c r="O320" s="7"/>
      <c r="P320" s="7"/>
      <c r="Q320" s="7"/>
      <c r="R320" s="112"/>
      <c r="S320" s="111"/>
      <c r="T320" s="7"/>
      <c r="U320" s="7"/>
      <c r="V320" s="7"/>
      <c r="W320" s="111"/>
      <c r="X320" s="111"/>
      <c r="Y320" s="7"/>
      <c r="Z320" s="7"/>
    </row>
    <row r="321" ht="15.75" customHeight="1">
      <c r="A321" s="7"/>
      <c r="B321" s="7"/>
      <c r="C321" s="7"/>
      <c r="D321" s="7"/>
      <c r="E321" s="7"/>
      <c r="F321" s="7"/>
      <c r="G321" s="112"/>
      <c r="H321" s="111"/>
      <c r="I321" s="7"/>
      <c r="J321" s="7"/>
      <c r="K321" s="7"/>
      <c r="L321" s="111"/>
      <c r="M321" s="111"/>
      <c r="N321" s="7"/>
      <c r="O321" s="7"/>
      <c r="P321" s="7"/>
      <c r="Q321" s="7"/>
      <c r="R321" s="112"/>
      <c r="S321" s="111"/>
      <c r="T321" s="7"/>
      <c r="U321" s="7"/>
      <c r="V321" s="7"/>
      <c r="W321" s="111"/>
      <c r="X321" s="111"/>
      <c r="Y321" s="7"/>
      <c r="Z321" s="7"/>
    </row>
    <row r="322" ht="15.75" customHeight="1">
      <c r="A322" s="7"/>
      <c r="B322" s="7"/>
      <c r="C322" s="7"/>
      <c r="D322" s="7"/>
      <c r="E322" s="7"/>
      <c r="F322" s="7"/>
      <c r="G322" s="112"/>
      <c r="H322" s="111"/>
      <c r="I322" s="7"/>
      <c r="J322" s="7"/>
      <c r="K322" s="7"/>
      <c r="L322" s="111"/>
      <c r="M322" s="111"/>
      <c r="N322" s="7"/>
      <c r="O322" s="7"/>
      <c r="P322" s="7"/>
      <c r="Q322" s="7"/>
      <c r="R322" s="112"/>
      <c r="S322" s="111"/>
      <c r="T322" s="7"/>
      <c r="U322" s="7"/>
      <c r="V322" s="7"/>
      <c r="W322" s="111"/>
      <c r="X322" s="111"/>
      <c r="Y322" s="7"/>
      <c r="Z322" s="7"/>
    </row>
    <row r="323" ht="15.75" customHeight="1">
      <c r="A323" s="7"/>
      <c r="B323" s="7"/>
      <c r="C323" s="7"/>
      <c r="D323" s="7"/>
      <c r="E323" s="7"/>
      <c r="F323" s="7"/>
      <c r="G323" s="112"/>
      <c r="H323" s="111"/>
      <c r="I323" s="7"/>
      <c r="J323" s="7"/>
      <c r="K323" s="7"/>
      <c r="L323" s="111"/>
      <c r="M323" s="111"/>
      <c r="N323" s="7"/>
      <c r="O323" s="7"/>
      <c r="P323" s="7"/>
      <c r="Q323" s="7"/>
      <c r="R323" s="112"/>
      <c r="S323" s="111"/>
      <c r="T323" s="7"/>
      <c r="U323" s="7"/>
      <c r="V323" s="7"/>
      <c r="W323" s="111"/>
      <c r="X323" s="111"/>
      <c r="Y323" s="7"/>
      <c r="Z323" s="7"/>
    </row>
    <row r="324" ht="15.75" customHeight="1">
      <c r="A324" s="7"/>
      <c r="B324" s="7"/>
      <c r="C324" s="7"/>
      <c r="D324" s="7"/>
      <c r="E324" s="7"/>
      <c r="F324" s="7"/>
      <c r="G324" s="112"/>
      <c r="H324" s="111"/>
      <c r="I324" s="7"/>
      <c r="J324" s="7"/>
      <c r="K324" s="7"/>
      <c r="L324" s="111"/>
      <c r="M324" s="111"/>
      <c r="N324" s="7"/>
      <c r="O324" s="7"/>
      <c r="P324" s="7"/>
      <c r="Q324" s="7"/>
      <c r="R324" s="112"/>
      <c r="S324" s="111"/>
      <c r="T324" s="7"/>
      <c r="U324" s="7"/>
      <c r="V324" s="7"/>
      <c r="W324" s="111"/>
      <c r="X324" s="111"/>
      <c r="Y324" s="7"/>
      <c r="Z324" s="7"/>
    </row>
    <row r="325" ht="15.75" customHeight="1">
      <c r="A325" s="7"/>
      <c r="B325" s="7"/>
      <c r="C325" s="7"/>
      <c r="D325" s="7"/>
      <c r="E325" s="7"/>
      <c r="F325" s="7"/>
      <c r="G325" s="112"/>
      <c r="H325" s="111"/>
      <c r="I325" s="7"/>
      <c r="J325" s="7"/>
      <c r="K325" s="7"/>
      <c r="L325" s="111"/>
      <c r="M325" s="111"/>
      <c r="N325" s="7"/>
      <c r="O325" s="7"/>
      <c r="P325" s="7"/>
      <c r="Q325" s="7"/>
      <c r="R325" s="112"/>
      <c r="S325" s="111"/>
      <c r="T325" s="7"/>
      <c r="U325" s="7"/>
      <c r="V325" s="7"/>
      <c r="W325" s="111"/>
      <c r="X325" s="111"/>
      <c r="Y325" s="7"/>
      <c r="Z325" s="7"/>
    </row>
    <row r="326" ht="15.75" customHeight="1">
      <c r="A326" s="7"/>
      <c r="B326" s="7"/>
      <c r="C326" s="7"/>
      <c r="D326" s="7"/>
      <c r="E326" s="7"/>
      <c r="F326" s="7"/>
      <c r="G326" s="112"/>
      <c r="H326" s="111"/>
      <c r="I326" s="7"/>
      <c r="J326" s="7"/>
      <c r="K326" s="7"/>
      <c r="L326" s="111"/>
      <c r="M326" s="111"/>
      <c r="N326" s="7"/>
      <c r="O326" s="7"/>
      <c r="P326" s="7"/>
      <c r="Q326" s="7"/>
      <c r="R326" s="112"/>
      <c r="S326" s="111"/>
      <c r="T326" s="7"/>
      <c r="U326" s="7"/>
      <c r="V326" s="7"/>
      <c r="W326" s="111"/>
      <c r="X326" s="111"/>
      <c r="Y326" s="7"/>
      <c r="Z326" s="7"/>
    </row>
    <row r="327" ht="15.75" customHeight="1">
      <c r="A327" s="7"/>
      <c r="B327" s="7"/>
      <c r="C327" s="7"/>
      <c r="D327" s="7"/>
      <c r="E327" s="7"/>
      <c r="F327" s="7"/>
      <c r="G327" s="112"/>
      <c r="H327" s="111"/>
      <c r="I327" s="7"/>
      <c r="J327" s="7"/>
      <c r="K327" s="7"/>
      <c r="L327" s="111"/>
      <c r="M327" s="111"/>
      <c r="N327" s="7"/>
      <c r="O327" s="7"/>
      <c r="P327" s="7"/>
      <c r="Q327" s="7"/>
      <c r="R327" s="112"/>
      <c r="S327" s="111"/>
      <c r="T327" s="7"/>
      <c r="U327" s="7"/>
      <c r="V327" s="7"/>
      <c r="W327" s="111"/>
      <c r="X327" s="111"/>
      <c r="Y327" s="7"/>
      <c r="Z327" s="7"/>
    </row>
    <row r="328" ht="15.75" customHeight="1">
      <c r="A328" s="7"/>
      <c r="B328" s="7"/>
      <c r="C328" s="7"/>
      <c r="D328" s="7"/>
      <c r="E328" s="7"/>
      <c r="F328" s="7"/>
      <c r="G328" s="112"/>
      <c r="H328" s="111"/>
      <c r="I328" s="7"/>
      <c r="J328" s="7"/>
      <c r="K328" s="7"/>
      <c r="L328" s="111"/>
      <c r="M328" s="111"/>
      <c r="N328" s="7"/>
      <c r="O328" s="7"/>
      <c r="P328" s="7"/>
      <c r="Q328" s="7"/>
      <c r="R328" s="112"/>
      <c r="S328" s="111"/>
      <c r="T328" s="7"/>
      <c r="U328" s="7"/>
      <c r="V328" s="7"/>
      <c r="W328" s="111"/>
      <c r="X328" s="111"/>
      <c r="Y328" s="7"/>
      <c r="Z328" s="7"/>
    </row>
    <row r="329" ht="15.75" customHeight="1">
      <c r="A329" s="7"/>
      <c r="B329" s="7"/>
      <c r="C329" s="7"/>
      <c r="D329" s="7"/>
      <c r="E329" s="7"/>
      <c r="F329" s="7"/>
      <c r="G329" s="112"/>
      <c r="H329" s="111"/>
      <c r="I329" s="7"/>
      <c r="J329" s="7"/>
      <c r="K329" s="7"/>
      <c r="L329" s="111"/>
      <c r="M329" s="111"/>
      <c r="N329" s="7"/>
      <c r="O329" s="7"/>
      <c r="P329" s="7"/>
      <c r="Q329" s="7"/>
      <c r="R329" s="112"/>
      <c r="S329" s="111"/>
      <c r="T329" s="7"/>
      <c r="U329" s="7"/>
      <c r="V329" s="7"/>
      <c r="W329" s="111"/>
      <c r="X329" s="111"/>
      <c r="Y329" s="7"/>
      <c r="Z329" s="7"/>
    </row>
    <row r="330" ht="15.75" customHeight="1">
      <c r="A330" s="7"/>
      <c r="B330" s="7"/>
      <c r="C330" s="7"/>
      <c r="D330" s="7"/>
      <c r="E330" s="7"/>
      <c r="F330" s="7"/>
      <c r="G330" s="112"/>
      <c r="H330" s="111"/>
      <c r="I330" s="7"/>
      <c r="J330" s="7"/>
      <c r="K330" s="7"/>
      <c r="L330" s="111"/>
      <c r="M330" s="111"/>
      <c r="N330" s="7"/>
      <c r="O330" s="7"/>
      <c r="P330" s="7"/>
      <c r="Q330" s="7"/>
      <c r="R330" s="112"/>
      <c r="S330" s="111"/>
      <c r="T330" s="7"/>
      <c r="U330" s="7"/>
      <c r="V330" s="7"/>
      <c r="W330" s="111"/>
      <c r="X330" s="111"/>
      <c r="Y330" s="7"/>
      <c r="Z330" s="7"/>
    </row>
    <row r="331" ht="15.75" customHeight="1">
      <c r="A331" s="7"/>
      <c r="B331" s="7"/>
      <c r="C331" s="7"/>
      <c r="D331" s="7"/>
      <c r="E331" s="7"/>
      <c r="F331" s="7"/>
      <c r="G331" s="112"/>
      <c r="H331" s="111"/>
      <c r="I331" s="7"/>
      <c r="J331" s="7"/>
      <c r="K331" s="7"/>
      <c r="L331" s="111"/>
      <c r="M331" s="111"/>
      <c r="N331" s="7"/>
      <c r="O331" s="7"/>
      <c r="P331" s="7"/>
      <c r="Q331" s="7"/>
      <c r="R331" s="112"/>
      <c r="S331" s="111"/>
      <c r="T331" s="7"/>
      <c r="U331" s="7"/>
      <c r="V331" s="7"/>
      <c r="W331" s="111"/>
      <c r="X331" s="111"/>
      <c r="Y331" s="7"/>
      <c r="Z331" s="7"/>
    </row>
    <row r="332" ht="15.75" customHeight="1">
      <c r="A332" s="7"/>
      <c r="B332" s="7"/>
      <c r="C332" s="7"/>
      <c r="D332" s="7"/>
      <c r="E332" s="7"/>
      <c r="F332" s="7"/>
      <c r="G332" s="112"/>
      <c r="H332" s="111"/>
      <c r="I332" s="7"/>
      <c r="J332" s="7"/>
      <c r="K332" s="7"/>
      <c r="L332" s="111"/>
      <c r="M332" s="111"/>
      <c r="N332" s="7"/>
      <c r="O332" s="7"/>
      <c r="P332" s="7"/>
      <c r="Q332" s="7"/>
      <c r="R332" s="112"/>
      <c r="S332" s="111"/>
      <c r="T332" s="7"/>
      <c r="U332" s="7"/>
      <c r="V332" s="7"/>
      <c r="W332" s="111"/>
      <c r="X332" s="111"/>
      <c r="Y332" s="7"/>
      <c r="Z332" s="7"/>
    </row>
    <row r="333" ht="15.75" customHeight="1">
      <c r="A333" s="7"/>
      <c r="B333" s="7"/>
      <c r="C333" s="7"/>
      <c r="D333" s="7"/>
      <c r="E333" s="7"/>
      <c r="F333" s="7"/>
      <c r="G333" s="112"/>
      <c r="H333" s="111"/>
      <c r="I333" s="7"/>
      <c r="J333" s="7"/>
      <c r="K333" s="7"/>
      <c r="L333" s="111"/>
      <c r="M333" s="111"/>
      <c r="N333" s="7"/>
      <c r="O333" s="7"/>
      <c r="P333" s="7"/>
      <c r="Q333" s="7"/>
      <c r="R333" s="112"/>
      <c r="S333" s="111"/>
      <c r="T333" s="7"/>
      <c r="U333" s="7"/>
      <c r="V333" s="7"/>
      <c r="W333" s="111"/>
      <c r="X333" s="111"/>
      <c r="Y333" s="7"/>
      <c r="Z333" s="7"/>
    </row>
    <row r="334" ht="15.75" customHeight="1">
      <c r="A334" s="7"/>
      <c r="B334" s="7"/>
      <c r="C334" s="7"/>
      <c r="D334" s="7"/>
      <c r="E334" s="7"/>
      <c r="F334" s="7"/>
      <c r="G334" s="112"/>
      <c r="H334" s="111"/>
      <c r="I334" s="7"/>
      <c r="J334" s="7"/>
      <c r="K334" s="7"/>
      <c r="L334" s="111"/>
      <c r="M334" s="111"/>
      <c r="N334" s="7"/>
      <c r="O334" s="7"/>
      <c r="P334" s="7"/>
      <c r="Q334" s="7"/>
      <c r="R334" s="112"/>
      <c r="S334" s="111"/>
      <c r="T334" s="7"/>
      <c r="U334" s="7"/>
      <c r="V334" s="7"/>
      <c r="W334" s="111"/>
      <c r="X334" s="111"/>
      <c r="Y334" s="7"/>
      <c r="Z334" s="7"/>
    </row>
    <row r="335" ht="15.75" customHeight="1">
      <c r="A335" s="7"/>
      <c r="B335" s="7"/>
      <c r="C335" s="7"/>
      <c r="D335" s="7"/>
      <c r="E335" s="7"/>
      <c r="F335" s="7"/>
      <c r="G335" s="112"/>
      <c r="H335" s="111"/>
      <c r="I335" s="7"/>
      <c r="J335" s="7"/>
      <c r="K335" s="7"/>
      <c r="L335" s="111"/>
      <c r="M335" s="111"/>
      <c r="N335" s="7"/>
      <c r="O335" s="7"/>
      <c r="P335" s="7"/>
      <c r="Q335" s="7"/>
      <c r="R335" s="112"/>
      <c r="S335" s="111"/>
      <c r="T335" s="7"/>
      <c r="U335" s="7"/>
      <c r="V335" s="7"/>
      <c r="W335" s="111"/>
      <c r="X335" s="111"/>
      <c r="Y335" s="7"/>
      <c r="Z335" s="7"/>
    </row>
    <row r="336" ht="15.75" customHeight="1">
      <c r="A336" s="7"/>
      <c r="B336" s="7"/>
      <c r="C336" s="7"/>
      <c r="D336" s="7"/>
      <c r="E336" s="7"/>
      <c r="F336" s="7"/>
      <c r="G336" s="112"/>
      <c r="H336" s="111"/>
      <c r="I336" s="7"/>
      <c r="J336" s="7"/>
      <c r="K336" s="7"/>
      <c r="L336" s="111"/>
      <c r="M336" s="111"/>
      <c r="N336" s="7"/>
      <c r="O336" s="7"/>
      <c r="P336" s="7"/>
      <c r="Q336" s="7"/>
      <c r="R336" s="112"/>
      <c r="S336" s="111"/>
      <c r="T336" s="7"/>
      <c r="U336" s="7"/>
      <c r="V336" s="7"/>
      <c r="W336" s="111"/>
      <c r="X336" s="111"/>
      <c r="Y336" s="7"/>
      <c r="Z336" s="7"/>
    </row>
    <row r="337" ht="15.75" customHeight="1">
      <c r="A337" s="7"/>
      <c r="B337" s="7"/>
      <c r="C337" s="7"/>
      <c r="D337" s="7"/>
      <c r="E337" s="7"/>
      <c r="F337" s="7"/>
      <c r="G337" s="112"/>
      <c r="H337" s="111"/>
      <c r="I337" s="7"/>
      <c r="J337" s="7"/>
      <c r="K337" s="7"/>
      <c r="L337" s="111"/>
      <c r="M337" s="111"/>
      <c r="N337" s="7"/>
      <c r="O337" s="7"/>
      <c r="P337" s="7"/>
      <c r="Q337" s="7"/>
      <c r="R337" s="112"/>
      <c r="S337" s="111"/>
      <c r="T337" s="7"/>
      <c r="U337" s="7"/>
      <c r="V337" s="7"/>
      <c r="W337" s="111"/>
      <c r="X337" s="111"/>
      <c r="Y337" s="7"/>
      <c r="Z337" s="7"/>
    </row>
    <row r="338" ht="15.75" customHeight="1">
      <c r="A338" s="7"/>
      <c r="B338" s="7"/>
      <c r="C338" s="7"/>
      <c r="D338" s="7"/>
      <c r="E338" s="7"/>
      <c r="F338" s="7"/>
      <c r="G338" s="112"/>
      <c r="H338" s="111"/>
      <c r="I338" s="7"/>
      <c r="J338" s="7"/>
      <c r="K338" s="7"/>
      <c r="L338" s="111"/>
      <c r="M338" s="111"/>
      <c r="N338" s="7"/>
      <c r="O338" s="7"/>
      <c r="P338" s="7"/>
      <c r="Q338" s="7"/>
      <c r="R338" s="112"/>
      <c r="S338" s="111"/>
      <c r="T338" s="7"/>
      <c r="U338" s="7"/>
      <c r="V338" s="7"/>
      <c r="W338" s="111"/>
      <c r="X338" s="111"/>
      <c r="Y338" s="7"/>
      <c r="Z338" s="7"/>
    </row>
    <row r="339" ht="15.75" customHeight="1">
      <c r="A339" s="7"/>
      <c r="B339" s="7"/>
      <c r="C339" s="7"/>
      <c r="D339" s="7"/>
      <c r="E339" s="7"/>
      <c r="F339" s="7"/>
      <c r="G339" s="112"/>
      <c r="H339" s="111"/>
      <c r="I339" s="7"/>
      <c r="J339" s="7"/>
      <c r="K339" s="7"/>
      <c r="L339" s="111"/>
      <c r="M339" s="111"/>
      <c r="N339" s="7"/>
      <c r="O339" s="7"/>
      <c r="P339" s="7"/>
      <c r="Q339" s="7"/>
      <c r="R339" s="112"/>
      <c r="S339" s="111"/>
      <c r="T339" s="7"/>
      <c r="U339" s="7"/>
      <c r="V339" s="7"/>
      <c r="W339" s="111"/>
      <c r="X339" s="111"/>
      <c r="Y339" s="7"/>
      <c r="Z339" s="7"/>
    </row>
    <row r="340" ht="15.75" customHeight="1">
      <c r="A340" s="7"/>
      <c r="B340" s="7"/>
      <c r="C340" s="7"/>
      <c r="D340" s="7"/>
      <c r="E340" s="7"/>
      <c r="F340" s="7"/>
      <c r="G340" s="112"/>
      <c r="H340" s="111"/>
      <c r="I340" s="7"/>
      <c r="J340" s="7"/>
      <c r="K340" s="7"/>
      <c r="L340" s="111"/>
      <c r="M340" s="111"/>
      <c r="N340" s="7"/>
      <c r="O340" s="7"/>
      <c r="P340" s="7"/>
      <c r="Q340" s="7"/>
      <c r="R340" s="112"/>
      <c r="S340" s="111"/>
      <c r="T340" s="7"/>
      <c r="U340" s="7"/>
      <c r="V340" s="7"/>
      <c r="W340" s="111"/>
      <c r="X340" s="111"/>
      <c r="Y340" s="7"/>
      <c r="Z340" s="7"/>
    </row>
    <row r="341" ht="15.75" customHeight="1">
      <c r="A341" s="7"/>
      <c r="B341" s="7"/>
      <c r="C341" s="7"/>
      <c r="D341" s="7"/>
      <c r="E341" s="7"/>
      <c r="F341" s="7"/>
      <c r="G341" s="112"/>
      <c r="H341" s="111"/>
      <c r="I341" s="7"/>
      <c r="J341" s="7"/>
      <c r="K341" s="7"/>
      <c r="L341" s="111"/>
      <c r="M341" s="111"/>
      <c r="N341" s="7"/>
      <c r="O341" s="7"/>
      <c r="P341" s="7"/>
      <c r="Q341" s="7"/>
      <c r="R341" s="112"/>
      <c r="S341" s="111"/>
      <c r="T341" s="7"/>
      <c r="U341" s="7"/>
      <c r="V341" s="7"/>
      <c r="W341" s="111"/>
      <c r="X341" s="111"/>
      <c r="Y341" s="7"/>
      <c r="Z341" s="7"/>
    </row>
    <row r="342" ht="15.75" customHeight="1">
      <c r="A342" s="7"/>
      <c r="B342" s="7"/>
      <c r="C342" s="7"/>
      <c r="D342" s="7"/>
      <c r="E342" s="7"/>
      <c r="F342" s="7"/>
      <c r="G342" s="112"/>
      <c r="H342" s="111"/>
      <c r="I342" s="7"/>
      <c r="J342" s="7"/>
      <c r="K342" s="7"/>
      <c r="L342" s="111"/>
      <c r="M342" s="111"/>
      <c r="N342" s="7"/>
      <c r="O342" s="7"/>
      <c r="P342" s="7"/>
      <c r="Q342" s="7"/>
      <c r="R342" s="112"/>
      <c r="S342" s="111"/>
      <c r="T342" s="7"/>
      <c r="U342" s="7"/>
      <c r="V342" s="7"/>
      <c r="W342" s="111"/>
      <c r="X342" s="111"/>
      <c r="Y342" s="7"/>
      <c r="Z342" s="7"/>
    </row>
    <row r="343" ht="15.75" customHeight="1">
      <c r="A343" s="7"/>
      <c r="B343" s="7"/>
      <c r="C343" s="7"/>
      <c r="D343" s="7"/>
      <c r="E343" s="7"/>
      <c r="F343" s="7"/>
      <c r="G343" s="112"/>
      <c r="H343" s="111"/>
      <c r="I343" s="7"/>
      <c r="J343" s="7"/>
      <c r="K343" s="7"/>
      <c r="L343" s="111"/>
      <c r="M343" s="111"/>
      <c r="N343" s="7"/>
      <c r="O343" s="7"/>
      <c r="P343" s="7"/>
      <c r="Q343" s="7"/>
      <c r="R343" s="112"/>
      <c r="S343" s="111"/>
      <c r="T343" s="7"/>
      <c r="U343" s="7"/>
      <c r="V343" s="7"/>
      <c r="W343" s="111"/>
      <c r="X343" s="111"/>
      <c r="Y343" s="7"/>
      <c r="Z343" s="7"/>
    </row>
    <row r="344" ht="15.75" customHeight="1">
      <c r="A344" s="7"/>
      <c r="B344" s="7"/>
      <c r="C344" s="7"/>
      <c r="D344" s="7"/>
      <c r="E344" s="7"/>
      <c r="F344" s="7"/>
      <c r="G344" s="112"/>
      <c r="H344" s="111"/>
      <c r="I344" s="7"/>
      <c r="J344" s="7"/>
      <c r="K344" s="7"/>
      <c r="L344" s="111"/>
      <c r="M344" s="111"/>
      <c r="N344" s="7"/>
      <c r="O344" s="7"/>
      <c r="P344" s="7"/>
      <c r="Q344" s="7"/>
      <c r="R344" s="112"/>
      <c r="S344" s="111"/>
      <c r="T344" s="7"/>
      <c r="U344" s="7"/>
      <c r="V344" s="7"/>
      <c r="W344" s="111"/>
      <c r="X344" s="111"/>
      <c r="Y344" s="7"/>
      <c r="Z344" s="7"/>
    </row>
    <row r="345" ht="15.75" customHeight="1">
      <c r="A345" s="7"/>
      <c r="B345" s="7"/>
      <c r="C345" s="7"/>
      <c r="D345" s="7"/>
      <c r="E345" s="7"/>
      <c r="F345" s="7"/>
      <c r="G345" s="112"/>
      <c r="H345" s="111"/>
      <c r="I345" s="7"/>
      <c r="J345" s="7"/>
      <c r="K345" s="7"/>
      <c r="L345" s="111"/>
      <c r="M345" s="111"/>
      <c r="N345" s="7"/>
      <c r="O345" s="7"/>
      <c r="P345" s="7"/>
      <c r="Q345" s="7"/>
      <c r="R345" s="112"/>
      <c r="S345" s="111"/>
      <c r="T345" s="7"/>
      <c r="U345" s="7"/>
      <c r="V345" s="7"/>
      <c r="W345" s="111"/>
      <c r="X345" s="111"/>
      <c r="Y345" s="7"/>
      <c r="Z345" s="7"/>
    </row>
    <row r="346" ht="15.75" customHeight="1">
      <c r="A346" s="7"/>
      <c r="B346" s="7"/>
      <c r="C346" s="7"/>
      <c r="D346" s="7"/>
      <c r="E346" s="7"/>
      <c r="F346" s="7"/>
      <c r="G346" s="112"/>
      <c r="H346" s="111"/>
      <c r="I346" s="7"/>
      <c r="J346" s="7"/>
      <c r="K346" s="7"/>
      <c r="L346" s="111"/>
      <c r="M346" s="111"/>
      <c r="N346" s="7"/>
      <c r="O346" s="7"/>
      <c r="P346" s="7"/>
      <c r="Q346" s="7"/>
      <c r="R346" s="112"/>
      <c r="S346" s="111"/>
      <c r="T346" s="7"/>
      <c r="U346" s="7"/>
      <c r="V346" s="7"/>
      <c r="W346" s="111"/>
      <c r="X346" s="111"/>
      <c r="Y346" s="7"/>
      <c r="Z346" s="7"/>
    </row>
    <row r="347" ht="15.75" customHeight="1">
      <c r="A347" s="7"/>
      <c r="B347" s="7"/>
      <c r="C347" s="7"/>
      <c r="D347" s="7"/>
      <c r="E347" s="7"/>
      <c r="F347" s="7"/>
      <c r="G347" s="112"/>
      <c r="H347" s="111"/>
      <c r="I347" s="7"/>
      <c r="J347" s="7"/>
      <c r="K347" s="7"/>
      <c r="L347" s="111"/>
      <c r="M347" s="111"/>
      <c r="N347" s="7"/>
      <c r="O347" s="7"/>
      <c r="P347" s="7"/>
      <c r="Q347" s="7"/>
      <c r="R347" s="112"/>
      <c r="S347" s="111"/>
      <c r="T347" s="7"/>
      <c r="U347" s="7"/>
      <c r="V347" s="7"/>
      <c r="W347" s="111"/>
      <c r="X347" s="111"/>
      <c r="Y347" s="7"/>
      <c r="Z347" s="7"/>
    </row>
    <row r="348" ht="15.75" customHeight="1">
      <c r="A348" s="7"/>
      <c r="B348" s="7"/>
      <c r="C348" s="7"/>
      <c r="D348" s="7"/>
      <c r="E348" s="7"/>
      <c r="F348" s="7"/>
      <c r="G348" s="112"/>
      <c r="H348" s="111"/>
      <c r="I348" s="7"/>
      <c r="J348" s="7"/>
      <c r="K348" s="7"/>
      <c r="L348" s="111"/>
      <c r="M348" s="111"/>
      <c r="N348" s="7"/>
      <c r="O348" s="7"/>
      <c r="P348" s="7"/>
      <c r="Q348" s="7"/>
      <c r="R348" s="112"/>
      <c r="S348" s="111"/>
      <c r="T348" s="7"/>
      <c r="U348" s="7"/>
      <c r="V348" s="7"/>
      <c r="W348" s="111"/>
      <c r="X348" s="111"/>
      <c r="Y348" s="7"/>
      <c r="Z348" s="7"/>
    </row>
    <row r="349" ht="15.75" customHeight="1">
      <c r="A349" s="7"/>
      <c r="B349" s="7"/>
      <c r="C349" s="7"/>
      <c r="D349" s="7"/>
      <c r="E349" s="7"/>
      <c r="F349" s="7"/>
      <c r="G349" s="112"/>
      <c r="H349" s="111"/>
      <c r="I349" s="7"/>
      <c r="J349" s="7"/>
      <c r="K349" s="7"/>
      <c r="L349" s="111"/>
      <c r="M349" s="111"/>
      <c r="N349" s="7"/>
      <c r="O349" s="7"/>
      <c r="P349" s="7"/>
      <c r="Q349" s="7"/>
      <c r="R349" s="112"/>
      <c r="S349" s="111"/>
      <c r="T349" s="7"/>
      <c r="U349" s="7"/>
      <c r="V349" s="7"/>
      <c r="W349" s="111"/>
      <c r="X349" s="111"/>
      <c r="Y349" s="7"/>
      <c r="Z349" s="7"/>
    </row>
    <row r="350" ht="15.75" customHeight="1">
      <c r="A350" s="7"/>
      <c r="B350" s="7"/>
      <c r="C350" s="7"/>
      <c r="D350" s="7"/>
      <c r="E350" s="7"/>
      <c r="F350" s="7"/>
      <c r="G350" s="112"/>
      <c r="H350" s="111"/>
      <c r="I350" s="7"/>
      <c r="J350" s="7"/>
      <c r="K350" s="7"/>
      <c r="L350" s="111"/>
      <c r="M350" s="111"/>
      <c r="N350" s="7"/>
      <c r="O350" s="7"/>
      <c r="P350" s="7"/>
      <c r="Q350" s="7"/>
      <c r="R350" s="112"/>
      <c r="S350" s="111"/>
      <c r="T350" s="7"/>
      <c r="U350" s="7"/>
      <c r="V350" s="7"/>
      <c r="W350" s="111"/>
      <c r="X350" s="111"/>
      <c r="Y350" s="7"/>
      <c r="Z350" s="7"/>
    </row>
    <row r="351" ht="15.75" customHeight="1">
      <c r="A351" s="7"/>
      <c r="B351" s="7"/>
      <c r="C351" s="7"/>
      <c r="D351" s="7"/>
      <c r="E351" s="7"/>
      <c r="F351" s="7"/>
      <c r="G351" s="112"/>
      <c r="H351" s="111"/>
      <c r="I351" s="7"/>
      <c r="J351" s="7"/>
      <c r="K351" s="7"/>
      <c r="L351" s="111"/>
      <c r="M351" s="111"/>
      <c r="N351" s="7"/>
      <c r="O351" s="7"/>
      <c r="P351" s="7"/>
      <c r="Q351" s="7"/>
      <c r="R351" s="112"/>
      <c r="S351" s="111"/>
      <c r="T351" s="7"/>
      <c r="U351" s="7"/>
      <c r="V351" s="7"/>
      <c r="W351" s="111"/>
      <c r="X351" s="111"/>
      <c r="Y351" s="7"/>
      <c r="Z351" s="7"/>
    </row>
    <row r="352" ht="15.75" customHeight="1">
      <c r="A352" s="7"/>
      <c r="B352" s="7"/>
      <c r="C352" s="7"/>
      <c r="D352" s="7"/>
      <c r="E352" s="7"/>
      <c r="F352" s="7"/>
      <c r="G352" s="112"/>
      <c r="H352" s="111"/>
      <c r="I352" s="7"/>
      <c r="J352" s="7"/>
      <c r="K352" s="7"/>
      <c r="L352" s="111"/>
      <c r="M352" s="111"/>
      <c r="N352" s="7"/>
      <c r="O352" s="7"/>
      <c r="P352" s="7"/>
      <c r="Q352" s="7"/>
      <c r="R352" s="112"/>
      <c r="S352" s="111"/>
      <c r="T352" s="7"/>
      <c r="U352" s="7"/>
      <c r="V352" s="7"/>
      <c r="W352" s="111"/>
      <c r="X352" s="111"/>
      <c r="Y352" s="7"/>
      <c r="Z352" s="7"/>
    </row>
    <row r="353" ht="15.75" customHeight="1">
      <c r="A353" s="7"/>
      <c r="B353" s="7"/>
      <c r="C353" s="7"/>
      <c r="D353" s="7"/>
      <c r="E353" s="7"/>
      <c r="F353" s="7"/>
      <c r="G353" s="112"/>
      <c r="H353" s="111"/>
      <c r="I353" s="7"/>
      <c r="J353" s="7"/>
      <c r="K353" s="7"/>
      <c r="L353" s="111"/>
      <c r="M353" s="111"/>
      <c r="N353" s="7"/>
      <c r="O353" s="7"/>
      <c r="P353" s="7"/>
      <c r="Q353" s="7"/>
      <c r="R353" s="112"/>
      <c r="S353" s="111"/>
      <c r="T353" s="7"/>
      <c r="U353" s="7"/>
      <c r="V353" s="7"/>
      <c r="W353" s="111"/>
      <c r="X353" s="111"/>
      <c r="Y353" s="7"/>
      <c r="Z353" s="7"/>
    </row>
    <row r="354" ht="15.75" customHeight="1">
      <c r="A354" s="7"/>
      <c r="B354" s="7"/>
      <c r="C354" s="7"/>
      <c r="D354" s="7"/>
      <c r="E354" s="7"/>
      <c r="F354" s="7"/>
      <c r="G354" s="112"/>
      <c r="H354" s="111"/>
      <c r="I354" s="7"/>
      <c r="J354" s="7"/>
      <c r="K354" s="7"/>
      <c r="L354" s="111"/>
      <c r="M354" s="111"/>
      <c r="N354" s="7"/>
      <c r="O354" s="7"/>
      <c r="P354" s="7"/>
      <c r="Q354" s="7"/>
      <c r="R354" s="112"/>
      <c r="S354" s="111"/>
      <c r="T354" s="7"/>
      <c r="U354" s="7"/>
      <c r="V354" s="7"/>
      <c r="W354" s="111"/>
      <c r="X354" s="111"/>
      <c r="Y354" s="7"/>
      <c r="Z354" s="7"/>
    </row>
    <row r="355" ht="15.75" customHeight="1">
      <c r="A355" s="7"/>
      <c r="B355" s="7"/>
      <c r="C355" s="7"/>
      <c r="D355" s="7"/>
      <c r="E355" s="7"/>
      <c r="F355" s="7"/>
      <c r="G355" s="112"/>
      <c r="H355" s="111"/>
      <c r="I355" s="7"/>
      <c r="J355" s="7"/>
      <c r="K355" s="7"/>
      <c r="L355" s="111"/>
      <c r="M355" s="111"/>
      <c r="N355" s="7"/>
      <c r="O355" s="7"/>
      <c r="P355" s="7"/>
      <c r="Q355" s="7"/>
      <c r="R355" s="112"/>
      <c r="S355" s="111"/>
      <c r="T355" s="7"/>
      <c r="U355" s="7"/>
      <c r="V355" s="7"/>
      <c r="W355" s="111"/>
      <c r="X355" s="111"/>
      <c r="Y355" s="7"/>
      <c r="Z355" s="7"/>
    </row>
    <row r="356" ht="15.75" customHeight="1">
      <c r="A356" s="7"/>
      <c r="B356" s="7"/>
      <c r="C356" s="7"/>
      <c r="D356" s="7"/>
      <c r="E356" s="7"/>
      <c r="F356" s="7"/>
      <c r="G356" s="112"/>
      <c r="H356" s="111"/>
      <c r="I356" s="7"/>
      <c r="J356" s="7"/>
      <c r="K356" s="7"/>
      <c r="L356" s="111"/>
      <c r="M356" s="111"/>
      <c r="N356" s="7"/>
      <c r="O356" s="7"/>
      <c r="P356" s="7"/>
      <c r="Q356" s="7"/>
      <c r="R356" s="112"/>
      <c r="S356" s="111"/>
      <c r="T356" s="7"/>
      <c r="U356" s="7"/>
      <c r="V356" s="7"/>
      <c r="W356" s="111"/>
      <c r="X356" s="111"/>
      <c r="Y356" s="7"/>
      <c r="Z356" s="7"/>
    </row>
    <row r="357" ht="15.75" customHeight="1">
      <c r="A357" s="7"/>
      <c r="B357" s="7"/>
      <c r="C357" s="7"/>
      <c r="D357" s="7"/>
      <c r="E357" s="7"/>
      <c r="F357" s="7"/>
      <c r="G357" s="112"/>
      <c r="H357" s="111"/>
      <c r="I357" s="7"/>
      <c r="J357" s="7"/>
      <c r="K357" s="7"/>
      <c r="L357" s="111"/>
      <c r="M357" s="111"/>
      <c r="N357" s="7"/>
      <c r="O357" s="7"/>
      <c r="P357" s="7"/>
      <c r="Q357" s="7"/>
      <c r="R357" s="112"/>
      <c r="S357" s="111"/>
      <c r="T357" s="7"/>
      <c r="U357" s="7"/>
      <c r="V357" s="7"/>
      <c r="W357" s="111"/>
      <c r="X357" s="111"/>
      <c r="Y357" s="7"/>
      <c r="Z357" s="7"/>
    </row>
    <row r="358" ht="15.75" customHeight="1">
      <c r="A358" s="7"/>
      <c r="B358" s="7"/>
      <c r="C358" s="7"/>
      <c r="D358" s="7"/>
      <c r="E358" s="7"/>
      <c r="F358" s="7"/>
      <c r="G358" s="112"/>
      <c r="H358" s="111"/>
      <c r="I358" s="7"/>
      <c r="J358" s="7"/>
      <c r="K358" s="7"/>
      <c r="L358" s="111"/>
      <c r="M358" s="111"/>
      <c r="N358" s="7"/>
      <c r="O358" s="7"/>
      <c r="P358" s="7"/>
      <c r="Q358" s="7"/>
      <c r="R358" s="112"/>
      <c r="S358" s="111"/>
      <c r="T358" s="7"/>
      <c r="U358" s="7"/>
      <c r="V358" s="7"/>
      <c r="W358" s="111"/>
      <c r="X358" s="111"/>
      <c r="Y358" s="7"/>
      <c r="Z358" s="7"/>
    </row>
    <row r="359" ht="15.75" customHeight="1">
      <c r="A359" s="7"/>
      <c r="B359" s="7"/>
      <c r="C359" s="7"/>
      <c r="D359" s="7"/>
      <c r="E359" s="7"/>
      <c r="F359" s="7"/>
      <c r="G359" s="112"/>
      <c r="H359" s="111"/>
      <c r="I359" s="7"/>
      <c r="J359" s="7"/>
      <c r="K359" s="7"/>
      <c r="L359" s="111"/>
      <c r="M359" s="111"/>
      <c r="N359" s="7"/>
      <c r="O359" s="7"/>
      <c r="P359" s="7"/>
      <c r="Q359" s="7"/>
      <c r="R359" s="112"/>
      <c r="S359" s="111"/>
      <c r="T359" s="7"/>
      <c r="U359" s="7"/>
      <c r="V359" s="7"/>
      <c r="W359" s="111"/>
      <c r="X359" s="111"/>
      <c r="Y359" s="7"/>
      <c r="Z359" s="7"/>
    </row>
    <row r="360" ht="15.75" customHeight="1">
      <c r="A360" s="7"/>
      <c r="B360" s="7"/>
      <c r="C360" s="7"/>
      <c r="D360" s="7"/>
      <c r="E360" s="7"/>
      <c r="F360" s="7"/>
      <c r="G360" s="112"/>
      <c r="H360" s="111"/>
      <c r="I360" s="7"/>
      <c r="J360" s="7"/>
      <c r="K360" s="7"/>
      <c r="L360" s="111"/>
      <c r="M360" s="111"/>
      <c r="N360" s="7"/>
      <c r="O360" s="7"/>
      <c r="P360" s="7"/>
      <c r="Q360" s="7"/>
      <c r="R360" s="112"/>
      <c r="S360" s="111"/>
      <c r="T360" s="7"/>
      <c r="U360" s="7"/>
      <c r="V360" s="7"/>
      <c r="W360" s="111"/>
      <c r="X360" s="111"/>
      <c r="Y360" s="7"/>
      <c r="Z360" s="7"/>
    </row>
    <row r="361" ht="15.75" customHeight="1">
      <c r="A361" s="7"/>
      <c r="B361" s="7"/>
      <c r="C361" s="7"/>
      <c r="D361" s="7"/>
      <c r="E361" s="7"/>
      <c r="F361" s="7"/>
      <c r="G361" s="112"/>
      <c r="H361" s="111"/>
      <c r="I361" s="7"/>
      <c r="J361" s="7"/>
      <c r="K361" s="7"/>
      <c r="L361" s="111"/>
      <c r="M361" s="111"/>
      <c r="N361" s="7"/>
      <c r="O361" s="7"/>
      <c r="P361" s="7"/>
      <c r="Q361" s="7"/>
      <c r="R361" s="112"/>
      <c r="S361" s="111"/>
      <c r="T361" s="7"/>
      <c r="U361" s="7"/>
      <c r="V361" s="7"/>
      <c r="W361" s="111"/>
      <c r="X361" s="111"/>
      <c r="Y361" s="7"/>
      <c r="Z361" s="7"/>
    </row>
    <row r="362" ht="15.75" customHeight="1">
      <c r="A362" s="7"/>
      <c r="B362" s="7"/>
      <c r="C362" s="7"/>
      <c r="D362" s="7"/>
      <c r="E362" s="7"/>
      <c r="F362" s="7"/>
      <c r="G362" s="112"/>
      <c r="H362" s="111"/>
      <c r="I362" s="7"/>
      <c r="J362" s="7"/>
      <c r="K362" s="7"/>
      <c r="L362" s="111"/>
      <c r="M362" s="111"/>
      <c r="N362" s="7"/>
      <c r="O362" s="7"/>
      <c r="P362" s="7"/>
      <c r="Q362" s="7"/>
      <c r="R362" s="112"/>
      <c r="S362" s="111"/>
      <c r="T362" s="7"/>
      <c r="U362" s="7"/>
      <c r="V362" s="7"/>
      <c r="W362" s="111"/>
      <c r="X362" s="111"/>
      <c r="Y362" s="7"/>
      <c r="Z362" s="7"/>
    </row>
    <row r="363" ht="15.75" customHeight="1">
      <c r="A363" s="7"/>
      <c r="B363" s="7"/>
      <c r="C363" s="7"/>
      <c r="D363" s="7"/>
      <c r="E363" s="7"/>
      <c r="F363" s="7"/>
      <c r="G363" s="112"/>
      <c r="H363" s="111"/>
      <c r="I363" s="7"/>
      <c r="J363" s="7"/>
      <c r="K363" s="7"/>
      <c r="L363" s="111"/>
      <c r="M363" s="111"/>
      <c r="N363" s="7"/>
      <c r="O363" s="7"/>
      <c r="P363" s="7"/>
      <c r="Q363" s="7"/>
      <c r="R363" s="112"/>
      <c r="S363" s="111"/>
      <c r="T363" s="7"/>
      <c r="U363" s="7"/>
      <c r="V363" s="7"/>
      <c r="W363" s="111"/>
      <c r="X363" s="111"/>
      <c r="Y363" s="7"/>
      <c r="Z363" s="7"/>
    </row>
    <row r="364" ht="15.75" customHeight="1">
      <c r="A364" s="7"/>
      <c r="B364" s="7"/>
      <c r="C364" s="7"/>
      <c r="D364" s="7"/>
      <c r="E364" s="7"/>
      <c r="F364" s="7"/>
      <c r="G364" s="112"/>
      <c r="H364" s="111"/>
      <c r="I364" s="7"/>
      <c r="J364" s="7"/>
      <c r="K364" s="7"/>
      <c r="L364" s="111"/>
      <c r="M364" s="111"/>
      <c r="N364" s="7"/>
      <c r="O364" s="7"/>
      <c r="P364" s="7"/>
      <c r="Q364" s="7"/>
      <c r="R364" s="112"/>
      <c r="S364" s="111"/>
      <c r="T364" s="7"/>
      <c r="U364" s="7"/>
      <c r="V364" s="7"/>
      <c r="W364" s="111"/>
      <c r="X364" s="111"/>
      <c r="Y364" s="7"/>
      <c r="Z364" s="7"/>
    </row>
    <row r="365" ht="15.75" customHeight="1">
      <c r="A365" s="7"/>
      <c r="B365" s="7"/>
      <c r="C365" s="7"/>
      <c r="D365" s="7"/>
      <c r="E365" s="7"/>
      <c r="F365" s="7"/>
      <c r="G365" s="112"/>
      <c r="H365" s="111"/>
      <c r="I365" s="7"/>
      <c r="J365" s="7"/>
      <c r="K365" s="7"/>
      <c r="L365" s="111"/>
      <c r="M365" s="111"/>
      <c r="N365" s="7"/>
      <c r="O365" s="7"/>
      <c r="P365" s="7"/>
      <c r="Q365" s="7"/>
      <c r="R365" s="112"/>
      <c r="S365" s="111"/>
      <c r="T365" s="7"/>
      <c r="U365" s="7"/>
      <c r="V365" s="7"/>
      <c r="W365" s="111"/>
      <c r="X365" s="111"/>
      <c r="Y365" s="7"/>
      <c r="Z365" s="7"/>
    </row>
    <row r="366" ht="15.75" customHeight="1">
      <c r="A366" s="7"/>
      <c r="B366" s="7"/>
      <c r="C366" s="7"/>
      <c r="D366" s="7"/>
      <c r="E366" s="7"/>
      <c r="F366" s="7"/>
      <c r="G366" s="112"/>
      <c r="H366" s="111"/>
      <c r="I366" s="7"/>
      <c r="J366" s="7"/>
      <c r="K366" s="7"/>
      <c r="L366" s="111"/>
      <c r="M366" s="111"/>
      <c r="N366" s="7"/>
      <c r="O366" s="7"/>
      <c r="P366" s="7"/>
      <c r="Q366" s="7"/>
      <c r="R366" s="112"/>
      <c r="S366" s="111"/>
      <c r="T366" s="7"/>
      <c r="U366" s="7"/>
      <c r="V366" s="7"/>
      <c r="W366" s="111"/>
      <c r="X366" s="111"/>
      <c r="Y366" s="7"/>
      <c r="Z366" s="7"/>
    </row>
    <row r="367" ht="15.75" customHeight="1">
      <c r="A367" s="7"/>
      <c r="B367" s="7"/>
      <c r="C367" s="7"/>
      <c r="D367" s="7"/>
      <c r="E367" s="7"/>
      <c r="F367" s="7"/>
      <c r="G367" s="112"/>
      <c r="H367" s="111"/>
      <c r="I367" s="7"/>
      <c r="J367" s="7"/>
      <c r="K367" s="7"/>
      <c r="L367" s="111"/>
      <c r="M367" s="111"/>
      <c r="N367" s="7"/>
      <c r="O367" s="7"/>
      <c r="P367" s="7"/>
      <c r="Q367" s="7"/>
      <c r="R367" s="112"/>
      <c r="S367" s="111"/>
      <c r="T367" s="7"/>
      <c r="U367" s="7"/>
      <c r="V367" s="7"/>
      <c r="W367" s="111"/>
      <c r="X367" s="111"/>
      <c r="Y367" s="7"/>
      <c r="Z367" s="7"/>
    </row>
    <row r="368" ht="15.75" customHeight="1">
      <c r="A368" s="7"/>
      <c r="B368" s="7"/>
      <c r="C368" s="7"/>
      <c r="D368" s="7"/>
      <c r="E368" s="7"/>
      <c r="F368" s="7"/>
      <c r="G368" s="112"/>
      <c r="H368" s="111"/>
      <c r="I368" s="7"/>
      <c r="J368" s="7"/>
      <c r="K368" s="7"/>
      <c r="L368" s="111"/>
      <c r="M368" s="111"/>
      <c r="N368" s="7"/>
      <c r="O368" s="7"/>
      <c r="P368" s="7"/>
      <c r="Q368" s="7"/>
      <c r="R368" s="112"/>
      <c r="S368" s="111"/>
      <c r="T368" s="7"/>
      <c r="U368" s="7"/>
      <c r="V368" s="7"/>
      <c r="W368" s="111"/>
      <c r="X368" s="111"/>
      <c r="Y368" s="7"/>
      <c r="Z368" s="7"/>
    </row>
    <row r="369" ht="15.75" customHeight="1">
      <c r="A369" s="7"/>
      <c r="B369" s="7"/>
      <c r="C369" s="7"/>
      <c r="D369" s="7"/>
      <c r="E369" s="7"/>
      <c r="F369" s="7"/>
      <c r="G369" s="112"/>
      <c r="H369" s="111"/>
      <c r="I369" s="7"/>
      <c r="J369" s="7"/>
      <c r="K369" s="7"/>
      <c r="L369" s="111"/>
      <c r="M369" s="111"/>
      <c r="N369" s="7"/>
      <c r="O369" s="7"/>
      <c r="P369" s="7"/>
      <c r="Q369" s="7"/>
      <c r="R369" s="112"/>
      <c r="S369" s="111"/>
      <c r="T369" s="7"/>
      <c r="U369" s="7"/>
      <c r="V369" s="7"/>
      <c r="W369" s="111"/>
      <c r="X369" s="111"/>
      <c r="Y369" s="7"/>
      <c r="Z369" s="7"/>
    </row>
    <row r="370" ht="15.75" customHeight="1">
      <c r="A370" s="7"/>
      <c r="B370" s="7"/>
      <c r="C370" s="7"/>
      <c r="D370" s="7"/>
      <c r="E370" s="7"/>
      <c r="F370" s="7"/>
      <c r="G370" s="112"/>
      <c r="H370" s="111"/>
      <c r="I370" s="7"/>
      <c r="J370" s="7"/>
      <c r="K370" s="7"/>
      <c r="L370" s="111"/>
      <c r="M370" s="111"/>
      <c r="N370" s="7"/>
      <c r="O370" s="7"/>
      <c r="P370" s="7"/>
      <c r="Q370" s="7"/>
      <c r="R370" s="112"/>
      <c r="S370" s="111"/>
      <c r="T370" s="7"/>
      <c r="U370" s="7"/>
      <c r="V370" s="7"/>
      <c r="W370" s="111"/>
      <c r="X370" s="111"/>
      <c r="Y370" s="7"/>
      <c r="Z370" s="7"/>
    </row>
    <row r="371" ht="15.75" customHeight="1">
      <c r="A371" s="7"/>
      <c r="B371" s="7"/>
      <c r="C371" s="7"/>
      <c r="D371" s="7"/>
      <c r="E371" s="7"/>
      <c r="F371" s="7"/>
      <c r="G371" s="112"/>
      <c r="H371" s="111"/>
      <c r="I371" s="7"/>
      <c r="J371" s="7"/>
      <c r="K371" s="7"/>
      <c r="L371" s="111"/>
      <c r="M371" s="111"/>
      <c r="N371" s="7"/>
      <c r="O371" s="7"/>
      <c r="P371" s="7"/>
      <c r="Q371" s="7"/>
      <c r="R371" s="112"/>
      <c r="S371" s="111"/>
      <c r="T371" s="7"/>
      <c r="U371" s="7"/>
      <c r="V371" s="7"/>
      <c r="W371" s="111"/>
      <c r="X371" s="111"/>
      <c r="Y371" s="7"/>
      <c r="Z371" s="7"/>
    </row>
    <row r="372" ht="15.75" customHeight="1">
      <c r="A372" s="7"/>
      <c r="B372" s="7"/>
      <c r="C372" s="7"/>
      <c r="D372" s="7"/>
      <c r="E372" s="7"/>
      <c r="F372" s="7"/>
      <c r="G372" s="112"/>
      <c r="H372" s="111"/>
      <c r="I372" s="7"/>
      <c r="J372" s="7"/>
      <c r="K372" s="7"/>
      <c r="L372" s="111"/>
      <c r="M372" s="111"/>
      <c r="N372" s="7"/>
      <c r="O372" s="7"/>
      <c r="P372" s="7"/>
      <c r="Q372" s="7"/>
      <c r="R372" s="112"/>
      <c r="S372" s="111"/>
      <c r="T372" s="7"/>
      <c r="U372" s="7"/>
      <c r="V372" s="7"/>
      <c r="W372" s="111"/>
      <c r="X372" s="111"/>
      <c r="Y372" s="7"/>
      <c r="Z372" s="7"/>
    </row>
    <row r="373" ht="15.75" customHeight="1">
      <c r="A373" s="7"/>
      <c r="B373" s="7"/>
      <c r="C373" s="7"/>
      <c r="D373" s="7"/>
      <c r="E373" s="7"/>
      <c r="F373" s="7"/>
      <c r="G373" s="112"/>
      <c r="H373" s="111"/>
      <c r="I373" s="7"/>
      <c r="J373" s="7"/>
      <c r="K373" s="7"/>
      <c r="L373" s="111"/>
      <c r="M373" s="111"/>
      <c r="N373" s="7"/>
      <c r="O373" s="7"/>
      <c r="P373" s="7"/>
      <c r="Q373" s="7"/>
      <c r="R373" s="112"/>
      <c r="S373" s="111"/>
      <c r="T373" s="7"/>
      <c r="U373" s="7"/>
      <c r="V373" s="7"/>
      <c r="W373" s="111"/>
      <c r="X373" s="111"/>
      <c r="Y373" s="7"/>
      <c r="Z373" s="7"/>
    </row>
    <row r="374" ht="15.75" customHeight="1">
      <c r="A374" s="7"/>
      <c r="B374" s="7"/>
      <c r="C374" s="7"/>
      <c r="D374" s="7"/>
      <c r="E374" s="7"/>
      <c r="F374" s="7"/>
      <c r="G374" s="112"/>
      <c r="H374" s="111"/>
      <c r="I374" s="7"/>
      <c r="J374" s="7"/>
      <c r="K374" s="7"/>
      <c r="L374" s="111"/>
      <c r="M374" s="111"/>
      <c r="N374" s="7"/>
      <c r="O374" s="7"/>
      <c r="P374" s="7"/>
      <c r="Q374" s="7"/>
      <c r="R374" s="112"/>
      <c r="S374" s="111"/>
      <c r="T374" s="7"/>
      <c r="U374" s="7"/>
      <c r="V374" s="7"/>
      <c r="W374" s="111"/>
      <c r="X374" s="111"/>
      <c r="Y374" s="7"/>
      <c r="Z374" s="7"/>
    </row>
    <row r="375" ht="15.75" customHeight="1">
      <c r="A375" s="7"/>
      <c r="B375" s="7"/>
      <c r="C375" s="7"/>
      <c r="D375" s="7"/>
      <c r="E375" s="7"/>
      <c r="F375" s="7"/>
      <c r="G375" s="112"/>
      <c r="H375" s="111"/>
      <c r="I375" s="7"/>
      <c r="J375" s="7"/>
      <c r="K375" s="7"/>
      <c r="L375" s="111"/>
      <c r="M375" s="111"/>
      <c r="N375" s="7"/>
      <c r="O375" s="7"/>
      <c r="P375" s="7"/>
      <c r="Q375" s="7"/>
      <c r="R375" s="112"/>
      <c r="S375" s="111"/>
      <c r="T375" s="7"/>
      <c r="U375" s="7"/>
      <c r="V375" s="7"/>
      <c r="W375" s="111"/>
      <c r="X375" s="111"/>
      <c r="Y375" s="7"/>
      <c r="Z375" s="7"/>
    </row>
    <row r="376" ht="15.75" customHeight="1">
      <c r="A376" s="7"/>
      <c r="B376" s="7"/>
      <c r="C376" s="7"/>
      <c r="D376" s="7"/>
      <c r="E376" s="7"/>
      <c r="F376" s="7"/>
      <c r="G376" s="112"/>
      <c r="H376" s="111"/>
      <c r="I376" s="7"/>
      <c r="J376" s="7"/>
      <c r="K376" s="7"/>
      <c r="L376" s="111"/>
      <c r="M376" s="111"/>
      <c r="N376" s="7"/>
      <c r="O376" s="7"/>
      <c r="P376" s="7"/>
      <c r="Q376" s="7"/>
      <c r="R376" s="112"/>
      <c r="S376" s="111"/>
      <c r="T376" s="7"/>
      <c r="U376" s="7"/>
      <c r="V376" s="7"/>
      <c r="W376" s="111"/>
      <c r="X376" s="111"/>
      <c r="Y376" s="7"/>
      <c r="Z376" s="7"/>
    </row>
    <row r="377" ht="15.75" customHeight="1">
      <c r="A377" s="7"/>
      <c r="B377" s="7"/>
      <c r="C377" s="7"/>
      <c r="D377" s="7"/>
      <c r="E377" s="7"/>
      <c r="F377" s="7"/>
      <c r="G377" s="112"/>
      <c r="H377" s="111"/>
      <c r="I377" s="7"/>
      <c r="J377" s="7"/>
      <c r="K377" s="7"/>
      <c r="L377" s="111"/>
      <c r="M377" s="111"/>
      <c r="N377" s="7"/>
      <c r="O377" s="7"/>
      <c r="P377" s="7"/>
      <c r="Q377" s="7"/>
      <c r="R377" s="112"/>
      <c r="S377" s="111"/>
      <c r="T377" s="7"/>
      <c r="U377" s="7"/>
      <c r="V377" s="7"/>
      <c r="W377" s="111"/>
      <c r="X377" s="111"/>
      <c r="Y377" s="7"/>
      <c r="Z377" s="7"/>
    </row>
    <row r="378" ht="15.75" customHeight="1">
      <c r="A378" s="7"/>
      <c r="B378" s="7"/>
      <c r="C378" s="7"/>
      <c r="D378" s="7"/>
      <c r="E378" s="7"/>
      <c r="F378" s="7"/>
      <c r="G378" s="112"/>
      <c r="H378" s="111"/>
      <c r="I378" s="7"/>
      <c r="J378" s="7"/>
      <c r="K378" s="7"/>
      <c r="L378" s="111"/>
      <c r="M378" s="111"/>
      <c r="N378" s="7"/>
      <c r="O378" s="7"/>
      <c r="P378" s="7"/>
      <c r="Q378" s="7"/>
      <c r="R378" s="112"/>
      <c r="S378" s="111"/>
      <c r="T378" s="7"/>
      <c r="U378" s="7"/>
      <c r="V378" s="7"/>
      <c r="W378" s="111"/>
      <c r="X378" s="111"/>
      <c r="Y378" s="7"/>
      <c r="Z378" s="7"/>
    </row>
    <row r="379" ht="15.75" customHeight="1">
      <c r="A379" s="7"/>
      <c r="B379" s="7"/>
      <c r="C379" s="7"/>
      <c r="D379" s="7"/>
      <c r="E379" s="7"/>
      <c r="F379" s="7"/>
      <c r="G379" s="112"/>
      <c r="H379" s="111"/>
      <c r="I379" s="7"/>
      <c r="J379" s="7"/>
      <c r="K379" s="7"/>
      <c r="L379" s="111"/>
      <c r="M379" s="111"/>
      <c r="N379" s="7"/>
      <c r="O379" s="7"/>
      <c r="P379" s="7"/>
      <c r="Q379" s="7"/>
      <c r="R379" s="112"/>
      <c r="S379" s="111"/>
      <c r="T379" s="7"/>
      <c r="U379" s="7"/>
      <c r="V379" s="7"/>
      <c r="W379" s="111"/>
      <c r="X379" s="111"/>
      <c r="Y379" s="7"/>
      <c r="Z379" s="7"/>
    </row>
    <row r="380" ht="15.75" customHeight="1">
      <c r="A380" s="7"/>
      <c r="B380" s="7"/>
      <c r="C380" s="7"/>
      <c r="D380" s="7"/>
      <c r="E380" s="7"/>
      <c r="F380" s="7"/>
      <c r="G380" s="112"/>
      <c r="H380" s="111"/>
      <c r="I380" s="7"/>
      <c r="J380" s="7"/>
      <c r="K380" s="7"/>
      <c r="L380" s="111"/>
      <c r="M380" s="111"/>
      <c r="N380" s="7"/>
      <c r="O380" s="7"/>
      <c r="P380" s="7"/>
      <c r="Q380" s="7"/>
      <c r="R380" s="112"/>
      <c r="S380" s="111"/>
      <c r="T380" s="7"/>
      <c r="U380" s="7"/>
      <c r="V380" s="7"/>
      <c r="W380" s="111"/>
      <c r="X380" s="111"/>
      <c r="Y380" s="7"/>
      <c r="Z380" s="7"/>
    </row>
    <row r="381" ht="15.75" customHeight="1">
      <c r="A381" s="7"/>
      <c r="B381" s="7"/>
      <c r="C381" s="7"/>
      <c r="D381" s="7"/>
      <c r="E381" s="7"/>
      <c r="F381" s="7"/>
      <c r="G381" s="112"/>
      <c r="H381" s="111"/>
      <c r="I381" s="7"/>
      <c r="J381" s="7"/>
      <c r="K381" s="7"/>
      <c r="L381" s="111"/>
      <c r="M381" s="111"/>
      <c r="N381" s="7"/>
      <c r="O381" s="7"/>
      <c r="P381" s="7"/>
      <c r="Q381" s="7"/>
      <c r="R381" s="112"/>
      <c r="S381" s="111"/>
      <c r="T381" s="7"/>
      <c r="U381" s="7"/>
      <c r="V381" s="7"/>
      <c r="W381" s="111"/>
      <c r="X381" s="111"/>
      <c r="Y381" s="7"/>
      <c r="Z381" s="7"/>
    </row>
    <row r="382" ht="15.75" customHeight="1">
      <c r="A382" s="7"/>
      <c r="B382" s="7"/>
      <c r="C382" s="7"/>
      <c r="D382" s="7"/>
      <c r="E382" s="7"/>
      <c r="F382" s="7"/>
      <c r="G382" s="112"/>
      <c r="H382" s="111"/>
      <c r="I382" s="7"/>
      <c r="J382" s="7"/>
      <c r="K382" s="7"/>
      <c r="L382" s="111"/>
      <c r="M382" s="111"/>
      <c r="N382" s="7"/>
      <c r="O382" s="7"/>
      <c r="P382" s="7"/>
      <c r="Q382" s="7"/>
      <c r="R382" s="112"/>
      <c r="S382" s="111"/>
      <c r="T382" s="7"/>
      <c r="U382" s="7"/>
      <c r="V382" s="7"/>
      <c r="W382" s="111"/>
      <c r="X382" s="111"/>
      <c r="Y382" s="7"/>
      <c r="Z382" s="7"/>
    </row>
    <row r="383" ht="15.75" customHeight="1">
      <c r="A383" s="7"/>
      <c r="B383" s="7"/>
      <c r="C383" s="7"/>
      <c r="D383" s="7"/>
      <c r="E383" s="7"/>
      <c r="F383" s="7"/>
      <c r="G383" s="112"/>
      <c r="H383" s="111"/>
      <c r="I383" s="7"/>
      <c r="J383" s="7"/>
      <c r="K383" s="7"/>
      <c r="L383" s="111"/>
      <c r="M383" s="111"/>
      <c r="N383" s="7"/>
      <c r="O383" s="7"/>
      <c r="P383" s="7"/>
      <c r="Q383" s="7"/>
      <c r="R383" s="112"/>
      <c r="S383" s="111"/>
      <c r="T383" s="7"/>
      <c r="U383" s="7"/>
      <c r="V383" s="7"/>
      <c r="W383" s="111"/>
      <c r="X383" s="111"/>
      <c r="Y383" s="7"/>
      <c r="Z383" s="7"/>
    </row>
    <row r="384" ht="15.75" customHeight="1">
      <c r="A384" s="7"/>
      <c r="B384" s="7"/>
      <c r="C384" s="7"/>
      <c r="D384" s="7"/>
      <c r="E384" s="7"/>
      <c r="F384" s="7"/>
      <c r="G384" s="112"/>
      <c r="H384" s="111"/>
      <c r="I384" s="7"/>
      <c r="J384" s="7"/>
      <c r="K384" s="7"/>
      <c r="L384" s="111"/>
      <c r="M384" s="111"/>
      <c r="N384" s="7"/>
      <c r="O384" s="7"/>
      <c r="P384" s="7"/>
      <c r="Q384" s="7"/>
      <c r="R384" s="112"/>
      <c r="S384" s="111"/>
      <c r="T384" s="7"/>
      <c r="U384" s="7"/>
      <c r="V384" s="7"/>
      <c r="W384" s="111"/>
      <c r="X384" s="111"/>
      <c r="Y384" s="7"/>
      <c r="Z384" s="7"/>
    </row>
    <row r="385" ht="15.75" customHeight="1">
      <c r="A385" s="7"/>
      <c r="B385" s="7"/>
      <c r="C385" s="7"/>
      <c r="D385" s="7"/>
      <c r="E385" s="7"/>
      <c r="F385" s="7"/>
      <c r="G385" s="112"/>
      <c r="H385" s="111"/>
      <c r="I385" s="7"/>
      <c r="J385" s="7"/>
      <c r="K385" s="7"/>
      <c r="L385" s="111"/>
      <c r="M385" s="111"/>
      <c r="N385" s="7"/>
      <c r="O385" s="7"/>
      <c r="P385" s="7"/>
      <c r="Q385" s="7"/>
      <c r="R385" s="112"/>
      <c r="S385" s="111"/>
      <c r="T385" s="7"/>
      <c r="U385" s="7"/>
      <c r="V385" s="7"/>
      <c r="W385" s="111"/>
      <c r="X385" s="111"/>
      <c r="Y385" s="7"/>
      <c r="Z385" s="7"/>
    </row>
    <row r="386" ht="15.75" customHeight="1">
      <c r="A386" s="7"/>
      <c r="B386" s="7"/>
      <c r="C386" s="7"/>
      <c r="D386" s="7"/>
      <c r="E386" s="7"/>
      <c r="F386" s="7"/>
      <c r="G386" s="112"/>
      <c r="H386" s="111"/>
      <c r="I386" s="7"/>
      <c r="J386" s="7"/>
      <c r="K386" s="7"/>
      <c r="L386" s="111"/>
      <c r="M386" s="111"/>
      <c r="N386" s="7"/>
      <c r="O386" s="7"/>
      <c r="P386" s="7"/>
      <c r="Q386" s="7"/>
      <c r="R386" s="112"/>
      <c r="S386" s="111"/>
      <c r="T386" s="7"/>
      <c r="U386" s="7"/>
      <c r="V386" s="7"/>
      <c r="W386" s="111"/>
      <c r="X386" s="111"/>
      <c r="Y386" s="7"/>
      <c r="Z386" s="7"/>
    </row>
    <row r="387" ht="15.75" customHeight="1">
      <c r="A387" s="7"/>
      <c r="B387" s="7"/>
      <c r="C387" s="7"/>
      <c r="D387" s="7"/>
      <c r="E387" s="7"/>
      <c r="F387" s="7"/>
      <c r="G387" s="112"/>
      <c r="H387" s="111"/>
      <c r="I387" s="7"/>
      <c r="J387" s="7"/>
      <c r="K387" s="7"/>
      <c r="L387" s="111"/>
      <c r="M387" s="111"/>
      <c r="N387" s="7"/>
      <c r="O387" s="7"/>
      <c r="P387" s="7"/>
      <c r="Q387" s="7"/>
      <c r="R387" s="112"/>
      <c r="S387" s="111"/>
      <c r="T387" s="7"/>
      <c r="U387" s="7"/>
      <c r="V387" s="7"/>
      <c r="W387" s="111"/>
      <c r="X387" s="111"/>
      <c r="Y387" s="7"/>
      <c r="Z387" s="7"/>
    </row>
    <row r="388" ht="15.75" customHeight="1">
      <c r="A388" s="7"/>
      <c r="B388" s="7"/>
      <c r="C388" s="7"/>
      <c r="D388" s="7"/>
      <c r="E388" s="7"/>
      <c r="F388" s="7"/>
      <c r="G388" s="112"/>
      <c r="H388" s="111"/>
      <c r="I388" s="7"/>
      <c r="J388" s="7"/>
      <c r="K388" s="7"/>
      <c r="L388" s="111"/>
      <c r="M388" s="111"/>
      <c r="N388" s="7"/>
      <c r="O388" s="7"/>
      <c r="P388" s="7"/>
      <c r="Q388" s="7"/>
      <c r="R388" s="112"/>
      <c r="S388" s="111"/>
      <c r="T388" s="7"/>
      <c r="U388" s="7"/>
      <c r="V388" s="7"/>
      <c r="W388" s="111"/>
      <c r="X388" s="111"/>
      <c r="Y388" s="7"/>
      <c r="Z388" s="7"/>
    </row>
    <row r="389" ht="15.75" customHeight="1">
      <c r="A389" s="7"/>
      <c r="B389" s="7"/>
      <c r="C389" s="7"/>
      <c r="D389" s="7"/>
      <c r="E389" s="7"/>
      <c r="F389" s="7"/>
      <c r="G389" s="112"/>
      <c r="H389" s="111"/>
      <c r="I389" s="7"/>
      <c r="J389" s="7"/>
      <c r="K389" s="7"/>
      <c r="L389" s="111"/>
      <c r="M389" s="111"/>
      <c r="N389" s="7"/>
      <c r="O389" s="7"/>
      <c r="P389" s="7"/>
      <c r="Q389" s="7"/>
      <c r="R389" s="112"/>
      <c r="S389" s="111"/>
      <c r="T389" s="7"/>
      <c r="U389" s="7"/>
      <c r="V389" s="7"/>
      <c r="W389" s="111"/>
      <c r="X389" s="111"/>
      <c r="Y389" s="7"/>
      <c r="Z389" s="7"/>
    </row>
    <row r="390" ht="15.75" customHeight="1">
      <c r="A390" s="7"/>
      <c r="B390" s="7"/>
      <c r="C390" s="7"/>
      <c r="D390" s="7"/>
      <c r="E390" s="7"/>
      <c r="F390" s="7"/>
      <c r="G390" s="112"/>
      <c r="H390" s="111"/>
      <c r="I390" s="7"/>
      <c r="J390" s="7"/>
      <c r="K390" s="7"/>
      <c r="L390" s="111"/>
      <c r="M390" s="111"/>
      <c r="N390" s="7"/>
      <c r="O390" s="7"/>
      <c r="P390" s="7"/>
      <c r="Q390" s="7"/>
      <c r="R390" s="112"/>
      <c r="S390" s="111"/>
      <c r="T390" s="7"/>
      <c r="U390" s="7"/>
      <c r="V390" s="7"/>
      <c r="W390" s="111"/>
      <c r="X390" s="111"/>
      <c r="Y390" s="7"/>
      <c r="Z390" s="7"/>
    </row>
    <row r="391" ht="15.75" customHeight="1">
      <c r="A391" s="7"/>
      <c r="B391" s="7"/>
      <c r="C391" s="7"/>
      <c r="D391" s="7"/>
      <c r="E391" s="7"/>
      <c r="F391" s="7"/>
      <c r="G391" s="112"/>
      <c r="H391" s="111"/>
      <c r="I391" s="7"/>
      <c r="J391" s="7"/>
      <c r="K391" s="7"/>
      <c r="L391" s="111"/>
      <c r="M391" s="111"/>
      <c r="N391" s="7"/>
      <c r="O391" s="7"/>
      <c r="P391" s="7"/>
      <c r="Q391" s="7"/>
      <c r="R391" s="112"/>
      <c r="S391" s="111"/>
      <c r="T391" s="7"/>
      <c r="U391" s="7"/>
      <c r="V391" s="7"/>
      <c r="W391" s="111"/>
      <c r="X391" s="111"/>
      <c r="Y391" s="7"/>
      <c r="Z391" s="7"/>
    </row>
    <row r="392" ht="15.75" customHeight="1">
      <c r="A392" s="7"/>
      <c r="B392" s="7"/>
      <c r="C392" s="7"/>
      <c r="D392" s="7"/>
      <c r="E392" s="7"/>
      <c r="F392" s="7"/>
      <c r="G392" s="112"/>
      <c r="H392" s="111"/>
      <c r="I392" s="7"/>
      <c r="J392" s="7"/>
      <c r="K392" s="7"/>
      <c r="L392" s="111"/>
      <c r="M392" s="111"/>
      <c r="N392" s="7"/>
      <c r="O392" s="7"/>
      <c r="P392" s="7"/>
      <c r="Q392" s="7"/>
      <c r="R392" s="112"/>
      <c r="S392" s="111"/>
      <c r="T392" s="7"/>
      <c r="U392" s="7"/>
      <c r="V392" s="7"/>
      <c r="W392" s="111"/>
      <c r="X392" s="111"/>
      <c r="Y392" s="7"/>
      <c r="Z392" s="7"/>
    </row>
    <row r="393" ht="15.75" customHeight="1">
      <c r="A393" s="7"/>
      <c r="B393" s="7"/>
      <c r="C393" s="7"/>
      <c r="D393" s="7"/>
      <c r="E393" s="7"/>
      <c r="F393" s="7"/>
      <c r="G393" s="112"/>
      <c r="H393" s="111"/>
      <c r="I393" s="7"/>
      <c r="J393" s="7"/>
      <c r="K393" s="7"/>
      <c r="L393" s="111"/>
      <c r="M393" s="111"/>
      <c r="N393" s="7"/>
      <c r="O393" s="7"/>
      <c r="P393" s="7"/>
      <c r="Q393" s="7"/>
      <c r="R393" s="112"/>
      <c r="S393" s="111"/>
      <c r="T393" s="7"/>
      <c r="U393" s="7"/>
      <c r="V393" s="7"/>
      <c r="W393" s="111"/>
      <c r="X393" s="111"/>
      <c r="Y393" s="7"/>
      <c r="Z393" s="7"/>
    </row>
    <row r="394" ht="15.75" customHeight="1">
      <c r="A394" s="7"/>
      <c r="B394" s="7"/>
      <c r="C394" s="7"/>
      <c r="D394" s="7"/>
      <c r="E394" s="7"/>
      <c r="F394" s="7"/>
      <c r="G394" s="112"/>
      <c r="H394" s="111"/>
      <c r="I394" s="7"/>
      <c r="J394" s="7"/>
      <c r="K394" s="7"/>
      <c r="L394" s="111"/>
      <c r="M394" s="111"/>
      <c r="N394" s="7"/>
      <c r="O394" s="7"/>
      <c r="P394" s="7"/>
      <c r="Q394" s="7"/>
      <c r="R394" s="112"/>
      <c r="S394" s="111"/>
      <c r="T394" s="7"/>
      <c r="U394" s="7"/>
      <c r="V394" s="7"/>
      <c r="W394" s="111"/>
      <c r="X394" s="111"/>
      <c r="Y394" s="7"/>
      <c r="Z394" s="7"/>
    </row>
    <row r="395" ht="15.75" customHeight="1">
      <c r="A395" s="7"/>
      <c r="B395" s="7"/>
      <c r="C395" s="7"/>
      <c r="D395" s="7"/>
      <c r="E395" s="7"/>
      <c r="F395" s="7"/>
      <c r="G395" s="112"/>
      <c r="H395" s="111"/>
      <c r="I395" s="7"/>
      <c r="J395" s="7"/>
      <c r="K395" s="7"/>
      <c r="L395" s="111"/>
      <c r="M395" s="111"/>
      <c r="N395" s="7"/>
      <c r="O395" s="7"/>
      <c r="P395" s="7"/>
      <c r="Q395" s="7"/>
      <c r="R395" s="112"/>
      <c r="S395" s="111"/>
      <c r="T395" s="7"/>
      <c r="U395" s="7"/>
      <c r="V395" s="7"/>
      <c r="W395" s="111"/>
      <c r="X395" s="111"/>
      <c r="Y395" s="7"/>
      <c r="Z395" s="7"/>
    </row>
    <row r="396" ht="15.75" customHeight="1">
      <c r="A396" s="7"/>
      <c r="B396" s="7"/>
      <c r="C396" s="7"/>
      <c r="D396" s="7"/>
      <c r="E396" s="7"/>
      <c r="F396" s="7"/>
      <c r="G396" s="112"/>
      <c r="H396" s="111"/>
      <c r="I396" s="7"/>
      <c r="J396" s="7"/>
      <c r="K396" s="7"/>
      <c r="L396" s="111"/>
      <c r="M396" s="111"/>
      <c r="N396" s="7"/>
      <c r="O396" s="7"/>
      <c r="P396" s="7"/>
      <c r="Q396" s="7"/>
      <c r="R396" s="112"/>
      <c r="S396" s="111"/>
      <c r="T396" s="7"/>
      <c r="U396" s="7"/>
      <c r="V396" s="7"/>
      <c r="W396" s="111"/>
      <c r="X396" s="111"/>
      <c r="Y396" s="7"/>
      <c r="Z396" s="7"/>
    </row>
    <row r="397" ht="15.75" customHeight="1">
      <c r="A397" s="7"/>
      <c r="B397" s="7"/>
      <c r="C397" s="7"/>
      <c r="D397" s="7"/>
      <c r="E397" s="7"/>
      <c r="F397" s="7"/>
      <c r="G397" s="112"/>
      <c r="H397" s="111"/>
      <c r="I397" s="7"/>
      <c r="J397" s="7"/>
      <c r="K397" s="7"/>
      <c r="L397" s="111"/>
      <c r="M397" s="111"/>
      <c r="N397" s="7"/>
      <c r="O397" s="7"/>
      <c r="P397" s="7"/>
      <c r="Q397" s="7"/>
      <c r="R397" s="112"/>
      <c r="S397" s="111"/>
      <c r="T397" s="7"/>
      <c r="U397" s="7"/>
      <c r="V397" s="7"/>
      <c r="W397" s="111"/>
      <c r="X397" s="111"/>
      <c r="Y397" s="7"/>
      <c r="Z397" s="7"/>
    </row>
    <row r="398" ht="15.75" customHeight="1">
      <c r="A398" s="7"/>
      <c r="B398" s="7"/>
      <c r="C398" s="7"/>
      <c r="D398" s="7"/>
      <c r="E398" s="7"/>
      <c r="F398" s="7"/>
      <c r="G398" s="112"/>
      <c r="H398" s="111"/>
      <c r="I398" s="7"/>
      <c r="J398" s="7"/>
      <c r="K398" s="7"/>
      <c r="L398" s="111"/>
      <c r="M398" s="111"/>
      <c r="N398" s="7"/>
      <c r="O398" s="7"/>
      <c r="P398" s="7"/>
      <c r="Q398" s="7"/>
      <c r="R398" s="112"/>
      <c r="S398" s="111"/>
      <c r="T398" s="7"/>
      <c r="U398" s="7"/>
      <c r="V398" s="7"/>
      <c r="W398" s="111"/>
      <c r="X398" s="111"/>
      <c r="Y398" s="7"/>
      <c r="Z398" s="7"/>
    </row>
    <row r="399" ht="15.75" customHeight="1">
      <c r="A399" s="7"/>
      <c r="B399" s="7"/>
      <c r="C399" s="7"/>
      <c r="D399" s="7"/>
      <c r="E399" s="7"/>
      <c r="F399" s="7"/>
      <c r="G399" s="112"/>
      <c r="H399" s="111"/>
      <c r="I399" s="7"/>
      <c r="J399" s="7"/>
      <c r="K399" s="7"/>
      <c r="L399" s="111"/>
      <c r="M399" s="111"/>
      <c r="N399" s="7"/>
      <c r="O399" s="7"/>
      <c r="P399" s="7"/>
      <c r="Q399" s="7"/>
      <c r="R399" s="112"/>
      <c r="S399" s="111"/>
      <c r="T399" s="7"/>
      <c r="U399" s="7"/>
      <c r="V399" s="7"/>
      <c r="W399" s="111"/>
      <c r="X399" s="111"/>
      <c r="Y399" s="7"/>
      <c r="Z399" s="7"/>
    </row>
    <row r="400" ht="15.75" customHeight="1">
      <c r="A400" s="7"/>
      <c r="B400" s="7"/>
      <c r="C400" s="7"/>
      <c r="D400" s="7"/>
      <c r="E400" s="7"/>
      <c r="F400" s="7"/>
      <c r="G400" s="112"/>
      <c r="H400" s="111"/>
      <c r="I400" s="7"/>
      <c r="J400" s="7"/>
      <c r="K400" s="7"/>
      <c r="L400" s="111"/>
      <c r="M400" s="111"/>
      <c r="N400" s="7"/>
      <c r="O400" s="7"/>
      <c r="P400" s="7"/>
      <c r="Q400" s="7"/>
      <c r="R400" s="112"/>
      <c r="S400" s="111"/>
      <c r="T400" s="7"/>
      <c r="U400" s="7"/>
      <c r="V400" s="7"/>
      <c r="W400" s="111"/>
      <c r="X400" s="111"/>
      <c r="Y400" s="7"/>
      <c r="Z400" s="7"/>
    </row>
    <row r="401" ht="15.75" customHeight="1">
      <c r="A401" s="7"/>
      <c r="B401" s="7"/>
      <c r="C401" s="7"/>
      <c r="D401" s="7"/>
      <c r="E401" s="7"/>
      <c r="F401" s="7"/>
      <c r="G401" s="112"/>
      <c r="H401" s="111"/>
      <c r="I401" s="7"/>
      <c r="J401" s="7"/>
      <c r="K401" s="7"/>
      <c r="L401" s="111"/>
      <c r="M401" s="111"/>
      <c r="N401" s="7"/>
      <c r="O401" s="7"/>
      <c r="P401" s="7"/>
      <c r="Q401" s="7"/>
      <c r="R401" s="112"/>
      <c r="S401" s="111"/>
      <c r="T401" s="7"/>
      <c r="U401" s="7"/>
      <c r="V401" s="7"/>
      <c r="W401" s="111"/>
      <c r="X401" s="111"/>
      <c r="Y401" s="7"/>
      <c r="Z401" s="7"/>
    </row>
    <row r="402" ht="15.75" customHeight="1">
      <c r="A402" s="7"/>
      <c r="B402" s="7"/>
      <c r="C402" s="7"/>
      <c r="D402" s="7"/>
      <c r="E402" s="7"/>
      <c r="F402" s="7"/>
      <c r="G402" s="112"/>
      <c r="H402" s="111"/>
      <c r="I402" s="7"/>
      <c r="J402" s="7"/>
      <c r="K402" s="7"/>
      <c r="L402" s="111"/>
      <c r="M402" s="111"/>
      <c r="N402" s="7"/>
      <c r="O402" s="7"/>
      <c r="P402" s="7"/>
      <c r="Q402" s="7"/>
      <c r="R402" s="112"/>
      <c r="S402" s="111"/>
      <c r="T402" s="7"/>
      <c r="U402" s="7"/>
      <c r="V402" s="7"/>
      <c r="W402" s="111"/>
      <c r="X402" s="111"/>
      <c r="Y402" s="7"/>
      <c r="Z402" s="7"/>
    </row>
    <row r="403" ht="15.75" customHeight="1">
      <c r="A403" s="7"/>
      <c r="B403" s="7"/>
      <c r="C403" s="7"/>
      <c r="D403" s="7"/>
      <c r="E403" s="7"/>
      <c r="F403" s="7"/>
      <c r="G403" s="112"/>
      <c r="H403" s="111"/>
      <c r="I403" s="7"/>
      <c r="J403" s="7"/>
      <c r="K403" s="7"/>
      <c r="L403" s="111"/>
      <c r="M403" s="111"/>
      <c r="N403" s="7"/>
      <c r="O403" s="7"/>
      <c r="P403" s="7"/>
      <c r="Q403" s="7"/>
      <c r="R403" s="112"/>
      <c r="S403" s="111"/>
      <c r="T403" s="7"/>
      <c r="U403" s="7"/>
      <c r="V403" s="7"/>
      <c r="W403" s="111"/>
      <c r="X403" s="111"/>
      <c r="Y403" s="7"/>
      <c r="Z403" s="7"/>
    </row>
    <row r="404" ht="15.75" customHeight="1">
      <c r="A404" s="7"/>
      <c r="B404" s="7"/>
      <c r="C404" s="7"/>
      <c r="D404" s="7"/>
      <c r="E404" s="7"/>
      <c r="F404" s="7"/>
      <c r="G404" s="112"/>
      <c r="H404" s="111"/>
      <c r="I404" s="7"/>
      <c r="J404" s="7"/>
      <c r="K404" s="7"/>
      <c r="L404" s="111"/>
      <c r="M404" s="111"/>
      <c r="N404" s="7"/>
      <c r="O404" s="7"/>
      <c r="P404" s="7"/>
      <c r="Q404" s="7"/>
      <c r="R404" s="112"/>
      <c r="S404" s="111"/>
      <c r="T404" s="7"/>
      <c r="U404" s="7"/>
      <c r="V404" s="7"/>
      <c r="W404" s="111"/>
      <c r="X404" s="111"/>
      <c r="Y404" s="7"/>
      <c r="Z404" s="7"/>
    </row>
    <row r="405" ht="15.75" customHeight="1">
      <c r="A405" s="7"/>
      <c r="B405" s="7"/>
      <c r="C405" s="7"/>
      <c r="D405" s="7"/>
      <c r="E405" s="7"/>
      <c r="F405" s="7"/>
      <c r="G405" s="112"/>
      <c r="H405" s="111"/>
      <c r="I405" s="7"/>
      <c r="J405" s="7"/>
      <c r="K405" s="7"/>
      <c r="L405" s="111"/>
      <c r="M405" s="111"/>
      <c r="N405" s="7"/>
      <c r="O405" s="7"/>
      <c r="P405" s="7"/>
      <c r="Q405" s="7"/>
      <c r="R405" s="112"/>
      <c r="S405" s="111"/>
      <c r="T405" s="7"/>
      <c r="U405" s="7"/>
      <c r="V405" s="7"/>
      <c r="W405" s="111"/>
      <c r="X405" s="111"/>
      <c r="Y405" s="7"/>
      <c r="Z405" s="7"/>
    </row>
    <row r="406" ht="15.75" customHeight="1">
      <c r="A406" s="7"/>
      <c r="B406" s="7"/>
      <c r="C406" s="7"/>
      <c r="D406" s="7"/>
      <c r="E406" s="7"/>
      <c r="F406" s="7"/>
      <c r="G406" s="112"/>
      <c r="H406" s="111"/>
      <c r="I406" s="7"/>
      <c r="J406" s="7"/>
      <c r="K406" s="7"/>
      <c r="L406" s="111"/>
      <c r="M406" s="111"/>
      <c r="N406" s="7"/>
      <c r="O406" s="7"/>
      <c r="P406" s="7"/>
      <c r="Q406" s="7"/>
      <c r="R406" s="112"/>
      <c r="S406" s="111"/>
      <c r="T406" s="7"/>
      <c r="U406" s="7"/>
      <c r="V406" s="7"/>
      <c r="W406" s="111"/>
      <c r="X406" s="111"/>
      <c r="Y406" s="7"/>
      <c r="Z406" s="7"/>
    </row>
    <row r="407" ht="15.75" customHeight="1">
      <c r="A407" s="7"/>
      <c r="B407" s="7"/>
      <c r="C407" s="7"/>
      <c r="D407" s="7"/>
      <c r="E407" s="7"/>
      <c r="F407" s="7"/>
      <c r="G407" s="112"/>
      <c r="H407" s="111"/>
      <c r="I407" s="7"/>
      <c r="J407" s="7"/>
      <c r="K407" s="7"/>
      <c r="L407" s="111"/>
      <c r="M407" s="111"/>
      <c r="N407" s="7"/>
      <c r="O407" s="7"/>
      <c r="P407" s="7"/>
      <c r="Q407" s="7"/>
      <c r="R407" s="112"/>
      <c r="S407" s="111"/>
      <c r="T407" s="7"/>
      <c r="U407" s="7"/>
      <c r="V407" s="7"/>
      <c r="W407" s="111"/>
      <c r="X407" s="111"/>
      <c r="Y407" s="7"/>
      <c r="Z407" s="7"/>
    </row>
    <row r="408" ht="15.75" customHeight="1">
      <c r="A408" s="7"/>
      <c r="B408" s="7"/>
      <c r="C408" s="7"/>
      <c r="D408" s="7"/>
      <c r="E408" s="7"/>
      <c r="F408" s="7"/>
      <c r="G408" s="112"/>
      <c r="H408" s="111"/>
      <c r="I408" s="7"/>
      <c r="J408" s="7"/>
      <c r="K408" s="7"/>
      <c r="L408" s="111"/>
      <c r="M408" s="111"/>
      <c r="N408" s="7"/>
      <c r="O408" s="7"/>
      <c r="P408" s="7"/>
      <c r="Q408" s="7"/>
      <c r="R408" s="112"/>
      <c r="S408" s="111"/>
      <c r="T408" s="7"/>
      <c r="U408" s="7"/>
      <c r="V408" s="7"/>
      <c r="W408" s="111"/>
      <c r="X408" s="111"/>
      <c r="Y408" s="7"/>
      <c r="Z408" s="7"/>
    </row>
    <row r="409" ht="15.75" customHeight="1">
      <c r="A409" s="7"/>
      <c r="B409" s="7"/>
      <c r="C409" s="7"/>
      <c r="D409" s="7"/>
      <c r="E409" s="7"/>
      <c r="F409" s="7"/>
      <c r="G409" s="112"/>
      <c r="H409" s="111"/>
      <c r="I409" s="7"/>
      <c r="J409" s="7"/>
      <c r="K409" s="7"/>
      <c r="L409" s="111"/>
      <c r="M409" s="111"/>
      <c r="N409" s="7"/>
      <c r="O409" s="7"/>
      <c r="P409" s="7"/>
      <c r="Q409" s="7"/>
      <c r="R409" s="112"/>
      <c r="S409" s="111"/>
      <c r="T409" s="7"/>
      <c r="U409" s="7"/>
      <c r="V409" s="7"/>
      <c r="W409" s="111"/>
      <c r="X409" s="111"/>
      <c r="Y409" s="7"/>
      <c r="Z409" s="7"/>
    </row>
    <row r="410" ht="15.75" customHeight="1">
      <c r="A410" s="7"/>
      <c r="B410" s="7"/>
      <c r="C410" s="7"/>
      <c r="D410" s="7"/>
      <c r="E410" s="7"/>
      <c r="F410" s="7"/>
      <c r="G410" s="112"/>
      <c r="H410" s="111"/>
      <c r="I410" s="7"/>
      <c r="J410" s="7"/>
      <c r="K410" s="7"/>
      <c r="L410" s="111"/>
      <c r="M410" s="111"/>
      <c r="N410" s="7"/>
      <c r="O410" s="7"/>
      <c r="P410" s="7"/>
      <c r="Q410" s="7"/>
      <c r="R410" s="112"/>
      <c r="S410" s="111"/>
      <c r="T410" s="7"/>
      <c r="U410" s="7"/>
      <c r="V410" s="7"/>
      <c r="W410" s="111"/>
      <c r="X410" s="111"/>
      <c r="Y410" s="7"/>
      <c r="Z410" s="7"/>
    </row>
    <row r="411" ht="15.75" customHeight="1">
      <c r="A411" s="7"/>
      <c r="B411" s="7"/>
      <c r="C411" s="7"/>
      <c r="D411" s="7"/>
      <c r="E411" s="7"/>
      <c r="F411" s="7"/>
      <c r="G411" s="112"/>
      <c r="H411" s="111"/>
      <c r="I411" s="7"/>
      <c r="J411" s="7"/>
      <c r="K411" s="7"/>
      <c r="L411" s="111"/>
      <c r="M411" s="111"/>
      <c r="N411" s="7"/>
      <c r="O411" s="7"/>
      <c r="P411" s="7"/>
      <c r="Q411" s="7"/>
      <c r="R411" s="112"/>
      <c r="S411" s="111"/>
      <c r="T411" s="7"/>
      <c r="U411" s="7"/>
      <c r="V411" s="7"/>
      <c r="W411" s="111"/>
      <c r="X411" s="111"/>
      <c r="Y411" s="7"/>
      <c r="Z411" s="7"/>
    </row>
    <row r="412" ht="15.75" customHeight="1">
      <c r="A412" s="7"/>
      <c r="B412" s="7"/>
      <c r="C412" s="7"/>
      <c r="D412" s="7"/>
      <c r="E412" s="7"/>
      <c r="F412" s="7"/>
      <c r="G412" s="112"/>
      <c r="H412" s="111"/>
      <c r="I412" s="7"/>
      <c r="J412" s="7"/>
      <c r="K412" s="7"/>
      <c r="L412" s="111"/>
      <c r="M412" s="111"/>
      <c r="N412" s="7"/>
      <c r="O412" s="7"/>
      <c r="P412" s="7"/>
      <c r="Q412" s="7"/>
      <c r="R412" s="112"/>
      <c r="S412" s="111"/>
      <c r="T412" s="7"/>
      <c r="U412" s="7"/>
      <c r="V412" s="7"/>
      <c r="W412" s="111"/>
      <c r="X412" s="111"/>
      <c r="Y412" s="7"/>
      <c r="Z412" s="7"/>
    </row>
    <row r="413" ht="15.75" customHeight="1">
      <c r="A413" s="7"/>
      <c r="B413" s="7"/>
      <c r="C413" s="7"/>
      <c r="D413" s="7"/>
      <c r="E413" s="7"/>
      <c r="F413" s="7"/>
      <c r="G413" s="112"/>
      <c r="H413" s="111"/>
      <c r="I413" s="7"/>
      <c r="J413" s="7"/>
      <c r="K413" s="7"/>
      <c r="L413" s="111"/>
      <c r="M413" s="111"/>
      <c r="N413" s="7"/>
      <c r="O413" s="7"/>
      <c r="P413" s="7"/>
      <c r="Q413" s="7"/>
      <c r="R413" s="112"/>
      <c r="S413" s="111"/>
      <c r="T413" s="7"/>
      <c r="U413" s="7"/>
      <c r="V413" s="7"/>
      <c r="W413" s="111"/>
      <c r="X413" s="111"/>
      <c r="Y413" s="7"/>
      <c r="Z413" s="7"/>
    </row>
    <row r="414" ht="15.75" customHeight="1">
      <c r="A414" s="7"/>
      <c r="B414" s="7"/>
      <c r="C414" s="7"/>
      <c r="D414" s="7"/>
      <c r="E414" s="7"/>
      <c r="F414" s="7"/>
      <c r="G414" s="112"/>
      <c r="H414" s="111"/>
      <c r="I414" s="7"/>
      <c r="J414" s="7"/>
      <c r="K414" s="7"/>
      <c r="L414" s="111"/>
      <c r="M414" s="111"/>
      <c r="N414" s="7"/>
      <c r="O414" s="7"/>
      <c r="P414" s="7"/>
      <c r="Q414" s="7"/>
      <c r="R414" s="112"/>
      <c r="S414" s="111"/>
      <c r="T414" s="7"/>
      <c r="U414" s="7"/>
      <c r="V414" s="7"/>
      <c r="W414" s="111"/>
      <c r="X414" s="111"/>
      <c r="Y414" s="7"/>
      <c r="Z414" s="7"/>
    </row>
    <row r="415" ht="15.75" customHeight="1">
      <c r="A415" s="7"/>
      <c r="B415" s="7"/>
      <c r="C415" s="7"/>
      <c r="D415" s="7"/>
      <c r="E415" s="7"/>
      <c r="F415" s="7"/>
      <c r="G415" s="112"/>
      <c r="H415" s="111"/>
      <c r="I415" s="7"/>
      <c r="J415" s="7"/>
      <c r="K415" s="7"/>
      <c r="L415" s="111"/>
      <c r="M415" s="111"/>
      <c r="N415" s="7"/>
      <c r="O415" s="7"/>
      <c r="P415" s="7"/>
      <c r="Q415" s="7"/>
      <c r="R415" s="112"/>
      <c r="S415" s="111"/>
      <c r="T415" s="7"/>
      <c r="U415" s="7"/>
      <c r="V415" s="7"/>
      <c r="W415" s="111"/>
      <c r="X415" s="111"/>
      <c r="Y415" s="7"/>
      <c r="Z415" s="7"/>
    </row>
    <row r="416" ht="15.75" customHeight="1">
      <c r="A416" s="7"/>
      <c r="B416" s="7"/>
      <c r="C416" s="7"/>
      <c r="D416" s="7"/>
      <c r="E416" s="7"/>
      <c r="F416" s="7"/>
      <c r="G416" s="112"/>
      <c r="H416" s="111"/>
      <c r="I416" s="7"/>
      <c r="J416" s="7"/>
      <c r="K416" s="7"/>
      <c r="L416" s="111"/>
      <c r="M416" s="111"/>
      <c r="N416" s="7"/>
      <c r="O416" s="7"/>
      <c r="P416" s="7"/>
      <c r="Q416" s="7"/>
      <c r="R416" s="112"/>
      <c r="S416" s="111"/>
      <c r="T416" s="7"/>
      <c r="U416" s="7"/>
      <c r="V416" s="7"/>
      <c r="W416" s="111"/>
      <c r="X416" s="111"/>
      <c r="Y416" s="7"/>
      <c r="Z416" s="7"/>
    </row>
    <row r="417" ht="15.75" customHeight="1">
      <c r="A417" s="7"/>
      <c r="B417" s="7"/>
      <c r="C417" s="7"/>
      <c r="D417" s="7"/>
      <c r="E417" s="7"/>
      <c r="F417" s="7"/>
      <c r="G417" s="112"/>
      <c r="H417" s="111"/>
      <c r="I417" s="7"/>
      <c r="J417" s="7"/>
      <c r="K417" s="7"/>
      <c r="L417" s="111"/>
      <c r="M417" s="111"/>
      <c r="N417" s="7"/>
      <c r="O417" s="7"/>
      <c r="P417" s="7"/>
      <c r="Q417" s="7"/>
      <c r="R417" s="112"/>
      <c r="S417" s="111"/>
      <c r="T417" s="7"/>
      <c r="U417" s="7"/>
      <c r="V417" s="7"/>
      <c r="W417" s="111"/>
      <c r="X417" s="111"/>
      <c r="Y417" s="7"/>
      <c r="Z417" s="7"/>
    </row>
    <row r="418" ht="15.75" customHeight="1">
      <c r="A418" s="7"/>
      <c r="B418" s="7"/>
      <c r="C418" s="7"/>
      <c r="D418" s="7"/>
      <c r="E418" s="7"/>
      <c r="F418" s="7"/>
      <c r="G418" s="112"/>
      <c r="H418" s="111"/>
      <c r="I418" s="7"/>
      <c r="J418" s="7"/>
      <c r="K418" s="7"/>
      <c r="L418" s="111"/>
      <c r="M418" s="111"/>
      <c r="N418" s="7"/>
      <c r="O418" s="7"/>
      <c r="P418" s="7"/>
      <c r="Q418" s="7"/>
      <c r="R418" s="112"/>
      <c r="S418" s="111"/>
      <c r="T418" s="7"/>
      <c r="U418" s="7"/>
      <c r="V418" s="7"/>
      <c r="W418" s="111"/>
      <c r="X418" s="111"/>
      <c r="Y418" s="7"/>
      <c r="Z418" s="7"/>
    </row>
    <row r="419" ht="15.75" customHeight="1">
      <c r="A419" s="7"/>
      <c r="B419" s="7"/>
      <c r="C419" s="7"/>
      <c r="D419" s="7"/>
      <c r="E419" s="7"/>
      <c r="F419" s="7"/>
      <c r="G419" s="112"/>
      <c r="H419" s="111"/>
      <c r="I419" s="7"/>
      <c r="J419" s="7"/>
      <c r="K419" s="7"/>
      <c r="L419" s="111"/>
      <c r="M419" s="111"/>
      <c r="N419" s="7"/>
      <c r="O419" s="7"/>
      <c r="P419" s="7"/>
      <c r="Q419" s="7"/>
      <c r="R419" s="112"/>
      <c r="S419" s="111"/>
      <c r="T419" s="7"/>
      <c r="U419" s="7"/>
      <c r="V419" s="7"/>
      <c r="W419" s="111"/>
      <c r="X419" s="111"/>
      <c r="Y419" s="7"/>
      <c r="Z419" s="7"/>
    </row>
    <row r="420" ht="15.75" customHeight="1">
      <c r="A420" s="7"/>
      <c r="B420" s="7"/>
      <c r="C420" s="7"/>
      <c r="D420" s="7"/>
      <c r="E420" s="7"/>
      <c r="F420" s="7"/>
      <c r="G420" s="112"/>
      <c r="H420" s="111"/>
      <c r="I420" s="7"/>
      <c r="J420" s="7"/>
      <c r="K420" s="7"/>
      <c r="L420" s="111"/>
      <c r="M420" s="111"/>
      <c r="N420" s="7"/>
      <c r="O420" s="7"/>
      <c r="P420" s="7"/>
      <c r="Q420" s="7"/>
      <c r="R420" s="112"/>
      <c r="S420" s="111"/>
      <c r="T420" s="7"/>
      <c r="U420" s="7"/>
      <c r="V420" s="7"/>
      <c r="W420" s="111"/>
      <c r="X420" s="111"/>
      <c r="Y420" s="7"/>
      <c r="Z420" s="7"/>
    </row>
    <row r="421" ht="15.75" customHeight="1">
      <c r="A421" s="7"/>
      <c r="B421" s="7"/>
      <c r="C421" s="7"/>
      <c r="D421" s="7"/>
      <c r="E421" s="7"/>
      <c r="F421" s="7"/>
      <c r="G421" s="112"/>
      <c r="H421" s="111"/>
      <c r="I421" s="7"/>
      <c r="J421" s="7"/>
      <c r="K421" s="7"/>
      <c r="L421" s="111"/>
      <c r="M421" s="111"/>
      <c r="N421" s="7"/>
      <c r="O421" s="7"/>
      <c r="P421" s="7"/>
      <c r="Q421" s="7"/>
      <c r="R421" s="112"/>
      <c r="S421" s="111"/>
      <c r="T421" s="7"/>
      <c r="U421" s="7"/>
      <c r="V421" s="7"/>
      <c r="W421" s="111"/>
      <c r="X421" s="111"/>
      <c r="Y421" s="7"/>
      <c r="Z421" s="7"/>
    </row>
    <row r="422" ht="15.75" customHeight="1">
      <c r="A422" s="7"/>
      <c r="B422" s="7"/>
      <c r="C422" s="7"/>
      <c r="D422" s="7"/>
      <c r="E422" s="7"/>
      <c r="F422" s="7"/>
      <c r="G422" s="112"/>
      <c r="H422" s="111"/>
      <c r="I422" s="7"/>
      <c r="J422" s="7"/>
      <c r="K422" s="7"/>
      <c r="L422" s="111"/>
      <c r="M422" s="111"/>
      <c r="N422" s="7"/>
      <c r="O422" s="7"/>
      <c r="P422" s="7"/>
      <c r="Q422" s="7"/>
      <c r="R422" s="112"/>
      <c r="S422" s="111"/>
      <c r="T422" s="7"/>
      <c r="U422" s="7"/>
      <c r="V422" s="7"/>
      <c r="W422" s="111"/>
      <c r="X422" s="111"/>
      <c r="Y422" s="7"/>
      <c r="Z422" s="7"/>
    </row>
    <row r="423" ht="15.75" customHeight="1">
      <c r="A423" s="7"/>
      <c r="B423" s="7"/>
      <c r="C423" s="7"/>
      <c r="D423" s="7"/>
      <c r="E423" s="7"/>
      <c r="F423" s="7"/>
      <c r="G423" s="112"/>
      <c r="H423" s="111"/>
      <c r="I423" s="7"/>
      <c r="J423" s="7"/>
      <c r="K423" s="7"/>
      <c r="L423" s="111"/>
      <c r="M423" s="111"/>
      <c r="N423" s="7"/>
      <c r="O423" s="7"/>
      <c r="P423" s="7"/>
      <c r="Q423" s="7"/>
      <c r="R423" s="112"/>
      <c r="S423" s="111"/>
      <c r="T423" s="7"/>
      <c r="U423" s="7"/>
      <c r="V423" s="7"/>
      <c r="W423" s="111"/>
      <c r="X423" s="111"/>
      <c r="Y423" s="7"/>
      <c r="Z423" s="7"/>
    </row>
    <row r="424" ht="15.75" customHeight="1">
      <c r="A424" s="7"/>
      <c r="B424" s="7"/>
      <c r="C424" s="7"/>
      <c r="D424" s="7"/>
      <c r="E424" s="7"/>
      <c r="F424" s="7"/>
      <c r="G424" s="112"/>
      <c r="H424" s="111"/>
      <c r="I424" s="7"/>
      <c r="J424" s="7"/>
      <c r="K424" s="7"/>
      <c r="L424" s="111"/>
      <c r="M424" s="111"/>
      <c r="N424" s="7"/>
      <c r="O424" s="7"/>
      <c r="P424" s="7"/>
      <c r="Q424" s="7"/>
      <c r="R424" s="112"/>
      <c r="S424" s="111"/>
      <c r="T424" s="7"/>
      <c r="U424" s="7"/>
      <c r="V424" s="7"/>
      <c r="W424" s="111"/>
      <c r="X424" s="111"/>
      <c r="Y424" s="7"/>
      <c r="Z424" s="7"/>
    </row>
    <row r="425" ht="15.75" customHeight="1">
      <c r="A425" s="7"/>
      <c r="B425" s="7"/>
      <c r="C425" s="7"/>
      <c r="D425" s="7"/>
      <c r="E425" s="7"/>
      <c r="F425" s="7"/>
      <c r="G425" s="112"/>
      <c r="H425" s="111"/>
      <c r="I425" s="7"/>
      <c r="J425" s="7"/>
      <c r="K425" s="7"/>
      <c r="L425" s="111"/>
      <c r="M425" s="111"/>
      <c r="N425" s="7"/>
      <c r="O425" s="7"/>
      <c r="P425" s="7"/>
      <c r="Q425" s="7"/>
      <c r="R425" s="112"/>
      <c r="S425" s="111"/>
      <c r="T425" s="7"/>
      <c r="U425" s="7"/>
      <c r="V425" s="7"/>
      <c r="W425" s="111"/>
      <c r="X425" s="111"/>
      <c r="Y425" s="7"/>
      <c r="Z425" s="7"/>
    </row>
    <row r="426" ht="15.75" customHeight="1">
      <c r="A426" s="7"/>
      <c r="B426" s="7"/>
      <c r="C426" s="7"/>
      <c r="D426" s="7"/>
      <c r="E426" s="7"/>
      <c r="F426" s="7"/>
      <c r="G426" s="112"/>
      <c r="H426" s="111"/>
      <c r="I426" s="7"/>
      <c r="J426" s="7"/>
      <c r="K426" s="7"/>
      <c r="L426" s="111"/>
      <c r="M426" s="111"/>
      <c r="N426" s="7"/>
      <c r="O426" s="7"/>
      <c r="P426" s="7"/>
      <c r="Q426" s="7"/>
      <c r="R426" s="112"/>
      <c r="S426" s="111"/>
      <c r="T426" s="7"/>
      <c r="U426" s="7"/>
      <c r="V426" s="7"/>
      <c r="W426" s="111"/>
      <c r="X426" s="111"/>
      <c r="Y426" s="7"/>
      <c r="Z426" s="7"/>
    </row>
    <row r="427" ht="15.75" customHeight="1">
      <c r="A427" s="7"/>
      <c r="B427" s="7"/>
      <c r="C427" s="7"/>
      <c r="D427" s="7"/>
      <c r="E427" s="7"/>
      <c r="F427" s="7"/>
      <c r="G427" s="112"/>
      <c r="H427" s="111"/>
      <c r="I427" s="7"/>
      <c r="J427" s="7"/>
      <c r="K427" s="7"/>
      <c r="L427" s="111"/>
      <c r="M427" s="111"/>
      <c r="N427" s="7"/>
      <c r="O427" s="7"/>
      <c r="P427" s="7"/>
      <c r="Q427" s="7"/>
      <c r="R427" s="112"/>
      <c r="S427" s="111"/>
      <c r="T427" s="7"/>
      <c r="U427" s="7"/>
      <c r="V427" s="7"/>
      <c r="W427" s="111"/>
      <c r="X427" s="111"/>
      <c r="Y427" s="7"/>
      <c r="Z427" s="7"/>
    </row>
    <row r="428" ht="15.75" customHeight="1">
      <c r="A428" s="7"/>
      <c r="B428" s="7"/>
      <c r="C428" s="7"/>
      <c r="D428" s="7"/>
      <c r="E428" s="7"/>
      <c r="F428" s="7"/>
      <c r="G428" s="112"/>
      <c r="H428" s="111"/>
      <c r="I428" s="7"/>
      <c r="J428" s="7"/>
      <c r="K428" s="7"/>
      <c r="L428" s="111"/>
      <c r="M428" s="111"/>
      <c r="N428" s="7"/>
      <c r="O428" s="7"/>
      <c r="P428" s="7"/>
      <c r="Q428" s="7"/>
      <c r="R428" s="112"/>
      <c r="S428" s="111"/>
      <c r="T428" s="7"/>
      <c r="U428" s="7"/>
      <c r="V428" s="7"/>
      <c r="W428" s="111"/>
      <c r="X428" s="111"/>
      <c r="Y428" s="7"/>
      <c r="Z428" s="7"/>
    </row>
    <row r="429" ht="15.75" customHeight="1">
      <c r="A429" s="7"/>
      <c r="B429" s="7"/>
      <c r="C429" s="7"/>
      <c r="D429" s="7"/>
      <c r="E429" s="7"/>
      <c r="F429" s="7"/>
      <c r="G429" s="112"/>
      <c r="H429" s="111"/>
      <c r="I429" s="7"/>
      <c r="J429" s="7"/>
      <c r="K429" s="7"/>
      <c r="L429" s="111"/>
      <c r="M429" s="111"/>
      <c r="N429" s="7"/>
      <c r="O429" s="7"/>
      <c r="P429" s="7"/>
      <c r="Q429" s="7"/>
      <c r="R429" s="112"/>
      <c r="S429" s="111"/>
      <c r="T429" s="7"/>
      <c r="U429" s="7"/>
      <c r="V429" s="7"/>
      <c r="W429" s="111"/>
      <c r="X429" s="111"/>
      <c r="Y429" s="7"/>
      <c r="Z429" s="7"/>
    </row>
    <row r="430" ht="15.75" customHeight="1">
      <c r="A430" s="7"/>
      <c r="B430" s="7"/>
      <c r="C430" s="7"/>
      <c r="D430" s="7"/>
      <c r="E430" s="7"/>
      <c r="F430" s="7"/>
      <c r="G430" s="112"/>
      <c r="H430" s="111"/>
      <c r="I430" s="7"/>
      <c r="J430" s="7"/>
      <c r="K430" s="7"/>
      <c r="L430" s="111"/>
      <c r="M430" s="111"/>
      <c r="N430" s="7"/>
      <c r="O430" s="7"/>
      <c r="P430" s="7"/>
      <c r="Q430" s="7"/>
      <c r="R430" s="112"/>
      <c r="S430" s="111"/>
      <c r="T430" s="7"/>
      <c r="U430" s="7"/>
      <c r="V430" s="7"/>
      <c r="W430" s="111"/>
      <c r="X430" s="111"/>
      <c r="Y430" s="7"/>
      <c r="Z430" s="7"/>
    </row>
    <row r="431" ht="15.75" customHeight="1">
      <c r="A431" s="7"/>
      <c r="B431" s="7"/>
      <c r="C431" s="7"/>
      <c r="D431" s="7"/>
      <c r="E431" s="7"/>
      <c r="F431" s="7"/>
      <c r="G431" s="112"/>
      <c r="H431" s="111"/>
      <c r="I431" s="7"/>
      <c r="J431" s="7"/>
      <c r="K431" s="7"/>
      <c r="L431" s="111"/>
      <c r="M431" s="111"/>
      <c r="N431" s="7"/>
      <c r="O431" s="7"/>
      <c r="P431" s="7"/>
      <c r="Q431" s="7"/>
      <c r="R431" s="112"/>
      <c r="S431" s="111"/>
      <c r="T431" s="7"/>
      <c r="U431" s="7"/>
      <c r="V431" s="7"/>
      <c r="W431" s="111"/>
      <c r="X431" s="111"/>
      <c r="Y431" s="7"/>
      <c r="Z431" s="7"/>
    </row>
    <row r="432" ht="15.75" customHeight="1">
      <c r="A432" s="7"/>
      <c r="B432" s="7"/>
      <c r="C432" s="7"/>
      <c r="D432" s="7"/>
      <c r="E432" s="7"/>
      <c r="F432" s="7"/>
      <c r="G432" s="112"/>
      <c r="H432" s="111"/>
      <c r="I432" s="7"/>
      <c r="J432" s="7"/>
      <c r="K432" s="7"/>
      <c r="L432" s="111"/>
      <c r="M432" s="111"/>
      <c r="N432" s="7"/>
      <c r="O432" s="7"/>
      <c r="P432" s="7"/>
      <c r="Q432" s="7"/>
      <c r="R432" s="112"/>
      <c r="S432" s="111"/>
      <c r="T432" s="7"/>
      <c r="U432" s="7"/>
      <c r="V432" s="7"/>
      <c r="W432" s="111"/>
      <c r="X432" s="111"/>
      <c r="Y432" s="7"/>
      <c r="Z432" s="7"/>
    </row>
    <row r="433" ht="15.75" customHeight="1">
      <c r="A433" s="7"/>
      <c r="B433" s="7"/>
      <c r="C433" s="7"/>
      <c r="D433" s="7"/>
      <c r="E433" s="7"/>
      <c r="F433" s="7"/>
      <c r="G433" s="112"/>
      <c r="H433" s="111"/>
      <c r="I433" s="7"/>
      <c r="J433" s="7"/>
      <c r="K433" s="7"/>
      <c r="L433" s="111"/>
      <c r="M433" s="111"/>
      <c r="N433" s="7"/>
      <c r="O433" s="7"/>
      <c r="P433" s="7"/>
      <c r="Q433" s="7"/>
      <c r="R433" s="112"/>
      <c r="S433" s="111"/>
      <c r="T433" s="7"/>
      <c r="U433" s="7"/>
      <c r="V433" s="7"/>
      <c r="W433" s="111"/>
      <c r="X433" s="111"/>
      <c r="Y433" s="7"/>
      <c r="Z433" s="7"/>
    </row>
    <row r="434" ht="15.75" customHeight="1">
      <c r="A434" s="7"/>
      <c r="B434" s="7"/>
      <c r="C434" s="7"/>
      <c r="D434" s="7"/>
      <c r="E434" s="7"/>
      <c r="F434" s="7"/>
      <c r="G434" s="112"/>
      <c r="H434" s="111"/>
      <c r="I434" s="7"/>
      <c r="J434" s="7"/>
      <c r="K434" s="7"/>
      <c r="L434" s="111"/>
      <c r="M434" s="111"/>
      <c r="N434" s="7"/>
      <c r="O434" s="7"/>
      <c r="P434" s="7"/>
      <c r="Q434" s="7"/>
      <c r="R434" s="112"/>
      <c r="S434" s="111"/>
      <c r="T434" s="7"/>
      <c r="U434" s="7"/>
      <c r="V434" s="7"/>
      <c r="W434" s="111"/>
      <c r="X434" s="111"/>
      <c r="Y434" s="7"/>
      <c r="Z434" s="7"/>
    </row>
    <row r="435" ht="15.75" customHeight="1">
      <c r="A435" s="7"/>
      <c r="B435" s="7"/>
      <c r="C435" s="7"/>
      <c r="D435" s="7"/>
      <c r="E435" s="7"/>
      <c r="F435" s="7"/>
      <c r="G435" s="112"/>
      <c r="H435" s="111"/>
      <c r="I435" s="7"/>
      <c r="J435" s="7"/>
      <c r="K435" s="7"/>
      <c r="L435" s="111"/>
      <c r="M435" s="111"/>
      <c r="N435" s="7"/>
      <c r="O435" s="7"/>
      <c r="P435" s="7"/>
      <c r="Q435" s="7"/>
      <c r="R435" s="112"/>
      <c r="S435" s="111"/>
      <c r="T435" s="7"/>
      <c r="U435" s="7"/>
      <c r="V435" s="7"/>
      <c r="W435" s="111"/>
      <c r="X435" s="111"/>
      <c r="Y435" s="7"/>
      <c r="Z435" s="7"/>
    </row>
    <row r="436" ht="15.75" customHeight="1">
      <c r="A436" s="7"/>
      <c r="B436" s="7"/>
      <c r="C436" s="7"/>
      <c r="D436" s="7"/>
      <c r="E436" s="7"/>
      <c r="F436" s="7"/>
      <c r="G436" s="112"/>
      <c r="H436" s="111"/>
      <c r="I436" s="7"/>
      <c r="J436" s="7"/>
      <c r="K436" s="7"/>
      <c r="L436" s="111"/>
      <c r="M436" s="111"/>
      <c r="N436" s="7"/>
      <c r="O436" s="7"/>
      <c r="P436" s="7"/>
      <c r="Q436" s="7"/>
      <c r="R436" s="112"/>
      <c r="S436" s="111"/>
      <c r="T436" s="7"/>
      <c r="U436" s="7"/>
      <c r="V436" s="7"/>
      <c r="W436" s="111"/>
      <c r="X436" s="111"/>
      <c r="Y436" s="7"/>
      <c r="Z436" s="7"/>
    </row>
    <row r="437" ht="15.75" customHeight="1">
      <c r="A437" s="7"/>
      <c r="B437" s="7"/>
      <c r="C437" s="7"/>
      <c r="D437" s="7"/>
      <c r="E437" s="7"/>
      <c r="F437" s="7"/>
      <c r="G437" s="112"/>
      <c r="H437" s="111"/>
      <c r="I437" s="7"/>
      <c r="J437" s="7"/>
      <c r="K437" s="7"/>
      <c r="L437" s="111"/>
      <c r="M437" s="111"/>
      <c r="N437" s="7"/>
      <c r="O437" s="7"/>
      <c r="P437" s="7"/>
      <c r="Q437" s="7"/>
      <c r="R437" s="112"/>
      <c r="S437" s="111"/>
      <c r="T437" s="7"/>
      <c r="U437" s="7"/>
      <c r="V437" s="7"/>
      <c r="W437" s="111"/>
      <c r="X437" s="111"/>
      <c r="Y437" s="7"/>
      <c r="Z437" s="7"/>
    </row>
    <row r="438" ht="15.75" customHeight="1">
      <c r="A438" s="7"/>
      <c r="B438" s="7"/>
      <c r="C438" s="7"/>
      <c r="D438" s="7"/>
      <c r="E438" s="7"/>
      <c r="F438" s="7"/>
      <c r="G438" s="112"/>
      <c r="H438" s="111"/>
      <c r="I438" s="7"/>
      <c r="J438" s="7"/>
      <c r="K438" s="7"/>
      <c r="L438" s="111"/>
      <c r="M438" s="111"/>
      <c r="N438" s="7"/>
      <c r="O438" s="7"/>
      <c r="P438" s="7"/>
      <c r="Q438" s="7"/>
      <c r="R438" s="112"/>
      <c r="S438" s="111"/>
      <c r="T438" s="7"/>
      <c r="U438" s="7"/>
      <c r="V438" s="7"/>
      <c r="W438" s="111"/>
      <c r="X438" s="111"/>
      <c r="Y438" s="7"/>
      <c r="Z438" s="7"/>
    </row>
    <row r="439" ht="15.75" customHeight="1">
      <c r="A439" s="7"/>
      <c r="B439" s="7"/>
      <c r="C439" s="7"/>
      <c r="D439" s="7"/>
      <c r="E439" s="7"/>
      <c r="F439" s="7"/>
      <c r="G439" s="112"/>
      <c r="H439" s="111"/>
      <c r="I439" s="7"/>
      <c r="J439" s="7"/>
      <c r="K439" s="7"/>
      <c r="L439" s="111"/>
      <c r="M439" s="111"/>
      <c r="N439" s="7"/>
      <c r="O439" s="7"/>
      <c r="P439" s="7"/>
      <c r="Q439" s="7"/>
      <c r="R439" s="112"/>
      <c r="S439" s="111"/>
      <c r="T439" s="7"/>
      <c r="U439" s="7"/>
      <c r="V439" s="7"/>
      <c r="W439" s="111"/>
      <c r="X439" s="111"/>
      <c r="Y439" s="7"/>
      <c r="Z439" s="7"/>
    </row>
    <row r="440" ht="15.75" customHeight="1">
      <c r="A440" s="7"/>
      <c r="B440" s="7"/>
      <c r="C440" s="7"/>
      <c r="D440" s="7"/>
      <c r="E440" s="7"/>
      <c r="F440" s="7"/>
      <c r="G440" s="112"/>
      <c r="H440" s="111"/>
      <c r="I440" s="7"/>
      <c r="J440" s="7"/>
      <c r="K440" s="7"/>
      <c r="L440" s="111"/>
      <c r="M440" s="111"/>
      <c r="N440" s="7"/>
      <c r="O440" s="7"/>
      <c r="P440" s="7"/>
      <c r="Q440" s="7"/>
      <c r="R440" s="112"/>
      <c r="S440" s="111"/>
      <c r="T440" s="7"/>
      <c r="U440" s="7"/>
      <c r="V440" s="7"/>
      <c r="W440" s="111"/>
      <c r="X440" s="111"/>
      <c r="Y440" s="7"/>
      <c r="Z440" s="7"/>
    </row>
    <row r="441" ht="15.75" customHeight="1">
      <c r="A441" s="7"/>
      <c r="B441" s="7"/>
      <c r="C441" s="7"/>
      <c r="D441" s="7"/>
      <c r="E441" s="7"/>
      <c r="F441" s="7"/>
      <c r="G441" s="112"/>
      <c r="H441" s="111"/>
      <c r="I441" s="7"/>
      <c r="J441" s="7"/>
      <c r="K441" s="7"/>
      <c r="L441" s="111"/>
      <c r="M441" s="111"/>
      <c r="N441" s="7"/>
      <c r="O441" s="7"/>
      <c r="P441" s="7"/>
      <c r="Q441" s="7"/>
      <c r="R441" s="112"/>
      <c r="S441" s="111"/>
      <c r="T441" s="7"/>
      <c r="U441" s="7"/>
      <c r="V441" s="7"/>
      <c r="W441" s="111"/>
      <c r="X441" s="111"/>
      <c r="Y441" s="7"/>
      <c r="Z441" s="7"/>
    </row>
    <row r="442" ht="15.75" customHeight="1">
      <c r="A442" s="7"/>
      <c r="B442" s="7"/>
      <c r="C442" s="7"/>
      <c r="D442" s="7"/>
      <c r="E442" s="7"/>
      <c r="F442" s="7"/>
      <c r="G442" s="112"/>
      <c r="H442" s="111"/>
      <c r="I442" s="7"/>
      <c r="J442" s="7"/>
      <c r="K442" s="7"/>
      <c r="L442" s="111"/>
      <c r="M442" s="111"/>
      <c r="N442" s="7"/>
      <c r="O442" s="7"/>
      <c r="P442" s="7"/>
      <c r="Q442" s="7"/>
      <c r="R442" s="112"/>
      <c r="S442" s="111"/>
      <c r="T442" s="7"/>
      <c r="U442" s="7"/>
      <c r="V442" s="7"/>
      <c r="W442" s="111"/>
      <c r="X442" s="111"/>
      <c r="Y442" s="7"/>
      <c r="Z442" s="7"/>
    </row>
    <row r="443" ht="15.75" customHeight="1">
      <c r="A443" s="7"/>
      <c r="B443" s="7"/>
      <c r="C443" s="7"/>
      <c r="D443" s="7"/>
      <c r="E443" s="7"/>
      <c r="F443" s="7"/>
      <c r="G443" s="112"/>
      <c r="H443" s="111"/>
      <c r="I443" s="7"/>
      <c r="J443" s="7"/>
      <c r="K443" s="7"/>
      <c r="L443" s="111"/>
      <c r="M443" s="111"/>
      <c r="N443" s="7"/>
      <c r="O443" s="7"/>
      <c r="P443" s="7"/>
      <c r="Q443" s="7"/>
      <c r="R443" s="112"/>
      <c r="S443" s="111"/>
      <c r="T443" s="7"/>
      <c r="U443" s="7"/>
      <c r="V443" s="7"/>
      <c r="W443" s="111"/>
      <c r="X443" s="111"/>
      <c r="Y443" s="7"/>
      <c r="Z443" s="7"/>
    </row>
    <row r="444" ht="15.75" customHeight="1">
      <c r="A444" s="7"/>
      <c r="B444" s="7"/>
      <c r="C444" s="7"/>
      <c r="D444" s="7"/>
      <c r="E444" s="7"/>
      <c r="F444" s="7"/>
      <c r="G444" s="112"/>
      <c r="H444" s="111"/>
      <c r="I444" s="7"/>
      <c r="J444" s="7"/>
      <c r="K444" s="7"/>
      <c r="L444" s="111"/>
      <c r="M444" s="111"/>
      <c r="N444" s="7"/>
      <c r="O444" s="7"/>
      <c r="P444" s="7"/>
      <c r="Q444" s="7"/>
      <c r="R444" s="112"/>
      <c r="S444" s="111"/>
      <c r="T444" s="7"/>
      <c r="U444" s="7"/>
      <c r="V444" s="7"/>
      <c r="W444" s="111"/>
      <c r="X444" s="111"/>
      <c r="Y444" s="7"/>
      <c r="Z444" s="7"/>
    </row>
    <row r="445" ht="15.75" customHeight="1">
      <c r="A445" s="7"/>
      <c r="B445" s="7"/>
      <c r="C445" s="7"/>
      <c r="D445" s="7"/>
      <c r="E445" s="7"/>
      <c r="F445" s="7"/>
      <c r="G445" s="112"/>
      <c r="H445" s="111"/>
      <c r="I445" s="7"/>
      <c r="J445" s="7"/>
      <c r="K445" s="7"/>
      <c r="L445" s="111"/>
      <c r="M445" s="111"/>
      <c r="N445" s="7"/>
      <c r="O445" s="7"/>
      <c r="P445" s="7"/>
      <c r="Q445" s="7"/>
      <c r="R445" s="112"/>
      <c r="S445" s="111"/>
      <c r="T445" s="7"/>
      <c r="U445" s="7"/>
      <c r="V445" s="7"/>
      <c r="W445" s="111"/>
      <c r="X445" s="111"/>
      <c r="Y445" s="7"/>
      <c r="Z445" s="7"/>
    </row>
    <row r="446" ht="15.75" customHeight="1">
      <c r="A446" s="7"/>
      <c r="B446" s="7"/>
      <c r="C446" s="7"/>
      <c r="D446" s="7"/>
      <c r="E446" s="7"/>
      <c r="F446" s="7"/>
      <c r="G446" s="112"/>
      <c r="H446" s="111"/>
      <c r="I446" s="7"/>
      <c r="J446" s="7"/>
      <c r="K446" s="7"/>
      <c r="L446" s="111"/>
      <c r="M446" s="111"/>
      <c r="N446" s="7"/>
      <c r="O446" s="7"/>
      <c r="P446" s="7"/>
      <c r="Q446" s="7"/>
      <c r="R446" s="112"/>
      <c r="S446" s="111"/>
      <c r="T446" s="7"/>
      <c r="U446" s="7"/>
      <c r="V446" s="7"/>
      <c r="W446" s="111"/>
      <c r="X446" s="111"/>
      <c r="Y446" s="7"/>
      <c r="Z446" s="7"/>
    </row>
    <row r="447" ht="15.75" customHeight="1">
      <c r="A447" s="7"/>
      <c r="B447" s="7"/>
      <c r="C447" s="7"/>
      <c r="D447" s="7"/>
      <c r="E447" s="7"/>
      <c r="F447" s="7"/>
      <c r="G447" s="112"/>
      <c r="H447" s="111"/>
      <c r="I447" s="7"/>
      <c r="J447" s="7"/>
      <c r="K447" s="7"/>
      <c r="L447" s="111"/>
      <c r="M447" s="111"/>
      <c r="N447" s="7"/>
      <c r="O447" s="7"/>
      <c r="P447" s="7"/>
      <c r="Q447" s="7"/>
      <c r="R447" s="112"/>
      <c r="S447" s="111"/>
      <c r="T447" s="7"/>
      <c r="U447" s="7"/>
      <c r="V447" s="7"/>
      <c r="W447" s="111"/>
      <c r="X447" s="111"/>
      <c r="Y447" s="7"/>
      <c r="Z447" s="7"/>
    </row>
    <row r="448" ht="15.75" customHeight="1">
      <c r="A448" s="7"/>
      <c r="B448" s="7"/>
      <c r="C448" s="7"/>
      <c r="D448" s="7"/>
      <c r="E448" s="7"/>
      <c r="F448" s="7"/>
      <c r="G448" s="112"/>
      <c r="H448" s="111"/>
      <c r="I448" s="7"/>
      <c r="J448" s="7"/>
      <c r="K448" s="7"/>
      <c r="L448" s="111"/>
      <c r="M448" s="111"/>
      <c r="N448" s="7"/>
      <c r="O448" s="7"/>
      <c r="P448" s="7"/>
      <c r="Q448" s="7"/>
      <c r="R448" s="112"/>
      <c r="S448" s="111"/>
      <c r="T448" s="7"/>
      <c r="U448" s="7"/>
      <c r="V448" s="7"/>
      <c r="W448" s="111"/>
      <c r="X448" s="111"/>
      <c r="Y448" s="7"/>
      <c r="Z448" s="7"/>
    </row>
    <row r="449" ht="15.75" customHeight="1">
      <c r="A449" s="7"/>
      <c r="B449" s="7"/>
      <c r="C449" s="7"/>
      <c r="D449" s="7"/>
      <c r="E449" s="7"/>
      <c r="F449" s="7"/>
      <c r="G449" s="112"/>
      <c r="H449" s="111"/>
      <c r="I449" s="7"/>
      <c r="J449" s="7"/>
      <c r="K449" s="7"/>
      <c r="L449" s="111"/>
      <c r="M449" s="111"/>
      <c r="N449" s="7"/>
      <c r="O449" s="7"/>
      <c r="P449" s="7"/>
      <c r="Q449" s="7"/>
      <c r="R449" s="112"/>
      <c r="S449" s="111"/>
      <c r="T449" s="7"/>
      <c r="U449" s="7"/>
      <c r="V449" s="7"/>
      <c r="W449" s="111"/>
      <c r="X449" s="111"/>
      <c r="Y449" s="7"/>
      <c r="Z449" s="7"/>
    </row>
    <row r="450" ht="15.75" customHeight="1">
      <c r="A450" s="7"/>
      <c r="B450" s="7"/>
      <c r="C450" s="7"/>
      <c r="D450" s="7"/>
      <c r="E450" s="7"/>
      <c r="F450" s="7"/>
      <c r="G450" s="112"/>
      <c r="H450" s="111"/>
      <c r="I450" s="7"/>
      <c r="J450" s="7"/>
      <c r="K450" s="7"/>
      <c r="L450" s="111"/>
      <c r="M450" s="111"/>
      <c r="N450" s="7"/>
      <c r="O450" s="7"/>
      <c r="P450" s="7"/>
      <c r="Q450" s="7"/>
      <c r="R450" s="112"/>
      <c r="S450" s="111"/>
      <c r="T450" s="7"/>
      <c r="U450" s="7"/>
      <c r="V450" s="7"/>
      <c r="W450" s="111"/>
      <c r="X450" s="111"/>
      <c r="Y450" s="7"/>
      <c r="Z450" s="7"/>
    </row>
    <row r="451" ht="15.75" customHeight="1">
      <c r="A451" s="7"/>
      <c r="B451" s="7"/>
      <c r="C451" s="7"/>
      <c r="D451" s="7"/>
      <c r="E451" s="7"/>
      <c r="F451" s="7"/>
      <c r="G451" s="112"/>
      <c r="H451" s="111"/>
      <c r="I451" s="7"/>
      <c r="J451" s="7"/>
      <c r="K451" s="7"/>
      <c r="L451" s="111"/>
      <c r="M451" s="111"/>
      <c r="N451" s="7"/>
      <c r="O451" s="7"/>
      <c r="P451" s="7"/>
      <c r="Q451" s="7"/>
      <c r="R451" s="112"/>
      <c r="S451" s="111"/>
      <c r="T451" s="7"/>
      <c r="U451" s="7"/>
      <c r="V451" s="7"/>
      <c r="W451" s="111"/>
      <c r="X451" s="111"/>
      <c r="Y451" s="7"/>
      <c r="Z451" s="7"/>
    </row>
    <row r="452" ht="15.75" customHeight="1">
      <c r="A452" s="7"/>
      <c r="B452" s="7"/>
      <c r="C452" s="7"/>
      <c r="D452" s="7"/>
      <c r="E452" s="7"/>
      <c r="F452" s="7"/>
      <c r="G452" s="112"/>
      <c r="H452" s="111"/>
      <c r="I452" s="7"/>
      <c r="J452" s="7"/>
      <c r="K452" s="7"/>
      <c r="L452" s="111"/>
      <c r="M452" s="111"/>
      <c r="N452" s="7"/>
      <c r="O452" s="7"/>
      <c r="P452" s="7"/>
      <c r="Q452" s="7"/>
      <c r="R452" s="112"/>
      <c r="S452" s="111"/>
      <c r="T452" s="7"/>
      <c r="U452" s="7"/>
      <c r="V452" s="7"/>
      <c r="W452" s="111"/>
      <c r="X452" s="111"/>
      <c r="Y452" s="7"/>
      <c r="Z452" s="7"/>
    </row>
    <row r="453" ht="15.75" customHeight="1">
      <c r="A453" s="7"/>
      <c r="B453" s="7"/>
      <c r="C453" s="7"/>
      <c r="D453" s="7"/>
      <c r="E453" s="7"/>
      <c r="F453" s="7"/>
      <c r="G453" s="112"/>
      <c r="H453" s="111"/>
      <c r="I453" s="7"/>
      <c r="J453" s="7"/>
      <c r="K453" s="7"/>
      <c r="L453" s="111"/>
      <c r="M453" s="111"/>
      <c r="N453" s="7"/>
      <c r="O453" s="7"/>
      <c r="P453" s="7"/>
      <c r="Q453" s="7"/>
      <c r="R453" s="112"/>
      <c r="S453" s="111"/>
      <c r="T453" s="7"/>
      <c r="U453" s="7"/>
      <c r="V453" s="7"/>
      <c r="W453" s="111"/>
      <c r="X453" s="111"/>
      <c r="Y453" s="7"/>
      <c r="Z453" s="7"/>
    </row>
    <row r="454" ht="15.75" customHeight="1">
      <c r="A454" s="7"/>
      <c r="B454" s="7"/>
      <c r="C454" s="7"/>
      <c r="D454" s="7"/>
      <c r="E454" s="7"/>
      <c r="F454" s="7"/>
      <c r="G454" s="112"/>
      <c r="H454" s="111"/>
      <c r="I454" s="7"/>
      <c r="J454" s="7"/>
      <c r="K454" s="7"/>
      <c r="L454" s="111"/>
      <c r="M454" s="111"/>
      <c r="N454" s="7"/>
      <c r="O454" s="7"/>
      <c r="P454" s="7"/>
      <c r="Q454" s="7"/>
      <c r="R454" s="112"/>
      <c r="S454" s="111"/>
      <c r="T454" s="7"/>
      <c r="U454" s="7"/>
      <c r="V454" s="7"/>
      <c r="W454" s="111"/>
      <c r="X454" s="111"/>
      <c r="Y454" s="7"/>
      <c r="Z454" s="7"/>
    </row>
    <row r="455" ht="15.75" customHeight="1">
      <c r="A455" s="7"/>
      <c r="B455" s="7"/>
      <c r="C455" s="7"/>
      <c r="D455" s="7"/>
      <c r="E455" s="7"/>
      <c r="F455" s="7"/>
      <c r="G455" s="112"/>
      <c r="H455" s="111"/>
      <c r="I455" s="7"/>
      <c r="J455" s="7"/>
      <c r="K455" s="7"/>
      <c r="L455" s="111"/>
      <c r="M455" s="111"/>
      <c r="N455" s="7"/>
      <c r="O455" s="7"/>
      <c r="P455" s="7"/>
      <c r="Q455" s="7"/>
      <c r="R455" s="112"/>
      <c r="S455" s="111"/>
      <c r="T455" s="7"/>
      <c r="U455" s="7"/>
      <c r="V455" s="7"/>
      <c r="W455" s="111"/>
      <c r="X455" s="111"/>
      <c r="Y455" s="7"/>
      <c r="Z455" s="7"/>
    </row>
    <row r="456" ht="15.75" customHeight="1">
      <c r="A456" s="7"/>
      <c r="B456" s="7"/>
      <c r="C456" s="7"/>
      <c r="D456" s="7"/>
      <c r="E456" s="7"/>
      <c r="F456" s="7"/>
      <c r="G456" s="112"/>
      <c r="H456" s="111"/>
      <c r="I456" s="7"/>
      <c r="J456" s="7"/>
      <c r="K456" s="7"/>
      <c r="L456" s="111"/>
      <c r="M456" s="111"/>
      <c r="N456" s="7"/>
      <c r="O456" s="7"/>
      <c r="P456" s="7"/>
      <c r="Q456" s="7"/>
      <c r="R456" s="112"/>
      <c r="S456" s="111"/>
      <c r="T456" s="7"/>
      <c r="U456" s="7"/>
      <c r="V456" s="7"/>
      <c r="W456" s="111"/>
      <c r="X456" s="111"/>
      <c r="Y456" s="7"/>
      <c r="Z456" s="7"/>
    </row>
    <row r="457" ht="15.75" customHeight="1">
      <c r="A457" s="7"/>
      <c r="B457" s="7"/>
      <c r="C457" s="7"/>
      <c r="D457" s="7"/>
      <c r="E457" s="7"/>
      <c r="F457" s="7"/>
      <c r="G457" s="112"/>
      <c r="H457" s="111"/>
      <c r="I457" s="7"/>
      <c r="J457" s="7"/>
      <c r="K457" s="7"/>
      <c r="L457" s="111"/>
      <c r="M457" s="111"/>
      <c r="N457" s="7"/>
      <c r="O457" s="7"/>
      <c r="P457" s="7"/>
      <c r="Q457" s="7"/>
      <c r="R457" s="112"/>
      <c r="S457" s="111"/>
      <c r="T457" s="7"/>
      <c r="U457" s="7"/>
      <c r="V457" s="7"/>
      <c r="W457" s="111"/>
      <c r="X457" s="111"/>
      <c r="Y457" s="7"/>
      <c r="Z457" s="7"/>
    </row>
    <row r="458" ht="15.75" customHeight="1">
      <c r="A458" s="7"/>
      <c r="B458" s="7"/>
      <c r="C458" s="7"/>
      <c r="D458" s="7"/>
      <c r="E458" s="7"/>
      <c r="F458" s="7"/>
      <c r="G458" s="112"/>
      <c r="H458" s="111"/>
      <c r="I458" s="7"/>
      <c r="J458" s="7"/>
      <c r="K458" s="7"/>
      <c r="L458" s="111"/>
      <c r="M458" s="111"/>
      <c r="N458" s="7"/>
      <c r="O458" s="7"/>
      <c r="P458" s="7"/>
      <c r="Q458" s="7"/>
      <c r="R458" s="112"/>
      <c r="S458" s="111"/>
      <c r="T458" s="7"/>
      <c r="U458" s="7"/>
      <c r="V458" s="7"/>
      <c r="W458" s="111"/>
      <c r="X458" s="111"/>
      <c r="Y458" s="7"/>
      <c r="Z458" s="7"/>
    </row>
    <row r="459" ht="15.75" customHeight="1">
      <c r="A459" s="7"/>
      <c r="B459" s="7"/>
      <c r="C459" s="7"/>
      <c r="D459" s="7"/>
      <c r="E459" s="7"/>
      <c r="F459" s="7"/>
      <c r="G459" s="112"/>
      <c r="H459" s="111"/>
      <c r="I459" s="7"/>
      <c r="J459" s="7"/>
      <c r="K459" s="7"/>
      <c r="L459" s="111"/>
      <c r="M459" s="111"/>
      <c r="N459" s="7"/>
      <c r="O459" s="7"/>
      <c r="P459" s="7"/>
      <c r="Q459" s="7"/>
      <c r="R459" s="112"/>
      <c r="S459" s="111"/>
      <c r="T459" s="7"/>
      <c r="U459" s="7"/>
      <c r="V459" s="7"/>
      <c r="W459" s="111"/>
      <c r="X459" s="111"/>
      <c r="Y459" s="7"/>
      <c r="Z459" s="7"/>
    </row>
    <row r="460" ht="15.75" customHeight="1">
      <c r="A460" s="7"/>
      <c r="B460" s="7"/>
      <c r="C460" s="7"/>
      <c r="D460" s="7"/>
      <c r="E460" s="7"/>
      <c r="F460" s="7"/>
      <c r="G460" s="112"/>
      <c r="H460" s="111"/>
      <c r="I460" s="7"/>
      <c r="J460" s="7"/>
      <c r="K460" s="7"/>
      <c r="L460" s="111"/>
      <c r="M460" s="111"/>
      <c r="N460" s="7"/>
      <c r="O460" s="7"/>
      <c r="P460" s="7"/>
      <c r="Q460" s="7"/>
      <c r="R460" s="112"/>
      <c r="S460" s="111"/>
      <c r="T460" s="7"/>
      <c r="U460" s="7"/>
      <c r="V460" s="7"/>
      <c r="W460" s="111"/>
      <c r="X460" s="111"/>
      <c r="Y460" s="7"/>
      <c r="Z460" s="7"/>
    </row>
    <row r="461" ht="15.75" customHeight="1">
      <c r="A461" s="7"/>
      <c r="B461" s="7"/>
      <c r="C461" s="7"/>
      <c r="D461" s="7"/>
      <c r="E461" s="7"/>
      <c r="F461" s="7"/>
      <c r="G461" s="112"/>
      <c r="H461" s="111"/>
      <c r="I461" s="7"/>
      <c r="J461" s="7"/>
      <c r="K461" s="7"/>
      <c r="L461" s="111"/>
      <c r="M461" s="111"/>
      <c r="N461" s="7"/>
      <c r="O461" s="7"/>
      <c r="P461" s="7"/>
      <c r="Q461" s="7"/>
      <c r="R461" s="112"/>
      <c r="S461" s="111"/>
      <c r="T461" s="7"/>
      <c r="U461" s="7"/>
      <c r="V461" s="7"/>
      <c r="W461" s="111"/>
      <c r="X461" s="111"/>
      <c r="Y461" s="7"/>
      <c r="Z461" s="7"/>
    </row>
    <row r="462" ht="15.75" customHeight="1">
      <c r="A462" s="7"/>
      <c r="B462" s="7"/>
      <c r="C462" s="7"/>
      <c r="D462" s="7"/>
      <c r="E462" s="7"/>
      <c r="F462" s="7"/>
      <c r="G462" s="112"/>
      <c r="H462" s="111"/>
      <c r="I462" s="7"/>
      <c r="J462" s="7"/>
      <c r="K462" s="7"/>
      <c r="L462" s="111"/>
      <c r="M462" s="111"/>
      <c r="N462" s="7"/>
      <c r="O462" s="7"/>
      <c r="P462" s="7"/>
      <c r="Q462" s="7"/>
      <c r="R462" s="112"/>
      <c r="S462" s="111"/>
      <c r="T462" s="7"/>
      <c r="U462" s="7"/>
      <c r="V462" s="7"/>
      <c r="W462" s="111"/>
      <c r="X462" s="111"/>
      <c r="Y462" s="7"/>
      <c r="Z462" s="7"/>
    </row>
    <row r="463" ht="15.75" customHeight="1">
      <c r="A463" s="7"/>
      <c r="B463" s="7"/>
      <c r="C463" s="7"/>
      <c r="D463" s="7"/>
      <c r="E463" s="7"/>
      <c r="F463" s="7"/>
      <c r="G463" s="112"/>
      <c r="H463" s="111"/>
      <c r="I463" s="7"/>
      <c r="J463" s="7"/>
      <c r="K463" s="7"/>
      <c r="L463" s="111"/>
      <c r="M463" s="111"/>
      <c r="N463" s="7"/>
      <c r="O463" s="7"/>
      <c r="P463" s="7"/>
      <c r="Q463" s="7"/>
      <c r="R463" s="112"/>
      <c r="S463" s="111"/>
      <c r="T463" s="7"/>
      <c r="U463" s="7"/>
      <c r="V463" s="7"/>
      <c r="W463" s="111"/>
      <c r="X463" s="111"/>
      <c r="Y463" s="7"/>
      <c r="Z463" s="7"/>
    </row>
    <row r="464" ht="15.75" customHeight="1">
      <c r="A464" s="7"/>
      <c r="B464" s="7"/>
      <c r="C464" s="7"/>
      <c r="D464" s="7"/>
      <c r="E464" s="7"/>
      <c r="F464" s="7"/>
      <c r="G464" s="112"/>
      <c r="H464" s="111"/>
      <c r="I464" s="7"/>
      <c r="J464" s="7"/>
      <c r="K464" s="7"/>
      <c r="L464" s="111"/>
      <c r="M464" s="111"/>
      <c r="N464" s="7"/>
      <c r="O464" s="7"/>
      <c r="P464" s="7"/>
      <c r="Q464" s="7"/>
      <c r="R464" s="112"/>
      <c r="S464" s="111"/>
      <c r="T464" s="7"/>
      <c r="U464" s="7"/>
      <c r="V464" s="7"/>
      <c r="W464" s="111"/>
      <c r="X464" s="111"/>
      <c r="Y464" s="7"/>
      <c r="Z464" s="7"/>
    </row>
    <row r="465" ht="15.75" customHeight="1">
      <c r="A465" s="7"/>
      <c r="B465" s="7"/>
      <c r="C465" s="7"/>
      <c r="D465" s="7"/>
      <c r="E465" s="7"/>
      <c r="F465" s="7"/>
      <c r="G465" s="112"/>
      <c r="H465" s="111"/>
      <c r="I465" s="7"/>
      <c r="J465" s="7"/>
      <c r="K465" s="7"/>
      <c r="L465" s="111"/>
      <c r="M465" s="111"/>
      <c r="N465" s="7"/>
      <c r="O465" s="7"/>
      <c r="P465" s="7"/>
      <c r="Q465" s="7"/>
      <c r="R465" s="112"/>
      <c r="S465" s="111"/>
      <c r="T465" s="7"/>
      <c r="U465" s="7"/>
      <c r="V465" s="7"/>
      <c r="W465" s="111"/>
      <c r="X465" s="111"/>
      <c r="Y465" s="7"/>
      <c r="Z465" s="7"/>
    </row>
    <row r="466" ht="15.75" customHeight="1">
      <c r="A466" s="7"/>
      <c r="B466" s="7"/>
      <c r="C466" s="7"/>
      <c r="D466" s="7"/>
      <c r="E466" s="7"/>
      <c r="F466" s="7"/>
      <c r="G466" s="112"/>
      <c r="H466" s="111"/>
      <c r="I466" s="7"/>
      <c r="J466" s="7"/>
      <c r="K466" s="7"/>
      <c r="L466" s="111"/>
      <c r="M466" s="111"/>
      <c r="N466" s="7"/>
      <c r="O466" s="7"/>
      <c r="P466" s="7"/>
      <c r="Q466" s="7"/>
      <c r="R466" s="112"/>
      <c r="S466" s="111"/>
      <c r="T466" s="7"/>
      <c r="U466" s="7"/>
      <c r="V466" s="7"/>
      <c r="W466" s="111"/>
      <c r="X466" s="111"/>
      <c r="Y466" s="7"/>
      <c r="Z466" s="7"/>
    </row>
    <row r="467" ht="15.75" customHeight="1">
      <c r="A467" s="7"/>
      <c r="B467" s="7"/>
      <c r="C467" s="7"/>
      <c r="D467" s="7"/>
      <c r="E467" s="7"/>
      <c r="F467" s="7"/>
      <c r="G467" s="112"/>
      <c r="H467" s="111"/>
      <c r="I467" s="7"/>
      <c r="J467" s="7"/>
      <c r="K467" s="7"/>
      <c r="L467" s="111"/>
      <c r="M467" s="111"/>
      <c r="N467" s="7"/>
      <c r="O467" s="7"/>
      <c r="P467" s="7"/>
      <c r="Q467" s="7"/>
      <c r="R467" s="112"/>
      <c r="S467" s="111"/>
      <c r="T467" s="7"/>
      <c r="U467" s="7"/>
      <c r="V467" s="7"/>
      <c r="W467" s="111"/>
      <c r="X467" s="111"/>
      <c r="Y467" s="7"/>
      <c r="Z467" s="7"/>
    </row>
    <row r="468" ht="15.75" customHeight="1">
      <c r="A468" s="7"/>
      <c r="B468" s="7"/>
      <c r="C468" s="7"/>
      <c r="D468" s="7"/>
      <c r="E468" s="7"/>
      <c r="F468" s="7"/>
      <c r="G468" s="112"/>
      <c r="H468" s="111"/>
      <c r="I468" s="7"/>
      <c r="J468" s="7"/>
      <c r="K468" s="7"/>
      <c r="L468" s="111"/>
      <c r="M468" s="111"/>
      <c r="N468" s="7"/>
      <c r="O468" s="7"/>
      <c r="P468" s="7"/>
      <c r="Q468" s="7"/>
      <c r="R468" s="112"/>
      <c r="S468" s="111"/>
      <c r="T468" s="7"/>
      <c r="U468" s="7"/>
      <c r="V468" s="7"/>
      <c r="W468" s="111"/>
      <c r="X468" s="111"/>
      <c r="Y468" s="7"/>
      <c r="Z468" s="7"/>
    </row>
    <row r="469" ht="15.75" customHeight="1">
      <c r="A469" s="7"/>
      <c r="B469" s="7"/>
      <c r="C469" s="7"/>
      <c r="D469" s="7"/>
      <c r="E469" s="7"/>
      <c r="F469" s="7"/>
      <c r="G469" s="112"/>
      <c r="H469" s="111"/>
      <c r="I469" s="7"/>
      <c r="J469" s="7"/>
      <c r="K469" s="7"/>
      <c r="L469" s="111"/>
      <c r="M469" s="111"/>
      <c r="N469" s="7"/>
      <c r="O469" s="7"/>
      <c r="P469" s="7"/>
      <c r="Q469" s="7"/>
      <c r="R469" s="112"/>
      <c r="S469" s="111"/>
      <c r="T469" s="7"/>
      <c r="U469" s="7"/>
      <c r="V469" s="7"/>
      <c r="W469" s="111"/>
      <c r="X469" s="111"/>
      <c r="Y469" s="7"/>
      <c r="Z469" s="7"/>
    </row>
    <row r="470" ht="15.75" customHeight="1">
      <c r="A470" s="7"/>
      <c r="B470" s="7"/>
      <c r="C470" s="7"/>
      <c r="D470" s="7"/>
      <c r="E470" s="7"/>
      <c r="F470" s="7"/>
      <c r="G470" s="112"/>
      <c r="H470" s="111"/>
      <c r="I470" s="7"/>
      <c r="J470" s="7"/>
      <c r="K470" s="7"/>
      <c r="L470" s="111"/>
      <c r="M470" s="111"/>
      <c r="N470" s="7"/>
      <c r="O470" s="7"/>
      <c r="P470" s="7"/>
      <c r="Q470" s="7"/>
      <c r="R470" s="112"/>
      <c r="S470" s="111"/>
      <c r="T470" s="7"/>
      <c r="U470" s="7"/>
      <c r="V470" s="7"/>
      <c r="W470" s="111"/>
      <c r="X470" s="111"/>
      <c r="Y470" s="7"/>
      <c r="Z470" s="7"/>
    </row>
    <row r="471" ht="15.75" customHeight="1">
      <c r="A471" s="7"/>
      <c r="B471" s="7"/>
      <c r="C471" s="7"/>
      <c r="D471" s="7"/>
      <c r="E471" s="7"/>
      <c r="F471" s="7"/>
      <c r="G471" s="112"/>
      <c r="H471" s="111"/>
      <c r="I471" s="7"/>
      <c r="J471" s="7"/>
      <c r="K471" s="7"/>
      <c r="L471" s="111"/>
      <c r="M471" s="111"/>
      <c r="N471" s="7"/>
      <c r="O471" s="7"/>
      <c r="P471" s="7"/>
      <c r="Q471" s="7"/>
      <c r="R471" s="112"/>
      <c r="S471" s="111"/>
      <c r="T471" s="7"/>
      <c r="U471" s="7"/>
      <c r="V471" s="7"/>
      <c r="W471" s="111"/>
      <c r="X471" s="111"/>
      <c r="Y471" s="7"/>
      <c r="Z471" s="7"/>
    </row>
    <row r="472" ht="15.75" customHeight="1">
      <c r="A472" s="7"/>
      <c r="B472" s="7"/>
      <c r="C472" s="7"/>
      <c r="D472" s="7"/>
      <c r="E472" s="7"/>
      <c r="F472" s="7"/>
      <c r="G472" s="112"/>
      <c r="H472" s="111"/>
      <c r="I472" s="7"/>
      <c r="J472" s="7"/>
      <c r="K472" s="7"/>
      <c r="L472" s="111"/>
      <c r="M472" s="111"/>
      <c r="N472" s="7"/>
      <c r="O472" s="7"/>
      <c r="P472" s="7"/>
      <c r="Q472" s="7"/>
      <c r="R472" s="112"/>
      <c r="S472" s="111"/>
      <c r="T472" s="7"/>
      <c r="U472" s="7"/>
      <c r="V472" s="7"/>
      <c r="W472" s="111"/>
      <c r="X472" s="111"/>
      <c r="Y472" s="7"/>
      <c r="Z472" s="7"/>
    </row>
    <row r="473" ht="15.75" customHeight="1">
      <c r="A473" s="7"/>
      <c r="B473" s="7"/>
      <c r="C473" s="7"/>
      <c r="D473" s="7"/>
      <c r="E473" s="7"/>
      <c r="F473" s="7"/>
      <c r="G473" s="112"/>
      <c r="H473" s="111"/>
      <c r="I473" s="7"/>
      <c r="J473" s="7"/>
      <c r="K473" s="7"/>
      <c r="L473" s="111"/>
      <c r="M473" s="111"/>
      <c r="N473" s="7"/>
      <c r="O473" s="7"/>
      <c r="P473" s="7"/>
      <c r="Q473" s="7"/>
      <c r="R473" s="112"/>
      <c r="S473" s="111"/>
      <c r="T473" s="7"/>
      <c r="U473" s="7"/>
      <c r="V473" s="7"/>
      <c r="W473" s="111"/>
      <c r="X473" s="111"/>
      <c r="Y473" s="7"/>
      <c r="Z473" s="7"/>
    </row>
    <row r="474" ht="15.75" customHeight="1">
      <c r="A474" s="7"/>
      <c r="B474" s="7"/>
      <c r="C474" s="7"/>
      <c r="D474" s="7"/>
      <c r="E474" s="7"/>
      <c r="F474" s="7"/>
      <c r="G474" s="112"/>
      <c r="H474" s="111"/>
      <c r="I474" s="7"/>
      <c r="J474" s="7"/>
      <c r="K474" s="7"/>
      <c r="L474" s="111"/>
      <c r="M474" s="111"/>
      <c r="N474" s="7"/>
      <c r="O474" s="7"/>
      <c r="P474" s="7"/>
      <c r="Q474" s="7"/>
      <c r="R474" s="112"/>
      <c r="S474" s="111"/>
      <c r="T474" s="7"/>
      <c r="U474" s="7"/>
      <c r="V474" s="7"/>
      <c r="W474" s="111"/>
      <c r="X474" s="111"/>
      <c r="Y474" s="7"/>
      <c r="Z474" s="7"/>
    </row>
    <row r="475" ht="15.75" customHeight="1">
      <c r="A475" s="7"/>
      <c r="B475" s="7"/>
      <c r="C475" s="7"/>
      <c r="D475" s="7"/>
      <c r="E475" s="7"/>
      <c r="F475" s="7"/>
      <c r="G475" s="112"/>
      <c r="H475" s="111"/>
      <c r="I475" s="7"/>
      <c r="J475" s="7"/>
      <c r="K475" s="7"/>
      <c r="L475" s="111"/>
      <c r="M475" s="111"/>
      <c r="N475" s="7"/>
      <c r="O475" s="7"/>
      <c r="P475" s="7"/>
      <c r="Q475" s="7"/>
      <c r="R475" s="112"/>
      <c r="S475" s="111"/>
      <c r="T475" s="7"/>
      <c r="U475" s="7"/>
      <c r="V475" s="7"/>
      <c r="W475" s="111"/>
      <c r="X475" s="111"/>
      <c r="Y475" s="7"/>
      <c r="Z475" s="7"/>
    </row>
    <row r="476" ht="15.75" customHeight="1">
      <c r="A476" s="7"/>
      <c r="B476" s="7"/>
      <c r="C476" s="7"/>
      <c r="D476" s="7"/>
      <c r="E476" s="7"/>
      <c r="F476" s="7"/>
      <c r="G476" s="112"/>
      <c r="H476" s="111"/>
      <c r="I476" s="7"/>
      <c r="J476" s="7"/>
      <c r="K476" s="7"/>
      <c r="L476" s="111"/>
      <c r="M476" s="111"/>
      <c r="N476" s="7"/>
      <c r="O476" s="7"/>
      <c r="P476" s="7"/>
      <c r="Q476" s="7"/>
      <c r="R476" s="112"/>
      <c r="S476" s="111"/>
      <c r="T476" s="7"/>
      <c r="U476" s="7"/>
      <c r="V476" s="7"/>
      <c r="W476" s="111"/>
      <c r="X476" s="111"/>
      <c r="Y476" s="7"/>
      <c r="Z476" s="7"/>
    </row>
    <row r="477" ht="15.75" customHeight="1">
      <c r="A477" s="7"/>
      <c r="B477" s="7"/>
      <c r="C477" s="7"/>
      <c r="D477" s="7"/>
      <c r="E477" s="7"/>
      <c r="F477" s="7"/>
      <c r="G477" s="112"/>
      <c r="H477" s="111"/>
      <c r="I477" s="7"/>
      <c r="J477" s="7"/>
      <c r="K477" s="7"/>
      <c r="L477" s="111"/>
      <c r="M477" s="111"/>
      <c r="N477" s="7"/>
      <c r="O477" s="7"/>
      <c r="P477" s="7"/>
      <c r="Q477" s="7"/>
      <c r="R477" s="112"/>
      <c r="S477" s="111"/>
      <c r="T477" s="7"/>
      <c r="U477" s="7"/>
      <c r="V477" s="7"/>
      <c r="W477" s="111"/>
      <c r="X477" s="111"/>
      <c r="Y477" s="7"/>
      <c r="Z477" s="7"/>
    </row>
    <row r="478" ht="15.75" customHeight="1">
      <c r="A478" s="7"/>
      <c r="B478" s="7"/>
      <c r="C478" s="7"/>
      <c r="D478" s="7"/>
      <c r="E478" s="7"/>
      <c r="F478" s="7"/>
      <c r="G478" s="112"/>
      <c r="H478" s="111"/>
      <c r="I478" s="7"/>
      <c r="J478" s="7"/>
      <c r="K478" s="7"/>
      <c r="L478" s="111"/>
      <c r="M478" s="111"/>
      <c r="N478" s="7"/>
      <c r="O478" s="7"/>
      <c r="P478" s="7"/>
      <c r="Q478" s="7"/>
      <c r="R478" s="112"/>
      <c r="S478" s="111"/>
      <c r="T478" s="7"/>
      <c r="U478" s="7"/>
      <c r="V478" s="7"/>
      <c r="W478" s="111"/>
      <c r="X478" s="111"/>
      <c r="Y478" s="7"/>
      <c r="Z478" s="7"/>
    </row>
    <row r="479" ht="15.75" customHeight="1">
      <c r="A479" s="7"/>
      <c r="B479" s="7"/>
      <c r="C479" s="7"/>
      <c r="D479" s="7"/>
      <c r="E479" s="7"/>
      <c r="F479" s="7"/>
      <c r="G479" s="112"/>
      <c r="H479" s="111"/>
      <c r="I479" s="7"/>
      <c r="J479" s="7"/>
      <c r="K479" s="7"/>
      <c r="L479" s="111"/>
      <c r="M479" s="111"/>
      <c r="N479" s="7"/>
      <c r="O479" s="7"/>
      <c r="P479" s="7"/>
      <c r="Q479" s="7"/>
      <c r="R479" s="112"/>
      <c r="S479" s="111"/>
      <c r="T479" s="7"/>
      <c r="U479" s="7"/>
      <c r="V479" s="7"/>
      <c r="W479" s="111"/>
      <c r="X479" s="111"/>
      <c r="Y479" s="7"/>
      <c r="Z479" s="7"/>
    </row>
    <row r="480" ht="15.75" customHeight="1">
      <c r="A480" s="7"/>
      <c r="B480" s="7"/>
      <c r="C480" s="7"/>
      <c r="D480" s="7"/>
      <c r="E480" s="7"/>
      <c r="F480" s="7"/>
      <c r="G480" s="112"/>
      <c r="H480" s="111"/>
      <c r="I480" s="7"/>
      <c r="J480" s="7"/>
      <c r="K480" s="7"/>
      <c r="L480" s="111"/>
      <c r="M480" s="111"/>
      <c r="N480" s="7"/>
      <c r="O480" s="7"/>
      <c r="P480" s="7"/>
      <c r="Q480" s="7"/>
      <c r="R480" s="112"/>
      <c r="S480" s="111"/>
      <c r="T480" s="7"/>
      <c r="U480" s="7"/>
      <c r="V480" s="7"/>
      <c r="W480" s="111"/>
      <c r="X480" s="111"/>
      <c r="Y480" s="7"/>
      <c r="Z480" s="7"/>
    </row>
    <row r="481" ht="15.75" customHeight="1">
      <c r="A481" s="7"/>
      <c r="B481" s="7"/>
      <c r="C481" s="7"/>
      <c r="D481" s="7"/>
      <c r="E481" s="7"/>
      <c r="F481" s="7"/>
      <c r="G481" s="112"/>
      <c r="H481" s="111"/>
      <c r="I481" s="7"/>
      <c r="J481" s="7"/>
      <c r="K481" s="7"/>
      <c r="L481" s="111"/>
      <c r="M481" s="111"/>
      <c r="N481" s="7"/>
      <c r="O481" s="7"/>
      <c r="P481" s="7"/>
      <c r="Q481" s="7"/>
      <c r="R481" s="112"/>
      <c r="S481" s="111"/>
      <c r="T481" s="7"/>
      <c r="U481" s="7"/>
      <c r="V481" s="7"/>
      <c r="W481" s="111"/>
      <c r="X481" s="111"/>
      <c r="Y481" s="7"/>
      <c r="Z481" s="7"/>
    </row>
    <row r="482" ht="15.75" customHeight="1">
      <c r="A482" s="7"/>
      <c r="B482" s="7"/>
      <c r="C482" s="7"/>
      <c r="D482" s="7"/>
      <c r="E482" s="7"/>
      <c r="F482" s="7"/>
      <c r="G482" s="112"/>
      <c r="H482" s="111"/>
      <c r="I482" s="7"/>
      <c r="J482" s="7"/>
      <c r="K482" s="7"/>
      <c r="L482" s="111"/>
      <c r="M482" s="111"/>
      <c r="N482" s="7"/>
      <c r="O482" s="7"/>
      <c r="P482" s="7"/>
      <c r="Q482" s="7"/>
      <c r="R482" s="112"/>
      <c r="S482" s="111"/>
      <c r="T482" s="7"/>
      <c r="U482" s="7"/>
      <c r="V482" s="7"/>
      <c r="W482" s="111"/>
      <c r="X482" s="111"/>
      <c r="Y482" s="7"/>
      <c r="Z482" s="7"/>
    </row>
    <row r="483" ht="15.75" customHeight="1">
      <c r="A483" s="7"/>
      <c r="B483" s="7"/>
      <c r="C483" s="7"/>
      <c r="D483" s="7"/>
      <c r="E483" s="7"/>
      <c r="F483" s="7"/>
      <c r="G483" s="112"/>
      <c r="H483" s="111"/>
      <c r="I483" s="7"/>
      <c r="J483" s="7"/>
      <c r="K483" s="7"/>
      <c r="L483" s="111"/>
      <c r="M483" s="111"/>
      <c r="N483" s="7"/>
      <c r="O483" s="7"/>
      <c r="P483" s="7"/>
      <c r="Q483" s="7"/>
      <c r="R483" s="112"/>
      <c r="S483" s="111"/>
      <c r="T483" s="7"/>
      <c r="U483" s="7"/>
      <c r="V483" s="7"/>
      <c r="W483" s="111"/>
      <c r="X483" s="111"/>
      <c r="Y483" s="7"/>
      <c r="Z483" s="7"/>
    </row>
    <row r="484" ht="15.75" customHeight="1">
      <c r="A484" s="7"/>
      <c r="B484" s="7"/>
      <c r="C484" s="7"/>
      <c r="D484" s="7"/>
      <c r="E484" s="7"/>
      <c r="F484" s="7"/>
      <c r="G484" s="112"/>
      <c r="H484" s="111"/>
      <c r="I484" s="7"/>
      <c r="J484" s="7"/>
      <c r="K484" s="7"/>
      <c r="L484" s="111"/>
      <c r="M484" s="111"/>
      <c r="N484" s="7"/>
      <c r="O484" s="7"/>
      <c r="P484" s="7"/>
      <c r="Q484" s="7"/>
      <c r="R484" s="112"/>
      <c r="S484" s="111"/>
      <c r="T484" s="7"/>
      <c r="U484" s="7"/>
      <c r="V484" s="7"/>
      <c r="W484" s="111"/>
      <c r="X484" s="111"/>
      <c r="Y484" s="7"/>
      <c r="Z484" s="7"/>
    </row>
    <row r="485" ht="15.75" customHeight="1">
      <c r="A485" s="7"/>
      <c r="B485" s="7"/>
      <c r="C485" s="7"/>
      <c r="D485" s="7"/>
      <c r="E485" s="7"/>
      <c r="F485" s="7"/>
      <c r="G485" s="112"/>
      <c r="H485" s="111"/>
      <c r="I485" s="7"/>
      <c r="J485" s="7"/>
      <c r="K485" s="7"/>
      <c r="L485" s="111"/>
      <c r="M485" s="111"/>
      <c r="N485" s="7"/>
      <c r="O485" s="7"/>
      <c r="P485" s="7"/>
      <c r="Q485" s="7"/>
      <c r="R485" s="112"/>
      <c r="S485" s="111"/>
      <c r="T485" s="7"/>
      <c r="U485" s="7"/>
      <c r="V485" s="7"/>
      <c r="W485" s="111"/>
      <c r="X485" s="111"/>
      <c r="Y485" s="7"/>
      <c r="Z485" s="7"/>
    </row>
    <row r="486" ht="15.75" customHeight="1">
      <c r="A486" s="7"/>
      <c r="B486" s="7"/>
      <c r="C486" s="7"/>
      <c r="D486" s="7"/>
      <c r="E486" s="7"/>
      <c r="F486" s="7"/>
      <c r="G486" s="112"/>
      <c r="H486" s="111"/>
      <c r="I486" s="7"/>
      <c r="J486" s="7"/>
      <c r="K486" s="7"/>
      <c r="L486" s="111"/>
      <c r="M486" s="111"/>
      <c r="N486" s="7"/>
      <c r="O486" s="7"/>
      <c r="P486" s="7"/>
      <c r="Q486" s="7"/>
      <c r="R486" s="112"/>
      <c r="S486" s="111"/>
      <c r="T486" s="7"/>
      <c r="U486" s="7"/>
      <c r="V486" s="7"/>
      <c r="W486" s="111"/>
      <c r="X486" s="111"/>
      <c r="Y486" s="7"/>
      <c r="Z486" s="7"/>
    </row>
    <row r="487" ht="15.75" customHeight="1">
      <c r="A487" s="7"/>
      <c r="B487" s="7"/>
      <c r="C487" s="7"/>
      <c r="D487" s="7"/>
      <c r="E487" s="7"/>
      <c r="F487" s="7"/>
      <c r="G487" s="112"/>
      <c r="H487" s="111"/>
      <c r="I487" s="7"/>
      <c r="J487" s="7"/>
      <c r="K487" s="7"/>
      <c r="L487" s="111"/>
      <c r="M487" s="111"/>
      <c r="N487" s="7"/>
      <c r="O487" s="7"/>
      <c r="P487" s="7"/>
      <c r="Q487" s="7"/>
      <c r="R487" s="112"/>
      <c r="S487" s="111"/>
      <c r="T487" s="7"/>
      <c r="U487" s="7"/>
      <c r="V487" s="7"/>
      <c r="W487" s="111"/>
      <c r="X487" s="111"/>
      <c r="Y487" s="7"/>
      <c r="Z487" s="7"/>
    </row>
    <row r="488" ht="15.75" customHeight="1">
      <c r="A488" s="7"/>
      <c r="B488" s="7"/>
      <c r="C488" s="7"/>
      <c r="D488" s="7"/>
      <c r="E488" s="7"/>
      <c r="F488" s="7"/>
      <c r="G488" s="112"/>
      <c r="H488" s="111"/>
      <c r="I488" s="7"/>
      <c r="J488" s="7"/>
      <c r="K488" s="7"/>
      <c r="L488" s="111"/>
      <c r="M488" s="111"/>
      <c r="N488" s="7"/>
      <c r="O488" s="7"/>
      <c r="P488" s="7"/>
      <c r="Q488" s="7"/>
      <c r="R488" s="112"/>
      <c r="S488" s="111"/>
      <c r="T488" s="7"/>
      <c r="U488" s="7"/>
      <c r="V488" s="7"/>
      <c r="W488" s="111"/>
      <c r="X488" s="111"/>
      <c r="Y488" s="7"/>
      <c r="Z488" s="7"/>
    </row>
    <row r="489" ht="15.75" customHeight="1">
      <c r="A489" s="7"/>
      <c r="B489" s="7"/>
      <c r="C489" s="7"/>
      <c r="D489" s="7"/>
      <c r="E489" s="7"/>
      <c r="F489" s="7"/>
      <c r="G489" s="112"/>
      <c r="H489" s="111"/>
      <c r="I489" s="7"/>
      <c r="J489" s="7"/>
      <c r="K489" s="7"/>
      <c r="L489" s="111"/>
      <c r="M489" s="111"/>
      <c r="N489" s="7"/>
      <c r="O489" s="7"/>
      <c r="P489" s="7"/>
      <c r="Q489" s="7"/>
      <c r="R489" s="112"/>
      <c r="S489" s="111"/>
      <c r="T489" s="7"/>
      <c r="U489" s="7"/>
      <c r="V489" s="7"/>
      <c r="W489" s="111"/>
      <c r="X489" s="111"/>
      <c r="Y489" s="7"/>
      <c r="Z489" s="7"/>
    </row>
    <row r="490" ht="15.75" customHeight="1">
      <c r="A490" s="7"/>
      <c r="B490" s="7"/>
      <c r="C490" s="7"/>
      <c r="D490" s="7"/>
      <c r="E490" s="7"/>
      <c r="F490" s="7"/>
      <c r="G490" s="112"/>
      <c r="H490" s="111"/>
      <c r="I490" s="7"/>
      <c r="J490" s="7"/>
      <c r="K490" s="7"/>
      <c r="L490" s="111"/>
      <c r="M490" s="111"/>
      <c r="N490" s="7"/>
      <c r="O490" s="7"/>
      <c r="P490" s="7"/>
      <c r="Q490" s="7"/>
      <c r="R490" s="112"/>
      <c r="S490" s="111"/>
      <c r="T490" s="7"/>
      <c r="U490" s="7"/>
      <c r="V490" s="7"/>
      <c r="W490" s="111"/>
      <c r="X490" s="111"/>
      <c r="Y490" s="7"/>
      <c r="Z490" s="7"/>
    </row>
    <row r="491" ht="15.75" customHeight="1">
      <c r="A491" s="7"/>
      <c r="B491" s="7"/>
      <c r="C491" s="7"/>
      <c r="D491" s="7"/>
      <c r="E491" s="7"/>
      <c r="F491" s="7"/>
      <c r="G491" s="112"/>
      <c r="H491" s="111"/>
      <c r="I491" s="7"/>
      <c r="J491" s="7"/>
      <c r="K491" s="7"/>
      <c r="L491" s="111"/>
      <c r="M491" s="111"/>
      <c r="N491" s="7"/>
      <c r="O491" s="7"/>
      <c r="P491" s="7"/>
      <c r="Q491" s="7"/>
      <c r="R491" s="112"/>
      <c r="S491" s="111"/>
      <c r="T491" s="7"/>
      <c r="U491" s="7"/>
      <c r="V491" s="7"/>
      <c r="W491" s="111"/>
      <c r="X491" s="111"/>
      <c r="Y491" s="7"/>
      <c r="Z491" s="7"/>
    </row>
    <row r="492" ht="15.75" customHeight="1">
      <c r="A492" s="7"/>
      <c r="B492" s="7"/>
      <c r="C492" s="7"/>
      <c r="D492" s="7"/>
      <c r="E492" s="7"/>
      <c r="F492" s="7"/>
      <c r="G492" s="112"/>
      <c r="H492" s="111"/>
      <c r="I492" s="7"/>
      <c r="J492" s="7"/>
      <c r="K492" s="7"/>
      <c r="L492" s="111"/>
      <c r="M492" s="111"/>
      <c r="N492" s="7"/>
      <c r="O492" s="7"/>
      <c r="P492" s="7"/>
      <c r="Q492" s="7"/>
      <c r="R492" s="112"/>
      <c r="S492" s="111"/>
      <c r="T492" s="7"/>
      <c r="U492" s="7"/>
      <c r="V492" s="7"/>
      <c r="W492" s="111"/>
      <c r="X492" s="111"/>
      <c r="Y492" s="7"/>
      <c r="Z492" s="7"/>
    </row>
    <row r="493" ht="15.75" customHeight="1">
      <c r="A493" s="7"/>
      <c r="B493" s="7"/>
      <c r="C493" s="7"/>
      <c r="D493" s="7"/>
      <c r="E493" s="7"/>
      <c r="F493" s="7"/>
      <c r="G493" s="112"/>
      <c r="H493" s="111"/>
      <c r="I493" s="7"/>
      <c r="J493" s="7"/>
      <c r="K493" s="7"/>
      <c r="L493" s="111"/>
      <c r="M493" s="111"/>
      <c r="N493" s="7"/>
      <c r="O493" s="7"/>
      <c r="P493" s="7"/>
      <c r="Q493" s="7"/>
      <c r="R493" s="112"/>
      <c r="S493" s="111"/>
      <c r="T493" s="7"/>
      <c r="U493" s="7"/>
      <c r="V493" s="7"/>
      <c r="W493" s="111"/>
      <c r="X493" s="111"/>
      <c r="Y493" s="7"/>
      <c r="Z493" s="7"/>
    </row>
    <row r="494" ht="15.75" customHeight="1">
      <c r="A494" s="7"/>
      <c r="B494" s="7"/>
      <c r="C494" s="7"/>
      <c r="D494" s="7"/>
      <c r="E494" s="7"/>
      <c r="F494" s="7"/>
      <c r="G494" s="112"/>
      <c r="H494" s="111"/>
      <c r="I494" s="7"/>
      <c r="J494" s="7"/>
      <c r="K494" s="7"/>
      <c r="L494" s="111"/>
      <c r="M494" s="111"/>
      <c r="N494" s="7"/>
      <c r="O494" s="7"/>
      <c r="P494" s="7"/>
      <c r="Q494" s="7"/>
      <c r="R494" s="112"/>
      <c r="S494" s="111"/>
      <c r="T494" s="7"/>
      <c r="U494" s="7"/>
      <c r="V494" s="7"/>
      <c r="W494" s="111"/>
      <c r="X494" s="111"/>
      <c r="Y494" s="7"/>
      <c r="Z494" s="7"/>
    </row>
    <row r="495" ht="15.75" customHeight="1">
      <c r="A495" s="7"/>
      <c r="B495" s="7"/>
      <c r="C495" s="7"/>
      <c r="D495" s="7"/>
      <c r="E495" s="7"/>
      <c r="F495" s="7"/>
      <c r="G495" s="112"/>
      <c r="H495" s="111"/>
      <c r="I495" s="7"/>
      <c r="J495" s="7"/>
      <c r="K495" s="7"/>
      <c r="L495" s="111"/>
      <c r="M495" s="111"/>
      <c r="N495" s="7"/>
      <c r="O495" s="7"/>
      <c r="P495" s="7"/>
      <c r="Q495" s="7"/>
      <c r="R495" s="112"/>
      <c r="S495" s="111"/>
      <c r="T495" s="7"/>
      <c r="U495" s="7"/>
      <c r="V495" s="7"/>
      <c r="W495" s="111"/>
      <c r="X495" s="111"/>
      <c r="Y495" s="7"/>
      <c r="Z495" s="7"/>
    </row>
    <row r="496" ht="15.75" customHeight="1">
      <c r="A496" s="7"/>
      <c r="B496" s="7"/>
      <c r="C496" s="7"/>
      <c r="D496" s="7"/>
      <c r="E496" s="7"/>
      <c r="F496" s="7"/>
      <c r="G496" s="112"/>
      <c r="H496" s="111"/>
      <c r="I496" s="7"/>
      <c r="J496" s="7"/>
      <c r="K496" s="7"/>
      <c r="L496" s="111"/>
      <c r="M496" s="111"/>
      <c r="N496" s="7"/>
      <c r="O496" s="7"/>
      <c r="P496" s="7"/>
      <c r="Q496" s="7"/>
      <c r="R496" s="112"/>
      <c r="S496" s="111"/>
      <c r="T496" s="7"/>
      <c r="U496" s="7"/>
      <c r="V496" s="7"/>
      <c r="W496" s="111"/>
      <c r="X496" s="111"/>
      <c r="Y496" s="7"/>
      <c r="Z496" s="7"/>
    </row>
    <row r="497" ht="15.75" customHeight="1">
      <c r="A497" s="7"/>
      <c r="B497" s="7"/>
      <c r="C497" s="7"/>
      <c r="D497" s="7"/>
      <c r="E497" s="7"/>
      <c r="F497" s="7"/>
      <c r="G497" s="112"/>
      <c r="H497" s="111"/>
      <c r="I497" s="7"/>
      <c r="J497" s="7"/>
      <c r="K497" s="7"/>
      <c r="L497" s="111"/>
      <c r="M497" s="111"/>
      <c r="N497" s="7"/>
      <c r="O497" s="7"/>
      <c r="P497" s="7"/>
      <c r="Q497" s="7"/>
      <c r="R497" s="112"/>
      <c r="S497" s="111"/>
      <c r="T497" s="7"/>
      <c r="U497" s="7"/>
      <c r="V497" s="7"/>
      <c r="W497" s="111"/>
      <c r="X497" s="111"/>
      <c r="Y497" s="7"/>
      <c r="Z497" s="7"/>
    </row>
    <row r="498" ht="15.75" customHeight="1">
      <c r="A498" s="7"/>
      <c r="B498" s="7"/>
      <c r="C498" s="7"/>
      <c r="D498" s="7"/>
      <c r="E498" s="7"/>
      <c r="F498" s="7"/>
      <c r="G498" s="112"/>
      <c r="H498" s="111"/>
      <c r="I498" s="7"/>
      <c r="J498" s="7"/>
      <c r="K498" s="7"/>
      <c r="L498" s="111"/>
      <c r="M498" s="111"/>
      <c r="N498" s="7"/>
      <c r="O498" s="7"/>
      <c r="P498" s="7"/>
      <c r="Q498" s="7"/>
      <c r="R498" s="112"/>
      <c r="S498" s="111"/>
      <c r="T498" s="7"/>
      <c r="U498" s="7"/>
      <c r="V498" s="7"/>
      <c r="W498" s="111"/>
      <c r="X498" s="111"/>
      <c r="Y498" s="7"/>
      <c r="Z498" s="7"/>
    </row>
    <row r="499" ht="15.75" customHeight="1">
      <c r="A499" s="7"/>
      <c r="B499" s="7"/>
      <c r="C499" s="7"/>
      <c r="D499" s="7"/>
      <c r="E499" s="7"/>
      <c r="F499" s="7"/>
      <c r="G499" s="112"/>
      <c r="H499" s="111"/>
      <c r="I499" s="7"/>
      <c r="J499" s="7"/>
      <c r="K499" s="7"/>
      <c r="L499" s="111"/>
      <c r="M499" s="111"/>
      <c r="N499" s="7"/>
      <c r="O499" s="7"/>
      <c r="P499" s="7"/>
      <c r="Q499" s="7"/>
      <c r="R499" s="112"/>
      <c r="S499" s="111"/>
      <c r="T499" s="7"/>
      <c r="U499" s="7"/>
      <c r="V499" s="7"/>
      <c r="W499" s="111"/>
      <c r="X499" s="111"/>
      <c r="Y499" s="7"/>
      <c r="Z499" s="7"/>
    </row>
    <row r="500" ht="15.75" customHeight="1">
      <c r="A500" s="7"/>
      <c r="B500" s="7"/>
      <c r="C500" s="7"/>
      <c r="D500" s="7"/>
      <c r="E500" s="7"/>
      <c r="F500" s="7"/>
      <c r="G500" s="112"/>
      <c r="H500" s="111"/>
      <c r="I500" s="7"/>
      <c r="J500" s="7"/>
      <c r="K500" s="7"/>
      <c r="L500" s="111"/>
      <c r="M500" s="111"/>
      <c r="N500" s="7"/>
      <c r="O500" s="7"/>
      <c r="P500" s="7"/>
      <c r="Q500" s="7"/>
      <c r="R500" s="112"/>
      <c r="S500" s="111"/>
      <c r="T500" s="7"/>
      <c r="U500" s="7"/>
      <c r="V500" s="7"/>
      <c r="W500" s="111"/>
      <c r="X500" s="111"/>
      <c r="Y500" s="7"/>
      <c r="Z500" s="7"/>
    </row>
    <row r="501" ht="15.75" customHeight="1">
      <c r="A501" s="7"/>
      <c r="B501" s="7"/>
      <c r="C501" s="7"/>
      <c r="D501" s="7"/>
      <c r="E501" s="7"/>
      <c r="F501" s="7"/>
      <c r="G501" s="112"/>
      <c r="H501" s="111"/>
      <c r="I501" s="7"/>
      <c r="J501" s="7"/>
      <c r="K501" s="7"/>
      <c r="L501" s="111"/>
      <c r="M501" s="111"/>
      <c r="N501" s="7"/>
      <c r="O501" s="7"/>
      <c r="P501" s="7"/>
      <c r="Q501" s="7"/>
      <c r="R501" s="112"/>
      <c r="S501" s="111"/>
      <c r="T501" s="7"/>
      <c r="U501" s="7"/>
      <c r="V501" s="7"/>
      <c r="W501" s="111"/>
      <c r="X501" s="111"/>
      <c r="Y501" s="7"/>
      <c r="Z501" s="7"/>
    </row>
    <row r="502" ht="15.75" customHeight="1">
      <c r="A502" s="7"/>
      <c r="B502" s="7"/>
      <c r="C502" s="7"/>
      <c r="D502" s="7"/>
      <c r="E502" s="7"/>
      <c r="F502" s="7"/>
      <c r="G502" s="112"/>
      <c r="H502" s="111"/>
      <c r="I502" s="7"/>
      <c r="J502" s="7"/>
      <c r="K502" s="7"/>
      <c r="L502" s="111"/>
      <c r="M502" s="111"/>
      <c r="N502" s="7"/>
      <c r="O502" s="7"/>
      <c r="P502" s="7"/>
      <c r="Q502" s="7"/>
      <c r="R502" s="112"/>
      <c r="S502" s="111"/>
      <c r="T502" s="7"/>
      <c r="U502" s="7"/>
      <c r="V502" s="7"/>
      <c r="W502" s="111"/>
      <c r="X502" s="111"/>
      <c r="Y502" s="7"/>
      <c r="Z502" s="7"/>
    </row>
    <row r="503" ht="15.75" customHeight="1">
      <c r="A503" s="7"/>
      <c r="B503" s="7"/>
      <c r="C503" s="7"/>
      <c r="D503" s="7"/>
      <c r="E503" s="7"/>
      <c r="F503" s="7"/>
      <c r="G503" s="112"/>
      <c r="H503" s="111"/>
      <c r="I503" s="7"/>
      <c r="J503" s="7"/>
      <c r="K503" s="7"/>
      <c r="L503" s="111"/>
      <c r="M503" s="111"/>
      <c r="N503" s="7"/>
      <c r="O503" s="7"/>
      <c r="P503" s="7"/>
      <c r="Q503" s="7"/>
      <c r="R503" s="112"/>
      <c r="S503" s="111"/>
      <c r="T503" s="7"/>
      <c r="U503" s="7"/>
      <c r="V503" s="7"/>
      <c r="W503" s="111"/>
      <c r="X503" s="111"/>
      <c r="Y503" s="7"/>
      <c r="Z503" s="7"/>
    </row>
    <row r="504" ht="15.75" customHeight="1">
      <c r="A504" s="7"/>
      <c r="B504" s="7"/>
      <c r="C504" s="7"/>
      <c r="D504" s="7"/>
      <c r="E504" s="7"/>
      <c r="F504" s="7"/>
      <c r="G504" s="112"/>
      <c r="H504" s="111"/>
      <c r="I504" s="7"/>
      <c r="J504" s="7"/>
      <c r="K504" s="7"/>
      <c r="L504" s="111"/>
      <c r="M504" s="111"/>
      <c r="N504" s="7"/>
      <c r="O504" s="7"/>
      <c r="P504" s="7"/>
      <c r="Q504" s="7"/>
      <c r="R504" s="112"/>
      <c r="S504" s="111"/>
      <c r="T504" s="7"/>
      <c r="U504" s="7"/>
      <c r="V504" s="7"/>
      <c r="W504" s="111"/>
      <c r="X504" s="111"/>
      <c r="Y504" s="7"/>
      <c r="Z504" s="7"/>
    </row>
    <row r="505" ht="15.75" customHeight="1">
      <c r="A505" s="7"/>
      <c r="B505" s="7"/>
      <c r="C505" s="7"/>
      <c r="D505" s="7"/>
      <c r="E505" s="7"/>
      <c r="F505" s="7"/>
      <c r="G505" s="112"/>
      <c r="H505" s="111"/>
      <c r="I505" s="7"/>
      <c r="J505" s="7"/>
      <c r="K505" s="7"/>
      <c r="L505" s="111"/>
      <c r="M505" s="111"/>
      <c r="N505" s="7"/>
      <c r="O505" s="7"/>
      <c r="P505" s="7"/>
      <c r="Q505" s="7"/>
      <c r="R505" s="112"/>
      <c r="S505" s="111"/>
      <c r="T505" s="7"/>
      <c r="U505" s="7"/>
      <c r="V505" s="7"/>
      <c r="W505" s="111"/>
      <c r="X505" s="111"/>
      <c r="Y505" s="7"/>
      <c r="Z505" s="7"/>
    </row>
    <row r="506" ht="15.75" customHeight="1">
      <c r="A506" s="7"/>
      <c r="B506" s="7"/>
      <c r="C506" s="7"/>
      <c r="D506" s="7"/>
      <c r="E506" s="7"/>
      <c r="F506" s="7"/>
      <c r="G506" s="112"/>
      <c r="H506" s="111"/>
      <c r="I506" s="7"/>
      <c r="J506" s="7"/>
      <c r="K506" s="7"/>
      <c r="L506" s="111"/>
      <c r="M506" s="111"/>
      <c r="N506" s="7"/>
      <c r="O506" s="7"/>
      <c r="P506" s="7"/>
      <c r="Q506" s="7"/>
      <c r="R506" s="112"/>
      <c r="S506" s="111"/>
      <c r="T506" s="7"/>
      <c r="U506" s="7"/>
      <c r="V506" s="7"/>
      <c r="W506" s="111"/>
      <c r="X506" s="111"/>
      <c r="Y506" s="7"/>
      <c r="Z506" s="7"/>
    </row>
    <row r="507" ht="15.75" customHeight="1">
      <c r="A507" s="7"/>
      <c r="B507" s="7"/>
      <c r="C507" s="7"/>
      <c r="D507" s="7"/>
      <c r="E507" s="7"/>
      <c r="F507" s="7"/>
      <c r="G507" s="112"/>
      <c r="H507" s="111"/>
      <c r="I507" s="7"/>
      <c r="J507" s="7"/>
      <c r="K507" s="7"/>
      <c r="L507" s="111"/>
      <c r="M507" s="111"/>
      <c r="N507" s="7"/>
      <c r="O507" s="7"/>
      <c r="P507" s="7"/>
      <c r="Q507" s="7"/>
      <c r="R507" s="112"/>
      <c r="S507" s="111"/>
      <c r="T507" s="7"/>
      <c r="U507" s="7"/>
      <c r="V507" s="7"/>
      <c r="W507" s="111"/>
      <c r="X507" s="111"/>
      <c r="Y507" s="7"/>
      <c r="Z507" s="7"/>
    </row>
    <row r="508" ht="15.75" customHeight="1">
      <c r="A508" s="7"/>
      <c r="B508" s="7"/>
      <c r="C508" s="7"/>
      <c r="D508" s="7"/>
      <c r="E508" s="7"/>
      <c r="F508" s="7"/>
      <c r="G508" s="112"/>
      <c r="H508" s="111"/>
      <c r="I508" s="7"/>
      <c r="J508" s="7"/>
      <c r="K508" s="7"/>
      <c r="L508" s="111"/>
      <c r="M508" s="111"/>
      <c r="N508" s="7"/>
      <c r="O508" s="7"/>
      <c r="P508" s="7"/>
      <c r="Q508" s="7"/>
      <c r="R508" s="112"/>
      <c r="S508" s="111"/>
      <c r="T508" s="7"/>
      <c r="U508" s="7"/>
      <c r="V508" s="7"/>
      <c r="W508" s="111"/>
      <c r="X508" s="111"/>
      <c r="Y508" s="7"/>
      <c r="Z508" s="7"/>
    </row>
    <row r="509" ht="15.75" customHeight="1">
      <c r="A509" s="7"/>
      <c r="B509" s="7"/>
      <c r="C509" s="7"/>
      <c r="D509" s="7"/>
      <c r="E509" s="7"/>
      <c r="F509" s="7"/>
      <c r="G509" s="112"/>
      <c r="H509" s="111"/>
      <c r="I509" s="7"/>
      <c r="J509" s="7"/>
      <c r="K509" s="7"/>
      <c r="L509" s="111"/>
      <c r="M509" s="111"/>
      <c r="N509" s="7"/>
      <c r="O509" s="7"/>
      <c r="P509" s="7"/>
      <c r="Q509" s="7"/>
      <c r="R509" s="112"/>
      <c r="S509" s="111"/>
      <c r="T509" s="7"/>
      <c r="U509" s="7"/>
      <c r="V509" s="7"/>
      <c r="W509" s="111"/>
      <c r="X509" s="111"/>
      <c r="Y509" s="7"/>
      <c r="Z509" s="7"/>
    </row>
    <row r="510" ht="15.75" customHeight="1">
      <c r="A510" s="7"/>
      <c r="B510" s="7"/>
      <c r="C510" s="7"/>
      <c r="D510" s="7"/>
      <c r="E510" s="7"/>
      <c r="F510" s="7"/>
      <c r="G510" s="112"/>
      <c r="H510" s="111"/>
      <c r="I510" s="7"/>
      <c r="J510" s="7"/>
      <c r="K510" s="7"/>
      <c r="L510" s="111"/>
      <c r="M510" s="111"/>
      <c r="N510" s="7"/>
      <c r="O510" s="7"/>
      <c r="P510" s="7"/>
      <c r="Q510" s="7"/>
      <c r="R510" s="112"/>
      <c r="S510" s="111"/>
      <c r="T510" s="7"/>
      <c r="U510" s="7"/>
      <c r="V510" s="7"/>
      <c r="W510" s="111"/>
      <c r="X510" s="111"/>
      <c r="Y510" s="7"/>
      <c r="Z510" s="7"/>
    </row>
    <row r="511" ht="15.75" customHeight="1">
      <c r="A511" s="7"/>
      <c r="B511" s="7"/>
      <c r="C511" s="7"/>
      <c r="D511" s="7"/>
      <c r="E511" s="7"/>
      <c r="F511" s="7"/>
      <c r="G511" s="112"/>
      <c r="H511" s="111"/>
      <c r="I511" s="7"/>
      <c r="J511" s="7"/>
      <c r="K511" s="7"/>
      <c r="L511" s="111"/>
      <c r="M511" s="111"/>
      <c r="N511" s="7"/>
      <c r="O511" s="7"/>
      <c r="P511" s="7"/>
      <c r="Q511" s="7"/>
      <c r="R511" s="112"/>
      <c r="S511" s="111"/>
      <c r="T511" s="7"/>
      <c r="U511" s="7"/>
      <c r="V511" s="7"/>
      <c r="W511" s="111"/>
      <c r="X511" s="111"/>
      <c r="Y511" s="7"/>
      <c r="Z511" s="7"/>
    </row>
    <row r="512" ht="15.75" customHeight="1">
      <c r="A512" s="7"/>
      <c r="B512" s="7"/>
      <c r="C512" s="7"/>
      <c r="D512" s="7"/>
      <c r="E512" s="7"/>
      <c r="F512" s="7"/>
      <c r="G512" s="112"/>
      <c r="H512" s="111"/>
      <c r="I512" s="7"/>
      <c r="J512" s="7"/>
      <c r="K512" s="7"/>
      <c r="L512" s="111"/>
      <c r="M512" s="111"/>
      <c r="N512" s="7"/>
      <c r="O512" s="7"/>
      <c r="P512" s="7"/>
      <c r="Q512" s="7"/>
      <c r="R512" s="112"/>
      <c r="S512" s="111"/>
      <c r="T512" s="7"/>
      <c r="U512" s="7"/>
      <c r="V512" s="7"/>
      <c r="W512" s="111"/>
      <c r="X512" s="111"/>
      <c r="Y512" s="7"/>
      <c r="Z512" s="7"/>
    </row>
    <row r="513" ht="15.75" customHeight="1">
      <c r="A513" s="7"/>
      <c r="B513" s="7"/>
      <c r="C513" s="7"/>
      <c r="D513" s="7"/>
      <c r="E513" s="7"/>
      <c r="F513" s="7"/>
      <c r="G513" s="112"/>
      <c r="H513" s="111"/>
      <c r="I513" s="7"/>
      <c r="J513" s="7"/>
      <c r="K513" s="7"/>
      <c r="L513" s="111"/>
      <c r="M513" s="111"/>
      <c r="N513" s="7"/>
      <c r="O513" s="7"/>
      <c r="P513" s="7"/>
      <c r="Q513" s="7"/>
      <c r="R513" s="112"/>
      <c r="S513" s="111"/>
      <c r="T513" s="7"/>
      <c r="U513" s="7"/>
      <c r="V513" s="7"/>
      <c r="W513" s="111"/>
      <c r="X513" s="111"/>
      <c r="Y513" s="7"/>
      <c r="Z513" s="7"/>
    </row>
    <row r="514" ht="15.75" customHeight="1">
      <c r="A514" s="7"/>
      <c r="B514" s="7"/>
      <c r="C514" s="7"/>
      <c r="D514" s="7"/>
      <c r="E514" s="7"/>
      <c r="F514" s="7"/>
      <c r="G514" s="112"/>
      <c r="H514" s="111"/>
      <c r="I514" s="7"/>
      <c r="J514" s="7"/>
      <c r="K514" s="7"/>
      <c r="L514" s="111"/>
      <c r="M514" s="111"/>
      <c r="N514" s="7"/>
      <c r="O514" s="7"/>
      <c r="P514" s="7"/>
      <c r="Q514" s="7"/>
      <c r="R514" s="112"/>
      <c r="S514" s="111"/>
      <c r="T514" s="7"/>
      <c r="U514" s="7"/>
      <c r="V514" s="7"/>
      <c r="W514" s="111"/>
      <c r="X514" s="111"/>
      <c r="Y514" s="7"/>
      <c r="Z514" s="7"/>
    </row>
    <row r="515" ht="15.75" customHeight="1">
      <c r="A515" s="7"/>
      <c r="B515" s="7"/>
      <c r="C515" s="7"/>
      <c r="D515" s="7"/>
      <c r="E515" s="7"/>
      <c r="F515" s="7"/>
      <c r="G515" s="112"/>
      <c r="H515" s="111"/>
      <c r="I515" s="7"/>
      <c r="J515" s="7"/>
      <c r="K515" s="7"/>
      <c r="L515" s="111"/>
      <c r="M515" s="111"/>
      <c r="N515" s="7"/>
      <c r="O515" s="7"/>
      <c r="P515" s="7"/>
      <c r="Q515" s="7"/>
      <c r="R515" s="112"/>
      <c r="S515" s="111"/>
      <c r="T515" s="7"/>
      <c r="U515" s="7"/>
      <c r="V515" s="7"/>
      <c r="W515" s="111"/>
      <c r="X515" s="111"/>
      <c r="Y515" s="7"/>
      <c r="Z515" s="7"/>
    </row>
    <row r="516" ht="15.75" customHeight="1">
      <c r="A516" s="7"/>
      <c r="B516" s="7"/>
      <c r="C516" s="7"/>
      <c r="D516" s="7"/>
      <c r="E516" s="7"/>
      <c r="F516" s="7"/>
      <c r="G516" s="112"/>
      <c r="H516" s="111"/>
      <c r="I516" s="7"/>
      <c r="J516" s="7"/>
      <c r="K516" s="7"/>
      <c r="L516" s="111"/>
      <c r="M516" s="111"/>
      <c r="N516" s="7"/>
      <c r="O516" s="7"/>
      <c r="P516" s="7"/>
      <c r="Q516" s="7"/>
      <c r="R516" s="112"/>
      <c r="S516" s="111"/>
      <c r="T516" s="7"/>
      <c r="U516" s="7"/>
      <c r="V516" s="7"/>
      <c r="W516" s="111"/>
      <c r="X516" s="111"/>
      <c r="Y516" s="7"/>
      <c r="Z516" s="7"/>
    </row>
    <row r="517" ht="15.75" customHeight="1">
      <c r="A517" s="7"/>
      <c r="B517" s="7"/>
      <c r="C517" s="7"/>
      <c r="D517" s="7"/>
      <c r="E517" s="7"/>
      <c r="F517" s="7"/>
      <c r="G517" s="112"/>
      <c r="H517" s="111"/>
      <c r="I517" s="7"/>
      <c r="J517" s="7"/>
      <c r="K517" s="7"/>
      <c r="L517" s="111"/>
      <c r="M517" s="111"/>
      <c r="N517" s="7"/>
      <c r="O517" s="7"/>
      <c r="P517" s="7"/>
      <c r="Q517" s="7"/>
      <c r="R517" s="112"/>
      <c r="S517" s="111"/>
      <c r="T517" s="7"/>
      <c r="U517" s="7"/>
      <c r="V517" s="7"/>
      <c r="W517" s="111"/>
      <c r="X517" s="111"/>
      <c r="Y517" s="7"/>
      <c r="Z517" s="7"/>
    </row>
    <row r="518" ht="15.75" customHeight="1">
      <c r="A518" s="7"/>
      <c r="B518" s="7"/>
      <c r="C518" s="7"/>
      <c r="D518" s="7"/>
      <c r="E518" s="7"/>
      <c r="F518" s="7"/>
      <c r="G518" s="112"/>
      <c r="H518" s="111"/>
      <c r="I518" s="7"/>
      <c r="J518" s="7"/>
      <c r="K518" s="7"/>
      <c r="L518" s="111"/>
      <c r="M518" s="111"/>
      <c r="N518" s="7"/>
      <c r="O518" s="7"/>
      <c r="P518" s="7"/>
      <c r="Q518" s="7"/>
      <c r="R518" s="112"/>
      <c r="S518" s="111"/>
      <c r="T518" s="7"/>
      <c r="U518" s="7"/>
      <c r="V518" s="7"/>
      <c r="W518" s="111"/>
      <c r="X518" s="111"/>
      <c r="Y518" s="7"/>
      <c r="Z518" s="7"/>
    </row>
    <row r="519" ht="15.75" customHeight="1">
      <c r="A519" s="7"/>
      <c r="B519" s="7"/>
      <c r="C519" s="7"/>
      <c r="D519" s="7"/>
      <c r="E519" s="7"/>
      <c r="F519" s="7"/>
      <c r="G519" s="112"/>
      <c r="H519" s="111"/>
      <c r="I519" s="7"/>
      <c r="J519" s="7"/>
      <c r="K519" s="7"/>
      <c r="L519" s="111"/>
      <c r="M519" s="111"/>
      <c r="N519" s="7"/>
      <c r="O519" s="7"/>
      <c r="P519" s="7"/>
      <c r="Q519" s="7"/>
      <c r="R519" s="112"/>
      <c r="S519" s="111"/>
      <c r="T519" s="7"/>
      <c r="U519" s="7"/>
      <c r="V519" s="7"/>
      <c r="W519" s="111"/>
      <c r="X519" s="111"/>
      <c r="Y519" s="7"/>
      <c r="Z519" s="7"/>
    </row>
    <row r="520" ht="15.75" customHeight="1">
      <c r="A520" s="7"/>
      <c r="B520" s="7"/>
      <c r="C520" s="7"/>
      <c r="D520" s="7"/>
      <c r="E520" s="7"/>
      <c r="F520" s="7"/>
      <c r="G520" s="112"/>
      <c r="H520" s="111"/>
      <c r="I520" s="7"/>
      <c r="J520" s="7"/>
      <c r="K520" s="7"/>
      <c r="L520" s="111"/>
      <c r="M520" s="111"/>
      <c r="N520" s="7"/>
      <c r="O520" s="7"/>
      <c r="P520" s="7"/>
      <c r="Q520" s="7"/>
      <c r="R520" s="112"/>
      <c r="S520" s="111"/>
      <c r="T520" s="7"/>
      <c r="U520" s="7"/>
      <c r="V520" s="7"/>
      <c r="W520" s="111"/>
      <c r="X520" s="111"/>
      <c r="Y520" s="7"/>
      <c r="Z520" s="7"/>
    </row>
    <row r="521" ht="15.75" customHeight="1">
      <c r="A521" s="7"/>
      <c r="B521" s="7"/>
      <c r="C521" s="7"/>
      <c r="D521" s="7"/>
      <c r="E521" s="7"/>
      <c r="F521" s="7"/>
      <c r="G521" s="112"/>
      <c r="H521" s="111"/>
      <c r="I521" s="7"/>
      <c r="J521" s="7"/>
      <c r="K521" s="7"/>
      <c r="L521" s="111"/>
      <c r="M521" s="111"/>
      <c r="N521" s="7"/>
      <c r="O521" s="7"/>
      <c r="P521" s="7"/>
      <c r="Q521" s="7"/>
      <c r="R521" s="112"/>
      <c r="S521" s="111"/>
      <c r="T521" s="7"/>
      <c r="U521" s="7"/>
      <c r="V521" s="7"/>
      <c r="W521" s="111"/>
      <c r="X521" s="111"/>
      <c r="Y521" s="7"/>
      <c r="Z521" s="7"/>
    </row>
    <row r="522" ht="15.75" customHeight="1">
      <c r="A522" s="7"/>
      <c r="B522" s="7"/>
      <c r="C522" s="7"/>
      <c r="D522" s="7"/>
      <c r="E522" s="7"/>
      <c r="F522" s="7"/>
      <c r="G522" s="112"/>
      <c r="H522" s="111"/>
      <c r="I522" s="7"/>
      <c r="J522" s="7"/>
      <c r="K522" s="7"/>
      <c r="L522" s="111"/>
      <c r="M522" s="111"/>
      <c r="N522" s="7"/>
      <c r="O522" s="7"/>
      <c r="P522" s="7"/>
      <c r="Q522" s="7"/>
      <c r="R522" s="112"/>
      <c r="S522" s="111"/>
      <c r="T522" s="7"/>
      <c r="U522" s="7"/>
      <c r="V522" s="7"/>
      <c r="W522" s="111"/>
      <c r="X522" s="111"/>
      <c r="Y522" s="7"/>
      <c r="Z522" s="7"/>
    </row>
    <row r="523" ht="15.75" customHeight="1">
      <c r="A523" s="7"/>
      <c r="B523" s="7"/>
      <c r="C523" s="7"/>
      <c r="D523" s="7"/>
      <c r="E523" s="7"/>
      <c r="F523" s="7"/>
      <c r="G523" s="112"/>
      <c r="H523" s="111"/>
      <c r="I523" s="7"/>
      <c r="J523" s="7"/>
      <c r="K523" s="7"/>
      <c r="L523" s="111"/>
      <c r="M523" s="111"/>
      <c r="N523" s="7"/>
      <c r="O523" s="7"/>
      <c r="P523" s="7"/>
      <c r="Q523" s="7"/>
      <c r="R523" s="112"/>
      <c r="S523" s="111"/>
      <c r="T523" s="7"/>
      <c r="U523" s="7"/>
      <c r="V523" s="7"/>
      <c r="W523" s="111"/>
      <c r="X523" s="111"/>
      <c r="Y523" s="7"/>
      <c r="Z523" s="7"/>
    </row>
    <row r="524" ht="15.75" customHeight="1">
      <c r="A524" s="7"/>
      <c r="B524" s="7"/>
      <c r="C524" s="7"/>
      <c r="D524" s="7"/>
      <c r="E524" s="7"/>
      <c r="F524" s="7"/>
      <c r="G524" s="112"/>
      <c r="H524" s="111"/>
      <c r="I524" s="7"/>
      <c r="J524" s="7"/>
      <c r="K524" s="7"/>
      <c r="L524" s="111"/>
      <c r="M524" s="111"/>
      <c r="N524" s="7"/>
      <c r="O524" s="7"/>
      <c r="P524" s="7"/>
      <c r="Q524" s="7"/>
      <c r="R524" s="112"/>
      <c r="S524" s="111"/>
      <c r="T524" s="7"/>
      <c r="U524" s="7"/>
      <c r="V524" s="7"/>
      <c r="W524" s="111"/>
      <c r="X524" s="111"/>
      <c r="Y524" s="7"/>
      <c r="Z524" s="7"/>
    </row>
    <row r="525" ht="15.75" customHeight="1">
      <c r="A525" s="7"/>
      <c r="B525" s="7"/>
      <c r="C525" s="7"/>
      <c r="D525" s="7"/>
      <c r="E525" s="7"/>
      <c r="F525" s="7"/>
      <c r="G525" s="112"/>
      <c r="H525" s="111"/>
      <c r="I525" s="7"/>
      <c r="J525" s="7"/>
      <c r="K525" s="7"/>
      <c r="L525" s="111"/>
      <c r="M525" s="111"/>
      <c r="N525" s="7"/>
      <c r="O525" s="7"/>
      <c r="P525" s="7"/>
      <c r="Q525" s="7"/>
      <c r="R525" s="112"/>
      <c r="S525" s="111"/>
      <c r="T525" s="7"/>
      <c r="U525" s="7"/>
      <c r="V525" s="7"/>
      <c r="W525" s="111"/>
      <c r="X525" s="111"/>
      <c r="Y525" s="7"/>
      <c r="Z525" s="7"/>
    </row>
    <row r="526" ht="15.75" customHeight="1">
      <c r="A526" s="7"/>
      <c r="B526" s="7"/>
      <c r="C526" s="7"/>
      <c r="D526" s="7"/>
      <c r="E526" s="7"/>
      <c r="F526" s="7"/>
      <c r="G526" s="112"/>
      <c r="H526" s="111"/>
      <c r="I526" s="7"/>
      <c r="J526" s="7"/>
      <c r="K526" s="7"/>
      <c r="L526" s="111"/>
      <c r="M526" s="111"/>
      <c r="N526" s="7"/>
      <c r="O526" s="7"/>
      <c r="P526" s="7"/>
      <c r="Q526" s="7"/>
      <c r="R526" s="112"/>
      <c r="S526" s="111"/>
      <c r="T526" s="7"/>
      <c r="U526" s="7"/>
      <c r="V526" s="7"/>
      <c r="W526" s="111"/>
      <c r="X526" s="111"/>
      <c r="Y526" s="7"/>
      <c r="Z526" s="7"/>
    </row>
    <row r="527" ht="15.75" customHeight="1">
      <c r="A527" s="7"/>
      <c r="B527" s="7"/>
      <c r="C527" s="7"/>
      <c r="D527" s="7"/>
      <c r="E527" s="7"/>
      <c r="F527" s="7"/>
      <c r="G527" s="112"/>
      <c r="H527" s="111"/>
      <c r="I527" s="7"/>
      <c r="J527" s="7"/>
      <c r="K527" s="7"/>
      <c r="L527" s="111"/>
      <c r="M527" s="111"/>
      <c r="N527" s="7"/>
      <c r="O527" s="7"/>
      <c r="P527" s="7"/>
      <c r="Q527" s="7"/>
      <c r="R527" s="112"/>
      <c r="S527" s="111"/>
      <c r="T527" s="7"/>
      <c r="U527" s="7"/>
      <c r="V527" s="7"/>
      <c r="W527" s="111"/>
      <c r="X527" s="111"/>
      <c r="Y527" s="7"/>
      <c r="Z527" s="7"/>
    </row>
    <row r="528" ht="15.75" customHeight="1">
      <c r="A528" s="7"/>
      <c r="B528" s="7"/>
      <c r="C528" s="7"/>
      <c r="D528" s="7"/>
      <c r="E528" s="7"/>
      <c r="F528" s="7"/>
      <c r="G528" s="112"/>
      <c r="H528" s="111"/>
      <c r="I528" s="7"/>
      <c r="J528" s="7"/>
      <c r="K528" s="7"/>
      <c r="L528" s="111"/>
      <c r="M528" s="111"/>
      <c r="N528" s="7"/>
      <c r="O528" s="7"/>
      <c r="P528" s="7"/>
      <c r="Q528" s="7"/>
      <c r="R528" s="112"/>
      <c r="S528" s="111"/>
      <c r="T528" s="7"/>
      <c r="U528" s="7"/>
      <c r="V528" s="7"/>
      <c r="W528" s="111"/>
      <c r="X528" s="111"/>
      <c r="Y528" s="7"/>
      <c r="Z528" s="7"/>
    </row>
    <row r="529" ht="15.75" customHeight="1">
      <c r="A529" s="7"/>
      <c r="B529" s="7"/>
      <c r="C529" s="7"/>
      <c r="D529" s="7"/>
      <c r="E529" s="7"/>
      <c r="F529" s="7"/>
      <c r="G529" s="112"/>
      <c r="H529" s="111"/>
      <c r="I529" s="7"/>
      <c r="J529" s="7"/>
      <c r="K529" s="7"/>
      <c r="L529" s="111"/>
      <c r="M529" s="111"/>
      <c r="N529" s="7"/>
      <c r="O529" s="7"/>
      <c r="P529" s="7"/>
      <c r="Q529" s="7"/>
      <c r="R529" s="112"/>
      <c r="S529" s="111"/>
      <c r="T529" s="7"/>
      <c r="U529" s="7"/>
      <c r="V529" s="7"/>
      <c r="W529" s="111"/>
      <c r="X529" s="111"/>
      <c r="Y529" s="7"/>
      <c r="Z529" s="7"/>
    </row>
    <row r="530" ht="15.75" customHeight="1">
      <c r="A530" s="7"/>
      <c r="B530" s="7"/>
      <c r="C530" s="7"/>
      <c r="D530" s="7"/>
      <c r="E530" s="7"/>
      <c r="F530" s="7"/>
      <c r="G530" s="112"/>
      <c r="H530" s="111"/>
      <c r="I530" s="7"/>
      <c r="J530" s="7"/>
      <c r="K530" s="7"/>
      <c r="L530" s="111"/>
      <c r="M530" s="111"/>
      <c r="N530" s="7"/>
      <c r="O530" s="7"/>
      <c r="P530" s="7"/>
      <c r="Q530" s="7"/>
      <c r="R530" s="112"/>
      <c r="S530" s="111"/>
      <c r="T530" s="7"/>
      <c r="U530" s="7"/>
      <c r="V530" s="7"/>
      <c r="W530" s="111"/>
      <c r="X530" s="111"/>
      <c r="Y530" s="7"/>
      <c r="Z530" s="7"/>
    </row>
    <row r="531" ht="15.75" customHeight="1">
      <c r="A531" s="7"/>
      <c r="B531" s="7"/>
      <c r="C531" s="7"/>
      <c r="D531" s="7"/>
      <c r="E531" s="7"/>
      <c r="F531" s="7"/>
      <c r="G531" s="112"/>
      <c r="H531" s="111"/>
      <c r="I531" s="7"/>
      <c r="J531" s="7"/>
      <c r="K531" s="7"/>
      <c r="L531" s="111"/>
      <c r="M531" s="111"/>
      <c r="N531" s="7"/>
      <c r="O531" s="7"/>
      <c r="P531" s="7"/>
      <c r="Q531" s="7"/>
      <c r="R531" s="112"/>
      <c r="S531" s="111"/>
      <c r="T531" s="7"/>
      <c r="U531" s="7"/>
      <c r="V531" s="7"/>
      <c r="W531" s="111"/>
      <c r="X531" s="111"/>
      <c r="Y531" s="7"/>
      <c r="Z531" s="7"/>
    </row>
    <row r="532" ht="15.75" customHeight="1">
      <c r="A532" s="7"/>
      <c r="B532" s="7"/>
      <c r="C532" s="7"/>
      <c r="D532" s="7"/>
      <c r="E532" s="7"/>
      <c r="F532" s="7"/>
      <c r="G532" s="112"/>
      <c r="H532" s="111"/>
      <c r="I532" s="7"/>
      <c r="J532" s="7"/>
      <c r="K532" s="7"/>
      <c r="L532" s="111"/>
      <c r="M532" s="111"/>
      <c r="N532" s="7"/>
      <c r="O532" s="7"/>
      <c r="P532" s="7"/>
      <c r="Q532" s="7"/>
      <c r="R532" s="112"/>
      <c r="S532" s="111"/>
      <c r="T532" s="7"/>
      <c r="U532" s="7"/>
      <c r="V532" s="7"/>
      <c r="W532" s="111"/>
      <c r="X532" s="111"/>
      <c r="Y532" s="7"/>
      <c r="Z532" s="7"/>
    </row>
    <row r="533" ht="15.75" customHeight="1">
      <c r="A533" s="7"/>
      <c r="B533" s="7"/>
      <c r="C533" s="7"/>
      <c r="D533" s="7"/>
      <c r="E533" s="7"/>
      <c r="F533" s="7"/>
      <c r="G533" s="112"/>
      <c r="H533" s="111"/>
      <c r="I533" s="7"/>
      <c r="J533" s="7"/>
      <c r="K533" s="7"/>
      <c r="L533" s="111"/>
      <c r="M533" s="111"/>
      <c r="N533" s="7"/>
      <c r="O533" s="7"/>
      <c r="P533" s="7"/>
      <c r="Q533" s="7"/>
      <c r="R533" s="112"/>
      <c r="S533" s="111"/>
      <c r="T533" s="7"/>
      <c r="U533" s="7"/>
      <c r="V533" s="7"/>
      <c r="W533" s="111"/>
      <c r="X533" s="111"/>
      <c r="Y533" s="7"/>
      <c r="Z533" s="7"/>
    </row>
    <row r="534" ht="15.75" customHeight="1">
      <c r="A534" s="7"/>
      <c r="B534" s="7"/>
      <c r="C534" s="7"/>
      <c r="D534" s="7"/>
      <c r="E534" s="7"/>
      <c r="F534" s="7"/>
      <c r="G534" s="112"/>
      <c r="H534" s="111"/>
      <c r="I534" s="7"/>
      <c r="J534" s="7"/>
      <c r="K534" s="7"/>
      <c r="L534" s="111"/>
      <c r="M534" s="111"/>
      <c r="N534" s="7"/>
      <c r="O534" s="7"/>
      <c r="P534" s="7"/>
      <c r="Q534" s="7"/>
      <c r="R534" s="112"/>
      <c r="S534" s="111"/>
      <c r="T534" s="7"/>
      <c r="U534" s="7"/>
      <c r="V534" s="7"/>
      <c r="W534" s="111"/>
      <c r="X534" s="111"/>
      <c r="Y534" s="7"/>
      <c r="Z534" s="7"/>
    </row>
    <row r="535" ht="15.75" customHeight="1">
      <c r="A535" s="7"/>
      <c r="B535" s="7"/>
      <c r="C535" s="7"/>
      <c r="D535" s="7"/>
      <c r="E535" s="7"/>
      <c r="F535" s="7"/>
      <c r="G535" s="112"/>
      <c r="H535" s="111"/>
      <c r="I535" s="7"/>
      <c r="J535" s="7"/>
      <c r="K535" s="7"/>
      <c r="L535" s="111"/>
      <c r="M535" s="111"/>
      <c r="N535" s="7"/>
      <c r="O535" s="7"/>
      <c r="P535" s="7"/>
      <c r="Q535" s="7"/>
      <c r="R535" s="112"/>
      <c r="S535" s="111"/>
      <c r="T535" s="7"/>
      <c r="U535" s="7"/>
      <c r="V535" s="7"/>
      <c r="W535" s="111"/>
      <c r="X535" s="111"/>
      <c r="Y535" s="7"/>
      <c r="Z535" s="7"/>
    </row>
    <row r="536" ht="15.75" customHeight="1">
      <c r="A536" s="7"/>
      <c r="B536" s="7"/>
      <c r="C536" s="7"/>
      <c r="D536" s="7"/>
      <c r="E536" s="7"/>
      <c r="F536" s="7"/>
      <c r="G536" s="112"/>
      <c r="H536" s="111"/>
      <c r="I536" s="7"/>
      <c r="J536" s="7"/>
      <c r="K536" s="7"/>
      <c r="L536" s="111"/>
      <c r="M536" s="111"/>
      <c r="N536" s="7"/>
      <c r="O536" s="7"/>
      <c r="P536" s="7"/>
      <c r="Q536" s="7"/>
      <c r="R536" s="112"/>
      <c r="S536" s="111"/>
      <c r="T536" s="7"/>
      <c r="U536" s="7"/>
      <c r="V536" s="7"/>
      <c r="W536" s="111"/>
      <c r="X536" s="111"/>
      <c r="Y536" s="7"/>
      <c r="Z536" s="7"/>
    </row>
    <row r="537" ht="15.75" customHeight="1">
      <c r="A537" s="7"/>
      <c r="B537" s="7"/>
      <c r="C537" s="7"/>
      <c r="D537" s="7"/>
      <c r="E537" s="7"/>
      <c r="F537" s="7"/>
      <c r="G537" s="112"/>
      <c r="H537" s="111"/>
      <c r="I537" s="7"/>
      <c r="J537" s="7"/>
      <c r="K537" s="7"/>
      <c r="L537" s="111"/>
      <c r="M537" s="111"/>
      <c r="N537" s="7"/>
      <c r="O537" s="7"/>
      <c r="P537" s="7"/>
      <c r="Q537" s="7"/>
      <c r="R537" s="112"/>
      <c r="S537" s="111"/>
      <c r="T537" s="7"/>
      <c r="U537" s="7"/>
      <c r="V537" s="7"/>
      <c r="W537" s="111"/>
      <c r="X537" s="111"/>
      <c r="Y537" s="7"/>
      <c r="Z537" s="7"/>
    </row>
    <row r="538" ht="15.75" customHeight="1">
      <c r="A538" s="7"/>
      <c r="B538" s="7"/>
      <c r="C538" s="7"/>
      <c r="D538" s="7"/>
      <c r="E538" s="7"/>
      <c r="F538" s="7"/>
      <c r="G538" s="112"/>
      <c r="H538" s="111"/>
      <c r="I538" s="7"/>
      <c r="J538" s="7"/>
      <c r="K538" s="7"/>
      <c r="L538" s="111"/>
      <c r="M538" s="111"/>
      <c r="N538" s="7"/>
      <c r="O538" s="7"/>
      <c r="P538" s="7"/>
      <c r="Q538" s="7"/>
      <c r="R538" s="112"/>
      <c r="S538" s="111"/>
      <c r="T538" s="7"/>
      <c r="U538" s="7"/>
      <c r="V538" s="7"/>
      <c r="W538" s="111"/>
      <c r="X538" s="111"/>
      <c r="Y538" s="7"/>
      <c r="Z538" s="7"/>
    </row>
    <row r="539" ht="15.75" customHeight="1">
      <c r="A539" s="7"/>
      <c r="B539" s="7"/>
      <c r="C539" s="7"/>
      <c r="D539" s="7"/>
      <c r="E539" s="7"/>
      <c r="F539" s="7"/>
      <c r="G539" s="112"/>
      <c r="H539" s="111"/>
      <c r="I539" s="7"/>
      <c r="J539" s="7"/>
      <c r="K539" s="7"/>
      <c r="L539" s="111"/>
      <c r="M539" s="111"/>
      <c r="N539" s="7"/>
      <c r="O539" s="7"/>
      <c r="P539" s="7"/>
      <c r="Q539" s="7"/>
      <c r="R539" s="112"/>
      <c r="S539" s="111"/>
      <c r="T539" s="7"/>
      <c r="U539" s="7"/>
      <c r="V539" s="7"/>
      <c r="W539" s="111"/>
      <c r="X539" s="111"/>
      <c r="Y539" s="7"/>
      <c r="Z539" s="7"/>
    </row>
    <row r="540" ht="15.75" customHeight="1">
      <c r="A540" s="7"/>
      <c r="B540" s="7"/>
      <c r="C540" s="7"/>
      <c r="D540" s="7"/>
      <c r="E540" s="7"/>
      <c r="F540" s="7"/>
      <c r="G540" s="112"/>
      <c r="H540" s="111"/>
      <c r="I540" s="7"/>
      <c r="J540" s="7"/>
      <c r="K540" s="7"/>
      <c r="L540" s="111"/>
      <c r="M540" s="111"/>
      <c r="N540" s="7"/>
      <c r="O540" s="7"/>
      <c r="P540" s="7"/>
      <c r="Q540" s="7"/>
      <c r="R540" s="112"/>
      <c r="S540" s="111"/>
      <c r="T540" s="7"/>
      <c r="U540" s="7"/>
      <c r="V540" s="7"/>
      <c r="W540" s="111"/>
      <c r="X540" s="111"/>
      <c r="Y540" s="7"/>
      <c r="Z540" s="7"/>
    </row>
    <row r="541" ht="15.75" customHeight="1">
      <c r="A541" s="7"/>
      <c r="B541" s="7"/>
      <c r="C541" s="7"/>
      <c r="D541" s="7"/>
      <c r="E541" s="7"/>
      <c r="F541" s="7"/>
      <c r="G541" s="112"/>
      <c r="H541" s="111"/>
      <c r="I541" s="7"/>
      <c r="J541" s="7"/>
      <c r="K541" s="7"/>
      <c r="L541" s="111"/>
      <c r="M541" s="111"/>
      <c r="N541" s="7"/>
      <c r="O541" s="7"/>
      <c r="P541" s="7"/>
      <c r="Q541" s="7"/>
      <c r="R541" s="112"/>
      <c r="S541" s="111"/>
      <c r="T541" s="7"/>
      <c r="U541" s="7"/>
      <c r="V541" s="7"/>
      <c r="W541" s="111"/>
      <c r="X541" s="111"/>
      <c r="Y541" s="7"/>
      <c r="Z541" s="7"/>
    </row>
    <row r="542" ht="15.75" customHeight="1">
      <c r="A542" s="7"/>
      <c r="B542" s="7"/>
      <c r="C542" s="7"/>
      <c r="D542" s="7"/>
      <c r="E542" s="7"/>
      <c r="F542" s="7"/>
      <c r="G542" s="112"/>
      <c r="H542" s="111"/>
      <c r="I542" s="7"/>
      <c r="J542" s="7"/>
      <c r="K542" s="7"/>
      <c r="L542" s="111"/>
      <c r="M542" s="111"/>
      <c r="N542" s="7"/>
      <c r="O542" s="7"/>
      <c r="P542" s="7"/>
      <c r="Q542" s="7"/>
      <c r="R542" s="112"/>
      <c r="S542" s="111"/>
      <c r="T542" s="7"/>
      <c r="U542" s="7"/>
      <c r="V542" s="7"/>
      <c r="W542" s="111"/>
      <c r="X542" s="111"/>
      <c r="Y542" s="7"/>
      <c r="Z542" s="7"/>
    </row>
    <row r="543" ht="15.75" customHeight="1">
      <c r="A543" s="7"/>
      <c r="B543" s="7"/>
      <c r="C543" s="7"/>
      <c r="D543" s="7"/>
      <c r="E543" s="7"/>
      <c r="F543" s="7"/>
      <c r="G543" s="112"/>
      <c r="H543" s="111"/>
      <c r="I543" s="7"/>
      <c r="J543" s="7"/>
      <c r="K543" s="7"/>
      <c r="L543" s="111"/>
      <c r="M543" s="111"/>
      <c r="N543" s="7"/>
      <c r="O543" s="7"/>
      <c r="P543" s="7"/>
      <c r="Q543" s="7"/>
      <c r="R543" s="112"/>
      <c r="S543" s="111"/>
      <c r="T543" s="7"/>
      <c r="U543" s="7"/>
      <c r="V543" s="7"/>
      <c r="W543" s="111"/>
      <c r="X543" s="111"/>
      <c r="Y543" s="7"/>
      <c r="Z543" s="7"/>
    </row>
    <row r="544" ht="15.75" customHeight="1">
      <c r="A544" s="7"/>
      <c r="B544" s="7"/>
      <c r="C544" s="7"/>
      <c r="D544" s="7"/>
      <c r="E544" s="7"/>
      <c r="F544" s="7"/>
      <c r="G544" s="112"/>
      <c r="H544" s="111"/>
      <c r="I544" s="7"/>
      <c r="J544" s="7"/>
      <c r="K544" s="7"/>
      <c r="L544" s="111"/>
      <c r="M544" s="111"/>
      <c r="N544" s="7"/>
      <c r="O544" s="7"/>
      <c r="P544" s="7"/>
      <c r="Q544" s="7"/>
      <c r="R544" s="112"/>
      <c r="S544" s="111"/>
      <c r="T544" s="7"/>
      <c r="U544" s="7"/>
      <c r="V544" s="7"/>
      <c r="W544" s="111"/>
      <c r="X544" s="111"/>
      <c r="Y544" s="7"/>
      <c r="Z544" s="7"/>
    </row>
    <row r="545" ht="15.75" customHeight="1">
      <c r="A545" s="7"/>
      <c r="B545" s="7"/>
      <c r="C545" s="7"/>
      <c r="D545" s="7"/>
      <c r="E545" s="7"/>
      <c r="F545" s="7"/>
      <c r="G545" s="112"/>
      <c r="H545" s="111"/>
      <c r="I545" s="7"/>
      <c r="J545" s="7"/>
      <c r="K545" s="7"/>
      <c r="L545" s="111"/>
      <c r="M545" s="111"/>
      <c r="N545" s="7"/>
      <c r="O545" s="7"/>
      <c r="P545" s="7"/>
      <c r="Q545" s="7"/>
      <c r="R545" s="112"/>
      <c r="S545" s="111"/>
      <c r="T545" s="7"/>
      <c r="U545" s="7"/>
      <c r="V545" s="7"/>
      <c r="W545" s="111"/>
      <c r="X545" s="111"/>
      <c r="Y545" s="7"/>
      <c r="Z545" s="7"/>
    </row>
    <row r="546" ht="15.75" customHeight="1">
      <c r="A546" s="7"/>
      <c r="B546" s="7"/>
      <c r="C546" s="7"/>
      <c r="D546" s="7"/>
      <c r="E546" s="7"/>
      <c r="F546" s="7"/>
      <c r="G546" s="112"/>
      <c r="H546" s="111"/>
      <c r="I546" s="7"/>
      <c r="J546" s="7"/>
      <c r="K546" s="7"/>
      <c r="L546" s="111"/>
      <c r="M546" s="111"/>
      <c r="N546" s="7"/>
      <c r="O546" s="7"/>
      <c r="P546" s="7"/>
      <c r="Q546" s="7"/>
      <c r="R546" s="112"/>
      <c r="S546" s="111"/>
      <c r="T546" s="7"/>
      <c r="U546" s="7"/>
      <c r="V546" s="7"/>
      <c r="W546" s="111"/>
      <c r="X546" s="111"/>
      <c r="Y546" s="7"/>
      <c r="Z546" s="7"/>
    </row>
    <row r="547" ht="15.75" customHeight="1">
      <c r="A547" s="7"/>
      <c r="B547" s="7"/>
      <c r="C547" s="7"/>
      <c r="D547" s="7"/>
      <c r="E547" s="7"/>
      <c r="F547" s="7"/>
      <c r="G547" s="112"/>
      <c r="H547" s="111"/>
      <c r="I547" s="7"/>
      <c r="J547" s="7"/>
      <c r="K547" s="7"/>
      <c r="L547" s="111"/>
      <c r="M547" s="111"/>
      <c r="N547" s="7"/>
      <c r="O547" s="7"/>
      <c r="P547" s="7"/>
      <c r="Q547" s="7"/>
      <c r="R547" s="112"/>
      <c r="S547" s="111"/>
      <c r="T547" s="7"/>
      <c r="U547" s="7"/>
      <c r="V547" s="7"/>
      <c r="W547" s="111"/>
      <c r="X547" s="111"/>
      <c r="Y547" s="7"/>
      <c r="Z547" s="7"/>
    </row>
    <row r="548" ht="15.75" customHeight="1">
      <c r="A548" s="7"/>
      <c r="B548" s="7"/>
      <c r="C548" s="7"/>
      <c r="D548" s="7"/>
      <c r="E548" s="7"/>
      <c r="F548" s="7"/>
      <c r="G548" s="112"/>
      <c r="H548" s="111"/>
      <c r="I548" s="7"/>
      <c r="J548" s="7"/>
      <c r="K548" s="7"/>
      <c r="L548" s="111"/>
      <c r="M548" s="111"/>
      <c r="N548" s="7"/>
      <c r="O548" s="7"/>
      <c r="P548" s="7"/>
      <c r="Q548" s="7"/>
      <c r="R548" s="112"/>
      <c r="S548" s="111"/>
      <c r="T548" s="7"/>
      <c r="U548" s="7"/>
      <c r="V548" s="7"/>
      <c r="W548" s="111"/>
      <c r="X548" s="111"/>
      <c r="Y548" s="7"/>
      <c r="Z548" s="7"/>
    </row>
    <row r="549" ht="15.75" customHeight="1">
      <c r="A549" s="7"/>
      <c r="B549" s="7"/>
      <c r="C549" s="7"/>
      <c r="D549" s="7"/>
      <c r="E549" s="7"/>
      <c r="F549" s="7"/>
      <c r="G549" s="112"/>
      <c r="H549" s="111"/>
      <c r="I549" s="7"/>
      <c r="J549" s="7"/>
      <c r="K549" s="7"/>
      <c r="L549" s="111"/>
      <c r="M549" s="111"/>
      <c r="N549" s="7"/>
      <c r="O549" s="7"/>
      <c r="P549" s="7"/>
      <c r="Q549" s="7"/>
      <c r="R549" s="112"/>
      <c r="S549" s="111"/>
      <c r="T549" s="7"/>
      <c r="U549" s="7"/>
      <c r="V549" s="7"/>
      <c r="W549" s="111"/>
      <c r="X549" s="111"/>
      <c r="Y549" s="7"/>
      <c r="Z549" s="7"/>
    </row>
    <row r="550" ht="15.75" customHeight="1">
      <c r="A550" s="7"/>
      <c r="B550" s="7"/>
      <c r="C550" s="7"/>
      <c r="D550" s="7"/>
      <c r="E550" s="7"/>
      <c r="F550" s="7"/>
      <c r="G550" s="112"/>
      <c r="H550" s="111"/>
      <c r="I550" s="7"/>
      <c r="J550" s="7"/>
      <c r="K550" s="7"/>
      <c r="L550" s="111"/>
      <c r="M550" s="111"/>
      <c r="N550" s="7"/>
      <c r="O550" s="7"/>
      <c r="P550" s="7"/>
      <c r="Q550" s="7"/>
      <c r="R550" s="112"/>
      <c r="S550" s="111"/>
      <c r="T550" s="7"/>
      <c r="U550" s="7"/>
      <c r="V550" s="7"/>
      <c r="W550" s="111"/>
      <c r="X550" s="111"/>
      <c r="Y550" s="7"/>
      <c r="Z550" s="7"/>
    </row>
    <row r="551" ht="15.75" customHeight="1">
      <c r="A551" s="7"/>
      <c r="B551" s="7"/>
      <c r="C551" s="7"/>
      <c r="D551" s="7"/>
      <c r="E551" s="7"/>
      <c r="F551" s="7"/>
      <c r="G551" s="112"/>
      <c r="H551" s="111"/>
      <c r="I551" s="7"/>
      <c r="J551" s="7"/>
      <c r="K551" s="7"/>
      <c r="L551" s="111"/>
      <c r="M551" s="111"/>
      <c r="N551" s="7"/>
      <c r="O551" s="7"/>
      <c r="P551" s="7"/>
      <c r="Q551" s="7"/>
      <c r="R551" s="112"/>
      <c r="S551" s="111"/>
      <c r="T551" s="7"/>
      <c r="U551" s="7"/>
      <c r="V551" s="7"/>
      <c r="W551" s="111"/>
      <c r="X551" s="111"/>
      <c r="Y551" s="7"/>
      <c r="Z551" s="7"/>
    </row>
    <row r="552" ht="15.75" customHeight="1">
      <c r="A552" s="7"/>
      <c r="B552" s="7"/>
      <c r="C552" s="7"/>
      <c r="D552" s="7"/>
      <c r="E552" s="7"/>
      <c r="F552" s="7"/>
      <c r="G552" s="112"/>
      <c r="H552" s="111"/>
      <c r="I552" s="7"/>
      <c r="J552" s="7"/>
      <c r="K552" s="7"/>
      <c r="L552" s="111"/>
      <c r="M552" s="111"/>
      <c r="N552" s="7"/>
      <c r="O552" s="7"/>
      <c r="P552" s="7"/>
      <c r="Q552" s="7"/>
      <c r="R552" s="112"/>
      <c r="S552" s="111"/>
      <c r="T552" s="7"/>
      <c r="U552" s="7"/>
      <c r="V552" s="7"/>
      <c r="W552" s="111"/>
      <c r="X552" s="111"/>
      <c r="Y552" s="7"/>
      <c r="Z552" s="7"/>
    </row>
    <row r="553" ht="15.75" customHeight="1">
      <c r="A553" s="7"/>
      <c r="B553" s="7"/>
      <c r="C553" s="7"/>
      <c r="D553" s="7"/>
      <c r="E553" s="7"/>
      <c r="F553" s="7"/>
      <c r="G553" s="112"/>
      <c r="H553" s="111"/>
      <c r="I553" s="7"/>
      <c r="J553" s="7"/>
      <c r="K553" s="7"/>
      <c r="L553" s="111"/>
      <c r="M553" s="111"/>
      <c r="N553" s="7"/>
      <c r="O553" s="7"/>
      <c r="P553" s="7"/>
      <c r="Q553" s="7"/>
      <c r="R553" s="112"/>
      <c r="S553" s="111"/>
      <c r="T553" s="7"/>
      <c r="U553" s="7"/>
      <c r="V553" s="7"/>
      <c r="W553" s="111"/>
      <c r="X553" s="111"/>
      <c r="Y553" s="7"/>
      <c r="Z553" s="7"/>
    </row>
    <row r="554" ht="15.75" customHeight="1">
      <c r="A554" s="7"/>
      <c r="B554" s="7"/>
      <c r="C554" s="7"/>
      <c r="D554" s="7"/>
      <c r="E554" s="7"/>
      <c r="F554" s="7"/>
      <c r="G554" s="112"/>
      <c r="H554" s="111"/>
      <c r="I554" s="7"/>
      <c r="J554" s="7"/>
      <c r="K554" s="7"/>
      <c r="L554" s="111"/>
      <c r="M554" s="111"/>
      <c r="N554" s="7"/>
      <c r="O554" s="7"/>
      <c r="P554" s="7"/>
      <c r="Q554" s="7"/>
      <c r="R554" s="112"/>
      <c r="S554" s="111"/>
      <c r="T554" s="7"/>
      <c r="U554" s="7"/>
      <c r="V554" s="7"/>
      <c r="W554" s="111"/>
      <c r="X554" s="111"/>
      <c r="Y554" s="7"/>
      <c r="Z554" s="7"/>
    </row>
    <row r="555" ht="15.75" customHeight="1">
      <c r="A555" s="7"/>
      <c r="B555" s="7"/>
      <c r="C555" s="7"/>
      <c r="D555" s="7"/>
      <c r="E555" s="7"/>
      <c r="F555" s="7"/>
      <c r="G555" s="112"/>
      <c r="H555" s="111"/>
      <c r="I555" s="7"/>
      <c r="J555" s="7"/>
      <c r="K555" s="7"/>
      <c r="L555" s="111"/>
      <c r="M555" s="111"/>
      <c r="N555" s="7"/>
      <c r="O555" s="7"/>
      <c r="P555" s="7"/>
      <c r="Q555" s="7"/>
      <c r="R555" s="112"/>
      <c r="S555" s="111"/>
      <c r="T555" s="7"/>
      <c r="U555" s="7"/>
      <c r="V555" s="7"/>
      <c r="W555" s="111"/>
      <c r="X555" s="111"/>
      <c r="Y555" s="7"/>
      <c r="Z555" s="7"/>
    </row>
    <row r="556" ht="15.75" customHeight="1">
      <c r="A556" s="7"/>
      <c r="B556" s="7"/>
      <c r="C556" s="7"/>
      <c r="D556" s="7"/>
      <c r="E556" s="7"/>
      <c r="F556" s="7"/>
      <c r="G556" s="112"/>
      <c r="H556" s="111"/>
      <c r="I556" s="7"/>
      <c r="J556" s="7"/>
      <c r="K556" s="7"/>
      <c r="L556" s="111"/>
      <c r="M556" s="111"/>
      <c r="N556" s="7"/>
      <c r="O556" s="7"/>
      <c r="P556" s="7"/>
      <c r="Q556" s="7"/>
      <c r="R556" s="112"/>
      <c r="S556" s="111"/>
      <c r="T556" s="7"/>
      <c r="U556" s="7"/>
      <c r="V556" s="7"/>
      <c r="W556" s="111"/>
      <c r="X556" s="111"/>
      <c r="Y556" s="7"/>
      <c r="Z556" s="7"/>
    </row>
    <row r="557" ht="15.75" customHeight="1">
      <c r="A557" s="7"/>
      <c r="B557" s="7"/>
      <c r="C557" s="7"/>
      <c r="D557" s="7"/>
      <c r="E557" s="7"/>
      <c r="F557" s="7"/>
      <c r="G557" s="112"/>
      <c r="H557" s="111"/>
      <c r="I557" s="7"/>
      <c r="J557" s="7"/>
      <c r="K557" s="7"/>
      <c r="L557" s="111"/>
      <c r="M557" s="111"/>
      <c r="N557" s="7"/>
      <c r="O557" s="7"/>
      <c r="P557" s="7"/>
      <c r="Q557" s="7"/>
      <c r="R557" s="112"/>
      <c r="S557" s="111"/>
      <c r="T557" s="7"/>
      <c r="U557" s="7"/>
      <c r="V557" s="7"/>
      <c r="W557" s="111"/>
      <c r="X557" s="111"/>
      <c r="Y557" s="7"/>
      <c r="Z557" s="7"/>
    </row>
    <row r="558" ht="15.75" customHeight="1">
      <c r="A558" s="7"/>
      <c r="B558" s="7"/>
      <c r="C558" s="7"/>
      <c r="D558" s="7"/>
      <c r="E558" s="7"/>
      <c r="F558" s="7"/>
      <c r="G558" s="112"/>
      <c r="H558" s="111"/>
      <c r="I558" s="7"/>
      <c r="J558" s="7"/>
      <c r="K558" s="7"/>
      <c r="L558" s="111"/>
      <c r="M558" s="111"/>
      <c r="N558" s="7"/>
      <c r="O558" s="7"/>
      <c r="P558" s="7"/>
      <c r="Q558" s="7"/>
      <c r="R558" s="112"/>
      <c r="S558" s="111"/>
      <c r="T558" s="7"/>
      <c r="U558" s="7"/>
      <c r="V558" s="7"/>
      <c r="W558" s="111"/>
      <c r="X558" s="111"/>
      <c r="Y558" s="7"/>
      <c r="Z558" s="7"/>
    </row>
    <row r="559" ht="15.75" customHeight="1">
      <c r="A559" s="7"/>
      <c r="B559" s="7"/>
      <c r="C559" s="7"/>
      <c r="D559" s="7"/>
      <c r="E559" s="7"/>
      <c r="F559" s="7"/>
      <c r="G559" s="112"/>
      <c r="H559" s="111"/>
      <c r="I559" s="7"/>
      <c r="J559" s="7"/>
      <c r="K559" s="7"/>
      <c r="L559" s="111"/>
      <c r="M559" s="111"/>
      <c r="N559" s="7"/>
      <c r="O559" s="7"/>
      <c r="P559" s="7"/>
      <c r="Q559" s="7"/>
      <c r="R559" s="112"/>
      <c r="S559" s="111"/>
      <c r="T559" s="7"/>
      <c r="U559" s="7"/>
      <c r="V559" s="7"/>
      <c r="W559" s="111"/>
      <c r="X559" s="111"/>
      <c r="Y559" s="7"/>
      <c r="Z559" s="7"/>
    </row>
    <row r="560" ht="15.75" customHeight="1">
      <c r="A560" s="7"/>
      <c r="B560" s="7"/>
      <c r="C560" s="7"/>
      <c r="D560" s="7"/>
      <c r="E560" s="7"/>
      <c r="F560" s="7"/>
      <c r="G560" s="112"/>
      <c r="H560" s="111"/>
      <c r="I560" s="7"/>
      <c r="J560" s="7"/>
      <c r="K560" s="7"/>
      <c r="L560" s="111"/>
      <c r="M560" s="111"/>
      <c r="N560" s="7"/>
      <c r="O560" s="7"/>
      <c r="P560" s="7"/>
      <c r="Q560" s="7"/>
      <c r="R560" s="112"/>
      <c r="S560" s="111"/>
      <c r="T560" s="7"/>
      <c r="U560" s="7"/>
      <c r="V560" s="7"/>
      <c r="W560" s="111"/>
      <c r="X560" s="111"/>
      <c r="Y560" s="7"/>
      <c r="Z560" s="7"/>
    </row>
    <row r="561" ht="15.75" customHeight="1">
      <c r="A561" s="7"/>
      <c r="B561" s="7"/>
      <c r="C561" s="7"/>
      <c r="D561" s="7"/>
      <c r="E561" s="7"/>
      <c r="F561" s="7"/>
      <c r="G561" s="112"/>
      <c r="H561" s="111"/>
      <c r="I561" s="7"/>
      <c r="J561" s="7"/>
      <c r="K561" s="7"/>
      <c r="L561" s="111"/>
      <c r="M561" s="111"/>
      <c r="N561" s="7"/>
      <c r="O561" s="7"/>
      <c r="P561" s="7"/>
      <c r="Q561" s="7"/>
      <c r="R561" s="112"/>
      <c r="S561" s="111"/>
      <c r="T561" s="7"/>
      <c r="U561" s="7"/>
      <c r="V561" s="7"/>
      <c r="W561" s="111"/>
      <c r="X561" s="111"/>
      <c r="Y561" s="7"/>
      <c r="Z561" s="7"/>
    </row>
    <row r="562" ht="15.75" customHeight="1">
      <c r="A562" s="7"/>
      <c r="B562" s="7"/>
      <c r="C562" s="7"/>
      <c r="D562" s="7"/>
      <c r="E562" s="7"/>
      <c r="F562" s="7"/>
      <c r="G562" s="112"/>
      <c r="H562" s="111"/>
      <c r="I562" s="7"/>
      <c r="J562" s="7"/>
      <c r="K562" s="7"/>
      <c r="L562" s="111"/>
      <c r="M562" s="111"/>
      <c r="N562" s="7"/>
      <c r="O562" s="7"/>
      <c r="P562" s="7"/>
      <c r="Q562" s="7"/>
      <c r="R562" s="112"/>
      <c r="S562" s="111"/>
      <c r="T562" s="7"/>
      <c r="U562" s="7"/>
      <c r="V562" s="7"/>
      <c r="W562" s="111"/>
      <c r="X562" s="111"/>
      <c r="Y562" s="7"/>
      <c r="Z562" s="7"/>
    </row>
    <row r="563" ht="15.75" customHeight="1">
      <c r="A563" s="7"/>
      <c r="B563" s="7"/>
      <c r="C563" s="7"/>
      <c r="D563" s="7"/>
      <c r="E563" s="7"/>
      <c r="F563" s="7"/>
      <c r="G563" s="112"/>
      <c r="H563" s="111"/>
      <c r="I563" s="7"/>
      <c r="J563" s="7"/>
      <c r="K563" s="7"/>
      <c r="L563" s="111"/>
      <c r="M563" s="111"/>
      <c r="N563" s="7"/>
      <c r="O563" s="7"/>
      <c r="P563" s="7"/>
      <c r="Q563" s="7"/>
      <c r="R563" s="112"/>
      <c r="S563" s="111"/>
      <c r="T563" s="7"/>
      <c r="U563" s="7"/>
      <c r="V563" s="7"/>
      <c r="W563" s="111"/>
      <c r="X563" s="111"/>
      <c r="Y563" s="7"/>
      <c r="Z563" s="7"/>
    </row>
    <row r="564" ht="15.75" customHeight="1">
      <c r="A564" s="7"/>
      <c r="B564" s="7"/>
      <c r="C564" s="7"/>
      <c r="D564" s="7"/>
      <c r="E564" s="7"/>
      <c r="F564" s="7"/>
      <c r="G564" s="112"/>
      <c r="H564" s="111"/>
      <c r="I564" s="7"/>
      <c r="J564" s="7"/>
      <c r="K564" s="7"/>
      <c r="L564" s="111"/>
      <c r="M564" s="111"/>
      <c r="N564" s="7"/>
      <c r="O564" s="7"/>
      <c r="P564" s="7"/>
      <c r="Q564" s="7"/>
      <c r="R564" s="112"/>
      <c r="S564" s="111"/>
      <c r="T564" s="7"/>
      <c r="U564" s="7"/>
      <c r="V564" s="7"/>
      <c r="W564" s="111"/>
      <c r="X564" s="111"/>
      <c r="Y564" s="7"/>
      <c r="Z564" s="7"/>
    </row>
    <row r="565" ht="15.75" customHeight="1">
      <c r="A565" s="7"/>
      <c r="B565" s="7"/>
      <c r="C565" s="7"/>
      <c r="D565" s="7"/>
      <c r="E565" s="7"/>
      <c r="F565" s="7"/>
      <c r="G565" s="112"/>
      <c r="H565" s="111"/>
      <c r="I565" s="7"/>
      <c r="J565" s="7"/>
      <c r="K565" s="7"/>
      <c r="L565" s="111"/>
      <c r="M565" s="111"/>
      <c r="N565" s="7"/>
      <c r="O565" s="7"/>
      <c r="P565" s="7"/>
      <c r="Q565" s="7"/>
      <c r="R565" s="112"/>
      <c r="S565" s="111"/>
      <c r="T565" s="7"/>
      <c r="U565" s="7"/>
      <c r="V565" s="7"/>
      <c r="W565" s="111"/>
      <c r="X565" s="111"/>
      <c r="Y565" s="7"/>
      <c r="Z565" s="7"/>
    </row>
    <row r="566" ht="15.75" customHeight="1">
      <c r="A566" s="7"/>
      <c r="B566" s="7"/>
      <c r="C566" s="7"/>
      <c r="D566" s="7"/>
      <c r="E566" s="7"/>
      <c r="F566" s="7"/>
      <c r="G566" s="112"/>
      <c r="H566" s="111"/>
      <c r="I566" s="7"/>
      <c r="J566" s="7"/>
      <c r="K566" s="7"/>
      <c r="L566" s="111"/>
      <c r="M566" s="111"/>
      <c r="N566" s="7"/>
      <c r="O566" s="7"/>
      <c r="P566" s="7"/>
      <c r="Q566" s="7"/>
      <c r="R566" s="112"/>
      <c r="S566" s="111"/>
      <c r="T566" s="7"/>
      <c r="U566" s="7"/>
      <c r="V566" s="7"/>
      <c r="W566" s="111"/>
      <c r="X566" s="111"/>
      <c r="Y566" s="7"/>
      <c r="Z566" s="7"/>
    </row>
    <row r="567" ht="15.75" customHeight="1">
      <c r="A567" s="7"/>
      <c r="B567" s="7"/>
      <c r="C567" s="7"/>
      <c r="D567" s="7"/>
      <c r="E567" s="7"/>
      <c r="F567" s="7"/>
      <c r="G567" s="112"/>
      <c r="H567" s="111"/>
      <c r="I567" s="7"/>
      <c r="J567" s="7"/>
      <c r="K567" s="7"/>
      <c r="L567" s="111"/>
      <c r="M567" s="111"/>
      <c r="N567" s="7"/>
      <c r="O567" s="7"/>
      <c r="P567" s="7"/>
      <c r="Q567" s="7"/>
      <c r="R567" s="112"/>
      <c r="S567" s="111"/>
      <c r="T567" s="7"/>
      <c r="U567" s="7"/>
      <c r="V567" s="7"/>
      <c r="W567" s="111"/>
      <c r="X567" s="111"/>
      <c r="Y567" s="7"/>
      <c r="Z567" s="7"/>
    </row>
    <row r="568" ht="15.75" customHeight="1">
      <c r="A568" s="7"/>
      <c r="B568" s="7"/>
      <c r="C568" s="7"/>
      <c r="D568" s="7"/>
      <c r="E568" s="7"/>
      <c r="F568" s="7"/>
      <c r="G568" s="112"/>
      <c r="H568" s="111"/>
      <c r="I568" s="7"/>
      <c r="J568" s="7"/>
      <c r="K568" s="7"/>
      <c r="L568" s="111"/>
      <c r="M568" s="111"/>
      <c r="N568" s="7"/>
      <c r="O568" s="7"/>
      <c r="P568" s="7"/>
      <c r="Q568" s="7"/>
      <c r="R568" s="112"/>
      <c r="S568" s="111"/>
      <c r="T568" s="7"/>
      <c r="U568" s="7"/>
      <c r="V568" s="7"/>
      <c r="W568" s="111"/>
      <c r="X568" s="111"/>
      <c r="Y568" s="7"/>
      <c r="Z568" s="7"/>
    </row>
    <row r="569" ht="15.75" customHeight="1">
      <c r="A569" s="7"/>
      <c r="B569" s="7"/>
      <c r="C569" s="7"/>
      <c r="D569" s="7"/>
      <c r="E569" s="7"/>
      <c r="F569" s="7"/>
      <c r="G569" s="112"/>
      <c r="H569" s="111"/>
      <c r="I569" s="7"/>
      <c r="J569" s="7"/>
      <c r="K569" s="7"/>
      <c r="L569" s="111"/>
      <c r="M569" s="111"/>
      <c r="N569" s="7"/>
      <c r="O569" s="7"/>
      <c r="P569" s="7"/>
      <c r="Q569" s="7"/>
      <c r="R569" s="112"/>
      <c r="S569" s="111"/>
      <c r="T569" s="7"/>
      <c r="U569" s="7"/>
      <c r="V569" s="7"/>
      <c r="W569" s="111"/>
      <c r="X569" s="111"/>
      <c r="Y569" s="7"/>
      <c r="Z569" s="7"/>
    </row>
    <row r="570" ht="15.75" customHeight="1">
      <c r="A570" s="7"/>
      <c r="B570" s="7"/>
      <c r="C570" s="7"/>
      <c r="D570" s="7"/>
      <c r="E570" s="7"/>
      <c r="F570" s="7"/>
      <c r="G570" s="112"/>
      <c r="H570" s="111"/>
      <c r="I570" s="7"/>
      <c r="J570" s="7"/>
      <c r="K570" s="7"/>
      <c r="L570" s="111"/>
      <c r="M570" s="111"/>
      <c r="N570" s="7"/>
      <c r="O570" s="7"/>
      <c r="P570" s="7"/>
      <c r="Q570" s="7"/>
      <c r="R570" s="112"/>
      <c r="S570" s="111"/>
      <c r="T570" s="7"/>
      <c r="U570" s="7"/>
      <c r="V570" s="7"/>
      <c r="W570" s="111"/>
      <c r="X570" s="111"/>
      <c r="Y570" s="7"/>
      <c r="Z570" s="7"/>
    </row>
    <row r="571" ht="15.75" customHeight="1">
      <c r="A571" s="7"/>
      <c r="B571" s="7"/>
      <c r="C571" s="7"/>
      <c r="D571" s="7"/>
      <c r="E571" s="7"/>
      <c r="F571" s="7"/>
      <c r="G571" s="112"/>
      <c r="H571" s="111"/>
      <c r="I571" s="7"/>
      <c r="J571" s="7"/>
      <c r="K571" s="7"/>
      <c r="L571" s="111"/>
      <c r="M571" s="111"/>
      <c r="N571" s="7"/>
      <c r="O571" s="7"/>
      <c r="P571" s="7"/>
      <c r="Q571" s="7"/>
      <c r="R571" s="112"/>
      <c r="S571" s="111"/>
      <c r="T571" s="7"/>
      <c r="U571" s="7"/>
      <c r="V571" s="7"/>
      <c r="W571" s="111"/>
      <c r="X571" s="111"/>
      <c r="Y571" s="7"/>
      <c r="Z571" s="7"/>
    </row>
    <row r="572" ht="15.75" customHeight="1">
      <c r="A572" s="7"/>
      <c r="B572" s="7"/>
      <c r="C572" s="7"/>
      <c r="D572" s="7"/>
      <c r="E572" s="7"/>
      <c r="F572" s="7"/>
      <c r="G572" s="112"/>
      <c r="H572" s="111"/>
      <c r="I572" s="7"/>
      <c r="J572" s="7"/>
      <c r="K572" s="7"/>
      <c r="L572" s="111"/>
      <c r="M572" s="111"/>
      <c r="N572" s="7"/>
      <c r="O572" s="7"/>
      <c r="P572" s="7"/>
      <c r="Q572" s="7"/>
      <c r="R572" s="112"/>
      <c r="S572" s="111"/>
      <c r="T572" s="7"/>
      <c r="U572" s="7"/>
      <c r="V572" s="7"/>
      <c r="W572" s="111"/>
      <c r="X572" s="111"/>
      <c r="Y572" s="7"/>
      <c r="Z572" s="7"/>
    </row>
    <row r="573" ht="15.75" customHeight="1">
      <c r="A573" s="7"/>
      <c r="B573" s="7"/>
      <c r="C573" s="7"/>
      <c r="D573" s="7"/>
      <c r="E573" s="7"/>
      <c r="F573" s="7"/>
      <c r="G573" s="112"/>
      <c r="H573" s="111"/>
      <c r="I573" s="7"/>
      <c r="J573" s="7"/>
      <c r="K573" s="7"/>
      <c r="L573" s="111"/>
      <c r="M573" s="111"/>
      <c r="N573" s="7"/>
      <c r="O573" s="7"/>
      <c r="P573" s="7"/>
      <c r="Q573" s="7"/>
      <c r="R573" s="112"/>
      <c r="S573" s="111"/>
      <c r="T573" s="7"/>
      <c r="U573" s="7"/>
      <c r="V573" s="7"/>
      <c r="W573" s="111"/>
      <c r="X573" s="111"/>
      <c r="Y573" s="7"/>
      <c r="Z573" s="7"/>
    </row>
    <row r="574" ht="15.75" customHeight="1">
      <c r="A574" s="7"/>
      <c r="B574" s="7"/>
      <c r="C574" s="7"/>
      <c r="D574" s="7"/>
      <c r="E574" s="7"/>
      <c r="F574" s="7"/>
      <c r="G574" s="112"/>
      <c r="H574" s="111"/>
      <c r="I574" s="7"/>
      <c r="J574" s="7"/>
      <c r="K574" s="7"/>
      <c r="L574" s="111"/>
      <c r="M574" s="111"/>
      <c r="N574" s="7"/>
      <c r="O574" s="7"/>
      <c r="P574" s="7"/>
      <c r="Q574" s="7"/>
      <c r="R574" s="112"/>
      <c r="S574" s="111"/>
      <c r="T574" s="7"/>
      <c r="U574" s="7"/>
      <c r="V574" s="7"/>
      <c r="W574" s="111"/>
      <c r="X574" s="111"/>
      <c r="Y574" s="7"/>
      <c r="Z574" s="7"/>
    </row>
    <row r="575" ht="15.75" customHeight="1">
      <c r="A575" s="7"/>
      <c r="B575" s="7"/>
      <c r="C575" s="7"/>
      <c r="D575" s="7"/>
      <c r="E575" s="7"/>
      <c r="F575" s="7"/>
      <c r="G575" s="112"/>
      <c r="H575" s="111"/>
      <c r="I575" s="7"/>
      <c r="J575" s="7"/>
      <c r="K575" s="7"/>
      <c r="L575" s="111"/>
      <c r="M575" s="111"/>
      <c r="N575" s="7"/>
      <c r="O575" s="7"/>
      <c r="P575" s="7"/>
      <c r="Q575" s="7"/>
      <c r="R575" s="112"/>
      <c r="S575" s="111"/>
      <c r="T575" s="7"/>
      <c r="U575" s="7"/>
      <c r="V575" s="7"/>
      <c r="W575" s="111"/>
      <c r="X575" s="111"/>
      <c r="Y575" s="7"/>
      <c r="Z575" s="7"/>
    </row>
    <row r="576" ht="15.75" customHeight="1">
      <c r="A576" s="7"/>
      <c r="B576" s="7"/>
      <c r="C576" s="7"/>
      <c r="D576" s="7"/>
      <c r="E576" s="7"/>
      <c r="F576" s="7"/>
      <c r="G576" s="112"/>
      <c r="H576" s="111"/>
      <c r="I576" s="7"/>
      <c r="J576" s="7"/>
      <c r="K576" s="7"/>
      <c r="L576" s="111"/>
      <c r="M576" s="111"/>
      <c r="N576" s="7"/>
      <c r="O576" s="7"/>
      <c r="P576" s="7"/>
      <c r="Q576" s="7"/>
      <c r="R576" s="112"/>
      <c r="S576" s="111"/>
      <c r="T576" s="7"/>
      <c r="U576" s="7"/>
      <c r="V576" s="7"/>
      <c r="W576" s="111"/>
      <c r="X576" s="111"/>
      <c r="Y576" s="7"/>
      <c r="Z576" s="7"/>
    </row>
    <row r="577" ht="15.75" customHeight="1">
      <c r="A577" s="7"/>
      <c r="B577" s="7"/>
      <c r="C577" s="7"/>
      <c r="D577" s="7"/>
      <c r="E577" s="7"/>
      <c r="F577" s="7"/>
      <c r="G577" s="112"/>
      <c r="H577" s="111"/>
      <c r="I577" s="7"/>
      <c r="J577" s="7"/>
      <c r="K577" s="7"/>
      <c r="L577" s="111"/>
      <c r="M577" s="111"/>
      <c r="N577" s="7"/>
      <c r="O577" s="7"/>
      <c r="P577" s="7"/>
      <c r="Q577" s="7"/>
      <c r="R577" s="112"/>
      <c r="S577" s="111"/>
      <c r="T577" s="7"/>
      <c r="U577" s="7"/>
      <c r="V577" s="7"/>
      <c r="W577" s="111"/>
      <c r="X577" s="111"/>
      <c r="Y577" s="7"/>
      <c r="Z577" s="7"/>
    </row>
    <row r="578" ht="15.75" customHeight="1">
      <c r="A578" s="7"/>
      <c r="B578" s="7"/>
      <c r="C578" s="7"/>
      <c r="D578" s="7"/>
      <c r="E578" s="7"/>
      <c r="F578" s="7"/>
      <c r="G578" s="112"/>
      <c r="H578" s="111"/>
      <c r="I578" s="7"/>
      <c r="J578" s="7"/>
      <c r="K578" s="7"/>
      <c r="L578" s="111"/>
      <c r="M578" s="111"/>
      <c r="N578" s="7"/>
      <c r="O578" s="7"/>
      <c r="P578" s="7"/>
      <c r="Q578" s="7"/>
      <c r="R578" s="112"/>
      <c r="S578" s="111"/>
      <c r="T578" s="7"/>
      <c r="U578" s="7"/>
      <c r="V578" s="7"/>
      <c r="W578" s="111"/>
      <c r="X578" s="111"/>
      <c r="Y578" s="7"/>
      <c r="Z578" s="7"/>
    </row>
    <row r="579" ht="15.75" customHeight="1">
      <c r="A579" s="7"/>
      <c r="B579" s="7"/>
      <c r="C579" s="7"/>
      <c r="D579" s="7"/>
      <c r="E579" s="7"/>
      <c r="F579" s="7"/>
      <c r="G579" s="112"/>
      <c r="H579" s="111"/>
      <c r="I579" s="7"/>
      <c r="J579" s="7"/>
      <c r="K579" s="7"/>
      <c r="L579" s="111"/>
      <c r="M579" s="111"/>
      <c r="N579" s="7"/>
      <c r="O579" s="7"/>
      <c r="P579" s="7"/>
      <c r="Q579" s="7"/>
      <c r="R579" s="112"/>
      <c r="S579" s="111"/>
      <c r="T579" s="7"/>
      <c r="U579" s="7"/>
      <c r="V579" s="7"/>
      <c r="W579" s="111"/>
      <c r="X579" s="111"/>
      <c r="Y579" s="7"/>
      <c r="Z579" s="7"/>
    </row>
    <row r="580" ht="15.75" customHeight="1">
      <c r="A580" s="7"/>
      <c r="B580" s="7"/>
      <c r="C580" s="7"/>
      <c r="D580" s="7"/>
      <c r="E580" s="7"/>
      <c r="F580" s="7"/>
      <c r="G580" s="112"/>
      <c r="H580" s="111"/>
      <c r="I580" s="7"/>
      <c r="J580" s="7"/>
      <c r="K580" s="7"/>
      <c r="L580" s="111"/>
      <c r="M580" s="111"/>
      <c r="N580" s="7"/>
      <c r="O580" s="7"/>
      <c r="P580" s="7"/>
      <c r="Q580" s="7"/>
      <c r="R580" s="112"/>
      <c r="S580" s="111"/>
      <c r="T580" s="7"/>
      <c r="U580" s="7"/>
      <c r="V580" s="7"/>
      <c r="W580" s="111"/>
      <c r="X580" s="111"/>
      <c r="Y580" s="7"/>
      <c r="Z580" s="7"/>
    </row>
    <row r="581" ht="15.75" customHeight="1">
      <c r="A581" s="7"/>
      <c r="B581" s="7"/>
      <c r="C581" s="7"/>
      <c r="D581" s="7"/>
      <c r="E581" s="7"/>
      <c r="F581" s="7"/>
      <c r="G581" s="112"/>
      <c r="H581" s="111"/>
      <c r="I581" s="7"/>
      <c r="J581" s="7"/>
      <c r="K581" s="7"/>
      <c r="L581" s="111"/>
      <c r="M581" s="111"/>
      <c r="N581" s="7"/>
      <c r="O581" s="7"/>
      <c r="P581" s="7"/>
      <c r="Q581" s="7"/>
      <c r="R581" s="112"/>
      <c r="S581" s="111"/>
      <c r="T581" s="7"/>
      <c r="U581" s="7"/>
      <c r="V581" s="7"/>
      <c r="W581" s="111"/>
      <c r="X581" s="111"/>
      <c r="Y581" s="7"/>
      <c r="Z581" s="7"/>
    </row>
    <row r="582" ht="15.75" customHeight="1">
      <c r="A582" s="7"/>
      <c r="B582" s="7"/>
      <c r="C582" s="7"/>
      <c r="D582" s="7"/>
      <c r="E582" s="7"/>
      <c r="F582" s="7"/>
      <c r="G582" s="112"/>
      <c r="H582" s="111"/>
      <c r="I582" s="7"/>
      <c r="J582" s="7"/>
      <c r="K582" s="7"/>
      <c r="L582" s="111"/>
      <c r="M582" s="111"/>
      <c r="N582" s="7"/>
      <c r="O582" s="7"/>
      <c r="P582" s="7"/>
      <c r="Q582" s="7"/>
      <c r="R582" s="112"/>
      <c r="S582" s="111"/>
      <c r="T582" s="7"/>
      <c r="U582" s="7"/>
      <c r="V582" s="7"/>
      <c r="W582" s="111"/>
      <c r="X582" s="111"/>
      <c r="Y582" s="7"/>
      <c r="Z582" s="7"/>
    </row>
    <row r="583" ht="15.75" customHeight="1">
      <c r="A583" s="7"/>
      <c r="B583" s="7"/>
      <c r="C583" s="7"/>
      <c r="D583" s="7"/>
      <c r="E583" s="7"/>
      <c r="F583" s="7"/>
      <c r="G583" s="112"/>
      <c r="H583" s="111"/>
      <c r="I583" s="7"/>
      <c r="J583" s="7"/>
      <c r="K583" s="7"/>
      <c r="L583" s="111"/>
      <c r="M583" s="111"/>
      <c r="N583" s="7"/>
      <c r="O583" s="7"/>
      <c r="P583" s="7"/>
      <c r="Q583" s="7"/>
      <c r="R583" s="112"/>
      <c r="S583" s="111"/>
      <c r="T583" s="7"/>
      <c r="U583" s="7"/>
      <c r="V583" s="7"/>
      <c r="W583" s="111"/>
      <c r="X583" s="111"/>
      <c r="Y583" s="7"/>
      <c r="Z583" s="7"/>
    </row>
    <row r="584" ht="15.75" customHeight="1">
      <c r="A584" s="7"/>
      <c r="B584" s="7"/>
      <c r="C584" s="7"/>
      <c r="D584" s="7"/>
      <c r="E584" s="7"/>
      <c r="F584" s="7"/>
      <c r="G584" s="112"/>
      <c r="H584" s="111"/>
      <c r="I584" s="7"/>
      <c r="J584" s="7"/>
      <c r="K584" s="7"/>
      <c r="L584" s="111"/>
      <c r="M584" s="111"/>
      <c r="N584" s="7"/>
      <c r="O584" s="7"/>
      <c r="P584" s="7"/>
      <c r="Q584" s="7"/>
      <c r="R584" s="112"/>
      <c r="S584" s="111"/>
      <c r="T584" s="7"/>
      <c r="U584" s="7"/>
      <c r="V584" s="7"/>
      <c r="W584" s="111"/>
      <c r="X584" s="111"/>
      <c r="Y584" s="7"/>
      <c r="Z584" s="7"/>
    </row>
    <row r="585" ht="15.75" customHeight="1">
      <c r="A585" s="7"/>
      <c r="B585" s="7"/>
      <c r="C585" s="7"/>
      <c r="D585" s="7"/>
      <c r="E585" s="7"/>
      <c r="F585" s="7"/>
      <c r="G585" s="112"/>
      <c r="H585" s="111"/>
      <c r="I585" s="7"/>
      <c r="J585" s="7"/>
      <c r="K585" s="7"/>
      <c r="L585" s="111"/>
      <c r="M585" s="111"/>
      <c r="N585" s="7"/>
      <c r="O585" s="7"/>
      <c r="P585" s="7"/>
      <c r="Q585" s="7"/>
      <c r="R585" s="112"/>
      <c r="S585" s="111"/>
      <c r="T585" s="7"/>
      <c r="U585" s="7"/>
      <c r="V585" s="7"/>
      <c r="W585" s="111"/>
      <c r="X585" s="111"/>
      <c r="Y585" s="7"/>
      <c r="Z585" s="7"/>
    </row>
    <row r="586" ht="15.75" customHeight="1">
      <c r="A586" s="7"/>
      <c r="B586" s="7"/>
      <c r="C586" s="7"/>
      <c r="D586" s="7"/>
      <c r="E586" s="7"/>
      <c r="F586" s="7"/>
      <c r="G586" s="112"/>
      <c r="H586" s="111"/>
      <c r="I586" s="7"/>
      <c r="J586" s="7"/>
      <c r="K586" s="7"/>
      <c r="L586" s="111"/>
      <c r="M586" s="111"/>
      <c r="N586" s="7"/>
      <c r="O586" s="7"/>
      <c r="P586" s="7"/>
      <c r="Q586" s="7"/>
      <c r="R586" s="112"/>
      <c r="S586" s="111"/>
      <c r="T586" s="7"/>
      <c r="U586" s="7"/>
      <c r="V586" s="7"/>
      <c r="W586" s="111"/>
      <c r="X586" s="111"/>
      <c r="Y586" s="7"/>
      <c r="Z586" s="7"/>
    </row>
    <row r="587" ht="15.75" customHeight="1">
      <c r="A587" s="7"/>
      <c r="B587" s="7"/>
      <c r="C587" s="7"/>
      <c r="D587" s="7"/>
      <c r="E587" s="7"/>
      <c r="F587" s="7"/>
      <c r="G587" s="112"/>
      <c r="H587" s="111"/>
      <c r="I587" s="7"/>
      <c r="J587" s="7"/>
      <c r="K587" s="7"/>
      <c r="L587" s="111"/>
      <c r="M587" s="111"/>
      <c r="N587" s="7"/>
      <c r="O587" s="7"/>
      <c r="P587" s="7"/>
      <c r="Q587" s="7"/>
      <c r="R587" s="112"/>
      <c r="S587" s="111"/>
      <c r="T587" s="7"/>
      <c r="U587" s="7"/>
      <c r="V587" s="7"/>
      <c r="W587" s="111"/>
      <c r="X587" s="111"/>
      <c r="Y587" s="7"/>
      <c r="Z587" s="7"/>
    </row>
    <row r="588" ht="15.75" customHeight="1">
      <c r="A588" s="7"/>
      <c r="B588" s="7"/>
      <c r="C588" s="7"/>
      <c r="D588" s="7"/>
      <c r="E588" s="7"/>
      <c r="F588" s="7"/>
      <c r="G588" s="112"/>
      <c r="H588" s="111"/>
      <c r="I588" s="7"/>
      <c r="J588" s="7"/>
      <c r="K588" s="7"/>
      <c r="L588" s="111"/>
      <c r="M588" s="111"/>
      <c r="N588" s="7"/>
      <c r="O588" s="7"/>
      <c r="P588" s="7"/>
      <c r="Q588" s="7"/>
      <c r="R588" s="112"/>
      <c r="S588" s="111"/>
      <c r="T588" s="7"/>
      <c r="U588" s="7"/>
      <c r="V588" s="7"/>
      <c r="W588" s="111"/>
      <c r="X588" s="111"/>
      <c r="Y588" s="7"/>
      <c r="Z588" s="7"/>
    </row>
    <row r="589" ht="15.75" customHeight="1">
      <c r="A589" s="7"/>
      <c r="B589" s="7"/>
      <c r="C589" s="7"/>
      <c r="D589" s="7"/>
      <c r="E589" s="7"/>
      <c r="F589" s="7"/>
      <c r="G589" s="112"/>
      <c r="H589" s="111"/>
      <c r="I589" s="7"/>
      <c r="J589" s="7"/>
      <c r="K589" s="7"/>
      <c r="L589" s="111"/>
      <c r="M589" s="111"/>
      <c r="N589" s="7"/>
      <c r="O589" s="7"/>
      <c r="P589" s="7"/>
      <c r="Q589" s="7"/>
      <c r="R589" s="112"/>
      <c r="S589" s="111"/>
      <c r="T589" s="7"/>
      <c r="U589" s="7"/>
      <c r="V589" s="7"/>
      <c r="W589" s="111"/>
      <c r="X589" s="111"/>
      <c r="Y589" s="7"/>
      <c r="Z589" s="7"/>
    </row>
    <row r="590" ht="15.75" customHeight="1">
      <c r="A590" s="7"/>
      <c r="B590" s="7"/>
      <c r="C590" s="7"/>
      <c r="D590" s="7"/>
      <c r="E590" s="7"/>
      <c r="F590" s="7"/>
      <c r="G590" s="112"/>
      <c r="H590" s="111"/>
      <c r="I590" s="7"/>
      <c r="J590" s="7"/>
      <c r="K590" s="7"/>
      <c r="L590" s="111"/>
      <c r="M590" s="111"/>
      <c r="N590" s="7"/>
      <c r="O590" s="7"/>
      <c r="P590" s="7"/>
      <c r="Q590" s="7"/>
      <c r="R590" s="112"/>
      <c r="S590" s="111"/>
      <c r="T590" s="7"/>
      <c r="U590" s="7"/>
      <c r="V590" s="7"/>
      <c r="W590" s="111"/>
      <c r="X590" s="111"/>
      <c r="Y590" s="7"/>
      <c r="Z590" s="7"/>
    </row>
    <row r="591" ht="15.75" customHeight="1">
      <c r="A591" s="7"/>
      <c r="B591" s="7"/>
      <c r="C591" s="7"/>
      <c r="D591" s="7"/>
      <c r="E591" s="7"/>
      <c r="F591" s="7"/>
      <c r="G591" s="112"/>
      <c r="H591" s="111"/>
      <c r="I591" s="7"/>
      <c r="J591" s="7"/>
      <c r="K591" s="7"/>
      <c r="L591" s="111"/>
      <c r="M591" s="111"/>
      <c r="N591" s="7"/>
      <c r="O591" s="7"/>
      <c r="P591" s="7"/>
      <c r="Q591" s="7"/>
      <c r="R591" s="112"/>
      <c r="S591" s="111"/>
      <c r="T591" s="7"/>
      <c r="U591" s="7"/>
      <c r="V591" s="7"/>
      <c r="W591" s="111"/>
      <c r="X591" s="111"/>
      <c r="Y591" s="7"/>
      <c r="Z591" s="7"/>
    </row>
    <row r="592" ht="15.75" customHeight="1">
      <c r="A592" s="7"/>
      <c r="B592" s="7"/>
      <c r="C592" s="7"/>
      <c r="D592" s="7"/>
      <c r="E592" s="7"/>
      <c r="F592" s="7"/>
      <c r="G592" s="112"/>
      <c r="H592" s="111"/>
      <c r="I592" s="7"/>
      <c r="J592" s="7"/>
      <c r="K592" s="7"/>
      <c r="L592" s="111"/>
      <c r="M592" s="111"/>
      <c r="N592" s="7"/>
      <c r="O592" s="7"/>
      <c r="P592" s="7"/>
      <c r="Q592" s="7"/>
      <c r="R592" s="112"/>
      <c r="S592" s="111"/>
      <c r="T592" s="7"/>
      <c r="U592" s="7"/>
      <c r="V592" s="7"/>
      <c r="W592" s="111"/>
      <c r="X592" s="111"/>
      <c r="Y592" s="7"/>
      <c r="Z592" s="7"/>
    </row>
    <row r="593" ht="15.75" customHeight="1">
      <c r="A593" s="7"/>
      <c r="B593" s="7"/>
      <c r="C593" s="7"/>
      <c r="D593" s="7"/>
      <c r="E593" s="7"/>
      <c r="F593" s="7"/>
      <c r="G593" s="112"/>
      <c r="H593" s="111"/>
      <c r="I593" s="7"/>
      <c r="J593" s="7"/>
      <c r="K593" s="7"/>
      <c r="L593" s="111"/>
      <c r="M593" s="111"/>
      <c r="N593" s="7"/>
      <c r="O593" s="7"/>
      <c r="P593" s="7"/>
      <c r="Q593" s="7"/>
      <c r="R593" s="112"/>
      <c r="S593" s="111"/>
      <c r="T593" s="7"/>
      <c r="U593" s="7"/>
      <c r="V593" s="7"/>
      <c r="W593" s="111"/>
      <c r="X593" s="111"/>
      <c r="Y593" s="7"/>
      <c r="Z593" s="7"/>
    </row>
    <row r="594" ht="15.75" customHeight="1">
      <c r="A594" s="7"/>
      <c r="B594" s="7"/>
      <c r="C594" s="7"/>
      <c r="D594" s="7"/>
      <c r="E594" s="7"/>
      <c r="F594" s="7"/>
      <c r="G594" s="112"/>
      <c r="H594" s="111"/>
      <c r="I594" s="7"/>
      <c r="J594" s="7"/>
      <c r="K594" s="7"/>
      <c r="L594" s="111"/>
      <c r="M594" s="111"/>
      <c r="N594" s="7"/>
      <c r="O594" s="7"/>
      <c r="P594" s="7"/>
      <c r="Q594" s="7"/>
      <c r="R594" s="112"/>
      <c r="S594" s="111"/>
      <c r="T594" s="7"/>
      <c r="U594" s="7"/>
      <c r="V594" s="7"/>
      <c r="W594" s="111"/>
      <c r="X594" s="111"/>
      <c r="Y594" s="7"/>
      <c r="Z594" s="7"/>
    </row>
    <row r="595" ht="15.75" customHeight="1">
      <c r="A595" s="7"/>
      <c r="B595" s="7"/>
      <c r="C595" s="7"/>
      <c r="D595" s="7"/>
      <c r="E595" s="7"/>
      <c r="F595" s="7"/>
      <c r="G595" s="112"/>
      <c r="H595" s="111"/>
      <c r="I595" s="7"/>
      <c r="J595" s="7"/>
      <c r="K595" s="7"/>
      <c r="L595" s="111"/>
      <c r="M595" s="111"/>
      <c r="N595" s="7"/>
      <c r="O595" s="7"/>
      <c r="P595" s="7"/>
      <c r="Q595" s="7"/>
      <c r="R595" s="112"/>
      <c r="S595" s="111"/>
      <c r="T595" s="7"/>
      <c r="U595" s="7"/>
      <c r="V595" s="7"/>
      <c r="W595" s="111"/>
      <c r="X595" s="111"/>
      <c r="Y595" s="7"/>
      <c r="Z595" s="7"/>
    </row>
    <row r="596" ht="15.75" customHeight="1">
      <c r="A596" s="7"/>
      <c r="B596" s="7"/>
      <c r="C596" s="7"/>
      <c r="D596" s="7"/>
      <c r="E596" s="7"/>
      <c r="F596" s="7"/>
      <c r="G596" s="112"/>
      <c r="H596" s="111"/>
      <c r="I596" s="7"/>
      <c r="J596" s="7"/>
      <c r="K596" s="7"/>
      <c r="L596" s="111"/>
      <c r="M596" s="111"/>
      <c r="N596" s="7"/>
      <c r="O596" s="7"/>
      <c r="P596" s="7"/>
      <c r="Q596" s="7"/>
      <c r="R596" s="112"/>
      <c r="S596" s="111"/>
      <c r="T596" s="7"/>
      <c r="U596" s="7"/>
      <c r="V596" s="7"/>
      <c r="W596" s="111"/>
      <c r="X596" s="111"/>
      <c r="Y596" s="7"/>
      <c r="Z596" s="7"/>
    </row>
    <row r="597" ht="15.75" customHeight="1">
      <c r="A597" s="7"/>
      <c r="B597" s="7"/>
      <c r="C597" s="7"/>
      <c r="D597" s="7"/>
      <c r="E597" s="7"/>
      <c r="F597" s="7"/>
      <c r="G597" s="112"/>
      <c r="H597" s="111"/>
      <c r="I597" s="7"/>
      <c r="J597" s="7"/>
      <c r="K597" s="7"/>
      <c r="L597" s="111"/>
      <c r="M597" s="111"/>
      <c r="N597" s="7"/>
      <c r="O597" s="7"/>
      <c r="P597" s="7"/>
      <c r="Q597" s="7"/>
      <c r="R597" s="112"/>
      <c r="S597" s="111"/>
      <c r="T597" s="7"/>
      <c r="U597" s="7"/>
      <c r="V597" s="7"/>
      <c r="W597" s="111"/>
      <c r="X597" s="111"/>
      <c r="Y597" s="7"/>
      <c r="Z597" s="7"/>
    </row>
    <row r="598" ht="15.75" customHeight="1">
      <c r="A598" s="7"/>
      <c r="B598" s="7"/>
      <c r="C598" s="7"/>
      <c r="D598" s="7"/>
      <c r="E598" s="7"/>
      <c r="F598" s="7"/>
      <c r="G598" s="112"/>
      <c r="H598" s="111"/>
      <c r="I598" s="7"/>
      <c r="J598" s="7"/>
      <c r="K598" s="7"/>
      <c r="L598" s="111"/>
      <c r="M598" s="111"/>
      <c r="N598" s="7"/>
      <c r="O598" s="7"/>
      <c r="P598" s="7"/>
      <c r="Q598" s="7"/>
      <c r="R598" s="112"/>
      <c r="S598" s="111"/>
      <c r="T598" s="7"/>
      <c r="U598" s="7"/>
      <c r="V598" s="7"/>
      <c r="W598" s="111"/>
      <c r="X598" s="111"/>
      <c r="Y598" s="7"/>
      <c r="Z598" s="7"/>
    </row>
    <row r="599" ht="15.75" customHeight="1">
      <c r="A599" s="7"/>
      <c r="B599" s="7"/>
      <c r="C599" s="7"/>
      <c r="D599" s="7"/>
      <c r="E599" s="7"/>
      <c r="F599" s="7"/>
      <c r="G599" s="112"/>
      <c r="H599" s="111"/>
      <c r="I599" s="7"/>
      <c r="J599" s="7"/>
      <c r="K599" s="7"/>
      <c r="L599" s="111"/>
      <c r="M599" s="111"/>
      <c r="N599" s="7"/>
      <c r="O599" s="7"/>
      <c r="P599" s="7"/>
      <c r="Q599" s="7"/>
      <c r="R599" s="112"/>
      <c r="S599" s="111"/>
      <c r="T599" s="7"/>
      <c r="U599" s="7"/>
      <c r="V599" s="7"/>
      <c r="W599" s="111"/>
      <c r="X599" s="111"/>
      <c r="Y599" s="7"/>
      <c r="Z599" s="7"/>
    </row>
    <row r="600" ht="15.75" customHeight="1">
      <c r="A600" s="7"/>
      <c r="B600" s="7"/>
      <c r="C600" s="7"/>
      <c r="D600" s="7"/>
      <c r="E600" s="7"/>
      <c r="F600" s="7"/>
      <c r="G600" s="112"/>
      <c r="H600" s="111"/>
      <c r="I600" s="7"/>
      <c r="J600" s="7"/>
      <c r="K600" s="7"/>
      <c r="L600" s="111"/>
      <c r="M600" s="111"/>
      <c r="N600" s="7"/>
      <c r="O600" s="7"/>
      <c r="P600" s="7"/>
      <c r="Q600" s="7"/>
      <c r="R600" s="112"/>
      <c r="S600" s="111"/>
      <c r="T600" s="7"/>
      <c r="U600" s="7"/>
      <c r="V600" s="7"/>
      <c r="W600" s="111"/>
      <c r="X600" s="111"/>
      <c r="Y600" s="7"/>
      <c r="Z600" s="7"/>
    </row>
    <row r="601" ht="15.75" customHeight="1">
      <c r="A601" s="7"/>
      <c r="B601" s="7"/>
      <c r="C601" s="7"/>
      <c r="D601" s="7"/>
      <c r="E601" s="7"/>
      <c r="F601" s="7"/>
      <c r="G601" s="112"/>
      <c r="H601" s="111"/>
      <c r="I601" s="7"/>
      <c r="J601" s="7"/>
      <c r="K601" s="7"/>
      <c r="L601" s="111"/>
      <c r="M601" s="111"/>
      <c r="N601" s="7"/>
      <c r="O601" s="7"/>
      <c r="P601" s="7"/>
      <c r="Q601" s="7"/>
      <c r="R601" s="112"/>
      <c r="S601" s="111"/>
      <c r="T601" s="7"/>
      <c r="U601" s="7"/>
      <c r="V601" s="7"/>
      <c r="W601" s="111"/>
      <c r="X601" s="111"/>
      <c r="Y601" s="7"/>
      <c r="Z601" s="7"/>
    </row>
    <row r="602" ht="15.75" customHeight="1">
      <c r="A602" s="7"/>
      <c r="B602" s="7"/>
      <c r="C602" s="7"/>
      <c r="D602" s="7"/>
      <c r="E602" s="7"/>
      <c r="F602" s="7"/>
      <c r="G602" s="112"/>
      <c r="H602" s="111"/>
      <c r="I602" s="7"/>
      <c r="J602" s="7"/>
      <c r="K602" s="7"/>
      <c r="L602" s="111"/>
      <c r="M602" s="111"/>
      <c r="N602" s="7"/>
      <c r="O602" s="7"/>
      <c r="P602" s="7"/>
      <c r="Q602" s="7"/>
      <c r="R602" s="112"/>
      <c r="S602" s="111"/>
      <c r="T602" s="7"/>
      <c r="U602" s="7"/>
      <c r="V602" s="7"/>
      <c r="W602" s="111"/>
      <c r="X602" s="111"/>
      <c r="Y602" s="7"/>
      <c r="Z602" s="7"/>
    </row>
    <row r="603" ht="15.75" customHeight="1">
      <c r="A603" s="7"/>
      <c r="B603" s="7"/>
      <c r="C603" s="7"/>
      <c r="D603" s="7"/>
      <c r="E603" s="7"/>
      <c r="F603" s="7"/>
      <c r="G603" s="112"/>
      <c r="H603" s="111"/>
      <c r="I603" s="7"/>
      <c r="J603" s="7"/>
      <c r="K603" s="7"/>
      <c r="L603" s="111"/>
      <c r="M603" s="111"/>
      <c r="N603" s="7"/>
      <c r="O603" s="7"/>
      <c r="P603" s="7"/>
      <c r="Q603" s="7"/>
      <c r="R603" s="112"/>
      <c r="S603" s="111"/>
      <c r="T603" s="7"/>
      <c r="U603" s="7"/>
      <c r="V603" s="7"/>
      <c r="W603" s="111"/>
      <c r="X603" s="111"/>
      <c r="Y603" s="7"/>
      <c r="Z603" s="7"/>
    </row>
    <row r="604" ht="15.75" customHeight="1">
      <c r="A604" s="7"/>
      <c r="B604" s="7"/>
      <c r="C604" s="7"/>
      <c r="D604" s="7"/>
      <c r="E604" s="7"/>
      <c r="F604" s="7"/>
      <c r="G604" s="112"/>
      <c r="H604" s="111"/>
      <c r="I604" s="7"/>
      <c r="J604" s="7"/>
      <c r="K604" s="7"/>
      <c r="L604" s="111"/>
      <c r="M604" s="111"/>
      <c r="N604" s="7"/>
      <c r="O604" s="7"/>
      <c r="P604" s="7"/>
      <c r="Q604" s="7"/>
      <c r="R604" s="112"/>
      <c r="S604" s="111"/>
      <c r="T604" s="7"/>
      <c r="U604" s="7"/>
      <c r="V604" s="7"/>
      <c r="W604" s="111"/>
      <c r="X604" s="111"/>
      <c r="Y604" s="7"/>
      <c r="Z604" s="7"/>
    </row>
    <row r="605" ht="15.75" customHeight="1">
      <c r="A605" s="7"/>
      <c r="B605" s="7"/>
      <c r="C605" s="7"/>
      <c r="D605" s="7"/>
      <c r="E605" s="7"/>
      <c r="F605" s="7"/>
      <c r="G605" s="112"/>
      <c r="H605" s="111"/>
      <c r="I605" s="7"/>
      <c r="J605" s="7"/>
      <c r="K605" s="7"/>
      <c r="L605" s="111"/>
      <c r="M605" s="111"/>
      <c r="N605" s="7"/>
      <c r="O605" s="7"/>
      <c r="P605" s="7"/>
      <c r="Q605" s="7"/>
      <c r="R605" s="112"/>
      <c r="S605" s="111"/>
      <c r="T605" s="7"/>
      <c r="U605" s="7"/>
      <c r="V605" s="7"/>
      <c r="W605" s="111"/>
      <c r="X605" s="111"/>
      <c r="Y605" s="7"/>
      <c r="Z605" s="7"/>
    </row>
    <row r="606" ht="15.75" customHeight="1">
      <c r="A606" s="7"/>
      <c r="B606" s="7"/>
      <c r="C606" s="7"/>
      <c r="D606" s="7"/>
      <c r="E606" s="7"/>
      <c r="F606" s="7"/>
      <c r="G606" s="112"/>
      <c r="H606" s="111"/>
      <c r="I606" s="7"/>
      <c r="J606" s="7"/>
      <c r="K606" s="7"/>
      <c r="L606" s="111"/>
      <c r="M606" s="111"/>
      <c r="N606" s="7"/>
      <c r="O606" s="7"/>
      <c r="P606" s="7"/>
      <c r="Q606" s="7"/>
      <c r="R606" s="112"/>
      <c r="S606" s="111"/>
      <c r="T606" s="7"/>
      <c r="U606" s="7"/>
      <c r="V606" s="7"/>
      <c r="W606" s="111"/>
      <c r="X606" s="111"/>
      <c r="Y606" s="7"/>
      <c r="Z606" s="7"/>
    </row>
    <row r="607" ht="15.75" customHeight="1">
      <c r="A607" s="7"/>
      <c r="B607" s="7"/>
      <c r="C607" s="7"/>
      <c r="D607" s="7"/>
      <c r="E607" s="7"/>
      <c r="F607" s="7"/>
      <c r="G607" s="112"/>
      <c r="H607" s="111"/>
      <c r="I607" s="7"/>
      <c r="J607" s="7"/>
      <c r="K607" s="7"/>
      <c r="L607" s="111"/>
      <c r="M607" s="111"/>
      <c r="N607" s="7"/>
      <c r="O607" s="7"/>
      <c r="P607" s="7"/>
      <c r="Q607" s="7"/>
      <c r="R607" s="112"/>
      <c r="S607" s="111"/>
      <c r="T607" s="7"/>
      <c r="U607" s="7"/>
      <c r="V607" s="7"/>
      <c r="W607" s="111"/>
      <c r="X607" s="111"/>
      <c r="Y607" s="7"/>
      <c r="Z607" s="7"/>
    </row>
    <row r="608" ht="15.75" customHeight="1">
      <c r="A608" s="7"/>
      <c r="B608" s="7"/>
      <c r="C608" s="7"/>
      <c r="D608" s="7"/>
      <c r="E608" s="7"/>
      <c r="F608" s="7"/>
      <c r="G608" s="112"/>
      <c r="H608" s="111"/>
      <c r="I608" s="7"/>
      <c r="J608" s="7"/>
      <c r="K608" s="7"/>
      <c r="L608" s="111"/>
      <c r="M608" s="111"/>
      <c r="N608" s="7"/>
      <c r="O608" s="7"/>
      <c r="P608" s="7"/>
      <c r="Q608" s="7"/>
      <c r="R608" s="112"/>
      <c r="S608" s="111"/>
      <c r="T608" s="7"/>
      <c r="U608" s="7"/>
      <c r="V608" s="7"/>
      <c r="W608" s="111"/>
      <c r="X608" s="111"/>
      <c r="Y608" s="7"/>
      <c r="Z608" s="7"/>
    </row>
    <row r="609" ht="15.75" customHeight="1">
      <c r="A609" s="7"/>
      <c r="B609" s="7"/>
      <c r="C609" s="7"/>
      <c r="D609" s="7"/>
      <c r="E609" s="7"/>
      <c r="F609" s="7"/>
      <c r="G609" s="112"/>
      <c r="H609" s="111"/>
      <c r="I609" s="7"/>
      <c r="J609" s="7"/>
      <c r="K609" s="7"/>
      <c r="L609" s="111"/>
      <c r="M609" s="111"/>
      <c r="N609" s="7"/>
      <c r="O609" s="7"/>
      <c r="P609" s="7"/>
      <c r="Q609" s="7"/>
      <c r="R609" s="112"/>
      <c r="S609" s="111"/>
      <c r="T609" s="7"/>
      <c r="U609" s="7"/>
      <c r="V609" s="7"/>
      <c r="W609" s="111"/>
      <c r="X609" s="111"/>
      <c r="Y609" s="7"/>
      <c r="Z609" s="7"/>
    </row>
    <row r="610" ht="15.75" customHeight="1">
      <c r="A610" s="7"/>
      <c r="B610" s="7"/>
      <c r="C610" s="7"/>
      <c r="D610" s="7"/>
      <c r="E610" s="7"/>
      <c r="F610" s="7"/>
      <c r="G610" s="112"/>
      <c r="H610" s="111"/>
      <c r="I610" s="7"/>
      <c r="J610" s="7"/>
      <c r="K610" s="7"/>
      <c r="L610" s="111"/>
      <c r="M610" s="111"/>
      <c r="N610" s="7"/>
      <c r="O610" s="7"/>
      <c r="P610" s="7"/>
      <c r="Q610" s="7"/>
      <c r="R610" s="112"/>
      <c r="S610" s="111"/>
      <c r="T610" s="7"/>
      <c r="U610" s="7"/>
      <c r="V610" s="7"/>
      <c r="W610" s="111"/>
      <c r="X610" s="111"/>
      <c r="Y610" s="7"/>
      <c r="Z610" s="7"/>
    </row>
    <row r="611" ht="15.75" customHeight="1">
      <c r="A611" s="7"/>
      <c r="B611" s="7"/>
      <c r="C611" s="7"/>
      <c r="D611" s="7"/>
      <c r="E611" s="7"/>
      <c r="F611" s="7"/>
      <c r="G611" s="112"/>
      <c r="H611" s="111"/>
      <c r="I611" s="7"/>
      <c r="J611" s="7"/>
      <c r="K611" s="7"/>
      <c r="L611" s="111"/>
      <c r="M611" s="111"/>
      <c r="N611" s="7"/>
      <c r="O611" s="7"/>
      <c r="P611" s="7"/>
      <c r="Q611" s="7"/>
      <c r="R611" s="112"/>
      <c r="S611" s="111"/>
      <c r="T611" s="7"/>
      <c r="U611" s="7"/>
      <c r="V611" s="7"/>
      <c r="W611" s="111"/>
      <c r="X611" s="111"/>
      <c r="Y611" s="7"/>
      <c r="Z611" s="7"/>
    </row>
    <row r="612" ht="15.75" customHeight="1">
      <c r="A612" s="7"/>
      <c r="B612" s="7"/>
      <c r="C612" s="7"/>
      <c r="D612" s="7"/>
      <c r="E612" s="7"/>
      <c r="F612" s="7"/>
      <c r="G612" s="112"/>
      <c r="H612" s="111"/>
      <c r="I612" s="7"/>
      <c r="J612" s="7"/>
      <c r="K612" s="7"/>
      <c r="L612" s="111"/>
      <c r="M612" s="111"/>
      <c r="N612" s="7"/>
      <c r="O612" s="7"/>
      <c r="P612" s="7"/>
      <c r="Q612" s="7"/>
      <c r="R612" s="112"/>
      <c r="S612" s="111"/>
      <c r="T612" s="7"/>
      <c r="U612" s="7"/>
      <c r="V612" s="7"/>
      <c r="W612" s="111"/>
      <c r="X612" s="111"/>
      <c r="Y612" s="7"/>
      <c r="Z612" s="7"/>
    </row>
    <row r="613" ht="15.75" customHeight="1">
      <c r="A613" s="7"/>
      <c r="B613" s="7"/>
      <c r="C613" s="7"/>
      <c r="D613" s="7"/>
      <c r="E613" s="7"/>
      <c r="F613" s="7"/>
      <c r="G613" s="112"/>
      <c r="H613" s="111"/>
      <c r="I613" s="7"/>
      <c r="J613" s="7"/>
      <c r="K613" s="7"/>
      <c r="L613" s="111"/>
      <c r="M613" s="111"/>
      <c r="N613" s="7"/>
      <c r="O613" s="7"/>
      <c r="P613" s="7"/>
      <c r="Q613" s="7"/>
      <c r="R613" s="112"/>
      <c r="S613" s="111"/>
      <c r="T613" s="7"/>
      <c r="U613" s="7"/>
      <c r="V613" s="7"/>
      <c r="W613" s="111"/>
      <c r="X613" s="111"/>
      <c r="Y613" s="7"/>
      <c r="Z613" s="7"/>
    </row>
    <row r="614" ht="15.75" customHeight="1">
      <c r="A614" s="7"/>
      <c r="B614" s="7"/>
      <c r="C614" s="7"/>
      <c r="D614" s="7"/>
      <c r="E614" s="7"/>
      <c r="F614" s="7"/>
      <c r="G614" s="112"/>
      <c r="H614" s="111"/>
      <c r="I614" s="7"/>
      <c r="J614" s="7"/>
      <c r="K614" s="7"/>
      <c r="L614" s="111"/>
      <c r="M614" s="111"/>
      <c r="N614" s="7"/>
      <c r="O614" s="7"/>
      <c r="P614" s="7"/>
      <c r="Q614" s="7"/>
      <c r="R614" s="112"/>
      <c r="S614" s="111"/>
      <c r="T614" s="7"/>
      <c r="U614" s="7"/>
      <c r="V614" s="7"/>
      <c r="W614" s="111"/>
      <c r="X614" s="111"/>
      <c r="Y614" s="7"/>
      <c r="Z614" s="7"/>
    </row>
    <row r="615" ht="15.75" customHeight="1">
      <c r="A615" s="7"/>
      <c r="B615" s="7"/>
      <c r="C615" s="7"/>
      <c r="D615" s="7"/>
      <c r="E615" s="7"/>
      <c r="F615" s="7"/>
      <c r="G615" s="112"/>
      <c r="H615" s="111"/>
      <c r="I615" s="7"/>
      <c r="J615" s="7"/>
      <c r="K615" s="7"/>
      <c r="L615" s="111"/>
      <c r="M615" s="111"/>
      <c r="N615" s="7"/>
      <c r="O615" s="7"/>
      <c r="P615" s="7"/>
      <c r="Q615" s="7"/>
      <c r="R615" s="112"/>
      <c r="S615" s="111"/>
      <c r="T615" s="7"/>
      <c r="U615" s="7"/>
      <c r="V615" s="7"/>
      <c r="W615" s="111"/>
      <c r="X615" s="111"/>
      <c r="Y615" s="7"/>
      <c r="Z615" s="7"/>
    </row>
    <row r="616" ht="15.75" customHeight="1">
      <c r="A616" s="7"/>
      <c r="B616" s="7"/>
      <c r="C616" s="7"/>
      <c r="D616" s="7"/>
      <c r="E616" s="7"/>
      <c r="F616" s="7"/>
      <c r="G616" s="112"/>
      <c r="H616" s="111"/>
      <c r="I616" s="7"/>
      <c r="J616" s="7"/>
      <c r="K616" s="7"/>
      <c r="L616" s="111"/>
      <c r="M616" s="111"/>
      <c r="N616" s="7"/>
      <c r="O616" s="7"/>
      <c r="P616" s="7"/>
      <c r="Q616" s="7"/>
      <c r="R616" s="112"/>
      <c r="S616" s="111"/>
      <c r="T616" s="7"/>
      <c r="U616" s="7"/>
      <c r="V616" s="7"/>
      <c r="W616" s="111"/>
      <c r="X616" s="111"/>
      <c r="Y616" s="7"/>
      <c r="Z616" s="7"/>
    </row>
    <row r="617" ht="15.75" customHeight="1">
      <c r="A617" s="7"/>
      <c r="B617" s="7"/>
      <c r="C617" s="7"/>
      <c r="D617" s="7"/>
      <c r="E617" s="7"/>
      <c r="F617" s="7"/>
      <c r="G617" s="112"/>
      <c r="H617" s="111"/>
      <c r="I617" s="7"/>
      <c r="J617" s="7"/>
      <c r="K617" s="7"/>
      <c r="L617" s="111"/>
      <c r="M617" s="111"/>
      <c r="N617" s="7"/>
      <c r="O617" s="7"/>
      <c r="P617" s="7"/>
      <c r="Q617" s="7"/>
      <c r="R617" s="112"/>
      <c r="S617" s="111"/>
      <c r="T617" s="7"/>
      <c r="U617" s="7"/>
      <c r="V617" s="7"/>
      <c r="W617" s="111"/>
      <c r="X617" s="111"/>
      <c r="Y617" s="7"/>
      <c r="Z617" s="7"/>
    </row>
    <row r="618" ht="15.75" customHeight="1">
      <c r="A618" s="7"/>
      <c r="B618" s="7"/>
      <c r="C618" s="7"/>
      <c r="D618" s="7"/>
      <c r="E618" s="7"/>
      <c r="F618" s="7"/>
      <c r="G618" s="112"/>
      <c r="H618" s="111"/>
      <c r="I618" s="7"/>
      <c r="J618" s="7"/>
      <c r="K618" s="7"/>
      <c r="L618" s="111"/>
      <c r="M618" s="111"/>
      <c r="N618" s="7"/>
      <c r="O618" s="7"/>
      <c r="P618" s="7"/>
      <c r="Q618" s="7"/>
      <c r="R618" s="112"/>
      <c r="S618" s="111"/>
      <c r="T618" s="7"/>
      <c r="U618" s="7"/>
      <c r="V618" s="7"/>
      <c r="W618" s="111"/>
      <c r="X618" s="111"/>
      <c r="Y618" s="7"/>
      <c r="Z618" s="7"/>
    </row>
    <row r="619" ht="15.75" customHeight="1">
      <c r="A619" s="7"/>
      <c r="B619" s="7"/>
      <c r="C619" s="7"/>
      <c r="D619" s="7"/>
      <c r="E619" s="7"/>
      <c r="F619" s="7"/>
      <c r="G619" s="112"/>
      <c r="H619" s="111"/>
      <c r="I619" s="7"/>
      <c r="J619" s="7"/>
      <c r="K619" s="7"/>
      <c r="L619" s="111"/>
      <c r="M619" s="111"/>
      <c r="N619" s="7"/>
      <c r="O619" s="7"/>
      <c r="P619" s="7"/>
      <c r="Q619" s="7"/>
      <c r="R619" s="112"/>
      <c r="S619" s="111"/>
      <c r="T619" s="7"/>
      <c r="U619" s="7"/>
      <c r="V619" s="7"/>
      <c r="W619" s="111"/>
      <c r="X619" s="111"/>
      <c r="Y619" s="7"/>
      <c r="Z619" s="7"/>
    </row>
    <row r="620" ht="15.75" customHeight="1">
      <c r="A620" s="7"/>
      <c r="B620" s="7"/>
      <c r="C620" s="7"/>
      <c r="D620" s="7"/>
      <c r="E620" s="7"/>
      <c r="F620" s="7"/>
      <c r="G620" s="112"/>
      <c r="H620" s="111"/>
      <c r="I620" s="7"/>
      <c r="J620" s="7"/>
      <c r="K620" s="7"/>
      <c r="L620" s="111"/>
      <c r="M620" s="111"/>
      <c r="N620" s="7"/>
      <c r="O620" s="7"/>
      <c r="P620" s="7"/>
      <c r="Q620" s="7"/>
      <c r="R620" s="112"/>
      <c r="S620" s="111"/>
      <c r="T620" s="7"/>
      <c r="U620" s="7"/>
      <c r="V620" s="7"/>
      <c r="W620" s="111"/>
      <c r="X620" s="111"/>
      <c r="Y620" s="7"/>
      <c r="Z620" s="7"/>
    </row>
    <row r="621" ht="15.75" customHeight="1">
      <c r="A621" s="7"/>
      <c r="B621" s="7"/>
      <c r="C621" s="7"/>
      <c r="D621" s="7"/>
      <c r="E621" s="7"/>
      <c r="F621" s="7"/>
      <c r="G621" s="112"/>
      <c r="H621" s="111"/>
      <c r="I621" s="7"/>
      <c r="J621" s="7"/>
      <c r="K621" s="7"/>
      <c r="L621" s="111"/>
      <c r="M621" s="111"/>
      <c r="N621" s="7"/>
      <c r="O621" s="7"/>
      <c r="P621" s="7"/>
      <c r="Q621" s="7"/>
      <c r="R621" s="112"/>
      <c r="S621" s="111"/>
      <c r="T621" s="7"/>
      <c r="U621" s="7"/>
      <c r="V621" s="7"/>
      <c r="W621" s="111"/>
      <c r="X621" s="111"/>
      <c r="Y621" s="7"/>
      <c r="Z621" s="7"/>
    </row>
    <row r="622" ht="15.75" customHeight="1">
      <c r="A622" s="7"/>
      <c r="B622" s="7"/>
      <c r="C622" s="7"/>
      <c r="D622" s="7"/>
      <c r="E622" s="7"/>
      <c r="F622" s="7"/>
      <c r="G622" s="112"/>
      <c r="H622" s="111"/>
      <c r="I622" s="7"/>
      <c r="J622" s="7"/>
      <c r="K622" s="7"/>
      <c r="L622" s="111"/>
      <c r="M622" s="111"/>
      <c r="N622" s="7"/>
      <c r="O622" s="7"/>
      <c r="P622" s="7"/>
      <c r="Q622" s="7"/>
      <c r="R622" s="112"/>
      <c r="S622" s="111"/>
      <c r="T622" s="7"/>
      <c r="U622" s="7"/>
      <c r="V622" s="7"/>
      <c r="W622" s="111"/>
      <c r="X622" s="111"/>
      <c r="Y622" s="7"/>
      <c r="Z622" s="7"/>
    </row>
    <row r="623" ht="15.75" customHeight="1">
      <c r="A623" s="7"/>
      <c r="B623" s="7"/>
      <c r="C623" s="7"/>
      <c r="D623" s="7"/>
      <c r="E623" s="7"/>
      <c r="F623" s="7"/>
      <c r="G623" s="112"/>
      <c r="H623" s="111"/>
      <c r="I623" s="7"/>
      <c r="J623" s="7"/>
      <c r="K623" s="7"/>
      <c r="L623" s="111"/>
      <c r="M623" s="111"/>
      <c r="N623" s="7"/>
      <c r="O623" s="7"/>
      <c r="P623" s="7"/>
      <c r="Q623" s="7"/>
      <c r="R623" s="112"/>
      <c r="S623" s="111"/>
      <c r="T623" s="7"/>
      <c r="U623" s="7"/>
      <c r="V623" s="7"/>
      <c r="W623" s="111"/>
      <c r="X623" s="111"/>
      <c r="Y623" s="7"/>
      <c r="Z623" s="7"/>
    </row>
    <row r="624" ht="15.75" customHeight="1">
      <c r="A624" s="7"/>
      <c r="B624" s="7"/>
      <c r="C624" s="7"/>
      <c r="D624" s="7"/>
      <c r="E624" s="7"/>
      <c r="F624" s="7"/>
      <c r="G624" s="112"/>
      <c r="H624" s="111"/>
      <c r="I624" s="7"/>
      <c r="J624" s="7"/>
      <c r="K624" s="7"/>
      <c r="L624" s="111"/>
      <c r="M624" s="111"/>
      <c r="N624" s="7"/>
      <c r="O624" s="7"/>
      <c r="P624" s="7"/>
      <c r="Q624" s="7"/>
      <c r="R624" s="112"/>
      <c r="S624" s="111"/>
      <c r="T624" s="7"/>
      <c r="U624" s="7"/>
      <c r="V624" s="7"/>
      <c r="W624" s="111"/>
      <c r="X624" s="111"/>
      <c r="Y624" s="7"/>
      <c r="Z624" s="7"/>
    </row>
    <row r="625" ht="15.75" customHeight="1">
      <c r="A625" s="7"/>
      <c r="B625" s="7"/>
      <c r="C625" s="7"/>
      <c r="D625" s="7"/>
      <c r="E625" s="7"/>
      <c r="F625" s="7"/>
      <c r="G625" s="112"/>
      <c r="H625" s="111"/>
      <c r="I625" s="7"/>
      <c r="J625" s="7"/>
      <c r="K625" s="7"/>
      <c r="L625" s="111"/>
      <c r="M625" s="111"/>
      <c r="N625" s="7"/>
      <c r="O625" s="7"/>
      <c r="P625" s="7"/>
      <c r="Q625" s="7"/>
      <c r="R625" s="112"/>
      <c r="S625" s="111"/>
      <c r="T625" s="7"/>
      <c r="U625" s="7"/>
      <c r="V625" s="7"/>
      <c r="W625" s="111"/>
      <c r="X625" s="111"/>
      <c r="Y625" s="7"/>
      <c r="Z625" s="7"/>
    </row>
    <row r="626" ht="15.75" customHeight="1">
      <c r="A626" s="7"/>
      <c r="B626" s="7"/>
      <c r="C626" s="7"/>
      <c r="D626" s="7"/>
      <c r="E626" s="7"/>
      <c r="F626" s="7"/>
      <c r="G626" s="112"/>
      <c r="H626" s="111"/>
      <c r="I626" s="7"/>
      <c r="J626" s="7"/>
      <c r="K626" s="7"/>
      <c r="L626" s="111"/>
      <c r="M626" s="111"/>
      <c r="N626" s="7"/>
      <c r="O626" s="7"/>
      <c r="P626" s="7"/>
      <c r="Q626" s="7"/>
      <c r="R626" s="112"/>
      <c r="S626" s="111"/>
      <c r="T626" s="7"/>
      <c r="U626" s="7"/>
      <c r="V626" s="7"/>
      <c r="W626" s="111"/>
      <c r="X626" s="111"/>
      <c r="Y626" s="7"/>
      <c r="Z626" s="7"/>
    </row>
    <row r="627" ht="15.75" customHeight="1">
      <c r="A627" s="7"/>
      <c r="B627" s="7"/>
      <c r="C627" s="7"/>
      <c r="D627" s="7"/>
      <c r="E627" s="7"/>
      <c r="F627" s="7"/>
      <c r="G627" s="112"/>
      <c r="H627" s="111"/>
      <c r="I627" s="7"/>
      <c r="J627" s="7"/>
      <c r="K627" s="7"/>
      <c r="L627" s="111"/>
      <c r="M627" s="111"/>
      <c r="N627" s="7"/>
      <c r="O627" s="7"/>
      <c r="P627" s="7"/>
      <c r="Q627" s="7"/>
      <c r="R627" s="112"/>
      <c r="S627" s="111"/>
      <c r="T627" s="7"/>
      <c r="U627" s="7"/>
      <c r="V627" s="7"/>
      <c r="W627" s="111"/>
      <c r="X627" s="111"/>
      <c r="Y627" s="7"/>
      <c r="Z627" s="7"/>
    </row>
    <row r="628" ht="15.75" customHeight="1">
      <c r="A628" s="7"/>
      <c r="B628" s="7"/>
      <c r="C628" s="7"/>
      <c r="D628" s="7"/>
      <c r="E628" s="7"/>
      <c r="F628" s="7"/>
      <c r="G628" s="112"/>
      <c r="H628" s="111"/>
      <c r="I628" s="7"/>
      <c r="J628" s="7"/>
      <c r="K628" s="7"/>
      <c r="L628" s="111"/>
      <c r="M628" s="111"/>
      <c r="N628" s="7"/>
      <c r="O628" s="7"/>
      <c r="P628" s="7"/>
      <c r="Q628" s="7"/>
      <c r="R628" s="112"/>
      <c r="S628" s="111"/>
      <c r="T628" s="7"/>
      <c r="U628" s="7"/>
      <c r="V628" s="7"/>
      <c r="W628" s="111"/>
      <c r="X628" s="111"/>
      <c r="Y628" s="7"/>
      <c r="Z628" s="7"/>
    </row>
    <row r="629" ht="15.75" customHeight="1">
      <c r="A629" s="7"/>
      <c r="B629" s="7"/>
      <c r="C629" s="7"/>
      <c r="D629" s="7"/>
      <c r="E629" s="7"/>
      <c r="F629" s="7"/>
      <c r="G629" s="112"/>
      <c r="H629" s="111"/>
      <c r="I629" s="7"/>
      <c r="J629" s="7"/>
      <c r="K629" s="7"/>
      <c r="L629" s="111"/>
      <c r="M629" s="111"/>
      <c r="N629" s="7"/>
      <c r="O629" s="7"/>
      <c r="P629" s="7"/>
      <c r="Q629" s="7"/>
      <c r="R629" s="112"/>
      <c r="S629" s="111"/>
      <c r="T629" s="7"/>
      <c r="U629" s="7"/>
      <c r="V629" s="7"/>
      <c r="W629" s="111"/>
      <c r="X629" s="111"/>
      <c r="Y629" s="7"/>
      <c r="Z629" s="7"/>
    </row>
    <row r="630" ht="15.75" customHeight="1">
      <c r="A630" s="7"/>
      <c r="B630" s="7"/>
      <c r="C630" s="7"/>
      <c r="D630" s="7"/>
      <c r="E630" s="7"/>
      <c r="F630" s="7"/>
      <c r="G630" s="112"/>
      <c r="H630" s="111"/>
      <c r="I630" s="7"/>
      <c r="J630" s="7"/>
      <c r="K630" s="7"/>
      <c r="L630" s="111"/>
      <c r="M630" s="111"/>
      <c r="N630" s="7"/>
      <c r="O630" s="7"/>
      <c r="P630" s="7"/>
      <c r="Q630" s="7"/>
      <c r="R630" s="112"/>
      <c r="S630" s="111"/>
      <c r="T630" s="7"/>
      <c r="U630" s="7"/>
      <c r="V630" s="7"/>
      <c r="W630" s="111"/>
      <c r="X630" s="111"/>
      <c r="Y630" s="7"/>
      <c r="Z630" s="7"/>
    </row>
    <row r="631" ht="15.75" customHeight="1">
      <c r="A631" s="7"/>
      <c r="B631" s="7"/>
      <c r="C631" s="7"/>
      <c r="D631" s="7"/>
      <c r="E631" s="7"/>
      <c r="F631" s="7"/>
      <c r="G631" s="112"/>
      <c r="H631" s="111"/>
      <c r="I631" s="7"/>
      <c r="J631" s="7"/>
      <c r="K631" s="7"/>
      <c r="L631" s="111"/>
      <c r="M631" s="111"/>
      <c r="N631" s="7"/>
      <c r="O631" s="7"/>
      <c r="P631" s="7"/>
      <c r="Q631" s="7"/>
      <c r="R631" s="112"/>
      <c r="S631" s="111"/>
      <c r="T631" s="7"/>
      <c r="U631" s="7"/>
      <c r="V631" s="7"/>
      <c r="W631" s="111"/>
      <c r="X631" s="111"/>
      <c r="Y631" s="7"/>
      <c r="Z631" s="7"/>
    </row>
    <row r="632" ht="15.75" customHeight="1">
      <c r="A632" s="7"/>
      <c r="B632" s="7"/>
      <c r="C632" s="7"/>
      <c r="D632" s="7"/>
      <c r="E632" s="7"/>
      <c r="F632" s="7"/>
      <c r="G632" s="112"/>
      <c r="H632" s="111"/>
      <c r="I632" s="7"/>
      <c r="J632" s="7"/>
      <c r="K632" s="7"/>
      <c r="L632" s="111"/>
      <c r="M632" s="111"/>
      <c r="N632" s="7"/>
      <c r="O632" s="7"/>
      <c r="P632" s="7"/>
      <c r="Q632" s="7"/>
      <c r="R632" s="112"/>
      <c r="S632" s="111"/>
      <c r="T632" s="7"/>
      <c r="U632" s="7"/>
      <c r="V632" s="7"/>
      <c r="W632" s="111"/>
      <c r="X632" s="111"/>
      <c r="Y632" s="7"/>
      <c r="Z632" s="7"/>
    </row>
    <row r="633" ht="15.75" customHeight="1">
      <c r="A633" s="7"/>
      <c r="B633" s="7"/>
      <c r="C633" s="7"/>
      <c r="D633" s="7"/>
      <c r="E633" s="7"/>
      <c r="F633" s="7"/>
      <c r="G633" s="112"/>
      <c r="H633" s="111"/>
      <c r="I633" s="7"/>
      <c r="J633" s="7"/>
      <c r="K633" s="7"/>
      <c r="L633" s="111"/>
      <c r="M633" s="111"/>
      <c r="N633" s="7"/>
      <c r="O633" s="7"/>
      <c r="P633" s="7"/>
      <c r="Q633" s="7"/>
      <c r="R633" s="112"/>
      <c r="S633" s="111"/>
      <c r="T633" s="7"/>
      <c r="U633" s="7"/>
      <c r="V633" s="7"/>
      <c r="W633" s="111"/>
      <c r="X633" s="111"/>
      <c r="Y633" s="7"/>
      <c r="Z633" s="7"/>
    </row>
    <row r="634" ht="15.75" customHeight="1">
      <c r="A634" s="7"/>
      <c r="B634" s="7"/>
      <c r="C634" s="7"/>
      <c r="D634" s="7"/>
      <c r="E634" s="7"/>
      <c r="F634" s="7"/>
      <c r="G634" s="112"/>
      <c r="H634" s="111"/>
      <c r="I634" s="7"/>
      <c r="J634" s="7"/>
      <c r="K634" s="7"/>
      <c r="L634" s="111"/>
      <c r="M634" s="111"/>
      <c r="N634" s="7"/>
      <c r="O634" s="7"/>
      <c r="P634" s="7"/>
      <c r="Q634" s="7"/>
      <c r="R634" s="112"/>
      <c r="S634" s="111"/>
      <c r="T634" s="7"/>
      <c r="U634" s="7"/>
      <c r="V634" s="7"/>
      <c r="W634" s="111"/>
      <c r="X634" s="111"/>
      <c r="Y634" s="7"/>
      <c r="Z634" s="7"/>
    </row>
    <row r="635" ht="15.75" customHeight="1">
      <c r="A635" s="7"/>
      <c r="B635" s="7"/>
      <c r="C635" s="7"/>
      <c r="D635" s="7"/>
      <c r="E635" s="7"/>
      <c r="F635" s="7"/>
      <c r="G635" s="112"/>
      <c r="H635" s="111"/>
      <c r="I635" s="7"/>
      <c r="J635" s="7"/>
      <c r="K635" s="7"/>
      <c r="L635" s="111"/>
      <c r="M635" s="111"/>
      <c r="N635" s="7"/>
      <c r="O635" s="7"/>
      <c r="P635" s="7"/>
      <c r="Q635" s="7"/>
      <c r="R635" s="112"/>
      <c r="S635" s="111"/>
      <c r="T635" s="7"/>
      <c r="U635" s="7"/>
      <c r="V635" s="7"/>
      <c r="W635" s="111"/>
      <c r="X635" s="111"/>
      <c r="Y635" s="7"/>
      <c r="Z635" s="7"/>
    </row>
    <row r="636" ht="15.75" customHeight="1">
      <c r="A636" s="7"/>
      <c r="B636" s="7"/>
      <c r="C636" s="7"/>
      <c r="D636" s="7"/>
      <c r="E636" s="7"/>
      <c r="F636" s="7"/>
      <c r="G636" s="112"/>
      <c r="H636" s="111"/>
      <c r="I636" s="7"/>
      <c r="J636" s="7"/>
      <c r="K636" s="7"/>
      <c r="L636" s="111"/>
      <c r="M636" s="111"/>
      <c r="N636" s="7"/>
      <c r="O636" s="7"/>
      <c r="P636" s="7"/>
      <c r="Q636" s="7"/>
      <c r="R636" s="112"/>
      <c r="S636" s="111"/>
      <c r="T636" s="7"/>
      <c r="U636" s="7"/>
      <c r="V636" s="7"/>
      <c r="W636" s="111"/>
      <c r="X636" s="111"/>
      <c r="Y636" s="7"/>
      <c r="Z636" s="7"/>
    </row>
    <row r="637" ht="15.75" customHeight="1">
      <c r="A637" s="7"/>
      <c r="B637" s="7"/>
      <c r="C637" s="7"/>
      <c r="D637" s="7"/>
      <c r="E637" s="7"/>
      <c r="F637" s="7"/>
      <c r="G637" s="112"/>
      <c r="H637" s="111"/>
      <c r="I637" s="7"/>
      <c r="J637" s="7"/>
      <c r="K637" s="7"/>
      <c r="L637" s="111"/>
      <c r="M637" s="111"/>
      <c r="N637" s="7"/>
      <c r="O637" s="7"/>
      <c r="P637" s="7"/>
      <c r="Q637" s="7"/>
      <c r="R637" s="112"/>
      <c r="S637" s="111"/>
      <c r="T637" s="7"/>
      <c r="U637" s="7"/>
      <c r="V637" s="7"/>
      <c r="W637" s="111"/>
      <c r="X637" s="111"/>
      <c r="Y637" s="7"/>
      <c r="Z637" s="7"/>
    </row>
    <row r="638" ht="15.75" customHeight="1">
      <c r="A638" s="7"/>
      <c r="B638" s="7"/>
      <c r="C638" s="7"/>
      <c r="D638" s="7"/>
      <c r="E638" s="7"/>
      <c r="F638" s="7"/>
      <c r="G638" s="112"/>
      <c r="H638" s="111"/>
      <c r="I638" s="7"/>
      <c r="J638" s="7"/>
      <c r="K638" s="7"/>
      <c r="L638" s="111"/>
      <c r="M638" s="111"/>
      <c r="N638" s="7"/>
      <c r="O638" s="7"/>
      <c r="P638" s="7"/>
      <c r="Q638" s="7"/>
      <c r="R638" s="112"/>
      <c r="S638" s="111"/>
      <c r="T638" s="7"/>
      <c r="U638" s="7"/>
      <c r="V638" s="7"/>
      <c r="W638" s="111"/>
      <c r="X638" s="111"/>
      <c r="Y638" s="7"/>
      <c r="Z638" s="7"/>
    </row>
    <row r="639" ht="15.75" customHeight="1">
      <c r="A639" s="7"/>
      <c r="B639" s="7"/>
      <c r="C639" s="7"/>
      <c r="D639" s="7"/>
      <c r="E639" s="7"/>
      <c r="F639" s="7"/>
      <c r="G639" s="112"/>
      <c r="H639" s="111"/>
      <c r="I639" s="7"/>
      <c r="J639" s="7"/>
      <c r="K639" s="7"/>
      <c r="L639" s="111"/>
      <c r="M639" s="111"/>
      <c r="N639" s="7"/>
      <c r="O639" s="7"/>
      <c r="P639" s="7"/>
      <c r="Q639" s="7"/>
      <c r="R639" s="112"/>
      <c r="S639" s="111"/>
      <c r="T639" s="7"/>
      <c r="U639" s="7"/>
      <c r="V639" s="7"/>
      <c r="W639" s="111"/>
      <c r="X639" s="111"/>
      <c r="Y639" s="7"/>
      <c r="Z639" s="7"/>
    </row>
    <row r="640" ht="15.75" customHeight="1">
      <c r="A640" s="7"/>
      <c r="B640" s="7"/>
      <c r="C640" s="7"/>
      <c r="D640" s="7"/>
      <c r="E640" s="7"/>
      <c r="F640" s="7"/>
      <c r="G640" s="112"/>
      <c r="H640" s="111"/>
      <c r="I640" s="7"/>
      <c r="J640" s="7"/>
      <c r="K640" s="7"/>
      <c r="L640" s="111"/>
      <c r="M640" s="111"/>
      <c r="N640" s="7"/>
      <c r="O640" s="7"/>
      <c r="P640" s="7"/>
      <c r="Q640" s="7"/>
      <c r="R640" s="112"/>
      <c r="S640" s="111"/>
      <c r="T640" s="7"/>
      <c r="U640" s="7"/>
      <c r="V640" s="7"/>
      <c r="W640" s="111"/>
      <c r="X640" s="111"/>
      <c r="Y640" s="7"/>
      <c r="Z640" s="7"/>
    </row>
    <row r="641" ht="15.75" customHeight="1">
      <c r="A641" s="7"/>
      <c r="B641" s="7"/>
      <c r="C641" s="7"/>
      <c r="D641" s="7"/>
      <c r="E641" s="7"/>
      <c r="F641" s="7"/>
      <c r="G641" s="112"/>
      <c r="H641" s="111"/>
      <c r="I641" s="7"/>
      <c r="J641" s="7"/>
      <c r="K641" s="7"/>
      <c r="L641" s="111"/>
      <c r="M641" s="111"/>
      <c r="N641" s="7"/>
      <c r="O641" s="7"/>
      <c r="P641" s="7"/>
      <c r="Q641" s="7"/>
      <c r="R641" s="112"/>
      <c r="S641" s="111"/>
      <c r="T641" s="7"/>
      <c r="U641" s="7"/>
      <c r="V641" s="7"/>
      <c r="W641" s="111"/>
      <c r="X641" s="111"/>
      <c r="Y641" s="7"/>
      <c r="Z641" s="7"/>
    </row>
    <row r="642" ht="15.75" customHeight="1">
      <c r="A642" s="7"/>
      <c r="B642" s="7"/>
      <c r="C642" s="7"/>
      <c r="D642" s="7"/>
      <c r="E642" s="7"/>
      <c r="F642" s="7"/>
      <c r="G642" s="112"/>
      <c r="H642" s="111"/>
      <c r="I642" s="7"/>
      <c r="J642" s="7"/>
      <c r="K642" s="7"/>
      <c r="L642" s="111"/>
      <c r="M642" s="111"/>
      <c r="N642" s="7"/>
      <c r="O642" s="7"/>
      <c r="P642" s="7"/>
      <c r="Q642" s="7"/>
      <c r="R642" s="112"/>
      <c r="S642" s="111"/>
      <c r="T642" s="7"/>
      <c r="U642" s="7"/>
      <c r="V642" s="7"/>
      <c r="W642" s="111"/>
      <c r="X642" s="111"/>
      <c r="Y642" s="7"/>
      <c r="Z642" s="7"/>
    </row>
    <row r="643" ht="15.75" customHeight="1">
      <c r="A643" s="7"/>
      <c r="B643" s="7"/>
      <c r="C643" s="7"/>
      <c r="D643" s="7"/>
      <c r="E643" s="7"/>
      <c r="F643" s="7"/>
      <c r="G643" s="112"/>
      <c r="H643" s="111"/>
      <c r="I643" s="7"/>
      <c r="J643" s="7"/>
      <c r="K643" s="7"/>
      <c r="L643" s="111"/>
      <c r="M643" s="111"/>
      <c r="N643" s="7"/>
      <c r="O643" s="7"/>
      <c r="P643" s="7"/>
      <c r="Q643" s="7"/>
      <c r="R643" s="112"/>
      <c r="S643" s="111"/>
      <c r="T643" s="7"/>
      <c r="U643" s="7"/>
      <c r="V643" s="7"/>
      <c r="W643" s="111"/>
      <c r="X643" s="111"/>
      <c r="Y643" s="7"/>
      <c r="Z643" s="7"/>
    </row>
    <row r="644" ht="15.75" customHeight="1">
      <c r="A644" s="7"/>
      <c r="B644" s="7"/>
      <c r="C644" s="7"/>
      <c r="D644" s="7"/>
      <c r="E644" s="7"/>
      <c r="F644" s="7"/>
      <c r="G644" s="112"/>
      <c r="H644" s="111"/>
      <c r="I644" s="7"/>
      <c r="J644" s="7"/>
      <c r="K644" s="7"/>
      <c r="L644" s="111"/>
      <c r="M644" s="111"/>
      <c r="N644" s="7"/>
      <c r="O644" s="7"/>
      <c r="P644" s="7"/>
      <c r="Q644" s="7"/>
      <c r="R644" s="112"/>
      <c r="S644" s="111"/>
      <c r="T644" s="7"/>
      <c r="U644" s="7"/>
      <c r="V644" s="7"/>
      <c r="W644" s="111"/>
      <c r="X644" s="111"/>
      <c r="Y644" s="7"/>
      <c r="Z644" s="7"/>
    </row>
    <row r="645" ht="15.75" customHeight="1">
      <c r="A645" s="7"/>
      <c r="B645" s="7"/>
      <c r="C645" s="7"/>
      <c r="D645" s="7"/>
      <c r="E645" s="7"/>
      <c r="F645" s="7"/>
      <c r="G645" s="112"/>
      <c r="H645" s="111"/>
      <c r="I645" s="7"/>
      <c r="J645" s="7"/>
      <c r="K645" s="7"/>
      <c r="L645" s="111"/>
      <c r="M645" s="111"/>
      <c r="N645" s="7"/>
      <c r="O645" s="7"/>
      <c r="P645" s="7"/>
      <c r="Q645" s="7"/>
      <c r="R645" s="112"/>
      <c r="S645" s="111"/>
      <c r="T645" s="7"/>
      <c r="U645" s="7"/>
      <c r="V645" s="7"/>
      <c r="W645" s="111"/>
      <c r="X645" s="111"/>
      <c r="Y645" s="7"/>
      <c r="Z645" s="7"/>
    </row>
    <row r="646" ht="15.75" customHeight="1">
      <c r="A646" s="7"/>
      <c r="B646" s="7"/>
      <c r="C646" s="7"/>
      <c r="D646" s="7"/>
      <c r="E646" s="7"/>
      <c r="F646" s="7"/>
      <c r="G646" s="112"/>
      <c r="H646" s="111"/>
      <c r="I646" s="7"/>
      <c r="J646" s="7"/>
      <c r="K646" s="7"/>
      <c r="L646" s="111"/>
      <c r="M646" s="111"/>
      <c r="N646" s="7"/>
      <c r="O646" s="7"/>
      <c r="P646" s="7"/>
      <c r="Q646" s="7"/>
      <c r="R646" s="112"/>
      <c r="S646" s="111"/>
      <c r="T646" s="7"/>
      <c r="U646" s="7"/>
      <c r="V646" s="7"/>
      <c r="W646" s="111"/>
      <c r="X646" s="111"/>
      <c r="Y646" s="7"/>
      <c r="Z646" s="7"/>
    </row>
    <row r="647" ht="15.75" customHeight="1">
      <c r="A647" s="7"/>
      <c r="B647" s="7"/>
      <c r="C647" s="7"/>
      <c r="D647" s="7"/>
      <c r="E647" s="7"/>
      <c r="F647" s="7"/>
      <c r="G647" s="112"/>
      <c r="H647" s="111"/>
      <c r="I647" s="7"/>
      <c r="J647" s="7"/>
      <c r="K647" s="7"/>
      <c r="L647" s="111"/>
      <c r="M647" s="111"/>
      <c r="N647" s="7"/>
      <c r="O647" s="7"/>
      <c r="P647" s="7"/>
      <c r="Q647" s="7"/>
      <c r="R647" s="112"/>
      <c r="S647" s="111"/>
      <c r="T647" s="7"/>
      <c r="U647" s="7"/>
      <c r="V647" s="7"/>
      <c r="W647" s="111"/>
      <c r="X647" s="111"/>
      <c r="Y647" s="7"/>
      <c r="Z647" s="7"/>
    </row>
    <row r="648" ht="15.75" customHeight="1">
      <c r="A648" s="7"/>
      <c r="B648" s="7"/>
      <c r="C648" s="7"/>
      <c r="D648" s="7"/>
      <c r="E648" s="7"/>
      <c r="F648" s="7"/>
      <c r="G648" s="112"/>
      <c r="H648" s="111"/>
      <c r="I648" s="7"/>
      <c r="J648" s="7"/>
      <c r="K648" s="7"/>
      <c r="L648" s="111"/>
      <c r="M648" s="111"/>
      <c r="N648" s="7"/>
      <c r="O648" s="7"/>
      <c r="P648" s="7"/>
      <c r="Q648" s="7"/>
      <c r="R648" s="112"/>
      <c r="S648" s="111"/>
      <c r="T648" s="7"/>
      <c r="U648" s="7"/>
      <c r="V648" s="7"/>
      <c r="W648" s="111"/>
      <c r="X648" s="111"/>
      <c r="Y648" s="7"/>
      <c r="Z648" s="7"/>
    </row>
    <row r="649" ht="15.75" customHeight="1">
      <c r="A649" s="7"/>
      <c r="B649" s="7"/>
      <c r="C649" s="7"/>
      <c r="D649" s="7"/>
      <c r="E649" s="7"/>
      <c r="F649" s="7"/>
      <c r="G649" s="112"/>
      <c r="H649" s="111"/>
      <c r="I649" s="7"/>
      <c r="J649" s="7"/>
      <c r="K649" s="7"/>
      <c r="L649" s="111"/>
      <c r="M649" s="111"/>
      <c r="N649" s="7"/>
      <c r="O649" s="7"/>
      <c r="P649" s="7"/>
      <c r="Q649" s="7"/>
      <c r="R649" s="112"/>
      <c r="S649" s="111"/>
      <c r="T649" s="7"/>
      <c r="U649" s="7"/>
      <c r="V649" s="7"/>
      <c r="W649" s="111"/>
      <c r="X649" s="111"/>
      <c r="Y649" s="7"/>
      <c r="Z649" s="7"/>
    </row>
    <row r="650" ht="15.75" customHeight="1">
      <c r="A650" s="7"/>
      <c r="B650" s="7"/>
      <c r="C650" s="7"/>
      <c r="D650" s="7"/>
      <c r="E650" s="7"/>
      <c r="F650" s="7"/>
      <c r="G650" s="112"/>
      <c r="H650" s="111"/>
      <c r="I650" s="7"/>
      <c r="J650" s="7"/>
      <c r="K650" s="7"/>
      <c r="L650" s="111"/>
      <c r="M650" s="111"/>
      <c r="N650" s="7"/>
      <c r="O650" s="7"/>
      <c r="P650" s="7"/>
      <c r="Q650" s="7"/>
      <c r="R650" s="112"/>
      <c r="S650" s="111"/>
      <c r="T650" s="7"/>
      <c r="U650" s="7"/>
      <c r="V650" s="7"/>
      <c r="W650" s="111"/>
      <c r="X650" s="111"/>
      <c r="Y650" s="7"/>
      <c r="Z650" s="7"/>
    </row>
    <row r="651" ht="15.75" customHeight="1">
      <c r="A651" s="7"/>
      <c r="B651" s="7"/>
      <c r="C651" s="7"/>
      <c r="D651" s="7"/>
      <c r="E651" s="7"/>
      <c r="F651" s="7"/>
      <c r="G651" s="112"/>
      <c r="H651" s="111"/>
      <c r="I651" s="7"/>
      <c r="J651" s="7"/>
      <c r="K651" s="7"/>
      <c r="L651" s="111"/>
      <c r="M651" s="111"/>
      <c r="N651" s="7"/>
      <c r="O651" s="7"/>
      <c r="P651" s="7"/>
      <c r="Q651" s="7"/>
      <c r="R651" s="112"/>
      <c r="S651" s="111"/>
      <c r="T651" s="7"/>
      <c r="U651" s="7"/>
      <c r="V651" s="7"/>
      <c r="W651" s="111"/>
      <c r="X651" s="111"/>
      <c r="Y651" s="7"/>
      <c r="Z651" s="7"/>
    </row>
    <row r="652" ht="15.75" customHeight="1">
      <c r="A652" s="7"/>
      <c r="B652" s="7"/>
      <c r="C652" s="7"/>
      <c r="D652" s="7"/>
      <c r="E652" s="7"/>
      <c r="F652" s="7"/>
      <c r="G652" s="112"/>
      <c r="H652" s="111"/>
      <c r="I652" s="7"/>
      <c r="J652" s="7"/>
      <c r="K652" s="7"/>
      <c r="L652" s="111"/>
      <c r="M652" s="111"/>
      <c r="N652" s="7"/>
      <c r="O652" s="7"/>
      <c r="P652" s="7"/>
      <c r="Q652" s="7"/>
      <c r="R652" s="112"/>
      <c r="S652" s="111"/>
      <c r="T652" s="7"/>
      <c r="U652" s="7"/>
      <c r="V652" s="7"/>
      <c r="W652" s="111"/>
      <c r="X652" s="111"/>
      <c r="Y652" s="7"/>
      <c r="Z652" s="7"/>
    </row>
    <row r="653" ht="15.75" customHeight="1">
      <c r="A653" s="7"/>
      <c r="B653" s="7"/>
      <c r="C653" s="7"/>
      <c r="D653" s="7"/>
      <c r="E653" s="7"/>
      <c r="F653" s="7"/>
      <c r="G653" s="112"/>
      <c r="H653" s="111"/>
      <c r="I653" s="7"/>
      <c r="J653" s="7"/>
      <c r="K653" s="7"/>
      <c r="L653" s="111"/>
      <c r="M653" s="111"/>
      <c r="N653" s="7"/>
      <c r="O653" s="7"/>
      <c r="P653" s="7"/>
      <c r="Q653" s="7"/>
      <c r="R653" s="112"/>
      <c r="S653" s="111"/>
      <c r="T653" s="7"/>
      <c r="U653" s="7"/>
      <c r="V653" s="7"/>
      <c r="W653" s="111"/>
      <c r="X653" s="111"/>
      <c r="Y653" s="7"/>
      <c r="Z653" s="7"/>
    </row>
    <row r="654" ht="15.75" customHeight="1">
      <c r="A654" s="7"/>
      <c r="B654" s="7"/>
      <c r="C654" s="7"/>
      <c r="D654" s="7"/>
      <c r="E654" s="7"/>
      <c r="F654" s="7"/>
      <c r="G654" s="112"/>
      <c r="H654" s="111"/>
      <c r="I654" s="7"/>
      <c r="J654" s="7"/>
      <c r="K654" s="7"/>
      <c r="L654" s="111"/>
      <c r="M654" s="111"/>
      <c r="N654" s="7"/>
      <c r="O654" s="7"/>
      <c r="P654" s="7"/>
      <c r="Q654" s="7"/>
      <c r="R654" s="112"/>
      <c r="S654" s="111"/>
      <c r="T654" s="7"/>
      <c r="U654" s="7"/>
      <c r="V654" s="7"/>
      <c r="W654" s="111"/>
      <c r="X654" s="111"/>
      <c r="Y654" s="7"/>
      <c r="Z654" s="7"/>
    </row>
    <row r="655" ht="15.75" customHeight="1">
      <c r="A655" s="7"/>
      <c r="B655" s="7"/>
      <c r="C655" s="7"/>
      <c r="D655" s="7"/>
      <c r="E655" s="7"/>
      <c r="F655" s="7"/>
      <c r="G655" s="112"/>
      <c r="H655" s="111"/>
      <c r="I655" s="7"/>
      <c r="J655" s="7"/>
      <c r="K655" s="7"/>
      <c r="L655" s="111"/>
      <c r="M655" s="111"/>
      <c r="N655" s="7"/>
      <c r="O655" s="7"/>
      <c r="P655" s="7"/>
      <c r="Q655" s="7"/>
      <c r="R655" s="112"/>
      <c r="S655" s="111"/>
      <c r="T655" s="7"/>
      <c r="U655" s="7"/>
      <c r="V655" s="7"/>
      <c r="W655" s="111"/>
      <c r="X655" s="111"/>
      <c r="Y655" s="7"/>
      <c r="Z655" s="7"/>
    </row>
    <row r="656" ht="15.75" customHeight="1">
      <c r="A656" s="7"/>
      <c r="B656" s="7"/>
      <c r="C656" s="7"/>
      <c r="D656" s="7"/>
      <c r="E656" s="7"/>
      <c r="F656" s="7"/>
      <c r="G656" s="112"/>
      <c r="H656" s="111"/>
      <c r="I656" s="7"/>
      <c r="J656" s="7"/>
      <c r="K656" s="7"/>
      <c r="L656" s="111"/>
      <c r="M656" s="111"/>
      <c r="N656" s="7"/>
      <c r="O656" s="7"/>
      <c r="P656" s="7"/>
      <c r="Q656" s="7"/>
      <c r="R656" s="112"/>
      <c r="S656" s="111"/>
      <c r="T656" s="7"/>
      <c r="U656" s="7"/>
      <c r="V656" s="7"/>
      <c r="W656" s="111"/>
      <c r="X656" s="111"/>
      <c r="Y656" s="7"/>
      <c r="Z656" s="7"/>
    </row>
    <row r="657" ht="15.75" customHeight="1">
      <c r="A657" s="7"/>
      <c r="B657" s="7"/>
      <c r="C657" s="7"/>
      <c r="D657" s="7"/>
      <c r="E657" s="7"/>
      <c r="F657" s="7"/>
      <c r="G657" s="112"/>
      <c r="H657" s="111"/>
      <c r="I657" s="7"/>
      <c r="J657" s="7"/>
      <c r="K657" s="7"/>
      <c r="L657" s="111"/>
      <c r="M657" s="111"/>
      <c r="N657" s="7"/>
      <c r="O657" s="7"/>
      <c r="P657" s="7"/>
      <c r="Q657" s="7"/>
      <c r="R657" s="112"/>
      <c r="S657" s="111"/>
      <c r="T657" s="7"/>
      <c r="U657" s="7"/>
      <c r="V657" s="7"/>
      <c r="W657" s="111"/>
      <c r="X657" s="111"/>
      <c r="Y657" s="7"/>
      <c r="Z657" s="7"/>
    </row>
    <row r="658" ht="15.75" customHeight="1">
      <c r="A658" s="7"/>
      <c r="B658" s="7"/>
      <c r="C658" s="7"/>
      <c r="D658" s="7"/>
      <c r="E658" s="7"/>
      <c r="F658" s="7"/>
      <c r="G658" s="112"/>
      <c r="H658" s="111"/>
      <c r="I658" s="7"/>
      <c r="J658" s="7"/>
      <c r="K658" s="7"/>
      <c r="L658" s="111"/>
      <c r="M658" s="111"/>
      <c r="N658" s="7"/>
      <c r="O658" s="7"/>
      <c r="P658" s="7"/>
      <c r="Q658" s="7"/>
      <c r="R658" s="112"/>
      <c r="S658" s="111"/>
      <c r="T658" s="7"/>
      <c r="U658" s="7"/>
      <c r="V658" s="7"/>
      <c r="W658" s="111"/>
      <c r="X658" s="111"/>
      <c r="Y658" s="7"/>
      <c r="Z658" s="7"/>
    </row>
    <row r="659" ht="15.75" customHeight="1">
      <c r="A659" s="7"/>
      <c r="B659" s="7"/>
      <c r="C659" s="7"/>
      <c r="D659" s="7"/>
      <c r="E659" s="7"/>
      <c r="F659" s="7"/>
      <c r="G659" s="112"/>
      <c r="H659" s="111"/>
      <c r="I659" s="7"/>
      <c r="J659" s="7"/>
      <c r="K659" s="7"/>
      <c r="L659" s="111"/>
      <c r="M659" s="111"/>
      <c r="N659" s="7"/>
      <c r="O659" s="7"/>
      <c r="P659" s="7"/>
      <c r="Q659" s="7"/>
      <c r="R659" s="112"/>
      <c r="S659" s="111"/>
      <c r="T659" s="7"/>
      <c r="U659" s="7"/>
      <c r="V659" s="7"/>
      <c r="W659" s="111"/>
      <c r="X659" s="111"/>
      <c r="Y659" s="7"/>
      <c r="Z659" s="7"/>
    </row>
    <row r="660" ht="15.75" customHeight="1">
      <c r="A660" s="7"/>
      <c r="B660" s="7"/>
      <c r="C660" s="7"/>
      <c r="D660" s="7"/>
      <c r="E660" s="7"/>
      <c r="F660" s="7"/>
      <c r="G660" s="112"/>
      <c r="H660" s="111"/>
      <c r="I660" s="7"/>
      <c r="J660" s="7"/>
      <c r="K660" s="7"/>
      <c r="L660" s="111"/>
      <c r="M660" s="111"/>
      <c r="N660" s="7"/>
      <c r="O660" s="7"/>
      <c r="P660" s="7"/>
      <c r="Q660" s="7"/>
      <c r="R660" s="112"/>
      <c r="S660" s="111"/>
      <c r="T660" s="7"/>
      <c r="U660" s="7"/>
      <c r="V660" s="7"/>
      <c r="W660" s="111"/>
      <c r="X660" s="111"/>
      <c r="Y660" s="7"/>
      <c r="Z660" s="7"/>
    </row>
    <row r="661" ht="15.75" customHeight="1">
      <c r="A661" s="7"/>
      <c r="B661" s="7"/>
      <c r="C661" s="7"/>
      <c r="D661" s="7"/>
      <c r="E661" s="7"/>
      <c r="F661" s="7"/>
      <c r="G661" s="112"/>
      <c r="H661" s="111"/>
      <c r="I661" s="7"/>
      <c r="J661" s="7"/>
      <c r="K661" s="7"/>
      <c r="L661" s="111"/>
      <c r="M661" s="111"/>
      <c r="N661" s="7"/>
      <c r="O661" s="7"/>
      <c r="P661" s="7"/>
      <c r="Q661" s="7"/>
      <c r="R661" s="112"/>
      <c r="S661" s="111"/>
      <c r="T661" s="7"/>
      <c r="U661" s="7"/>
      <c r="V661" s="7"/>
      <c r="W661" s="111"/>
      <c r="X661" s="111"/>
      <c r="Y661" s="7"/>
      <c r="Z661" s="7"/>
    </row>
    <row r="662" ht="15.75" customHeight="1">
      <c r="A662" s="7"/>
      <c r="B662" s="7"/>
      <c r="C662" s="7"/>
      <c r="D662" s="7"/>
      <c r="E662" s="7"/>
      <c r="F662" s="7"/>
      <c r="G662" s="112"/>
      <c r="H662" s="111"/>
      <c r="I662" s="7"/>
      <c r="J662" s="7"/>
      <c r="K662" s="7"/>
      <c r="L662" s="111"/>
      <c r="M662" s="111"/>
      <c r="N662" s="7"/>
      <c r="O662" s="7"/>
      <c r="P662" s="7"/>
      <c r="Q662" s="7"/>
      <c r="R662" s="112"/>
      <c r="S662" s="111"/>
      <c r="T662" s="7"/>
      <c r="U662" s="7"/>
      <c r="V662" s="7"/>
      <c r="W662" s="111"/>
      <c r="X662" s="111"/>
      <c r="Y662" s="7"/>
      <c r="Z662" s="7"/>
    </row>
    <row r="663" ht="15.75" customHeight="1">
      <c r="A663" s="7"/>
      <c r="B663" s="7"/>
      <c r="C663" s="7"/>
      <c r="D663" s="7"/>
      <c r="E663" s="7"/>
      <c r="F663" s="7"/>
      <c r="G663" s="112"/>
      <c r="H663" s="111"/>
      <c r="I663" s="7"/>
      <c r="J663" s="7"/>
      <c r="K663" s="7"/>
      <c r="L663" s="111"/>
      <c r="M663" s="111"/>
      <c r="N663" s="7"/>
      <c r="O663" s="7"/>
      <c r="P663" s="7"/>
      <c r="Q663" s="7"/>
      <c r="R663" s="112"/>
      <c r="S663" s="111"/>
      <c r="T663" s="7"/>
      <c r="U663" s="7"/>
      <c r="V663" s="7"/>
      <c r="W663" s="111"/>
      <c r="X663" s="111"/>
      <c r="Y663" s="7"/>
      <c r="Z663" s="7"/>
    </row>
    <row r="664" ht="15.75" customHeight="1">
      <c r="A664" s="7"/>
      <c r="B664" s="7"/>
      <c r="C664" s="7"/>
      <c r="D664" s="7"/>
      <c r="E664" s="7"/>
      <c r="F664" s="7"/>
      <c r="G664" s="112"/>
      <c r="H664" s="111"/>
      <c r="I664" s="7"/>
      <c r="J664" s="7"/>
      <c r="K664" s="7"/>
      <c r="L664" s="111"/>
      <c r="M664" s="111"/>
      <c r="N664" s="7"/>
      <c r="O664" s="7"/>
      <c r="P664" s="7"/>
      <c r="Q664" s="7"/>
      <c r="R664" s="112"/>
      <c r="S664" s="111"/>
      <c r="T664" s="7"/>
      <c r="U664" s="7"/>
      <c r="V664" s="7"/>
      <c r="W664" s="111"/>
      <c r="X664" s="111"/>
      <c r="Y664" s="7"/>
      <c r="Z664" s="7"/>
    </row>
    <row r="665" ht="15.75" customHeight="1">
      <c r="A665" s="7"/>
      <c r="B665" s="7"/>
      <c r="C665" s="7"/>
      <c r="D665" s="7"/>
      <c r="E665" s="7"/>
      <c r="F665" s="7"/>
      <c r="G665" s="112"/>
      <c r="H665" s="111"/>
      <c r="I665" s="7"/>
      <c r="J665" s="7"/>
      <c r="K665" s="7"/>
      <c r="L665" s="111"/>
      <c r="M665" s="111"/>
      <c r="N665" s="7"/>
      <c r="O665" s="7"/>
      <c r="P665" s="7"/>
      <c r="Q665" s="7"/>
      <c r="R665" s="112"/>
      <c r="S665" s="111"/>
      <c r="T665" s="7"/>
      <c r="U665" s="7"/>
      <c r="V665" s="7"/>
      <c r="W665" s="111"/>
      <c r="X665" s="111"/>
      <c r="Y665" s="7"/>
      <c r="Z665" s="7"/>
    </row>
    <row r="666" ht="15.75" customHeight="1">
      <c r="A666" s="7"/>
      <c r="B666" s="7"/>
      <c r="C666" s="7"/>
      <c r="D666" s="7"/>
      <c r="E666" s="7"/>
      <c r="F666" s="7"/>
      <c r="G666" s="112"/>
      <c r="H666" s="111"/>
      <c r="I666" s="7"/>
      <c r="J666" s="7"/>
      <c r="K666" s="7"/>
      <c r="L666" s="111"/>
      <c r="M666" s="111"/>
      <c r="N666" s="7"/>
      <c r="O666" s="7"/>
      <c r="P666" s="7"/>
      <c r="Q666" s="7"/>
      <c r="R666" s="112"/>
      <c r="S666" s="111"/>
      <c r="T666" s="7"/>
      <c r="U666" s="7"/>
      <c r="V666" s="7"/>
      <c r="W666" s="111"/>
      <c r="X666" s="111"/>
      <c r="Y666" s="7"/>
      <c r="Z666" s="7"/>
    </row>
    <row r="667" ht="15.75" customHeight="1">
      <c r="A667" s="7"/>
      <c r="B667" s="7"/>
      <c r="C667" s="7"/>
      <c r="D667" s="7"/>
      <c r="E667" s="7"/>
      <c r="F667" s="7"/>
      <c r="G667" s="112"/>
      <c r="H667" s="111"/>
      <c r="I667" s="7"/>
      <c r="J667" s="7"/>
      <c r="K667" s="7"/>
      <c r="L667" s="111"/>
      <c r="M667" s="111"/>
      <c r="N667" s="7"/>
      <c r="O667" s="7"/>
      <c r="P667" s="7"/>
      <c r="Q667" s="7"/>
      <c r="R667" s="112"/>
      <c r="S667" s="111"/>
      <c r="T667" s="7"/>
      <c r="U667" s="7"/>
      <c r="V667" s="7"/>
      <c r="W667" s="111"/>
      <c r="X667" s="111"/>
      <c r="Y667" s="7"/>
      <c r="Z667" s="7"/>
    </row>
    <row r="668" ht="15.75" customHeight="1">
      <c r="A668" s="7"/>
      <c r="B668" s="7"/>
      <c r="C668" s="7"/>
      <c r="D668" s="7"/>
      <c r="E668" s="7"/>
      <c r="F668" s="7"/>
      <c r="G668" s="112"/>
      <c r="H668" s="111"/>
      <c r="I668" s="7"/>
      <c r="J668" s="7"/>
      <c r="K668" s="7"/>
      <c r="L668" s="111"/>
      <c r="M668" s="111"/>
      <c r="N668" s="7"/>
      <c r="O668" s="7"/>
      <c r="P668" s="7"/>
      <c r="Q668" s="7"/>
      <c r="R668" s="112"/>
      <c r="S668" s="111"/>
      <c r="T668" s="7"/>
      <c r="U668" s="7"/>
      <c r="V668" s="7"/>
      <c r="W668" s="111"/>
      <c r="X668" s="111"/>
      <c r="Y668" s="7"/>
      <c r="Z668" s="7"/>
    </row>
    <row r="669" ht="15.75" customHeight="1">
      <c r="A669" s="7"/>
      <c r="B669" s="7"/>
      <c r="C669" s="7"/>
      <c r="D669" s="7"/>
      <c r="E669" s="7"/>
      <c r="F669" s="7"/>
      <c r="G669" s="112"/>
      <c r="H669" s="111"/>
      <c r="I669" s="7"/>
      <c r="J669" s="7"/>
      <c r="K669" s="7"/>
      <c r="L669" s="111"/>
      <c r="M669" s="111"/>
      <c r="N669" s="7"/>
      <c r="O669" s="7"/>
      <c r="P669" s="7"/>
      <c r="Q669" s="7"/>
      <c r="R669" s="112"/>
      <c r="S669" s="111"/>
      <c r="T669" s="7"/>
      <c r="U669" s="7"/>
      <c r="V669" s="7"/>
      <c r="W669" s="111"/>
      <c r="X669" s="111"/>
      <c r="Y669" s="7"/>
      <c r="Z669" s="7"/>
    </row>
    <row r="670" ht="15.75" customHeight="1">
      <c r="A670" s="7"/>
      <c r="B670" s="7"/>
      <c r="C670" s="7"/>
      <c r="D670" s="7"/>
      <c r="E670" s="7"/>
      <c r="F670" s="7"/>
      <c r="G670" s="112"/>
      <c r="H670" s="111"/>
      <c r="I670" s="7"/>
      <c r="J670" s="7"/>
      <c r="K670" s="7"/>
      <c r="L670" s="111"/>
      <c r="M670" s="111"/>
      <c r="N670" s="7"/>
      <c r="O670" s="7"/>
      <c r="P670" s="7"/>
      <c r="Q670" s="7"/>
      <c r="R670" s="112"/>
      <c r="S670" s="111"/>
      <c r="T670" s="7"/>
      <c r="U670" s="7"/>
      <c r="V670" s="7"/>
      <c r="W670" s="111"/>
      <c r="X670" s="111"/>
      <c r="Y670" s="7"/>
      <c r="Z670" s="7"/>
    </row>
    <row r="671" ht="15.75" customHeight="1">
      <c r="A671" s="7"/>
      <c r="B671" s="7"/>
      <c r="C671" s="7"/>
      <c r="D671" s="7"/>
      <c r="E671" s="7"/>
      <c r="F671" s="7"/>
      <c r="G671" s="112"/>
      <c r="H671" s="111"/>
      <c r="I671" s="7"/>
      <c r="J671" s="7"/>
      <c r="K671" s="7"/>
      <c r="L671" s="111"/>
      <c r="M671" s="111"/>
      <c r="N671" s="7"/>
      <c r="O671" s="7"/>
      <c r="P671" s="7"/>
      <c r="Q671" s="7"/>
      <c r="R671" s="112"/>
      <c r="S671" s="111"/>
      <c r="T671" s="7"/>
      <c r="U671" s="7"/>
      <c r="V671" s="7"/>
      <c r="W671" s="111"/>
      <c r="X671" s="111"/>
      <c r="Y671" s="7"/>
      <c r="Z671" s="7"/>
    </row>
    <row r="672" ht="15.75" customHeight="1">
      <c r="A672" s="7"/>
      <c r="B672" s="7"/>
      <c r="C672" s="7"/>
      <c r="D672" s="7"/>
      <c r="E672" s="7"/>
      <c r="F672" s="7"/>
      <c r="G672" s="112"/>
      <c r="H672" s="111"/>
      <c r="I672" s="7"/>
      <c r="J672" s="7"/>
      <c r="K672" s="7"/>
      <c r="L672" s="111"/>
      <c r="M672" s="111"/>
      <c r="N672" s="7"/>
      <c r="O672" s="7"/>
      <c r="P672" s="7"/>
      <c r="Q672" s="7"/>
      <c r="R672" s="112"/>
      <c r="S672" s="111"/>
      <c r="T672" s="7"/>
      <c r="U672" s="7"/>
      <c r="V672" s="7"/>
      <c r="W672" s="111"/>
      <c r="X672" s="111"/>
      <c r="Y672" s="7"/>
      <c r="Z672" s="7"/>
    </row>
    <row r="673" ht="15.75" customHeight="1">
      <c r="A673" s="7"/>
      <c r="B673" s="7"/>
      <c r="C673" s="7"/>
      <c r="D673" s="7"/>
      <c r="E673" s="7"/>
      <c r="F673" s="7"/>
      <c r="G673" s="112"/>
      <c r="H673" s="111"/>
      <c r="I673" s="7"/>
      <c r="J673" s="7"/>
      <c r="K673" s="7"/>
      <c r="L673" s="111"/>
      <c r="M673" s="111"/>
      <c r="N673" s="7"/>
      <c r="O673" s="7"/>
      <c r="P673" s="7"/>
      <c r="Q673" s="7"/>
      <c r="R673" s="112"/>
      <c r="S673" s="111"/>
      <c r="T673" s="7"/>
      <c r="U673" s="7"/>
      <c r="V673" s="7"/>
      <c r="W673" s="111"/>
      <c r="X673" s="111"/>
      <c r="Y673" s="7"/>
      <c r="Z673" s="7"/>
    </row>
    <row r="674" ht="15.75" customHeight="1">
      <c r="A674" s="7"/>
      <c r="B674" s="7"/>
      <c r="C674" s="7"/>
      <c r="D674" s="7"/>
      <c r="E674" s="7"/>
      <c r="F674" s="7"/>
      <c r="G674" s="112"/>
      <c r="H674" s="111"/>
      <c r="I674" s="7"/>
      <c r="J674" s="7"/>
      <c r="K674" s="7"/>
      <c r="L674" s="111"/>
      <c r="M674" s="111"/>
      <c r="N674" s="7"/>
      <c r="O674" s="7"/>
      <c r="P674" s="7"/>
      <c r="Q674" s="7"/>
      <c r="R674" s="112"/>
      <c r="S674" s="111"/>
      <c r="T674" s="7"/>
      <c r="U674" s="7"/>
      <c r="V674" s="7"/>
      <c r="W674" s="111"/>
      <c r="X674" s="111"/>
      <c r="Y674" s="7"/>
      <c r="Z674" s="7"/>
    </row>
    <row r="675" ht="15.75" customHeight="1">
      <c r="A675" s="7"/>
      <c r="B675" s="7"/>
      <c r="C675" s="7"/>
      <c r="D675" s="7"/>
      <c r="E675" s="7"/>
      <c r="F675" s="7"/>
      <c r="G675" s="112"/>
      <c r="H675" s="111"/>
      <c r="I675" s="7"/>
      <c r="J675" s="7"/>
      <c r="K675" s="7"/>
      <c r="L675" s="111"/>
      <c r="M675" s="111"/>
      <c r="N675" s="7"/>
      <c r="O675" s="7"/>
      <c r="P675" s="7"/>
      <c r="Q675" s="7"/>
      <c r="R675" s="112"/>
      <c r="S675" s="111"/>
      <c r="T675" s="7"/>
      <c r="U675" s="7"/>
      <c r="V675" s="7"/>
      <c r="W675" s="111"/>
      <c r="X675" s="111"/>
      <c r="Y675" s="7"/>
      <c r="Z675" s="7"/>
    </row>
    <row r="676" ht="15.75" customHeight="1">
      <c r="A676" s="7"/>
      <c r="B676" s="7"/>
      <c r="C676" s="7"/>
      <c r="D676" s="7"/>
      <c r="E676" s="7"/>
      <c r="F676" s="7"/>
      <c r="G676" s="112"/>
      <c r="H676" s="111"/>
      <c r="I676" s="7"/>
      <c r="J676" s="7"/>
      <c r="K676" s="7"/>
      <c r="L676" s="111"/>
      <c r="M676" s="111"/>
      <c r="N676" s="7"/>
      <c r="O676" s="7"/>
      <c r="P676" s="7"/>
      <c r="Q676" s="7"/>
      <c r="R676" s="112"/>
      <c r="S676" s="111"/>
      <c r="T676" s="7"/>
      <c r="U676" s="7"/>
      <c r="V676" s="7"/>
      <c r="W676" s="111"/>
      <c r="X676" s="111"/>
      <c r="Y676" s="7"/>
      <c r="Z676" s="7"/>
    </row>
    <row r="677" ht="15.75" customHeight="1">
      <c r="A677" s="7"/>
      <c r="B677" s="7"/>
      <c r="C677" s="7"/>
      <c r="D677" s="7"/>
      <c r="E677" s="7"/>
      <c r="F677" s="7"/>
      <c r="G677" s="112"/>
      <c r="H677" s="111"/>
      <c r="I677" s="7"/>
      <c r="J677" s="7"/>
      <c r="K677" s="7"/>
      <c r="L677" s="111"/>
      <c r="M677" s="111"/>
      <c r="N677" s="7"/>
      <c r="O677" s="7"/>
      <c r="P677" s="7"/>
      <c r="Q677" s="7"/>
      <c r="R677" s="112"/>
      <c r="S677" s="111"/>
      <c r="T677" s="7"/>
      <c r="U677" s="7"/>
      <c r="V677" s="7"/>
      <c r="W677" s="111"/>
      <c r="X677" s="111"/>
      <c r="Y677" s="7"/>
      <c r="Z677" s="7"/>
    </row>
    <row r="678" ht="15.75" customHeight="1">
      <c r="A678" s="7"/>
      <c r="B678" s="7"/>
      <c r="C678" s="7"/>
      <c r="D678" s="7"/>
      <c r="E678" s="7"/>
      <c r="F678" s="7"/>
      <c r="G678" s="112"/>
      <c r="H678" s="111"/>
      <c r="I678" s="7"/>
      <c r="J678" s="7"/>
      <c r="K678" s="7"/>
      <c r="L678" s="111"/>
      <c r="M678" s="111"/>
      <c r="N678" s="7"/>
      <c r="O678" s="7"/>
      <c r="P678" s="7"/>
      <c r="Q678" s="7"/>
      <c r="R678" s="112"/>
      <c r="S678" s="111"/>
      <c r="T678" s="7"/>
      <c r="U678" s="7"/>
      <c r="V678" s="7"/>
      <c r="W678" s="111"/>
      <c r="X678" s="111"/>
      <c r="Y678" s="7"/>
      <c r="Z678" s="7"/>
    </row>
    <row r="679" ht="15.75" customHeight="1">
      <c r="A679" s="7"/>
      <c r="B679" s="7"/>
      <c r="C679" s="7"/>
      <c r="D679" s="7"/>
      <c r="E679" s="7"/>
      <c r="F679" s="7"/>
      <c r="G679" s="112"/>
      <c r="H679" s="111"/>
      <c r="I679" s="7"/>
      <c r="J679" s="7"/>
      <c r="K679" s="7"/>
      <c r="L679" s="111"/>
      <c r="M679" s="111"/>
      <c r="N679" s="7"/>
      <c r="O679" s="7"/>
      <c r="P679" s="7"/>
      <c r="Q679" s="7"/>
      <c r="R679" s="112"/>
      <c r="S679" s="111"/>
      <c r="T679" s="7"/>
      <c r="U679" s="7"/>
      <c r="V679" s="7"/>
      <c r="W679" s="111"/>
      <c r="X679" s="111"/>
      <c r="Y679" s="7"/>
      <c r="Z679" s="7"/>
    </row>
    <row r="680" ht="15.75" customHeight="1">
      <c r="A680" s="7"/>
      <c r="B680" s="7"/>
      <c r="C680" s="7"/>
      <c r="D680" s="7"/>
      <c r="E680" s="7"/>
      <c r="F680" s="7"/>
      <c r="G680" s="112"/>
      <c r="H680" s="111"/>
      <c r="I680" s="7"/>
      <c r="J680" s="7"/>
      <c r="K680" s="7"/>
      <c r="L680" s="111"/>
      <c r="M680" s="111"/>
      <c r="N680" s="7"/>
      <c r="O680" s="7"/>
      <c r="P680" s="7"/>
      <c r="Q680" s="7"/>
      <c r="R680" s="112"/>
      <c r="S680" s="111"/>
      <c r="T680" s="7"/>
      <c r="U680" s="7"/>
      <c r="V680" s="7"/>
      <c r="W680" s="111"/>
      <c r="X680" s="111"/>
      <c r="Y680" s="7"/>
      <c r="Z680" s="7"/>
    </row>
    <row r="681" ht="15.75" customHeight="1">
      <c r="A681" s="7"/>
      <c r="B681" s="7"/>
      <c r="C681" s="7"/>
      <c r="D681" s="7"/>
      <c r="E681" s="7"/>
      <c r="F681" s="7"/>
      <c r="G681" s="112"/>
      <c r="H681" s="111"/>
      <c r="I681" s="7"/>
      <c r="J681" s="7"/>
      <c r="K681" s="7"/>
      <c r="L681" s="111"/>
      <c r="M681" s="111"/>
      <c r="N681" s="7"/>
      <c r="O681" s="7"/>
      <c r="P681" s="7"/>
      <c r="Q681" s="7"/>
      <c r="R681" s="112"/>
      <c r="S681" s="111"/>
      <c r="T681" s="7"/>
      <c r="U681" s="7"/>
      <c r="V681" s="7"/>
      <c r="W681" s="111"/>
      <c r="X681" s="111"/>
      <c r="Y681" s="7"/>
      <c r="Z681" s="7"/>
    </row>
    <row r="682" ht="15.75" customHeight="1">
      <c r="A682" s="7"/>
      <c r="B682" s="7"/>
      <c r="C682" s="7"/>
      <c r="D682" s="7"/>
      <c r="E682" s="7"/>
      <c r="F682" s="7"/>
      <c r="G682" s="112"/>
      <c r="H682" s="111"/>
      <c r="I682" s="7"/>
      <c r="J682" s="7"/>
      <c r="K682" s="7"/>
      <c r="L682" s="111"/>
      <c r="M682" s="111"/>
      <c r="N682" s="7"/>
      <c r="O682" s="7"/>
      <c r="P682" s="7"/>
      <c r="Q682" s="7"/>
      <c r="R682" s="112"/>
      <c r="S682" s="111"/>
      <c r="T682" s="7"/>
      <c r="U682" s="7"/>
      <c r="V682" s="7"/>
      <c r="W682" s="111"/>
      <c r="X682" s="111"/>
      <c r="Y682" s="7"/>
      <c r="Z682" s="7"/>
    </row>
    <row r="683" ht="15.75" customHeight="1">
      <c r="A683" s="7"/>
      <c r="B683" s="7"/>
      <c r="C683" s="7"/>
      <c r="D683" s="7"/>
      <c r="E683" s="7"/>
      <c r="F683" s="7"/>
      <c r="G683" s="112"/>
      <c r="H683" s="111"/>
      <c r="I683" s="7"/>
      <c r="J683" s="7"/>
      <c r="K683" s="7"/>
      <c r="L683" s="111"/>
      <c r="M683" s="111"/>
      <c r="N683" s="7"/>
      <c r="O683" s="7"/>
      <c r="P683" s="7"/>
      <c r="Q683" s="7"/>
      <c r="R683" s="112"/>
      <c r="S683" s="111"/>
      <c r="T683" s="7"/>
      <c r="U683" s="7"/>
      <c r="V683" s="7"/>
      <c r="W683" s="111"/>
      <c r="X683" s="111"/>
      <c r="Y683" s="7"/>
      <c r="Z683" s="7"/>
    </row>
    <row r="684" ht="15.75" customHeight="1">
      <c r="A684" s="7"/>
      <c r="B684" s="7"/>
      <c r="C684" s="7"/>
      <c r="D684" s="7"/>
      <c r="E684" s="7"/>
      <c r="F684" s="7"/>
      <c r="G684" s="112"/>
      <c r="H684" s="111"/>
      <c r="I684" s="7"/>
      <c r="J684" s="7"/>
      <c r="K684" s="7"/>
      <c r="L684" s="111"/>
      <c r="M684" s="111"/>
      <c r="N684" s="7"/>
      <c r="O684" s="7"/>
      <c r="P684" s="7"/>
      <c r="Q684" s="7"/>
      <c r="R684" s="112"/>
      <c r="S684" s="111"/>
      <c r="T684" s="7"/>
      <c r="U684" s="7"/>
      <c r="V684" s="7"/>
      <c r="W684" s="111"/>
      <c r="X684" s="111"/>
      <c r="Y684" s="7"/>
      <c r="Z684" s="7"/>
    </row>
    <row r="685" ht="15.75" customHeight="1">
      <c r="A685" s="7"/>
      <c r="B685" s="7"/>
      <c r="C685" s="7"/>
      <c r="D685" s="7"/>
      <c r="E685" s="7"/>
      <c r="F685" s="7"/>
      <c r="G685" s="112"/>
      <c r="H685" s="111"/>
      <c r="I685" s="7"/>
      <c r="J685" s="7"/>
      <c r="K685" s="7"/>
      <c r="L685" s="111"/>
      <c r="M685" s="111"/>
      <c r="N685" s="7"/>
      <c r="O685" s="7"/>
      <c r="P685" s="7"/>
      <c r="Q685" s="7"/>
      <c r="R685" s="112"/>
      <c r="S685" s="111"/>
      <c r="T685" s="7"/>
      <c r="U685" s="7"/>
      <c r="V685" s="7"/>
      <c r="W685" s="111"/>
      <c r="X685" s="111"/>
      <c r="Y685" s="7"/>
      <c r="Z685" s="7"/>
    </row>
    <row r="686" ht="15.75" customHeight="1">
      <c r="A686" s="7"/>
      <c r="B686" s="7"/>
      <c r="C686" s="7"/>
      <c r="D686" s="7"/>
      <c r="E686" s="7"/>
      <c r="F686" s="7"/>
      <c r="G686" s="112"/>
      <c r="H686" s="111"/>
      <c r="I686" s="7"/>
      <c r="J686" s="7"/>
      <c r="K686" s="7"/>
      <c r="L686" s="111"/>
      <c r="M686" s="111"/>
      <c r="N686" s="7"/>
      <c r="O686" s="7"/>
      <c r="P686" s="7"/>
      <c r="Q686" s="7"/>
      <c r="R686" s="112"/>
      <c r="S686" s="111"/>
      <c r="T686" s="7"/>
      <c r="U686" s="7"/>
      <c r="V686" s="7"/>
      <c r="W686" s="111"/>
      <c r="X686" s="111"/>
      <c r="Y686" s="7"/>
      <c r="Z686" s="7"/>
    </row>
    <row r="687" ht="15.75" customHeight="1">
      <c r="A687" s="7"/>
      <c r="B687" s="7"/>
      <c r="C687" s="7"/>
      <c r="D687" s="7"/>
      <c r="E687" s="7"/>
      <c r="F687" s="7"/>
      <c r="G687" s="112"/>
      <c r="H687" s="111"/>
      <c r="I687" s="7"/>
      <c r="J687" s="7"/>
      <c r="K687" s="7"/>
      <c r="L687" s="111"/>
      <c r="M687" s="111"/>
      <c r="N687" s="7"/>
      <c r="O687" s="7"/>
      <c r="P687" s="7"/>
      <c r="Q687" s="7"/>
      <c r="R687" s="112"/>
      <c r="S687" s="111"/>
      <c r="T687" s="7"/>
      <c r="U687" s="7"/>
      <c r="V687" s="7"/>
      <c r="W687" s="111"/>
      <c r="X687" s="111"/>
      <c r="Y687" s="7"/>
      <c r="Z687" s="7"/>
    </row>
    <row r="688" ht="15.75" customHeight="1">
      <c r="A688" s="7"/>
      <c r="B688" s="7"/>
      <c r="C688" s="7"/>
      <c r="D688" s="7"/>
      <c r="E688" s="7"/>
      <c r="F688" s="7"/>
      <c r="G688" s="112"/>
      <c r="H688" s="111"/>
      <c r="I688" s="7"/>
      <c r="J688" s="7"/>
      <c r="K688" s="7"/>
      <c r="L688" s="111"/>
      <c r="M688" s="111"/>
      <c r="N688" s="7"/>
      <c r="O688" s="7"/>
      <c r="P688" s="7"/>
      <c r="Q688" s="7"/>
      <c r="R688" s="112"/>
      <c r="S688" s="111"/>
      <c r="T688" s="7"/>
      <c r="U688" s="7"/>
      <c r="V688" s="7"/>
      <c r="W688" s="111"/>
      <c r="X688" s="111"/>
      <c r="Y688" s="7"/>
      <c r="Z688" s="7"/>
    </row>
    <row r="689" ht="15.75" customHeight="1">
      <c r="A689" s="7"/>
      <c r="B689" s="7"/>
      <c r="C689" s="7"/>
      <c r="D689" s="7"/>
      <c r="E689" s="7"/>
      <c r="F689" s="7"/>
      <c r="G689" s="112"/>
      <c r="H689" s="111"/>
      <c r="I689" s="7"/>
      <c r="J689" s="7"/>
      <c r="K689" s="7"/>
      <c r="L689" s="111"/>
      <c r="M689" s="111"/>
      <c r="N689" s="7"/>
      <c r="O689" s="7"/>
      <c r="P689" s="7"/>
      <c r="Q689" s="7"/>
      <c r="R689" s="112"/>
      <c r="S689" s="111"/>
      <c r="T689" s="7"/>
      <c r="U689" s="7"/>
      <c r="V689" s="7"/>
      <c r="W689" s="111"/>
      <c r="X689" s="111"/>
      <c r="Y689" s="7"/>
      <c r="Z689" s="7"/>
    </row>
    <row r="690" ht="15.75" customHeight="1">
      <c r="A690" s="7"/>
      <c r="B690" s="7"/>
      <c r="C690" s="7"/>
      <c r="D690" s="7"/>
      <c r="E690" s="7"/>
      <c r="F690" s="7"/>
      <c r="G690" s="112"/>
      <c r="H690" s="111"/>
      <c r="I690" s="7"/>
      <c r="J690" s="7"/>
      <c r="K690" s="7"/>
      <c r="L690" s="111"/>
      <c r="M690" s="111"/>
      <c r="N690" s="7"/>
      <c r="O690" s="7"/>
      <c r="P690" s="7"/>
      <c r="Q690" s="7"/>
      <c r="R690" s="112"/>
      <c r="S690" s="111"/>
      <c r="T690" s="7"/>
      <c r="U690" s="7"/>
      <c r="V690" s="7"/>
      <c r="W690" s="111"/>
      <c r="X690" s="111"/>
      <c r="Y690" s="7"/>
      <c r="Z690" s="7"/>
    </row>
    <row r="691" ht="15.75" customHeight="1">
      <c r="A691" s="7"/>
      <c r="B691" s="7"/>
      <c r="C691" s="7"/>
      <c r="D691" s="7"/>
      <c r="E691" s="7"/>
      <c r="F691" s="7"/>
      <c r="G691" s="112"/>
      <c r="H691" s="111"/>
      <c r="I691" s="7"/>
      <c r="J691" s="7"/>
      <c r="K691" s="7"/>
      <c r="L691" s="111"/>
      <c r="M691" s="111"/>
      <c r="N691" s="7"/>
      <c r="O691" s="7"/>
      <c r="P691" s="7"/>
      <c r="Q691" s="7"/>
      <c r="R691" s="112"/>
      <c r="S691" s="111"/>
      <c r="T691" s="7"/>
      <c r="U691" s="7"/>
      <c r="V691" s="7"/>
      <c r="W691" s="111"/>
      <c r="X691" s="111"/>
      <c r="Y691" s="7"/>
      <c r="Z691" s="7"/>
    </row>
    <row r="692" ht="15.75" customHeight="1">
      <c r="A692" s="7"/>
      <c r="B692" s="7"/>
      <c r="C692" s="7"/>
      <c r="D692" s="7"/>
      <c r="E692" s="7"/>
      <c r="F692" s="7"/>
      <c r="G692" s="112"/>
      <c r="H692" s="111"/>
      <c r="I692" s="7"/>
      <c r="J692" s="7"/>
      <c r="K692" s="7"/>
      <c r="L692" s="111"/>
      <c r="M692" s="111"/>
      <c r="N692" s="7"/>
      <c r="O692" s="7"/>
      <c r="P692" s="7"/>
      <c r="Q692" s="7"/>
      <c r="R692" s="112"/>
      <c r="S692" s="111"/>
      <c r="T692" s="7"/>
      <c r="U692" s="7"/>
      <c r="V692" s="7"/>
      <c r="W692" s="111"/>
      <c r="X692" s="111"/>
      <c r="Y692" s="7"/>
      <c r="Z692" s="7"/>
    </row>
    <row r="693" ht="15.75" customHeight="1">
      <c r="A693" s="7"/>
      <c r="B693" s="7"/>
      <c r="C693" s="7"/>
      <c r="D693" s="7"/>
      <c r="E693" s="7"/>
      <c r="F693" s="7"/>
      <c r="G693" s="112"/>
      <c r="H693" s="111"/>
      <c r="I693" s="7"/>
      <c r="J693" s="7"/>
      <c r="K693" s="7"/>
      <c r="L693" s="111"/>
      <c r="M693" s="111"/>
      <c r="N693" s="7"/>
      <c r="O693" s="7"/>
      <c r="P693" s="7"/>
      <c r="Q693" s="7"/>
      <c r="R693" s="112"/>
      <c r="S693" s="111"/>
      <c r="T693" s="7"/>
      <c r="U693" s="7"/>
      <c r="V693" s="7"/>
      <c r="W693" s="111"/>
      <c r="X693" s="111"/>
      <c r="Y693" s="7"/>
      <c r="Z693" s="7"/>
    </row>
    <row r="694" ht="15.75" customHeight="1">
      <c r="A694" s="7"/>
      <c r="B694" s="7"/>
      <c r="C694" s="7"/>
      <c r="D694" s="7"/>
      <c r="E694" s="7"/>
      <c r="F694" s="7"/>
      <c r="G694" s="112"/>
      <c r="H694" s="111"/>
      <c r="I694" s="7"/>
      <c r="J694" s="7"/>
      <c r="K694" s="7"/>
      <c r="L694" s="111"/>
      <c r="M694" s="111"/>
      <c r="N694" s="7"/>
      <c r="O694" s="7"/>
      <c r="P694" s="7"/>
      <c r="Q694" s="7"/>
      <c r="R694" s="112"/>
      <c r="S694" s="111"/>
      <c r="T694" s="7"/>
      <c r="U694" s="7"/>
      <c r="V694" s="7"/>
      <c r="W694" s="111"/>
      <c r="X694" s="111"/>
      <c r="Y694" s="7"/>
      <c r="Z694" s="7"/>
    </row>
    <row r="695" ht="15.75" customHeight="1">
      <c r="A695" s="7"/>
      <c r="B695" s="7"/>
      <c r="C695" s="7"/>
      <c r="D695" s="7"/>
      <c r="E695" s="7"/>
      <c r="F695" s="7"/>
      <c r="G695" s="112"/>
      <c r="H695" s="111"/>
      <c r="I695" s="7"/>
      <c r="J695" s="7"/>
      <c r="K695" s="7"/>
      <c r="L695" s="111"/>
      <c r="M695" s="111"/>
      <c r="N695" s="7"/>
      <c r="O695" s="7"/>
      <c r="P695" s="7"/>
      <c r="Q695" s="7"/>
      <c r="R695" s="112"/>
      <c r="S695" s="111"/>
      <c r="T695" s="7"/>
      <c r="U695" s="7"/>
      <c r="V695" s="7"/>
      <c r="W695" s="111"/>
      <c r="X695" s="111"/>
      <c r="Y695" s="7"/>
      <c r="Z695" s="7"/>
    </row>
    <row r="696" ht="15.75" customHeight="1">
      <c r="A696" s="7"/>
      <c r="B696" s="7"/>
      <c r="C696" s="7"/>
      <c r="D696" s="7"/>
      <c r="E696" s="7"/>
      <c r="F696" s="7"/>
      <c r="G696" s="112"/>
      <c r="H696" s="111"/>
      <c r="I696" s="7"/>
      <c r="J696" s="7"/>
      <c r="K696" s="7"/>
      <c r="L696" s="111"/>
      <c r="M696" s="111"/>
      <c r="N696" s="7"/>
      <c r="O696" s="7"/>
      <c r="P696" s="7"/>
      <c r="Q696" s="7"/>
      <c r="R696" s="112"/>
      <c r="S696" s="111"/>
      <c r="T696" s="7"/>
      <c r="U696" s="7"/>
      <c r="V696" s="7"/>
      <c r="W696" s="111"/>
      <c r="X696" s="111"/>
      <c r="Y696" s="7"/>
      <c r="Z696" s="7"/>
    </row>
    <row r="697" ht="15.75" customHeight="1">
      <c r="A697" s="7"/>
      <c r="B697" s="7"/>
      <c r="C697" s="7"/>
      <c r="D697" s="7"/>
      <c r="E697" s="7"/>
      <c r="F697" s="7"/>
      <c r="G697" s="112"/>
      <c r="H697" s="111"/>
      <c r="I697" s="7"/>
      <c r="J697" s="7"/>
      <c r="K697" s="7"/>
      <c r="L697" s="111"/>
      <c r="M697" s="111"/>
      <c r="N697" s="7"/>
      <c r="O697" s="7"/>
      <c r="P697" s="7"/>
      <c r="Q697" s="7"/>
      <c r="R697" s="112"/>
      <c r="S697" s="111"/>
      <c r="T697" s="7"/>
      <c r="U697" s="7"/>
      <c r="V697" s="7"/>
      <c r="W697" s="111"/>
      <c r="X697" s="111"/>
      <c r="Y697" s="7"/>
      <c r="Z697" s="7"/>
    </row>
    <row r="698" ht="15.75" customHeight="1">
      <c r="A698" s="7"/>
      <c r="B698" s="7"/>
      <c r="C698" s="7"/>
      <c r="D698" s="7"/>
      <c r="E698" s="7"/>
      <c r="F698" s="7"/>
      <c r="G698" s="112"/>
      <c r="H698" s="111"/>
      <c r="I698" s="7"/>
      <c r="J698" s="7"/>
      <c r="K698" s="7"/>
      <c r="L698" s="111"/>
      <c r="M698" s="111"/>
      <c r="N698" s="7"/>
      <c r="O698" s="7"/>
      <c r="P698" s="7"/>
      <c r="Q698" s="7"/>
      <c r="R698" s="112"/>
      <c r="S698" s="111"/>
      <c r="T698" s="7"/>
      <c r="U698" s="7"/>
      <c r="V698" s="7"/>
      <c r="W698" s="111"/>
      <c r="X698" s="111"/>
      <c r="Y698" s="7"/>
      <c r="Z698" s="7"/>
    </row>
    <row r="699" ht="15.75" customHeight="1">
      <c r="A699" s="7"/>
      <c r="B699" s="7"/>
      <c r="C699" s="7"/>
      <c r="D699" s="7"/>
      <c r="E699" s="7"/>
      <c r="F699" s="7"/>
      <c r="G699" s="112"/>
      <c r="H699" s="111"/>
      <c r="I699" s="7"/>
      <c r="J699" s="7"/>
      <c r="K699" s="7"/>
      <c r="L699" s="111"/>
      <c r="M699" s="111"/>
      <c r="N699" s="7"/>
      <c r="O699" s="7"/>
      <c r="P699" s="7"/>
      <c r="Q699" s="7"/>
      <c r="R699" s="112"/>
      <c r="S699" s="111"/>
      <c r="T699" s="7"/>
      <c r="U699" s="7"/>
      <c r="V699" s="7"/>
      <c r="W699" s="111"/>
      <c r="X699" s="111"/>
      <c r="Y699" s="7"/>
      <c r="Z699" s="7"/>
    </row>
    <row r="700" ht="15.75" customHeight="1">
      <c r="A700" s="7"/>
      <c r="B700" s="7"/>
      <c r="C700" s="7"/>
      <c r="D700" s="7"/>
      <c r="E700" s="7"/>
      <c r="F700" s="7"/>
      <c r="G700" s="112"/>
      <c r="H700" s="111"/>
      <c r="I700" s="7"/>
      <c r="J700" s="7"/>
      <c r="K700" s="7"/>
      <c r="L700" s="111"/>
      <c r="M700" s="111"/>
      <c r="N700" s="7"/>
      <c r="O700" s="7"/>
      <c r="P700" s="7"/>
      <c r="Q700" s="7"/>
      <c r="R700" s="112"/>
      <c r="S700" s="111"/>
      <c r="T700" s="7"/>
      <c r="U700" s="7"/>
      <c r="V700" s="7"/>
      <c r="W700" s="111"/>
      <c r="X700" s="111"/>
      <c r="Y700" s="7"/>
      <c r="Z700" s="7"/>
    </row>
    <row r="701" ht="15.75" customHeight="1">
      <c r="A701" s="7"/>
      <c r="B701" s="7"/>
      <c r="C701" s="7"/>
      <c r="D701" s="7"/>
      <c r="E701" s="7"/>
      <c r="F701" s="7"/>
      <c r="G701" s="112"/>
      <c r="H701" s="111"/>
      <c r="I701" s="7"/>
      <c r="J701" s="7"/>
      <c r="K701" s="7"/>
      <c r="L701" s="111"/>
      <c r="M701" s="111"/>
      <c r="N701" s="7"/>
      <c r="O701" s="7"/>
      <c r="P701" s="7"/>
      <c r="Q701" s="7"/>
      <c r="R701" s="112"/>
      <c r="S701" s="111"/>
      <c r="T701" s="7"/>
      <c r="U701" s="7"/>
      <c r="V701" s="7"/>
      <c r="W701" s="111"/>
      <c r="X701" s="111"/>
      <c r="Y701" s="7"/>
      <c r="Z701" s="7"/>
    </row>
    <row r="702" ht="15.75" customHeight="1">
      <c r="A702" s="7"/>
      <c r="B702" s="7"/>
      <c r="C702" s="7"/>
      <c r="D702" s="7"/>
      <c r="E702" s="7"/>
      <c r="F702" s="7"/>
      <c r="G702" s="112"/>
      <c r="H702" s="111"/>
      <c r="I702" s="7"/>
      <c r="J702" s="7"/>
      <c r="K702" s="7"/>
      <c r="L702" s="111"/>
      <c r="M702" s="111"/>
      <c r="N702" s="7"/>
      <c r="O702" s="7"/>
      <c r="P702" s="7"/>
      <c r="Q702" s="7"/>
      <c r="R702" s="112"/>
      <c r="S702" s="111"/>
      <c r="T702" s="7"/>
      <c r="U702" s="7"/>
      <c r="V702" s="7"/>
      <c r="W702" s="111"/>
      <c r="X702" s="111"/>
      <c r="Y702" s="7"/>
      <c r="Z702" s="7"/>
    </row>
    <row r="703" ht="15.75" customHeight="1">
      <c r="A703" s="7"/>
      <c r="B703" s="7"/>
      <c r="C703" s="7"/>
      <c r="D703" s="7"/>
      <c r="E703" s="7"/>
      <c r="F703" s="7"/>
      <c r="G703" s="112"/>
      <c r="H703" s="111"/>
      <c r="I703" s="7"/>
      <c r="J703" s="7"/>
      <c r="K703" s="7"/>
      <c r="L703" s="111"/>
      <c r="M703" s="111"/>
      <c r="N703" s="7"/>
      <c r="O703" s="7"/>
      <c r="P703" s="7"/>
      <c r="Q703" s="7"/>
      <c r="R703" s="112"/>
      <c r="S703" s="111"/>
      <c r="T703" s="7"/>
      <c r="U703" s="7"/>
      <c r="V703" s="7"/>
      <c r="W703" s="111"/>
      <c r="X703" s="111"/>
      <c r="Y703" s="7"/>
      <c r="Z703" s="7"/>
    </row>
    <row r="704" ht="15.75" customHeight="1">
      <c r="A704" s="7"/>
      <c r="B704" s="7"/>
      <c r="C704" s="7"/>
      <c r="D704" s="7"/>
      <c r="E704" s="7"/>
      <c r="F704" s="7"/>
      <c r="G704" s="112"/>
      <c r="H704" s="111"/>
      <c r="I704" s="7"/>
      <c r="J704" s="7"/>
      <c r="K704" s="7"/>
      <c r="L704" s="111"/>
      <c r="M704" s="111"/>
      <c r="N704" s="7"/>
      <c r="O704" s="7"/>
      <c r="P704" s="7"/>
      <c r="Q704" s="7"/>
      <c r="R704" s="112"/>
      <c r="S704" s="111"/>
      <c r="T704" s="7"/>
      <c r="U704" s="7"/>
      <c r="V704" s="7"/>
      <c r="W704" s="111"/>
      <c r="X704" s="111"/>
      <c r="Y704" s="7"/>
      <c r="Z704" s="7"/>
    </row>
    <row r="705" ht="15.75" customHeight="1">
      <c r="A705" s="7"/>
      <c r="B705" s="7"/>
      <c r="C705" s="7"/>
      <c r="D705" s="7"/>
      <c r="E705" s="7"/>
      <c r="F705" s="7"/>
      <c r="G705" s="112"/>
      <c r="H705" s="111"/>
      <c r="I705" s="7"/>
      <c r="J705" s="7"/>
      <c r="K705" s="7"/>
      <c r="L705" s="111"/>
      <c r="M705" s="111"/>
      <c r="N705" s="7"/>
      <c r="O705" s="7"/>
      <c r="P705" s="7"/>
      <c r="Q705" s="7"/>
      <c r="R705" s="112"/>
      <c r="S705" s="111"/>
      <c r="T705" s="7"/>
      <c r="U705" s="7"/>
      <c r="V705" s="7"/>
      <c r="W705" s="111"/>
      <c r="X705" s="111"/>
      <c r="Y705" s="7"/>
      <c r="Z705" s="7"/>
    </row>
    <row r="706" ht="15.75" customHeight="1">
      <c r="A706" s="7"/>
      <c r="B706" s="7"/>
      <c r="C706" s="7"/>
      <c r="D706" s="7"/>
      <c r="E706" s="7"/>
      <c r="F706" s="7"/>
      <c r="G706" s="112"/>
      <c r="H706" s="111"/>
      <c r="I706" s="7"/>
      <c r="J706" s="7"/>
      <c r="K706" s="7"/>
      <c r="L706" s="111"/>
      <c r="M706" s="111"/>
      <c r="N706" s="7"/>
      <c r="O706" s="7"/>
      <c r="P706" s="7"/>
      <c r="Q706" s="7"/>
      <c r="R706" s="112"/>
      <c r="S706" s="111"/>
      <c r="T706" s="7"/>
      <c r="U706" s="7"/>
      <c r="V706" s="7"/>
      <c r="W706" s="111"/>
      <c r="X706" s="111"/>
      <c r="Y706" s="7"/>
      <c r="Z706" s="7"/>
    </row>
    <row r="707" ht="15.75" customHeight="1">
      <c r="A707" s="7"/>
      <c r="B707" s="7"/>
      <c r="C707" s="7"/>
      <c r="D707" s="7"/>
      <c r="E707" s="7"/>
      <c r="F707" s="7"/>
      <c r="G707" s="112"/>
      <c r="H707" s="111"/>
      <c r="I707" s="7"/>
      <c r="J707" s="7"/>
      <c r="K707" s="7"/>
      <c r="L707" s="111"/>
      <c r="M707" s="111"/>
      <c r="N707" s="7"/>
      <c r="O707" s="7"/>
      <c r="P707" s="7"/>
      <c r="Q707" s="7"/>
      <c r="R707" s="112"/>
      <c r="S707" s="111"/>
      <c r="T707" s="7"/>
      <c r="U707" s="7"/>
      <c r="V707" s="7"/>
      <c r="W707" s="111"/>
      <c r="X707" s="111"/>
      <c r="Y707" s="7"/>
      <c r="Z707" s="7"/>
    </row>
    <row r="708" ht="15.75" customHeight="1">
      <c r="A708" s="7"/>
      <c r="B708" s="7"/>
      <c r="C708" s="7"/>
      <c r="D708" s="7"/>
      <c r="E708" s="7"/>
      <c r="F708" s="7"/>
      <c r="G708" s="112"/>
      <c r="H708" s="111"/>
      <c r="I708" s="7"/>
      <c r="J708" s="7"/>
      <c r="K708" s="7"/>
      <c r="L708" s="111"/>
      <c r="M708" s="111"/>
      <c r="N708" s="7"/>
      <c r="O708" s="7"/>
      <c r="P708" s="7"/>
      <c r="Q708" s="7"/>
      <c r="R708" s="112"/>
      <c r="S708" s="111"/>
      <c r="T708" s="7"/>
      <c r="U708" s="7"/>
      <c r="V708" s="7"/>
      <c r="W708" s="111"/>
      <c r="X708" s="111"/>
      <c r="Y708" s="7"/>
      <c r="Z708" s="7"/>
    </row>
    <row r="709" ht="15.75" customHeight="1">
      <c r="A709" s="7"/>
      <c r="B709" s="7"/>
      <c r="C709" s="7"/>
      <c r="D709" s="7"/>
      <c r="E709" s="7"/>
      <c r="F709" s="7"/>
      <c r="G709" s="112"/>
      <c r="H709" s="111"/>
      <c r="I709" s="7"/>
      <c r="J709" s="7"/>
      <c r="K709" s="7"/>
      <c r="L709" s="111"/>
      <c r="M709" s="111"/>
      <c r="N709" s="7"/>
      <c r="O709" s="7"/>
      <c r="P709" s="7"/>
      <c r="Q709" s="7"/>
      <c r="R709" s="112"/>
      <c r="S709" s="111"/>
      <c r="T709" s="7"/>
      <c r="U709" s="7"/>
      <c r="V709" s="7"/>
      <c r="W709" s="111"/>
      <c r="X709" s="111"/>
      <c r="Y709" s="7"/>
      <c r="Z709" s="7"/>
    </row>
    <row r="710" ht="15.75" customHeight="1">
      <c r="A710" s="7"/>
      <c r="B710" s="7"/>
      <c r="C710" s="7"/>
      <c r="D710" s="7"/>
      <c r="E710" s="7"/>
      <c r="F710" s="7"/>
      <c r="G710" s="112"/>
      <c r="H710" s="111"/>
      <c r="I710" s="7"/>
      <c r="J710" s="7"/>
      <c r="K710" s="7"/>
      <c r="L710" s="111"/>
      <c r="M710" s="111"/>
      <c r="N710" s="7"/>
      <c r="O710" s="7"/>
      <c r="P710" s="7"/>
      <c r="Q710" s="7"/>
      <c r="R710" s="112"/>
      <c r="S710" s="111"/>
      <c r="T710" s="7"/>
      <c r="U710" s="7"/>
      <c r="V710" s="7"/>
      <c r="W710" s="111"/>
      <c r="X710" s="111"/>
      <c r="Y710" s="7"/>
      <c r="Z710" s="7"/>
    </row>
    <row r="711" ht="15.75" customHeight="1">
      <c r="A711" s="7"/>
      <c r="B711" s="7"/>
      <c r="C711" s="7"/>
      <c r="D711" s="7"/>
      <c r="E711" s="7"/>
      <c r="F711" s="7"/>
      <c r="G711" s="112"/>
      <c r="H711" s="111"/>
      <c r="I711" s="7"/>
      <c r="J711" s="7"/>
      <c r="K711" s="7"/>
      <c r="L711" s="111"/>
      <c r="M711" s="111"/>
      <c r="N711" s="7"/>
      <c r="O711" s="7"/>
      <c r="P711" s="7"/>
      <c r="Q711" s="7"/>
      <c r="R711" s="112"/>
      <c r="S711" s="111"/>
      <c r="T711" s="7"/>
      <c r="U711" s="7"/>
      <c r="V711" s="7"/>
      <c r="W711" s="111"/>
      <c r="X711" s="111"/>
      <c r="Y711" s="7"/>
      <c r="Z711" s="7"/>
    </row>
    <row r="712" ht="15.75" customHeight="1">
      <c r="A712" s="7"/>
      <c r="B712" s="7"/>
      <c r="C712" s="7"/>
      <c r="D712" s="7"/>
      <c r="E712" s="7"/>
      <c r="F712" s="7"/>
      <c r="G712" s="112"/>
      <c r="H712" s="111"/>
      <c r="I712" s="7"/>
      <c r="J712" s="7"/>
      <c r="K712" s="7"/>
      <c r="L712" s="111"/>
      <c r="M712" s="111"/>
      <c r="N712" s="7"/>
      <c r="O712" s="7"/>
      <c r="P712" s="7"/>
      <c r="Q712" s="7"/>
      <c r="R712" s="112"/>
      <c r="S712" s="111"/>
      <c r="T712" s="7"/>
      <c r="U712" s="7"/>
      <c r="V712" s="7"/>
      <c r="W712" s="111"/>
      <c r="X712" s="111"/>
      <c r="Y712" s="7"/>
      <c r="Z712" s="7"/>
    </row>
    <row r="713" ht="15.75" customHeight="1">
      <c r="A713" s="7"/>
      <c r="B713" s="7"/>
      <c r="C713" s="7"/>
      <c r="D713" s="7"/>
      <c r="E713" s="7"/>
      <c r="F713" s="7"/>
      <c r="G713" s="112"/>
      <c r="H713" s="111"/>
      <c r="I713" s="7"/>
      <c r="J713" s="7"/>
      <c r="K713" s="7"/>
      <c r="L713" s="111"/>
      <c r="M713" s="111"/>
      <c r="N713" s="7"/>
      <c r="O713" s="7"/>
      <c r="P713" s="7"/>
      <c r="Q713" s="7"/>
      <c r="R713" s="112"/>
      <c r="S713" s="111"/>
      <c r="T713" s="7"/>
      <c r="U713" s="7"/>
      <c r="V713" s="7"/>
      <c r="W713" s="111"/>
      <c r="X713" s="111"/>
      <c r="Y713" s="7"/>
      <c r="Z713" s="7"/>
    </row>
    <row r="714" ht="15.75" customHeight="1">
      <c r="A714" s="7"/>
      <c r="B714" s="7"/>
      <c r="C714" s="7"/>
      <c r="D714" s="7"/>
      <c r="E714" s="7"/>
      <c r="F714" s="7"/>
      <c r="G714" s="112"/>
      <c r="H714" s="111"/>
      <c r="I714" s="7"/>
      <c r="J714" s="7"/>
      <c r="K714" s="7"/>
      <c r="L714" s="111"/>
      <c r="M714" s="111"/>
      <c r="N714" s="7"/>
      <c r="O714" s="7"/>
      <c r="P714" s="7"/>
      <c r="Q714" s="7"/>
      <c r="R714" s="112"/>
      <c r="S714" s="111"/>
      <c r="T714" s="7"/>
      <c r="U714" s="7"/>
      <c r="V714" s="7"/>
      <c r="W714" s="111"/>
      <c r="X714" s="111"/>
      <c r="Y714" s="7"/>
      <c r="Z714" s="7"/>
    </row>
    <row r="715" ht="15.75" customHeight="1">
      <c r="A715" s="7"/>
      <c r="B715" s="7"/>
      <c r="C715" s="7"/>
      <c r="D715" s="7"/>
      <c r="E715" s="7"/>
      <c r="F715" s="7"/>
      <c r="G715" s="112"/>
      <c r="H715" s="111"/>
      <c r="I715" s="7"/>
      <c r="J715" s="7"/>
      <c r="K715" s="7"/>
      <c r="L715" s="111"/>
      <c r="M715" s="111"/>
      <c r="N715" s="7"/>
      <c r="O715" s="7"/>
      <c r="P715" s="7"/>
      <c r="Q715" s="7"/>
      <c r="R715" s="112"/>
      <c r="S715" s="111"/>
      <c r="T715" s="7"/>
      <c r="U715" s="7"/>
      <c r="V715" s="7"/>
      <c r="W715" s="111"/>
      <c r="X715" s="111"/>
      <c r="Y715" s="7"/>
      <c r="Z715" s="7"/>
    </row>
    <row r="716" ht="15.75" customHeight="1">
      <c r="A716" s="7"/>
      <c r="B716" s="7"/>
      <c r="C716" s="7"/>
      <c r="D716" s="7"/>
      <c r="E716" s="7"/>
      <c r="F716" s="7"/>
      <c r="G716" s="112"/>
      <c r="H716" s="111"/>
      <c r="I716" s="7"/>
      <c r="J716" s="7"/>
      <c r="K716" s="7"/>
      <c r="L716" s="111"/>
      <c r="M716" s="111"/>
      <c r="N716" s="7"/>
      <c r="O716" s="7"/>
      <c r="P716" s="7"/>
      <c r="Q716" s="7"/>
      <c r="R716" s="112"/>
      <c r="S716" s="111"/>
      <c r="T716" s="7"/>
      <c r="U716" s="7"/>
      <c r="V716" s="7"/>
      <c r="W716" s="111"/>
      <c r="X716" s="111"/>
      <c r="Y716" s="7"/>
      <c r="Z716" s="7"/>
    </row>
    <row r="717" ht="15.75" customHeight="1">
      <c r="A717" s="7"/>
      <c r="B717" s="7"/>
      <c r="C717" s="7"/>
      <c r="D717" s="7"/>
      <c r="E717" s="7"/>
      <c r="F717" s="7"/>
      <c r="G717" s="112"/>
      <c r="H717" s="111"/>
      <c r="I717" s="7"/>
      <c r="J717" s="7"/>
      <c r="K717" s="7"/>
      <c r="L717" s="111"/>
      <c r="M717" s="111"/>
      <c r="N717" s="7"/>
      <c r="O717" s="7"/>
      <c r="P717" s="7"/>
      <c r="Q717" s="7"/>
      <c r="R717" s="112"/>
      <c r="S717" s="111"/>
      <c r="T717" s="7"/>
      <c r="U717" s="7"/>
      <c r="V717" s="7"/>
      <c r="W717" s="111"/>
      <c r="X717" s="111"/>
      <c r="Y717" s="7"/>
      <c r="Z717" s="7"/>
    </row>
    <row r="718" ht="15.75" customHeight="1">
      <c r="A718" s="7"/>
      <c r="B718" s="7"/>
      <c r="C718" s="7"/>
      <c r="D718" s="7"/>
      <c r="E718" s="7"/>
      <c r="F718" s="7"/>
      <c r="G718" s="112"/>
      <c r="H718" s="111"/>
      <c r="I718" s="7"/>
      <c r="J718" s="7"/>
      <c r="K718" s="7"/>
      <c r="L718" s="111"/>
      <c r="M718" s="111"/>
      <c r="N718" s="7"/>
      <c r="O718" s="7"/>
      <c r="P718" s="7"/>
      <c r="Q718" s="7"/>
      <c r="R718" s="112"/>
      <c r="S718" s="111"/>
      <c r="T718" s="7"/>
      <c r="U718" s="7"/>
      <c r="V718" s="7"/>
      <c r="W718" s="111"/>
      <c r="X718" s="111"/>
      <c r="Y718" s="7"/>
      <c r="Z718" s="7"/>
    </row>
    <row r="719" ht="15.75" customHeight="1">
      <c r="A719" s="7"/>
      <c r="B719" s="7"/>
      <c r="C719" s="7"/>
      <c r="D719" s="7"/>
      <c r="E719" s="7"/>
      <c r="F719" s="7"/>
      <c r="G719" s="112"/>
      <c r="H719" s="111"/>
      <c r="I719" s="7"/>
      <c r="J719" s="7"/>
      <c r="K719" s="7"/>
      <c r="L719" s="111"/>
      <c r="M719" s="111"/>
      <c r="N719" s="7"/>
      <c r="O719" s="7"/>
      <c r="P719" s="7"/>
      <c r="Q719" s="7"/>
      <c r="R719" s="112"/>
      <c r="S719" s="111"/>
      <c r="T719" s="7"/>
      <c r="U719" s="7"/>
      <c r="V719" s="7"/>
      <c r="W719" s="111"/>
      <c r="X719" s="111"/>
      <c r="Y719" s="7"/>
      <c r="Z719" s="7"/>
    </row>
    <row r="720" ht="15.75" customHeight="1">
      <c r="A720" s="7"/>
      <c r="B720" s="7"/>
      <c r="C720" s="7"/>
      <c r="D720" s="7"/>
      <c r="E720" s="7"/>
      <c r="F720" s="7"/>
      <c r="G720" s="112"/>
      <c r="H720" s="111"/>
      <c r="I720" s="7"/>
      <c r="J720" s="7"/>
      <c r="K720" s="7"/>
      <c r="L720" s="111"/>
      <c r="M720" s="111"/>
      <c r="N720" s="7"/>
      <c r="O720" s="7"/>
      <c r="P720" s="7"/>
      <c r="Q720" s="7"/>
      <c r="R720" s="112"/>
      <c r="S720" s="111"/>
      <c r="T720" s="7"/>
      <c r="U720" s="7"/>
      <c r="V720" s="7"/>
      <c r="W720" s="111"/>
      <c r="X720" s="111"/>
      <c r="Y720" s="7"/>
      <c r="Z720" s="7"/>
    </row>
    <row r="721" ht="15.75" customHeight="1">
      <c r="A721" s="7"/>
      <c r="B721" s="7"/>
      <c r="C721" s="7"/>
      <c r="D721" s="7"/>
      <c r="E721" s="7"/>
      <c r="F721" s="7"/>
      <c r="G721" s="112"/>
      <c r="H721" s="111"/>
      <c r="I721" s="7"/>
      <c r="J721" s="7"/>
      <c r="K721" s="7"/>
      <c r="L721" s="111"/>
      <c r="M721" s="111"/>
      <c r="N721" s="7"/>
      <c r="O721" s="7"/>
      <c r="P721" s="7"/>
      <c r="Q721" s="7"/>
      <c r="R721" s="112"/>
      <c r="S721" s="111"/>
      <c r="T721" s="7"/>
      <c r="U721" s="7"/>
      <c r="V721" s="7"/>
      <c r="W721" s="111"/>
      <c r="X721" s="111"/>
      <c r="Y721" s="7"/>
      <c r="Z721" s="7"/>
    </row>
    <row r="722" ht="15.75" customHeight="1">
      <c r="A722" s="7"/>
      <c r="B722" s="7"/>
      <c r="C722" s="7"/>
      <c r="D722" s="7"/>
      <c r="E722" s="7"/>
      <c r="F722" s="7"/>
      <c r="G722" s="112"/>
      <c r="H722" s="111"/>
      <c r="I722" s="7"/>
      <c r="J722" s="7"/>
      <c r="K722" s="7"/>
      <c r="L722" s="111"/>
      <c r="M722" s="111"/>
      <c r="N722" s="7"/>
      <c r="O722" s="7"/>
      <c r="P722" s="7"/>
      <c r="Q722" s="7"/>
      <c r="R722" s="112"/>
      <c r="S722" s="111"/>
      <c r="T722" s="7"/>
      <c r="U722" s="7"/>
      <c r="V722" s="7"/>
      <c r="W722" s="111"/>
      <c r="X722" s="111"/>
      <c r="Y722" s="7"/>
      <c r="Z722" s="7"/>
    </row>
    <row r="723" ht="15.75" customHeight="1">
      <c r="A723" s="7"/>
      <c r="B723" s="7"/>
      <c r="C723" s="7"/>
      <c r="D723" s="7"/>
      <c r="E723" s="7"/>
      <c r="F723" s="7"/>
      <c r="G723" s="112"/>
      <c r="H723" s="111"/>
      <c r="I723" s="7"/>
      <c r="J723" s="7"/>
      <c r="K723" s="7"/>
      <c r="L723" s="111"/>
      <c r="M723" s="111"/>
      <c r="N723" s="7"/>
      <c r="O723" s="7"/>
      <c r="P723" s="7"/>
      <c r="Q723" s="7"/>
      <c r="R723" s="112"/>
      <c r="S723" s="111"/>
      <c r="T723" s="7"/>
      <c r="U723" s="7"/>
      <c r="V723" s="7"/>
      <c r="W723" s="111"/>
      <c r="X723" s="111"/>
      <c r="Y723" s="7"/>
      <c r="Z723" s="7"/>
    </row>
    <row r="724" ht="15.75" customHeight="1">
      <c r="A724" s="7"/>
      <c r="B724" s="7"/>
      <c r="C724" s="7"/>
      <c r="D724" s="7"/>
      <c r="E724" s="7"/>
      <c r="F724" s="7"/>
      <c r="G724" s="112"/>
      <c r="H724" s="111"/>
      <c r="I724" s="7"/>
      <c r="J724" s="7"/>
      <c r="K724" s="7"/>
      <c r="L724" s="111"/>
      <c r="M724" s="111"/>
      <c r="N724" s="7"/>
      <c r="O724" s="7"/>
      <c r="P724" s="7"/>
      <c r="Q724" s="7"/>
      <c r="R724" s="112"/>
      <c r="S724" s="111"/>
      <c r="T724" s="7"/>
      <c r="U724" s="7"/>
      <c r="V724" s="7"/>
      <c r="W724" s="111"/>
      <c r="X724" s="111"/>
      <c r="Y724" s="7"/>
      <c r="Z724" s="7"/>
    </row>
    <row r="725" ht="15.75" customHeight="1">
      <c r="A725" s="7"/>
      <c r="B725" s="7"/>
      <c r="C725" s="7"/>
      <c r="D725" s="7"/>
      <c r="E725" s="7"/>
      <c r="F725" s="7"/>
      <c r="G725" s="112"/>
      <c r="H725" s="111"/>
      <c r="I725" s="7"/>
      <c r="J725" s="7"/>
      <c r="K725" s="7"/>
      <c r="L725" s="111"/>
      <c r="M725" s="111"/>
      <c r="N725" s="7"/>
      <c r="O725" s="7"/>
      <c r="P725" s="7"/>
      <c r="Q725" s="7"/>
      <c r="R725" s="112"/>
      <c r="S725" s="111"/>
      <c r="T725" s="7"/>
      <c r="U725" s="7"/>
      <c r="V725" s="7"/>
      <c r="W725" s="111"/>
      <c r="X725" s="111"/>
      <c r="Y725" s="7"/>
      <c r="Z725" s="7"/>
    </row>
    <row r="726" ht="15.75" customHeight="1">
      <c r="A726" s="7"/>
      <c r="B726" s="7"/>
      <c r="C726" s="7"/>
      <c r="D726" s="7"/>
      <c r="E726" s="7"/>
      <c r="F726" s="7"/>
      <c r="G726" s="112"/>
      <c r="H726" s="111"/>
      <c r="I726" s="7"/>
      <c r="J726" s="7"/>
      <c r="K726" s="7"/>
      <c r="L726" s="111"/>
      <c r="M726" s="111"/>
      <c r="N726" s="7"/>
      <c r="O726" s="7"/>
      <c r="P726" s="7"/>
      <c r="Q726" s="7"/>
      <c r="R726" s="112"/>
      <c r="S726" s="111"/>
      <c r="T726" s="7"/>
      <c r="U726" s="7"/>
      <c r="V726" s="7"/>
      <c r="W726" s="111"/>
      <c r="X726" s="111"/>
      <c r="Y726" s="7"/>
      <c r="Z726" s="7"/>
    </row>
    <row r="727" ht="15.75" customHeight="1">
      <c r="A727" s="7"/>
      <c r="B727" s="7"/>
      <c r="C727" s="7"/>
      <c r="D727" s="7"/>
      <c r="E727" s="7"/>
      <c r="F727" s="7"/>
      <c r="G727" s="112"/>
      <c r="H727" s="111"/>
      <c r="I727" s="7"/>
      <c r="J727" s="7"/>
      <c r="K727" s="7"/>
      <c r="L727" s="111"/>
      <c r="M727" s="111"/>
      <c r="N727" s="7"/>
      <c r="O727" s="7"/>
      <c r="P727" s="7"/>
      <c r="Q727" s="7"/>
      <c r="R727" s="112"/>
      <c r="S727" s="111"/>
      <c r="T727" s="7"/>
      <c r="U727" s="7"/>
      <c r="V727" s="7"/>
      <c r="W727" s="111"/>
      <c r="X727" s="111"/>
      <c r="Y727" s="7"/>
      <c r="Z727" s="7"/>
    </row>
    <row r="728" ht="15.75" customHeight="1">
      <c r="A728" s="7"/>
      <c r="B728" s="7"/>
      <c r="C728" s="7"/>
      <c r="D728" s="7"/>
      <c r="E728" s="7"/>
      <c r="F728" s="7"/>
      <c r="G728" s="112"/>
      <c r="H728" s="111"/>
      <c r="I728" s="7"/>
      <c r="J728" s="7"/>
      <c r="K728" s="7"/>
      <c r="L728" s="111"/>
      <c r="M728" s="111"/>
      <c r="N728" s="7"/>
      <c r="O728" s="7"/>
      <c r="P728" s="7"/>
      <c r="Q728" s="7"/>
      <c r="R728" s="112"/>
      <c r="S728" s="111"/>
      <c r="T728" s="7"/>
      <c r="U728" s="7"/>
      <c r="V728" s="7"/>
      <c r="W728" s="111"/>
      <c r="X728" s="111"/>
      <c r="Y728" s="7"/>
      <c r="Z728" s="7"/>
    </row>
    <row r="729" ht="15.75" customHeight="1">
      <c r="A729" s="7"/>
      <c r="B729" s="7"/>
      <c r="C729" s="7"/>
      <c r="D729" s="7"/>
      <c r="E729" s="7"/>
      <c r="F729" s="7"/>
      <c r="G729" s="112"/>
      <c r="H729" s="111"/>
      <c r="I729" s="7"/>
      <c r="J729" s="7"/>
      <c r="K729" s="7"/>
      <c r="L729" s="111"/>
      <c r="M729" s="111"/>
      <c r="N729" s="7"/>
      <c r="O729" s="7"/>
      <c r="P729" s="7"/>
      <c r="Q729" s="7"/>
      <c r="R729" s="112"/>
      <c r="S729" s="111"/>
      <c r="T729" s="7"/>
      <c r="U729" s="7"/>
      <c r="V729" s="7"/>
      <c r="W729" s="111"/>
      <c r="X729" s="111"/>
      <c r="Y729" s="7"/>
      <c r="Z729" s="7"/>
    </row>
    <row r="730" ht="15.75" customHeight="1">
      <c r="A730" s="7"/>
      <c r="B730" s="7"/>
      <c r="C730" s="7"/>
      <c r="D730" s="7"/>
      <c r="E730" s="7"/>
      <c r="F730" s="7"/>
      <c r="G730" s="112"/>
      <c r="H730" s="111"/>
      <c r="I730" s="7"/>
      <c r="J730" s="7"/>
      <c r="K730" s="7"/>
      <c r="L730" s="111"/>
      <c r="M730" s="111"/>
      <c r="N730" s="7"/>
      <c r="O730" s="7"/>
      <c r="P730" s="7"/>
      <c r="Q730" s="7"/>
      <c r="R730" s="112"/>
      <c r="S730" s="111"/>
      <c r="T730" s="7"/>
      <c r="U730" s="7"/>
      <c r="V730" s="7"/>
      <c r="W730" s="111"/>
      <c r="X730" s="111"/>
      <c r="Y730" s="7"/>
      <c r="Z730" s="7"/>
    </row>
    <row r="731" ht="15.75" customHeight="1">
      <c r="A731" s="7"/>
      <c r="B731" s="7"/>
      <c r="C731" s="7"/>
      <c r="D731" s="7"/>
      <c r="E731" s="7"/>
      <c r="F731" s="7"/>
      <c r="G731" s="112"/>
      <c r="H731" s="111"/>
      <c r="I731" s="7"/>
      <c r="J731" s="7"/>
      <c r="K731" s="7"/>
      <c r="L731" s="111"/>
      <c r="M731" s="111"/>
      <c r="N731" s="7"/>
      <c r="O731" s="7"/>
      <c r="P731" s="7"/>
      <c r="Q731" s="7"/>
      <c r="R731" s="112"/>
      <c r="S731" s="111"/>
      <c r="T731" s="7"/>
      <c r="U731" s="7"/>
      <c r="V731" s="7"/>
      <c r="W731" s="111"/>
      <c r="X731" s="111"/>
      <c r="Y731" s="7"/>
      <c r="Z731" s="7"/>
    </row>
    <row r="732" ht="15.75" customHeight="1">
      <c r="A732" s="7"/>
      <c r="B732" s="7"/>
      <c r="C732" s="7"/>
      <c r="D732" s="7"/>
      <c r="E732" s="7"/>
      <c r="F732" s="7"/>
      <c r="G732" s="112"/>
      <c r="H732" s="111"/>
      <c r="I732" s="7"/>
      <c r="J732" s="7"/>
      <c r="K732" s="7"/>
      <c r="L732" s="111"/>
      <c r="M732" s="111"/>
      <c r="N732" s="7"/>
      <c r="O732" s="7"/>
      <c r="P732" s="7"/>
      <c r="Q732" s="7"/>
      <c r="R732" s="112"/>
      <c r="S732" s="111"/>
      <c r="T732" s="7"/>
      <c r="U732" s="7"/>
      <c r="V732" s="7"/>
      <c r="W732" s="111"/>
      <c r="X732" s="111"/>
      <c r="Y732" s="7"/>
      <c r="Z732" s="7"/>
    </row>
    <row r="733" ht="15.75" customHeight="1">
      <c r="A733" s="7"/>
      <c r="B733" s="7"/>
      <c r="C733" s="7"/>
      <c r="D733" s="7"/>
      <c r="E733" s="7"/>
      <c r="F733" s="7"/>
      <c r="G733" s="112"/>
      <c r="H733" s="111"/>
      <c r="I733" s="7"/>
      <c r="J733" s="7"/>
      <c r="K733" s="7"/>
      <c r="L733" s="111"/>
      <c r="M733" s="111"/>
      <c r="N733" s="7"/>
      <c r="O733" s="7"/>
      <c r="P733" s="7"/>
      <c r="Q733" s="7"/>
      <c r="R733" s="112"/>
      <c r="S733" s="111"/>
      <c r="T733" s="7"/>
      <c r="U733" s="7"/>
      <c r="V733" s="7"/>
      <c r="W733" s="111"/>
      <c r="X733" s="111"/>
      <c r="Y733" s="7"/>
      <c r="Z733" s="7"/>
    </row>
    <row r="734" ht="15.75" customHeight="1">
      <c r="A734" s="7"/>
      <c r="B734" s="7"/>
      <c r="C734" s="7"/>
      <c r="D734" s="7"/>
      <c r="E734" s="7"/>
      <c r="F734" s="7"/>
      <c r="G734" s="112"/>
      <c r="H734" s="111"/>
      <c r="I734" s="7"/>
      <c r="J734" s="7"/>
      <c r="K734" s="7"/>
      <c r="L734" s="111"/>
      <c r="M734" s="111"/>
      <c r="N734" s="7"/>
      <c r="O734" s="7"/>
      <c r="P734" s="7"/>
      <c r="Q734" s="7"/>
      <c r="R734" s="112"/>
      <c r="S734" s="111"/>
      <c r="T734" s="7"/>
      <c r="U734" s="7"/>
      <c r="V734" s="7"/>
      <c r="W734" s="111"/>
      <c r="X734" s="111"/>
      <c r="Y734" s="7"/>
      <c r="Z734" s="7"/>
    </row>
    <row r="735" ht="15.75" customHeight="1">
      <c r="A735" s="7"/>
      <c r="B735" s="7"/>
      <c r="C735" s="7"/>
      <c r="D735" s="7"/>
      <c r="E735" s="7"/>
      <c r="F735" s="7"/>
      <c r="G735" s="112"/>
      <c r="H735" s="111"/>
      <c r="I735" s="7"/>
      <c r="J735" s="7"/>
      <c r="K735" s="7"/>
      <c r="L735" s="111"/>
      <c r="M735" s="111"/>
      <c r="N735" s="7"/>
      <c r="O735" s="7"/>
      <c r="P735" s="7"/>
      <c r="Q735" s="7"/>
      <c r="R735" s="112"/>
      <c r="S735" s="111"/>
      <c r="T735" s="7"/>
      <c r="U735" s="7"/>
      <c r="V735" s="7"/>
      <c r="W735" s="111"/>
      <c r="X735" s="111"/>
      <c r="Y735" s="7"/>
      <c r="Z735" s="7"/>
    </row>
    <row r="736" ht="15.75" customHeight="1">
      <c r="A736" s="7"/>
      <c r="B736" s="7"/>
      <c r="C736" s="7"/>
      <c r="D736" s="7"/>
      <c r="E736" s="7"/>
      <c r="F736" s="7"/>
      <c r="G736" s="112"/>
      <c r="H736" s="111"/>
      <c r="I736" s="7"/>
      <c r="J736" s="7"/>
      <c r="K736" s="7"/>
      <c r="L736" s="111"/>
      <c r="M736" s="111"/>
      <c r="N736" s="7"/>
      <c r="O736" s="7"/>
      <c r="P736" s="7"/>
      <c r="Q736" s="7"/>
      <c r="R736" s="112"/>
      <c r="S736" s="111"/>
      <c r="T736" s="7"/>
      <c r="U736" s="7"/>
      <c r="V736" s="7"/>
      <c r="W736" s="111"/>
      <c r="X736" s="111"/>
      <c r="Y736" s="7"/>
      <c r="Z736" s="7"/>
    </row>
    <row r="737" ht="15.75" customHeight="1">
      <c r="A737" s="7"/>
      <c r="B737" s="7"/>
      <c r="C737" s="7"/>
      <c r="D737" s="7"/>
      <c r="E737" s="7"/>
      <c r="F737" s="7"/>
      <c r="G737" s="112"/>
      <c r="H737" s="111"/>
      <c r="I737" s="7"/>
      <c r="J737" s="7"/>
      <c r="K737" s="7"/>
      <c r="L737" s="111"/>
      <c r="M737" s="111"/>
      <c r="N737" s="7"/>
      <c r="O737" s="7"/>
      <c r="P737" s="7"/>
      <c r="Q737" s="7"/>
      <c r="R737" s="112"/>
      <c r="S737" s="111"/>
      <c r="T737" s="7"/>
      <c r="U737" s="7"/>
      <c r="V737" s="7"/>
      <c r="W737" s="111"/>
      <c r="X737" s="111"/>
      <c r="Y737" s="7"/>
      <c r="Z737" s="7"/>
    </row>
    <row r="738" ht="15.75" customHeight="1">
      <c r="A738" s="7"/>
      <c r="B738" s="7"/>
      <c r="C738" s="7"/>
      <c r="D738" s="7"/>
      <c r="E738" s="7"/>
      <c r="F738" s="7"/>
      <c r="G738" s="112"/>
      <c r="H738" s="111"/>
      <c r="I738" s="7"/>
      <c r="J738" s="7"/>
      <c r="K738" s="7"/>
      <c r="L738" s="111"/>
      <c r="M738" s="111"/>
      <c r="N738" s="7"/>
      <c r="O738" s="7"/>
      <c r="P738" s="7"/>
      <c r="Q738" s="7"/>
      <c r="R738" s="112"/>
      <c r="S738" s="111"/>
      <c r="T738" s="7"/>
      <c r="U738" s="7"/>
      <c r="V738" s="7"/>
      <c r="W738" s="111"/>
      <c r="X738" s="111"/>
      <c r="Y738" s="7"/>
      <c r="Z738" s="7"/>
    </row>
    <row r="739" ht="15.75" customHeight="1">
      <c r="A739" s="7"/>
      <c r="B739" s="7"/>
      <c r="C739" s="7"/>
      <c r="D739" s="7"/>
      <c r="E739" s="7"/>
      <c r="F739" s="7"/>
      <c r="G739" s="112"/>
      <c r="H739" s="111"/>
      <c r="I739" s="7"/>
      <c r="J739" s="7"/>
      <c r="K739" s="7"/>
      <c r="L739" s="111"/>
      <c r="M739" s="111"/>
      <c r="N739" s="7"/>
      <c r="O739" s="7"/>
      <c r="P739" s="7"/>
      <c r="Q739" s="7"/>
      <c r="R739" s="112"/>
      <c r="S739" s="111"/>
      <c r="T739" s="7"/>
      <c r="U739" s="7"/>
      <c r="V739" s="7"/>
      <c r="W739" s="111"/>
      <c r="X739" s="111"/>
      <c r="Y739" s="7"/>
      <c r="Z739" s="7"/>
    </row>
    <row r="740" ht="15.75" customHeight="1">
      <c r="A740" s="7"/>
      <c r="B740" s="7"/>
      <c r="C740" s="7"/>
      <c r="D740" s="7"/>
      <c r="E740" s="7"/>
      <c r="F740" s="7"/>
      <c r="G740" s="112"/>
      <c r="H740" s="111"/>
      <c r="I740" s="7"/>
      <c r="J740" s="7"/>
      <c r="K740" s="7"/>
      <c r="L740" s="111"/>
      <c r="M740" s="111"/>
      <c r="N740" s="7"/>
      <c r="O740" s="7"/>
      <c r="P740" s="7"/>
      <c r="Q740" s="7"/>
      <c r="R740" s="112"/>
      <c r="S740" s="111"/>
      <c r="T740" s="7"/>
      <c r="U740" s="7"/>
      <c r="V740" s="7"/>
      <c r="W740" s="111"/>
      <c r="X740" s="111"/>
      <c r="Y740" s="7"/>
      <c r="Z740" s="7"/>
    </row>
    <row r="741" ht="15.75" customHeight="1">
      <c r="A741" s="7"/>
      <c r="B741" s="7"/>
      <c r="C741" s="7"/>
      <c r="D741" s="7"/>
      <c r="E741" s="7"/>
      <c r="F741" s="7"/>
      <c r="G741" s="112"/>
      <c r="H741" s="111"/>
      <c r="I741" s="7"/>
      <c r="J741" s="7"/>
      <c r="K741" s="7"/>
      <c r="L741" s="111"/>
      <c r="M741" s="111"/>
      <c r="N741" s="7"/>
      <c r="O741" s="7"/>
      <c r="P741" s="7"/>
      <c r="Q741" s="7"/>
      <c r="R741" s="112"/>
      <c r="S741" s="111"/>
      <c r="T741" s="7"/>
      <c r="U741" s="7"/>
      <c r="V741" s="7"/>
      <c r="W741" s="111"/>
      <c r="X741" s="111"/>
      <c r="Y741" s="7"/>
      <c r="Z741" s="7"/>
    </row>
    <row r="742" ht="15.75" customHeight="1">
      <c r="A742" s="7"/>
      <c r="B742" s="7"/>
      <c r="C742" s="7"/>
      <c r="D742" s="7"/>
      <c r="E742" s="7"/>
      <c r="F742" s="7"/>
      <c r="G742" s="112"/>
      <c r="H742" s="111"/>
      <c r="I742" s="7"/>
      <c r="J742" s="7"/>
      <c r="K742" s="7"/>
      <c r="L742" s="111"/>
      <c r="M742" s="111"/>
      <c r="N742" s="7"/>
      <c r="O742" s="7"/>
      <c r="P742" s="7"/>
      <c r="Q742" s="7"/>
      <c r="R742" s="112"/>
      <c r="S742" s="111"/>
      <c r="T742" s="7"/>
      <c r="U742" s="7"/>
      <c r="V742" s="7"/>
      <c r="W742" s="111"/>
      <c r="X742" s="111"/>
      <c r="Y742" s="7"/>
      <c r="Z742" s="7"/>
    </row>
    <row r="743" ht="15.75" customHeight="1">
      <c r="A743" s="7"/>
      <c r="B743" s="7"/>
      <c r="C743" s="7"/>
      <c r="D743" s="7"/>
      <c r="E743" s="7"/>
      <c r="F743" s="7"/>
      <c r="G743" s="112"/>
      <c r="H743" s="111"/>
      <c r="I743" s="7"/>
      <c r="J743" s="7"/>
      <c r="K743" s="7"/>
      <c r="L743" s="111"/>
      <c r="M743" s="111"/>
      <c r="N743" s="7"/>
      <c r="O743" s="7"/>
      <c r="P743" s="7"/>
      <c r="Q743" s="7"/>
      <c r="R743" s="112"/>
      <c r="S743" s="111"/>
      <c r="T743" s="7"/>
      <c r="U743" s="7"/>
      <c r="V743" s="7"/>
      <c r="W743" s="111"/>
      <c r="X743" s="111"/>
      <c r="Y743" s="7"/>
      <c r="Z743" s="7"/>
    </row>
    <row r="744" ht="15.75" customHeight="1">
      <c r="A744" s="7"/>
      <c r="B744" s="7"/>
      <c r="C744" s="7"/>
      <c r="D744" s="7"/>
      <c r="E744" s="7"/>
      <c r="F744" s="7"/>
      <c r="G744" s="112"/>
      <c r="H744" s="111"/>
      <c r="I744" s="7"/>
      <c r="J744" s="7"/>
      <c r="K744" s="7"/>
      <c r="L744" s="111"/>
      <c r="M744" s="111"/>
      <c r="N744" s="7"/>
      <c r="O744" s="7"/>
      <c r="P744" s="7"/>
      <c r="Q744" s="7"/>
      <c r="R744" s="112"/>
      <c r="S744" s="111"/>
      <c r="T744" s="7"/>
      <c r="U744" s="7"/>
      <c r="V744" s="7"/>
      <c r="W744" s="111"/>
      <c r="X744" s="111"/>
      <c r="Y744" s="7"/>
      <c r="Z744" s="7"/>
    </row>
    <row r="745" ht="15.75" customHeight="1">
      <c r="A745" s="7"/>
      <c r="B745" s="7"/>
      <c r="C745" s="7"/>
      <c r="D745" s="7"/>
      <c r="E745" s="7"/>
      <c r="F745" s="7"/>
      <c r="G745" s="112"/>
      <c r="H745" s="111"/>
      <c r="I745" s="7"/>
      <c r="J745" s="7"/>
      <c r="K745" s="7"/>
      <c r="L745" s="111"/>
      <c r="M745" s="111"/>
      <c r="N745" s="7"/>
      <c r="O745" s="7"/>
      <c r="P745" s="7"/>
      <c r="Q745" s="7"/>
      <c r="R745" s="112"/>
      <c r="S745" s="111"/>
      <c r="T745" s="7"/>
      <c r="U745" s="7"/>
      <c r="V745" s="7"/>
      <c r="W745" s="111"/>
      <c r="X745" s="111"/>
      <c r="Y745" s="7"/>
      <c r="Z745" s="7"/>
    </row>
    <row r="746" ht="15.75" customHeight="1">
      <c r="A746" s="7"/>
      <c r="B746" s="7"/>
      <c r="C746" s="7"/>
      <c r="D746" s="7"/>
      <c r="E746" s="7"/>
      <c r="F746" s="7"/>
      <c r="G746" s="112"/>
      <c r="H746" s="111"/>
      <c r="I746" s="7"/>
      <c r="J746" s="7"/>
      <c r="K746" s="7"/>
      <c r="L746" s="111"/>
      <c r="M746" s="111"/>
      <c r="N746" s="7"/>
      <c r="O746" s="7"/>
      <c r="P746" s="7"/>
      <c r="Q746" s="7"/>
      <c r="R746" s="112"/>
      <c r="S746" s="111"/>
      <c r="T746" s="7"/>
      <c r="U746" s="7"/>
      <c r="V746" s="7"/>
      <c r="W746" s="111"/>
      <c r="X746" s="111"/>
      <c r="Y746" s="7"/>
      <c r="Z746" s="7"/>
    </row>
    <row r="747" ht="15.75" customHeight="1">
      <c r="A747" s="7"/>
      <c r="B747" s="7"/>
      <c r="C747" s="7"/>
      <c r="D747" s="7"/>
      <c r="E747" s="7"/>
      <c r="F747" s="7"/>
      <c r="G747" s="112"/>
      <c r="H747" s="111"/>
      <c r="I747" s="7"/>
      <c r="J747" s="7"/>
      <c r="K747" s="7"/>
      <c r="L747" s="111"/>
      <c r="M747" s="111"/>
      <c r="N747" s="7"/>
      <c r="O747" s="7"/>
      <c r="P747" s="7"/>
      <c r="Q747" s="7"/>
      <c r="R747" s="112"/>
      <c r="S747" s="111"/>
      <c r="T747" s="7"/>
      <c r="U747" s="7"/>
      <c r="V747" s="7"/>
      <c r="W747" s="111"/>
      <c r="X747" s="111"/>
      <c r="Y747" s="7"/>
      <c r="Z747" s="7"/>
    </row>
    <row r="748" ht="15.75" customHeight="1">
      <c r="A748" s="7"/>
      <c r="B748" s="7"/>
      <c r="C748" s="7"/>
      <c r="D748" s="7"/>
      <c r="E748" s="7"/>
      <c r="F748" s="7"/>
      <c r="G748" s="112"/>
      <c r="H748" s="111"/>
      <c r="I748" s="7"/>
      <c r="J748" s="7"/>
      <c r="K748" s="7"/>
      <c r="L748" s="111"/>
      <c r="M748" s="111"/>
      <c r="N748" s="7"/>
      <c r="O748" s="7"/>
      <c r="P748" s="7"/>
      <c r="Q748" s="7"/>
      <c r="R748" s="112"/>
      <c r="S748" s="111"/>
      <c r="T748" s="7"/>
      <c r="U748" s="7"/>
      <c r="V748" s="7"/>
      <c r="W748" s="111"/>
      <c r="X748" s="111"/>
      <c r="Y748" s="7"/>
      <c r="Z748" s="7"/>
    </row>
    <row r="749" ht="15.75" customHeight="1">
      <c r="A749" s="7"/>
      <c r="B749" s="7"/>
      <c r="C749" s="7"/>
      <c r="D749" s="7"/>
      <c r="E749" s="7"/>
      <c r="F749" s="7"/>
      <c r="G749" s="112"/>
      <c r="H749" s="111"/>
      <c r="I749" s="7"/>
      <c r="J749" s="7"/>
      <c r="K749" s="7"/>
      <c r="L749" s="111"/>
      <c r="M749" s="111"/>
      <c r="N749" s="7"/>
      <c r="O749" s="7"/>
      <c r="P749" s="7"/>
      <c r="Q749" s="7"/>
      <c r="R749" s="112"/>
      <c r="S749" s="111"/>
      <c r="T749" s="7"/>
      <c r="U749" s="7"/>
      <c r="V749" s="7"/>
      <c r="W749" s="111"/>
      <c r="X749" s="111"/>
      <c r="Y749" s="7"/>
      <c r="Z749" s="7"/>
    </row>
    <row r="750" ht="15.75" customHeight="1">
      <c r="A750" s="7"/>
      <c r="B750" s="7"/>
      <c r="C750" s="7"/>
      <c r="D750" s="7"/>
      <c r="E750" s="7"/>
      <c r="F750" s="7"/>
      <c r="G750" s="112"/>
      <c r="H750" s="111"/>
      <c r="I750" s="7"/>
      <c r="J750" s="7"/>
      <c r="K750" s="7"/>
      <c r="L750" s="111"/>
      <c r="M750" s="111"/>
      <c r="N750" s="7"/>
      <c r="O750" s="7"/>
      <c r="P750" s="7"/>
      <c r="Q750" s="7"/>
      <c r="R750" s="112"/>
      <c r="S750" s="111"/>
      <c r="T750" s="7"/>
      <c r="U750" s="7"/>
      <c r="V750" s="7"/>
      <c r="W750" s="111"/>
      <c r="X750" s="111"/>
      <c r="Y750" s="7"/>
      <c r="Z750" s="7"/>
    </row>
    <row r="751" ht="15.75" customHeight="1">
      <c r="A751" s="7"/>
      <c r="B751" s="7"/>
      <c r="C751" s="7"/>
      <c r="D751" s="7"/>
      <c r="E751" s="7"/>
      <c r="F751" s="7"/>
      <c r="G751" s="112"/>
      <c r="H751" s="111"/>
      <c r="I751" s="7"/>
      <c r="J751" s="7"/>
      <c r="K751" s="7"/>
      <c r="L751" s="111"/>
      <c r="M751" s="111"/>
      <c r="N751" s="7"/>
      <c r="O751" s="7"/>
      <c r="P751" s="7"/>
      <c r="Q751" s="7"/>
      <c r="R751" s="112"/>
      <c r="S751" s="111"/>
      <c r="T751" s="7"/>
      <c r="U751" s="7"/>
      <c r="V751" s="7"/>
      <c r="W751" s="111"/>
      <c r="X751" s="111"/>
      <c r="Y751" s="7"/>
      <c r="Z751" s="7"/>
    </row>
    <row r="752" ht="15.75" customHeight="1">
      <c r="A752" s="7"/>
      <c r="B752" s="7"/>
      <c r="C752" s="7"/>
      <c r="D752" s="7"/>
      <c r="E752" s="7"/>
      <c r="F752" s="7"/>
      <c r="G752" s="112"/>
      <c r="H752" s="111"/>
      <c r="I752" s="7"/>
      <c r="J752" s="7"/>
      <c r="K752" s="7"/>
      <c r="L752" s="111"/>
      <c r="M752" s="111"/>
      <c r="N752" s="7"/>
      <c r="O752" s="7"/>
      <c r="P752" s="7"/>
      <c r="Q752" s="7"/>
      <c r="R752" s="112"/>
      <c r="S752" s="111"/>
      <c r="T752" s="7"/>
      <c r="U752" s="7"/>
      <c r="V752" s="7"/>
      <c r="W752" s="111"/>
      <c r="X752" s="111"/>
      <c r="Y752" s="7"/>
      <c r="Z752" s="7"/>
    </row>
    <row r="753" ht="15.75" customHeight="1">
      <c r="A753" s="7"/>
      <c r="B753" s="7"/>
      <c r="C753" s="7"/>
      <c r="D753" s="7"/>
      <c r="E753" s="7"/>
      <c r="F753" s="7"/>
      <c r="G753" s="112"/>
      <c r="H753" s="111"/>
      <c r="I753" s="7"/>
      <c r="J753" s="7"/>
      <c r="K753" s="7"/>
      <c r="L753" s="111"/>
      <c r="M753" s="111"/>
      <c r="N753" s="7"/>
      <c r="O753" s="7"/>
      <c r="P753" s="7"/>
      <c r="Q753" s="7"/>
      <c r="R753" s="112"/>
      <c r="S753" s="111"/>
      <c r="T753" s="7"/>
      <c r="U753" s="7"/>
      <c r="V753" s="7"/>
      <c r="W753" s="111"/>
      <c r="X753" s="111"/>
      <c r="Y753" s="7"/>
      <c r="Z753" s="7"/>
    </row>
    <row r="754" ht="15.75" customHeight="1">
      <c r="A754" s="7"/>
      <c r="B754" s="7"/>
      <c r="C754" s="7"/>
      <c r="D754" s="7"/>
      <c r="E754" s="7"/>
      <c r="F754" s="7"/>
      <c r="G754" s="112"/>
      <c r="H754" s="111"/>
      <c r="I754" s="7"/>
      <c r="J754" s="7"/>
      <c r="K754" s="7"/>
      <c r="L754" s="111"/>
      <c r="M754" s="111"/>
      <c r="N754" s="7"/>
      <c r="O754" s="7"/>
      <c r="P754" s="7"/>
      <c r="Q754" s="7"/>
      <c r="R754" s="112"/>
      <c r="S754" s="111"/>
      <c r="T754" s="7"/>
      <c r="U754" s="7"/>
      <c r="V754" s="7"/>
      <c r="W754" s="111"/>
      <c r="X754" s="111"/>
      <c r="Y754" s="7"/>
      <c r="Z754" s="7"/>
    </row>
    <row r="755" ht="15.75" customHeight="1">
      <c r="A755" s="7"/>
      <c r="B755" s="7"/>
      <c r="C755" s="7"/>
      <c r="D755" s="7"/>
      <c r="E755" s="7"/>
      <c r="F755" s="7"/>
      <c r="G755" s="112"/>
      <c r="H755" s="111"/>
      <c r="I755" s="7"/>
      <c r="J755" s="7"/>
      <c r="K755" s="7"/>
      <c r="L755" s="111"/>
      <c r="M755" s="111"/>
      <c r="N755" s="7"/>
      <c r="O755" s="7"/>
      <c r="P755" s="7"/>
      <c r="Q755" s="7"/>
      <c r="R755" s="112"/>
      <c r="S755" s="111"/>
      <c r="T755" s="7"/>
      <c r="U755" s="7"/>
      <c r="V755" s="7"/>
      <c r="W755" s="111"/>
      <c r="X755" s="111"/>
      <c r="Y755" s="7"/>
      <c r="Z755" s="7"/>
    </row>
    <row r="756" ht="15.75" customHeight="1">
      <c r="A756" s="7"/>
      <c r="B756" s="7"/>
      <c r="C756" s="7"/>
      <c r="D756" s="7"/>
      <c r="E756" s="7"/>
      <c r="F756" s="7"/>
      <c r="G756" s="112"/>
      <c r="H756" s="111"/>
      <c r="I756" s="7"/>
      <c r="J756" s="7"/>
      <c r="K756" s="7"/>
      <c r="L756" s="111"/>
      <c r="M756" s="111"/>
      <c r="N756" s="7"/>
      <c r="O756" s="7"/>
      <c r="P756" s="7"/>
      <c r="Q756" s="7"/>
      <c r="R756" s="112"/>
      <c r="S756" s="111"/>
      <c r="T756" s="7"/>
      <c r="U756" s="7"/>
      <c r="V756" s="7"/>
      <c r="W756" s="111"/>
      <c r="X756" s="111"/>
      <c r="Y756" s="7"/>
      <c r="Z756" s="7"/>
    </row>
    <row r="757" ht="15.75" customHeight="1">
      <c r="A757" s="7"/>
      <c r="B757" s="7"/>
      <c r="C757" s="7"/>
      <c r="D757" s="7"/>
      <c r="E757" s="7"/>
      <c r="F757" s="7"/>
      <c r="G757" s="112"/>
      <c r="H757" s="111"/>
      <c r="I757" s="7"/>
      <c r="J757" s="7"/>
      <c r="K757" s="7"/>
      <c r="L757" s="111"/>
      <c r="M757" s="111"/>
      <c r="N757" s="7"/>
      <c r="O757" s="7"/>
      <c r="P757" s="7"/>
      <c r="Q757" s="7"/>
      <c r="R757" s="112"/>
      <c r="S757" s="111"/>
      <c r="T757" s="7"/>
      <c r="U757" s="7"/>
      <c r="V757" s="7"/>
      <c r="W757" s="111"/>
      <c r="X757" s="111"/>
      <c r="Y757" s="7"/>
      <c r="Z757" s="7"/>
    </row>
    <row r="758" ht="15.75" customHeight="1">
      <c r="A758" s="7"/>
      <c r="B758" s="7"/>
      <c r="C758" s="7"/>
      <c r="D758" s="7"/>
      <c r="E758" s="7"/>
      <c r="F758" s="7"/>
      <c r="G758" s="112"/>
      <c r="H758" s="111"/>
      <c r="I758" s="7"/>
      <c r="J758" s="7"/>
      <c r="K758" s="7"/>
      <c r="L758" s="111"/>
      <c r="M758" s="111"/>
      <c r="N758" s="7"/>
      <c r="O758" s="7"/>
      <c r="P758" s="7"/>
      <c r="Q758" s="7"/>
      <c r="R758" s="112"/>
      <c r="S758" s="111"/>
      <c r="T758" s="7"/>
      <c r="U758" s="7"/>
      <c r="V758" s="7"/>
      <c r="W758" s="111"/>
      <c r="X758" s="111"/>
      <c r="Y758" s="7"/>
      <c r="Z758" s="7"/>
    </row>
    <row r="759" ht="15.75" customHeight="1">
      <c r="A759" s="7"/>
      <c r="B759" s="7"/>
      <c r="C759" s="7"/>
      <c r="D759" s="7"/>
      <c r="E759" s="7"/>
      <c r="F759" s="7"/>
      <c r="G759" s="112"/>
      <c r="H759" s="111"/>
      <c r="I759" s="7"/>
      <c r="J759" s="7"/>
      <c r="K759" s="7"/>
      <c r="L759" s="111"/>
      <c r="M759" s="111"/>
      <c r="N759" s="7"/>
      <c r="O759" s="7"/>
      <c r="P759" s="7"/>
      <c r="Q759" s="7"/>
      <c r="R759" s="112"/>
      <c r="S759" s="111"/>
      <c r="T759" s="7"/>
      <c r="U759" s="7"/>
      <c r="V759" s="7"/>
      <c r="W759" s="111"/>
      <c r="X759" s="111"/>
      <c r="Y759" s="7"/>
      <c r="Z759" s="7"/>
    </row>
    <row r="760" ht="15.75" customHeight="1">
      <c r="A760" s="7"/>
      <c r="B760" s="7"/>
      <c r="C760" s="7"/>
      <c r="D760" s="7"/>
      <c r="E760" s="7"/>
      <c r="F760" s="7"/>
      <c r="G760" s="112"/>
      <c r="H760" s="111"/>
      <c r="I760" s="7"/>
      <c r="J760" s="7"/>
      <c r="K760" s="7"/>
      <c r="L760" s="111"/>
      <c r="M760" s="111"/>
      <c r="N760" s="7"/>
      <c r="O760" s="7"/>
      <c r="P760" s="7"/>
      <c r="Q760" s="7"/>
      <c r="R760" s="112"/>
      <c r="S760" s="111"/>
      <c r="T760" s="7"/>
      <c r="U760" s="7"/>
      <c r="V760" s="7"/>
      <c r="W760" s="111"/>
      <c r="X760" s="111"/>
      <c r="Y760" s="7"/>
      <c r="Z760" s="7"/>
    </row>
    <row r="761" ht="15.75" customHeight="1">
      <c r="A761" s="7"/>
      <c r="B761" s="7"/>
      <c r="C761" s="7"/>
      <c r="D761" s="7"/>
      <c r="E761" s="7"/>
      <c r="F761" s="7"/>
      <c r="G761" s="112"/>
      <c r="H761" s="111"/>
      <c r="I761" s="7"/>
      <c r="J761" s="7"/>
      <c r="K761" s="7"/>
      <c r="L761" s="111"/>
      <c r="M761" s="111"/>
      <c r="N761" s="7"/>
      <c r="O761" s="7"/>
      <c r="P761" s="7"/>
      <c r="Q761" s="7"/>
      <c r="R761" s="112"/>
      <c r="S761" s="111"/>
      <c r="T761" s="7"/>
      <c r="U761" s="7"/>
      <c r="V761" s="7"/>
      <c r="W761" s="111"/>
      <c r="X761" s="111"/>
      <c r="Y761" s="7"/>
      <c r="Z761" s="7"/>
    </row>
    <row r="762" ht="15.75" customHeight="1">
      <c r="A762" s="7"/>
      <c r="B762" s="7"/>
      <c r="C762" s="7"/>
      <c r="D762" s="7"/>
      <c r="E762" s="7"/>
      <c r="F762" s="7"/>
      <c r="G762" s="112"/>
      <c r="H762" s="111"/>
      <c r="I762" s="7"/>
      <c r="J762" s="7"/>
      <c r="K762" s="7"/>
      <c r="L762" s="111"/>
      <c r="M762" s="111"/>
      <c r="N762" s="7"/>
      <c r="O762" s="7"/>
      <c r="P762" s="7"/>
      <c r="Q762" s="7"/>
      <c r="R762" s="112"/>
      <c r="S762" s="111"/>
      <c r="T762" s="7"/>
      <c r="U762" s="7"/>
      <c r="V762" s="7"/>
      <c r="W762" s="111"/>
      <c r="X762" s="111"/>
      <c r="Y762" s="7"/>
      <c r="Z762" s="7"/>
    </row>
    <row r="763" ht="15.75" customHeight="1">
      <c r="A763" s="7"/>
      <c r="B763" s="7"/>
      <c r="C763" s="7"/>
      <c r="D763" s="7"/>
      <c r="E763" s="7"/>
      <c r="F763" s="7"/>
      <c r="G763" s="112"/>
      <c r="H763" s="111"/>
      <c r="I763" s="7"/>
      <c r="J763" s="7"/>
      <c r="K763" s="7"/>
      <c r="L763" s="111"/>
      <c r="M763" s="111"/>
      <c r="N763" s="7"/>
      <c r="O763" s="7"/>
      <c r="P763" s="7"/>
      <c r="Q763" s="7"/>
      <c r="R763" s="112"/>
      <c r="S763" s="111"/>
      <c r="T763" s="7"/>
      <c r="U763" s="7"/>
      <c r="V763" s="7"/>
      <c r="W763" s="111"/>
      <c r="X763" s="111"/>
      <c r="Y763" s="7"/>
      <c r="Z763" s="7"/>
    </row>
    <row r="764" ht="15.75" customHeight="1">
      <c r="A764" s="7"/>
      <c r="B764" s="7"/>
      <c r="C764" s="7"/>
      <c r="D764" s="7"/>
      <c r="E764" s="7"/>
      <c r="F764" s="7"/>
      <c r="G764" s="112"/>
      <c r="H764" s="111"/>
      <c r="I764" s="7"/>
      <c r="J764" s="7"/>
      <c r="K764" s="7"/>
      <c r="L764" s="111"/>
      <c r="M764" s="111"/>
      <c r="N764" s="7"/>
      <c r="O764" s="7"/>
      <c r="P764" s="7"/>
      <c r="Q764" s="7"/>
      <c r="R764" s="112"/>
      <c r="S764" s="111"/>
      <c r="T764" s="7"/>
      <c r="U764" s="7"/>
      <c r="V764" s="7"/>
      <c r="W764" s="111"/>
      <c r="X764" s="111"/>
      <c r="Y764" s="7"/>
      <c r="Z764" s="7"/>
    </row>
    <row r="765" ht="15.75" customHeight="1">
      <c r="A765" s="7"/>
      <c r="B765" s="7"/>
      <c r="C765" s="7"/>
      <c r="D765" s="7"/>
      <c r="E765" s="7"/>
      <c r="F765" s="7"/>
      <c r="G765" s="112"/>
      <c r="H765" s="111"/>
      <c r="I765" s="7"/>
      <c r="J765" s="7"/>
      <c r="K765" s="7"/>
      <c r="L765" s="111"/>
      <c r="M765" s="111"/>
      <c r="N765" s="7"/>
      <c r="O765" s="7"/>
      <c r="P765" s="7"/>
      <c r="Q765" s="7"/>
      <c r="R765" s="112"/>
      <c r="S765" s="111"/>
      <c r="T765" s="7"/>
      <c r="U765" s="7"/>
      <c r="V765" s="7"/>
      <c r="W765" s="111"/>
      <c r="X765" s="111"/>
      <c r="Y765" s="7"/>
      <c r="Z765" s="7"/>
    </row>
    <row r="766" ht="15.75" customHeight="1">
      <c r="A766" s="7"/>
      <c r="B766" s="7"/>
      <c r="C766" s="7"/>
      <c r="D766" s="7"/>
      <c r="E766" s="7"/>
      <c r="F766" s="7"/>
      <c r="G766" s="112"/>
      <c r="H766" s="111"/>
      <c r="I766" s="7"/>
      <c r="J766" s="7"/>
      <c r="K766" s="7"/>
      <c r="L766" s="111"/>
      <c r="M766" s="111"/>
      <c r="N766" s="7"/>
      <c r="O766" s="7"/>
      <c r="P766" s="7"/>
      <c r="Q766" s="7"/>
      <c r="R766" s="112"/>
      <c r="S766" s="111"/>
      <c r="T766" s="7"/>
      <c r="U766" s="7"/>
      <c r="V766" s="7"/>
      <c r="W766" s="111"/>
      <c r="X766" s="111"/>
      <c r="Y766" s="7"/>
      <c r="Z766" s="7"/>
    </row>
    <row r="767" ht="15.75" customHeight="1">
      <c r="A767" s="7"/>
      <c r="B767" s="7"/>
      <c r="C767" s="7"/>
      <c r="D767" s="7"/>
      <c r="E767" s="7"/>
      <c r="F767" s="7"/>
      <c r="G767" s="112"/>
      <c r="H767" s="111"/>
      <c r="I767" s="7"/>
      <c r="J767" s="7"/>
      <c r="K767" s="7"/>
      <c r="L767" s="111"/>
      <c r="M767" s="111"/>
      <c r="N767" s="7"/>
      <c r="O767" s="7"/>
      <c r="P767" s="7"/>
      <c r="Q767" s="7"/>
      <c r="R767" s="112"/>
      <c r="S767" s="111"/>
      <c r="T767" s="7"/>
      <c r="U767" s="7"/>
      <c r="V767" s="7"/>
      <c r="W767" s="111"/>
      <c r="X767" s="111"/>
      <c r="Y767" s="7"/>
      <c r="Z767" s="7"/>
    </row>
    <row r="768" ht="15.75" customHeight="1">
      <c r="A768" s="7"/>
      <c r="B768" s="7"/>
      <c r="C768" s="7"/>
      <c r="D768" s="7"/>
      <c r="E768" s="7"/>
      <c r="F768" s="7"/>
      <c r="G768" s="112"/>
      <c r="H768" s="111"/>
      <c r="I768" s="7"/>
      <c r="J768" s="7"/>
      <c r="K768" s="7"/>
      <c r="L768" s="111"/>
      <c r="M768" s="111"/>
      <c r="N768" s="7"/>
      <c r="O768" s="7"/>
      <c r="P768" s="7"/>
      <c r="Q768" s="7"/>
      <c r="R768" s="112"/>
      <c r="S768" s="111"/>
      <c r="T768" s="7"/>
      <c r="U768" s="7"/>
      <c r="V768" s="7"/>
      <c r="W768" s="111"/>
      <c r="X768" s="111"/>
      <c r="Y768" s="7"/>
      <c r="Z768" s="7"/>
    </row>
    <row r="769" ht="15.75" customHeight="1">
      <c r="A769" s="7"/>
      <c r="B769" s="7"/>
      <c r="C769" s="7"/>
      <c r="D769" s="7"/>
      <c r="E769" s="7"/>
      <c r="F769" s="7"/>
      <c r="G769" s="112"/>
      <c r="H769" s="111"/>
      <c r="I769" s="7"/>
      <c r="J769" s="7"/>
      <c r="K769" s="7"/>
      <c r="L769" s="111"/>
      <c r="M769" s="111"/>
      <c r="N769" s="7"/>
      <c r="O769" s="7"/>
      <c r="P769" s="7"/>
      <c r="Q769" s="7"/>
      <c r="R769" s="112"/>
      <c r="S769" s="111"/>
      <c r="T769" s="7"/>
      <c r="U769" s="7"/>
      <c r="V769" s="7"/>
      <c r="W769" s="111"/>
      <c r="X769" s="111"/>
      <c r="Y769" s="7"/>
      <c r="Z769" s="7"/>
    </row>
    <row r="770" ht="15.75" customHeight="1">
      <c r="A770" s="7"/>
      <c r="B770" s="7"/>
      <c r="C770" s="7"/>
      <c r="D770" s="7"/>
      <c r="E770" s="7"/>
      <c r="F770" s="7"/>
      <c r="G770" s="112"/>
      <c r="H770" s="111"/>
      <c r="I770" s="7"/>
      <c r="J770" s="7"/>
      <c r="K770" s="7"/>
      <c r="L770" s="111"/>
      <c r="M770" s="111"/>
      <c r="N770" s="7"/>
      <c r="O770" s="7"/>
      <c r="P770" s="7"/>
      <c r="Q770" s="7"/>
      <c r="R770" s="112"/>
      <c r="S770" s="111"/>
      <c r="T770" s="7"/>
      <c r="U770" s="7"/>
      <c r="V770" s="7"/>
      <c r="W770" s="111"/>
      <c r="X770" s="111"/>
      <c r="Y770" s="7"/>
      <c r="Z770" s="7"/>
    </row>
    <row r="771" ht="15.75" customHeight="1">
      <c r="A771" s="7"/>
      <c r="B771" s="7"/>
      <c r="C771" s="7"/>
      <c r="D771" s="7"/>
      <c r="E771" s="7"/>
      <c r="F771" s="7"/>
      <c r="G771" s="112"/>
      <c r="H771" s="111"/>
      <c r="I771" s="7"/>
      <c r="J771" s="7"/>
      <c r="K771" s="7"/>
      <c r="L771" s="111"/>
      <c r="M771" s="111"/>
      <c r="N771" s="7"/>
      <c r="O771" s="7"/>
      <c r="P771" s="7"/>
      <c r="Q771" s="7"/>
      <c r="R771" s="112"/>
      <c r="S771" s="111"/>
      <c r="T771" s="7"/>
      <c r="U771" s="7"/>
      <c r="V771" s="7"/>
      <c r="W771" s="111"/>
      <c r="X771" s="111"/>
      <c r="Y771" s="7"/>
      <c r="Z771" s="7"/>
    </row>
    <row r="772" ht="15.75" customHeight="1">
      <c r="A772" s="7"/>
      <c r="B772" s="7"/>
      <c r="C772" s="7"/>
      <c r="D772" s="7"/>
      <c r="E772" s="7"/>
      <c r="F772" s="7"/>
      <c r="G772" s="112"/>
      <c r="H772" s="111"/>
      <c r="I772" s="7"/>
      <c r="J772" s="7"/>
      <c r="K772" s="7"/>
      <c r="L772" s="111"/>
      <c r="M772" s="111"/>
      <c r="N772" s="7"/>
      <c r="O772" s="7"/>
      <c r="P772" s="7"/>
      <c r="Q772" s="7"/>
      <c r="R772" s="112"/>
      <c r="S772" s="111"/>
      <c r="T772" s="7"/>
      <c r="U772" s="7"/>
      <c r="V772" s="7"/>
      <c r="W772" s="111"/>
      <c r="X772" s="111"/>
      <c r="Y772" s="7"/>
      <c r="Z772" s="7"/>
    </row>
    <row r="773" ht="15.75" customHeight="1">
      <c r="A773" s="7"/>
      <c r="B773" s="7"/>
      <c r="C773" s="7"/>
      <c r="D773" s="7"/>
      <c r="E773" s="7"/>
      <c r="F773" s="7"/>
      <c r="G773" s="112"/>
      <c r="H773" s="111"/>
      <c r="I773" s="7"/>
      <c r="J773" s="7"/>
      <c r="K773" s="7"/>
      <c r="L773" s="111"/>
      <c r="M773" s="111"/>
      <c r="N773" s="7"/>
      <c r="O773" s="7"/>
      <c r="P773" s="7"/>
      <c r="Q773" s="7"/>
      <c r="R773" s="112"/>
      <c r="S773" s="111"/>
      <c r="T773" s="7"/>
      <c r="U773" s="7"/>
      <c r="V773" s="7"/>
      <c r="W773" s="111"/>
      <c r="X773" s="111"/>
      <c r="Y773" s="7"/>
      <c r="Z773" s="7"/>
    </row>
    <row r="774" ht="15.75" customHeight="1">
      <c r="A774" s="7"/>
      <c r="B774" s="7"/>
      <c r="C774" s="7"/>
      <c r="D774" s="7"/>
      <c r="E774" s="7"/>
      <c r="F774" s="7"/>
      <c r="G774" s="112"/>
      <c r="H774" s="111"/>
      <c r="I774" s="7"/>
      <c r="J774" s="7"/>
      <c r="K774" s="7"/>
      <c r="L774" s="111"/>
      <c r="M774" s="111"/>
      <c r="N774" s="7"/>
      <c r="O774" s="7"/>
      <c r="P774" s="7"/>
      <c r="Q774" s="7"/>
      <c r="R774" s="112"/>
      <c r="S774" s="111"/>
      <c r="T774" s="7"/>
      <c r="U774" s="7"/>
      <c r="V774" s="7"/>
      <c r="W774" s="111"/>
      <c r="X774" s="111"/>
      <c r="Y774" s="7"/>
      <c r="Z774" s="7"/>
    </row>
    <row r="775" ht="15.75" customHeight="1">
      <c r="A775" s="7"/>
      <c r="B775" s="7"/>
      <c r="C775" s="7"/>
      <c r="D775" s="7"/>
      <c r="E775" s="7"/>
      <c r="F775" s="7"/>
      <c r="G775" s="112"/>
      <c r="H775" s="111"/>
      <c r="I775" s="7"/>
      <c r="J775" s="7"/>
      <c r="K775" s="7"/>
      <c r="L775" s="111"/>
      <c r="M775" s="111"/>
      <c r="N775" s="7"/>
      <c r="O775" s="7"/>
      <c r="P775" s="7"/>
      <c r="Q775" s="7"/>
      <c r="R775" s="112"/>
      <c r="S775" s="111"/>
      <c r="T775" s="7"/>
      <c r="U775" s="7"/>
      <c r="V775" s="7"/>
      <c r="W775" s="111"/>
      <c r="X775" s="111"/>
      <c r="Y775" s="7"/>
      <c r="Z775" s="7"/>
    </row>
    <row r="776" ht="15.75" customHeight="1">
      <c r="A776" s="7"/>
      <c r="B776" s="7"/>
      <c r="C776" s="7"/>
      <c r="D776" s="7"/>
      <c r="E776" s="7"/>
      <c r="F776" s="7"/>
      <c r="G776" s="112"/>
      <c r="H776" s="111"/>
      <c r="I776" s="7"/>
      <c r="J776" s="7"/>
      <c r="K776" s="7"/>
      <c r="L776" s="111"/>
      <c r="M776" s="111"/>
      <c r="N776" s="7"/>
      <c r="O776" s="7"/>
      <c r="P776" s="7"/>
      <c r="Q776" s="7"/>
      <c r="R776" s="112"/>
      <c r="S776" s="111"/>
      <c r="T776" s="7"/>
      <c r="U776" s="7"/>
      <c r="V776" s="7"/>
      <c r="W776" s="111"/>
      <c r="X776" s="111"/>
      <c r="Y776" s="7"/>
      <c r="Z776" s="7"/>
    </row>
    <row r="777" ht="15.75" customHeight="1">
      <c r="A777" s="7"/>
      <c r="B777" s="7"/>
      <c r="C777" s="7"/>
      <c r="D777" s="7"/>
      <c r="E777" s="7"/>
      <c r="F777" s="7"/>
      <c r="G777" s="112"/>
      <c r="H777" s="111"/>
      <c r="I777" s="7"/>
      <c r="J777" s="7"/>
      <c r="K777" s="7"/>
      <c r="L777" s="111"/>
      <c r="M777" s="111"/>
      <c r="N777" s="7"/>
      <c r="O777" s="7"/>
      <c r="P777" s="7"/>
      <c r="Q777" s="7"/>
      <c r="R777" s="112"/>
      <c r="S777" s="111"/>
      <c r="T777" s="7"/>
      <c r="U777" s="7"/>
      <c r="V777" s="7"/>
      <c r="W777" s="111"/>
      <c r="X777" s="111"/>
      <c r="Y777" s="7"/>
      <c r="Z777" s="7"/>
    </row>
    <row r="778" ht="15.75" customHeight="1">
      <c r="A778" s="7"/>
      <c r="B778" s="7"/>
      <c r="C778" s="7"/>
      <c r="D778" s="7"/>
      <c r="E778" s="7"/>
      <c r="F778" s="7"/>
      <c r="G778" s="112"/>
      <c r="H778" s="111"/>
      <c r="I778" s="7"/>
      <c r="J778" s="7"/>
      <c r="K778" s="7"/>
      <c r="L778" s="111"/>
      <c r="M778" s="111"/>
      <c r="N778" s="7"/>
      <c r="O778" s="7"/>
      <c r="P778" s="7"/>
      <c r="Q778" s="7"/>
      <c r="R778" s="112"/>
      <c r="S778" s="111"/>
      <c r="T778" s="7"/>
      <c r="U778" s="7"/>
      <c r="V778" s="7"/>
      <c r="W778" s="111"/>
      <c r="X778" s="111"/>
      <c r="Y778" s="7"/>
      <c r="Z778" s="7"/>
    </row>
    <row r="779" ht="15.75" customHeight="1">
      <c r="A779" s="7"/>
      <c r="B779" s="7"/>
      <c r="C779" s="7"/>
      <c r="D779" s="7"/>
      <c r="E779" s="7"/>
      <c r="F779" s="7"/>
      <c r="G779" s="112"/>
      <c r="H779" s="111"/>
      <c r="I779" s="7"/>
      <c r="J779" s="7"/>
      <c r="K779" s="7"/>
      <c r="L779" s="111"/>
      <c r="M779" s="111"/>
      <c r="N779" s="7"/>
      <c r="O779" s="7"/>
      <c r="P779" s="7"/>
      <c r="Q779" s="7"/>
      <c r="R779" s="112"/>
      <c r="S779" s="111"/>
      <c r="T779" s="7"/>
      <c r="U779" s="7"/>
      <c r="V779" s="7"/>
      <c r="W779" s="111"/>
      <c r="X779" s="111"/>
      <c r="Y779" s="7"/>
      <c r="Z779" s="7"/>
    </row>
    <row r="780" ht="15.75" customHeight="1">
      <c r="A780" s="7"/>
      <c r="B780" s="7"/>
      <c r="C780" s="7"/>
      <c r="D780" s="7"/>
      <c r="E780" s="7"/>
      <c r="F780" s="7"/>
      <c r="G780" s="112"/>
      <c r="H780" s="111"/>
      <c r="I780" s="7"/>
      <c r="J780" s="7"/>
      <c r="K780" s="7"/>
      <c r="L780" s="111"/>
      <c r="M780" s="111"/>
      <c r="N780" s="7"/>
      <c r="O780" s="7"/>
      <c r="P780" s="7"/>
      <c r="Q780" s="7"/>
      <c r="R780" s="112"/>
      <c r="S780" s="111"/>
      <c r="T780" s="7"/>
      <c r="U780" s="7"/>
      <c r="V780" s="7"/>
      <c r="W780" s="111"/>
      <c r="X780" s="111"/>
      <c r="Y780" s="7"/>
      <c r="Z780" s="7"/>
    </row>
    <row r="781" ht="15.75" customHeight="1">
      <c r="A781" s="7"/>
      <c r="B781" s="7"/>
      <c r="C781" s="7"/>
      <c r="D781" s="7"/>
      <c r="E781" s="7"/>
      <c r="F781" s="7"/>
      <c r="G781" s="112"/>
      <c r="H781" s="111"/>
      <c r="I781" s="7"/>
      <c r="J781" s="7"/>
      <c r="K781" s="7"/>
      <c r="L781" s="111"/>
      <c r="M781" s="111"/>
      <c r="N781" s="7"/>
      <c r="O781" s="7"/>
      <c r="P781" s="7"/>
      <c r="Q781" s="7"/>
      <c r="R781" s="112"/>
      <c r="S781" s="111"/>
      <c r="T781" s="7"/>
      <c r="U781" s="7"/>
      <c r="V781" s="7"/>
      <c r="W781" s="111"/>
      <c r="X781" s="111"/>
      <c r="Y781" s="7"/>
      <c r="Z781" s="7"/>
    </row>
    <row r="782" ht="15.75" customHeight="1">
      <c r="A782" s="7"/>
      <c r="B782" s="7"/>
      <c r="C782" s="7"/>
      <c r="D782" s="7"/>
      <c r="E782" s="7"/>
      <c r="F782" s="7"/>
      <c r="G782" s="112"/>
      <c r="H782" s="111"/>
      <c r="I782" s="7"/>
      <c r="J782" s="7"/>
      <c r="K782" s="7"/>
      <c r="L782" s="111"/>
      <c r="M782" s="111"/>
      <c r="N782" s="7"/>
      <c r="O782" s="7"/>
      <c r="P782" s="7"/>
      <c r="Q782" s="7"/>
      <c r="R782" s="112"/>
      <c r="S782" s="111"/>
      <c r="T782" s="7"/>
      <c r="U782" s="7"/>
      <c r="V782" s="7"/>
      <c r="W782" s="111"/>
      <c r="X782" s="111"/>
      <c r="Y782" s="7"/>
      <c r="Z782" s="7"/>
    </row>
    <row r="783" ht="15.75" customHeight="1">
      <c r="A783" s="7"/>
      <c r="B783" s="7"/>
      <c r="C783" s="7"/>
      <c r="D783" s="7"/>
      <c r="E783" s="7"/>
      <c r="F783" s="7"/>
      <c r="G783" s="112"/>
      <c r="H783" s="111"/>
      <c r="I783" s="7"/>
      <c r="J783" s="7"/>
      <c r="K783" s="7"/>
      <c r="L783" s="111"/>
      <c r="M783" s="111"/>
      <c r="N783" s="7"/>
      <c r="O783" s="7"/>
      <c r="P783" s="7"/>
      <c r="Q783" s="7"/>
      <c r="R783" s="112"/>
      <c r="S783" s="111"/>
      <c r="T783" s="7"/>
      <c r="U783" s="7"/>
      <c r="V783" s="7"/>
      <c r="W783" s="111"/>
      <c r="X783" s="111"/>
      <c r="Y783" s="7"/>
      <c r="Z783" s="7"/>
    </row>
    <row r="784" ht="15.75" customHeight="1">
      <c r="A784" s="7"/>
      <c r="B784" s="7"/>
      <c r="C784" s="7"/>
      <c r="D784" s="7"/>
      <c r="E784" s="7"/>
      <c r="F784" s="7"/>
      <c r="G784" s="112"/>
      <c r="H784" s="111"/>
      <c r="I784" s="7"/>
      <c r="J784" s="7"/>
      <c r="K784" s="7"/>
      <c r="L784" s="111"/>
      <c r="M784" s="111"/>
      <c r="N784" s="7"/>
      <c r="O784" s="7"/>
      <c r="P784" s="7"/>
      <c r="Q784" s="7"/>
      <c r="R784" s="112"/>
      <c r="S784" s="111"/>
      <c r="T784" s="7"/>
      <c r="U784" s="7"/>
      <c r="V784" s="7"/>
      <c r="W784" s="111"/>
      <c r="X784" s="111"/>
      <c r="Y784" s="7"/>
      <c r="Z784" s="7"/>
    </row>
    <row r="785" ht="15.75" customHeight="1">
      <c r="A785" s="7"/>
      <c r="B785" s="7"/>
      <c r="C785" s="7"/>
      <c r="D785" s="7"/>
      <c r="E785" s="7"/>
      <c r="F785" s="7"/>
      <c r="G785" s="112"/>
      <c r="H785" s="111"/>
      <c r="I785" s="7"/>
      <c r="J785" s="7"/>
      <c r="K785" s="7"/>
      <c r="L785" s="111"/>
      <c r="M785" s="111"/>
      <c r="N785" s="7"/>
      <c r="O785" s="7"/>
      <c r="P785" s="7"/>
      <c r="Q785" s="7"/>
      <c r="R785" s="112"/>
      <c r="S785" s="111"/>
      <c r="T785" s="7"/>
      <c r="U785" s="7"/>
      <c r="V785" s="7"/>
      <c r="W785" s="111"/>
      <c r="X785" s="111"/>
      <c r="Y785" s="7"/>
      <c r="Z785" s="7"/>
    </row>
    <row r="786" ht="15.75" customHeight="1">
      <c r="A786" s="7"/>
      <c r="B786" s="7"/>
      <c r="C786" s="7"/>
      <c r="D786" s="7"/>
      <c r="E786" s="7"/>
      <c r="F786" s="7"/>
      <c r="G786" s="112"/>
      <c r="H786" s="111"/>
      <c r="I786" s="7"/>
      <c r="J786" s="7"/>
      <c r="K786" s="7"/>
      <c r="L786" s="111"/>
      <c r="M786" s="111"/>
      <c r="N786" s="7"/>
      <c r="O786" s="7"/>
      <c r="P786" s="7"/>
      <c r="Q786" s="7"/>
      <c r="R786" s="112"/>
      <c r="S786" s="111"/>
      <c r="T786" s="7"/>
      <c r="U786" s="7"/>
      <c r="V786" s="7"/>
      <c r="W786" s="111"/>
      <c r="X786" s="111"/>
      <c r="Y786" s="7"/>
      <c r="Z786" s="7"/>
    </row>
    <row r="787" ht="15.75" customHeight="1">
      <c r="A787" s="7"/>
      <c r="B787" s="7"/>
      <c r="C787" s="7"/>
      <c r="D787" s="7"/>
      <c r="E787" s="7"/>
      <c r="F787" s="7"/>
      <c r="G787" s="112"/>
      <c r="H787" s="111"/>
      <c r="I787" s="7"/>
      <c r="J787" s="7"/>
      <c r="K787" s="7"/>
      <c r="L787" s="111"/>
      <c r="M787" s="111"/>
      <c r="N787" s="7"/>
      <c r="O787" s="7"/>
      <c r="P787" s="7"/>
      <c r="Q787" s="7"/>
      <c r="R787" s="112"/>
      <c r="S787" s="111"/>
      <c r="T787" s="7"/>
      <c r="U787" s="7"/>
      <c r="V787" s="7"/>
      <c r="W787" s="111"/>
      <c r="X787" s="111"/>
      <c r="Y787" s="7"/>
      <c r="Z787" s="7"/>
    </row>
    <row r="788" ht="15.75" customHeight="1">
      <c r="A788" s="7"/>
      <c r="B788" s="7"/>
      <c r="C788" s="7"/>
      <c r="D788" s="7"/>
      <c r="E788" s="7"/>
      <c r="F788" s="7"/>
      <c r="G788" s="112"/>
      <c r="H788" s="111"/>
      <c r="I788" s="7"/>
      <c r="J788" s="7"/>
      <c r="K788" s="7"/>
      <c r="L788" s="111"/>
      <c r="M788" s="111"/>
      <c r="N788" s="7"/>
      <c r="O788" s="7"/>
      <c r="P788" s="7"/>
      <c r="Q788" s="7"/>
      <c r="R788" s="112"/>
      <c r="S788" s="111"/>
      <c r="T788" s="7"/>
      <c r="U788" s="7"/>
      <c r="V788" s="7"/>
      <c r="W788" s="111"/>
      <c r="X788" s="111"/>
      <c r="Y788" s="7"/>
      <c r="Z788" s="7"/>
    </row>
    <row r="789" ht="15.75" customHeight="1">
      <c r="A789" s="7"/>
      <c r="B789" s="7"/>
      <c r="C789" s="7"/>
      <c r="D789" s="7"/>
      <c r="E789" s="7"/>
      <c r="F789" s="7"/>
      <c r="G789" s="112"/>
      <c r="H789" s="111"/>
      <c r="I789" s="7"/>
      <c r="J789" s="7"/>
      <c r="K789" s="7"/>
      <c r="L789" s="111"/>
      <c r="M789" s="111"/>
      <c r="N789" s="7"/>
      <c r="O789" s="7"/>
      <c r="P789" s="7"/>
      <c r="Q789" s="7"/>
      <c r="R789" s="112"/>
      <c r="S789" s="111"/>
      <c r="T789" s="7"/>
      <c r="U789" s="7"/>
      <c r="V789" s="7"/>
      <c r="W789" s="111"/>
      <c r="X789" s="111"/>
      <c r="Y789" s="7"/>
      <c r="Z789" s="7"/>
    </row>
    <row r="790" ht="15.75" customHeight="1">
      <c r="A790" s="7"/>
      <c r="B790" s="7"/>
      <c r="C790" s="7"/>
      <c r="D790" s="7"/>
      <c r="E790" s="7"/>
      <c r="F790" s="7"/>
      <c r="G790" s="112"/>
      <c r="H790" s="111"/>
      <c r="I790" s="7"/>
      <c r="J790" s="7"/>
      <c r="K790" s="7"/>
      <c r="L790" s="111"/>
      <c r="M790" s="111"/>
      <c r="N790" s="7"/>
      <c r="O790" s="7"/>
      <c r="P790" s="7"/>
      <c r="Q790" s="7"/>
      <c r="R790" s="112"/>
      <c r="S790" s="111"/>
      <c r="T790" s="7"/>
      <c r="U790" s="7"/>
      <c r="V790" s="7"/>
      <c r="W790" s="111"/>
      <c r="X790" s="111"/>
      <c r="Y790" s="7"/>
      <c r="Z790" s="7"/>
    </row>
    <row r="791" ht="15.75" customHeight="1">
      <c r="A791" s="7"/>
      <c r="B791" s="7"/>
      <c r="C791" s="7"/>
      <c r="D791" s="7"/>
      <c r="E791" s="7"/>
      <c r="F791" s="7"/>
      <c r="G791" s="112"/>
      <c r="H791" s="111"/>
      <c r="I791" s="7"/>
      <c r="J791" s="7"/>
      <c r="K791" s="7"/>
      <c r="L791" s="111"/>
      <c r="M791" s="111"/>
      <c r="N791" s="7"/>
      <c r="O791" s="7"/>
      <c r="P791" s="7"/>
      <c r="Q791" s="7"/>
      <c r="R791" s="112"/>
      <c r="S791" s="111"/>
      <c r="T791" s="7"/>
      <c r="U791" s="7"/>
      <c r="V791" s="7"/>
      <c r="W791" s="111"/>
      <c r="X791" s="111"/>
      <c r="Y791" s="7"/>
      <c r="Z791" s="7"/>
    </row>
    <row r="792" ht="15.75" customHeight="1">
      <c r="A792" s="7"/>
      <c r="B792" s="7"/>
      <c r="C792" s="7"/>
      <c r="D792" s="7"/>
      <c r="E792" s="7"/>
      <c r="F792" s="7"/>
      <c r="G792" s="112"/>
      <c r="H792" s="111"/>
      <c r="I792" s="7"/>
      <c r="J792" s="7"/>
      <c r="K792" s="7"/>
      <c r="L792" s="111"/>
      <c r="M792" s="111"/>
      <c r="N792" s="7"/>
      <c r="O792" s="7"/>
      <c r="P792" s="7"/>
      <c r="Q792" s="7"/>
      <c r="R792" s="112"/>
      <c r="S792" s="111"/>
      <c r="T792" s="7"/>
      <c r="U792" s="7"/>
      <c r="V792" s="7"/>
      <c r="W792" s="111"/>
      <c r="X792" s="111"/>
      <c r="Y792" s="7"/>
      <c r="Z792" s="7"/>
    </row>
    <row r="793" ht="15.75" customHeight="1">
      <c r="A793" s="7"/>
      <c r="B793" s="7"/>
      <c r="C793" s="7"/>
      <c r="D793" s="7"/>
      <c r="E793" s="7"/>
      <c r="F793" s="7"/>
      <c r="G793" s="112"/>
      <c r="H793" s="111"/>
      <c r="I793" s="7"/>
      <c r="J793" s="7"/>
      <c r="K793" s="7"/>
      <c r="L793" s="111"/>
      <c r="M793" s="111"/>
      <c r="N793" s="7"/>
      <c r="O793" s="7"/>
      <c r="P793" s="7"/>
      <c r="Q793" s="7"/>
      <c r="R793" s="112"/>
      <c r="S793" s="111"/>
      <c r="T793" s="7"/>
      <c r="U793" s="7"/>
      <c r="V793" s="7"/>
      <c r="W793" s="111"/>
      <c r="X793" s="111"/>
      <c r="Y793" s="7"/>
      <c r="Z793" s="7"/>
    </row>
    <row r="794" ht="15.75" customHeight="1">
      <c r="A794" s="7"/>
      <c r="B794" s="7"/>
      <c r="C794" s="7"/>
      <c r="D794" s="7"/>
      <c r="E794" s="7"/>
      <c r="F794" s="7"/>
      <c r="G794" s="112"/>
      <c r="H794" s="111"/>
      <c r="I794" s="7"/>
      <c r="J794" s="7"/>
      <c r="K794" s="7"/>
      <c r="L794" s="111"/>
      <c r="M794" s="111"/>
      <c r="N794" s="7"/>
      <c r="O794" s="7"/>
      <c r="P794" s="7"/>
      <c r="Q794" s="7"/>
      <c r="R794" s="112"/>
      <c r="S794" s="111"/>
      <c r="T794" s="7"/>
      <c r="U794" s="7"/>
      <c r="V794" s="7"/>
      <c r="W794" s="111"/>
      <c r="X794" s="111"/>
      <c r="Y794" s="7"/>
      <c r="Z794" s="7"/>
    </row>
    <row r="795" ht="15.75" customHeight="1">
      <c r="A795" s="7"/>
      <c r="B795" s="7"/>
      <c r="C795" s="7"/>
      <c r="D795" s="7"/>
      <c r="E795" s="7"/>
      <c r="F795" s="7"/>
      <c r="G795" s="112"/>
      <c r="H795" s="111"/>
      <c r="I795" s="7"/>
      <c r="J795" s="7"/>
      <c r="K795" s="7"/>
      <c r="L795" s="111"/>
      <c r="M795" s="111"/>
      <c r="N795" s="7"/>
      <c r="O795" s="7"/>
      <c r="P795" s="7"/>
      <c r="Q795" s="7"/>
      <c r="R795" s="112"/>
      <c r="S795" s="111"/>
      <c r="T795" s="7"/>
      <c r="U795" s="7"/>
      <c r="V795" s="7"/>
      <c r="W795" s="111"/>
      <c r="X795" s="111"/>
      <c r="Y795" s="7"/>
      <c r="Z795" s="7"/>
    </row>
    <row r="796" ht="15.75" customHeight="1">
      <c r="A796" s="7"/>
      <c r="B796" s="7"/>
      <c r="C796" s="7"/>
      <c r="D796" s="7"/>
      <c r="E796" s="7"/>
      <c r="F796" s="7"/>
      <c r="G796" s="112"/>
      <c r="H796" s="111"/>
      <c r="I796" s="7"/>
      <c r="J796" s="7"/>
      <c r="K796" s="7"/>
      <c r="L796" s="111"/>
      <c r="M796" s="111"/>
      <c r="N796" s="7"/>
      <c r="O796" s="7"/>
      <c r="P796" s="7"/>
      <c r="Q796" s="7"/>
      <c r="R796" s="112"/>
      <c r="S796" s="111"/>
      <c r="T796" s="7"/>
      <c r="U796" s="7"/>
      <c r="V796" s="7"/>
      <c r="W796" s="111"/>
      <c r="X796" s="111"/>
      <c r="Y796" s="7"/>
      <c r="Z796" s="7"/>
    </row>
    <row r="797" ht="15.75" customHeight="1">
      <c r="A797" s="7"/>
      <c r="B797" s="7"/>
      <c r="C797" s="7"/>
      <c r="D797" s="7"/>
      <c r="E797" s="7"/>
      <c r="F797" s="7"/>
      <c r="G797" s="112"/>
      <c r="H797" s="111"/>
      <c r="I797" s="7"/>
      <c r="J797" s="7"/>
      <c r="K797" s="7"/>
      <c r="L797" s="111"/>
      <c r="M797" s="111"/>
      <c r="N797" s="7"/>
      <c r="O797" s="7"/>
      <c r="P797" s="7"/>
      <c r="Q797" s="7"/>
      <c r="R797" s="112"/>
      <c r="S797" s="111"/>
      <c r="T797" s="7"/>
      <c r="U797" s="7"/>
      <c r="V797" s="7"/>
      <c r="W797" s="111"/>
      <c r="X797" s="111"/>
      <c r="Y797" s="7"/>
      <c r="Z797" s="7"/>
    </row>
    <row r="798" ht="15.75" customHeight="1">
      <c r="A798" s="7"/>
      <c r="B798" s="7"/>
      <c r="C798" s="7"/>
      <c r="D798" s="7"/>
      <c r="E798" s="7"/>
      <c r="F798" s="7"/>
      <c r="G798" s="112"/>
      <c r="H798" s="111"/>
      <c r="I798" s="7"/>
      <c r="J798" s="7"/>
      <c r="K798" s="7"/>
      <c r="L798" s="111"/>
      <c r="M798" s="111"/>
      <c r="N798" s="7"/>
      <c r="O798" s="7"/>
      <c r="P798" s="7"/>
      <c r="Q798" s="7"/>
      <c r="R798" s="112"/>
      <c r="S798" s="111"/>
      <c r="T798" s="7"/>
      <c r="U798" s="7"/>
      <c r="V798" s="7"/>
      <c r="W798" s="111"/>
      <c r="X798" s="111"/>
      <c r="Y798" s="7"/>
      <c r="Z798" s="7"/>
    </row>
    <row r="799" ht="15.75" customHeight="1">
      <c r="A799" s="7"/>
      <c r="B799" s="7"/>
      <c r="C799" s="7"/>
      <c r="D799" s="7"/>
      <c r="E799" s="7"/>
      <c r="F799" s="7"/>
      <c r="G799" s="112"/>
      <c r="H799" s="111"/>
      <c r="I799" s="7"/>
      <c r="J799" s="7"/>
      <c r="K799" s="7"/>
      <c r="L799" s="111"/>
      <c r="M799" s="111"/>
      <c r="N799" s="7"/>
      <c r="O799" s="7"/>
      <c r="P799" s="7"/>
      <c r="Q799" s="7"/>
      <c r="R799" s="112"/>
      <c r="S799" s="111"/>
      <c r="T799" s="7"/>
      <c r="U799" s="7"/>
      <c r="V799" s="7"/>
      <c r="W799" s="111"/>
      <c r="X799" s="111"/>
      <c r="Y799" s="7"/>
      <c r="Z799" s="7"/>
    </row>
    <row r="800" ht="15.75" customHeight="1">
      <c r="A800" s="7"/>
      <c r="B800" s="7"/>
      <c r="C800" s="7"/>
      <c r="D800" s="7"/>
      <c r="E800" s="7"/>
      <c r="F800" s="7"/>
      <c r="G800" s="112"/>
      <c r="H800" s="111"/>
      <c r="I800" s="7"/>
      <c r="J800" s="7"/>
      <c r="K800" s="7"/>
      <c r="L800" s="111"/>
      <c r="M800" s="111"/>
      <c r="N800" s="7"/>
      <c r="O800" s="7"/>
      <c r="P800" s="7"/>
      <c r="Q800" s="7"/>
      <c r="R800" s="112"/>
      <c r="S800" s="111"/>
      <c r="T800" s="7"/>
      <c r="U800" s="7"/>
      <c r="V800" s="7"/>
      <c r="W800" s="111"/>
      <c r="X800" s="111"/>
      <c r="Y800" s="7"/>
      <c r="Z800" s="7"/>
    </row>
    <row r="801" ht="15.75" customHeight="1">
      <c r="A801" s="7"/>
      <c r="B801" s="7"/>
      <c r="C801" s="7"/>
      <c r="D801" s="7"/>
      <c r="E801" s="7"/>
      <c r="F801" s="7"/>
      <c r="G801" s="112"/>
      <c r="H801" s="111"/>
      <c r="I801" s="7"/>
      <c r="J801" s="7"/>
      <c r="K801" s="7"/>
      <c r="L801" s="111"/>
      <c r="M801" s="111"/>
      <c r="N801" s="7"/>
      <c r="O801" s="7"/>
      <c r="P801" s="7"/>
      <c r="Q801" s="7"/>
      <c r="R801" s="112"/>
      <c r="S801" s="111"/>
      <c r="T801" s="7"/>
      <c r="U801" s="7"/>
      <c r="V801" s="7"/>
      <c r="W801" s="111"/>
      <c r="X801" s="111"/>
      <c r="Y801" s="7"/>
      <c r="Z801" s="7"/>
    </row>
    <row r="802" ht="15.75" customHeight="1">
      <c r="A802" s="7"/>
      <c r="B802" s="7"/>
      <c r="C802" s="7"/>
      <c r="D802" s="7"/>
      <c r="E802" s="7"/>
      <c r="F802" s="7"/>
      <c r="G802" s="112"/>
      <c r="H802" s="111"/>
      <c r="I802" s="7"/>
      <c r="J802" s="7"/>
      <c r="K802" s="7"/>
      <c r="L802" s="111"/>
      <c r="M802" s="111"/>
      <c r="N802" s="7"/>
      <c r="O802" s="7"/>
      <c r="P802" s="7"/>
      <c r="Q802" s="7"/>
      <c r="R802" s="112"/>
      <c r="S802" s="111"/>
      <c r="T802" s="7"/>
      <c r="U802" s="7"/>
      <c r="V802" s="7"/>
      <c r="W802" s="111"/>
      <c r="X802" s="111"/>
      <c r="Y802" s="7"/>
      <c r="Z802" s="7"/>
    </row>
    <row r="803" ht="15.75" customHeight="1">
      <c r="A803" s="7"/>
      <c r="B803" s="7"/>
      <c r="C803" s="7"/>
      <c r="D803" s="7"/>
      <c r="E803" s="7"/>
      <c r="F803" s="7"/>
      <c r="G803" s="112"/>
      <c r="H803" s="111"/>
      <c r="I803" s="7"/>
      <c r="J803" s="7"/>
      <c r="K803" s="7"/>
      <c r="L803" s="111"/>
      <c r="M803" s="111"/>
      <c r="N803" s="7"/>
      <c r="O803" s="7"/>
      <c r="P803" s="7"/>
      <c r="Q803" s="7"/>
      <c r="R803" s="112"/>
      <c r="S803" s="111"/>
      <c r="T803" s="7"/>
      <c r="U803" s="7"/>
      <c r="V803" s="7"/>
      <c r="W803" s="111"/>
      <c r="X803" s="111"/>
      <c r="Y803" s="7"/>
      <c r="Z803" s="7"/>
    </row>
    <row r="804" ht="15.75" customHeight="1">
      <c r="A804" s="7"/>
      <c r="B804" s="7"/>
      <c r="C804" s="7"/>
      <c r="D804" s="7"/>
      <c r="E804" s="7"/>
      <c r="F804" s="7"/>
      <c r="G804" s="112"/>
      <c r="H804" s="111"/>
      <c r="I804" s="7"/>
      <c r="J804" s="7"/>
      <c r="K804" s="7"/>
      <c r="L804" s="111"/>
      <c r="M804" s="111"/>
      <c r="N804" s="7"/>
      <c r="O804" s="7"/>
      <c r="P804" s="7"/>
      <c r="Q804" s="7"/>
      <c r="R804" s="112"/>
      <c r="S804" s="111"/>
      <c r="T804" s="7"/>
      <c r="U804" s="7"/>
      <c r="V804" s="7"/>
      <c r="W804" s="111"/>
      <c r="X804" s="111"/>
      <c r="Y804" s="7"/>
      <c r="Z804" s="7"/>
    </row>
    <row r="805" ht="15.75" customHeight="1">
      <c r="A805" s="7"/>
      <c r="B805" s="7"/>
      <c r="C805" s="7"/>
      <c r="D805" s="7"/>
      <c r="E805" s="7"/>
      <c r="F805" s="7"/>
      <c r="G805" s="112"/>
      <c r="H805" s="111"/>
      <c r="I805" s="7"/>
      <c r="J805" s="7"/>
      <c r="K805" s="7"/>
      <c r="L805" s="111"/>
      <c r="M805" s="111"/>
      <c r="N805" s="7"/>
      <c r="O805" s="7"/>
      <c r="P805" s="7"/>
      <c r="Q805" s="7"/>
      <c r="R805" s="112"/>
      <c r="S805" s="111"/>
      <c r="T805" s="7"/>
      <c r="U805" s="7"/>
      <c r="V805" s="7"/>
      <c r="W805" s="111"/>
      <c r="X805" s="111"/>
      <c r="Y805" s="7"/>
      <c r="Z805" s="7"/>
    </row>
    <row r="806" ht="15.75" customHeight="1">
      <c r="A806" s="7"/>
      <c r="B806" s="7"/>
      <c r="C806" s="7"/>
      <c r="D806" s="7"/>
      <c r="E806" s="7"/>
      <c r="F806" s="7"/>
      <c r="G806" s="112"/>
      <c r="H806" s="111"/>
      <c r="I806" s="7"/>
      <c r="J806" s="7"/>
      <c r="K806" s="7"/>
      <c r="L806" s="111"/>
      <c r="M806" s="111"/>
      <c r="N806" s="7"/>
      <c r="O806" s="7"/>
      <c r="P806" s="7"/>
      <c r="Q806" s="7"/>
      <c r="R806" s="112"/>
      <c r="S806" s="111"/>
      <c r="T806" s="7"/>
      <c r="U806" s="7"/>
      <c r="V806" s="7"/>
      <c r="W806" s="111"/>
      <c r="X806" s="111"/>
      <c r="Y806" s="7"/>
      <c r="Z806" s="7"/>
    </row>
    <row r="807" ht="15.75" customHeight="1">
      <c r="A807" s="7"/>
      <c r="B807" s="7"/>
      <c r="C807" s="7"/>
      <c r="D807" s="7"/>
      <c r="E807" s="7"/>
      <c r="F807" s="7"/>
      <c r="G807" s="112"/>
      <c r="H807" s="111"/>
      <c r="I807" s="7"/>
      <c r="J807" s="7"/>
      <c r="K807" s="7"/>
      <c r="L807" s="111"/>
      <c r="M807" s="111"/>
      <c r="N807" s="7"/>
      <c r="O807" s="7"/>
      <c r="P807" s="7"/>
      <c r="Q807" s="7"/>
      <c r="R807" s="112"/>
      <c r="S807" s="111"/>
      <c r="T807" s="7"/>
      <c r="U807" s="7"/>
      <c r="V807" s="7"/>
      <c r="W807" s="111"/>
      <c r="X807" s="111"/>
      <c r="Y807" s="7"/>
      <c r="Z807" s="7"/>
    </row>
    <row r="808" ht="15.75" customHeight="1">
      <c r="A808" s="7"/>
      <c r="B808" s="7"/>
      <c r="C808" s="7"/>
      <c r="D808" s="7"/>
      <c r="E808" s="7"/>
      <c r="F808" s="7"/>
      <c r="G808" s="112"/>
      <c r="H808" s="111"/>
      <c r="I808" s="7"/>
      <c r="J808" s="7"/>
      <c r="K808" s="7"/>
      <c r="L808" s="111"/>
      <c r="M808" s="111"/>
      <c r="N808" s="7"/>
      <c r="O808" s="7"/>
      <c r="P808" s="7"/>
      <c r="Q808" s="7"/>
      <c r="R808" s="112"/>
      <c r="S808" s="111"/>
      <c r="T808" s="7"/>
      <c r="U808" s="7"/>
      <c r="V808" s="7"/>
      <c r="W808" s="111"/>
      <c r="X808" s="111"/>
      <c r="Y808" s="7"/>
      <c r="Z808" s="7"/>
    </row>
    <row r="809" ht="15.75" customHeight="1">
      <c r="A809" s="7"/>
      <c r="B809" s="7"/>
      <c r="C809" s="7"/>
      <c r="D809" s="7"/>
      <c r="E809" s="7"/>
      <c r="F809" s="7"/>
      <c r="G809" s="112"/>
      <c r="H809" s="111"/>
      <c r="I809" s="7"/>
      <c r="J809" s="7"/>
      <c r="K809" s="7"/>
      <c r="L809" s="111"/>
      <c r="M809" s="111"/>
      <c r="N809" s="7"/>
      <c r="O809" s="7"/>
      <c r="P809" s="7"/>
      <c r="Q809" s="7"/>
      <c r="R809" s="112"/>
      <c r="S809" s="111"/>
      <c r="T809" s="7"/>
      <c r="U809" s="7"/>
      <c r="V809" s="7"/>
      <c r="W809" s="111"/>
      <c r="X809" s="111"/>
      <c r="Y809" s="7"/>
      <c r="Z809" s="7"/>
    </row>
    <row r="810" ht="15.75" customHeight="1">
      <c r="A810" s="7"/>
      <c r="B810" s="7"/>
      <c r="C810" s="7"/>
      <c r="D810" s="7"/>
      <c r="E810" s="7"/>
      <c r="F810" s="7"/>
      <c r="G810" s="112"/>
      <c r="H810" s="111"/>
      <c r="I810" s="7"/>
      <c r="J810" s="7"/>
      <c r="K810" s="7"/>
      <c r="L810" s="111"/>
      <c r="M810" s="111"/>
      <c r="N810" s="7"/>
      <c r="O810" s="7"/>
      <c r="P810" s="7"/>
      <c r="Q810" s="7"/>
      <c r="R810" s="112"/>
      <c r="S810" s="111"/>
      <c r="T810" s="7"/>
      <c r="U810" s="7"/>
      <c r="V810" s="7"/>
      <c r="W810" s="111"/>
      <c r="X810" s="111"/>
      <c r="Y810" s="7"/>
      <c r="Z810" s="7"/>
    </row>
    <row r="811" ht="15.75" customHeight="1">
      <c r="A811" s="7"/>
      <c r="B811" s="7"/>
      <c r="C811" s="7"/>
      <c r="D811" s="7"/>
      <c r="E811" s="7"/>
      <c r="F811" s="7"/>
      <c r="G811" s="112"/>
      <c r="H811" s="111"/>
      <c r="I811" s="7"/>
      <c r="J811" s="7"/>
      <c r="K811" s="7"/>
      <c r="L811" s="111"/>
      <c r="M811" s="111"/>
      <c r="N811" s="7"/>
      <c r="O811" s="7"/>
      <c r="P811" s="7"/>
      <c r="Q811" s="7"/>
      <c r="R811" s="112"/>
      <c r="S811" s="111"/>
      <c r="T811" s="7"/>
      <c r="U811" s="7"/>
      <c r="V811" s="7"/>
      <c r="W811" s="111"/>
      <c r="X811" s="111"/>
      <c r="Y811" s="7"/>
      <c r="Z811" s="7"/>
    </row>
    <row r="812" ht="15.75" customHeight="1">
      <c r="A812" s="7"/>
      <c r="B812" s="7"/>
      <c r="C812" s="7"/>
      <c r="D812" s="7"/>
      <c r="E812" s="7"/>
      <c r="F812" s="7"/>
      <c r="G812" s="112"/>
      <c r="H812" s="111"/>
      <c r="I812" s="7"/>
      <c r="J812" s="7"/>
      <c r="K812" s="7"/>
      <c r="L812" s="111"/>
      <c r="M812" s="111"/>
      <c r="N812" s="7"/>
      <c r="O812" s="7"/>
      <c r="P812" s="7"/>
      <c r="Q812" s="7"/>
      <c r="R812" s="112"/>
      <c r="S812" s="111"/>
      <c r="T812" s="7"/>
      <c r="U812" s="7"/>
      <c r="V812" s="7"/>
      <c r="W812" s="111"/>
      <c r="X812" s="111"/>
      <c r="Y812" s="7"/>
      <c r="Z812" s="7"/>
    </row>
    <row r="813" ht="15.75" customHeight="1">
      <c r="A813" s="7"/>
      <c r="B813" s="7"/>
      <c r="C813" s="7"/>
      <c r="D813" s="7"/>
      <c r="E813" s="7"/>
      <c r="F813" s="7"/>
      <c r="G813" s="112"/>
      <c r="H813" s="111"/>
      <c r="I813" s="7"/>
      <c r="J813" s="7"/>
      <c r="K813" s="7"/>
      <c r="L813" s="111"/>
      <c r="M813" s="111"/>
      <c r="N813" s="7"/>
      <c r="O813" s="7"/>
      <c r="P813" s="7"/>
      <c r="Q813" s="7"/>
      <c r="R813" s="112"/>
      <c r="S813" s="111"/>
      <c r="T813" s="7"/>
      <c r="U813" s="7"/>
      <c r="V813" s="7"/>
      <c r="W813" s="111"/>
      <c r="X813" s="111"/>
      <c r="Y813" s="7"/>
      <c r="Z813" s="7"/>
    </row>
    <row r="814" ht="15.75" customHeight="1">
      <c r="A814" s="7"/>
      <c r="B814" s="7"/>
      <c r="C814" s="7"/>
      <c r="D814" s="7"/>
      <c r="E814" s="7"/>
      <c r="F814" s="7"/>
      <c r="G814" s="112"/>
      <c r="H814" s="111"/>
      <c r="I814" s="7"/>
      <c r="J814" s="7"/>
      <c r="K814" s="7"/>
      <c r="L814" s="111"/>
      <c r="M814" s="111"/>
      <c r="N814" s="7"/>
      <c r="O814" s="7"/>
      <c r="P814" s="7"/>
      <c r="Q814" s="7"/>
      <c r="R814" s="112"/>
      <c r="S814" s="111"/>
      <c r="T814" s="7"/>
      <c r="U814" s="7"/>
      <c r="V814" s="7"/>
      <c r="W814" s="111"/>
      <c r="X814" s="111"/>
      <c r="Y814" s="7"/>
      <c r="Z814" s="7"/>
    </row>
    <row r="815" ht="15.75" customHeight="1">
      <c r="A815" s="7"/>
      <c r="B815" s="7"/>
      <c r="C815" s="7"/>
      <c r="D815" s="7"/>
      <c r="E815" s="7"/>
      <c r="F815" s="7"/>
      <c r="G815" s="112"/>
      <c r="H815" s="111"/>
      <c r="I815" s="7"/>
      <c r="J815" s="7"/>
      <c r="K815" s="7"/>
      <c r="L815" s="111"/>
      <c r="M815" s="111"/>
      <c r="N815" s="7"/>
      <c r="O815" s="7"/>
      <c r="P815" s="7"/>
      <c r="Q815" s="7"/>
      <c r="R815" s="112"/>
      <c r="S815" s="111"/>
      <c r="T815" s="7"/>
      <c r="U815" s="7"/>
      <c r="V815" s="7"/>
      <c r="W815" s="111"/>
      <c r="X815" s="111"/>
      <c r="Y815" s="7"/>
      <c r="Z815" s="7"/>
    </row>
    <row r="816" ht="15.75" customHeight="1">
      <c r="A816" s="7"/>
      <c r="B816" s="7"/>
      <c r="C816" s="7"/>
      <c r="D816" s="7"/>
      <c r="E816" s="7"/>
      <c r="F816" s="7"/>
      <c r="G816" s="112"/>
      <c r="H816" s="111"/>
      <c r="I816" s="7"/>
      <c r="J816" s="7"/>
      <c r="K816" s="7"/>
      <c r="L816" s="111"/>
      <c r="M816" s="111"/>
      <c r="N816" s="7"/>
      <c r="O816" s="7"/>
      <c r="P816" s="7"/>
      <c r="Q816" s="7"/>
      <c r="R816" s="112"/>
      <c r="S816" s="111"/>
      <c r="T816" s="7"/>
      <c r="U816" s="7"/>
      <c r="V816" s="7"/>
      <c r="W816" s="111"/>
      <c r="X816" s="111"/>
      <c r="Y816" s="7"/>
      <c r="Z816" s="7"/>
    </row>
    <row r="817" ht="15.75" customHeight="1">
      <c r="A817" s="7"/>
      <c r="B817" s="7"/>
      <c r="C817" s="7"/>
      <c r="D817" s="7"/>
      <c r="E817" s="7"/>
      <c r="F817" s="7"/>
      <c r="G817" s="112"/>
      <c r="H817" s="111"/>
      <c r="I817" s="7"/>
      <c r="J817" s="7"/>
      <c r="K817" s="7"/>
      <c r="L817" s="111"/>
      <c r="M817" s="111"/>
      <c r="N817" s="7"/>
      <c r="O817" s="7"/>
      <c r="P817" s="7"/>
      <c r="Q817" s="7"/>
      <c r="R817" s="112"/>
      <c r="S817" s="111"/>
      <c r="T817" s="7"/>
      <c r="U817" s="7"/>
      <c r="V817" s="7"/>
      <c r="W817" s="111"/>
      <c r="X817" s="111"/>
      <c r="Y817" s="7"/>
      <c r="Z817" s="7"/>
    </row>
    <row r="818" ht="15.75" customHeight="1">
      <c r="A818" s="7"/>
      <c r="B818" s="7"/>
      <c r="C818" s="7"/>
      <c r="D818" s="7"/>
      <c r="E818" s="7"/>
      <c r="F818" s="7"/>
      <c r="G818" s="112"/>
      <c r="H818" s="111"/>
      <c r="I818" s="7"/>
      <c r="J818" s="7"/>
      <c r="K818" s="7"/>
      <c r="L818" s="111"/>
      <c r="M818" s="111"/>
      <c r="N818" s="7"/>
      <c r="O818" s="7"/>
      <c r="P818" s="7"/>
      <c r="Q818" s="7"/>
      <c r="R818" s="112"/>
      <c r="S818" s="111"/>
      <c r="T818" s="7"/>
      <c r="U818" s="7"/>
      <c r="V818" s="7"/>
      <c r="W818" s="111"/>
      <c r="X818" s="111"/>
      <c r="Y818" s="7"/>
      <c r="Z818" s="7"/>
    </row>
    <row r="819" ht="15.75" customHeight="1">
      <c r="A819" s="7"/>
      <c r="B819" s="7"/>
      <c r="C819" s="7"/>
      <c r="D819" s="7"/>
      <c r="E819" s="7"/>
      <c r="F819" s="7"/>
      <c r="G819" s="112"/>
      <c r="H819" s="111"/>
      <c r="I819" s="7"/>
      <c r="J819" s="7"/>
      <c r="K819" s="7"/>
      <c r="L819" s="111"/>
      <c r="M819" s="111"/>
      <c r="N819" s="7"/>
      <c r="O819" s="7"/>
      <c r="P819" s="7"/>
      <c r="Q819" s="7"/>
      <c r="R819" s="112"/>
      <c r="S819" s="111"/>
      <c r="T819" s="7"/>
      <c r="U819" s="7"/>
      <c r="V819" s="7"/>
      <c r="W819" s="111"/>
      <c r="X819" s="111"/>
      <c r="Y819" s="7"/>
      <c r="Z819" s="7"/>
    </row>
    <row r="820" ht="15.75" customHeight="1">
      <c r="A820" s="7"/>
      <c r="B820" s="7"/>
      <c r="C820" s="7"/>
      <c r="D820" s="7"/>
      <c r="E820" s="7"/>
      <c r="F820" s="7"/>
      <c r="G820" s="112"/>
      <c r="H820" s="111"/>
      <c r="I820" s="7"/>
      <c r="J820" s="7"/>
      <c r="K820" s="7"/>
      <c r="L820" s="111"/>
      <c r="M820" s="111"/>
      <c r="N820" s="7"/>
      <c r="O820" s="7"/>
      <c r="P820" s="7"/>
      <c r="Q820" s="7"/>
      <c r="R820" s="112"/>
      <c r="S820" s="111"/>
      <c r="T820" s="7"/>
      <c r="U820" s="7"/>
      <c r="V820" s="7"/>
      <c r="W820" s="111"/>
      <c r="X820" s="111"/>
      <c r="Y820" s="7"/>
      <c r="Z820" s="7"/>
    </row>
    <row r="821" ht="15.75" customHeight="1">
      <c r="A821" s="7"/>
      <c r="B821" s="7"/>
      <c r="C821" s="7"/>
      <c r="D821" s="7"/>
      <c r="E821" s="7"/>
      <c r="F821" s="7"/>
      <c r="G821" s="112"/>
      <c r="H821" s="111"/>
      <c r="I821" s="7"/>
      <c r="J821" s="7"/>
      <c r="K821" s="7"/>
      <c r="L821" s="111"/>
      <c r="M821" s="111"/>
      <c r="N821" s="7"/>
      <c r="O821" s="7"/>
      <c r="P821" s="7"/>
      <c r="Q821" s="7"/>
      <c r="R821" s="112"/>
      <c r="S821" s="111"/>
      <c r="T821" s="7"/>
      <c r="U821" s="7"/>
      <c r="V821" s="7"/>
      <c r="W821" s="111"/>
      <c r="X821" s="111"/>
      <c r="Y821" s="7"/>
      <c r="Z821" s="7"/>
    </row>
    <row r="822" ht="15.75" customHeight="1">
      <c r="A822" s="7"/>
      <c r="B822" s="7"/>
      <c r="C822" s="7"/>
      <c r="D822" s="7"/>
      <c r="E822" s="7"/>
      <c r="F822" s="7"/>
      <c r="G822" s="112"/>
      <c r="H822" s="111"/>
      <c r="I822" s="7"/>
      <c r="J822" s="7"/>
      <c r="K822" s="7"/>
      <c r="L822" s="111"/>
      <c r="M822" s="111"/>
      <c r="N822" s="7"/>
      <c r="O822" s="7"/>
      <c r="P822" s="7"/>
      <c r="Q822" s="7"/>
      <c r="R822" s="112"/>
      <c r="S822" s="111"/>
      <c r="T822" s="7"/>
      <c r="U822" s="7"/>
      <c r="V822" s="7"/>
      <c r="W822" s="111"/>
      <c r="X822" s="111"/>
      <c r="Y822" s="7"/>
      <c r="Z822" s="7"/>
    </row>
    <row r="823" ht="15.75" customHeight="1">
      <c r="A823" s="7"/>
      <c r="B823" s="7"/>
      <c r="C823" s="7"/>
      <c r="D823" s="7"/>
      <c r="E823" s="7"/>
      <c r="F823" s="7"/>
      <c r="G823" s="112"/>
      <c r="H823" s="111"/>
      <c r="I823" s="7"/>
      <c r="J823" s="7"/>
      <c r="K823" s="7"/>
      <c r="L823" s="111"/>
      <c r="M823" s="111"/>
      <c r="N823" s="7"/>
      <c r="O823" s="7"/>
      <c r="P823" s="7"/>
      <c r="Q823" s="7"/>
      <c r="R823" s="112"/>
      <c r="S823" s="111"/>
      <c r="T823" s="7"/>
      <c r="U823" s="7"/>
      <c r="V823" s="7"/>
      <c r="W823" s="111"/>
      <c r="X823" s="111"/>
      <c r="Y823" s="7"/>
      <c r="Z823" s="7"/>
    </row>
    <row r="824" ht="15.75" customHeight="1">
      <c r="A824" s="7"/>
      <c r="B824" s="7"/>
      <c r="C824" s="7"/>
      <c r="D824" s="7"/>
      <c r="E824" s="7"/>
      <c r="F824" s="7"/>
      <c r="G824" s="112"/>
      <c r="H824" s="111"/>
      <c r="I824" s="7"/>
      <c r="J824" s="7"/>
      <c r="K824" s="7"/>
      <c r="L824" s="111"/>
      <c r="M824" s="111"/>
      <c r="N824" s="7"/>
      <c r="O824" s="7"/>
      <c r="P824" s="7"/>
      <c r="Q824" s="7"/>
      <c r="R824" s="112"/>
      <c r="S824" s="111"/>
      <c r="T824" s="7"/>
      <c r="U824" s="7"/>
      <c r="V824" s="7"/>
      <c r="W824" s="111"/>
      <c r="X824" s="111"/>
      <c r="Y824" s="7"/>
      <c r="Z824" s="7"/>
    </row>
    <row r="825" ht="15.75" customHeight="1">
      <c r="A825" s="7"/>
      <c r="B825" s="7"/>
      <c r="C825" s="7"/>
      <c r="D825" s="7"/>
      <c r="E825" s="7"/>
      <c r="F825" s="7"/>
      <c r="G825" s="112"/>
      <c r="H825" s="111"/>
      <c r="I825" s="7"/>
      <c r="J825" s="7"/>
      <c r="K825" s="7"/>
      <c r="L825" s="111"/>
      <c r="M825" s="111"/>
      <c r="N825" s="7"/>
      <c r="O825" s="7"/>
      <c r="P825" s="7"/>
      <c r="Q825" s="7"/>
      <c r="R825" s="112"/>
      <c r="S825" s="111"/>
      <c r="T825" s="7"/>
      <c r="U825" s="7"/>
      <c r="V825" s="7"/>
      <c r="W825" s="111"/>
      <c r="X825" s="111"/>
      <c r="Y825" s="7"/>
      <c r="Z825" s="7"/>
    </row>
    <row r="826" ht="15.75" customHeight="1">
      <c r="A826" s="7"/>
      <c r="B826" s="7"/>
      <c r="C826" s="7"/>
      <c r="D826" s="7"/>
      <c r="E826" s="7"/>
      <c r="F826" s="7"/>
      <c r="G826" s="112"/>
      <c r="H826" s="111"/>
      <c r="I826" s="7"/>
      <c r="J826" s="7"/>
      <c r="K826" s="7"/>
      <c r="L826" s="111"/>
      <c r="M826" s="111"/>
      <c r="N826" s="7"/>
      <c r="O826" s="7"/>
      <c r="P826" s="7"/>
      <c r="Q826" s="7"/>
      <c r="R826" s="112"/>
      <c r="S826" s="111"/>
      <c r="T826" s="7"/>
      <c r="U826" s="7"/>
      <c r="V826" s="7"/>
      <c r="W826" s="111"/>
      <c r="X826" s="111"/>
      <c r="Y826" s="7"/>
      <c r="Z826" s="7"/>
    </row>
    <row r="827" ht="15.75" customHeight="1">
      <c r="A827" s="7"/>
      <c r="B827" s="7"/>
      <c r="C827" s="7"/>
      <c r="D827" s="7"/>
      <c r="E827" s="7"/>
      <c r="F827" s="7"/>
      <c r="G827" s="112"/>
      <c r="H827" s="111"/>
      <c r="I827" s="7"/>
      <c r="J827" s="7"/>
      <c r="K827" s="7"/>
      <c r="L827" s="111"/>
      <c r="M827" s="111"/>
      <c r="N827" s="7"/>
      <c r="O827" s="7"/>
      <c r="P827" s="7"/>
      <c r="Q827" s="7"/>
      <c r="R827" s="112"/>
      <c r="S827" s="111"/>
      <c r="T827" s="7"/>
      <c r="U827" s="7"/>
      <c r="V827" s="7"/>
      <c r="W827" s="111"/>
      <c r="X827" s="111"/>
      <c r="Y827" s="7"/>
      <c r="Z827" s="7"/>
    </row>
    <row r="828" ht="15.75" customHeight="1">
      <c r="A828" s="7"/>
      <c r="B828" s="7"/>
      <c r="C828" s="7"/>
      <c r="D828" s="7"/>
      <c r="E828" s="7"/>
      <c r="F828" s="7"/>
      <c r="G828" s="112"/>
      <c r="H828" s="111"/>
      <c r="I828" s="7"/>
      <c r="J828" s="7"/>
      <c r="K828" s="7"/>
      <c r="L828" s="111"/>
      <c r="M828" s="111"/>
      <c r="N828" s="7"/>
      <c r="O828" s="7"/>
      <c r="P828" s="7"/>
      <c r="Q828" s="7"/>
      <c r="R828" s="112"/>
      <c r="S828" s="111"/>
      <c r="T828" s="7"/>
      <c r="U828" s="7"/>
      <c r="V828" s="7"/>
      <c r="W828" s="111"/>
      <c r="X828" s="111"/>
      <c r="Y828" s="7"/>
      <c r="Z828" s="7"/>
    </row>
    <row r="829" ht="15.75" customHeight="1">
      <c r="A829" s="7"/>
      <c r="B829" s="7"/>
      <c r="C829" s="7"/>
      <c r="D829" s="7"/>
      <c r="E829" s="7"/>
      <c r="F829" s="7"/>
      <c r="G829" s="112"/>
      <c r="H829" s="111"/>
      <c r="I829" s="7"/>
      <c r="J829" s="7"/>
      <c r="K829" s="7"/>
      <c r="L829" s="111"/>
      <c r="M829" s="111"/>
      <c r="N829" s="7"/>
      <c r="O829" s="7"/>
      <c r="P829" s="7"/>
      <c r="Q829" s="7"/>
      <c r="R829" s="112"/>
      <c r="S829" s="111"/>
      <c r="T829" s="7"/>
      <c r="U829" s="7"/>
      <c r="V829" s="7"/>
      <c r="W829" s="111"/>
      <c r="X829" s="111"/>
      <c r="Y829" s="7"/>
      <c r="Z829" s="7"/>
    </row>
    <row r="830" ht="15.75" customHeight="1">
      <c r="A830" s="7"/>
      <c r="B830" s="7"/>
      <c r="C830" s="7"/>
      <c r="D830" s="7"/>
      <c r="E830" s="7"/>
      <c r="F830" s="7"/>
      <c r="G830" s="112"/>
      <c r="H830" s="111"/>
      <c r="I830" s="7"/>
      <c r="J830" s="7"/>
      <c r="K830" s="7"/>
      <c r="L830" s="111"/>
      <c r="M830" s="111"/>
      <c r="N830" s="7"/>
      <c r="O830" s="7"/>
      <c r="P830" s="7"/>
      <c r="Q830" s="7"/>
      <c r="R830" s="112"/>
      <c r="S830" s="111"/>
      <c r="T830" s="7"/>
      <c r="U830" s="7"/>
      <c r="V830" s="7"/>
      <c r="W830" s="111"/>
      <c r="X830" s="111"/>
      <c r="Y830" s="7"/>
      <c r="Z830" s="7"/>
    </row>
    <row r="831" ht="15.75" customHeight="1">
      <c r="A831" s="7"/>
      <c r="B831" s="7"/>
      <c r="C831" s="7"/>
      <c r="D831" s="7"/>
      <c r="E831" s="7"/>
      <c r="F831" s="7"/>
      <c r="G831" s="112"/>
      <c r="H831" s="111"/>
      <c r="I831" s="7"/>
      <c r="J831" s="7"/>
      <c r="K831" s="7"/>
      <c r="L831" s="111"/>
      <c r="M831" s="111"/>
      <c r="N831" s="7"/>
      <c r="O831" s="7"/>
      <c r="P831" s="7"/>
      <c r="Q831" s="7"/>
      <c r="R831" s="112"/>
      <c r="S831" s="111"/>
      <c r="T831" s="7"/>
      <c r="U831" s="7"/>
      <c r="V831" s="7"/>
      <c r="W831" s="111"/>
      <c r="X831" s="111"/>
      <c r="Y831" s="7"/>
      <c r="Z831" s="7"/>
    </row>
    <row r="832" ht="15.75" customHeight="1">
      <c r="A832" s="7"/>
      <c r="B832" s="7"/>
      <c r="C832" s="7"/>
      <c r="D832" s="7"/>
      <c r="E832" s="7"/>
      <c r="F832" s="7"/>
      <c r="G832" s="112"/>
      <c r="H832" s="111"/>
      <c r="I832" s="7"/>
      <c r="J832" s="7"/>
      <c r="K832" s="7"/>
      <c r="L832" s="111"/>
      <c r="M832" s="111"/>
      <c r="N832" s="7"/>
      <c r="O832" s="7"/>
      <c r="P832" s="7"/>
      <c r="Q832" s="7"/>
      <c r="R832" s="112"/>
      <c r="S832" s="111"/>
      <c r="T832" s="7"/>
      <c r="U832" s="7"/>
      <c r="V832" s="7"/>
      <c r="W832" s="111"/>
      <c r="X832" s="111"/>
      <c r="Y832" s="7"/>
      <c r="Z832" s="7"/>
    </row>
    <row r="833" ht="15.75" customHeight="1">
      <c r="A833" s="7"/>
      <c r="B833" s="7"/>
      <c r="C833" s="7"/>
      <c r="D833" s="7"/>
      <c r="E833" s="7"/>
      <c r="F833" s="7"/>
      <c r="G833" s="112"/>
      <c r="H833" s="111"/>
      <c r="I833" s="7"/>
      <c r="J833" s="7"/>
      <c r="K833" s="7"/>
      <c r="L833" s="111"/>
      <c r="M833" s="111"/>
      <c r="N833" s="7"/>
      <c r="O833" s="7"/>
      <c r="P833" s="7"/>
      <c r="Q833" s="7"/>
      <c r="R833" s="112"/>
      <c r="S833" s="111"/>
      <c r="T833" s="7"/>
      <c r="U833" s="7"/>
      <c r="V833" s="7"/>
      <c r="W833" s="111"/>
      <c r="X833" s="111"/>
      <c r="Y833" s="7"/>
      <c r="Z833" s="7"/>
    </row>
    <row r="834" ht="15.75" customHeight="1">
      <c r="A834" s="7"/>
      <c r="B834" s="7"/>
      <c r="C834" s="7"/>
      <c r="D834" s="7"/>
      <c r="E834" s="7"/>
      <c r="F834" s="7"/>
      <c r="G834" s="112"/>
      <c r="H834" s="111"/>
      <c r="I834" s="7"/>
      <c r="J834" s="7"/>
      <c r="K834" s="7"/>
      <c r="L834" s="111"/>
      <c r="M834" s="111"/>
      <c r="N834" s="7"/>
      <c r="O834" s="7"/>
      <c r="P834" s="7"/>
      <c r="Q834" s="7"/>
      <c r="R834" s="112"/>
      <c r="S834" s="111"/>
      <c r="T834" s="7"/>
      <c r="U834" s="7"/>
      <c r="V834" s="7"/>
      <c r="W834" s="111"/>
      <c r="X834" s="111"/>
      <c r="Y834" s="7"/>
      <c r="Z834" s="7"/>
    </row>
    <row r="835" ht="15.75" customHeight="1">
      <c r="A835" s="7"/>
      <c r="B835" s="7"/>
      <c r="C835" s="7"/>
      <c r="D835" s="7"/>
      <c r="E835" s="7"/>
      <c r="F835" s="7"/>
      <c r="G835" s="112"/>
      <c r="H835" s="111"/>
      <c r="I835" s="7"/>
      <c r="J835" s="7"/>
      <c r="K835" s="7"/>
      <c r="L835" s="111"/>
      <c r="M835" s="111"/>
      <c r="N835" s="7"/>
      <c r="O835" s="7"/>
      <c r="P835" s="7"/>
      <c r="Q835" s="7"/>
      <c r="R835" s="112"/>
      <c r="S835" s="111"/>
      <c r="T835" s="7"/>
      <c r="U835" s="7"/>
      <c r="V835" s="7"/>
      <c r="W835" s="111"/>
      <c r="X835" s="111"/>
      <c r="Y835" s="7"/>
      <c r="Z835" s="7"/>
    </row>
    <row r="836" ht="15.75" customHeight="1">
      <c r="A836" s="7"/>
      <c r="B836" s="7"/>
      <c r="C836" s="7"/>
      <c r="D836" s="7"/>
      <c r="E836" s="7"/>
      <c r="F836" s="7"/>
      <c r="G836" s="112"/>
      <c r="H836" s="111"/>
      <c r="I836" s="7"/>
      <c r="J836" s="7"/>
      <c r="K836" s="7"/>
      <c r="L836" s="111"/>
      <c r="M836" s="111"/>
      <c r="N836" s="7"/>
      <c r="O836" s="7"/>
      <c r="P836" s="7"/>
      <c r="Q836" s="7"/>
      <c r="R836" s="112"/>
      <c r="S836" s="111"/>
      <c r="T836" s="7"/>
      <c r="U836" s="7"/>
      <c r="V836" s="7"/>
      <c r="W836" s="111"/>
      <c r="X836" s="111"/>
      <c r="Y836" s="7"/>
      <c r="Z836" s="7"/>
    </row>
    <row r="837" ht="15.75" customHeight="1">
      <c r="A837" s="7"/>
      <c r="B837" s="7"/>
      <c r="C837" s="7"/>
      <c r="D837" s="7"/>
      <c r="E837" s="7"/>
      <c r="F837" s="7"/>
      <c r="G837" s="112"/>
      <c r="H837" s="111"/>
      <c r="I837" s="7"/>
      <c r="J837" s="7"/>
      <c r="K837" s="7"/>
      <c r="L837" s="111"/>
      <c r="M837" s="111"/>
      <c r="N837" s="7"/>
      <c r="O837" s="7"/>
      <c r="P837" s="7"/>
      <c r="Q837" s="7"/>
      <c r="R837" s="112"/>
      <c r="S837" s="111"/>
      <c r="T837" s="7"/>
      <c r="U837" s="7"/>
      <c r="V837" s="7"/>
      <c r="W837" s="111"/>
      <c r="X837" s="111"/>
      <c r="Y837" s="7"/>
      <c r="Z837" s="7"/>
    </row>
    <row r="838" ht="15.75" customHeight="1">
      <c r="A838" s="7"/>
      <c r="B838" s="7"/>
      <c r="C838" s="7"/>
      <c r="D838" s="7"/>
      <c r="E838" s="7"/>
      <c r="F838" s="7"/>
      <c r="G838" s="112"/>
      <c r="H838" s="111"/>
      <c r="I838" s="7"/>
      <c r="J838" s="7"/>
      <c r="K838" s="7"/>
      <c r="L838" s="111"/>
      <c r="M838" s="111"/>
      <c r="N838" s="7"/>
      <c r="O838" s="7"/>
      <c r="P838" s="7"/>
      <c r="Q838" s="7"/>
      <c r="R838" s="112"/>
      <c r="S838" s="111"/>
      <c r="T838" s="7"/>
      <c r="U838" s="7"/>
      <c r="V838" s="7"/>
      <c r="W838" s="111"/>
      <c r="X838" s="111"/>
      <c r="Y838" s="7"/>
      <c r="Z838" s="7"/>
    </row>
    <row r="839" ht="15.75" customHeight="1">
      <c r="A839" s="7"/>
      <c r="B839" s="7"/>
      <c r="C839" s="7"/>
      <c r="D839" s="7"/>
      <c r="E839" s="7"/>
      <c r="F839" s="7"/>
      <c r="G839" s="112"/>
      <c r="H839" s="111"/>
      <c r="I839" s="7"/>
      <c r="J839" s="7"/>
      <c r="K839" s="7"/>
      <c r="L839" s="111"/>
      <c r="M839" s="111"/>
      <c r="N839" s="7"/>
      <c r="O839" s="7"/>
      <c r="P839" s="7"/>
      <c r="Q839" s="7"/>
      <c r="R839" s="112"/>
      <c r="S839" s="111"/>
      <c r="T839" s="7"/>
      <c r="U839" s="7"/>
      <c r="V839" s="7"/>
      <c r="W839" s="111"/>
      <c r="X839" s="111"/>
      <c r="Y839" s="7"/>
      <c r="Z839" s="7"/>
    </row>
    <row r="840" ht="15.75" customHeight="1">
      <c r="A840" s="7"/>
      <c r="B840" s="7"/>
      <c r="C840" s="7"/>
      <c r="D840" s="7"/>
      <c r="E840" s="7"/>
      <c r="F840" s="7"/>
      <c r="G840" s="112"/>
      <c r="H840" s="111"/>
      <c r="I840" s="7"/>
      <c r="J840" s="7"/>
      <c r="K840" s="7"/>
      <c r="L840" s="111"/>
      <c r="M840" s="111"/>
      <c r="N840" s="7"/>
      <c r="O840" s="7"/>
      <c r="P840" s="7"/>
      <c r="Q840" s="7"/>
      <c r="R840" s="112"/>
      <c r="S840" s="111"/>
      <c r="T840" s="7"/>
      <c r="U840" s="7"/>
      <c r="V840" s="7"/>
      <c r="W840" s="111"/>
      <c r="X840" s="111"/>
      <c r="Y840" s="7"/>
      <c r="Z840" s="7"/>
    </row>
    <row r="841" ht="15.75" customHeight="1">
      <c r="A841" s="7"/>
      <c r="B841" s="7"/>
      <c r="C841" s="7"/>
      <c r="D841" s="7"/>
      <c r="E841" s="7"/>
      <c r="F841" s="7"/>
      <c r="G841" s="112"/>
      <c r="H841" s="111"/>
      <c r="I841" s="7"/>
      <c r="J841" s="7"/>
      <c r="K841" s="7"/>
      <c r="L841" s="111"/>
      <c r="M841" s="111"/>
      <c r="N841" s="7"/>
      <c r="O841" s="7"/>
      <c r="P841" s="7"/>
      <c r="Q841" s="7"/>
      <c r="R841" s="112"/>
      <c r="S841" s="111"/>
      <c r="T841" s="7"/>
      <c r="U841" s="7"/>
      <c r="V841" s="7"/>
      <c r="W841" s="111"/>
      <c r="X841" s="111"/>
      <c r="Y841" s="7"/>
      <c r="Z841" s="7"/>
    </row>
    <row r="842" ht="15.75" customHeight="1">
      <c r="A842" s="7"/>
      <c r="B842" s="7"/>
      <c r="C842" s="7"/>
      <c r="D842" s="7"/>
      <c r="E842" s="7"/>
      <c r="F842" s="7"/>
      <c r="G842" s="112"/>
      <c r="H842" s="111"/>
      <c r="I842" s="7"/>
      <c r="J842" s="7"/>
      <c r="K842" s="7"/>
      <c r="L842" s="111"/>
      <c r="M842" s="111"/>
      <c r="N842" s="7"/>
      <c r="O842" s="7"/>
      <c r="P842" s="7"/>
      <c r="Q842" s="7"/>
      <c r="R842" s="112"/>
      <c r="S842" s="111"/>
      <c r="T842" s="7"/>
      <c r="U842" s="7"/>
      <c r="V842" s="7"/>
      <c r="W842" s="111"/>
      <c r="X842" s="111"/>
      <c r="Y842" s="7"/>
      <c r="Z842" s="7"/>
    </row>
    <row r="843" ht="15.75" customHeight="1">
      <c r="A843" s="7"/>
      <c r="B843" s="7"/>
      <c r="C843" s="7"/>
      <c r="D843" s="7"/>
      <c r="E843" s="7"/>
      <c r="F843" s="7"/>
      <c r="G843" s="112"/>
      <c r="H843" s="111"/>
      <c r="I843" s="7"/>
      <c r="J843" s="7"/>
      <c r="K843" s="7"/>
      <c r="L843" s="111"/>
      <c r="M843" s="111"/>
      <c r="N843" s="7"/>
      <c r="O843" s="7"/>
      <c r="P843" s="7"/>
      <c r="Q843" s="7"/>
      <c r="R843" s="112"/>
      <c r="S843" s="111"/>
      <c r="T843" s="7"/>
      <c r="U843" s="7"/>
      <c r="V843" s="7"/>
      <c r="W843" s="111"/>
      <c r="X843" s="111"/>
      <c r="Y843" s="7"/>
      <c r="Z843" s="7"/>
    </row>
    <row r="844" ht="15.75" customHeight="1">
      <c r="A844" s="7"/>
      <c r="B844" s="7"/>
      <c r="C844" s="7"/>
      <c r="D844" s="7"/>
      <c r="E844" s="7"/>
      <c r="F844" s="7"/>
      <c r="G844" s="112"/>
      <c r="H844" s="111"/>
      <c r="I844" s="7"/>
      <c r="J844" s="7"/>
      <c r="K844" s="7"/>
      <c r="L844" s="111"/>
      <c r="M844" s="111"/>
      <c r="N844" s="7"/>
      <c r="O844" s="7"/>
      <c r="P844" s="7"/>
      <c r="Q844" s="7"/>
      <c r="R844" s="112"/>
      <c r="S844" s="111"/>
      <c r="T844" s="7"/>
      <c r="U844" s="7"/>
      <c r="V844" s="7"/>
      <c r="W844" s="111"/>
      <c r="X844" s="111"/>
      <c r="Y844" s="7"/>
      <c r="Z844" s="7"/>
    </row>
    <row r="845" ht="15.75" customHeight="1">
      <c r="A845" s="7"/>
      <c r="B845" s="7"/>
      <c r="C845" s="7"/>
      <c r="D845" s="7"/>
      <c r="E845" s="7"/>
      <c r="F845" s="7"/>
      <c r="G845" s="112"/>
      <c r="H845" s="111"/>
      <c r="I845" s="7"/>
      <c r="J845" s="7"/>
      <c r="K845" s="7"/>
      <c r="L845" s="111"/>
      <c r="M845" s="111"/>
      <c r="N845" s="7"/>
      <c r="O845" s="7"/>
      <c r="P845" s="7"/>
      <c r="Q845" s="7"/>
      <c r="R845" s="112"/>
      <c r="S845" s="111"/>
      <c r="T845" s="7"/>
      <c r="U845" s="7"/>
      <c r="V845" s="7"/>
      <c r="W845" s="111"/>
      <c r="X845" s="111"/>
      <c r="Y845" s="7"/>
      <c r="Z845" s="7"/>
    </row>
    <row r="846" ht="15.75" customHeight="1">
      <c r="A846" s="7"/>
      <c r="B846" s="7"/>
      <c r="C846" s="7"/>
      <c r="D846" s="7"/>
      <c r="E846" s="7"/>
      <c r="F846" s="7"/>
      <c r="G846" s="112"/>
      <c r="H846" s="111"/>
      <c r="I846" s="7"/>
      <c r="J846" s="7"/>
      <c r="K846" s="7"/>
      <c r="L846" s="111"/>
      <c r="M846" s="111"/>
      <c r="N846" s="7"/>
      <c r="O846" s="7"/>
      <c r="P846" s="7"/>
      <c r="Q846" s="7"/>
      <c r="R846" s="112"/>
      <c r="S846" s="111"/>
      <c r="T846" s="7"/>
      <c r="U846" s="7"/>
      <c r="V846" s="7"/>
      <c r="W846" s="111"/>
      <c r="X846" s="111"/>
      <c r="Y846" s="7"/>
      <c r="Z846" s="7"/>
    </row>
    <row r="847" ht="15.75" customHeight="1">
      <c r="A847" s="7"/>
      <c r="B847" s="7"/>
      <c r="C847" s="7"/>
      <c r="D847" s="7"/>
      <c r="E847" s="7"/>
      <c r="F847" s="7"/>
      <c r="G847" s="112"/>
      <c r="H847" s="111"/>
      <c r="I847" s="7"/>
      <c r="J847" s="7"/>
      <c r="K847" s="7"/>
      <c r="L847" s="111"/>
      <c r="M847" s="111"/>
      <c r="N847" s="7"/>
      <c r="O847" s="7"/>
      <c r="P847" s="7"/>
      <c r="Q847" s="7"/>
      <c r="R847" s="112"/>
      <c r="S847" s="111"/>
      <c r="T847" s="7"/>
      <c r="U847" s="7"/>
      <c r="V847" s="7"/>
      <c r="W847" s="111"/>
      <c r="X847" s="111"/>
      <c r="Y847" s="7"/>
      <c r="Z847" s="7"/>
    </row>
    <row r="848" ht="15.75" customHeight="1">
      <c r="A848" s="7"/>
      <c r="B848" s="7"/>
      <c r="C848" s="7"/>
      <c r="D848" s="7"/>
      <c r="E848" s="7"/>
      <c r="F848" s="7"/>
      <c r="G848" s="112"/>
      <c r="H848" s="111"/>
      <c r="I848" s="7"/>
      <c r="J848" s="7"/>
      <c r="K848" s="7"/>
      <c r="L848" s="111"/>
      <c r="M848" s="111"/>
      <c r="N848" s="7"/>
      <c r="O848" s="7"/>
      <c r="P848" s="7"/>
      <c r="Q848" s="7"/>
      <c r="R848" s="112"/>
      <c r="S848" s="111"/>
      <c r="T848" s="7"/>
      <c r="U848" s="7"/>
      <c r="V848" s="7"/>
      <c r="W848" s="111"/>
      <c r="X848" s="111"/>
      <c r="Y848" s="7"/>
      <c r="Z848" s="7"/>
    </row>
    <row r="849" ht="15.75" customHeight="1">
      <c r="A849" s="7"/>
      <c r="B849" s="7"/>
      <c r="C849" s="7"/>
      <c r="D849" s="7"/>
      <c r="E849" s="7"/>
      <c r="F849" s="7"/>
      <c r="G849" s="112"/>
      <c r="H849" s="111"/>
      <c r="I849" s="7"/>
      <c r="J849" s="7"/>
      <c r="K849" s="7"/>
      <c r="L849" s="111"/>
      <c r="M849" s="111"/>
      <c r="N849" s="7"/>
      <c r="O849" s="7"/>
      <c r="P849" s="7"/>
      <c r="Q849" s="7"/>
      <c r="R849" s="112"/>
      <c r="S849" s="111"/>
      <c r="T849" s="7"/>
      <c r="U849" s="7"/>
      <c r="V849" s="7"/>
      <c r="W849" s="111"/>
      <c r="X849" s="111"/>
      <c r="Y849" s="7"/>
      <c r="Z849" s="7"/>
    </row>
    <row r="850" ht="15.75" customHeight="1">
      <c r="A850" s="7"/>
      <c r="B850" s="7"/>
      <c r="C850" s="7"/>
      <c r="D850" s="7"/>
      <c r="E850" s="7"/>
      <c r="F850" s="7"/>
      <c r="G850" s="112"/>
      <c r="H850" s="111"/>
      <c r="I850" s="7"/>
      <c r="J850" s="7"/>
      <c r="K850" s="7"/>
      <c r="L850" s="111"/>
      <c r="M850" s="111"/>
      <c r="N850" s="7"/>
      <c r="O850" s="7"/>
      <c r="P850" s="7"/>
      <c r="Q850" s="7"/>
      <c r="R850" s="112"/>
      <c r="S850" s="111"/>
      <c r="T850" s="7"/>
      <c r="U850" s="7"/>
      <c r="V850" s="7"/>
      <c r="W850" s="111"/>
      <c r="X850" s="111"/>
      <c r="Y850" s="7"/>
      <c r="Z850" s="7"/>
    </row>
    <row r="851" ht="15.75" customHeight="1">
      <c r="A851" s="7"/>
      <c r="B851" s="7"/>
      <c r="C851" s="7"/>
      <c r="D851" s="7"/>
      <c r="E851" s="7"/>
      <c r="F851" s="7"/>
      <c r="G851" s="112"/>
      <c r="H851" s="111"/>
      <c r="I851" s="7"/>
      <c r="J851" s="7"/>
      <c r="K851" s="7"/>
      <c r="L851" s="111"/>
      <c r="M851" s="111"/>
      <c r="N851" s="7"/>
      <c r="O851" s="7"/>
      <c r="P851" s="7"/>
      <c r="Q851" s="7"/>
      <c r="R851" s="112"/>
      <c r="S851" s="111"/>
      <c r="T851" s="7"/>
      <c r="U851" s="7"/>
      <c r="V851" s="7"/>
      <c r="W851" s="111"/>
      <c r="X851" s="111"/>
      <c r="Y851" s="7"/>
      <c r="Z851" s="7"/>
    </row>
    <row r="852" ht="15.75" customHeight="1">
      <c r="A852" s="7"/>
      <c r="B852" s="7"/>
      <c r="C852" s="7"/>
      <c r="D852" s="7"/>
      <c r="E852" s="7"/>
      <c r="F852" s="7"/>
      <c r="G852" s="112"/>
      <c r="H852" s="111"/>
      <c r="I852" s="7"/>
      <c r="J852" s="7"/>
      <c r="K852" s="7"/>
      <c r="L852" s="111"/>
      <c r="M852" s="111"/>
      <c r="N852" s="7"/>
      <c r="O852" s="7"/>
      <c r="P852" s="7"/>
      <c r="Q852" s="7"/>
      <c r="R852" s="112"/>
      <c r="S852" s="111"/>
      <c r="T852" s="7"/>
      <c r="U852" s="7"/>
      <c r="V852" s="7"/>
      <c r="W852" s="111"/>
      <c r="X852" s="111"/>
      <c r="Y852" s="7"/>
      <c r="Z852" s="7"/>
    </row>
    <row r="853" ht="15.75" customHeight="1">
      <c r="A853" s="7"/>
      <c r="B853" s="7"/>
      <c r="C853" s="7"/>
      <c r="D853" s="7"/>
      <c r="E853" s="7"/>
      <c r="F853" s="7"/>
      <c r="G853" s="112"/>
      <c r="H853" s="111"/>
      <c r="I853" s="7"/>
      <c r="J853" s="7"/>
      <c r="K853" s="7"/>
      <c r="L853" s="111"/>
      <c r="M853" s="111"/>
      <c r="N853" s="7"/>
      <c r="O853" s="7"/>
      <c r="P853" s="7"/>
      <c r="Q853" s="7"/>
      <c r="R853" s="112"/>
      <c r="S853" s="111"/>
      <c r="T853" s="7"/>
      <c r="U853" s="7"/>
      <c r="V853" s="7"/>
      <c r="W853" s="111"/>
      <c r="X853" s="111"/>
      <c r="Y853" s="7"/>
      <c r="Z853" s="7"/>
    </row>
    <row r="854" ht="15.75" customHeight="1">
      <c r="A854" s="7"/>
      <c r="B854" s="7"/>
      <c r="C854" s="7"/>
      <c r="D854" s="7"/>
      <c r="E854" s="7"/>
      <c r="F854" s="7"/>
      <c r="G854" s="112"/>
      <c r="H854" s="111"/>
      <c r="I854" s="7"/>
      <c r="J854" s="7"/>
      <c r="K854" s="7"/>
      <c r="L854" s="111"/>
      <c r="M854" s="111"/>
      <c r="N854" s="7"/>
      <c r="O854" s="7"/>
      <c r="P854" s="7"/>
      <c r="Q854" s="7"/>
      <c r="R854" s="112"/>
      <c r="S854" s="111"/>
      <c r="T854" s="7"/>
      <c r="U854" s="7"/>
      <c r="V854" s="7"/>
      <c r="W854" s="111"/>
      <c r="X854" s="111"/>
      <c r="Y854" s="7"/>
      <c r="Z854" s="7"/>
    </row>
    <row r="855" ht="15.75" customHeight="1">
      <c r="A855" s="7"/>
      <c r="B855" s="7"/>
      <c r="C855" s="7"/>
      <c r="D855" s="7"/>
      <c r="E855" s="7"/>
      <c r="F855" s="7"/>
      <c r="G855" s="112"/>
      <c r="H855" s="111"/>
      <c r="I855" s="7"/>
      <c r="J855" s="7"/>
      <c r="K855" s="7"/>
      <c r="L855" s="111"/>
      <c r="M855" s="111"/>
      <c r="N855" s="7"/>
      <c r="O855" s="7"/>
      <c r="P855" s="7"/>
      <c r="Q855" s="7"/>
      <c r="R855" s="112"/>
      <c r="S855" s="111"/>
      <c r="T855" s="7"/>
      <c r="U855" s="7"/>
      <c r="V855" s="7"/>
      <c r="W855" s="111"/>
      <c r="X855" s="111"/>
      <c r="Y855" s="7"/>
      <c r="Z855" s="7"/>
    </row>
    <row r="856" ht="15.75" customHeight="1">
      <c r="A856" s="7"/>
      <c r="B856" s="7"/>
      <c r="C856" s="7"/>
      <c r="D856" s="7"/>
      <c r="E856" s="7"/>
      <c r="F856" s="7"/>
      <c r="G856" s="112"/>
      <c r="H856" s="111"/>
      <c r="I856" s="7"/>
      <c r="J856" s="7"/>
      <c r="K856" s="7"/>
      <c r="L856" s="111"/>
      <c r="M856" s="111"/>
      <c r="N856" s="7"/>
      <c r="O856" s="7"/>
      <c r="P856" s="7"/>
      <c r="Q856" s="7"/>
      <c r="R856" s="112"/>
      <c r="S856" s="111"/>
      <c r="T856" s="7"/>
      <c r="U856" s="7"/>
      <c r="V856" s="7"/>
      <c r="W856" s="111"/>
      <c r="X856" s="111"/>
      <c r="Y856" s="7"/>
      <c r="Z856" s="7"/>
    </row>
    <row r="857" ht="15.75" customHeight="1">
      <c r="A857" s="7"/>
      <c r="B857" s="7"/>
      <c r="C857" s="7"/>
      <c r="D857" s="7"/>
      <c r="E857" s="7"/>
      <c r="F857" s="7"/>
      <c r="G857" s="112"/>
      <c r="H857" s="111"/>
      <c r="I857" s="7"/>
      <c r="J857" s="7"/>
      <c r="K857" s="7"/>
      <c r="L857" s="111"/>
      <c r="M857" s="111"/>
      <c r="N857" s="7"/>
      <c r="O857" s="7"/>
      <c r="P857" s="7"/>
      <c r="Q857" s="7"/>
      <c r="R857" s="112"/>
      <c r="S857" s="111"/>
      <c r="T857" s="7"/>
      <c r="U857" s="7"/>
      <c r="V857" s="7"/>
      <c r="W857" s="111"/>
      <c r="X857" s="111"/>
      <c r="Y857" s="7"/>
      <c r="Z857" s="7"/>
    </row>
    <row r="858" ht="15.75" customHeight="1">
      <c r="A858" s="7"/>
      <c r="B858" s="7"/>
      <c r="C858" s="7"/>
      <c r="D858" s="7"/>
      <c r="E858" s="7"/>
      <c r="F858" s="7"/>
      <c r="G858" s="112"/>
      <c r="H858" s="111"/>
      <c r="I858" s="7"/>
      <c r="J858" s="7"/>
      <c r="K858" s="7"/>
      <c r="L858" s="111"/>
      <c r="M858" s="111"/>
      <c r="N858" s="7"/>
      <c r="O858" s="7"/>
      <c r="P858" s="7"/>
      <c r="Q858" s="7"/>
      <c r="R858" s="112"/>
      <c r="S858" s="111"/>
      <c r="T858" s="7"/>
      <c r="U858" s="7"/>
      <c r="V858" s="7"/>
      <c r="W858" s="111"/>
      <c r="X858" s="111"/>
      <c r="Y858" s="7"/>
      <c r="Z858" s="7"/>
    </row>
    <row r="859" ht="15.75" customHeight="1">
      <c r="A859" s="7"/>
      <c r="B859" s="7"/>
      <c r="C859" s="7"/>
      <c r="D859" s="7"/>
      <c r="E859" s="7"/>
      <c r="F859" s="7"/>
      <c r="G859" s="112"/>
      <c r="H859" s="111"/>
      <c r="I859" s="7"/>
      <c r="J859" s="7"/>
      <c r="K859" s="7"/>
      <c r="L859" s="111"/>
      <c r="M859" s="111"/>
      <c r="N859" s="7"/>
      <c r="O859" s="7"/>
      <c r="P859" s="7"/>
      <c r="Q859" s="7"/>
      <c r="R859" s="112"/>
      <c r="S859" s="111"/>
      <c r="T859" s="7"/>
      <c r="U859" s="7"/>
      <c r="V859" s="7"/>
      <c r="W859" s="111"/>
      <c r="X859" s="111"/>
      <c r="Y859" s="7"/>
      <c r="Z859" s="7"/>
    </row>
    <row r="860" ht="15.75" customHeight="1">
      <c r="A860" s="7"/>
      <c r="B860" s="7"/>
      <c r="C860" s="7"/>
      <c r="D860" s="7"/>
      <c r="E860" s="7"/>
      <c r="F860" s="7"/>
      <c r="G860" s="112"/>
      <c r="H860" s="111"/>
      <c r="I860" s="7"/>
      <c r="J860" s="7"/>
      <c r="K860" s="7"/>
      <c r="L860" s="111"/>
      <c r="M860" s="111"/>
      <c r="N860" s="7"/>
      <c r="O860" s="7"/>
      <c r="P860" s="7"/>
      <c r="Q860" s="7"/>
      <c r="R860" s="112"/>
      <c r="S860" s="111"/>
      <c r="T860" s="7"/>
      <c r="U860" s="7"/>
      <c r="V860" s="7"/>
      <c r="W860" s="111"/>
      <c r="X860" s="111"/>
      <c r="Y860" s="7"/>
      <c r="Z860" s="7"/>
    </row>
    <row r="861" ht="15.75" customHeight="1">
      <c r="A861" s="7"/>
      <c r="B861" s="7"/>
      <c r="C861" s="7"/>
      <c r="D861" s="7"/>
      <c r="E861" s="7"/>
      <c r="F861" s="7"/>
      <c r="G861" s="112"/>
      <c r="H861" s="111"/>
      <c r="I861" s="7"/>
      <c r="J861" s="7"/>
      <c r="K861" s="7"/>
      <c r="L861" s="111"/>
      <c r="M861" s="111"/>
      <c r="N861" s="7"/>
      <c r="O861" s="7"/>
      <c r="P861" s="7"/>
      <c r="Q861" s="7"/>
      <c r="R861" s="112"/>
      <c r="S861" s="111"/>
      <c r="T861" s="7"/>
      <c r="U861" s="7"/>
      <c r="V861" s="7"/>
      <c r="W861" s="111"/>
      <c r="X861" s="111"/>
      <c r="Y861" s="7"/>
      <c r="Z861" s="7"/>
    </row>
    <row r="862" ht="15.75" customHeight="1">
      <c r="A862" s="7"/>
      <c r="B862" s="7"/>
      <c r="C862" s="7"/>
      <c r="D862" s="7"/>
      <c r="E862" s="7"/>
      <c r="F862" s="7"/>
      <c r="G862" s="112"/>
      <c r="H862" s="111"/>
      <c r="I862" s="7"/>
      <c r="J862" s="7"/>
      <c r="K862" s="7"/>
      <c r="L862" s="111"/>
      <c r="M862" s="111"/>
      <c r="N862" s="7"/>
      <c r="O862" s="7"/>
      <c r="P862" s="7"/>
      <c r="Q862" s="7"/>
      <c r="R862" s="112"/>
      <c r="S862" s="111"/>
      <c r="T862" s="7"/>
      <c r="U862" s="7"/>
      <c r="V862" s="7"/>
      <c r="W862" s="111"/>
      <c r="X862" s="111"/>
      <c r="Y862" s="7"/>
      <c r="Z862" s="7"/>
    </row>
    <row r="863" ht="15.75" customHeight="1">
      <c r="A863" s="7"/>
      <c r="B863" s="7"/>
      <c r="C863" s="7"/>
      <c r="D863" s="7"/>
      <c r="E863" s="7"/>
      <c r="F863" s="7"/>
      <c r="G863" s="112"/>
      <c r="H863" s="111"/>
      <c r="I863" s="7"/>
      <c r="J863" s="7"/>
      <c r="K863" s="7"/>
      <c r="L863" s="111"/>
      <c r="M863" s="111"/>
      <c r="N863" s="7"/>
      <c r="O863" s="7"/>
      <c r="P863" s="7"/>
      <c r="Q863" s="7"/>
      <c r="R863" s="112"/>
      <c r="S863" s="111"/>
      <c r="T863" s="7"/>
      <c r="U863" s="7"/>
      <c r="V863" s="7"/>
      <c r="W863" s="111"/>
      <c r="X863" s="111"/>
      <c r="Y863" s="7"/>
      <c r="Z863" s="7"/>
    </row>
    <row r="864" ht="15.75" customHeight="1">
      <c r="A864" s="7"/>
      <c r="B864" s="7"/>
      <c r="C864" s="7"/>
      <c r="D864" s="7"/>
      <c r="E864" s="7"/>
      <c r="F864" s="7"/>
      <c r="G864" s="112"/>
      <c r="H864" s="111"/>
      <c r="I864" s="7"/>
      <c r="J864" s="7"/>
      <c r="K864" s="7"/>
      <c r="L864" s="111"/>
      <c r="M864" s="111"/>
      <c r="N864" s="7"/>
      <c r="O864" s="7"/>
      <c r="P864" s="7"/>
      <c r="Q864" s="7"/>
      <c r="R864" s="112"/>
      <c r="S864" s="111"/>
      <c r="T864" s="7"/>
      <c r="U864" s="7"/>
      <c r="V864" s="7"/>
      <c r="W864" s="111"/>
      <c r="X864" s="111"/>
      <c r="Y864" s="7"/>
      <c r="Z864" s="7"/>
    </row>
    <row r="865" ht="15.75" customHeight="1">
      <c r="A865" s="7"/>
      <c r="B865" s="7"/>
      <c r="C865" s="7"/>
      <c r="D865" s="7"/>
      <c r="E865" s="7"/>
      <c r="F865" s="7"/>
      <c r="G865" s="112"/>
      <c r="H865" s="111"/>
      <c r="I865" s="7"/>
      <c r="J865" s="7"/>
      <c r="K865" s="7"/>
      <c r="L865" s="111"/>
      <c r="M865" s="111"/>
      <c r="N865" s="7"/>
      <c r="O865" s="7"/>
      <c r="P865" s="7"/>
      <c r="Q865" s="7"/>
      <c r="R865" s="112"/>
      <c r="S865" s="111"/>
      <c r="T865" s="7"/>
      <c r="U865" s="7"/>
      <c r="V865" s="7"/>
      <c r="W865" s="111"/>
      <c r="X865" s="111"/>
      <c r="Y865" s="7"/>
      <c r="Z865" s="7"/>
    </row>
    <row r="866" ht="15.75" customHeight="1">
      <c r="A866" s="7"/>
      <c r="B866" s="7"/>
      <c r="C866" s="7"/>
      <c r="D866" s="7"/>
      <c r="E866" s="7"/>
      <c r="F866" s="7"/>
      <c r="G866" s="112"/>
      <c r="H866" s="111"/>
      <c r="I866" s="7"/>
      <c r="J866" s="7"/>
      <c r="K866" s="7"/>
      <c r="L866" s="111"/>
      <c r="M866" s="111"/>
      <c r="N866" s="7"/>
      <c r="O866" s="7"/>
      <c r="P866" s="7"/>
      <c r="Q866" s="7"/>
      <c r="R866" s="112"/>
      <c r="S866" s="111"/>
      <c r="T866" s="7"/>
      <c r="U866" s="7"/>
      <c r="V866" s="7"/>
      <c r="W866" s="111"/>
      <c r="X866" s="111"/>
      <c r="Y866" s="7"/>
      <c r="Z866" s="7"/>
    </row>
    <row r="867" ht="15.75" customHeight="1">
      <c r="A867" s="7"/>
      <c r="B867" s="7"/>
      <c r="C867" s="7"/>
      <c r="D867" s="7"/>
      <c r="E867" s="7"/>
      <c r="F867" s="7"/>
      <c r="G867" s="112"/>
      <c r="H867" s="111"/>
      <c r="I867" s="7"/>
      <c r="J867" s="7"/>
      <c r="K867" s="7"/>
      <c r="L867" s="111"/>
      <c r="M867" s="111"/>
      <c r="N867" s="7"/>
      <c r="O867" s="7"/>
      <c r="P867" s="7"/>
      <c r="Q867" s="7"/>
      <c r="R867" s="112"/>
      <c r="S867" s="111"/>
      <c r="T867" s="7"/>
      <c r="U867" s="7"/>
      <c r="V867" s="7"/>
      <c r="W867" s="111"/>
      <c r="X867" s="111"/>
      <c r="Y867" s="7"/>
      <c r="Z867" s="7"/>
    </row>
    <row r="868" ht="15.75" customHeight="1">
      <c r="A868" s="7"/>
      <c r="B868" s="7"/>
      <c r="C868" s="7"/>
      <c r="D868" s="7"/>
      <c r="E868" s="7"/>
      <c r="F868" s="7"/>
      <c r="G868" s="112"/>
      <c r="H868" s="111"/>
      <c r="I868" s="7"/>
      <c r="J868" s="7"/>
      <c r="K868" s="7"/>
      <c r="L868" s="111"/>
      <c r="M868" s="111"/>
      <c r="N868" s="7"/>
      <c r="O868" s="7"/>
      <c r="P868" s="7"/>
      <c r="Q868" s="7"/>
      <c r="R868" s="112"/>
      <c r="S868" s="111"/>
      <c r="T868" s="7"/>
      <c r="U868" s="7"/>
      <c r="V868" s="7"/>
      <c r="W868" s="111"/>
      <c r="X868" s="111"/>
      <c r="Y868" s="7"/>
      <c r="Z868" s="7"/>
    </row>
    <row r="869" ht="15.75" customHeight="1">
      <c r="A869" s="7"/>
      <c r="B869" s="7"/>
      <c r="C869" s="7"/>
      <c r="D869" s="7"/>
      <c r="E869" s="7"/>
      <c r="F869" s="7"/>
      <c r="G869" s="112"/>
      <c r="H869" s="111"/>
      <c r="I869" s="7"/>
      <c r="J869" s="7"/>
      <c r="K869" s="7"/>
      <c r="L869" s="111"/>
      <c r="M869" s="111"/>
      <c r="N869" s="7"/>
      <c r="O869" s="7"/>
      <c r="P869" s="7"/>
      <c r="Q869" s="7"/>
      <c r="R869" s="112"/>
      <c r="S869" s="111"/>
      <c r="T869" s="7"/>
      <c r="U869" s="7"/>
      <c r="V869" s="7"/>
      <c r="W869" s="111"/>
      <c r="X869" s="111"/>
      <c r="Y869" s="7"/>
      <c r="Z869" s="7"/>
    </row>
    <row r="870" ht="15.75" customHeight="1">
      <c r="A870" s="7"/>
      <c r="B870" s="7"/>
      <c r="C870" s="7"/>
      <c r="D870" s="7"/>
      <c r="E870" s="7"/>
      <c r="F870" s="7"/>
      <c r="G870" s="112"/>
      <c r="H870" s="111"/>
      <c r="I870" s="7"/>
      <c r="J870" s="7"/>
      <c r="K870" s="7"/>
      <c r="L870" s="111"/>
      <c r="M870" s="111"/>
      <c r="N870" s="7"/>
      <c r="O870" s="7"/>
      <c r="P870" s="7"/>
      <c r="Q870" s="7"/>
      <c r="R870" s="112"/>
      <c r="S870" s="111"/>
      <c r="T870" s="7"/>
      <c r="U870" s="7"/>
      <c r="V870" s="7"/>
      <c r="W870" s="111"/>
      <c r="X870" s="111"/>
      <c r="Y870" s="7"/>
      <c r="Z870" s="7"/>
    </row>
    <row r="871" ht="15.75" customHeight="1">
      <c r="A871" s="7"/>
      <c r="B871" s="7"/>
      <c r="C871" s="7"/>
      <c r="D871" s="7"/>
      <c r="E871" s="7"/>
      <c r="F871" s="7"/>
      <c r="G871" s="112"/>
      <c r="H871" s="111"/>
      <c r="I871" s="7"/>
      <c r="J871" s="7"/>
      <c r="K871" s="7"/>
      <c r="L871" s="111"/>
      <c r="M871" s="111"/>
      <c r="N871" s="7"/>
      <c r="O871" s="7"/>
      <c r="P871" s="7"/>
      <c r="Q871" s="7"/>
      <c r="R871" s="112"/>
      <c r="S871" s="111"/>
      <c r="T871" s="7"/>
      <c r="U871" s="7"/>
      <c r="V871" s="7"/>
      <c r="W871" s="111"/>
      <c r="X871" s="111"/>
      <c r="Y871" s="7"/>
      <c r="Z871" s="7"/>
    </row>
    <row r="872" ht="15.75" customHeight="1">
      <c r="A872" s="7"/>
      <c r="B872" s="7"/>
      <c r="C872" s="7"/>
      <c r="D872" s="7"/>
      <c r="E872" s="7"/>
      <c r="F872" s="7"/>
      <c r="G872" s="112"/>
      <c r="H872" s="111"/>
      <c r="I872" s="7"/>
      <c r="J872" s="7"/>
      <c r="K872" s="7"/>
      <c r="L872" s="111"/>
      <c r="M872" s="111"/>
      <c r="N872" s="7"/>
      <c r="O872" s="7"/>
      <c r="P872" s="7"/>
      <c r="Q872" s="7"/>
      <c r="R872" s="112"/>
      <c r="S872" s="111"/>
      <c r="T872" s="7"/>
      <c r="U872" s="7"/>
      <c r="V872" s="7"/>
      <c r="W872" s="111"/>
      <c r="X872" s="111"/>
      <c r="Y872" s="7"/>
      <c r="Z872" s="7"/>
    </row>
    <row r="873" ht="15.75" customHeight="1">
      <c r="A873" s="7"/>
      <c r="B873" s="7"/>
      <c r="C873" s="7"/>
      <c r="D873" s="7"/>
      <c r="E873" s="7"/>
      <c r="F873" s="7"/>
      <c r="G873" s="112"/>
      <c r="H873" s="111"/>
      <c r="I873" s="7"/>
      <c r="J873" s="7"/>
      <c r="K873" s="7"/>
      <c r="L873" s="111"/>
      <c r="M873" s="111"/>
      <c r="N873" s="7"/>
      <c r="O873" s="7"/>
      <c r="P873" s="7"/>
      <c r="Q873" s="7"/>
      <c r="R873" s="112"/>
      <c r="S873" s="111"/>
      <c r="T873" s="7"/>
      <c r="U873" s="7"/>
      <c r="V873" s="7"/>
      <c r="W873" s="111"/>
      <c r="X873" s="111"/>
      <c r="Y873" s="7"/>
      <c r="Z873" s="7"/>
    </row>
    <row r="874" ht="15.75" customHeight="1">
      <c r="A874" s="7"/>
      <c r="B874" s="7"/>
      <c r="C874" s="7"/>
      <c r="D874" s="7"/>
      <c r="E874" s="7"/>
      <c r="F874" s="7"/>
      <c r="G874" s="112"/>
      <c r="H874" s="111"/>
      <c r="I874" s="7"/>
      <c r="J874" s="7"/>
      <c r="K874" s="7"/>
      <c r="L874" s="111"/>
      <c r="M874" s="111"/>
      <c r="N874" s="7"/>
      <c r="O874" s="7"/>
      <c r="P874" s="7"/>
      <c r="Q874" s="7"/>
      <c r="R874" s="112"/>
      <c r="S874" s="111"/>
      <c r="T874" s="7"/>
      <c r="U874" s="7"/>
      <c r="V874" s="7"/>
      <c r="W874" s="111"/>
      <c r="X874" s="111"/>
      <c r="Y874" s="7"/>
      <c r="Z874" s="7"/>
    </row>
    <row r="875" ht="15.75" customHeight="1">
      <c r="A875" s="7"/>
      <c r="B875" s="7"/>
      <c r="C875" s="7"/>
      <c r="D875" s="7"/>
      <c r="E875" s="7"/>
      <c r="F875" s="7"/>
      <c r="G875" s="112"/>
      <c r="H875" s="111"/>
      <c r="I875" s="7"/>
      <c r="J875" s="7"/>
      <c r="K875" s="7"/>
      <c r="L875" s="111"/>
      <c r="M875" s="111"/>
      <c r="N875" s="7"/>
      <c r="O875" s="7"/>
      <c r="P875" s="7"/>
      <c r="Q875" s="7"/>
      <c r="R875" s="112"/>
      <c r="S875" s="111"/>
      <c r="T875" s="7"/>
      <c r="U875" s="7"/>
      <c r="V875" s="7"/>
      <c r="W875" s="111"/>
      <c r="X875" s="111"/>
      <c r="Y875" s="7"/>
      <c r="Z875" s="7"/>
    </row>
    <row r="876" ht="15.75" customHeight="1">
      <c r="A876" s="7"/>
      <c r="B876" s="7"/>
      <c r="C876" s="7"/>
      <c r="D876" s="7"/>
      <c r="E876" s="7"/>
      <c r="F876" s="7"/>
      <c r="G876" s="112"/>
      <c r="H876" s="111"/>
      <c r="I876" s="7"/>
      <c r="J876" s="7"/>
      <c r="K876" s="7"/>
      <c r="L876" s="111"/>
      <c r="M876" s="111"/>
      <c r="N876" s="7"/>
      <c r="O876" s="7"/>
      <c r="P876" s="7"/>
      <c r="Q876" s="7"/>
      <c r="R876" s="112"/>
      <c r="S876" s="111"/>
      <c r="T876" s="7"/>
      <c r="U876" s="7"/>
      <c r="V876" s="7"/>
      <c r="W876" s="111"/>
      <c r="X876" s="111"/>
      <c r="Y876" s="7"/>
      <c r="Z876" s="7"/>
    </row>
    <row r="877" ht="15.75" customHeight="1">
      <c r="A877" s="7"/>
      <c r="B877" s="7"/>
      <c r="C877" s="7"/>
      <c r="D877" s="7"/>
      <c r="E877" s="7"/>
      <c r="F877" s="7"/>
      <c r="G877" s="112"/>
      <c r="H877" s="111"/>
      <c r="I877" s="7"/>
      <c r="J877" s="7"/>
      <c r="K877" s="7"/>
      <c r="L877" s="111"/>
      <c r="M877" s="111"/>
      <c r="N877" s="7"/>
      <c r="O877" s="7"/>
      <c r="P877" s="7"/>
      <c r="Q877" s="7"/>
      <c r="R877" s="112"/>
      <c r="S877" s="111"/>
      <c r="T877" s="7"/>
      <c r="U877" s="7"/>
      <c r="V877" s="7"/>
      <c r="W877" s="111"/>
      <c r="X877" s="111"/>
      <c r="Y877" s="7"/>
      <c r="Z877" s="7"/>
    </row>
    <row r="878" ht="15.75" customHeight="1">
      <c r="A878" s="7"/>
      <c r="B878" s="7"/>
      <c r="C878" s="7"/>
      <c r="D878" s="7"/>
      <c r="E878" s="7"/>
      <c r="F878" s="7"/>
      <c r="G878" s="112"/>
      <c r="H878" s="111"/>
      <c r="I878" s="7"/>
      <c r="J878" s="7"/>
      <c r="K878" s="7"/>
      <c r="L878" s="111"/>
      <c r="M878" s="111"/>
      <c r="N878" s="7"/>
      <c r="O878" s="7"/>
      <c r="P878" s="7"/>
      <c r="Q878" s="7"/>
      <c r="R878" s="112"/>
      <c r="S878" s="111"/>
      <c r="T878" s="7"/>
      <c r="U878" s="7"/>
      <c r="V878" s="7"/>
      <c r="W878" s="111"/>
      <c r="X878" s="111"/>
      <c r="Y878" s="7"/>
      <c r="Z878" s="7"/>
    </row>
    <row r="879" ht="15.75" customHeight="1">
      <c r="A879" s="7"/>
      <c r="B879" s="7"/>
      <c r="C879" s="7"/>
      <c r="D879" s="7"/>
      <c r="E879" s="7"/>
      <c r="F879" s="7"/>
      <c r="G879" s="112"/>
      <c r="H879" s="111"/>
      <c r="I879" s="7"/>
      <c r="J879" s="7"/>
      <c r="K879" s="7"/>
      <c r="L879" s="111"/>
      <c r="M879" s="111"/>
      <c r="N879" s="7"/>
      <c r="O879" s="7"/>
      <c r="P879" s="7"/>
      <c r="Q879" s="7"/>
      <c r="R879" s="112"/>
      <c r="S879" s="111"/>
      <c r="T879" s="7"/>
      <c r="U879" s="7"/>
      <c r="V879" s="7"/>
      <c r="W879" s="111"/>
      <c r="X879" s="111"/>
      <c r="Y879" s="7"/>
      <c r="Z879" s="7"/>
    </row>
    <row r="880" ht="15.75" customHeight="1">
      <c r="A880" s="7"/>
      <c r="B880" s="7"/>
      <c r="C880" s="7"/>
      <c r="D880" s="7"/>
      <c r="E880" s="7"/>
      <c r="F880" s="7"/>
      <c r="G880" s="112"/>
      <c r="H880" s="111"/>
      <c r="I880" s="7"/>
      <c r="J880" s="7"/>
      <c r="K880" s="7"/>
      <c r="L880" s="111"/>
      <c r="M880" s="111"/>
      <c r="N880" s="7"/>
      <c r="O880" s="7"/>
      <c r="P880" s="7"/>
      <c r="Q880" s="7"/>
      <c r="R880" s="112"/>
      <c r="S880" s="111"/>
      <c r="T880" s="7"/>
      <c r="U880" s="7"/>
      <c r="V880" s="7"/>
      <c r="W880" s="111"/>
      <c r="X880" s="111"/>
      <c r="Y880" s="7"/>
      <c r="Z880" s="7"/>
    </row>
    <row r="881" ht="15.75" customHeight="1">
      <c r="A881" s="7"/>
      <c r="B881" s="7"/>
      <c r="C881" s="7"/>
      <c r="D881" s="7"/>
      <c r="E881" s="7"/>
      <c r="F881" s="7"/>
      <c r="G881" s="112"/>
      <c r="H881" s="111"/>
      <c r="I881" s="7"/>
      <c r="J881" s="7"/>
      <c r="K881" s="7"/>
      <c r="L881" s="111"/>
      <c r="M881" s="111"/>
      <c r="N881" s="7"/>
      <c r="O881" s="7"/>
      <c r="P881" s="7"/>
      <c r="Q881" s="7"/>
      <c r="R881" s="112"/>
      <c r="S881" s="111"/>
      <c r="T881" s="7"/>
      <c r="U881" s="7"/>
      <c r="V881" s="7"/>
      <c r="W881" s="111"/>
      <c r="X881" s="111"/>
      <c r="Y881" s="7"/>
      <c r="Z881" s="7"/>
    </row>
    <row r="882" ht="15.75" customHeight="1">
      <c r="A882" s="7"/>
      <c r="B882" s="7"/>
      <c r="C882" s="7"/>
      <c r="D882" s="7"/>
      <c r="E882" s="7"/>
      <c r="F882" s="7"/>
      <c r="G882" s="112"/>
      <c r="H882" s="111"/>
      <c r="I882" s="7"/>
      <c r="J882" s="7"/>
      <c r="K882" s="7"/>
      <c r="L882" s="111"/>
      <c r="M882" s="111"/>
      <c r="N882" s="7"/>
      <c r="O882" s="7"/>
      <c r="P882" s="7"/>
      <c r="Q882" s="7"/>
      <c r="R882" s="112"/>
      <c r="S882" s="111"/>
      <c r="T882" s="7"/>
      <c r="U882" s="7"/>
      <c r="V882" s="7"/>
      <c r="W882" s="111"/>
      <c r="X882" s="111"/>
      <c r="Y882" s="7"/>
      <c r="Z882" s="7"/>
    </row>
    <row r="883" ht="15.75" customHeight="1">
      <c r="A883" s="7"/>
      <c r="B883" s="7"/>
      <c r="C883" s="7"/>
      <c r="D883" s="7"/>
      <c r="E883" s="7"/>
      <c r="F883" s="7"/>
      <c r="G883" s="112"/>
      <c r="H883" s="111"/>
      <c r="I883" s="7"/>
      <c r="J883" s="7"/>
      <c r="K883" s="7"/>
      <c r="L883" s="111"/>
      <c r="M883" s="111"/>
      <c r="N883" s="7"/>
      <c r="O883" s="7"/>
      <c r="P883" s="7"/>
      <c r="Q883" s="7"/>
      <c r="R883" s="112"/>
      <c r="S883" s="111"/>
      <c r="T883" s="7"/>
      <c r="U883" s="7"/>
      <c r="V883" s="7"/>
      <c r="W883" s="111"/>
      <c r="X883" s="111"/>
      <c r="Y883" s="7"/>
      <c r="Z883" s="7"/>
    </row>
    <row r="884" ht="15.75" customHeight="1">
      <c r="A884" s="7"/>
      <c r="B884" s="7"/>
      <c r="C884" s="7"/>
      <c r="D884" s="7"/>
      <c r="E884" s="7"/>
      <c r="F884" s="7"/>
      <c r="G884" s="112"/>
      <c r="H884" s="111"/>
      <c r="I884" s="7"/>
      <c r="J884" s="7"/>
      <c r="K884" s="7"/>
      <c r="L884" s="111"/>
      <c r="M884" s="111"/>
      <c r="N884" s="7"/>
      <c r="O884" s="7"/>
      <c r="P884" s="7"/>
      <c r="Q884" s="7"/>
      <c r="R884" s="112"/>
      <c r="S884" s="111"/>
      <c r="T884" s="7"/>
      <c r="U884" s="7"/>
      <c r="V884" s="7"/>
      <c r="W884" s="111"/>
      <c r="X884" s="111"/>
      <c r="Y884" s="7"/>
      <c r="Z884" s="7"/>
    </row>
    <row r="885" ht="15.75" customHeight="1">
      <c r="A885" s="7"/>
      <c r="B885" s="7"/>
      <c r="C885" s="7"/>
      <c r="D885" s="7"/>
      <c r="E885" s="7"/>
      <c r="F885" s="7"/>
      <c r="G885" s="112"/>
      <c r="H885" s="111"/>
      <c r="I885" s="7"/>
      <c r="J885" s="7"/>
      <c r="K885" s="7"/>
      <c r="L885" s="111"/>
      <c r="M885" s="111"/>
      <c r="N885" s="7"/>
      <c r="O885" s="7"/>
      <c r="P885" s="7"/>
      <c r="Q885" s="7"/>
      <c r="R885" s="112"/>
      <c r="S885" s="111"/>
      <c r="T885" s="7"/>
      <c r="U885" s="7"/>
      <c r="V885" s="7"/>
      <c r="W885" s="111"/>
      <c r="X885" s="111"/>
      <c r="Y885" s="7"/>
      <c r="Z885" s="7"/>
    </row>
    <row r="886" ht="15.75" customHeight="1">
      <c r="A886" s="7"/>
      <c r="B886" s="7"/>
      <c r="C886" s="7"/>
      <c r="D886" s="7"/>
      <c r="E886" s="7"/>
      <c r="F886" s="7"/>
      <c r="G886" s="112"/>
      <c r="H886" s="111"/>
      <c r="I886" s="7"/>
      <c r="J886" s="7"/>
      <c r="K886" s="7"/>
      <c r="L886" s="111"/>
      <c r="M886" s="111"/>
      <c r="N886" s="7"/>
      <c r="O886" s="7"/>
      <c r="P886" s="7"/>
      <c r="Q886" s="7"/>
      <c r="R886" s="112"/>
      <c r="S886" s="111"/>
      <c r="T886" s="7"/>
      <c r="U886" s="7"/>
      <c r="V886" s="7"/>
      <c r="W886" s="111"/>
      <c r="X886" s="111"/>
      <c r="Y886" s="7"/>
      <c r="Z886" s="7"/>
    </row>
    <row r="887" ht="15.75" customHeight="1">
      <c r="A887" s="7"/>
      <c r="B887" s="7"/>
      <c r="C887" s="7"/>
      <c r="D887" s="7"/>
      <c r="E887" s="7"/>
      <c r="F887" s="7"/>
      <c r="G887" s="112"/>
      <c r="H887" s="111"/>
      <c r="I887" s="7"/>
      <c r="J887" s="7"/>
      <c r="K887" s="7"/>
      <c r="L887" s="111"/>
      <c r="M887" s="111"/>
      <c r="N887" s="7"/>
      <c r="O887" s="7"/>
      <c r="P887" s="7"/>
      <c r="Q887" s="7"/>
      <c r="R887" s="112"/>
      <c r="S887" s="111"/>
      <c r="T887" s="7"/>
      <c r="U887" s="7"/>
      <c r="V887" s="7"/>
      <c r="W887" s="111"/>
      <c r="X887" s="111"/>
      <c r="Y887" s="7"/>
      <c r="Z887" s="7"/>
    </row>
    <row r="888" ht="15.75" customHeight="1">
      <c r="A888" s="7"/>
      <c r="B888" s="7"/>
      <c r="C888" s="7"/>
      <c r="D888" s="7"/>
      <c r="E888" s="7"/>
      <c r="F888" s="7"/>
      <c r="G888" s="112"/>
      <c r="H888" s="111"/>
      <c r="I888" s="7"/>
      <c r="J888" s="7"/>
      <c r="K888" s="7"/>
      <c r="L888" s="111"/>
      <c r="M888" s="111"/>
      <c r="N888" s="7"/>
      <c r="O888" s="7"/>
      <c r="P888" s="7"/>
      <c r="Q888" s="7"/>
      <c r="R888" s="112"/>
      <c r="S888" s="111"/>
      <c r="T888" s="7"/>
      <c r="U888" s="7"/>
      <c r="V888" s="7"/>
      <c r="W888" s="111"/>
      <c r="X888" s="111"/>
      <c r="Y888" s="7"/>
      <c r="Z888" s="7"/>
    </row>
    <row r="889" ht="15.75" customHeight="1">
      <c r="A889" s="7"/>
      <c r="B889" s="7"/>
      <c r="C889" s="7"/>
      <c r="D889" s="7"/>
      <c r="E889" s="7"/>
      <c r="F889" s="7"/>
      <c r="G889" s="112"/>
      <c r="H889" s="111"/>
      <c r="I889" s="7"/>
      <c r="J889" s="7"/>
      <c r="K889" s="7"/>
      <c r="L889" s="111"/>
      <c r="M889" s="111"/>
      <c r="N889" s="7"/>
      <c r="O889" s="7"/>
      <c r="P889" s="7"/>
      <c r="Q889" s="7"/>
      <c r="R889" s="112"/>
      <c r="S889" s="111"/>
      <c r="T889" s="7"/>
      <c r="U889" s="7"/>
      <c r="V889" s="7"/>
      <c r="W889" s="111"/>
      <c r="X889" s="111"/>
      <c r="Y889" s="7"/>
      <c r="Z889" s="7"/>
    </row>
    <row r="890" ht="15.75" customHeight="1">
      <c r="A890" s="7"/>
      <c r="B890" s="7"/>
      <c r="C890" s="7"/>
      <c r="D890" s="7"/>
      <c r="E890" s="7"/>
      <c r="F890" s="7"/>
      <c r="G890" s="112"/>
      <c r="H890" s="111"/>
      <c r="I890" s="7"/>
      <c r="J890" s="7"/>
      <c r="K890" s="7"/>
      <c r="L890" s="111"/>
      <c r="M890" s="111"/>
      <c r="N890" s="7"/>
      <c r="O890" s="7"/>
      <c r="P890" s="7"/>
      <c r="Q890" s="7"/>
      <c r="R890" s="112"/>
      <c r="S890" s="111"/>
      <c r="T890" s="7"/>
      <c r="U890" s="7"/>
      <c r="V890" s="7"/>
      <c r="W890" s="111"/>
      <c r="X890" s="111"/>
      <c r="Y890" s="7"/>
      <c r="Z890" s="7"/>
    </row>
    <row r="891" ht="15.75" customHeight="1">
      <c r="A891" s="7"/>
      <c r="B891" s="7"/>
      <c r="C891" s="7"/>
      <c r="D891" s="7"/>
      <c r="E891" s="7"/>
      <c r="F891" s="7"/>
      <c r="G891" s="112"/>
      <c r="H891" s="111"/>
      <c r="I891" s="7"/>
      <c r="J891" s="7"/>
      <c r="K891" s="7"/>
      <c r="L891" s="111"/>
      <c r="M891" s="111"/>
      <c r="N891" s="7"/>
      <c r="O891" s="7"/>
      <c r="P891" s="7"/>
      <c r="Q891" s="7"/>
      <c r="R891" s="112"/>
      <c r="S891" s="111"/>
      <c r="T891" s="7"/>
      <c r="U891" s="7"/>
      <c r="V891" s="7"/>
      <c r="W891" s="111"/>
      <c r="X891" s="111"/>
      <c r="Y891" s="7"/>
      <c r="Z891" s="7"/>
    </row>
    <row r="892" ht="15.75" customHeight="1">
      <c r="A892" s="7"/>
      <c r="B892" s="7"/>
      <c r="C892" s="7"/>
      <c r="D892" s="7"/>
      <c r="E892" s="7"/>
      <c r="F892" s="7"/>
      <c r="G892" s="112"/>
      <c r="H892" s="111"/>
      <c r="I892" s="7"/>
      <c r="J892" s="7"/>
      <c r="K892" s="7"/>
      <c r="L892" s="111"/>
      <c r="M892" s="111"/>
      <c r="N892" s="7"/>
      <c r="O892" s="7"/>
      <c r="P892" s="7"/>
      <c r="Q892" s="7"/>
      <c r="R892" s="112"/>
      <c r="S892" s="111"/>
      <c r="T892" s="7"/>
      <c r="U892" s="7"/>
      <c r="V892" s="7"/>
      <c r="W892" s="111"/>
      <c r="X892" s="111"/>
      <c r="Y892" s="7"/>
      <c r="Z892" s="7"/>
    </row>
    <row r="893" ht="15.75" customHeight="1">
      <c r="A893" s="7"/>
      <c r="B893" s="7"/>
      <c r="C893" s="7"/>
      <c r="D893" s="7"/>
      <c r="E893" s="7"/>
      <c r="F893" s="7"/>
      <c r="G893" s="112"/>
      <c r="H893" s="111"/>
      <c r="I893" s="7"/>
      <c r="J893" s="7"/>
      <c r="K893" s="7"/>
      <c r="L893" s="111"/>
      <c r="M893" s="111"/>
      <c r="N893" s="7"/>
      <c r="O893" s="7"/>
      <c r="P893" s="7"/>
      <c r="Q893" s="7"/>
      <c r="R893" s="112"/>
      <c r="S893" s="111"/>
      <c r="T893" s="7"/>
      <c r="U893" s="7"/>
      <c r="V893" s="7"/>
      <c r="W893" s="111"/>
      <c r="X893" s="111"/>
      <c r="Y893" s="7"/>
      <c r="Z893" s="7"/>
    </row>
    <row r="894" ht="15.75" customHeight="1">
      <c r="A894" s="7"/>
      <c r="B894" s="7"/>
      <c r="C894" s="7"/>
      <c r="D894" s="7"/>
      <c r="E894" s="7"/>
      <c r="F894" s="7"/>
      <c r="G894" s="112"/>
      <c r="H894" s="111"/>
      <c r="I894" s="7"/>
      <c r="J894" s="7"/>
      <c r="K894" s="7"/>
      <c r="L894" s="111"/>
      <c r="M894" s="111"/>
      <c r="N894" s="7"/>
      <c r="O894" s="7"/>
      <c r="P894" s="7"/>
      <c r="Q894" s="7"/>
      <c r="R894" s="112"/>
      <c r="S894" s="111"/>
      <c r="T894" s="7"/>
      <c r="U894" s="7"/>
      <c r="V894" s="7"/>
      <c r="W894" s="111"/>
      <c r="X894" s="111"/>
      <c r="Y894" s="7"/>
      <c r="Z894" s="7"/>
    </row>
    <row r="895" ht="15.75" customHeight="1">
      <c r="A895" s="7"/>
      <c r="B895" s="7"/>
      <c r="C895" s="7"/>
      <c r="D895" s="7"/>
      <c r="E895" s="7"/>
      <c r="F895" s="7"/>
      <c r="G895" s="112"/>
      <c r="H895" s="111"/>
      <c r="I895" s="7"/>
      <c r="J895" s="7"/>
      <c r="K895" s="7"/>
      <c r="L895" s="111"/>
      <c r="M895" s="111"/>
      <c r="N895" s="7"/>
      <c r="O895" s="7"/>
      <c r="P895" s="7"/>
      <c r="Q895" s="7"/>
      <c r="R895" s="112"/>
      <c r="S895" s="111"/>
      <c r="T895" s="7"/>
      <c r="U895" s="7"/>
      <c r="V895" s="7"/>
      <c r="W895" s="111"/>
      <c r="X895" s="111"/>
      <c r="Y895" s="7"/>
      <c r="Z895" s="7"/>
    </row>
    <row r="896" ht="15.75" customHeight="1">
      <c r="A896" s="7"/>
      <c r="B896" s="7"/>
      <c r="C896" s="7"/>
      <c r="D896" s="7"/>
      <c r="E896" s="7"/>
      <c r="F896" s="7"/>
      <c r="G896" s="112"/>
      <c r="H896" s="111"/>
      <c r="I896" s="7"/>
      <c r="J896" s="7"/>
      <c r="K896" s="7"/>
      <c r="L896" s="111"/>
      <c r="M896" s="111"/>
      <c r="N896" s="7"/>
      <c r="O896" s="7"/>
      <c r="P896" s="7"/>
      <c r="Q896" s="7"/>
      <c r="R896" s="112"/>
      <c r="S896" s="111"/>
      <c r="T896" s="7"/>
      <c r="U896" s="7"/>
      <c r="V896" s="7"/>
      <c r="W896" s="111"/>
      <c r="X896" s="111"/>
      <c r="Y896" s="7"/>
      <c r="Z896" s="7"/>
    </row>
    <row r="897" ht="15.75" customHeight="1">
      <c r="A897" s="7"/>
      <c r="B897" s="7"/>
      <c r="C897" s="7"/>
      <c r="D897" s="7"/>
      <c r="E897" s="7"/>
      <c r="F897" s="7"/>
      <c r="G897" s="112"/>
      <c r="H897" s="111"/>
      <c r="I897" s="7"/>
      <c r="J897" s="7"/>
      <c r="K897" s="7"/>
      <c r="L897" s="111"/>
      <c r="M897" s="111"/>
      <c r="N897" s="7"/>
      <c r="O897" s="7"/>
      <c r="P897" s="7"/>
      <c r="Q897" s="7"/>
      <c r="R897" s="112"/>
      <c r="S897" s="111"/>
      <c r="T897" s="7"/>
      <c r="U897" s="7"/>
      <c r="V897" s="7"/>
      <c r="W897" s="111"/>
      <c r="X897" s="111"/>
      <c r="Y897" s="7"/>
      <c r="Z897" s="7"/>
    </row>
    <row r="898" ht="15.75" customHeight="1">
      <c r="A898" s="7"/>
      <c r="B898" s="7"/>
      <c r="C898" s="7"/>
      <c r="D898" s="7"/>
      <c r="E898" s="7"/>
      <c r="F898" s="7"/>
      <c r="G898" s="112"/>
      <c r="H898" s="111"/>
      <c r="I898" s="7"/>
      <c r="J898" s="7"/>
      <c r="K898" s="7"/>
      <c r="L898" s="111"/>
      <c r="M898" s="111"/>
      <c r="N898" s="7"/>
      <c r="O898" s="7"/>
      <c r="P898" s="7"/>
      <c r="Q898" s="7"/>
      <c r="R898" s="112"/>
      <c r="S898" s="111"/>
      <c r="T898" s="7"/>
      <c r="U898" s="7"/>
      <c r="V898" s="7"/>
      <c r="W898" s="111"/>
      <c r="X898" s="111"/>
      <c r="Y898" s="7"/>
      <c r="Z898" s="7"/>
    </row>
    <row r="899" ht="15.75" customHeight="1">
      <c r="A899" s="7"/>
      <c r="B899" s="7"/>
      <c r="C899" s="7"/>
      <c r="D899" s="7"/>
      <c r="E899" s="7"/>
      <c r="F899" s="7"/>
      <c r="G899" s="112"/>
      <c r="H899" s="111"/>
      <c r="I899" s="7"/>
      <c r="J899" s="7"/>
      <c r="K899" s="7"/>
      <c r="L899" s="111"/>
      <c r="M899" s="111"/>
      <c r="N899" s="7"/>
      <c r="O899" s="7"/>
      <c r="P899" s="7"/>
      <c r="Q899" s="7"/>
      <c r="R899" s="112"/>
      <c r="S899" s="111"/>
      <c r="T899" s="7"/>
      <c r="U899" s="7"/>
      <c r="V899" s="7"/>
      <c r="W899" s="111"/>
      <c r="X899" s="111"/>
      <c r="Y899" s="7"/>
      <c r="Z899" s="7"/>
    </row>
    <row r="900" ht="15.75" customHeight="1">
      <c r="A900" s="7"/>
      <c r="B900" s="7"/>
      <c r="C900" s="7"/>
      <c r="D900" s="7"/>
      <c r="E900" s="7"/>
      <c r="F900" s="7"/>
      <c r="G900" s="112"/>
      <c r="H900" s="111"/>
      <c r="I900" s="7"/>
      <c r="J900" s="7"/>
      <c r="K900" s="7"/>
      <c r="L900" s="111"/>
      <c r="M900" s="111"/>
      <c r="N900" s="7"/>
      <c r="O900" s="7"/>
      <c r="P900" s="7"/>
      <c r="Q900" s="7"/>
      <c r="R900" s="112"/>
      <c r="S900" s="111"/>
      <c r="T900" s="7"/>
      <c r="U900" s="7"/>
      <c r="V900" s="7"/>
      <c r="W900" s="111"/>
      <c r="X900" s="111"/>
      <c r="Y900" s="7"/>
      <c r="Z900" s="7"/>
    </row>
    <row r="901" ht="15.75" customHeight="1">
      <c r="A901" s="7"/>
      <c r="B901" s="7"/>
      <c r="C901" s="7"/>
      <c r="D901" s="7"/>
      <c r="E901" s="7"/>
      <c r="F901" s="7"/>
      <c r="G901" s="112"/>
      <c r="H901" s="111"/>
      <c r="I901" s="7"/>
      <c r="J901" s="7"/>
      <c r="K901" s="7"/>
      <c r="L901" s="111"/>
      <c r="M901" s="111"/>
      <c r="N901" s="7"/>
      <c r="O901" s="7"/>
      <c r="P901" s="7"/>
      <c r="Q901" s="7"/>
      <c r="R901" s="112"/>
      <c r="S901" s="111"/>
      <c r="T901" s="7"/>
      <c r="U901" s="7"/>
      <c r="V901" s="7"/>
      <c r="W901" s="111"/>
      <c r="X901" s="111"/>
      <c r="Y901" s="7"/>
      <c r="Z901" s="7"/>
    </row>
    <row r="902" ht="15.75" customHeight="1">
      <c r="A902" s="7"/>
      <c r="B902" s="7"/>
      <c r="C902" s="7"/>
      <c r="D902" s="7"/>
      <c r="E902" s="7"/>
      <c r="F902" s="7"/>
      <c r="G902" s="112"/>
      <c r="H902" s="111"/>
      <c r="I902" s="7"/>
      <c r="J902" s="7"/>
      <c r="K902" s="7"/>
      <c r="L902" s="111"/>
      <c r="M902" s="111"/>
      <c r="N902" s="7"/>
      <c r="O902" s="7"/>
      <c r="P902" s="7"/>
      <c r="Q902" s="7"/>
      <c r="R902" s="112"/>
      <c r="S902" s="111"/>
      <c r="T902" s="7"/>
      <c r="U902" s="7"/>
      <c r="V902" s="7"/>
      <c r="W902" s="111"/>
      <c r="X902" s="111"/>
      <c r="Y902" s="7"/>
      <c r="Z902" s="7"/>
    </row>
    <row r="903" ht="15.75" customHeight="1">
      <c r="A903" s="7"/>
      <c r="B903" s="7"/>
      <c r="C903" s="7"/>
      <c r="D903" s="7"/>
      <c r="E903" s="7"/>
      <c r="F903" s="7"/>
      <c r="G903" s="112"/>
      <c r="H903" s="111"/>
      <c r="I903" s="7"/>
      <c r="J903" s="7"/>
      <c r="K903" s="7"/>
      <c r="L903" s="111"/>
      <c r="M903" s="111"/>
      <c r="N903" s="7"/>
      <c r="O903" s="7"/>
      <c r="P903" s="7"/>
      <c r="Q903" s="7"/>
      <c r="R903" s="112"/>
      <c r="S903" s="111"/>
      <c r="T903" s="7"/>
      <c r="U903" s="7"/>
      <c r="V903" s="7"/>
      <c r="W903" s="111"/>
      <c r="X903" s="111"/>
      <c r="Y903" s="7"/>
      <c r="Z903" s="7"/>
    </row>
    <row r="904" ht="15.75" customHeight="1">
      <c r="A904" s="7"/>
      <c r="B904" s="7"/>
      <c r="C904" s="7"/>
      <c r="D904" s="7"/>
      <c r="E904" s="7"/>
      <c r="F904" s="7"/>
      <c r="G904" s="112"/>
      <c r="H904" s="111"/>
      <c r="I904" s="7"/>
      <c r="J904" s="7"/>
      <c r="K904" s="7"/>
      <c r="L904" s="111"/>
      <c r="M904" s="111"/>
      <c r="N904" s="7"/>
      <c r="O904" s="7"/>
      <c r="P904" s="7"/>
      <c r="Q904" s="7"/>
      <c r="R904" s="112"/>
      <c r="S904" s="111"/>
      <c r="T904" s="7"/>
      <c r="U904" s="7"/>
      <c r="V904" s="7"/>
      <c r="W904" s="111"/>
      <c r="X904" s="111"/>
      <c r="Y904" s="7"/>
      <c r="Z904" s="7"/>
    </row>
    <row r="905" ht="15.75" customHeight="1">
      <c r="A905" s="7"/>
      <c r="B905" s="7"/>
      <c r="C905" s="7"/>
      <c r="D905" s="7"/>
      <c r="E905" s="7"/>
      <c r="F905" s="7"/>
      <c r="G905" s="112"/>
      <c r="H905" s="111"/>
      <c r="I905" s="7"/>
      <c r="J905" s="7"/>
      <c r="K905" s="7"/>
      <c r="L905" s="111"/>
      <c r="M905" s="111"/>
      <c r="N905" s="7"/>
      <c r="O905" s="7"/>
      <c r="P905" s="7"/>
      <c r="Q905" s="7"/>
      <c r="R905" s="112"/>
      <c r="S905" s="111"/>
      <c r="T905" s="7"/>
      <c r="U905" s="7"/>
      <c r="V905" s="7"/>
      <c r="W905" s="111"/>
      <c r="X905" s="111"/>
      <c r="Y905" s="7"/>
      <c r="Z905" s="7"/>
    </row>
    <row r="906" ht="15.75" customHeight="1">
      <c r="A906" s="7"/>
      <c r="B906" s="7"/>
      <c r="C906" s="7"/>
      <c r="D906" s="7"/>
      <c r="E906" s="7"/>
      <c r="F906" s="7"/>
      <c r="G906" s="112"/>
      <c r="H906" s="111"/>
      <c r="I906" s="7"/>
      <c r="J906" s="7"/>
      <c r="K906" s="7"/>
      <c r="L906" s="111"/>
      <c r="M906" s="111"/>
      <c r="N906" s="7"/>
      <c r="O906" s="7"/>
      <c r="P906" s="7"/>
      <c r="Q906" s="7"/>
      <c r="R906" s="112"/>
      <c r="S906" s="111"/>
      <c r="T906" s="7"/>
      <c r="U906" s="7"/>
      <c r="V906" s="7"/>
      <c r="W906" s="111"/>
      <c r="X906" s="111"/>
      <c r="Y906" s="7"/>
      <c r="Z906" s="7"/>
    </row>
    <row r="907" ht="15.75" customHeight="1">
      <c r="A907" s="7"/>
      <c r="B907" s="7"/>
      <c r="C907" s="7"/>
      <c r="D907" s="7"/>
      <c r="E907" s="7"/>
      <c r="F907" s="7"/>
      <c r="G907" s="112"/>
      <c r="H907" s="111"/>
      <c r="I907" s="7"/>
      <c r="J907" s="7"/>
      <c r="K907" s="7"/>
      <c r="L907" s="111"/>
      <c r="M907" s="111"/>
      <c r="N907" s="7"/>
      <c r="O907" s="7"/>
      <c r="P907" s="7"/>
      <c r="Q907" s="7"/>
      <c r="R907" s="112"/>
      <c r="S907" s="111"/>
      <c r="T907" s="7"/>
      <c r="U907" s="7"/>
      <c r="V907" s="7"/>
      <c r="W907" s="111"/>
      <c r="X907" s="111"/>
      <c r="Y907" s="7"/>
      <c r="Z907" s="7"/>
    </row>
    <row r="908" ht="15.75" customHeight="1">
      <c r="A908" s="7"/>
      <c r="B908" s="7"/>
      <c r="C908" s="7"/>
      <c r="D908" s="7"/>
      <c r="E908" s="7"/>
      <c r="F908" s="7"/>
      <c r="G908" s="112"/>
      <c r="H908" s="111"/>
      <c r="I908" s="7"/>
      <c r="J908" s="7"/>
      <c r="K908" s="7"/>
      <c r="L908" s="111"/>
      <c r="M908" s="111"/>
      <c r="N908" s="7"/>
      <c r="O908" s="7"/>
      <c r="P908" s="7"/>
      <c r="Q908" s="7"/>
      <c r="R908" s="112"/>
      <c r="S908" s="111"/>
      <c r="T908" s="7"/>
      <c r="U908" s="7"/>
      <c r="V908" s="7"/>
      <c r="W908" s="111"/>
      <c r="X908" s="111"/>
      <c r="Y908" s="7"/>
      <c r="Z908" s="7"/>
    </row>
    <row r="909" ht="15.75" customHeight="1">
      <c r="A909" s="7"/>
      <c r="B909" s="7"/>
      <c r="C909" s="7"/>
      <c r="D909" s="7"/>
      <c r="E909" s="7"/>
      <c r="F909" s="7"/>
      <c r="G909" s="112"/>
      <c r="H909" s="111"/>
      <c r="I909" s="7"/>
      <c r="J909" s="7"/>
      <c r="K909" s="7"/>
      <c r="L909" s="111"/>
      <c r="M909" s="111"/>
      <c r="N909" s="7"/>
      <c r="O909" s="7"/>
      <c r="P909" s="7"/>
      <c r="Q909" s="7"/>
      <c r="R909" s="112"/>
      <c r="S909" s="111"/>
      <c r="T909" s="7"/>
      <c r="U909" s="7"/>
      <c r="V909" s="7"/>
      <c r="W909" s="111"/>
      <c r="X909" s="111"/>
      <c r="Y909" s="7"/>
      <c r="Z909" s="7"/>
    </row>
    <row r="910" ht="15.75" customHeight="1">
      <c r="A910" s="7"/>
      <c r="B910" s="7"/>
      <c r="C910" s="7"/>
      <c r="D910" s="7"/>
      <c r="E910" s="7"/>
      <c r="F910" s="7"/>
      <c r="G910" s="112"/>
      <c r="H910" s="111"/>
      <c r="I910" s="7"/>
      <c r="J910" s="7"/>
      <c r="K910" s="7"/>
      <c r="L910" s="111"/>
      <c r="M910" s="111"/>
      <c r="N910" s="7"/>
      <c r="O910" s="7"/>
      <c r="P910" s="7"/>
      <c r="Q910" s="7"/>
      <c r="R910" s="112"/>
      <c r="S910" s="111"/>
      <c r="T910" s="7"/>
      <c r="U910" s="7"/>
      <c r="V910" s="7"/>
      <c r="W910" s="111"/>
      <c r="X910" s="111"/>
      <c r="Y910" s="7"/>
      <c r="Z910" s="7"/>
    </row>
    <row r="911" ht="15.75" customHeight="1">
      <c r="A911" s="7"/>
      <c r="B911" s="7"/>
      <c r="C911" s="7"/>
      <c r="D911" s="7"/>
      <c r="E911" s="7"/>
      <c r="F911" s="7"/>
      <c r="G911" s="112"/>
      <c r="H911" s="111"/>
      <c r="I911" s="7"/>
      <c r="J911" s="7"/>
      <c r="K911" s="7"/>
      <c r="L911" s="111"/>
      <c r="M911" s="111"/>
      <c r="N911" s="7"/>
      <c r="O911" s="7"/>
      <c r="P911" s="7"/>
      <c r="Q911" s="7"/>
      <c r="R911" s="112"/>
      <c r="S911" s="111"/>
      <c r="T911" s="7"/>
      <c r="U911" s="7"/>
      <c r="V911" s="7"/>
      <c r="W911" s="111"/>
      <c r="X911" s="111"/>
      <c r="Y911" s="7"/>
      <c r="Z911" s="7"/>
    </row>
    <row r="912" ht="15.75" customHeight="1">
      <c r="A912" s="7"/>
      <c r="B912" s="7"/>
      <c r="C912" s="7"/>
      <c r="D912" s="7"/>
      <c r="E912" s="7"/>
      <c r="F912" s="7"/>
      <c r="G912" s="112"/>
      <c r="H912" s="111"/>
      <c r="I912" s="7"/>
      <c r="J912" s="7"/>
      <c r="K912" s="7"/>
      <c r="L912" s="111"/>
      <c r="M912" s="111"/>
      <c r="N912" s="7"/>
      <c r="O912" s="7"/>
      <c r="P912" s="7"/>
      <c r="Q912" s="7"/>
      <c r="R912" s="112"/>
      <c r="S912" s="111"/>
      <c r="T912" s="7"/>
      <c r="U912" s="7"/>
      <c r="V912" s="7"/>
      <c r="W912" s="111"/>
      <c r="X912" s="111"/>
      <c r="Y912" s="7"/>
      <c r="Z912" s="7"/>
    </row>
    <row r="913" ht="15.75" customHeight="1">
      <c r="A913" s="7"/>
      <c r="B913" s="7"/>
      <c r="C913" s="7"/>
      <c r="D913" s="7"/>
      <c r="E913" s="7"/>
      <c r="F913" s="7"/>
      <c r="G913" s="112"/>
      <c r="H913" s="111"/>
      <c r="I913" s="7"/>
      <c r="J913" s="7"/>
      <c r="K913" s="7"/>
      <c r="L913" s="111"/>
      <c r="M913" s="111"/>
      <c r="N913" s="7"/>
      <c r="O913" s="7"/>
      <c r="P913" s="7"/>
      <c r="Q913" s="7"/>
      <c r="R913" s="112"/>
      <c r="S913" s="111"/>
      <c r="T913" s="7"/>
      <c r="U913" s="7"/>
      <c r="V913" s="7"/>
      <c r="W913" s="111"/>
      <c r="X913" s="111"/>
      <c r="Y913" s="7"/>
      <c r="Z913" s="7"/>
    </row>
    <row r="914" ht="15.75" customHeight="1">
      <c r="A914" s="7"/>
      <c r="B914" s="7"/>
      <c r="C914" s="7"/>
      <c r="D914" s="7"/>
      <c r="E914" s="7"/>
      <c r="F914" s="7"/>
      <c r="G914" s="112"/>
      <c r="H914" s="111"/>
      <c r="I914" s="7"/>
      <c r="J914" s="7"/>
      <c r="K914" s="7"/>
      <c r="L914" s="111"/>
      <c r="M914" s="111"/>
      <c r="N914" s="7"/>
      <c r="O914" s="7"/>
      <c r="P914" s="7"/>
      <c r="Q914" s="7"/>
      <c r="R914" s="112"/>
      <c r="S914" s="111"/>
      <c r="T914" s="7"/>
      <c r="U914" s="7"/>
      <c r="V914" s="7"/>
      <c r="W914" s="111"/>
      <c r="X914" s="111"/>
      <c r="Y914" s="7"/>
      <c r="Z914" s="7"/>
    </row>
    <row r="915" ht="15.75" customHeight="1">
      <c r="A915" s="7"/>
      <c r="B915" s="7"/>
      <c r="C915" s="7"/>
      <c r="D915" s="7"/>
      <c r="E915" s="7"/>
      <c r="F915" s="7"/>
      <c r="G915" s="112"/>
      <c r="H915" s="111"/>
      <c r="I915" s="7"/>
      <c r="J915" s="7"/>
      <c r="K915" s="7"/>
      <c r="L915" s="111"/>
      <c r="M915" s="111"/>
      <c r="N915" s="7"/>
      <c r="O915" s="7"/>
      <c r="P915" s="7"/>
      <c r="Q915" s="7"/>
      <c r="R915" s="112"/>
      <c r="S915" s="111"/>
      <c r="T915" s="7"/>
      <c r="U915" s="7"/>
      <c r="V915" s="7"/>
      <c r="W915" s="111"/>
      <c r="X915" s="111"/>
      <c r="Y915" s="7"/>
      <c r="Z915" s="7"/>
    </row>
    <row r="916" ht="15.75" customHeight="1">
      <c r="A916" s="7"/>
      <c r="B916" s="7"/>
      <c r="C916" s="7"/>
      <c r="D916" s="7"/>
      <c r="E916" s="7"/>
      <c r="F916" s="7"/>
      <c r="G916" s="112"/>
      <c r="H916" s="111"/>
      <c r="I916" s="7"/>
      <c r="J916" s="7"/>
      <c r="K916" s="7"/>
      <c r="L916" s="111"/>
      <c r="M916" s="111"/>
      <c r="N916" s="7"/>
      <c r="O916" s="7"/>
      <c r="P916" s="7"/>
      <c r="Q916" s="7"/>
      <c r="R916" s="112"/>
      <c r="S916" s="111"/>
      <c r="T916" s="7"/>
      <c r="U916" s="7"/>
      <c r="V916" s="7"/>
      <c r="W916" s="111"/>
      <c r="X916" s="111"/>
      <c r="Y916" s="7"/>
      <c r="Z916" s="7"/>
    </row>
    <row r="917" ht="15.75" customHeight="1">
      <c r="A917" s="7"/>
      <c r="B917" s="7"/>
      <c r="C917" s="7"/>
      <c r="D917" s="7"/>
      <c r="E917" s="7"/>
      <c r="F917" s="7"/>
      <c r="G917" s="112"/>
      <c r="H917" s="111"/>
      <c r="I917" s="7"/>
      <c r="J917" s="7"/>
      <c r="K917" s="7"/>
      <c r="L917" s="111"/>
      <c r="M917" s="111"/>
      <c r="N917" s="7"/>
      <c r="O917" s="7"/>
      <c r="P917" s="7"/>
      <c r="Q917" s="7"/>
      <c r="R917" s="112"/>
      <c r="S917" s="111"/>
      <c r="T917" s="7"/>
      <c r="U917" s="7"/>
      <c r="V917" s="7"/>
      <c r="W917" s="111"/>
      <c r="X917" s="111"/>
      <c r="Y917" s="7"/>
      <c r="Z917" s="7"/>
    </row>
    <row r="918" ht="15.75" customHeight="1">
      <c r="A918" s="7"/>
      <c r="B918" s="7"/>
      <c r="C918" s="7"/>
      <c r="D918" s="7"/>
      <c r="E918" s="7"/>
      <c r="F918" s="7"/>
      <c r="G918" s="112"/>
      <c r="H918" s="111"/>
      <c r="I918" s="7"/>
      <c r="J918" s="7"/>
      <c r="K918" s="7"/>
      <c r="L918" s="111"/>
      <c r="M918" s="111"/>
      <c r="N918" s="7"/>
      <c r="O918" s="7"/>
      <c r="P918" s="7"/>
      <c r="Q918" s="7"/>
      <c r="R918" s="112"/>
      <c r="S918" s="111"/>
      <c r="T918" s="7"/>
      <c r="U918" s="7"/>
      <c r="V918" s="7"/>
      <c r="W918" s="111"/>
      <c r="X918" s="111"/>
      <c r="Y918" s="7"/>
      <c r="Z918" s="7"/>
    </row>
    <row r="919" ht="15.75" customHeight="1">
      <c r="A919" s="7"/>
      <c r="B919" s="7"/>
      <c r="C919" s="7"/>
      <c r="D919" s="7"/>
      <c r="E919" s="7"/>
      <c r="F919" s="7"/>
      <c r="G919" s="112"/>
      <c r="H919" s="111"/>
      <c r="I919" s="7"/>
      <c r="J919" s="7"/>
      <c r="K919" s="7"/>
      <c r="L919" s="111"/>
      <c r="M919" s="111"/>
      <c r="N919" s="7"/>
      <c r="O919" s="7"/>
      <c r="P919" s="7"/>
      <c r="Q919" s="7"/>
      <c r="R919" s="112"/>
      <c r="S919" s="111"/>
      <c r="T919" s="7"/>
      <c r="U919" s="7"/>
      <c r="V919" s="7"/>
      <c r="W919" s="111"/>
      <c r="X919" s="111"/>
      <c r="Y919" s="7"/>
      <c r="Z919" s="7"/>
    </row>
    <row r="920" ht="15.75" customHeight="1">
      <c r="A920" s="7"/>
      <c r="B920" s="7"/>
      <c r="C920" s="7"/>
      <c r="D920" s="7"/>
      <c r="E920" s="7"/>
      <c r="F920" s="7"/>
      <c r="G920" s="112"/>
      <c r="H920" s="111"/>
      <c r="I920" s="7"/>
      <c r="J920" s="7"/>
      <c r="K920" s="7"/>
      <c r="L920" s="111"/>
      <c r="M920" s="111"/>
      <c r="N920" s="7"/>
      <c r="O920" s="7"/>
      <c r="P920" s="7"/>
      <c r="Q920" s="7"/>
      <c r="R920" s="112"/>
      <c r="S920" s="111"/>
      <c r="T920" s="7"/>
      <c r="U920" s="7"/>
      <c r="V920" s="7"/>
      <c r="W920" s="111"/>
      <c r="X920" s="111"/>
      <c r="Y920" s="7"/>
      <c r="Z920" s="7"/>
    </row>
    <row r="921" ht="15.75" customHeight="1">
      <c r="A921" s="7"/>
      <c r="B921" s="7"/>
      <c r="C921" s="7"/>
      <c r="D921" s="7"/>
      <c r="E921" s="7"/>
      <c r="F921" s="7"/>
      <c r="G921" s="112"/>
      <c r="H921" s="111"/>
      <c r="I921" s="7"/>
      <c r="J921" s="7"/>
      <c r="K921" s="7"/>
      <c r="L921" s="111"/>
      <c r="M921" s="111"/>
      <c r="N921" s="7"/>
      <c r="O921" s="7"/>
      <c r="P921" s="7"/>
      <c r="Q921" s="7"/>
      <c r="R921" s="112"/>
      <c r="S921" s="111"/>
      <c r="T921" s="7"/>
      <c r="U921" s="7"/>
      <c r="V921" s="7"/>
      <c r="W921" s="111"/>
      <c r="X921" s="111"/>
      <c r="Y921" s="7"/>
      <c r="Z921" s="7"/>
    </row>
    <row r="922" ht="15.75" customHeight="1">
      <c r="A922" s="7"/>
      <c r="B922" s="7"/>
      <c r="C922" s="7"/>
      <c r="D922" s="7"/>
      <c r="E922" s="7"/>
      <c r="F922" s="7"/>
      <c r="G922" s="112"/>
      <c r="H922" s="111"/>
      <c r="I922" s="7"/>
      <c r="J922" s="7"/>
      <c r="K922" s="7"/>
      <c r="L922" s="111"/>
      <c r="M922" s="111"/>
      <c r="N922" s="7"/>
      <c r="O922" s="7"/>
      <c r="P922" s="7"/>
      <c r="Q922" s="7"/>
      <c r="R922" s="112"/>
      <c r="S922" s="111"/>
      <c r="T922" s="7"/>
      <c r="U922" s="7"/>
      <c r="V922" s="7"/>
      <c r="W922" s="111"/>
      <c r="X922" s="111"/>
      <c r="Y922" s="7"/>
      <c r="Z922" s="7"/>
    </row>
    <row r="923" ht="15.75" customHeight="1">
      <c r="A923" s="7"/>
      <c r="B923" s="7"/>
      <c r="C923" s="7"/>
      <c r="D923" s="7"/>
      <c r="E923" s="7"/>
      <c r="F923" s="7"/>
      <c r="G923" s="112"/>
      <c r="H923" s="111"/>
      <c r="I923" s="7"/>
      <c r="J923" s="7"/>
      <c r="K923" s="7"/>
      <c r="L923" s="111"/>
      <c r="M923" s="111"/>
      <c r="N923" s="7"/>
      <c r="O923" s="7"/>
      <c r="P923" s="7"/>
      <c r="Q923" s="7"/>
      <c r="R923" s="112"/>
      <c r="S923" s="111"/>
      <c r="T923" s="7"/>
      <c r="U923" s="7"/>
      <c r="V923" s="7"/>
      <c r="W923" s="111"/>
      <c r="X923" s="111"/>
      <c r="Y923" s="7"/>
      <c r="Z923" s="7"/>
    </row>
    <row r="924" ht="15.75" customHeight="1">
      <c r="A924" s="7"/>
      <c r="B924" s="7"/>
      <c r="C924" s="7"/>
      <c r="D924" s="7"/>
      <c r="E924" s="7"/>
      <c r="F924" s="7"/>
      <c r="G924" s="112"/>
      <c r="H924" s="111"/>
      <c r="I924" s="7"/>
      <c r="J924" s="7"/>
      <c r="K924" s="7"/>
      <c r="L924" s="111"/>
      <c r="M924" s="111"/>
      <c r="N924" s="7"/>
      <c r="O924" s="7"/>
      <c r="P924" s="7"/>
      <c r="Q924" s="7"/>
      <c r="R924" s="112"/>
      <c r="S924" s="111"/>
      <c r="T924" s="7"/>
      <c r="U924" s="7"/>
      <c r="V924" s="7"/>
      <c r="W924" s="111"/>
      <c r="X924" s="111"/>
      <c r="Y924" s="7"/>
      <c r="Z924" s="7"/>
    </row>
    <row r="925" ht="15.75" customHeight="1">
      <c r="A925" s="7"/>
      <c r="B925" s="7"/>
      <c r="C925" s="7"/>
      <c r="D925" s="7"/>
      <c r="E925" s="7"/>
      <c r="F925" s="7"/>
      <c r="G925" s="112"/>
      <c r="H925" s="111"/>
      <c r="I925" s="7"/>
      <c r="J925" s="7"/>
      <c r="K925" s="7"/>
      <c r="L925" s="111"/>
      <c r="M925" s="111"/>
      <c r="N925" s="7"/>
      <c r="O925" s="7"/>
      <c r="P925" s="7"/>
      <c r="Q925" s="7"/>
      <c r="R925" s="112"/>
      <c r="S925" s="111"/>
      <c r="T925" s="7"/>
      <c r="U925" s="7"/>
      <c r="V925" s="7"/>
      <c r="W925" s="111"/>
      <c r="X925" s="111"/>
      <c r="Y925" s="7"/>
      <c r="Z925" s="7"/>
    </row>
    <row r="926" ht="15.75" customHeight="1">
      <c r="A926" s="7"/>
      <c r="B926" s="7"/>
      <c r="C926" s="7"/>
      <c r="D926" s="7"/>
      <c r="E926" s="7"/>
      <c r="F926" s="7"/>
      <c r="G926" s="112"/>
      <c r="H926" s="111"/>
      <c r="I926" s="7"/>
      <c r="J926" s="7"/>
      <c r="K926" s="7"/>
      <c r="L926" s="111"/>
      <c r="M926" s="111"/>
      <c r="N926" s="7"/>
      <c r="O926" s="7"/>
      <c r="P926" s="7"/>
      <c r="Q926" s="7"/>
      <c r="R926" s="112"/>
      <c r="S926" s="111"/>
      <c r="T926" s="7"/>
      <c r="U926" s="7"/>
      <c r="V926" s="7"/>
      <c r="W926" s="111"/>
      <c r="X926" s="111"/>
      <c r="Y926" s="7"/>
      <c r="Z926" s="7"/>
    </row>
    <row r="927" ht="15.75" customHeight="1">
      <c r="A927" s="7"/>
      <c r="B927" s="7"/>
      <c r="C927" s="7"/>
      <c r="D927" s="7"/>
      <c r="E927" s="7"/>
      <c r="F927" s="7"/>
      <c r="G927" s="112"/>
      <c r="H927" s="111"/>
      <c r="I927" s="7"/>
      <c r="J927" s="7"/>
      <c r="K927" s="7"/>
      <c r="L927" s="111"/>
      <c r="M927" s="111"/>
      <c r="N927" s="7"/>
      <c r="O927" s="7"/>
      <c r="P927" s="7"/>
      <c r="Q927" s="7"/>
      <c r="R927" s="112"/>
      <c r="S927" s="111"/>
      <c r="T927" s="7"/>
      <c r="U927" s="7"/>
      <c r="V927" s="7"/>
      <c r="W927" s="111"/>
      <c r="X927" s="111"/>
      <c r="Y927" s="7"/>
      <c r="Z927" s="7"/>
    </row>
    <row r="928" ht="15.75" customHeight="1">
      <c r="A928" s="7"/>
      <c r="B928" s="7"/>
      <c r="C928" s="7"/>
      <c r="D928" s="7"/>
      <c r="E928" s="7"/>
      <c r="F928" s="7"/>
      <c r="G928" s="112"/>
      <c r="H928" s="111"/>
      <c r="I928" s="7"/>
      <c r="J928" s="7"/>
      <c r="K928" s="7"/>
      <c r="L928" s="111"/>
      <c r="M928" s="111"/>
      <c r="N928" s="7"/>
      <c r="O928" s="7"/>
      <c r="P928" s="7"/>
      <c r="Q928" s="7"/>
      <c r="R928" s="112"/>
      <c r="S928" s="111"/>
      <c r="T928" s="7"/>
      <c r="U928" s="7"/>
      <c r="V928" s="7"/>
      <c r="W928" s="111"/>
      <c r="X928" s="111"/>
      <c r="Y928" s="7"/>
      <c r="Z928" s="7"/>
    </row>
    <row r="929" ht="15.75" customHeight="1">
      <c r="A929" s="7"/>
      <c r="B929" s="7"/>
      <c r="C929" s="7"/>
      <c r="D929" s="7"/>
      <c r="E929" s="7"/>
      <c r="F929" s="7"/>
      <c r="G929" s="112"/>
      <c r="H929" s="111"/>
      <c r="I929" s="7"/>
      <c r="J929" s="7"/>
      <c r="K929" s="7"/>
      <c r="L929" s="111"/>
      <c r="M929" s="111"/>
      <c r="N929" s="7"/>
      <c r="O929" s="7"/>
      <c r="P929" s="7"/>
      <c r="Q929" s="7"/>
      <c r="R929" s="112"/>
      <c r="S929" s="111"/>
      <c r="T929" s="7"/>
      <c r="U929" s="7"/>
      <c r="V929" s="7"/>
      <c r="W929" s="111"/>
      <c r="X929" s="111"/>
      <c r="Y929" s="7"/>
      <c r="Z929" s="7"/>
    </row>
    <row r="930" ht="15.75" customHeight="1">
      <c r="A930" s="7"/>
      <c r="B930" s="7"/>
      <c r="C930" s="7"/>
      <c r="D930" s="7"/>
      <c r="E930" s="7"/>
      <c r="F930" s="7"/>
      <c r="G930" s="112"/>
      <c r="H930" s="111"/>
      <c r="I930" s="7"/>
      <c r="J930" s="7"/>
      <c r="K930" s="7"/>
      <c r="L930" s="111"/>
      <c r="M930" s="111"/>
      <c r="N930" s="7"/>
      <c r="O930" s="7"/>
      <c r="P930" s="7"/>
      <c r="Q930" s="7"/>
      <c r="R930" s="112"/>
      <c r="S930" s="111"/>
      <c r="T930" s="7"/>
      <c r="U930" s="7"/>
      <c r="V930" s="7"/>
      <c r="W930" s="111"/>
      <c r="X930" s="111"/>
      <c r="Y930" s="7"/>
      <c r="Z930" s="7"/>
    </row>
    <row r="931" ht="15.75" customHeight="1">
      <c r="A931" s="7"/>
      <c r="B931" s="7"/>
      <c r="C931" s="7"/>
      <c r="D931" s="7"/>
      <c r="E931" s="7"/>
      <c r="F931" s="7"/>
      <c r="G931" s="112"/>
      <c r="H931" s="111"/>
      <c r="I931" s="7"/>
      <c r="J931" s="7"/>
      <c r="K931" s="7"/>
      <c r="L931" s="111"/>
      <c r="M931" s="111"/>
      <c r="N931" s="7"/>
      <c r="O931" s="7"/>
      <c r="P931" s="7"/>
      <c r="Q931" s="7"/>
      <c r="R931" s="112"/>
      <c r="S931" s="111"/>
      <c r="T931" s="7"/>
      <c r="U931" s="7"/>
      <c r="V931" s="7"/>
      <c r="W931" s="111"/>
      <c r="X931" s="111"/>
      <c r="Y931" s="7"/>
      <c r="Z931" s="7"/>
    </row>
    <row r="932" ht="15.75" customHeight="1">
      <c r="A932" s="7"/>
      <c r="B932" s="7"/>
      <c r="C932" s="7"/>
      <c r="D932" s="7"/>
      <c r="E932" s="7"/>
      <c r="F932" s="7"/>
      <c r="G932" s="112"/>
      <c r="H932" s="111"/>
      <c r="I932" s="7"/>
      <c r="J932" s="7"/>
      <c r="K932" s="7"/>
      <c r="L932" s="111"/>
      <c r="M932" s="111"/>
      <c r="N932" s="7"/>
      <c r="O932" s="7"/>
      <c r="P932" s="7"/>
      <c r="Q932" s="7"/>
      <c r="R932" s="112"/>
      <c r="S932" s="111"/>
      <c r="T932" s="7"/>
      <c r="U932" s="7"/>
      <c r="V932" s="7"/>
      <c r="W932" s="111"/>
      <c r="X932" s="111"/>
      <c r="Y932" s="7"/>
      <c r="Z932" s="7"/>
    </row>
    <row r="933" ht="15.75" customHeight="1">
      <c r="A933" s="7"/>
      <c r="B933" s="7"/>
      <c r="C933" s="7"/>
      <c r="D933" s="7"/>
      <c r="E933" s="7"/>
      <c r="F933" s="7"/>
      <c r="G933" s="112"/>
      <c r="H933" s="111"/>
      <c r="I933" s="7"/>
      <c r="J933" s="7"/>
      <c r="K933" s="7"/>
      <c r="L933" s="111"/>
      <c r="M933" s="111"/>
      <c r="N933" s="7"/>
      <c r="O933" s="7"/>
      <c r="P933" s="7"/>
      <c r="Q933" s="7"/>
      <c r="R933" s="112"/>
      <c r="S933" s="111"/>
      <c r="T933" s="7"/>
      <c r="U933" s="7"/>
      <c r="V933" s="7"/>
      <c r="W933" s="111"/>
      <c r="X933" s="111"/>
      <c r="Y933" s="7"/>
      <c r="Z933" s="7"/>
    </row>
    <row r="934" ht="15.75" customHeight="1">
      <c r="A934" s="7"/>
      <c r="B934" s="7"/>
      <c r="C934" s="7"/>
      <c r="D934" s="7"/>
      <c r="E934" s="7"/>
      <c r="F934" s="7"/>
      <c r="G934" s="112"/>
      <c r="H934" s="111"/>
      <c r="I934" s="7"/>
      <c r="J934" s="7"/>
      <c r="K934" s="7"/>
      <c r="L934" s="111"/>
      <c r="M934" s="111"/>
      <c r="N934" s="7"/>
      <c r="O934" s="7"/>
      <c r="P934" s="7"/>
      <c r="Q934" s="7"/>
      <c r="R934" s="112"/>
      <c r="S934" s="111"/>
      <c r="T934" s="7"/>
      <c r="U934" s="7"/>
      <c r="V934" s="7"/>
      <c r="W934" s="111"/>
      <c r="X934" s="111"/>
      <c r="Y934" s="7"/>
      <c r="Z934" s="7"/>
    </row>
    <row r="935" ht="15.75" customHeight="1">
      <c r="A935" s="7"/>
      <c r="B935" s="7"/>
      <c r="C935" s="7"/>
      <c r="D935" s="7"/>
      <c r="E935" s="7"/>
      <c r="F935" s="7"/>
      <c r="G935" s="112"/>
      <c r="H935" s="111"/>
      <c r="I935" s="7"/>
      <c r="J935" s="7"/>
      <c r="K935" s="7"/>
      <c r="L935" s="111"/>
      <c r="M935" s="111"/>
      <c r="N935" s="7"/>
      <c r="O935" s="7"/>
      <c r="P935" s="7"/>
      <c r="Q935" s="7"/>
      <c r="R935" s="112"/>
      <c r="S935" s="111"/>
      <c r="T935" s="7"/>
      <c r="U935" s="7"/>
      <c r="V935" s="7"/>
      <c r="W935" s="111"/>
      <c r="X935" s="111"/>
      <c r="Y935" s="7"/>
      <c r="Z935" s="7"/>
    </row>
    <row r="936" ht="15.75" customHeight="1">
      <c r="A936" s="7"/>
      <c r="B936" s="7"/>
      <c r="C936" s="7"/>
      <c r="D936" s="7"/>
      <c r="E936" s="7"/>
      <c r="F936" s="7"/>
      <c r="G936" s="112"/>
      <c r="H936" s="111"/>
      <c r="I936" s="7"/>
      <c r="J936" s="7"/>
      <c r="K936" s="7"/>
      <c r="L936" s="111"/>
      <c r="M936" s="111"/>
      <c r="N936" s="7"/>
      <c r="O936" s="7"/>
      <c r="P936" s="7"/>
      <c r="Q936" s="7"/>
      <c r="R936" s="112"/>
      <c r="S936" s="111"/>
      <c r="T936" s="7"/>
      <c r="U936" s="7"/>
      <c r="V936" s="7"/>
      <c r="W936" s="111"/>
      <c r="X936" s="111"/>
      <c r="Y936" s="7"/>
      <c r="Z936" s="7"/>
    </row>
    <row r="937" ht="15.75" customHeight="1">
      <c r="A937" s="7"/>
      <c r="B937" s="7"/>
      <c r="C937" s="7"/>
      <c r="D937" s="7"/>
      <c r="E937" s="7"/>
      <c r="F937" s="7"/>
      <c r="G937" s="112"/>
      <c r="H937" s="111"/>
      <c r="I937" s="7"/>
      <c r="J937" s="7"/>
      <c r="K937" s="7"/>
      <c r="L937" s="111"/>
      <c r="M937" s="111"/>
      <c r="N937" s="7"/>
      <c r="O937" s="7"/>
      <c r="P937" s="7"/>
      <c r="Q937" s="7"/>
      <c r="R937" s="112"/>
      <c r="S937" s="111"/>
      <c r="T937" s="7"/>
      <c r="U937" s="7"/>
      <c r="V937" s="7"/>
      <c r="W937" s="111"/>
      <c r="X937" s="111"/>
      <c r="Y937" s="7"/>
      <c r="Z937" s="7"/>
    </row>
    <row r="938" ht="15.75" customHeight="1">
      <c r="A938" s="7"/>
      <c r="B938" s="7"/>
      <c r="C938" s="7"/>
      <c r="D938" s="7"/>
      <c r="E938" s="7"/>
      <c r="F938" s="7"/>
      <c r="G938" s="112"/>
      <c r="H938" s="111"/>
      <c r="I938" s="7"/>
      <c r="J938" s="7"/>
      <c r="K938" s="7"/>
      <c r="L938" s="111"/>
      <c r="M938" s="111"/>
      <c r="N938" s="7"/>
      <c r="O938" s="7"/>
      <c r="P938" s="7"/>
      <c r="Q938" s="7"/>
      <c r="R938" s="112"/>
      <c r="S938" s="111"/>
      <c r="T938" s="7"/>
      <c r="U938" s="7"/>
      <c r="V938" s="7"/>
      <c r="W938" s="111"/>
      <c r="X938" s="111"/>
      <c r="Y938" s="7"/>
      <c r="Z938" s="7"/>
    </row>
    <row r="939" ht="15.75" customHeight="1">
      <c r="A939" s="7"/>
      <c r="B939" s="7"/>
      <c r="C939" s="7"/>
      <c r="D939" s="7"/>
      <c r="E939" s="7"/>
      <c r="F939" s="7"/>
      <c r="G939" s="112"/>
      <c r="H939" s="111"/>
      <c r="I939" s="7"/>
      <c r="J939" s="7"/>
      <c r="K939" s="7"/>
      <c r="L939" s="111"/>
      <c r="M939" s="111"/>
      <c r="N939" s="7"/>
      <c r="O939" s="7"/>
      <c r="P939" s="7"/>
      <c r="Q939" s="7"/>
      <c r="R939" s="112"/>
      <c r="S939" s="111"/>
      <c r="T939" s="7"/>
      <c r="U939" s="7"/>
      <c r="V939" s="7"/>
      <c r="W939" s="111"/>
      <c r="X939" s="111"/>
      <c r="Y939" s="7"/>
      <c r="Z939" s="7"/>
    </row>
    <row r="940" ht="15.75" customHeight="1">
      <c r="A940" s="7"/>
      <c r="B940" s="7"/>
      <c r="C940" s="7"/>
      <c r="D940" s="7"/>
      <c r="E940" s="7"/>
      <c r="F940" s="7"/>
      <c r="G940" s="112"/>
      <c r="H940" s="111"/>
      <c r="I940" s="7"/>
      <c r="J940" s="7"/>
      <c r="K940" s="7"/>
      <c r="L940" s="111"/>
      <c r="M940" s="111"/>
      <c r="N940" s="7"/>
      <c r="O940" s="7"/>
      <c r="P940" s="7"/>
      <c r="Q940" s="7"/>
      <c r="R940" s="112"/>
      <c r="S940" s="111"/>
      <c r="T940" s="7"/>
      <c r="U940" s="7"/>
      <c r="V940" s="7"/>
      <c r="W940" s="111"/>
      <c r="X940" s="111"/>
      <c r="Y940" s="7"/>
      <c r="Z940" s="7"/>
    </row>
    <row r="941" ht="15.75" customHeight="1">
      <c r="A941" s="7"/>
      <c r="B941" s="7"/>
      <c r="C941" s="7"/>
      <c r="D941" s="7"/>
      <c r="E941" s="7"/>
      <c r="F941" s="7"/>
      <c r="G941" s="112"/>
      <c r="H941" s="111"/>
      <c r="I941" s="7"/>
      <c r="J941" s="7"/>
      <c r="K941" s="7"/>
      <c r="L941" s="111"/>
      <c r="M941" s="111"/>
      <c r="N941" s="7"/>
      <c r="O941" s="7"/>
      <c r="P941" s="7"/>
      <c r="Q941" s="7"/>
      <c r="R941" s="112"/>
      <c r="S941" s="111"/>
      <c r="T941" s="7"/>
      <c r="U941" s="7"/>
      <c r="V941" s="7"/>
      <c r="W941" s="111"/>
      <c r="X941" s="111"/>
      <c r="Y941" s="7"/>
      <c r="Z941" s="7"/>
    </row>
    <row r="942" ht="15.75" customHeight="1">
      <c r="A942" s="7"/>
      <c r="B942" s="7"/>
      <c r="C942" s="7"/>
      <c r="D942" s="7"/>
      <c r="E942" s="7"/>
      <c r="F942" s="7"/>
      <c r="G942" s="112"/>
      <c r="H942" s="111"/>
      <c r="I942" s="7"/>
      <c r="J942" s="7"/>
      <c r="K942" s="7"/>
      <c r="L942" s="111"/>
      <c r="M942" s="111"/>
      <c r="N942" s="7"/>
      <c r="O942" s="7"/>
      <c r="P942" s="7"/>
      <c r="Q942" s="7"/>
      <c r="R942" s="112"/>
      <c r="S942" s="111"/>
      <c r="T942" s="7"/>
      <c r="U942" s="7"/>
      <c r="V942" s="7"/>
      <c r="W942" s="111"/>
      <c r="X942" s="111"/>
      <c r="Y942" s="7"/>
      <c r="Z942" s="7"/>
    </row>
    <row r="943" ht="15.75" customHeight="1">
      <c r="A943" s="7"/>
      <c r="B943" s="7"/>
      <c r="C943" s="7"/>
      <c r="D943" s="7"/>
      <c r="E943" s="7"/>
      <c r="F943" s="7"/>
      <c r="G943" s="112"/>
      <c r="H943" s="111"/>
      <c r="I943" s="7"/>
      <c r="J943" s="7"/>
      <c r="K943" s="7"/>
      <c r="L943" s="111"/>
      <c r="M943" s="111"/>
      <c r="N943" s="7"/>
      <c r="O943" s="7"/>
      <c r="P943" s="7"/>
      <c r="Q943" s="7"/>
      <c r="R943" s="112"/>
      <c r="S943" s="111"/>
      <c r="T943" s="7"/>
      <c r="U943" s="7"/>
      <c r="V943" s="7"/>
      <c r="W943" s="111"/>
      <c r="X943" s="111"/>
      <c r="Y943" s="7"/>
      <c r="Z943" s="7"/>
    </row>
    <row r="944" ht="15.75" customHeight="1">
      <c r="A944" s="7"/>
      <c r="B944" s="7"/>
      <c r="C944" s="7"/>
      <c r="D944" s="7"/>
      <c r="E944" s="7"/>
      <c r="F944" s="7"/>
      <c r="G944" s="112"/>
      <c r="H944" s="111"/>
      <c r="I944" s="7"/>
      <c r="J944" s="7"/>
      <c r="K944" s="7"/>
      <c r="L944" s="111"/>
      <c r="M944" s="111"/>
      <c r="N944" s="7"/>
      <c r="O944" s="7"/>
      <c r="P944" s="7"/>
      <c r="Q944" s="7"/>
      <c r="R944" s="112"/>
      <c r="S944" s="111"/>
      <c r="T944" s="7"/>
      <c r="U944" s="7"/>
      <c r="V944" s="7"/>
      <c r="W944" s="111"/>
      <c r="X944" s="111"/>
      <c r="Y944" s="7"/>
      <c r="Z944" s="7"/>
    </row>
    <row r="945" ht="15.75" customHeight="1">
      <c r="A945" s="7"/>
      <c r="B945" s="7"/>
      <c r="C945" s="7"/>
      <c r="D945" s="7"/>
      <c r="E945" s="7"/>
      <c r="F945" s="7"/>
      <c r="G945" s="112"/>
      <c r="H945" s="111"/>
      <c r="I945" s="7"/>
      <c r="J945" s="7"/>
      <c r="K945" s="7"/>
      <c r="L945" s="111"/>
      <c r="M945" s="111"/>
      <c r="N945" s="7"/>
      <c r="O945" s="7"/>
      <c r="P945" s="7"/>
      <c r="Q945" s="7"/>
      <c r="R945" s="112"/>
      <c r="S945" s="111"/>
      <c r="T945" s="7"/>
      <c r="U945" s="7"/>
      <c r="V945" s="7"/>
      <c r="W945" s="111"/>
      <c r="X945" s="111"/>
      <c r="Y945" s="7"/>
      <c r="Z945" s="7"/>
    </row>
    <row r="946" ht="15.75" customHeight="1">
      <c r="A946" s="7"/>
      <c r="B946" s="7"/>
      <c r="C946" s="7"/>
      <c r="D946" s="7"/>
      <c r="E946" s="7"/>
      <c r="F946" s="7"/>
      <c r="G946" s="112"/>
      <c r="H946" s="111"/>
      <c r="I946" s="7"/>
      <c r="J946" s="7"/>
      <c r="K946" s="7"/>
      <c r="L946" s="111"/>
      <c r="M946" s="111"/>
      <c r="N946" s="7"/>
      <c r="O946" s="7"/>
      <c r="P946" s="7"/>
      <c r="Q946" s="7"/>
      <c r="R946" s="112"/>
      <c r="S946" s="111"/>
      <c r="T946" s="7"/>
      <c r="U946" s="7"/>
      <c r="V946" s="7"/>
      <c r="W946" s="111"/>
      <c r="X946" s="111"/>
      <c r="Y946" s="7"/>
      <c r="Z946" s="7"/>
    </row>
    <row r="947" ht="15.75" customHeight="1">
      <c r="A947" s="7"/>
      <c r="B947" s="7"/>
      <c r="C947" s="7"/>
      <c r="D947" s="7"/>
      <c r="E947" s="7"/>
      <c r="F947" s="7"/>
      <c r="G947" s="112"/>
      <c r="H947" s="111"/>
      <c r="I947" s="7"/>
      <c r="J947" s="7"/>
      <c r="K947" s="7"/>
      <c r="L947" s="111"/>
      <c r="M947" s="111"/>
      <c r="N947" s="7"/>
      <c r="O947" s="7"/>
      <c r="P947" s="7"/>
      <c r="Q947" s="7"/>
      <c r="R947" s="112"/>
      <c r="S947" s="111"/>
      <c r="T947" s="7"/>
      <c r="U947" s="7"/>
      <c r="V947" s="7"/>
      <c r="W947" s="111"/>
      <c r="X947" s="111"/>
      <c r="Y947" s="7"/>
      <c r="Z947" s="7"/>
    </row>
    <row r="948" ht="15.75" customHeight="1">
      <c r="A948" s="7"/>
      <c r="B948" s="7"/>
      <c r="C948" s="7"/>
      <c r="D948" s="7"/>
      <c r="E948" s="7"/>
      <c r="F948" s="7"/>
      <c r="G948" s="112"/>
      <c r="H948" s="111"/>
      <c r="I948" s="7"/>
      <c r="J948" s="7"/>
      <c r="K948" s="7"/>
      <c r="L948" s="111"/>
      <c r="M948" s="111"/>
      <c r="N948" s="7"/>
      <c r="O948" s="7"/>
      <c r="P948" s="7"/>
      <c r="Q948" s="7"/>
      <c r="R948" s="112"/>
      <c r="S948" s="111"/>
      <c r="T948" s="7"/>
      <c r="U948" s="7"/>
      <c r="V948" s="7"/>
      <c r="W948" s="111"/>
      <c r="X948" s="111"/>
      <c r="Y948" s="7"/>
      <c r="Z948" s="7"/>
    </row>
    <row r="949" ht="15.75" customHeight="1">
      <c r="A949" s="7"/>
      <c r="B949" s="7"/>
      <c r="C949" s="7"/>
      <c r="D949" s="7"/>
      <c r="E949" s="7"/>
      <c r="F949" s="7"/>
      <c r="G949" s="112"/>
      <c r="H949" s="111"/>
      <c r="I949" s="7"/>
      <c r="J949" s="7"/>
      <c r="K949" s="7"/>
      <c r="L949" s="111"/>
      <c r="M949" s="111"/>
      <c r="N949" s="7"/>
      <c r="O949" s="7"/>
      <c r="P949" s="7"/>
      <c r="Q949" s="7"/>
      <c r="R949" s="112"/>
      <c r="S949" s="111"/>
      <c r="T949" s="7"/>
      <c r="U949" s="7"/>
      <c r="V949" s="7"/>
      <c r="W949" s="111"/>
      <c r="X949" s="111"/>
      <c r="Y949" s="7"/>
      <c r="Z949" s="7"/>
    </row>
    <row r="950" ht="15.75" customHeight="1">
      <c r="A950" s="7"/>
      <c r="B950" s="7"/>
      <c r="C950" s="7"/>
      <c r="D950" s="7"/>
      <c r="E950" s="7"/>
      <c r="F950" s="7"/>
      <c r="G950" s="112"/>
      <c r="H950" s="111"/>
      <c r="I950" s="7"/>
      <c r="J950" s="7"/>
      <c r="K950" s="7"/>
      <c r="L950" s="111"/>
      <c r="M950" s="111"/>
      <c r="N950" s="7"/>
      <c r="O950" s="7"/>
      <c r="P950" s="7"/>
      <c r="Q950" s="7"/>
      <c r="R950" s="112"/>
      <c r="S950" s="111"/>
      <c r="T950" s="7"/>
      <c r="U950" s="7"/>
      <c r="V950" s="7"/>
      <c r="W950" s="111"/>
      <c r="X950" s="111"/>
      <c r="Y950" s="7"/>
      <c r="Z950" s="7"/>
    </row>
    <row r="951" ht="15.75" customHeight="1">
      <c r="A951" s="7"/>
      <c r="B951" s="7"/>
      <c r="C951" s="7"/>
      <c r="D951" s="7"/>
      <c r="E951" s="7"/>
      <c r="F951" s="7"/>
      <c r="G951" s="112"/>
      <c r="H951" s="111"/>
      <c r="I951" s="7"/>
      <c r="J951" s="7"/>
      <c r="K951" s="7"/>
      <c r="L951" s="111"/>
      <c r="M951" s="111"/>
      <c r="N951" s="7"/>
      <c r="O951" s="7"/>
      <c r="P951" s="7"/>
      <c r="Q951" s="7"/>
      <c r="R951" s="112"/>
      <c r="S951" s="111"/>
      <c r="T951" s="7"/>
      <c r="U951" s="7"/>
      <c r="V951" s="7"/>
      <c r="W951" s="111"/>
      <c r="X951" s="111"/>
      <c r="Y951" s="7"/>
      <c r="Z951" s="7"/>
    </row>
    <row r="952" ht="15.75" customHeight="1">
      <c r="A952" s="7"/>
      <c r="B952" s="7"/>
      <c r="C952" s="7"/>
      <c r="D952" s="7"/>
      <c r="E952" s="7"/>
      <c r="F952" s="7"/>
      <c r="G952" s="112"/>
      <c r="H952" s="111"/>
      <c r="I952" s="7"/>
      <c r="J952" s="7"/>
      <c r="K952" s="7"/>
      <c r="L952" s="111"/>
      <c r="M952" s="111"/>
      <c r="N952" s="7"/>
      <c r="O952" s="7"/>
      <c r="P952" s="7"/>
      <c r="Q952" s="7"/>
      <c r="R952" s="112"/>
      <c r="S952" s="111"/>
      <c r="T952" s="7"/>
      <c r="U952" s="7"/>
      <c r="V952" s="7"/>
      <c r="W952" s="111"/>
      <c r="X952" s="111"/>
      <c r="Y952" s="7"/>
      <c r="Z952" s="7"/>
    </row>
    <row r="953" ht="15.75" customHeight="1">
      <c r="A953" s="7"/>
      <c r="B953" s="7"/>
      <c r="C953" s="7"/>
      <c r="D953" s="7"/>
      <c r="E953" s="7"/>
      <c r="F953" s="7"/>
      <c r="G953" s="112"/>
      <c r="H953" s="111"/>
      <c r="I953" s="7"/>
      <c r="J953" s="7"/>
      <c r="K953" s="7"/>
      <c r="L953" s="111"/>
      <c r="M953" s="111"/>
      <c r="N953" s="7"/>
      <c r="O953" s="7"/>
      <c r="P953" s="7"/>
      <c r="Q953" s="7"/>
      <c r="R953" s="112"/>
      <c r="S953" s="111"/>
      <c r="T953" s="7"/>
      <c r="U953" s="7"/>
      <c r="V953" s="7"/>
      <c r="W953" s="111"/>
      <c r="X953" s="111"/>
      <c r="Y953" s="7"/>
      <c r="Z953" s="7"/>
    </row>
    <row r="954" ht="15.75" customHeight="1">
      <c r="A954" s="7"/>
      <c r="B954" s="7"/>
      <c r="C954" s="7"/>
      <c r="D954" s="7"/>
      <c r="E954" s="7"/>
      <c r="F954" s="7"/>
      <c r="G954" s="112"/>
      <c r="H954" s="111"/>
      <c r="I954" s="7"/>
      <c r="J954" s="7"/>
      <c r="K954" s="7"/>
      <c r="L954" s="111"/>
      <c r="M954" s="111"/>
      <c r="N954" s="7"/>
      <c r="O954" s="7"/>
      <c r="P954" s="7"/>
      <c r="Q954" s="7"/>
      <c r="R954" s="112"/>
      <c r="S954" s="111"/>
      <c r="T954" s="7"/>
      <c r="U954" s="7"/>
      <c r="V954" s="7"/>
      <c r="W954" s="111"/>
      <c r="X954" s="111"/>
      <c r="Y954" s="7"/>
      <c r="Z954" s="7"/>
    </row>
    <row r="955" ht="15.75" customHeight="1">
      <c r="A955" s="7"/>
      <c r="B955" s="7"/>
      <c r="C955" s="7"/>
      <c r="D955" s="7"/>
      <c r="E955" s="7"/>
      <c r="F955" s="7"/>
      <c r="G955" s="112"/>
      <c r="H955" s="111"/>
      <c r="I955" s="7"/>
      <c r="J955" s="7"/>
      <c r="K955" s="7"/>
      <c r="L955" s="111"/>
      <c r="M955" s="111"/>
      <c r="N955" s="7"/>
      <c r="O955" s="7"/>
      <c r="P955" s="7"/>
      <c r="Q955" s="7"/>
      <c r="R955" s="112"/>
      <c r="S955" s="111"/>
      <c r="T955" s="7"/>
      <c r="U955" s="7"/>
      <c r="V955" s="7"/>
      <c r="W955" s="111"/>
      <c r="X955" s="111"/>
      <c r="Y955" s="7"/>
      <c r="Z955" s="7"/>
    </row>
    <row r="956" ht="15.75" customHeight="1">
      <c r="A956" s="7"/>
      <c r="B956" s="7"/>
      <c r="C956" s="7"/>
      <c r="D956" s="7"/>
      <c r="E956" s="7"/>
      <c r="F956" s="7"/>
      <c r="G956" s="112"/>
      <c r="H956" s="111"/>
      <c r="I956" s="7"/>
      <c r="J956" s="7"/>
      <c r="K956" s="7"/>
      <c r="L956" s="111"/>
      <c r="M956" s="111"/>
      <c r="N956" s="7"/>
      <c r="O956" s="7"/>
      <c r="P956" s="7"/>
      <c r="Q956" s="7"/>
      <c r="R956" s="112"/>
      <c r="S956" s="111"/>
      <c r="T956" s="7"/>
      <c r="U956" s="7"/>
      <c r="V956" s="7"/>
      <c r="W956" s="111"/>
      <c r="X956" s="111"/>
      <c r="Y956" s="7"/>
      <c r="Z956" s="7"/>
    </row>
    <row r="957" ht="15.75" customHeight="1">
      <c r="A957" s="7"/>
      <c r="B957" s="7"/>
      <c r="C957" s="7"/>
      <c r="D957" s="7"/>
      <c r="E957" s="7"/>
      <c r="F957" s="7"/>
      <c r="G957" s="112"/>
      <c r="H957" s="111"/>
      <c r="I957" s="7"/>
      <c r="J957" s="7"/>
      <c r="K957" s="7"/>
      <c r="L957" s="111"/>
      <c r="M957" s="111"/>
      <c r="N957" s="7"/>
      <c r="O957" s="7"/>
      <c r="P957" s="7"/>
      <c r="Q957" s="7"/>
      <c r="R957" s="112"/>
      <c r="S957" s="111"/>
      <c r="T957" s="7"/>
      <c r="U957" s="7"/>
      <c r="V957" s="7"/>
      <c r="W957" s="111"/>
      <c r="X957" s="111"/>
      <c r="Y957" s="7"/>
      <c r="Z957" s="7"/>
    </row>
    <row r="958" ht="15.75" customHeight="1">
      <c r="A958" s="7"/>
      <c r="B958" s="7"/>
      <c r="C958" s="7"/>
      <c r="D958" s="7"/>
      <c r="E958" s="7"/>
      <c r="F958" s="7"/>
      <c r="G958" s="112"/>
      <c r="H958" s="111"/>
      <c r="I958" s="7"/>
      <c r="J958" s="7"/>
      <c r="K958" s="7"/>
      <c r="L958" s="111"/>
      <c r="M958" s="111"/>
      <c r="N958" s="7"/>
      <c r="O958" s="7"/>
      <c r="P958" s="7"/>
      <c r="Q958" s="7"/>
      <c r="R958" s="112"/>
      <c r="S958" s="111"/>
      <c r="T958" s="7"/>
      <c r="U958" s="7"/>
      <c r="V958" s="7"/>
      <c r="W958" s="111"/>
      <c r="X958" s="111"/>
      <c r="Y958" s="7"/>
      <c r="Z958" s="7"/>
    </row>
    <row r="959" ht="15.75" customHeight="1">
      <c r="A959" s="7"/>
      <c r="B959" s="7"/>
      <c r="C959" s="7"/>
      <c r="D959" s="7"/>
      <c r="E959" s="7"/>
      <c r="F959" s="7"/>
      <c r="G959" s="112"/>
      <c r="H959" s="111"/>
      <c r="I959" s="7"/>
      <c r="J959" s="7"/>
      <c r="K959" s="7"/>
      <c r="L959" s="111"/>
      <c r="M959" s="111"/>
      <c r="N959" s="7"/>
      <c r="O959" s="7"/>
      <c r="P959" s="7"/>
      <c r="Q959" s="7"/>
      <c r="R959" s="112"/>
      <c r="S959" s="111"/>
      <c r="T959" s="7"/>
      <c r="U959" s="7"/>
      <c r="V959" s="7"/>
      <c r="W959" s="111"/>
      <c r="X959" s="111"/>
      <c r="Y959" s="7"/>
      <c r="Z959" s="7"/>
    </row>
    <row r="960" ht="15.75" customHeight="1">
      <c r="A960" s="7"/>
      <c r="B960" s="7"/>
      <c r="C960" s="7"/>
      <c r="D960" s="7"/>
      <c r="E960" s="7"/>
      <c r="F960" s="7"/>
      <c r="G960" s="112"/>
      <c r="H960" s="111"/>
      <c r="I960" s="7"/>
      <c r="J960" s="7"/>
      <c r="K960" s="7"/>
      <c r="L960" s="111"/>
      <c r="M960" s="111"/>
      <c r="N960" s="7"/>
      <c r="O960" s="7"/>
      <c r="P960" s="7"/>
      <c r="Q960" s="7"/>
      <c r="R960" s="112"/>
      <c r="S960" s="111"/>
      <c r="T960" s="7"/>
      <c r="U960" s="7"/>
      <c r="V960" s="7"/>
      <c r="W960" s="111"/>
      <c r="X960" s="111"/>
      <c r="Y960" s="7"/>
      <c r="Z960" s="7"/>
    </row>
    <row r="961" ht="15.75" customHeight="1">
      <c r="A961" s="7"/>
      <c r="B961" s="7"/>
      <c r="C961" s="7"/>
      <c r="D961" s="7"/>
      <c r="E961" s="7"/>
      <c r="F961" s="7"/>
      <c r="G961" s="112"/>
      <c r="H961" s="111"/>
      <c r="I961" s="7"/>
      <c r="J961" s="7"/>
      <c r="K961" s="7"/>
      <c r="L961" s="111"/>
      <c r="M961" s="111"/>
      <c r="N961" s="7"/>
      <c r="O961" s="7"/>
      <c r="P961" s="7"/>
      <c r="Q961" s="7"/>
      <c r="R961" s="112"/>
      <c r="S961" s="111"/>
      <c r="T961" s="7"/>
      <c r="U961" s="7"/>
      <c r="V961" s="7"/>
      <c r="W961" s="111"/>
      <c r="X961" s="111"/>
      <c r="Y961" s="7"/>
      <c r="Z961" s="7"/>
    </row>
    <row r="962" ht="15.75" customHeight="1">
      <c r="A962" s="7"/>
      <c r="B962" s="7"/>
      <c r="C962" s="7"/>
      <c r="D962" s="7"/>
      <c r="E962" s="7"/>
      <c r="F962" s="7"/>
      <c r="G962" s="112"/>
      <c r="H962" s="111"/>
      <c r="I962" s="7"/>
      <c r="J962" s="7"/>
      <c r="K962" s="7"/>
      <c r="L962" s="111"/>
      <c r="M962" s="111"/>
      <c r="N962" s="7"/>
      <c r="O962" s="7"/>
      <c r="P962" s="7"/>
      <c r="Q962" s="7"/>
      <c r="R962" s="112"/>
      <c r="S962" s="111"/>
      <c r="T962" s="7"/>
      <c r="U962" s="7"/>
      <c r="V962" s="7"/>
      <c r="W962" s="111"/>
      <c r="X962" s="111"/>
      <c r="Y962" s="7"/>
      <c r="Z962" s="7"/>
    </row>
    <row r="963" ht="15.75" customHeight="1">
      <c r="A963" s="7"/>
      <c r="B963" s="7"/>
      <c r="C963" s="7"/>
      <c r="D963" s="7"/>
      <c r="E963" s="7"/>
      <c r="F963" s="7"/>
      <c r="G963" s="112"/>
      <c r="H963" s="111"/>
      <c r="I963" s="7"/>
      <c r="J963" s="7"/>
      <c r="K963" s="7"/>
      <c r="L963" s="111"/>
      <c r="M963" s="111"/>
      <c r="N963" s="7"/>
      <c r="O963" s="7"/>
      <c r="P963" s="7"/>
      <c r="Q963" s="7"/>
      <c r="R963" s="112"/>
      <c r="S963" s="111"/>
      <c r="T963" s="7"/>
      <c r="U963" s="7"/>
      <c r="V963" s="7"/>
      <c r="W963" s="111"/>
      <c r="X963" s="111"/>
      <c r="Y963" s="7"/>
      <c r="Z963" s="7"/>
    </row>
    <row r="964" ht="15.75" customHeight="1">
      <c r="A964" s="7"/>
      <c r="B964" s="7"/>
      <c r="C964" s="7"/>
      <c r="D964" s="7"/>
      <c r="E964" s="7"/>
      <c r="F964" s="7"/>
      <c r="G964" s="112"/>
      <c r="H964" s="111"/>
      <c r="I964" s="7"/>
      <c r="J964" s="7"/>
      <c r="K964" s="7"/>
      <c r="L964" s="111"/>
      <c r="M964" s="111"/>
      <c r="N964" s="7"/>
      <c r="O964" s="7"/>
      <c r="P964" s="7"/>
      <c r="Q964" s="7"/>
      <c r="R964" s="112"/>
      <c r="S964" s="111"/>
      <c r="T964" s="7"/>
      <c r="U964" s="7"/>
      <c r="V964" s="7"/>
      <c r="W964" s="111"/>
      <c r="X964" s="111"/>
      <c r="Y964" s="7"/>
      <c r="Z964" s="7"/>
    </row>
    <row r="965" ht="15.75" customHeight="1">
      <c r="A965" s="7"/>
      <c r="B965" s="7"/>
      <c r="C965" s="7"/>
      <c r="D965" s="7"/>
      <c r="E965" s="7"/>
      <c r="F965" s="7"/>
      <c r="G965" s="112"/>
      <c r="H965" s="111"/>
      <c r="I965" s="7"/>
      <c r="J965" s="7"/>
      <c r="K965" s="7"/>
      <c r="L965" s="111"/>
      <c r="M965" s="111"/>
      <c r="N965" s="7"/>
      <c r="O965" s="7"/>
      <c r="P965" s="7"/>
      <c r="Q965" s="7"/>
      <c r="R965" s="112"/>
      <c r="S965" s="111"/>
      <c r="T965" s="7"/>
      <c r="U965" s="7"/>
      <c r="V965" s="7"/>
      <c r="W965" s="111"/>
      <c r="X965" s="111"/>
      <c r="Y965" s="7"/>
      <c r="Z965" s="7"/>
    </row>
    <row r="966" ht="15.75" customHeight="1">
      <c r="A966" s="7"/>
      <c r="B966" s="7"/>
      <c r="C966" s="7"/>
      <c r="D966" s="7"/>
      <c r="E966" s="7"/>
      <c r="F966" s="7"/>
      <c r="G966" s="112"/>
      <c r="H966" s="111"/>
      <c r="I966" s="7"/>
      <c r="J966" s="7"/>
      <c r="K966" s="7"/>
      <c r="L966" s="111"/>
      <c r="M966" s="111"/>
      <c r="N966" s="7"/>
      <c r="O966" s="7"/>
      <c r="P966" s="7"/>
      <c r="Q966" s="7"/>
      <c r="R966" s="112"/>
      <c r="S966" s="111"/>
      <c r="T966" s="7"/>
      <c r="U966" s="7"/>
      <c r="V966" s="7"/>
      <c r="W966" s="111"/>
      <c r="X966" s="111"/>
      <c r="Y966" s="7"/>
      <c r="Z966" s="7"/>
    </row>
    <row r="967" ht="15.75" customHeight="1">
      <c r="A967" s="7"/>
      <c r="B967" s="7"/>
      <c r="C967" s="7"/>
      <c r="D967" s="7"/>
      <c r="E967" s="7"/>
      <c r="F967" s="7"/>
      <c r="G967" s="112"/>
      <c r="H967" s="111"/>
      <c r="I967" s="7"/>
      <c r="J967" s="7"/>
      <c r="K967" s="7"/>
      <c r="L967" s="111"/>
      <c r="M967" s="111"/>
      <c r="N967" s="7"/>
      <c r="O967" s="7"/>
      <c r="P967" s="7"/>
      <c r="Q967" s="7"/>
      <c r="R967" s="112"/>
      <c r="S967" s="111"/>
      <c r="T967" s="7"/>
      <c r="U967" s="7"/>
      <c r="V967" s="7"/>
      <c r="W967" s="111"/>
      <c r="X967" s="111"/>
      <c r="Y967" s="7"/>
      <c r="Z967" s="7"/>
    </row>
    <row r="968" ht="15.75" customHeight="1">
      <c r="A968" s="7"/>
      <c r="B968" s="7"/>
      <c r="C968" s="7"/>
      <c r="D968" s="7"/>
      <c r="E968" s="7"/>
      <c r="F968" s="7"/>
      <c r="G968" s="112"/>
      <c r="H968" s="111"/>
      <c r="I968" s="7"/>
      <c r="J968" s="7"/>
      <c r="K968" s="7"/>
      <c r="L968" s="111"/>
      <c r="M968" s="111"/>
      <c r="N968" s="7"/>
      <c r="O968" s="7"/>
      <c r="P968" s="7"/>
      <c r="Q968" s="7"/>
      <c r="R968" s="112"/>
      <c r="S968" s="111"/>
      <c r="T968" s="7"/>
      <c r="U968" s="7"/>
      <c r="V968" s="7"/>
      <c r="W968" s="111"/>
      <c r="X968" s="111"/>
      <c r="Y968" s="7"/>
      <c r="Z968" s="7"/>
    </row>
    <row r="969" ht="15.75" customHeight="1">
      <c r="A969" s="7"/>
      <c r="B969" s="7"/>
      <c r="C969" s="7"/>
      <c r="D969" s="7"/>
      <c r="E969" s="7"/>
      <c r="F969" s="7"/>
      <c r="G969" s="112"/>
      <c r="H969" s="111"/>
      <c r="I969" s="7"/>
      <c r="J969" s="7"/>
      <c r="K969" s="7"/>
      <c r="L969" s="111"/>
      <c r="M969" s="111"/>
      <c r="N969" s="7"/>
      <c r="O969" s="7"/>
      <c r="P969" s="7"/>
      <c r="Q969" s="7"/>
      <c r="R969" s="112"/>
      <c r="S969" s="111"/>
      <c r="T969" s="7"/>
      <c r="U969" s="7"/>
      <c r="V969" s="7"/>
      <c r="W969" s="111"/>
      <c r="X969" s="111"/>
      <c r="Y969" s="7"/>
      <c r="Z969" s="7"/>
    </row>
    <row r="970" ht="15.75" customHeight="1">
      <c r="A970" s="7"/>
      <c r="B970" s="7"/>
      <c r="C970" s="7"/>
      <c r="D970" s="7"/>
      <c r="E970" s="7"/>
      <c r="F970" s="7"/>
      <c r="G970" s="112"/>
      <c r="H970" s="111"/>
      <c r="I970" s="7"/>
      <c r="J970" s="7"/>
      <c r="K970" s="7"/>
      <c r="L970" s="111"/>
      <c r="M970" s="111"/>
      <c r="N970" s="7"/>
      <c r="O970" s="7"/>
      <c r="P970" s="7"/>
      <c r="Q970" s="7"/>
      <c r="R970" s="112"/>
      <c r="S970" s="111"/>
      <c r="T970" s="7"/>
      <c r="U970" s="7"/>
      <c r="V970" s="7"/>
      <c r="W970" s="111"/>
      <c r="X970" s="111"/>
      <c r="Y970" s="7"/>
      <c r="Z970" s="7"/>
    </row>
    <row r="971" ht="15.75" customHeight="1">
      <c r="A971" s="7"/>
      <c r="B971" s="7"/>
      <c r="C971" s="7"/>
      <c r="D971" s="7"/>
      <c r="E971" s="7"/>
      <c r="F971" s="7"/>
      <c r="G971" s="112"/>
      <c r="H971" s="111"/>
      <c r="I971" s="7"/>
      <c r="J971" s="7"/>
      <c r="K971" s="7"/>
      <c r="L971" s="111"/>
      <c r="M971" s="111"/>
      <c r="N971" s="7"/>
      <c r="O971" s="7"/>
      <c r="P971" s="7"/>
      <c r="Q971" s="7"/>
      <c r="R971" s="112"/>
      <c r="S971" s="111"/>
      <c r="T971" s="7"/>
      <c r="U971" s="7"/>
      <c r="V971" s="7"/>
      <c r="W971" s="111"/>
      <c r="X971" s="111"/>
      <c r="Y971" s="7"/>
      <c r="Z971" s="7"/>
    </row>
    <row r="972" ht="15.75" customHeight="1">
      <c r="A972" s="7"/>
      <c r="B972" s="7"/>
      <c r="C972" s="7"/>
      <c r="D972" s="7"/>
      <c r="E972" s="7"/>
      <c r="F972" s="7"/>
      <c r="G972" s="112"/>
      <c r="H972" s="111"/>
      <c r="I972" s="7"/>
      <c r="J972" s="7"/>
      <c r="K972" s="7"/>
      <c r="L972" s="111"/>
      <c r="M972" s="111"/>
      <c r="N972" s="7"/>
      <c r="O972" s="7"/>
      <c r="P972" s="7"/>
      <c r="Q972" s="7"/>
      <c r="R972" s="112"/>
      <c r="S972" s="111"/>
      <c r="T972" s="7"/>
      <c r="U972" s="7"/>
      <c r="V972" s="7"/>
      <c r="W972" s="111"/>
      <c r="X972" s="111"/>
      <c r="Y972" s="7"/>
      <c r="Z972" s="7"/>
    </row>
    <row r="973" ht="15.75" customHeight="1">
      <c r="A973" s="7"/>
      <c r="B973" s="7"/>
      <c r="C973" s="7"/>
      <c r="D973" s="7"/>
      <c r="E973" s="7"/>
      <c r="F973" s="7"/>
      <c r="G973" s="112"/>
      <c r="H973" s="111"/>
      <c r="I973" s="7"/>
      <c r="J973" s="7"/>
      <c r="K973" s="7"/>
      <c r="L973" s="111"/>
      <c r="M973" s="111"/>
      <c r="N973" s="7"/>
      <c r="O973" s="7"/>
      <c r="P973" s="7"/>
      <c r="Q973" s="7"/>
      <c r="R973" s="112"/>
      <c r="S973" s="111"/>
      <c r="T973" s="7"/>
      <c r="U973" s="7"/>
      <c r="V973" s="7"/>
      <c r="W973" s="111"/>
      <c r="X973" s="111"/>
      <c r="Y973" s="7"/>
      <c r="Z973" s="7"/>
    </row>
    <row r="974" ht="15.75" customHeight="1">
      <c r="A974" s="7"/>
      <c r="B974" s="7"/>
      <c r="C974" s="7"/>
      <c r="D974" s="7"/>
      <c r="E974" s="7"/>
      <c r="F974" s="7"/>
      <c r="G974" s="112"/>
      <c r="H974" s="111"/>
      <c r="I974" s="7"/>
      <c r="J974" s="7"/>
      <c r="K974" s="7"/>
      <c r="L974" s="111"/>
      <c r="M974" s="111"/>
      <c r="N974" s="7"/>
      <c r="O974" s="7"/>
      <c r="P974" s="7"/>
      <c r="Q974" s="7"/>
      <c r="R974" s="112"/>
      <c r="S974" s="111"/>
      <c r="T974" s="7"/>
      <c r="U974" s="7"/>
      <c r="V974" s="7"/>
      <c r="W974" s="111"/>
      <c r="X974" s="111"/>
      <c r="Y974" s="7"/>
      <c r="Z974" s="7"/>
    </row>
    <row r="975" ht="15.75" customHeight="1">
      <c r="A975" s="7"/>
      <c r="B975" s="7"/>
      <c r="C975" s="7"/>
      <c r="D975" s="7"/>
      <c r="E975" s="7"/>
      <c r="F975" s="7"/>
      <c r="G975" s="112"/>
      <c r="H975" s="111"/>
      <c r="I975" s="7"/>
      <c r="J975" s="7"/>
      <c r="K975" s="7"/>
      <c r="L975" s="111"/>
      <c r="M975" s="111"/>
      <c r="N975" s="7"/>
      <c r="O975" s="7"/>
      <c r="P975" s="7"/>
      <c r="Q975" s="7"/>
      <c r="R975" s="112"/>
      <c r="S975" s="111"/>
      <c r="T975" s="7"/>
      <c r="U975" s="7"/>
      <c r="V975" s="7"/>
      <c r="W975" s="111"/>
      <c r="X975" s="111"/>
      <c r="Y975" s="7"/>
      <c r="Z975" s="7"/>
    </row>
    <row r="976" ht="15.75" customHeight="1">
      <c r="A976" s="7"/>
      <c r="B976" s="7"/>
      <c r="C976" s="7"/>
      <c r="D976" s="7"/>
      <c r="E976" s="7"/>
      <c r="F976" s="7"/>
      <c r="G976" s="112"/>
      <c r="H976" s="111"/>
      <c r="I976" s="7"/>
      <c r="J976" s="7"/>
      <c r="K976" s="7"/>
      <c r="L976" s="111"/>
      <c r="M976" s="111"/>
      <c r="N976" s="7"/>
      <c r="O976" s="7"/>
      <c r="P976" s="7"/>
      <c r="Q976" s="7"/>
      <c r="R976" s="112"/>
      <c r="S976" s="111"/>
      <c r="T976" s="7"/>
      <c r="U976" s="7"/>
      <c r="V976" s="7"/>
      <c r="W976" s="111"/>
      <c r="X976" s="111"/>
      <c r="Y976" s="7"/>
      <c r="Z976" s="7"/>
    </row>
    <row r="977" ht="15.75" customHeight="1">
      <c r="A977" s="7"/>
      <c r="B977" s="7"/>
      <c r="C977" s="7"/>
      <c r="D977" s="7"/>
      <c r="E977" s="7"/>
      <c r="F977" s="7"/>
      <c r="G977" s="112"/>
      <c r="H977" s="111"/>
      <c r="I977" s="7"/>
      <c r="J977" s="7"/>
      <c r="K977" s="7"/>
      <c r="L977" s="111"/>
      <c r="M977" s="111"/>
      <c r="N977" s="7"/>
      <c r="O977" s="7"/>
      <c r="P977" s="7"/>
      <c r="Q977" s="7"/>
      <c r="R977" s="112"/>
      <c r="S977" s="111"/>
      <c r="T977" s="7"/>
      <c r="U977" s="7"/>
      <c r="V977" s="7"/>
      <c r="W977" s="111"/>
      <c r="X977" s="111"/>
      <c r="Y977" s="7"/>
      <c r="Z977" s="7"/>
    </row>
    <row r="978" ht="15.75" customHeight="1">
      <c r="A978" s="7"/>
      <c r="B978" s="7"/>
      <c r="C978" s="7"/>
      <c r="D978" s="7"/>
      <c r="E978" s="7"/>
      <c r="F978" s="7"/>
      <c r="G978" s="112"/>
      <c r="H978" s="111"/>
      <c r="I978" s="7"/>
      <c r="J978" s="7"/>
      <c r="K978" s="7"/>
      <c r="L978" s="111"/>
      <c r="M978" s="111"/>
      <c r="N978" s="7"/>
      <c r="O978" s="7"/>
      <c r="P978" s="7"/>
      <c r="Q978" s="7"/>
      <c r="R978" s="112"/>
      <c r="S978" s="111"/>
      <c r="T978" s="7"/>
      <c r="U978" s="7"/>
      <c r="V978" s="7"/>
      <c r="W978" s="111"/>
      <c r="X978" s="111"/>
      <c r="Y978" s="7"/>
      <c r="Z978" s="7"/>
    </row>
    <row r="979" ht="15.75" customHeight="1">
      <c r="A979" s="7"/>
      <c r="B979" s="7"/>
      <c r="C979" s="7"/>
      <c r="D979" s="7"/>
      <c r="E979" s="7"/>
      <c r="F979" s="7"/>
      <c r="G979" s="112"/>
      <c r="H979" s="111"/>
      <c r="I979" s="7"/>
      <c r="J979" s="7"/>
      <c r="K979" s="7"/>
      <c r="L979" s="111"/>
      <c r="M979" s="111"/>
      <c r="N979" s="7"/>
      <c r="O979" s="7"/>
      <c r="P979" s="7"/>
      <c r="Q979" s="7"/>
      <c r="R979" s="112"/>
      <c r="S979" s="111"/>
      <c r="T979" s="7"/>
      <c r="U979" s="7"/>
      <c r="V979" s="7"/>
      <c r="W979" s="111"/>
      <c r="X979" s="111"/>
      <c r="Y979" s="7"/>
      <c r="Z979" s="7"/>
    </row>
    <row r="980" ht="15.75" customHeight="1">
      <c r="A980" s="7"/>
      <c r="B980" s="7"/>
      <c r="C980" s="7"/>
      <c r="D980" s="7"/>
      <c r="E980" s="7"/>
      <c r="F980" s="7"/>
      <c r="G980" s="112"/>
      <c r="H980" s="111"/>
      <c r="I980" s="7"/>
      <c r="J980" s="7"/>
      <c r="K980" s="7"/>
      <c r="L980" s="111"/>
      <c r="M980" s="111"/>
      <c r="N980" s="7"/>
      <c r="O980" s="7"/>
      <c r="P980" s="7"/>
      <c r="Q980" s="7"/>
      <c r="R980" s="112"/>
      <c r="S980" s="111"/>
      <c r="T980" s="7"/>
      <c r="U980" s="7"/>
      <c r="V980" s="7"/>
      <c r="W980" s="111"/>
      <c r="X980" s="111"/>
      <c r="Y980" s="7"/>
      <c r="Z980" s="7"/>
    </row>
    <row r="981" ht="15.75" customHeight="1">
      <c r="A981" s="7"/>
      <c r="B981" s="7"/>
      <c r="C981" s="7"/>
      <c r="D981" s="7"/>
      <c r="E981" s="7"/>
      <c r="F981" s="7"/>
      <c r="G981" s="112"/>
      <c r="H981" s="111"/>
      <c r="I981" s="7"/>
      <c r="J981" s="7"/>
      <c r="K981" s="7"/>
      <c r="L981" s="111"/>
      <c r="M981" s="111"/>
      <c r="N981" s="7"/>
      <c r="O981" s="7"/>
      <c r="P981" s="7"/>
      <c r="Q981" s="7"/>
      <c r="R981" s="112"/>
      <c r="S981" s="111"/>
      <c r="T981" s="7"/>
      <c r="U981" s="7"/>
      <c r="V981" s="7"/>
      <c r="W981" s="111"/>
      <c r="X981" s="111"/>
      <c r="Y981" s="7"/>
      <c r="Z981" s="7"/>
    </row>
    <row r="982" ht="15.75" customHeight="1">
      <c r="A982" s="7"/>
      <c r="B982" s="7"/>
      <c r="C982" s="7"/>
      <c r="D982" s="7"/>
      <c r="E982" s="7"/>
      <c r="F982" s="7"/>
      <c r="G982" s="112"/>
      <c r="H982" s="111"/>
      <c r="I982" s="7"/>
      <c r="J982" s="7"/>
      <c r="K982" s="7"/>
      <c r="L982" s="111"/>
      <c r="M982" s="111"/>
      <c r="N982" s="7"/>
      <c r="O982" s="7"/>
      <c r="P982" s="7"/>
      <c r="Q982" s="7"/>
      <c r="R982" s="112"/>
      <c r="S982" s="111"/>
      <c r="T982" s="7"/>
      <c r="U982" s="7"/>
      <c r="V982" s="7"/>
      <c r="W982" s="111"/>
      <c r="X982" s="111"/>
      <c r="Y982" s="7"/>
      <c r="Z982" s="7"/>
    </row>
    <row r="983" ht="15.75" customHeight="1">
      <c r="A983" s="7"/>
      <c r="B983" s="7"/>
      <c r="C983" s="7"/>
      <c r="D983" s="7"/>
      <c r="E983" s="7"/>
      <c r="F983" s="7"/>
      <c r="G983" s="112"/>
      <c r="H983" s="111"/>
      <c r="I983" s="7"/>
      <c r="J983" s="7"/>
      <c r="K983" s="7"/>
      <c r="L983" s="111"/>
      <c r="M983" s="111"/>
      <c r="N983" s="7"/>
      <c r="O983" s="7"/>
      <c r="P983" s="7"/>
      <c r="Q983" s="7"/>
      <c r="R983" s="112"/>
      <c r="S983" s="111"/>
      <c r="T983" s="7"/>
      <c r="U983" s="7"/>
      <c r="V983" s="7"/>
      <c r="W983" s="111"/>
      <c r="X983" s="111"/>
      <c r="Y983" s="7"/>
      <c r="Z983" s="7"/>
    </row>
    <row r="984" ht="15.75" customHeight="1">
      <c r="A984" s="7"/>
      <c r="B984" s="7"/>
      <c r="C984" s="7"/>
      <c r="D984" s="7"/>
      <c r="E984" s="7"/>
      <c r="F984" s="7"/>
      <c r="G984" s="112"/>
      <c r="H984" s="111"/>
      <c r="I984" s="7"/>
      <c r="J984" s="7"/>
      <c r="K984" s="7"/>
      <c r="L984" s="111"/>
      <c r="M984" s="111"/>
      <c r="N984" s="7"/>
      <c r="O984" s="7"/>
      <c r="P984" s="7"/>
      <c r="Q984" s="7"/>
      <c r="R984" s="112"/>
      <c r="S984" s="111"/>
      <c r="T984" s="7"/>
      <c r="U984" s="7"/>
      <c r="V984" s="7"/>
      <c r="W984" s="111"/>
      <c r="X984" s="111"/>
      <c r="Y984" s="7"/>
      <c r="Z984" s="7"/>
    </row>
    <row r="985" ht="15.75" customHeight="1">
      <c r="A985" s="7"/>
      <c r="B985" s="7"/>
      <c r="C985" s="7"/>
      <c r="D985" s="7"/>
      <c r="E985" s="7"/>
      <c r="F985" s="7"/>
      <c r="G985" s="112"/>
      <c r="H985" s="111"/>
      <c r="I985" s="7"/>
      <c r="J985" s="7"/>
      <c r="K985" s="7"/>
      <c r="L985" s="111"/>
      <c r="M985" s="111"/>
      <c r="N985" s="7"/>
      <c r="O985" s="7"/>
      <c r="P985" s="7"/>
      <c r="Q985" s="7"/>
      <c r="R985" s="112"/>
      <c r="S985" s="111"/>
      <c r="T985" s="7"/>
      <c r="U985" s="7"/>
      <c r="V985" s="7"/>
      <c r="W985" s="111"/>
      <c r="X985" s="111"/>
      <c r="Y985" s="7"/>
      <c r="Z985" s="7"/>
    </row>
    <row r="986" ht="15.75" customHeight="1">
      <c r="A986" s="7"/>
      <c r="B986" s="7"/>
      <c r="C986" s="7"/>
      <c r="D986" s="7"/>
      <c r="E986" s="7"/>
      <c r="F986" s="7"/>
      <c r="G986" s="112"/>
      <c r="H986" s="111"/>
      <c r="I986" s="7"/>
      <c r="J986" s="7"/>
      <c r="K986" s="7"/>
      <c r="L986" s="111"/>
      <c r="M986" s="111"/>
      <c r="N986" s="7"/>
      <c r="O986" s="7"/>
      <c r="P986" s="7"/>
      <c r="Q986" s="7"/>
      <c r="R986" s="112"/>
      <c r="S986" s="111"/>
      <c r="T986" s="7"/>
      <c r="U986" s="7"/>
      <c r="V986" s="7"/>
      <c r="W986" s="111"/>
      <c r="X986" s="111"/>
      <c r="Y986" s="7"/>
      <c r="Z986" s="7"/>
    </row>
    <row r="987" ht="15.75" customHeight="1">
      <c r="A987" s="7"/>
      <c r="B987" s="7"/>
      <c r="C987" s="7"/>
      <c r="D987" s="7"/>
      <c r="E987" s="7"/>
      <c r="F987" s="7"/>
      <c r="G987" s="112"/>
      <c r="H987" s="111"/>
      <c r="I987" s="7"/>
      <c r="J987" s="7"/>
      <c r="K987" s="7"/>
      <c r="L987" s="111"/>
      <c r="M987" s="111"/>
      <c r="N987" s="7"/>
      <c r="O987" s="7"/>
      <c r="P987" s="7"/>
      <c r="Q987" s="7"/>
      <c r="R987" s="112"/>
      <c r="S987" s="111"/>
      <c r="T987" s="7"/>
      <c r="U987" s="7"/>
      <c r="V987" s="7"/>
      <c r="W987" s="111"/>
      <c r="X987" s="111"/>
      <c r="Y987" s="7"/>
      <c r="Z987" s="7"/>
    </row>
    <row r="988" ht="15.75" customHeight="1">
      <c r="A988" s="7"/>
      <c r="B988" s="7"/>
      <c r="C988" s="7"/>
      <c r="D988" s="7"/>
      <c r="E988" s="7"/>
      <c r="F988" s="7"/>
      <c r="G988" s="112"/>
      <c r="H988" s="111"/>
      <c r="I988" s="7"/>
      <c r="J988" s="7"/>
      <c r="K988" s="7"/>
      <c r="L988" s="111"/>
      <c r="M988" s="111"/>
      <c r="N988" s="7"/>
      <c r="O988" s="7"/>
      <c r="P988" s="7"/>
      <c r="Q988" s="7"/>
      <c r="R988" s="112"/>
      <c r="S988" s="111"/>
      <c r="T988" s="7"/>
      <c r="U988" s="7"/>
      <c r="V988" s="7"/>
      <c r="W988" s="111"/>
      <c r="X988" s="111"/>
      <c r="Y988" s="7"/>
      <c r="Z988" s="7"/>
    </row>
    <row r="989" ht="15.75" customHeight="1">
      <c r="A989" s="7"/>
      <c r="B989" s="7"/>
      <c r="C989" s="7"/>
      <c r="D989" s="7"/>
      <c r="E989" s="7"/>
      <c r="F989" s="7"/>
      <c r="G989" s="112"/>
      <c r="H989" s="111"/>
      <c r="I989" s="7"/>
      <c r="J989" s="7"/>
      <c r="K989" s="7"/>
      <c r="L989" s="111"/>
      <c r="M989" s="111"/>
      <c r="N989" s="7"/>
      <c r="O989" s="7"/>
      <c r="P989" s="7"/>
      <c r="Q989" s="7"/>
      <c r="R989" s="112"/>
      <c r="S989" s="111"/>
      <c r="T989" s="7"/>
      <c r="U989" s="7"/>
      <c r="V989" s="7"/>
      <c r="W989" s="111"/>
      <c r="X989" s="111"/>
      <c r="Y989" s="7"/>
      <c r="Z989" s="7"/>
    </row>
    <row r="990" ht="15.75" customHeight="1">
      <c r="A990" s="7"/>
      <c r="B990" s="7"/>
      <c r="C990" s="7"/>
      <c r="D990" s="7"/>
      <c r="E990" s="7"/>
      <c r="F990" s="7"/>
      <c r="G990" s="112"/>
      <c r="H990" s="111"/>
      <c r="I990" s="7"/>
      <c r="J990" s="7"/>
      <c r="K990" s="7"/>
      <c r="L990" s="111"/>
      <c r="M990" s="111"/>
      <c r="N990" s="7"/>
      <c r="O990" s="7"/>
      <c r="P990" s="7"/>
      <c r="Q990" s="7"/>
      <c r="R990" s="112"/>
      <c r="S990" s="111"/>
      <c r="T990" s="7"/>
      <c r="U990" s="7"/>
      <c r="V990" s="7"/>
      <c r="W990" s="111"/>
      <c r="X990" s="111"/>
      <c r="Y990" s="7"/>
      <c r="Z990" s="7"/>
    </row>
    <row r="991" ht="15.75" customHeight="1">
      <c r="A991" s="7"/>
      <c r="B991" s="7"/>
      <c r="C991" s="7"/>
      <c r="D991" s="7"/>
      <c r="E991" s="7"/>
      <c r="F991" s="7"/>
      <c r="G991" s="112"/>
      <c r="H991" s="111"/>
      <c r="I991" s="7"/>
      <c r="J991" s="7"/>
      <c r="K991" s="7"/>
      <c r="L991" s="111"/>
      <c r="M991" s="111"/>
      <c r="N991" s="7"/>
      <c r="O991" s="7"/>
      <c r="P991" s="7"/>
      <c r="Q991" s="7"/>
      <c r="R991" s="112"/>
      <c r="S991" s="111"/>
      <c r="T991" s="7"/>
      <c r="U991" s="7"/>
      <c r="V991" s="7"/>
      <c r="W991" s="111"/>
      <c r="X991" s="111"/>
      <c r="Y991" s="7"/>
      <c r="Z991" s="7"/>
    </row>
    <row r="992" ht="15.75" customHeight="1">
      <c r="A992" s="7"/>
      <c r="B992" s="7"/>
      <c r="C992" s="7"/>
      <c r="D992" s="7"/>
      <c r="E992" s="7"/>
      <c r="F992" s="7"/>
      <c r="G992" s="112"/>
      <c r="H992" s="111"/>
      <c r="I992" s="7"/>
      <c r="J992" s="7"/>
      <c r="K992" s="7"/>
      <c r="L992" s="111"/>
      <c r="M992" s="111"/>
      <c r="N992" s="7"/>
      <c r="O992" s="7"/>
      <c r="P992" s="7"/>
      <c r="Q992" s="7"/>
      <c r="R992" s="112"/>
      <c r="S992" s="111"/>
      <c r="T992" s="7"/>
      <c r="U992" s="7"/>
      <c r="V992" s="7"/>
      <c r="W992" s="111"/>
      <c r="X992" s="111"/>
      <c r="Y992" s="7"/>
      <c r="Z992" s="7"/>
    </row>
    <row r="993" ht="15.75" customHeight="1">
      <c r="A993" s="7"/>
      <c r="B993" s="7"/>
      <c r="C993" s="7"/>
      <c r="D993" s="7"/>
      <c r="E993" s="7"/>
      <c r="F993" s="7"/>
      <c r="G993" s="112"/>
      <c r="H993" s="111"/>
      <c r="I993" s="7"/>
      <c r="J993" s="7"/>
      <c r="K993" s="7"/>
      <c r="L993" s="111"/>
      <c r="M993" s="111"/>
      <c r="N993" s="7"/>
      <c r="O993" s="7"/>
      <c r="P993" s="7"/>
      <c r="Q993" s="7"/>
      <c r="R993" s="112"/>
      <c r="S993" s="111"/>
      <c r="T993" s="7"/>
      <c r="U993" s="7"/>
      <c r="V993" s="7"/>
      <c r="W993" s="111"/>
      <c r="X993" s="111"/>
      <c r="Y993" s="7"/>
      <c r="Z993" s="7"/>
    </row>
    <row r="994" ht="15.75" customHeight="1">
      <c r="A994" s="7"/>
      <c r="B994" s="7"/>
      <c r="C994" s="7"/>
      <c r="D994" s="7"/>
      <c r="E994" s="7"/>
      <c r="F994" s="7"/>
      <c r="G994" s="112"/>
      <c r="H994" s="111"/>
      <c r="I994" s="7"/>
      <c r="J994" s="7"/>
      <c r="K994" s="7"/>
      <c r="L994" s="111"/>
      <c r="M994" s="111"/>
      <c r="N994" s="7"/>
      <c r="O994" s="7"/>
      <c r="P994" s="7"/>
      <c r="Q994" s="7"/>
      <c r="R994" s="112"/>
      <c r="S994" s="111"/>
      <c r="T994" s="7"/>
      <c r="U994" s="7"/>
      <c r="V994" s="7"/>
      <c r="W994" s="111"/>
      <c r="X994" s="111"/>
      <c r="Y994" s="7"/>
      <c r="Z994" s="7"/>
    </row>
    <row r="995" ht="15.75" customHeight="1">
      <c r="A995" s="7"/>
      <c r="B995" s="7"/>
      <c r="C995" s="7"/>
      <c r="D995" s="7"/>
      <c r="E995" s="7"/>
      <c r="F995" s="7"/>
      <c r="G995" s="112"/>
      <c r="H995" s="111"/>
      <c r="I995" s="7"/>
      <c r="J995" s="7"/>
      <c r="K995" s="7"/>
      <c r="L995" s="111"/>
      <c r="M995" s="111"/>
      <c r="N995" s="7"/>
      <c r="O995" s="7"/>
      <c r="P995" s="7"/>
      <c r="Q995" s="7"/>
      <c r="R995" s="112"/>
      <c r="S995" s="111"/>
      <c r="T995" s="7"/>
      <c r="U995" s="7"/>
      <c r="V995" s="7"/>
      <c r="W995" s="111"/>
      <c r="X995" s="111"/>
      <c r="Y995" s="7"/>
      <c r="Z995" s="7"/>
    </row>
    <row r="996" ht="15.75" customHeight="1">
      <c r="A996" s="7"/>
      <c r="B996" s="7"/>
      <c r="C996" s="7"/>
      <c r="D996" s="7"/>
      <c r="E996" s="7"/>
      <c r="F996" s="7"/>
      <c r="G996" s="112"/>
      <c r="H996" s="111"/>
      <c r="I996" s="7"/>
      <c r="J996" s="7"/>
      <c r="K996" s="7"/>
      <c r="L996" s="111"/>
      <c r="M996" s="111"/>
      <c r="N996" s="7"/>
      <c r="O996" s="7"/>
      <c r="P996" s="7"/>
      <c r="Q996" s="7"/>
      <c r="R996" s="112"/>
      <c r="S996" s="111"/>
      <c r="T996" s="7"/>
      <c r="U996" s="7"/>
      <c r="V996" s="7"/>
      <c r="W996" s="111"/>
      <c r="X996" s="111"/>
      <c r="Y996" s="7"/>
      <c r="Z996" s="7"/>
    </row>
    <row r="997" ht="15.75" customHeight="1">
      <c r="A997" s="7"/>
      <c r="B997" s="7"/>
      <c r="C997" s="7"/>
      <c r="D997" s="7"/>
      <c r="E997" s="7"/>
      <c r="F997" s="7"/>
      <c r="G997" s="112"/>
      <c r="H997" s="111"/>
      <c r="I997" s="7"/>
      <c r="J997" s="7"/>
      <c r="K997" s="7"/>
      <c r="L997" s="111"/>
      <c r="M997" s="111"/>
      <c r="N997" s="7"/>
      <c r="O997" s="7"/>
      <c r="P997" s="7"/>
      <c r="Q997" s="7"/>
      <c r="R997" s="112"/>
      <c r="S997" s="111"/>
      <c r="T997" s="7"/>
      <c r="U997" s="7"/>
      <c r="V997" s="7"/>
      <c r="W997" s="111"/>
      <c r="X997" s="111"/>
      <c r="Y997" s="7"/>
      <c r="Z997" s="7"/>
    </row>
    <row r="998" ht="15.75" customHeight="1">
      <c r="A998" s="7"/>
      <c r="B998" s="7"/>
      <c r="C998" s="7"/>
      <c r="D998" s="7"/>
      <c r="E998" s="7"/>
      <c r="F998" s="7"/>
      <c r="G998" s="112"/>
      <c r="H998" s="111"/>
      <c r="I998" s="7"/>
      <c r="J998" s="7"/>
      <c r="K998" s="7"/>
      <c r="L998" s="111"/>
      <c r="M998" s="111"/>
      <c r="N998" s="7"/>
      <c r="O998" s="7"/>
      <c r="P998" s="7"/>
      <c r="Q998" s="7"/>
      <c r="R998" s="112"/>
      <c r="S998" s="111"/>
      <c r="T998" s="7"/>
      <c r="U998" s="7"/>
      <c r="V998" s="7"/>
      <c r="W998" s="111"/>
      <c r="X998" s="111"/>
      <c r="Y998" s="7"/>
      <c r="Z998" s="7"/>
    </row>
    <row r="999" ht="15.75" customHeight="1">
      <c r="A999" s="7"/>
      <c r="B999" s="7"/>
      <c r="C999" s="7"/>
      <c r="D999" s="7"/>
      <c r="E999" s="7"/>
      <c r="F999" s="7"/>
      <c r="G999" s="112"/>
      <c r="H999" s="111"/>
      <c r="I999" s="7"/>
      <c r="J999" s="7"/>
      <c r="K999" s="7"/>
      <c r="L999" s="111"/>
      <c r="M999" s="111"/>
      <c r="N999" s="7"/>
      <c r="O999" s="7"/>
      <c r="P999" s="7"/>
      <c r="Q999" s="7"/>
      <c r="R999" s="112"/>
      <c r="S999" s="111"/>
      <c r="T999" s="7"/>
      <c r="U999" s="7"/>
      <c r="V999" s="7"/>
      <c r="W999" s="111"/>
      <c r="X999" s="111"/>
      <c r="Y999" s="7"/>
      <c r="Z999" s="7"/>
    </row>
    <row r="1000" ht="15.75" customHeight="1">
      <c r="A1000" s="7"/>
      <c r="B1000" s="7"/>
      <c r="C1000" s="7"/>
      <c r="D1000" s="7"/>
      <c r="E1000" s="7"/>
      <c r="F1000" s="7"/>
      <c r="G1000" s="112"/>
      <c r="H1000" s="111"/>
      <c r="I1000" s="7"/>
      <c r="J1000" s="7"/>
      <c r="K1000" s="7"/>
      <c r="L1000" s="111"/>
      <c r="M1000" s="111"/>
      <c r="N1000" s="7"/>
      <c r="O1000" s="7"/>
      <c r="P1000" s="7"/>
      <c r="Q1000" s="7"/>
      <c r="R1000" s="112"/>
      <c r="S1000" s="111"/>
      <c r="T1000" s="7"/>
      <c r="U1000" s="7"/>
      <c r="V1000" s="7"/>
      <c r="W1000" s="111"/>
      <c r="X1000" s="111"/>
      <c r="Y1000" s="7"/>
      <c r="Z1000" s="7"/>
    </row>
  </sheetData>
  <mergeCells count="1">
    <mergeCell ref="A1:X1"/>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B8349"/>
    <pageSetUpPr/>
  </sheetPr>
  <sheetViews>
    <sheetView showGridLines="0" workbookViewId="0">
      <pane ySplit="4.0" topLeftCell="A5" activePane="bottomLeft" state="frozen"/>
      <selection activeCell="B6" sqref="B6" pane="bottomLeft"/>
    </sheetView>
  </sheetViews>
  <sheetFormatPr customHeight="1" defaultColWidth="14.43" defaultRowHeight="15.0"/>
  <cols>
    <col customWidth="1" min="1" max="1" width="25.71"/>
    <col customWidth="1" min="2" max="2" width="10.43"/>
    <col customWidth="1" min="3" max="16" width="7.86"/>
    <col customWidth="1" min="17" max="26" width="9.14"/>
  </cols>
  <sheetData>
    <row r="1">
      <c r="A1" s="113"/>
      <c r="B1" s="4"/>
      <c r="C1" s="4"/>
      <c r="D1" s="4"/>
      <c r="E1" s="4"/>
      <c r="F1" s="4"/>
      <c r="G1" s="4"/>
      <c r="H1" s="4"/>
      <c r="I1" s="4"/>
      <c r="J1" s="4"/>
      <c r="K1" s="4"/>
      <c r="L1" s="4"/>
      <c r="M1" s="4"/>
      <c r="N1" s="4"/>
      <c r="O1" s="4"/>
      <c r="P1" s="9"/>
      <c r="Q1" s="7"/>
      <c r="R1" s="7"/>
      <c r="S1" s="7"/>
      <c r="T1" s="7"/>
      <c r="U1" s="7"/>
      <c r="V1" s="7"/>
      <c r="W1" s="7"/>
      <c r="X1" s="7"/>
      <c r="Y1" s="7"/>
      <c r="Z1" s="7"/>
    </row>
    <row r="2" ht="109.5" customHeight="1">
      <c r="A2" s="61" t="s">
        <v>4</v>
      </c>
      <c r="B2" s="114" t="s">
        <v>5</v>
      </c>
      <c r="C2" s="115" t="s">
        <v>114</v>
      </c>
      <c r="D2" s="115" t="s">
        <v>115</v>
      </c>
      <c r="E2" s="116" t="s">
        <v>116</v>
      </c>
      <c r="F2" s="115" t="s">
        <v>117</v>
      </c>
      <c r="G2" s="115" t="s">
        <v>118</v>
      </c>
      <c r="H2" s="116" t="s">
        <v>119</v>
      </c>
      <c r="I2" s="117" t="s">
        <v>120</v>
      </c>
      <c r="J2" s="115" t="s">
        <v>121</v>
      </c>
      <c r="K2" s="115" t="s">
        <v>122</v>
      </c>
      <c r="L2" s="116" t="s">
        <v>123</v>
      </c>
      <c r="M2" s="115" t="s">
        <v>124</v>
      </c>
      <c r="N2" s="115" t="s">
        <v>125</v>
      </c>
      <c r="O2" s="116" t="s">
        <v>126</v>
      </c>
      <c r="P2" s="117" t="s">
        <v>127</v>
      </c>
      <c r="Q2" s="7"/>
      <c r="R2" s="7"/>
      <c r="S2" s="7"/>
      <c r="T2" s="7"/>
      <c r="U2" s="7"/>
      <c r="V2" s="7"/>
      <c r="W2" s="7"/>
      <c r="X2" s="7"/>
      <c r="Y2" s="7"/>
      <c r="Z2" s="7"/>
    </row>
    <row r="3">
      <c r="A3" s="98"/>
      <c r="B3" s="118" t="s">
        <v>89</v>
      </c>
      <c r="C3" s="119"/>
      <c r="D3" s="119"/>
      <c r="E3" s="120"/>
      <c r="F3" s="119"/>
      <c r="G3" s="121"/>
      <c r="H3" s="122"/>
      <c r="I3" s="122"/>
      <c r="J3" s="119"/>
      <c r="K3" s="119"/>
      <c r="L3" s="120"/>
      <c r="M3" s="119"/>
      <c r="N3" s="121"/>
      <c r="O3" s="122"/>
      <c r="P3" s="122"/>
      <c r="Q3" s="106"/>
      <c r="R3" s="7"/>
      <c r="S3" s="7"/>
      <c r="T3" s="7"/>
      <c r="U3" s="7"/>
      <c r="V3" s="7"/>
      <c r="W3" s="7"/>
      <c r="X3" s="7"/>
      <c r="Y3" s="7"/>
      <c r="Z3" s="7"/>
    </row>
    <row r="4">
      <c r="A4" s="98"/>
      <c r="B4" s="118" t="s">
        <v>90</v>
      </c>
      <c r="C4" s="119"/>
      <c r="D4" s="119"/>
      <c r="E4" s="120"/>
      <c r="F4" s="119"/>
      <c r="G4" s="121"/>
      <c r="H4" s="122"/>
      <c r="I4" s="122"/>
      <c r="J4" s="119"/>
      <c r="K4" s="119"/>
      <c r="L4" s="120"/>
      <c r="M4" s="119"/>
      <c r="N4" s="121"/>
      <c r="O4" s="122"/>
      <c r="P4" s="122"/>
      <c r="Q4" s="106"/>
      <c r="R4" s="7"/>
      <c r="S4" s="7"/>
      <c r="T4" s="7"/>
      <c r="U4" s="7"/>
      <c r="V4" s="7"/>
      <c r="W4" s="7"/>
      <c r="X4" s="7"/>
      <c r="Y4" s="7"/>
      <c r="Z4" s="7"/>
    </row>
    <row r="5">
      <c r="A5" s="61" t="str">
        <f>IF('Indicator Data'!A14&lt;&gt;"",'Indicator Data'!A14,"")</f>
        <v>Bubanza</v>
      </c>
      <c r="B5" s="61" t="str">
        <f>IF('Indicator Data'!B14&lt;&gt;"",'Indicator Data'!B14,"")</f>
        <v>BDI001</v>
      </c>
      <c r="C5" s="123">
        <f>IF('Indicator Data'!AC14="No data","x",ROUND(IF('Indicator Data'!AC14&gt;C$3,10,IF('Indicator Data'!AC14&lt;C$4,0,('Indicator Data'!AC14-C$4)/(C$3-C$4)*10)),1))</f>
        <v>10</v>
      </c>
      <c r="D5" s="123">
        <f>IF('Indicator Data'!AD14="No data","x",ROUND(IF('Indicator Data'!AD14&gt;D$3,0,IF('Indicator Data'!AD14&lt;D$4,10,(D$3-'Indicator Data'!AD14)/(D$3-D$4)*10)),1))</f>
        <v>0</v>
      </c>
      <c r="E5" s="124">
        <f t="shared" ref="E5:E195" si="1">IF(AND(C5="x",D5="x"),"x",ROUND(AVERAGE(C5,D5),1))</f>
        <v>5</v>
      </c>
      <c r="F5" s="123">
        <f>IF('Indicator Data'!AE14="No data","x",ROUND(IF('Indicator Data'!AE14&gt;F$3,10,IF('Indicator Data'!AE14&lt;F$4,0,('Indicator Data'!AE14-F$4)/(F$3-F$4)*10)),1))</f>
        <v>10</v>
      </c>
      <c r="G5" s="123">
        <f>IF('Indicator Data'!AF14="No data","x",ROUND(IF('Indicator Data'!AF14&gt;G$3,0,IF('Indicator Data'!AF14&lt;G$4,10,(G$3-'Indicator Data'!AF14)/(G$3-G$4)*10)),1))</f>
        <v>0</v>
      </c>
      <c r="H5" s="124">
        <f t="shared" ref="H5:H195" si="2">IF(AND(F5="x",G5="x"),"x",ROUND(AVERAGE(F5,G5),1))</f>
        <v>5</v>
      </c>
      <c r="I5" s="125">
        <f t="shared" ref="I5:I195" si="3">ROUND(AVERAGE(E5,H5),1)</f>
        <v>5</v>
      </c>
      <c r="J5" s="123">
        <f>IF('Indicator Data'!AG14="No data","x",ROUND(IF('Indicator Data'!AG14&gt;J$3,10,IF('Indicator Data'!AG14&lt;J$4,0,('Indicator Data'!AG14-J$4)/(J$3-J$4)*10)),1))</f>
        <v>10</v>
      </c>
      <c r="K5" s="123">
        <f>IF('Indicator Data'!AH14="No data","x",ROUND(IF('Indicator Data'!AH14&gt;K$3,0,IF('Indicator Data'!AH14&lt;K$4,10,(K$3-'Indicator Data'!AH14)/(K$3-K$4)*10)),1))</f>
        <v>0</v>
      </c>
      <c r="L5" s="124">
        <f t="shared" ref="L5:L195" si="4">IF(AND(J5="x",K5="x"),"x",ROUND(AVERAGE(J5,K5),1))</f>
        <v>5</v>
      </c>
      <c r="M5" s="123">
        <f>IF('Indicator Data'!AI14="No data","x",ROUND(IF('Indicator Data'!AI14&gt;M$3,10,IF('Indicator Data'!AI14&lt;M$4,0,('Indicator Data'!AI14-M$4)/(M$3-M$4)*10)),1))</f>
        <v>10</v>
      </c>
      <c r="N5" s="123">
        <f>IF('Indicator Data'!AJ14="No data","x",ROUND(IF('Indicator Data'!AJ14&gt;N$3,0,IF('Indicator Data'!AJ14&lt;N$4,10,(N$3-'Indicator Data'!AJ14)/(N$3-N$4)*10)),1))</f>
        <v>0</v>
      </c>
      <c r="O5" s="124">
        <f t="shared" ref="O5:O195" si="5">IF(AND(M5="x",N5="x"),"x",ROUND(AVERAGE(M5,N5),1))</f>
        <v>5</v>
      </c>
      <c r="P5" s="125">
        <f t="shared" ref="P5:P195" si="6">ROUND(AVERAGE(L5,O5),1)</f>
        <v>5</v>
      </c>
      <c r="Q5" s="106"/>
      <c r="R5" s="7"/>
      <c r="S5" s="7"/>
      <c r="T5" s="7"/>
      <c r="U5" s="7"/>
      <c r="V5" s="7"/>
      <c r="W5" s="7"/>
      <c r="X5" s="7"/>
      <c r="Y5" s="7"/>
      <c r="Z5" s="7"/>
    </row>
    <row r="6">
      <c r="A6" s="61" t="str">
        <f>IF('Indicator Data'!A15&lt;&gt;"",'Indicator Data'!A15,"")</f>
        <v>Bujumbura Mairie</v>
      </c>
      <c r="B6" s="61" t="str">
        <f>IF('Indicator Data'!B15&lt;&gt;"",'Indicator Data'!B15,"")</f>
        <v>BDI017</v>
      </c>
      <c r="C6" s="123">
        <f>IF('Indicator Data'!AC15="No data","x",ROUND(IF('Indicator Data'!AC15&gt;C$3,10,IF('Indicator Data'!AC15&lt;C$4,0,('Indicator Data'!AC15-C$4)/(C$3-C$4)*10)),1))</f>
        <v>10</v>
      </c>
      <c r="D6" s="123">
        <f>IF('Indicator Data'!AD15="No data","x",ROUND(IF('Indicator Data'!AD15&gt;D$3,0,IF('Indicator Data'!AD15&lt;D$4,10,(D$3-'Indicator Data'!AD15)/(D$3-D$4)*10)),1))</f>
        <v>0</v>
      </c>
      <c r="E6" s="124">
        <f t="shared" si="1"/>
        <v>5</v>
      </c>
      <c r="F6" s="123">
        <f>IF('Indicator Data'!AE15="No data","x",ROUND(IF('Indicator Data'!AE15&gt;F$3,10,IF('Indicator Data'!AE15&lt;F$4,0,('Indicator Data'!AE15-F$4)/(F$3-F$4)*10)),1))</f>
        <v>10</v>
      </c>
      <c r="G6" s="123">
        <f>IF('Indicator Data'!AF15="No data","x",ROUND(IF('Indicator Data'!AF15&gt;G$3,0,IF('Indicator Data'!AF15&lt;G$4,10,(G$3-'Indicator Data'!AF15)/(G$3-G$4)*10)),1))</f>
        <v>0</v>
      </c>
      <c r="H6" s="124">
        <f t="shared" si="2"/>
        <v>5</v>
      </c>
      <c r="I6" s="125">
        <f t="shared" si="3"/>
        <v>5</v>
      </c>
      <c r="J6" s="123">
        <f>IF('Indicator Data'!AG15="No data","x",ROUND(IF('Indicator Data'!AG15&gt;J$3,10,IF('Indicator Data'!AG15&lt;J$4,0,('Indicator Data'!AG15-J$4)/(J$3-J$4)*10)),1))</f>
        <v>10</v>
      </c>
      <c r="K6" s="123">
        <f>IF('Indicator Data'!AH15="No data","x",ROUND(IF('Indicator Data'!AH15&gt;K$3,0,IF('Indicator Data'!AH15&lt;K$4,10,(K$3-'Indicator Data'!AH15)/(K$3-K$4)*10)),1))</f>
        <v>0</v>
      </c>
      <c r="L6" s="124">
        <f t="shared" si="4"/>
        <v>5</v>
      </c>
      <c r="M6" s="123">
        <f>IF('Indicator Data'!AI15="No data","x",ROUND(IF('Indicator Data'!AI15&gt;M$3,10,IF('Indicator Data'!AI15&lt;M$4,0,('Indicator Data'!AI15-M$4)/(M$3-M$4)*10)),1))</f>
        <v>10</v>
      </c>
      <c r="N6" s="123" t="str">
        <f>IF('Indicator Data'!AJ15="No data","x",ROUND(IF('Indicator Data'!AJ15&gt;N$3,0,IF('Indicator Data'!AJ15&lt;N$4,10,(N$3-'Indicator Data'!AJ15)/(N$3-N$4)*10)),1))</f>
        <v>#DIV/0!</v>
      </c>
      <c r="O6" s="124" t="str">
        <f t="shared" si="5"/>
        <v>#DIV/0!</v>
      </c>
      <c r="P6" s="125" t="str">
        <f t="shared" si="6"/>
        <v>#DIV/0!</v>
      </c>
      <c r="Q6" s="106"/>
      <c r="R6" s="7"/>
      <c r="S6" s="7"/>
      <c r="T6" s="7"/>
      <c r="U6" s="7"/>
      <c r="V6" s="7"/>
      <c r="W6" s="7"/>
      <c r="X6" s="7"/>
      <c r="Y6" s="7"/>
      <c r="Z6" s="7"/>
    </row>
    <row r="7">
      <c r="A7" s="61" t="str">
        <f>IF('Indicator Data'!A16&lt;&gt;"",'Indicator Data'!A16,"")</f>
        <v>Bujumbura Rural</v>
      </c>
      <c r="B7" s="61" t="str">
        <f>IF('Indicator Data'!B16&lt;&gt;"",'Indicator Data'!B16,"")</f>
        <v>BDI002</v>
      </c>
      <c r="C7" s="123">
        <f>IF('Indicator Data'!AC16="No data","x",ROUND(IF('Indicator Data'!AC16&gt;C$3,10,IF('Indicator Data'!AC16&lt;C$4,0,('Indicator Data'!AC16-C$4)/(C$3-C$4)*10)),1))</f>
        <v>10</v>
      </c>
      <c r="D7" s="123">
        <f>IF('Indicator Data'!AD16="No data","x",ROUND(IF('Indicator Data'!AD16&gt;D$3,0,IF('Indicator Data'!AD16&lt;D$4,10,(D$3-'Indicator Data'!AD16)/(D$3-D$4)*10)),1))</f>
        <v>0</v>
      </c>
      <c r="E7" s="124">
        <f t="shared" si="1"/>
        <v>5</v>
      </c>
      <c r="F7" s="123">
        <f>IF('Indicator Data'!AE16="No data","x",ROUND(IF('Indicator Data'!AE16&gt;F$3,10,IF('Indicator Data'!AE16&lt;F$4,0,('Indicator Data'!AE16-F$4)/(F$3-F$4)*10)),1))</f>
        <v>10</v>
      </c>
      <c r="G7" s="123">
        <f>IF('Indicator Data'!AF16="No data","x",ROUND(IF('Indicator Data'!AF16&gt;G$3,0,IF('Indicator Data'!AF16&lt;G$4,10,(G$3-'Indicator Data'!AF16)/(G$3-G$4)*10)),1))</f>
        <v>0</v>
      </c>
      <c r="H7" s="124">
        <f t="shared" si="2"/>
        <v>5</v>
      </c>
      <c r="I7" s="125">
        <f t="shared" si="3"/>
        <v>5</v>
      </c>
      <c r="J7" s="123">
        <f>IF('Indicator Data'!AG16="No data","x",ROUND(IF('Indicator Data'!AG16&gt;J$3,10,IF('Indicator Data'!AG16&lt;J$4,0,('Indicator Data'!AG16-J$4)/(J$3-J$4)*10)),1))</f>
        <v>10</v>
      </c>
      <c r="K7" s="123">
        <f>IF('Indicator Data'!AH16="No data","x",ROUND(IF('Indicator Data'!AH16&gt;K$3,0,IF('Indicator Data'!AH16&lt;K$4,10,(K$3-'Indicator Data'!AH16)/(K$3-K$4)*10)),1))</f>
        <v>0</v>
      </c>
      <c r="L7" s="124">
        <f t="shared" si="4"/>
        <v>5</v>
      </c>
      <c r="M7" s="123">
        <f>IF('Indicator Data'!AI16="No data","x",ROUND(IF('Indicator Data'!AI16&gt;M$3,10,IF('Indicator Data'!AI16&lt;M$4,0,('Indicator Data'!AI16-M$4)/(M$3-M$4)*10)),1))</f>
        <v>10</v>
      </c>
      <c r="N7" s="123">
        <f>IF('Indicator Data'!AJ16="No data","x",ROUND(IF('Indicator Data'!AJ16&gt;N$3,0,IF('Indicator Data'!AJ16&lt;N$4,10,(N$3-'Indicator Data'!AJ16)/(N$3-N$4)*10)),1))</f>
        <v>0</v>
      </c>
      <c r="O7" s="124">
        <f t="shared" si="5"/>
        <v>5</v>
      </c>
      <c r="P7" s="125">
        <f t="shared" si="6"/>
        <v>5</v>
      </c>
      <c r="Q7" s="106"/>
      <c r="R7" s="7"/>
      <c r="S7" s="7"/>
      <c r="T7" s="7"/>
      <c r="U7" s="7"/>
      <c r="V7" s="7"/>
      <c r="W7" s="7"/>
      <c r="X7" s="7"/>
      <c r="Y7" s="7"/>
      <c r="Z7" s="7"/>
    </row>
    <row r="8">
      <c r="A8" s="61" t="str">
        <f>IF('Indicator Data'!A17&lt;&gt;"",'Indicator Data'!A17,"")</f>
        <v>Bururi</v>
      </c>
      <c r="B8" s="61" t="str">
        <f>IF('Indicator Data'!B17&lt;&gt;"",'Indicator Data'!B17,"")</f>
        <v>BDI003</v>
      </c>
      <c r="C8" s="123">
        <f>IF('Indicator Data'!AC17="No data","x",ROUND(IF('Indicator Data'!AC17&gt;C$3,10,IF('Indicator Data'!AC17&lt;C$4,0,('Indicator Data'!AC17-C$4)/(C$3-C$4)*10)),1))</f>
        <v>10</v>
      </c>
      <c r="D8" s="123">
        <f>IF('Indicator Data'!AD17="No data","x",ROUND(IF('Indicator Data'!AD17&gt;D$3,0,IF('Indicator Data'!AD17&lt;D$4,10,(D$3-'Indicator Data'!AD17)/(D$3-D$4)*10)),1))</f>
        <v>0</v>
      </c>
      <c r="E8" s="124">
        <f t="shared" si="1"/>
        <v>5</v>
      </c>
      <c r="F8" s="123">
        <f>IF('Indicator Data'!AE17="No data","x",ROUND(IF('Indicator Data'!AE17&gt;F$3,10,IF('Indicator Data'!AE17&lt;F$4,0,('Indicator Data'!AE17-F$4)/(F$3-F$4)*10)),1))</f>
        <v>10</v>
      </c>
      <c r="G8" s="123">
        <f>IF('Indicator Data'!AF17="No data","x",ROUND(IF('Indicator Data'!AF17&gt;G$3,0,IF('Indicator Data'!AF17&lt;G$4,10,(G$3-'Indicator Data'!AF17)/(G$3-G$4)*10)),1))</f>
        <v>0</v>
      </c>
      <c r="H8" s="124">
        <f t="shared" si="2"/>
        <v>5</v>
      </c>
      <c r="I8" s="125">
        <f t="shared" si="3"/>
        <v>5</v>
      </c>
      <c r="J8" s="123" t="str">
        <f>IF('Indicator Data'!AG17="No data","x",ROUND(IF('Indicator Data'!AG17&gt;J$3,10,IF('Indicator Data'!AG17&lt;J$4,0,('Indicator Data'!AG17-J$4)/(J$3-J$4)*10)),1))</f>
        <v>#DIV/0!</v>
      </c>
      <c r="K8" s="123" t="str">
        <f>IF('Indicator Data'!AH17="No data","x",ROUND(IF('Indicator Data'!AH17&gt;K$3,0,IF('Indicator Data'!AH17&lt;K$4,10,(K$3-'Indicator Data'!AH17)/(K$3-K$4)*10)),1))</f>
        <v>#DIV/0!</v>
      </c>
      <c r="L8" s="124" t="str">
        <f t="shared" si="4"/>
        <v>#DIV/0!</v>
      </c>
      <c r="M8" s="123">
        <f>IF('Indicator Data'!AI17="No data","x",ROUND(IF('Indicator Data'!AI17&gt;M$3,10,IF('Indicator Data'!AI17&lt;M$4,0,('Indicator Data'!AI17-M$4)/(M$3-M$4)*10)),1))</f>
        <v>10</v>
      </c>
      <c r="N8" s="123">
        <f>IF('Indicator Data'!AJ17="No data","x",ROUND(IF('Indicator Data'!AJ17&gt;N$3,0,IF('Indicator Data'!AJ17&lt;N$4,10,(N$3-'Indicator Data'!AJ17)/(N$3-N$4)*10)),1))</f>
        <v>0</v>
      </c>
      <c r="O8" s="124">
        <f t="shared" si="5"/>
        <v>5</v>
      </c>
      <c r="P8" s="125" t="str">
        <f t="shared" si="6"/>
        <v>#DIV/0!</v>
      </c>
      <c r="Q8" s="106"/>
      <c r="R8" s="7"/>
      <c r="S8" s="7"/>
      <c r="T8" s="7"/>
      <c r="U8" s="7"/>
      <c r="V8" s="7"/>
      <c r="W8" s="7"/>
      <c r="X8" s="7"/>
      <c r="Y8" s="7"/>
      <c r="Z8" s="7"/>
    </row>
    <row r="9">
      <c r="A9" s="61" t="str">
        <f>IF('Indicator Data'!A18&lt;&gt;"",'Indicator Data'!A18,"")</f>
        <v>Cankuzo</v>
      </c>
      <c r="B9" s="61" t="str">
        <f>IF('Indicator Data'!B18&lt;&gt;"",'Indicator Data'!B18,"")</f>
        <v>BDI004</v>
      </c>
      <c r="C9" s="123">
        <f>IF('Indicator Data'!AC18="No data","x",ROUND(IF('Indicator Data'!AC18&gt;C$3,10,IF('Indicator Data'!AC18&lt;C$4,0,('Indicator Data'!AC18-C$4)/(C$3-C$4)*10)),1))</f>
        <v>10</v>
      </c>
      <c r="D9" s="123">
        <f>IF('Indicator Data'!AD18="No data","x",ROUND(IF('Indicator Data'!AD18&gt;D$3,0,IF('Indicator Data'!AD18&lt;D$4,10,(D$3-'Indicator Data'!AD18)/(D$3-D$4)*10)),1))</f>
        <v>0</v>
      </c>
      <c r="E9" s="124">
        <f t="shared" si="1"/>
        <v>5</v>
      </c>
      <c r="F9" s="123">
        <f>IF('Indicator Data'!AE18="No data","x",ROUND(IF('Indicator Data'!AE18&gt;F$3,10,IF('Indicator Data'!AE18&lt;F$4,0,('Indicator Data'!AE18-F$4)/(F$3-F$4)*10)),1))</f>
        <v>10</v>
      </c>
      <c r="G9" s="123">
        <f>IF('Indicator Data'!AF18="No data","x",ROUND(IF('Indicator Data'!AF18&gt;G$3,0,IF('Indicator Data'!AF18&lt;G$4,10,(G$3-'Indicator Data'!AF18)/(G$3-G$4)*10)),1))</f>
        <v>0</v>
      </c>
      <c r="H9" s="124">
        <f t="shared" si="2"/>
        <v>5</v>
      </c>
      <c r="I9" s="125">
        <f t="shared" si="3"/>
        <v>5</v>
      </c>
      <c r="J9" s="123">
        <f>IF('Indicator Data'!AG18="No data","x",ROUND(IF('Indicator Data'!AG18&gt;J$3,10,IF('Indicator Data'!AG18&lt;J$4,0,('Indicator Data'!AG18-J$4)/(J$3-J$4)*10)),1))</f>
        <v>10</v>
      </c>
      <c r="K9" s="123" t="str">
        <f>IF('Indicator Data'!AH18="No data","x",ROUND(IF('Indicator Data'!AH18&gt;K$3,0,IF('Indicator Data'!AH18&lt;K$4,10,(K$3-'Indicator Data'!AH18)/(K$3-K$4)*10)),1))</f>
        <v>#DIV/0!</v>
      </c>
      <c r="L9" s="124" t="str">
        <f t="shared" si="4"/>
        <v>#DIV/0!</v>
      </c>
      <c r="M9" s="123">
        <f>IF('Indicator Data'!AI18="No data","x",ROUND(IF('Indicator Data'!AI18&gt;M$3,10,IF('Indicator Data'!AI18&lt;M$4,0,('Indicator Data'!AI18-M$4)/(M$3-M$4)*10)),1))</f>
        <v>10</v>
      </c>
      <c r="N9" s="123">
        <f>IF('Indicator Data'!AJ18="No data","x",ROUND(IF('Indicator Data'!AJ18&gt;N$3,0,IF('Indicator Data'!AJ18&lt;N$4,10,(N$3-'Indicator Data'!AJ18)/(N$3-N$4)*10)),1))</f>
        <v>0</v>
      </c>
      <c r="O9" s="124">
        <f t="shared" si="5"/>
        <v>5</v>
      </c>
      <c r="P9" s="125" t="str">
        <f t="shared" si="6"/>
        <v>#DIV/0!</v>
      </c>
      <c r="Q9" s="106"/>
      <c r="R9" s="7"/>
      <c r="S9" s="7"/>
      <c r="T9" s="7"/>
      <c r="U9" s="7"/>
      <c r="V9" s="7"/>
      <c r="W9" s="7"/>
      <c r="X9" s="7"/>
      <c r="Y9" s="7"/>
      <c r="Z9" s="7"/>
    </row>
    <row r="10">
      <c r="A10" s="61" t="str">
        <f>IF('Indicator Data'!A19&lt;&gt;"",'Indicator Data'!A19,"")</f>
        <v>Cibitoke</v>
      </c>
      <c r="B10" s="61" t="str">
        <f>IF('Indicator Data'!B19&lt;&gt;"",'Indicator Data'!B19,"")</f>
        <v>BDI005</v>
      </c>
      <c r="C10" s="123">
        <f>IF('Indicator Data'!AC19="No data","x",ROUND(IF('Indicator Data'!AC19&gt;C$3,10,IF('Indicator Data'!AC19&lt;C$4,0,('Indicator Data'!AC19-C$4)/(C$3-C$4)*10)),1))</f>
        <v>10</v>
      </c>
      <c r="D10" s="123">
        <f>IF('Indicator Data'!AD19="No data","x",ROUND(IF('Indicator Data'!AD19&gt;D$3,0,IF('Indicator Data'!AD19&lt;D$4,10,(D$3-'Indicator Data'!AD19)/(D$3-D$4)*10)),1))</f>
        <v>0</v>
      </c>
      <c r="E10" s="124">
        <f t="shared" si="1"/>
        <v>5</v>
      </c>
      <c r="F10" s="123">
        <f>IF('Indicator Data'!AE19="No data","x",ROUND(IF('Indicator Data'!AE19&gt;F$3,10,IF('Indicator Data'!AE19&lt;F$4,0,('Indicator Data'!AE19-F$4)/(F$3-F$4)*10)),1))</f>
        <v>10</v>
      </c>
      <c r="G10" s="123">
        <f>IF('Indicator Data'!AF19="No data","x",ROUND(IF('Indicator Data'!AF19&gt;G$3,0,IF('Indicator Data'!AF19&lt;G$4,10,(G$3-'Indicator Data'!AF19)/(G$3-G$4)*10)),1))</f>
        <v>0</v>
      </c>
      <c r="H10" s="124">
        <f t="shared" si="2"/>
        <v>5</v>
      </c>
      <c r="I10" s="125">
        <f t="shared" si="3"/>
        <v>5</v>
      </c>
      <c r="J10" s="123">
        <f>IF('Indicator Data'!AG19="No data","x",ROUND(IF('Indicator Data'!AG19&gt;J$3,10,IF('Indicator Data'!AG19&lt;J$4,0,('Indicator Data'!AG19-J$4)/(J$3-J$4)*10)),1))</f>
        <v>10</v>
      </c>
      <c r="K10" s="123">
        <f>IF('Indicator Data'!AH19="No data","x",ROUND(IF('Indicator Data'!AH19&gt;K$3,0,IF('Indicator Data'!AH19&lt;K$4,10,(K$3-'Indicator Data'!AH19)/(K$3-K$4)*10)),1))</f>
        <v>0</v>
      </c>
      <c r="L10" s="124">
        <f t="shared" si="4"/>
        <v>5</v>
      </c>
      <c r="M10" s="123">
        <f>IF('Indicator Data'!AI19="No data","x",ROUND(IF('Indicator Data'!AI19&gt;M$3,10,IF('Indicator Data'!AI19&lt;M$4,0,('Indicator Data'!AI19-M$4)/(M$3-M$4)*10)),1))</f>
        <v>10</v>
      </c>
      <c r="N10" s="123">
        <f>IF('Indicator Data'!AJ19="No data","x",ROUND(IF('Indicator Data'!AJ19&gt;N$3,0,IF('Indicator Data'!AJ19&lt;N$4,10,(N$3-'Indicator Data'!AJ19)/(N$3-N$4)*10)),1))</f>
        <v>0</v>
      </c>
      <c r="O10" s="124">
        <f t="shared" si="5"/>
        <v>5</v>
      </c>
      <c r="P10" s="125">
        <f t="shared" si="6"/>
        <v>5</v>
      </c>
      <c r="Q10" s="106"/>
      <c r="R10" s="7"/>
      <c r="S10" s="7"/>
      <c r="T10" s="7"/>
      <c r="U10" s="7"/>
      <c r="V10" s="7"/>
      <c r="W10" s="7"/>
      <c r="X10" s="7"/>
      <c r="Y10" s="7"/>
      <c r="Z10" s="7"/>
    </row>
    <row r="11">
      <c r="A11" s="61" t="str">
        <f>IF('Indicator Data'!A20&lt;&gt;"",'Indicator Data'!A20,"")</f>
        <v>Gitega</v>
      </c>
      <c r="B11" s="61" t="str">
        <f>IF('Indicator Data'!B20&lt;&gt;"",'Indicator Data'!B20,"")</f>
        <v>BDI006</v>
      </c>
      <c r="C11" s="123">
        <f>IF('Indicator Data'!AC20="No data","x",ROUND(IF('Indicator Data'!AC20&gt;C$3,10,IF('Indicator Data'!AC20&lt;C$4,0,('Indicator Data'!AC20-C$4)/(C$3-C$4)*10)),1))</f>
        <v>10</v>
      </c>
      <c r="D11" s="123">
        <f>IF('Indicator Data'!AD20="No data","x",ROUND(IF('Indicator Data'!AD20&gt;D$3,0,IF('Indicator Data'!AD20&lt;D$4,10,(D$3-'Indicator Data'!AD20)/(D$3-D$4)*10)),1))</f>
        <v>0</v>
      </c>
      <c r="E11" s="124">
        <f t="shared" si="1"/>
        <v>5</v>
      </c>
      <c r="F11" s="123">
        <f>IF('Indicator Data'!AE20="No data","x",ROUND(IF('Indicator Data'!AE20&gt;F$3,10,IF('Indicator Data'!AE20&lt;F$4,0,('Indicator Data'!AE20-F$4)/(F$3-F$4)*10)),1))</f>
        <v>10</v>
      </c>
      <c r="G11" s="123">
        <f>IF('Indicator Data'!AF20="No data","x",ROUND(IF('Indicator Data'!AF20&gt;G$3,0,IF('Indicator Data'!AF20&lt;G$4,10,(G$3-'Indicator Data'!AF20)/(G$3-G$4)*10)),1))</f>
        <v>0</v>
      </c>
      <c r="H11" s="124">
        <f t="shared" si="2"/>
        <v>5</v>
      </c>
      <c r="I11" s="125">
        <f t="shared" si="3"/>
        <v>5</v>
      </c>
      <c r="J11" s="123">
        <f>IF('Indicator Data'!AG20="No data","x",ROUND(IF('Indicator Data'!AG20&gt;J$3,10,IF('Indicator Data'!AG20&lt;J$4,0,('Indicator Data'!AG20-J$4)/(J$3-J$4)*10)),1))</f>
        <v>10</v>
      </c>
      <c r="K11" s="123" t="str">
        <f>IF('Indicator Data'!AH20="No data","x",ROUND(IF('Indicator Data'!AH20&gt;K$3,0,IF('Indicator Data'!AH20&lt;K$4,10,(K$3-'Indicator Data'!AH20)/(K$3-K$4)*10)),1))</f>
        <v>#DIV/0!</v>
      </c>
      <c r="L11" s="124" t="str">
        <f t="shared" si="4"/>
        <v>#DIV/0!</v>
      </c>
      <c r="M11" s="123">
        <f>IF('Indicator Data'!AI20="No data","x",ROUND(IF('Indicator Data'!AI20&gt;M$3,10,IF('Indicator Data'!AI20&lt;M$4,0,('Indicator Data'!AI20-M$4)/(M$3-M$4)*10)),1))</f>
        <v>10</v>
      </c>
      <c r="N11" s="123">
        <f>IF('Indicator Data'!AJ20="No data","x",ROUND(IF('Indicator Data'!AJ20&gt;N$3,0,IF('Indicator Data'!AJ20&lt;N$4,10,(N$3-'Indicator Data'!AJ20)/(N$3-N$4)*10)),1))</f>
        <v>0</v>
      </c>
      <c r="O11" s="124">
        <f t="shared" si="5"/>
        <v>5</v>
      </c>
      <c r="P11" s="125" t="str">
        <f t="shared" si="6"/>
        <v>#DIV/0!</v>
      </c>
      <c r="Q11" s="106"/>
      <c r="R11" s="7"/>
      <c r="S11" s="7"/>
      <c r="T11" s="7"/>
      <c r="U11" s="7"/>
      <c r="V11" s="7"/>
      <c r="W11" s="7"/>
      <c r="X11" s="7"/>
      <c r="Y11" s="7"/>
      <c r="Z11" s="7"/>
    </row>
    <row r="12">
      <c r="A12" s="61" t="str">
        <f>IF('Indicator Data'!A21&lt;&gt;"",'Indicator Data'!A21,"")</f>
        <v>Karuzi</v>
      </c>
      <c r="B12" s="61" t="str">
        <f>IF('Indicator Data'!B21&lt;&gt;"",'Indicator Data'!B21,"")</f>
        <v>BDI007</v>
      </c>
      <c r="C12" s="123">
        <f>IF('Indicator Data'!AC21="No data","x",ROUND(IF('Indicator Data'!AC21&gt;C$3,10,IF('Indicator Data'!AC21&lt;C$4,0,('Indicator Data'!AC21-C$4)/(C$3-C$4)*10)),1))</f>
        <v>10</v>
      </c>
      <c r="D12" s="123">
        <f>IF('Indicator Data'!AD21="No data","x",ROUND(IF('Indicator Data'!AD21&gt;D$3,0,IF('Indicator Data'!AD21&lt;D$4,10,(D$3-'Indicator Data'!AD21)/(D$3-D$4)*10)),1))</f>
        <v>0</v>
      </c>
      <c r="E12" s="124">
        <f t="shared" si="1"/>
        <v>5</v>
      </c>
      <c r="F12" s="123">
        <f>IF('Indicator Data'!AE21="No data","x",ROUND(IF('Indicator Data'!AE21&gt;F$3,10,IF('Indicator Data'!AE21&lt;F$4,0,('Indicator Data'!AE21-F$4)/(F$3-F$4)*10)),1))</f>
        <v>10</v>
      </c>
      <c r="G12" s="123">
        <f>IF('Indicator Data'!AF21="No data","x",ROUND(IF('Indicator Data'!AF21&gt;G$3,0,IF('Indicator Data'!AF21&lt;G$4,10,(G$3-'Indicator Data'!AF21)/(G$3-G$4)*10)),1))</f>
        <v>0</v>
      </c>
      <c r="H12" s="124">
        <f t="shared" si="2"/>
        <v>5</v>
      </c>
      <c r="I12" s="125">
        <f t="shared" si="3"/>
        <v>5</v>
      </c>
      <c r="J12" s="123">
        <f>IF('Indicator Data'!AG21="No data","x",ROUND(IF('Indicator Data'!AG21&gt;J$3,10,IF('Indicator Data'!AG21&lt;J$4,0,('Indicator Data'!AG21-J$4)/(J$3-J$4)*10)),1))</f>
        <v>10</v>
      </c>
      <c r="K12" s="123" t="str">
        <f>IF('Indicator Data'!AH21="No data","x",ROUND(IF('Indicator Data'!AH21&gt;K$3,0,IF('Indicator Data'!AH21&lt;K$4,10,(K$3-'Indicator Data'!AH21)/(K$3-K$4)*10)),1))</f>
        <v>#DIV/0!</v>
      </c>
      <c r="L12" s="124" t="str">
        <f t="shared" si="4"/>
        <v>#DIV/0!</v>
      </c>
      <c r="M12" s="123">
        <f>IF('Indicator Data'!AI21="No data","x",ROUND(IF('Indicator Data'!AI21&gt;M$3,10,IF('Indicator Data'!AI21&lt;M$4,0,('Indicator Data'!AI21-M$4)/(M$3-M$4)*10)),1))</f>
        <v>10</v>
      </c>
      <c r="N12" s="123" t="str">
        <f>IF('Indicator Data'!AJ21="No data","x",ROUND(IF('Indicator Data'!AJ21&gt;N$3,0,IF('Indicator Data'!AJ21&lt;N$4,10,(N$3-'Indicator Data'!AJ21)/(N$3-N$4)*10)),1))</f>
        <v>#DIV/0!</v>
      </c>
      <c r="O12" s="124" t="str">
        <f t="shared" si="5"/>
        <v>#DIV/0!</v>
      </c>
      <c r="P12" s="125" t="str">
        <f t="shared" si="6"/>
        <v>#DIV/0!</v>
      </c>
      <c r="Q12" s="106"/>
      <c r="R12" s="7"/>
      <c r="S12" s="7"/>
      <c r="T12" s="7"/>
      <c r="U12" s="7"/>
      <c r="V12" s="7"/>
      <c r="W12" s="7"/>
      <c r="X12" s="7"/>
      <c r="Y12" s="7"/>
      <c r="Z12" s="7"/>
    </row>
    <row r="13">
      <c r="A13" s="61" t="str">
        <f>IF('Indicator Data'!A22&lt;&gt;"",'Indicator Data'!A22,"")</f>
        <v>Kayanza</v>
      </c>
      <c r="B13" s="61" t="str">
        <f>IF('Indicator Data'!B22&lt;&gt;"",'Indicator Data'!B22,"")</f>
        <v>BDI008</v>
      </c>
      <c r="C13" s="123">
        <f>IF('Indicator Data'!AC22="No data","x",ROUND(IF('Indicator Data'!AC22&gt;C$3,10,IF('Indicator Data'!AC22&lt;C$4,0,('Indicator Data'!AC22-C$4)/(C$3-C$4)*10)),1))</f>
        <v>10</v>
      </c>
      <c r="D13" s="123">
        <f>IF('Indicator Data'!AD22="No data","x",ROUND(IF('Indicator Data'!AD22&gt;D$3,0,IF('Indicator Data'!AD22&lt;D$4,10,(D$3-'Indicator Data'!AD22)/(D$3-D$4)*10)),1))</f>
        <v>0</v>
      </c>
      <c r="E13" s="124">
        <f t="shared" si="1"/>
        <v>5</v>
      </c>
      <c r="F13" s="123">
        <f>IF('Indicator Data'!AE22="No data","x",ROUND(IF('Indicator Data'!AE22&gt;F$3,10,IF('Indicator Data'!AE22&lt;F$4,0,('Indicator Data'!AE22-F$4)/(F$3-F$4)*10)),1))</f>
        <v>10</v>
      </c>
      <c r="G13" s="123">
        <f>IF('Indicator Data'!AF22="No data","x",ROUND(IF('Indicator Data'!AF22&gt;G$3,0,IF('Indicator Data'!AF22&lt;G$4,10,(G$3-'Indicator Data'!AF22)/(G$3-G$4)*10)),1))</f>
        <v>0</v>
      </c>
      <c r="H13" s="124">
        <f t="shared" si="2"/>
        <v>5</v>
      </c>
      <c r="I13" s="125">
        <f t="shared" si="3"/>
        <v>5</v>
      </c>
      <c r="J13" s="123">
        <f>IF('Indicator Data'!AG22="No data","x",ROUND(IF('Indicator Data'!AG22&gt;J$3,10,IF('Indicator Data'!AG22&lt;J$4,0,('Indicator Data'!AG22-J$4)/(J$3-J$4)*10)),1))</f>
        <v>10</v>
      </c>
      <c r="K13" s="123" t="str">
        <f>IF('Indicator Data'!AH22="No data","x",ROUND(IF('Indicator Data'!AH22&gt;K$3,0,IF('Indicator Data'!AH22&lt;K$4,10,(K$3-'Indicator Data'!AH22)/(K$3-K$4)*10)),1))</f>
        <v>#DIV/0!</v>
      </c>
      <c r="L13" s="124" t="str">
        <f t="shared" si="4"/>
        <v>#DIV/0!</v>
      </c>
      <c r="M13" s="123">
        <f>IF('Indicator Data'!AI22="No data","x",ROUND(IF('Indicator Data'!AI22&gt;M$3,10,IF('Indicator Data'!AI22&lt;M$4,0,('Indicator Data'!AI22-M$4)/(M$3-M$4)*10)),1))</f>
        <v>10</v>
      </c>
      <c r="N13" s="123" t="str">
        <f>IF('Indicator Data'!AJ22="No data","x",ROUND(IF('Indicator Data'!AJ22&gt;N$3,0,IF('Indicator Data'!AJ22&lt;N$4,10,(N$3-'Indicator Data'!AJ22)/(N$3-N$4)*10)),1))</f>
        <v>#DIV/0!</v>
      </c>
      <c r="O13" s="124" t="str">
        <f t="shared" si="5"/>
        <v>#DIV/0!</v>
      </c>
      <c r="P13" s="125" t="str">
        <f t="shared" si="6"/>
        <v>#DIV/0!</v>
      </c>
      <c r="Q13" s="106"/>
      <c r="R13" s="7"/>
      <c r="S13" s="7"/>
      <c r="T13" s="7"/>
      <c r="U13" s="7"/>
      <c r="V13" s="7"/>
      <c r="W13" s="7"/>
      <c r="X13" s="7"/>
      <c r="Y13" s="7"/>
      <c r="Z13" s="7"/>
    </row>
    <row r="14">
      <c r="A14" s="61" t="str">
        <f>IF('Indicator Data'!A23&lt;&gt;"",'Indicator Data'!A23,"")</f>
        <v>Kirundo</v>
      </c>
      <c r="B14" s="61" t="str">
        <f>IF('Indicator Data'!B23&lt;&gt;"",'Indicator Data'!B23,"")</f>
        <v>BDI009</v>
      </c>
      <c r="C14" s="123">
        <f>IF('Indicator Data'!AC23="No data","x",ROUND(IF('Indicator Data'!AC23&gt;C$3,10,IF('Indicator Data'!AC23&lt;C$4,0,('Indicator Data'!AC23-C$4)/(C$3-C$4)*10)),1))</f>
        <v>10</v>
      </c>
      <c r="D14" s="123">
        <f>IF('Indicator Data'!AD23="No data","x",ROUND(IF('Indicator Data'!AD23&gt;D$3,0,IF('Indicator Data'!AD23&lt;D$4,10,(D$3-'Indicator Data'!AD23)/(D$3-D$4)*10)),1))</f>
        <v>0</v>
      </c>
      <c r="E14" s="124">
        <f t="shared" si="1"/>
        <v>5</v>
      </c>
      <c r="F14" s="123">
        <f>IF('Indicator Data'!AE23="No data","x",ROUND(IF('Indicator Data'!AE23&gt;F$3,10,IF('Indicator Data'!AE23&lt;F$4,0,('Indicator Data'!AE23-F$4)/(F$3-F$4)*10)),1))</f>
        <v>10</v>
      </c>
      <c r="G14" s="123">
        <f>IF('Indicator Data'!AF23="No data","x",ROUND(IF('Indicator Data'!AF23&gt;G$3,0,IF('Indicator Data'!AF23&lt;G$4,10,(G$3-'Indicator Data'!AF23)/(G$3-G$4)*10)),1))</f>
        <v>0</v>
      </c>
      <c r="H14" s="124">
        <f t="shared" si="2"/>
        <v>5</v>
      </c>
      <c r="I14" s="125">
        <f t="shared" si="3"/>
        <v>5</v>
      </c>
      <c r="J14" s="123" t="str">
        <f>IF('Indicator Data'!AG23="No data","x",ROUND(IF('Indicator Data'!AG23&gt;J$3,10,IF('Indicator Data'!AG23&lt;J$4,0,('Indicator Data'!AG23-J$4)/(J$3-J$4)*10)),1))</f>
        <v>#DIV/0!</v>
      </c>
      <c r="K14" s="123" t="str">
        <f>IF('Indicator Data'!AH23="No data","x",ROUND(IF('Indicator Data'!AH23&gt;K$3,0,IF('Indicator Data'!AH23&lt;K$4,10,(K$3-'Indicator Data'!AH23)/(K$3-K$4)*10)),1))</f>
        <v>#DIV/0!</v>
      </c>
      <c r="L14" s="124" t="str">
        <f t="shared" si="4"/>
        <v>#DIV/0!</v>
      </c>
      <c r="M14" s="123">
        <f>IF('Indicator Data'!AI23="No data","x",ROUND(IF('Indicator Data'!AI23&gt;M$3,10,IF('Indicator Data'!AI23&lt;M$4,0,('Indicator Data'!AI23-M$4)/(M$3-M$4)*10)),1))</f>
        <v>10</v>
      </c>
      <c r="N14" s="123">
        <f>IF('Indicator Data'!AJ23="No data","x",ROUND(IF('Indicator Data'!AJ23&gt;N$3,0,IF('Indicator Data'!AJ23&lt;N$4,10,(N$3-'Indicator Data'!AJ23)/(N$3-N$4)*10)),1))</f>
        <v>0</v>
      </c>
      <c r="O14" s="124">
        <f t="shared" si="5"/>
        <v>5</v>
      </c>
      <c r="P14" s="125" t="str">
        <f t="shared" si="6"/>
        <v>#DIV/0!</v>
      </c>
      <c r="Q14" s="106"/>
      <c r="R14" s="7"/>
      <c r="S14" s="7"/>
      <c r="T14" s="7"/>
      <c r="U14" s="7"/>
      <c r="V14" s="7"/>
      <c r="W14" s="7"/>
      <c r="X14" s="7"/>
      <c r="Y14" s="7"/>
      <c r="Z14" s="7"/>
    </row>
    <row r="15">
      <c r="A15" s="61" t="str">
        <f>IF('Indicator Data'!A24&lt;&gt;"",'Indicator Data'!A24,"")</f>
        <v>Makamba</v>
      </c>
      <c r="B15" s="61" t="str">
        <f>IF('Indicator Data'!B24&lt;&gt;"",'Indicator Data'!B24,"")</f>
        <v>BDI010</v>
      </c>
      <c r="C15" s="123">
        <f>IF('Indicator Data'!AC24="No data","x",ROUND(IF('Indicator Data'!AC24&gt;C$3,10,IF('Indicator Data'!AC24&lt;C$4,0,('Indicator Data'!AC24-C$4)/(C$3-C$4)*10)),1))</f>
        <v>10</v>
      </c>
      <c r="D15" s="123">
        <f>IF('Indicator Data'!AD24="No data","x",ROUND(IF('Indicator Data'!AD24&gt;D$3,0,IF('Indicator Data'!AD24&lt;D$4,10,(D$3-'Indicator Data'!AD24)/(D$3-D$4)*10)),1))</f>
        <v>0</v>
      </c>
      <c r="E15" s="124">
        <f t="shared" si="1"/>
        <v>5</v>
      </c>
      <c r="F15" s="123">
        <f>IF('Indicator Data'!AE24="No data","x",ROUND(IF('Indicator Data'!AE24&gt;F$3,10,IF('Indicator Data'!AE24&lt;F$4,0,('Indicator Data'!AE24-F$4)/(F$3-F$4)*10)),1))</f>
        <v>10</v>
      </c>
      <c r="G15" s="123">
        <f>IF('Indicator Data'!AF24="No data","x",ROUND(IF('Indicator Data'!AF24&gt;G$3,0,IF('Indicator Data'!AF24&lt;G$4,10,(G$3-'Indicator Data'!AF24)/(G$3-G$4)*10)),1))</f>
        <v>0</v>
      </c>
      <c r="H15" s="124">
        <f t="shared" si="2"/>
        <v>5</v>
      </c>
      <c r="I15" s="125">
        <f t="shared" si="3"/>
        <v>5</v>
      </c>
      <c r="J15" s="123" t="str">
        <f>IF('Indicator Data'!AG24="No data","x",ROUND(IF('Indicator Data'!AG24&gt;J$3,10,IF('Indicator Data'!AG24&lt;J$4,0,('Indicator Data'!AG24-J$4)/(J$3-J$4)*10)),1))</f>
        <v>#DIV/0!</v>
      </c>
      <c r="K15" s="123">
        <f>IF('Indicator Data'!AH24="No data","x",ROUND(IF('Indicator Data'!AH24&gt;K$3,0,IF('Indicator Data'!AH24&lt;K$4,10,(K$3-'Indicator Data'!AH24)/(K$3-K$4)*10)),1))</f>
        <v>0</v>
      </c>
      <c r="L15" s="124" t="str">
        <f t="shared" si="4"/>
        <v>#DIV/0!</v>
      </c>
      <c r="M15" s="123">
        <f>IF('Indicator Data'!AI24="No data","x",ROUND(IF('Indicator Data'!AI24&gt;M$3,10,IF('Indicator Data'!AI24&lt;M$4,0,('Indicator Data'!AI24-M$4)/(M$3-M$4)*10)),1))</f>
        <v>10</v>
      </c>
      <c r="N15" s="123">
        <f>IF('Indicator Data'!AJ24="No data","x",ROUND(IF('Indicator Data'!AJ24&gt;N$3,0,IF('Indicator Data'!AJ24&lt;N$4,10,(N$3-'Indicator Data'!AJ24)/(N$3-N$4)*10)),1))</f>
        <v>0</v>
      </c>
      <c r="O15" s="124">
        <f t="shared" si="5"/>
        <v>5</v>
      </c>
      <c r="P15" s="125" t="str">
        <f t="shared" si="6"/>
        <v>#DIV/0!</v>
      </c>
      <c r="Q15" s="106"/>
      <c r="R15" s="7"/>
      <c r="S15" s="7"/>
      <c r="T15" s="7"/>
      <c r="U15" s="7"/>
      <c r="V15" s="7"/>
      <c r="W15" s="7"/>
      <c r="X15" s="7"/>
      <c r="Y15" s="7"/>
      <c r="Z15" s="7"/>
    </row>
    <row r="16">
      <c r="A16" s="61" t="str">
        <f>IF('Indicator Data'!A25&lt;&gt;"",'Indicator Data'!A25,"")</f>
        <v>Muramvya</v>
      </c>
      <c r="B16" s="61" t="str">
        <f>IF('Indicator Data'!B25&lt;&gt;"",'Indicator Data'!B25,"")</f>
        <v>BDI011</v>
      </c>
      <c r="C16" s="123">
        <f>IF('Indicator Data'!AC25="No data","x",ROUND(IF('Indicator Data'!AC25&gt;C$3,10,IF('Indicator Data'!AC25&lt;C$4,0,('Indicator Data'!AC25-C$4)/(C$3-C$4)*10)),1))</f>
        <v>10</v>
      </c>
      <c r="D16" s="123">
        <f>IF('Indicator Data'!AD25="No data","x",ROUND(IF('Indicator Data'!AD25&gt;D$3,0,IF('Indicator Data'!AD25&lt;D$4,10,(D$3-'Indicator Data'!AD25)/(D$3-D$4)*10)),1))</f>
        <v>0</v>
      </c>
      <c r="E16" s="124">
        <f t="shared" si="1"/>
        <v>5</v>
      </c>
      <c r="F16" s="123">
        <f>IF('Indicator Data'!AE25="No data","x",ROUND(IF('Indicator Data'!AE25&gt;F$3,10,IF('Indicator Data'!AE25&lt;F$4,0,('Indicator Data'!AE25-F$4)/(F$3-F$4)*10)),1))</f>
        <v>10</v>
      </c>
      <c r="G16" s="123">
        <f>IF('Indicator Data'!AF25="No data","x",ROUND(IF('Indicator Data'!AF25&gt;G$3,0,IF('Indicator Data'!AF25&lt;G$4,10,(G$3-'Indicator Data'!AF25)/(G$3-G$4)*10)),1))</f>
        <v>0</v>
      </c>
      <c r="H16" s="124">
        <f t="shared" si="2"/>
        <v>5</v>
      </c>
      <c r="I16" s="125">
        <f t="shared" si="3"/>
        <v>5</v>
      </c>
      <c r="J16" s="123" t="str">
        <f>IF('Indicator Data'!AG25="No data","x",ROUND(IF('Indicator Data'!AG25&gt;J$3,10,IF('Indicator Data'!AG25&lt;J$4,0,('Indicator Data'!AG25-J$4)/(J$3-J$4)*10)),1))</f>
        <v>#DIV/0!</v>
      </c>
      <c r="K16" s="123" t="str">
        <f>IF('Indicator Data'!AH25="No data","x",ROUND(IF('Indicator Data'!AH25&gt;K$3,0,IF('Indicator Data'!AH25&lt;K$4,10,(K$3-'Indicator Data'!AH25)/(K$3-K$4)*10)),1))</f>
        <v>#DIV/0!</v>
      </c>
      <c r="L16" s="124" t="str">
        <f t="shared" si="4"/>
        <v>#DIV/0!</v>
      </c>
      <c r="M16" s="123">
        <f>IF('Indicator Data'!AI25="No data","x",ROUND(IF('Indicator Data'!AI25&gt;M$3,10,IF('Indicator Data'!AI25&lt;M$4,0,('Indicator Data'!AI25-M$4)/(M$3-M$4)*10)),1))</f>
        <v>10</v>
      </c>
      <c r="N16" s="123" t="str">
        <f>IF('Indicator Data'!AJ25="No data","x",ROUND(IF('Indicator Data'!AJ25&gt;N$3,0,IF('Indicator Data'!AJ25&lt;N$4,10,(N$3-'Indicator Data'!AJ25)/(N$3-N$4)*10)),1))</f>
        <v>#DIV/0!</v>
      </c>
      <c r="O16" s="124" t="str">
        <f t="shared" si="5"/>
        <v>#DIV/0!</v>
      </c>
      <c r="P16" s="125" t="str">
        <f t="shared" si="6"/>
        <v>#DIV/0!</v>
      </c>
      <c r="Q16" s="106"/>
      <c r="R16" s="7"/>
      <c r="S16" s="7"/>
      <c r="T16" s="7"/>
      <c r="U16" s="7"/>
      <c r="V16" s="7"/>
      <c r="W16" s="7"/>
      <c r="X16" s="7"/>
      <c r="Y16" s="7"/>
      <c r="Z16" s="7"/>
    </row>
    <row r="17">
      <c r="A17" s="61" t="str">
        <f>IF('Indicator Data'!A26&lt;&gt;"",'Indicator Data'!A26,"")</f>
        <v>Muyinga</v>
      </c>
      <c r="B17" s="61" t="str">
        <f>IF('Indicator Data'!B26&lt;&gt;"",'Indicator Data'!B26,"")</f>
        <v>BDI012</v>
      </c>
      <c r="C17" s="123">
        <f>IF('Indicator Data'!AC26="No data","x",ROUND(IF('Indicator Data'!AC26&gt;C$3,10,IF('Indicator Data'!AC26&lt;C$4,0,('Indicator Data'!AC26-C$4)/(C$3-C$4)*10)),1))</f>
        <v>10</v>
      </c>
      <c r="D17" s="123">
        <f>IF('Indicator Data'!AD26="No data","x",ROUND(IF('Indicator Data'!AD26&gt;D$3,0,IF('Indicator Data'!AD26&lt;D$4,10,(D$3-'Indicator Data'!AD26)/(D$3-D$4)*10)),1))</f>
        <v>0</v>
      </c>
      <c r="E17" s="124">
        <f t="shared" si="1"/>
        <v>5</v>
      </c>
      <c r="F17" s="123">
        <f>IF('Indicator Data'!AE26="No data","x",ROUND(IF('Indicator Data'!AE26&gt;F$3,10,IF('Indicator Data'!AE26&lt;F$4,0,('Indicator Data'!AE26-F$4)/(F$3-F$4)*10)),1))</f>
        <v>10</v>
      </c>
      <c r="G17" s="123">
        <f>IF('Indicator Data'!AF26="No data","x",ROUND(IF('Indicator Data'!AF26&gt;G$3,0,IF('Indicator Data'!AF26&lt;G$4,10,(G$3-'Indicator Data'!AF26)/(G$3-G$4)*10)),1))</f>
        <v>0</v>
      </c>
      <c r="H17" s="124">
        <f t="shared" si="2"/>
        <v>5</v>
      </c>
      <c r="I17" s="125">
        <f t="shared" si="3"/>
        <v>5</v>
      </c>
      <c r="J17" s="123">
        <f>IF('Indicator Data'!AG26="No data","x",ROUND(IF('Indicator Data'!AG26&gt;J$3,10,IF('Indicator Data'!AG26&lt;J$4,0,('Indicator Data'!AG26-J$4)/(J$3-J$4)*10)),1))</f>
        <v>10</v>
      </c>
      <c r="K17" s="123" t="str">
        <f>IF('Indicator Data'!AH26="No data","x",ROUND(IF('Indicator Data'!AH26&gt;K$3,0,IF('Indicator Data'!AH26&lt;K$4,10,(K$3-'Indicator Data'!AH26)/(K$3-K$4)*10)),1))</f>
        <v>#DIV/0!</v>
      </c>
      <c r="L17" s="124" t="str">
        <f t="shared" si="4"/>
        <v>#DIV/0!</v>
      </c>
      <c r="M17" s="123">
        <f>IF('Indicator Data'!AI26="No data","x",ROUND(IF('Indicator Data'!AI26&gt;M$3,10,IF('Indicator Data'!AI26&lt;M$4,0,('Indicator Data'!AI26-M$4)/(M$3-M$4)*10)),1))</f>
        <v>10</v>
      </c>
      <c r="N17" s="123">
        <f>IF('Indicator Data'!AJ26="No data","x",ROUND(IF('Indicator Data'!AJ26&gt;N$3,0,IF('Indicator Data'!AJ26&lt;N$4,10,(N$3-'Indicator Data'!AJ26)/(N$3-N$4)*10)),1))</f>
        <v>0</v>
      </c>
      <c r="O17" s="124">
        <f t="shared" si="5"/>
        <v>5</v>
      </c>
      <c r="P17" s="125" t="str">
        <f t="shared" si="6"/>
        <v>#DIV/0!</v>
      </c>
      <c r="Q17" s="106"/>
      <c r="R17" s="7"/>
      <c r="S17" s="7"/>
      <c r="T17" s="7"/>
      <c r="U17" s="7"/>
      <c r="V17" s="7"/>
      <c r="W17" s="7"/>
      <c r="X17" s="7"/>
      <c r="Y17" s="7"/>
      <c r="Z17" s="7"/>
    </row>
    <row r="18">
      <c r="A18" s="61" t="str">
        <f>IF('Indicator Data'!A27&lt;&gt;"",'Indicator Data'!A27,"")</f>
        <v>Mwaro</v>
      </c>
      <c r="B18" s="61" t="str">
        <f>IF('Indicator Data'!B27&lt;&gt;"",'Indicator Data'!B27,"")</f>
        <v>BDI013</v>
      </c>
      <c r="C18" s="123">
        <f>IF('Indicator Data'!AC27="No data","x",ROUND(IF('Indicator Data'!AC27&gt;C$3,10,IF('Indicator Data'!AC27&lt;C$4,0,('Indicator Data'!AC27-C$4)/(C$3-C$4)*10)),1))</f>
        <v>10</v>
      </c>
      <c r="D18" s="123">
        <f>IF('Indicator Data'!AD27="No data","x",ROUND(IF('Indicator Data'!AD27&gt;D$3,0,IF('Indicator Data'!AD27&lt;D$4,10,(D$3-'Indicator Data'!AD27)/(D$3-D$4)*10)),1))</f>
        <v>0</v>
      </c>
      <c r="E18" s="124">
        <f t="shared" si="1"/>
        <v>5</v>
      </c>
      <c r="F18" s="123">
        <f>IF('Indicator Data'!AE27="No data","x",ROUND(IF('Indicator Data'!AE27&gt;F$3,10,IF('Indicator Data'!AE27&lt;F$4,0,('Indicator Data'!AE27-F$4)/(F$3-F$4)*10)),1))</f>
        <v>10</v>
      </c>
      <c r="G18" s="123">
        <f>IF('Indicator Data'!AF27="No data","x",ROUND(IF('Indicator Data'!AF27&gt;G$3,0,IF('Indicator Data'!AF27&lt;G$4,10,(G$3-'Indicator Data'!AF27)/(G$3-G$4)*10)),1))</f>
        <v>0</v>
      </c>
      <c r="H18" s="124">
        <f t="shared" si="2"/>
        <v>5</v>
      </c>
      <c r="I18" s="125">
        <f t="shared" si="3"/>
        <v>5</v>
      </c>
      <c r="J18" s="123">
        <f>IF('Indicator Data'!AG27="No data","x",ROUND(IF('Indicator Data'!AG27&gt;J$3,10,IF('Indicator Data'!AG27&lt;J$4,0,('Indicator Data'!AG27-J$4)/(J$3-J$4)*10)),1))</f>
        <v>10</v>
      </c>
      <c r="K18" s="123" t="str">
        <f>IF('Indicator Data'!AH27="No data","x",ROUND(IF('Indicator Data'!AH27&gt;K$3,0,IF('Indicator Data'!AH27&lt;K$4,10,(K$3-'Indicator Data'!AH27)/(K$3-K$4)*10)),1))</f>
        <v>#DIV/0!</v>
      </c>
      <c r="L18" s="124" t="str">
        <f t="shared" si="4"/>
        <v>#DIV/0!</v>
      </c>
      <c r="M18" s="123">
        <f>IF('Indicator Data'!AI27="No data","x",ROUND(IF('Indicator Data'!AI27&gt;M$3,10,IF('Indicator Data'!AI27&lt;M$4,0,('Indicator Data'!AI27-M$4)/(M$3-M$4)*10)),1))</f>
        <v>10</v>
      </c>
      <c r="N18" s="123" t="str">
        <f>IF('Indicator Data'!AJ27="No data","x",ROUND(IF('Indicator Data'!AJ27&gt;N$3,0,IF('Indicator Data'!AJ27&lt;N$4,10,(N$3-'Indicator Data'!AJ27)/(N$3-N$4)*10)),1))</f>
        <v>#DIV/0!</v>
      </c>
      <c r="O18" s="124" t="str">
        <f t="shared" si="5"/>
        <v>#DIV/0!</v>
      </c>
      <c r="P18" s="125" t="str">
        <f t="shared" si="6"/>
        <v>#DIV/0!</v>
      </c>
      <c r="Q18" s="106"/>
      <c r="R18" s="7"/>
      <c r="S18" s="7"/>
      <c r="T18" s="7"/>
      <c r="U18" s="7"/>
      <c r="V18" s="7"/>
      <c r="W18" s="7"/>
      <c r="X18" s="7"/>
      <c r="Y18" s="7"/>
      <c r="Z18" s="7"/>
    </row>
    <row r="19">
      <c r="A19" s="61" t="str">
        <f>IF('Indicator Data'!A28&lt;&gt;"",'Indicator Data'!A28,"")</f>
        <v>Ngozi</v>
      </c>
      <c r="B19" s="61" t="str">
        <f>IF('Indicator Data'!B28&lt;&gt;"",'Indicator Data'!B28,"")</f>
        <v>BDI014</v>
      </c>
      <c r="C19" s="123">
        <f>IF('Indicator Data'!AC28="No data","x",ROUND(IF('Indicator Data'!AC28&gt;C$3,10,IF('Indicator Data'!AC28&lt;C$4,0,('Indicator Data'!AC28-C$4)/(C$3-C$4)*10)),1))</f>
        <v>10</v>
      </c>
      <c r="D19" s="123">
        <f>IF('Indicator Data'!AD28="No data","x",ROUND(IF('Indicator Data'!AD28&gt;D$3,0,IF('Indicator Data'!AD28&lt;D$4,10,(D$3-'Indicator Data'!AD28)/(D$3-D$4)*10)),1))</f>
        <v>0</v>
      </c>
      <c r="E19" s="124">
        <f t="shared" si="1"/>
        <v>5</v>
      </c>
      <c r="F19" s="123">
        <f>IF('Indicator Data'!AE28="No data","x",ROUND(IF('Indicator Data'!AE28&gt;F$3,10,IF('Indicator Data'!AE28&lt;F$4,0,('Indicator Data'!AE28-F$4)/(F$3-F$4)*10)),1))</f>
        <v>10</v>
      </c>
      <c r="G19" s="123">
        <f>IF('Indicator Data'!AF28="No data","x",ROUND(IF('Indicator Data'!AF28&gt;G$3,0,IF('Indicator Data'!AF28&lt;G$4,10,(G$3-'Indicator Data'!AF28)/(G$3-G$4)*10)),1))</f>
        <v>0</v>
      </c>
      <c r="H19" s="124">
        <f t="shared" si="2"/>
        <v>5</v>
      </c>
      <c r="I19" s="125">
        <f t="shared" si="3"/>
        <v>5</v>
      </c>
      <c r="J19" s="123">
        <f>IF('Indicator Data'!AG28="No data","x",ROUND(IF('Indicator Data'!AG28&gt;J$3,10,IF('Indicator Data'!AG28&lt;J$4,0,('Indicator Data'!AG28-J$4)/(J$3-J$4)*10)),1))</f>
        <v>10</v>
      </c>
      <c r="K19" s="123" t="str">
        <f>IF('Indicator Data'!AH28="No data","x",ROUND(IF('Indicator Data'!AH28&gt;K$3,0,IF('Indicator Data'!AH28&lt;K$4,10,(K$3-'Indicator Data'!AH28)/(K$3-K$4)*10)),1))</f>
        <v>#DIV/0!</v>
      </c>
      <c r="L19" s="124" t="str">
        <f t="shared" si="4"/>
        <v>#DIV/0!</v>
      </c>
      <c r="M19" s="123">
        <f>IF('Indicator Data'!AI28="No data","x",ROUND(IF('Indicator Data'!AI28&gt;M$3,10,IF('Indicator Data'!AI28&lt;M$4,0,('Indicator Data'!AI28-M$4)/(M$3-M$4)*10)),1))</f>
        <v>10</v>
      </c>
      <c r="N19" s="123" t="str">
        <f>IF('Indicator Data'!AJ28="No data","x",ROUND(IF('Indicator Data'!AJ28&gt;N$3,0,IF('Indicator Data'!AJ28&lt;N$4,10,(N$3-'Indicator Data'!AJ28)/(N$3-N$4)*10)),1))</f>
        <v>#DIV/0!</v>
      </c>
      <c r="O19" s="124" t="str">
        <f t="shared" si="5"/>
        <v>#DIV/0!</v>
      </c>
      <c r="P19" s="125" t="str">
        <f t="shared" si="6"/>
        <v>#DIV/0!</v>
      </c>
      <c r="Q19" s="106"/>
      <c r="R19" s="7"/>
      <c r="S19" s="7"/>
      <c r="T19" s="7"/>
      <c r="U19" s="7"/>
      <c r="V19" s="7"/>
      <c r="W19" s="7"/>
      <c r="X19" s="7"/>
      <c r="Y19" s="7"/>
      <c r="Z19" s="7"/>
    </row>
    <row r="20">
      <c r="A20" s="61" t="str">
        <f>IF('Indicator Data'!A29&lt;&gt;"",'Indicator Data'!A29,"")</f>
        <v>Rutana</v>
      </c>
      <c r="B20" s="61" t="str">
        <f>IF('Indicator Data'!B29&lt;&gt;"",'Indicator Data'!B29,"")</f>
        <v>BDI015</v>
      </c>
      <c r="C20" s="123">
        <f>IF('Indicator Data'!AC29="No data","x",ROUND(IF('Indicator Data'!AC29&gt;C$3,10,IF('Indicator Data'!AC29&lt;C$4,0,('Indicator Data'!AC29-C$4)/(C$3-C$4)*10)),1))</f>
        <v>10</v>
      </c>
      <c r="D20" s="123">
        <f>IF('Indicator Data'!AD29="No data","x",ROUND(IF('Indicator Data'!AD29&gt;D$3,0,IF('Indicator Data'!AD29&lt;D$4,10,(D$3-'Indicator Data'!AD29)/(D$3-D$4)*10)),1))</f>
        <v>0</v>
      </c>
      <c r="E20" s="124">
        <f t="shared" si="1"/>
        <v>5</v>
      </c>
      <c r="F20" s="123">
        <f>IF('Indicator Data'!AE29="No data","x",ROUND(IF('Indicator Data'!AE29&gt;F$3,10,IF('Indicator Data'!AE29&lt;F$4,0,('Indicator Data'!AE29-F$4)/(F$3-F$4)*10)),1))</f>
        <v>10</v>
      </c>
      <c r="G20" s="123">
        <f>IF('Indicator Data'!AF29="No data","x",ROUND(IF('Indicator Data'!AF29&gt;G$3,0,IF('Indicator Data'!AF29&lt;G$4,10,(G$3-'Indicator Data'!AF29)/(G$3-G$4)*10)),1))</f>
        <v>0</v>
      </c>
      <c r="H20" s="124">
        <f t="shared" si="2"/>
        <v>5</v>
      </c>
      <c r="I20" s="125">
        <f t="shared" si="3"/>
        <v>5</v>
      </c>
      <c r="J20" s="123" t="str">
        <f>IF('Indicator Data'!AG29="No data","x",ROUND(IF('Indicator Data'!AG29&gt;J$3,10,IF('Indicator Data'!AG29&lt;J$4,0,('Indicator Data'!AG29-J$4)/(J$3-J$4)*10)),1))</f>
        <v>#DIV/0!</v>
      </c>
      <c r="K20" s="123" t="str">
        <f>IF('Indicator Data'!AH29="No data","x",ROUND(IF('Indicator Data'!AH29&gt;K$3,0,IF('Indicator Data'!AH29&lt;K$4,10,(K$3-'Indicator Data'!AH29)/(K$3-K$4)*10)),1))</f>
        <v>#DIV/0!</v>
      </c>
      <c r="L20" s="124" t="str">
        <f t="shared" si="4"/>
        <v>#DIV/0!</v>
      </c>
      <c r="M20" s="123">
        <f>IF('Indicator Data'!AI29="No data","x",ROUND(IF('Indicator Data'!AI29&gt;M$3,10,IF('Indicator Data'!AI29&lt;M$4,0,('Indicator Data'!AI29-M$4)/(M$3-M$4)*10)),1))</f>
        <v>10</v>
      </c>
      <c r="N20" s="123">
        <f>IF('Indicator Data'!AJ29="No data","x",ROUND(IF('Indicator Data'!AJ29&gt;N$3,0,IF('Indicator Data'!AJ29&lt;N$4,10,(N$3-'Indicator Data'!AJ29)/(N$3-N$4)*10)),1))</f>
        <v>0</v>
      </c>
      <c r="O20" s="124">
        <f t="shared" si="5"/>
        <v>5</v>
      </c>
      <c r="P20" s="125" t="str">
        <f t="shared" si="6"/>
        <v>#DIV/0!</v>
      </c>
      <c r="Q20" s="106"/>
      <c r="R20" s="7"/>
      <c r="S20" s="7"/>
      <c r="T20" s="7"/>
      <c r="U20" s="7"/>
      <c r="V20" s="7"/>
      <c r="W20" s="7"/>
      <c r="X20" s="7"/>
      <c r="Y20" s="7"/>
      <c r="Z20" s="7"/>
    </row>
    <row r="21" ht="15.75" customHeight="1">
      <c r="A21" s="61" t="str">
        <f>IF('Indicator Data'!A30&lt;&gt;"",'Indicator Data'!A30,"")</f>
        <v>Ruyigi</v>
      </c>
      <c r="B21" s="61" t="str">
        <f>IF('Indicator Data'!B30&lt;&gt;"",'Indicator Data'!B30,"")</f>
        <v>BDI016</v>
      </c>
      <c r="C21" s="123">
        <f>IF('Indicator Data'!AC30="No data","x",ROUND(IF('Indicator Data'!AC30&gt;C$3,10,IF('Indicator Data'!AC30&lt;C$4,0,('Indicator Data'!AC30-C$4)/(C$3-C$4)*10)),1))</f>
        <v>10</v>
      </c>
      <c r="D21" s="123">
        <f>IF('Indicator Data'!AD30="No data","x",ROUND(IF('Indicator Data'!AD30&gt;D$3,0,IF('Indicator Data'!AD30&lt;D$4,10,(D$3-'Indicator Data'!AD30)/(D$3-D$4)*10)),1))</f>
        <v>0</v>
      </c>
      <c r="E21" s="124">
        <f t="shared" si="1"/>
        <v>5</v>
      </c>
      <c r="F21" s="123">
        <f>IF('Indicator Data'!AE30="No data","x",ROUND(IF('Indicator Data'!AE30&gt;F$3,10,IF('Indicator Data'!AE30&lt;F$4,0,('Indicator Data'!AE30-F$4)/(F$3-F$4)*10)),1))</f>
        <v>10</v>
      </c>
      <c r="G21" s="123">
        <f>IF('Indicator Data'!AF30="No data","x",ROUND(IF('Indicator Data'!AF30&gt;G$3,0,IF('Indicator Data'!AF30&lt;G$4,10,(G$3-'Indicator Data'!AF30)/(G$3-G$4)*10)),1))</f>
        <v>0</v>
      </c>
      <c r="H21" s="124">
        <f t="shared" si="2"/>
        <v>5</v>
      </c>
      <c r="I21" s="125">
        <f t="shared" si="3"/>
        <v>5</v>
      </c>
      <c r="J21" s="123">
        <f>IF('Indicator Data'!AG30="No data","x",ROUND(IF('Indicator Data'!AG30&gt;J$3,10,IF('Indicator Data'!AG30&lt;J$4,0,('Indicator Data'!AG30-J$4)/(J$3-J$4)*10)),1))</f>
        <v>10</v>
      </c>
      <c r="K21" s="123" t="str">
        <f>IF('Indicator Data'!AH30="No data","x",ROUND(IF('Indicator Data'!AH30&gt;K$3,0,IF('Indicator Data'!AH30&lt;K$4,10,(K$3-'Indicator Data'!AH30)/(K$3-K$4)*10)),1))</f>
        <v>#DIV/0!</v>
      </c>
      <c r="L21" s="124" t="str">
        <f t="shared" si="4"/>
        <v>#DIV/0!</v>
      </c>
      <c r="M21" s="123">
        <f>IF('Indicator Data'!AI30="No data","x",ROUND(IF('Indicator Data'!AI30&gt;M$3,10,IF('Indicator Data'!AI30&lt;M$4,0,('Indicator Data'!AI30-M$4)/(M$3-M$4)*10)),1))</f>
        <v>10</v>
      </c>
      <c r="N21" s="123">
        <f>IF('Indicator Data'!AJ30="No data","x",ROUND(IF('Indicator Data'!AJ30&gt;N$3,0,IF('Indicator Data'!AJ30&lt;N$4,10,(N$3-'Indicator Data'!AJ30)/(N$3-N$4)*10)),1))</f>
        <v>0</v>
      </c>
      <c r="O21" s="124">
        <f t="shared" si="5"/>
        <v>5</v>
      </c>
      <c r="P21" s="125" t="str">
        <f t="shared" si="6"/>
        <v>#DIV/0!</v>
      </c>
      <c r="Q21" s="106"/>
      <c r="R21" s="7"/>
      <c r="S21" s="7"/>
      <c r="T21" s="7"/>
      <c r="U21" s="7"/>
      <c r="V21" s="7"/>
      <c r="W21" s="7"/>
      <c r="X21" s="7"/>
      <c r="Y21" s="7"/>
      <c r="Z21" s="7"/>
    </row>
    <row r="22" ht="15.75" customHeight="1">
      <c r="A22" s="61" t="str">
        <f>IF('Indicator Data'!A31&lt;&gt;"",'Indicator Data'!A31,"")</f>
        <v/>
      </c>
      <c r="B22" s="61" t="str">
        <f>IF('Indicator Data'!B31&lt;&gt;"",'Indicator Data'!B31,"")</f>
        <v/>
      </c>
      <c r="C22" s="123" t="str">
        <f>IF('Indicator Data'!AC31="No data","x",ROUND(IF('Indicator Data'!AC31&gt;C$3,10,IF('Indicator Data'!AC31&lt;C$4,0,('Indicator Data'!AC31-C$4)/(C$3-C$4)*10)),1))</f>
        <v>#DIV/0!</v>
      </c>
      <c r="D22" s="123" t="str">
        <f>IF('Indicator Data'!AD31="No data","x",ROUND(IF('Indicator Data'!AD31&gt;D$3,0,IF('Indicator Data'!AD31&lt;D$4,10,(D$3-'Indicator Data'!AD31)/(D$3-D$4)*10)),1))</f>
        <v>#DIV/0!</v>
      </c>
      <c r="E22" s="124" t="str">
        <f t="shared" si="1"/>
        <v>#DIV/0!</v>
      </c>
      <c r="F22" s="123" t="str">
        <f>IF('Indicator Data'!AE31="No data","x",ROUND(IF('Indicator Data'!AE31&gt;F$3,10,IF('Indicator Data'!AE31&lt;F$4,0,('Indicator Data'!AE31-F$4)/(F$3-F$4)*10)),1))</f>
        <v>#DIV/0!</v>
      </c>
      <c r="G22" s="123" t="str">
        <f>IF('Indicator Data'!AF31="No data","x",ROUND(IF('Indicator Data'!AF31&gt;G$3,0,IF('Indicator Data'!AF31&lt;G$4,10,(G$3-'Indicator Data'!AF31)/(G$3-G$4)*10)),1))</f>
        <v>#DIV/0!</v>
      </c>
      <c r="H22" s="124" t="str">
        <f t="shared" si="2"/>
        <v>#DIV/0!</v>
      </c>
      <c r="I22" s="125" t="str">
        <f t="shared" si="3"/>
        <v>#DIV/0!</v>
      </c>
      <c r="J22" s="123" t="str">
        <f>IF('Indicator Data'!AG31="No data","x",ROUND(IF('Indicator Data'!AG31&gt;J$3,10,IF('Indicator Data'!AG31&lt;J$4,0,('Indicator Data'!AG31-J$4)/(J$3-J$4)*10)),1))</f>
        <v>#DIV/0!</v>
      </c>
      <c r="K22" s="123" t="str">
        <f>IF('Indicator Data'!AH31="No data","x",ROUND(IF('Indicator Data'!AH31&gt;K$3,0,IF('Indicator Data'!AH31&lt;K$4,10,(K$3-'Indicator Data'!AH31)/(K$3-K$4)*10)),1))</f>
        <v>#DIV/0!</v>
      </c>
      <c r="L22" s="124" t="str">
        <f t="shared" si="4"/>
        <v>#DIV/0!</v>
      </c>
      <c r="M22" s="123" t="str">
        <f>IF('Indicator Data'!AI31="No data","x",ROUND(IF('Indicator Data'!AI31&gt;M$3,10,IF('Indicator Data'!AI31&lt;M$4,0,('Indicator Data'!AI31-M$4)/(M$3-M$4)*10)),1))</f>
        <v>#DIV/0!</v>
      </c>
      <c r="N22" s="123" t="str">
        <f>IF('Indicator Data'!AJ31="No data","x",ROUND(IF('Indicator Data'!AJ31&gt;N$3,0,IF('Indicator Data'!AJ31&lt;N$4,10,(N$3-'Indicator Data'!AJ31)/(N$3-N$4)*10)),1))</f>
        <v>#DIV/0!</v>
      </c>
      <c r="O22" s="124" t="str">
        <f t="shared" si="5"/>
        <v>#DIV/0!</v>
      </c>
      <c r="P22" s="125" t="str">
        <f t="shared" si="6"/>
        <v>#DIV/0!</v>
      </c>
      <c r="Q22" s="106"/>
      <c r="R22" s="7"/>
      <c r="S22" s="7"/>
      <c r="T22" s="7"/>
      <c r="U22" s="7"/>
      <c r="V22" s="7"/>
      <c r="W22" s="7"/>
      <c r="X22" s="7"/>
      <c r="Y22" s="7"/>
      <c r="Z22" s="7"/>
    </row>
    <row r="23" ht="15.75" customHeight="1">
      <c r="A23" s="61" t="str">
        <f>IF('Indicator Data'!A32&lt;&gt;"",'Indicator Data'!A32,"")</f>
        <v/>
      </c>
      <c r="B23" s="61" t="str">
        <f>IF('Indicator Data'!B32&lt;&gt;"",'Indicator Data'!B32,"")</f>
        <v/>
      </c>
      <c r="C23" s="123" t="str">
        <f>IF('Indicator Data'!AC32="No data","x",ROUND(IF('Indicator Data'!AC32&gt;C$3,10,IF('Indicator Data'!AC32&lt;C$4,0,('Indicator Data'!AC32-C$4)/(C$3-C$4)*10)),1))</f>
        <v>#DIV/0!</v>
      </c>
      <c r="D23" s="123" t="str">
        <f>IF('Indicator Data'!AD32="No data","x",ROUND(IF('Indicator Data'!AD32&gt;D$3,0,IF('Indicator Data'!AD32&lt;D$4,10,(D$3-'Indicator Data'!AD32)/(D$3-D$4)*10)),1))</f>
        <v>#DIV/0!</v>
      </c>
      <c r="E23" s="124" t="str">
        <f t="shared" si="1"/>
        <v>#DIV/0!</v>
      </c>
      <c r="F23" s="123" t="str">
        <f>IF('Indicator Data'!AE32="No data","x",ROUND(IF('Indicator Data'!AE32&gt;F$3,10,IF('Indicator Data'!AE32&lt;F$4,0,('Indicator Data'!AE32-F$4)/(F$3-F$4)*10)),1))</f>
        <v>#DIV/0!</v>
      </c>
      <c r="G23" s="123" t="str">
        <f>IF('Indicator Data'!AF32="No data","x",ROUND(IF('Indicator Data'!AF32&gt;G$3,0,IF('Indicator Data'!AF32&lt;G$4,10,(G$3-'Indicator Data'!AF32)/(G$3-G$4)*10)),1))</f>
        <v>#DIV/0!</v>
      </c>
      <c r="H23" s="124" t="str">
        <f t="shared" si="2"/>
        <v>#DIV/0!</v>
      </c>
      <c r="I23" s="125" t="str">
        <f t="shared" si="3"/>
        <v>#DIV/0!</v>
      </c>
      <c r="J23" s="123" t="str">
        <f>IF('Indicator Data'!AG32="No data","x",ROUND(IF('Indicator Data'!AG32&gt;J$3,10,IF('Indicator Data'!AG32&lt;J$4,0,('Indicator Data'!AG32-J$4)/(J$3-J$4)*10)),1))</f>
        <v>#DIV/0!</v>
      </c>
      <c r="K23" s="123" t="str">
        <f>IF('Indicator Data'!AH32="No data","x",ROUND(IF('Indicator Data'!AH32&gt;K$3,0,IF('Indicator Data'!AH32&lt;K$4,10,(K$3-'Indicator Data'!AH32)/(K$3-K$4)*10)),1))</f>
        <v>#DIV/0!</v>
      </c>
      <c r="L23" s="124" t="str">
        <f t="shared" si="4"/>
        <v>#DIV/0!</v>
      </c>
      <c r="M23" s="123" t="str">
        <f>IF('Indicator Data'!AI32="No data","x",ROUND(IF('Indicator Data'!AI32&gt;M$3,10,IF('Indicator Data'!AI32&lt;M$4,0,('Indicator Data'!AI32-M$4)/(M$3-M$4)*10)),1))</f>
        <v>#DIV/0!</v>
      </c>
      <c r="N23" s="123" t="str">
        <f>IF('Indicator Data'!AJ32="No data","x",ROUND(IF('Indicator Data'!AJ32&gt;N$3,0,IF('Indicator Data'!AJ32&lt;N$4,10,(N$3-'Indicator Data'!AJ32)/(N$3-N$4)*10)),1))</f>
        <v>#DIV/0!</v>
      </c>
      <c r="O23" s="124" t="str">
        <f t="shared" si="5"/>
        <v>#DIV/0!</v>
      </c>
      <c r="P23" s="125" t="str">
        <f t="shared" si="6"/>
        <v>#DIV/0!</v>
      </c>
      <c r="Q23" s="106"/>
      <c r="R23" s="7"/>
      <c r="S23" s="7"/>
      <c r="T23" s="7"/>
      <c r="U23" s="7"/>
      <c r="V23" s="7"/>
      <c r="W23" s="7"/>
      <c r="X23" s="7"/>
      <c r="Y23" s="7"/>
      <c r="Z23" s="7"/>
    </row>
    <row r="24" ht="15.75" customHeight="1">
      <c r="A24" s="61" t="str">
        <f>IF('Indicator Data'!A33&lt;&gt;"",'Indicator Data'!A33,"")</f>
        <v/>
      </c>
      <c r="B24" s="61" t="str">
        <f>IF('Indicator Data'!B33&lt;&gt;"",'Indicator Data'!B33,"")</f>
        <v/>
      </c>
      <c r="C24" s="123" t="str">
        <f>IF('Indicator Data'!AC33="No data","x",ROUND(IF('Indicator Data'!AC33&gt;C$3,10,IF('Indicator Data'!AC33&lt;C$4,0,('Indicator Data'!AC33-C$4)/(C$3-C$4)*10)),1))</f>
        <v>#DIV/0!</v>
      </c>
      <c r="D24" s="123" t="str">
        <f>IF('Indicator Data'!AD33="No data","x",ROUND(IF('Indicator Data'!AD33&gt;D$3,0,IF('Indicator Data'!AD33&lt;D$4,10,(D$3-'Indicator Data'!AD33)/(D$3-D$4)*10)),1))</f>
        <v>#DIV/0!</v>
      </c>
      <c r="E24" s="124" t="str">
        <f t="shared" si="1"/>
        <v>#DIV/0!</v>
      </c>
      <c r="F24" s="123" t="str">
        <f>IF('Indicator Data'!AE33="No data","x",ROUND(IF('Indicator Data'!AE33&gt;F$3,10,IF('Indicator Data'!AE33&lt;F$4,0,('Indicator Data'!AE33-F$4)/(F$3-F$4)*10)),1))</f>
        <v>#DIV/0!</v>
      </c>
      <c r="G24" s="123" t="str">
        <f>IF('Indicator Data'!AF33="No data","x",ROUND(IF('Indicator Data'!AF33&gt;G$3,0,IF('Indicator Data'!AF33&lt;G$4,10,(G$3-'Indicator Data'!AF33)/(G$3-G$4)*10)),1))</f>
        <v>#DIV/0!</v>
      </c>
      <c r="H24" s="124" t="str">
        <f t="shared" si="2"/>
        <v>#DIV/0!</v>
      </c>
      <c r="I24" s="125" t="str">
        <f t="shared" si="3"/>
        <v>#DIV/0!</v>
      </c>
      <c r="J24" s="123" t="str">
        <f>IF('Indicator Data'!AG33="No data","x",ROUND(IF('Indicator Data'!AG33&gt;J$3,10,IF('Indicator Data'!AG33&lt;J$4,0,('Indicator Data'!AG33-J$4)/(J$3-J$4)*10)),1))</f>
        <v>#DIV/0!</v>
      </c>
      <c r="K24" s="123" t="str">
        <f>IF('Indicator Data'!AH33="No data","x",ROUND(IF('Indicator Data'!AH33&gt;K$3,0,IF('Indicator Data'!AH33&lt;K$4,10,(K$3-'Indicator Data'!AH33)/(K$3-K$4)*10)),1))</f>
        <v>#DIV/0!</v>
      </c>
      <c r="L24" s="124" t="str">
        <f t="shared" si="4"/>
        <v>#DIV/0!</v>
      </c>
      <c r="M24" s="123" t="str">
        <f>IF('Indicator Data'!AI33="No data","x",ROUND(IF('Indicator Data'!AI33&gt;M$3,10,IF('Indicator Data'!AI33&lt;M$4,0,('Indicator Data'!AI33-M$4)/(M$3-M$4)*10)),1))</f>
        <v>#DIV/0!</v>
      </c>
      <c r="N24" s="123" t="str">
        <f>IF('Indicator Data'!AJ33="No data","x",ROUND(IF('Indicator Data'!AJ33&gt;N$3,0,IF('Indicator Data'!AJ33&lt;N$4,10,(N$3-'Indicator Data'!AJ33)/(N$3-N$4)*10)),1))</f>
        <v>#DIV/0!</v>
      </c>
      <c r="O24" s="124" t="str">
        <f t="shared" si="5"/>
        <v>#DIV/0!</v>
      </c>
      <c r="P24" s="125" t="str">
        <f t="shared" si="6"/>
        <v>#DIV/0!</v>
      </c>
      <c r="Q24" s="106"/>
      <c r="R24" s="7"/>
      <c r="S24" s="7"/>
      <c r="T24" s="7"/>
      <c r="U24" s="7"/>
      <c r="V24" s="7"/>
      <c r="W24" s="7"/>
      <c r="X24" s="7"/>
      <c r="Y24" s="7"/>
      <c r="Z24" s="7"/>
    </row>
    <row r="25" ht="15.75" customHeight="1">
      <c r="A25" s="61" t="str">
        <f>IF('Indicator Data'!A34&lt;&gt;"",'Indicator Data'!A34,"")</f>
        <v/>
      </c>
      <c r="B25" s="61" t="str">
        <f>IF('Indicator Data'!B34&lt;&gt;"",'Indicator Data'!B34,"")</f>
        <v/>
      </c>
      <c r="C25" s="123" t="str">
        <f>IF('Indicator Data'!AC34="No data","x",ROUND(IF('Indicator Data'!AC34&gt;C$3,10,IF('Indicator Data'!AC34&lt;C$4,0,('Indicator Data'!AC34-C$4)/(C$3-C$4)*10)),1))</f>
        <v>#DIV/0!</v>
      </c>
      <c r="D25" s="123" t="str">
        <f>IF('Indicator Data'!AD34="No data","x",ROUND(IF('Indicator Data'!AD34&gt;D$3,0,IF('Indicator Data'!AD34&lt;D$4,10,(D$3-'Indicator Data'!AD34)/(D$3-D$4)*10)),1))</f>
        <v>#DIV/0!</v>
      </c>
      <c r="E25" s="124" t="str">
        <f t="shared" si="1"/>
        <v>#DIV/0!</v>
      </c>
      <c r="F25" s="123" t="str">
        <f>IF('Indicator Data'!AE34="No data","x",ROUND(IF('Indicator Data'!AE34&gt;F$3,10,IF('Indicator Data'!AE34&lt;F$4,0,('Indicator Data'!AE34-F$4)/(F$3-F$4)*10)),1))</f>
        <v>#DIV/0!</v>
      </c>
      <c r="G25" s="123" t="str">
        <f>IF('Indicator Data'!AF34="No data","x",ROUND(IF('Indicator Data'!AF34&gt;G$3,0,IF('Indicator Data'!AF34&lt;G$4,10,(G$3-'Indicator Data'!AF34)/(G$3-G$4)*10)),1))</f>
        <v>#DIV/0!</v>
      </c>
      <c r="H25" s="124" t="str">
        <f t="shared" si="2"/>
        <v>#DIV/0!</v>
      </c>
      <c r="I25" s="125" t="str">
        <f t="shared" si="3"/>
        <v>#DIV/0!</v>
      </c>
      <c r="J25" s="123" t="str">
        <f>IF('Indicator Data'!AG34="No data","x",ROUND(IF('Indicator Data'!AG34&gt;J$3,10,IF('Indicator Data'!AG34&lt;J$4,0,('Indicator Data'!AG34-J$4)/(J$3-J$4)*10)),1))</f>
        <v>#DIV/0!</v>
      </c>
      <c r="K25" s="123" t="str">
        <f>IF('Indicator Data'!AH34="No data","x",ROUND(IF('Indicator Data'!AH34&gt;K$3,0,IF('Indicator Data'!AH34&lt;K$4,10,(K$3-'Indicator Data'!AH34)/(K$3-K$4)*10)),1))</f>
        <v>#DIV/0!</v>
      </c>
      <c r="L25" s="124" t="str">
        <f t="shared" si="4"/>
        <v>#DIV/0!</v>
      </c>
      <c r="M25" s="123" t="str">
        <f>IF('Indicator Data'!AI34="No data","x",ROUND(IF('Indicator Data'!AI34&gt;M$3,10,IF('Indicator Data'!AI34&lt;M$4,0,('Indicator Data'!AI34-M$4)/(M$3-M$4)*10)),1))</f>
        <v>#DIV/0!</v>
      </c>
      <c r="N25" s="123" t="str">
        <f>IF('Indicator Data'!AJ34="No data","x",ROUND(IF('Indicator Data'!AJ34&gt;N$3,0,IF('Indicator Data'!AJ34&lt;N$4,10,(N$3-'Indicator Data'!AJ34)/(N$3-N$4)*10)),1))</f>
        <v>#DIV/0!</v>
      </c>
      <c r="O25" s="124" t="str">
        <f t="shared" si="5"/>
        <v>#DIV/0!</v>
      </c>
      <c r="P25" s="125" t="str">
        <f t="shared" si="6"/>
        <v>#DIV/0!</v>
      </c>
      <c r="Q25" s="106"/>
      <c r="R25" s="7"/>
      <c r="S25" s="7"/>
      <c r="T25" s="7"/>
      <c r="U25" s="7"/>
      <c r="V25" s="7"/>
      <c r="W25" s="7"/>
      <c r="X25" s="7"/>
      <c r="Y25" s="7"/>
      <c r="Z25" s="7"/>
    </row>
    <row r="26" ht="15.75" customHeight="1">
      <c r="A26" s="61" t="str">
        <f>IF('Indicator Data'!A35&lt;&gt;"",'Indicator Data'!A35,"")</f>
        <v/>
      </c>
      <c r="B26" s="61" t="str">
        <f>IF('Indicator Data'!B35&lt;&gt;"",'Indicator Data'!B35,"")</f>
        <v/>
      </c>
      <c r="C26" s="123" t="str">
        <f>IF('Indicator Data'!AC35="No data","x",ROUND(IF('Indicator Data'!AC35&gt;C$3,10,IF('Indicator Data'!AC35&lt;C$4,0,('Indicator Data'!AC35-C$4)/(C$3-C$4)*10)),1))</f>
        <v>#DIV/0!</v>
      </c>
      <c r="D26" s="123" t="str">
        <f>IF('Indicator Data'!AD35="No data","x",ROUND(IF('Indicator Data'!AD35&gt;D$3,0,IF('Indicator Data'!AD35&lt;D$4,10,(D$3-'Indicator Data'!AD35)/(D$3-D$4)*10)),1))</f>
        <v>#DIV/0!</v>
      </c>
      <c r="E26" s="124" t="str">
        <f t="shared" si="1"/>
        <v>#DIV/0!</v>
      </c>
      <c r="F26" s="123" t="str">
        <f>IF('Indicator Data'!AE35="No data","x",ROUND(IF('Indicator Data'!AE35&gt;F$3,10,IF('Indicator Data'!AE35&lt;F$4,0,('Indicator Data'!AE35-F$4)/(F$3-F$4)*10)),1))</f>
        <v>#DIV/0!</v>
      </c>
      <c r="G26" s="123" t="str">
        <f>IF('Indicator Data'!AF35="No data","x",ROUND(IF('Indicator Data'!AF35&gt;G$3,0,IF('Indicator Data'!AF35&lt;G$4,10,(G$3-'Indicator Data'!AF35)/(G$3-G$4)*10)),1))</f>
        <v>#DIV/0!</v>
      </c>
      <c r="H26" s="124" t="str">
        <f t="shared" si="2"/>
        <v>#DIV/0!</v>
      </c>
      <c r="I26" s="125" t="str">
        <f t="shared" si="3"/>
        <v>#DIV/0!</v>
      </c>
      <c r="J26" s="123" t="str">
        <f>IF('Indicator Data'!AG35="No data","x",ROUND(IF('Indicator Data'!AG35&gt;J$3,10,IF('Indicator Data'!AG35&lt;J$4,0,('Indicator Data'!AG35-J$4)/(J$3-J$4)*10)),1))</f>
        <v>#DIV/0!</v>
      </c>
      <c r="K26" s="123" t="str">
        <f>IF('Indicator Data'!AH35="No data","x",ROUND(IF('Indicator Data'!AH35&gt;K$3,0,IF('Indicator Data'!AH35&lt;K$4,10,(K$3-'Indicator Data'!AH35)/(K$3-K$4)*10)),1))</f>
        <v>#DIV/0!</v>
      </c>
      <c r="L26" s="124" t="str">
        <f t="shared" si="4"/>
        <v>#DIV/0!</v>
      </c>
      <c r="M26" s="123" t="str">
        <f>IF('Indicator Data'!AI35="No data","x",ROUND(IF('Indicator Data'!AI35&gt;M$3,10,IF('Indicator Data'!AI35&lt;M$4,0,('Indicator Data'!AI35-M$4)/(M$3-M$4)*10)),1))</f>
        <v>#DIV/0!</v>
      </c>
      <c r="N26" s="123" t="str">
        <f>IF('Indicator Data'!AJ35="No data","x",ROUND(IF('Indicator Data'!AJ35&gt;N$3,0,IF('Indicator Data'!AJ35&lt;N$4,10,(N$3-'Indicator Data'!AJ35)/(N$3-N$4)*10)),1))</f>
        <v>#DIV/0!</v>
      </c>
      <c r="O26" s="124" t="str">
        <f t="shared" si="5"/>
        <v>#DIV/0!</v>
      </c>
      <c r="P26" s="125" t="str">
        <f t="shared" si="6"/>
        <v>#DIV/0!</v>
      </c>
      <c r="Q26" s="106"/>
      <c r="R26" s="7"/>
      <c r="S26" s="7"/>
      <c r="T26" s="7"/>
      <c r="U26" s="7"/>
      <c r="V26" s="7"/>
      <c r="W26" s="7"/>
      <c r="X26" s="7"/>
      <c r="Y26" s="7"/>
      <c r="Z26" s="7"/>
    </row>
    <row r="27" ht="15.75" customHeight="1">
      <c r="A27" s="61" t="str">
        <f>IF('Indicator Data'!A36&lt;&gt;"",'Indicator Data'!A36,"")</f>
        <v/>
      </c>
      <c r="B27" s="61" t="str">
        <f>IF('Indicator Data'!B36&lt;&gt;"",'Indicator Data'!B36,"")</f>
        <v/>
      </c>
      <c r="C27" s="123" t="str">
        <f>IF('Indicator Data'!AC36="No data","x",ROUND(IF('Indicator Data'!AC36&gt;C$3,10,IF('Indicator Data'!AC36&lt;C$4,0,('Indicator Data'!AC36-C$4)/(C$3-C$4)*10)),1))</f>
        <v>#DIV/0!</v>
      </c>
      <c r="D27" s="123" t="str">
        <f>IF('Indicator Data'!AD36="No data","x",ROUND(IF('Indicator Data'!AD36&gt;D$3,0,IF('Indicator Data'!AD36&lt;D$4,10,(D$3-'Indicator Data'!AD36)/(D$3-D$4)*10)),1))</f>
        <v>#DIV/0!</v>
      </c>
      <c r="E27" s="124" t="str">
        <f t="shared" si="1"/>
        <v>#DIV/0!</v>
      </c>
      <c r="F27" s="123" t="str">
        <f>IF('Indicator Data'!AE36="No data","x",ROUND(IF('Indicator Data'!AE36&gt;F$3,10,IF('Indicator Data'!AE36&lt;F$4,0,('Indicator Data'!AE36-F$4)/(F$3-F$4)*10)),1))</f>
        <v>#DIV/0!</v>
      </c>
      <c r="G27" s="123" t="str">
        <f>IF('Indicator Data'!AF36="No data","x",ROUND(IF('Indicator Data'!AF36&gt;G$3,0,IF('Indicator Data'!AF36&lt;G$4,10,(G$3-'Indicator Data'!AF36)/(G$3-G$4)*10)),1))</f>
        <v>#DIV/0!</v>
      </c>
      <c r="H27" s="124" t="str">
        <f t="shared" si="2"/>
        <v>#DIV/0!</v>
      </c>
      <c r="I27" s="125" t="str">
        <f t="shared" si="3"/>
        <v>#DIV/0!</v>
      </c>
      <c r="J27" s="123" t="str">
        <f>IF('Indicator Data'!AG36="No data","x",ROUND(IF('Indicator Data'!AG36&gt;J$3,10,IF('Indicator Data'!AG36&lt;J$4,0,('Indicator Data'!AG36-J$4)/(J$3-J$4)*10)),1))</f>
        <v>#DIV/0!</v>
      </c>
      <c r="K27" s="123" t="str">
        <f>IF('Indicator Data'!AH36="No data","x",ROUND(IF('Indicator Data'!AH36&gt;K$3,0,IF('Indicator Data'!AH36&lt;K$4,10,(K$3-'Indicator Data'!AH36)/(K$3-K$4)*10)),1))</f>
        <v>#DIV/0!</v>
      </c>
      <c r="L27" s="124" t="str">
        <f t="shared" si="4"/>
        <v>#DIV/0!</v>
      </c>
      <c r="M27" s="123" t="str">
        <f>IF('Indicator Data'!AI36="No data","x",ROUND(IF('Indicator Data'!AI36&gt;M$3,10,IF('Indicator Data'!AI36&lt;M$4,0,('Indicator Data'!AI36-M$4)/(M$3-M$4)*10)),1))</f>
        <v>#DIV/0!</v>
      </c>
      <c r="N27" s="123" t="str">
        <f>IF('Indicator Data'!AJ36="No data","x",ROUND(IF('Indicator Data'!AJ36&gt;N$3,0,IF('Indicator Data'!AJ36&lt;N$4,10,(N$3-'Indicator Data'!AJ36)/(N$3-N$4)*10)),1))</f>
        <v>#DIV/0!</v>
      </c>
      <c r="O27" s="124" t="str">
        <f t="shared" si="5"/>
        <v>#DIV/0!</v>
      </c>
      <c r="P27" s="125" t="str">
        <f t="shared" si="6"/>
        <v>#DIV/0!</v>
      </c>
      <c r="Q27" s="106"/>
      <c r="R27" s="7"/>
      <c r="S27" s="7"/>
      <c r="T27" s="7"/>
      <c r="U27" s="7"/>
      <c r="V27" s="7"/>
      <c r="W27" s="7"/>
      <c r="X27" s="7"/>
      <c r="Y27" s="7"/>
      <c r="Z27" s="7"/>
    </row>
    <row r="28" ht="15.75" customHeight="1">
      <c r="A28" s="61" t="str">
        <f>IF('Indicator Data'!A37&lt;&gt;"",'Indicator Data'!A37,"")</f>
        <v/>
      </c>
      <c r="B28" s="61" t="str">
        <f>IF('Indicator Data'!B37&lt;&gt;"",'Indicator Data'!B37,"")</f>
        <v/>
      </c>
      <c r="C28" s="123" t="str">
        <f>IF('Indicator Data'!AC37="No data","x",ROUND(IF('Indicator Data'!AC37&gt;C$3,10,IF('Indicator Data'!AC37&lt;C$4,0,('Indicator Data'!AC37-C$4)/(C$3-C$4)*10)),1))</f>
        <v>#DIV/0!</v>
      </c>
      <c r="D28" s="123" t="str">
        <f>IF('Indicator Data'!AD37="No data","x",ROUND(IF('Indicator Data'!AD37&gt;D$3,0,IF('Indicator Data'!AD37&lt;D$4,10,(D$3-'Indicator Data'!AD37)/(D$3-D$4)*10)),1))</f>
        <v>#DIV/0!</v>
      </c>
      <c r="E28" s="124" t="str">
        <f t="shared" si="1"/>
        <v>#DIV/0!</v>
      </c>
      <c r="F28" s="123" t="str">
        <f>IF('Indicator Data'!AE37="No data","x",ROUND(IF('Indicator Data'!AE37&gt;F$3,10,IF('Indicator Data'!AE37&lt;F$4,0,('Indicator Data'!AE37-F$4)/(F$3-F$4)*10)),1))</f>
        <v>#DIV/0!</v>
      </c>
      <c r="G28" s="123" t="str">
        <f>IF('Indicator Data'!AF37="No data","x",ROUND(IF('Indicator Data'!AF37&gt;G$3,0,IF('Indicator Data'!AF37&lt;G$4,10,(G$3-'Indicator Data'!AF37)/(G$3-G$4)*10)),1))</f>
        <v>#DIV/0!</v>
      </c>
      <c r="H28" s="124" t="str">
        <f t="shared" si="2"/>
        <v>#DIV/0!</v>
      </c>
      <c r="I28" s="125" t="str">
        <f t="shared" si="3"/>
        <v>#DIV/0!</v>
      </c>
      <c r="J28" s="123" t="str">
        <f>IF('Indicator Data'!AG37="No data","x",ROUND(IF('Indicator Data'!AG37&gt;J$3,10,IF('Indicator Data'!AG37&lt;J$4,0,('Indicator Data'!AG37-J$4)/(J$3-J$4)*10)),1))</f>
        <v>#DIV/0!</v>
      </c>
      <c r="K28" s="123" t="str">
        <f>IF('Indicator Data'!AH37="No data","x",ROUND(IF('Indicator Data'!AH37&gt;K$3,0,IF('Indicator Data'!AH37&lt;K$4,10,(K$3-'Indicator Data'!AH37)/(K$3-K$4)*10)),1))</f>
        <v>#DIV/0!</v>
      </c>
      <c r="L28" s="124" t="str">
        <f t="shared" si="4"/>
        <v>#DIV/0!</v>
      </c>
      <c r="M28" s="123" t="str">
        <f>IF('Indicator Data'!AI37="No data","x",ROUND(IF('Indicator Data'!AI37&gt;M$3,10,IF('Indicator Data'!AI37&lt;M$4,0,('Indicator Data'!AI37-M$4)/(M$3-M$4)*10)),1))</f>
        <v>#DIV/0!</v>
      </c>
      <c r="N28" s="123" t="str">
        <f>IF('Indicator Data'!AJ37="No data","x",ROUND(IF('Indicator Data'!AJ37&gt;N$3,0,IF('Indicator Data'!AJ37&lt;N$4,10,(N$3-'Indicator Data'!AJ37)/(N$3-N$4)*10)),1))</f>
        <v>#DIV/0!</v>
      </c>
      <c r="O28" s="124" t="str">
        <f t="shared" si="5"/>
        <v>#DIV/0!</v>
      </c>
      <c r="P28" s="125" t="str">
        <f t="shared" si="6"/>
        <v>#DIV/0!</v>
      </c>
      <c r="Q28" s="106"/>
      <c r="R28" s="7"/>
      <c r="S28" s="7"/>
      <c r="T28" s="7"/>
      <c r="U28" s="7"/>
      <c r="V28" s="7"/>
      <c r="W28" s="7"/>
      <c r="X28" s="7"/>
      <c r="Y28" s="7"/>
      <c r="Z28" s="7"/>
    </row>
    <row r="29" ht="15.75" customHeight="1">
      <c r="A29" s="61" t="str">
        <f>IF('Indicator Data'!A38&lt;&gt;"",'Indicator Data'!A38,"")</f>
        <v/>
      </c>
      <c r="B29" s="61" t="str">
        <f>IF('Indicator Data'!B38&lt;&gt;"",'Indicator Data'!B38,"")</f>
        <v/>
      </c>
      <c r="C29" s="123" t="str">
        <f>IF('Indicator Data'!AC38="No data","x",ROUND(IF('Indicator Data'!AC38&gt;C$3,10,IF('Indicator Data'!AC38&lt;C$4,0,('Indicator Data'!AC38-C$4)/(C$3-C$4)*10)),1))</f>
        <v>#DIV/0!</v>
      </c>
      <c r="D29" s="123" t="str">
        <f>IF('Indicator Data'!AD38="No data","x",ROUND(IF('Indicator Data'!AD38&gt;D$3,0,IF('Indicator Data'!AD38&lt;D$4,10,(D$3-'Indicator Data'!AD38)/(D$3-D$4)*10)),1))</f>
        <v>#DIV/0!</v>
      </c>
      <c r="E29" s="124" t="str">
        <f t="shared" si="1"/>
        <v>#DIV/0!</v>
      </c>
      <c r="F29" s="123" t="str">
        <f>IF('Indicator Data'!AE38="No data","x",ROUND(IF('Indicator Data'!AE38&gt;F$3,10,IF('Indicator Data'!AE38&lt;F$4,0,('Indicator Data'!AE38-F$4)/(F$3-F$4)*10)),1))</f>
        <v>#DIV/0!</v>
      </c>
      <c r="G29" s="123" t="str">
        <f>IF('Indicator Data'!AF38="No data","x",ROUND(IF('Indicator Data'!AF38&gt;G$3,0,IF('Indicator Data'!AF38&lt;G$4,10,(G$3-'Indicator Data'!AF38)/(G$3-G$4)*10)),1))</f>
        <v>#DIV/0!</v>
      </c>
      <c r="H29" s="124" t="str">
        <f t="shared" si="2"/>
        <v>#DIV/0!</v>
      </c>
      <c r="I29" s="125" t="str">
        <f t="shared" si="3"/>
        <v>#DIV/0!</v>
      </c>
      <c r="J29" s="123" t="str">
        <f>IF('Indicator Data'!AG38="No data","x",ROUND(IF('Indicator Data'!AG38&gt;J$3,10,IF('Indicator Data'!AG38&lt;J$4,0,('Indicator Data'!AG38-J$4)/(J$3-J$4)*10)),1))</f>
        <v>#DIV/0!</v>
      </c>
      <c r="K29" s="123" t="str">
        <f>IF('Indicator Data'!AH38="No data","x",ROUND(IF('Indicator Data'!AH38&gt;K$3,0,IF('Indicator Data'!AH38&lt;K$4,10,(K$3-'Indicator Data'!AH38)/(K$3-K$4)*10)),1))</f>
        <v>#DIV/0!</v>
      </c>
      <c r="L29" s="124" t="str">
        <f t="shared" si="4"/>
        <v>#DIV/0!</v>
      </c>
      <c r="M29" s="123" t="str">
        <f>IF('Indicator Data'!AI38="No data","x",ROUND(IF('Indicator Data'!AI38&gt;M$3,10,IF('Indicator Data'!AI38&lt;M$4,0,('Indicator Data'!AI38-M$4)/(M$3-M$4)*10)),1))</f>
        <v>#DIV/0!</v>
      </c>
      <c r="N29" s="123" t="str">
        <f>IF('Indicator Data'!AJ38="No data","x",ROUND(IF('Indicator Data'!AJ38&gt;N$3,0,IF('Indicator Data'!AJ38&lt;N$4,10,(N$3-'Indicator Data'!AJ38)/(N$3-N$4)*10)),1))</f>
        <v>#DIV/0!</v>
      </c>
      <c r="O29" s="124" t="str">
        <f t="shared" si="5"/>
        <v>#DIV/0!</v>
      </c>
      <c r="P29" s="125" t="str">
        <f t="shared" si="6"/>
        <v>#DIV/0!</v>
      </c>
      <c r="Q29" s="106"/>
      <c r="R29" s="7"/>
      <c r="S29" s="7"/>
      <c r="T29" s="7"/>
      <c r="U29" s="7"/>
      <c r="V29" s="7"/>
      <c r="W29" s="7"/>
      <c r="X29" s="7"/>
      <c r="Y29" s="7"/>
      <c r="Z29" s="7"/>
    </row>
    <row r="30" ht="15.75" customHeight="1">
      <c r="A30" s="61" t="str">
        <f>IF('Indicator Data'!A39&lt;&gt;"",'Indicator Data'!A39,"")</f>
        <v/>
      </c>
      <c r="B30" s="61" t="str">
        <f>IF('Indicator Data'!B39&lt;&gt;"",'Indicator Data'!B39,"")</f>
        <v/>
      </c>
      <c r="C30" s="123" t="str">
        <f>IF('Indicator Data'!AC39="No data","x",ROUND(IF('Indicator Data'!AC39&gt;C$3,10,IF('Indicator Data'!AC39&lt;C$4,0,('Indicator Data'!AC39-C$4)/(C$3-C$4)*10)),1))</f>
        <v>#DIV/0!</v>
      </c>
      <c r="D30" s="123" t="str">
        <f>IF('Indicator Data'!AD39="No data","x",ROUND(IF('Indicator Data'!AD39&gt;D$3,0,IF('Indicator Data'!AD39&lt;D$4,10,(D$3-'Indicator Data'!AD39)/(D$3-D$4)*10)),1))</f>
        <v>#DIV/0!</v>
      </c>
      <c r="E30" s="124" t="str">
        <f t="shared" si="1"/>
        <v>#DIV/0!</v>
      </c>
      <c r="F30" s="123" t="str">
        <f>IF('Indicator Data'!AE39="No data","x",ROUND(IF('Indicator Data'!AE39&gt;F$3,10,IF('Indicator Data'!AE39&lt;F$4,0,('Indicator Data'!AE39-F$4)/(F$3-F$4)*10)),1))</f>
        <v>#DIV/0!</v>
      </c>
      <c r="G30" s="123" t="str">
        <f>IF('Indicator Data'!AF39="No data","x",ROUND(IF('Indicator Data'!AF39&gt;G$3,0,IF('Indicator Data'!AF39&lt;G$4,10,(G$3-'Indicator Data'!AF39)/(G$3-G$4)*10)),1))</f>
        <v>#DIV/0!</v>
      </c>
      <c r="H30" s="124" t="str">
        <f t="shared" si="2"/>
        <v>#DIV/0!</v>
      </c>
      <c r="I30" s="125" t="str">
        <f t="shared" si="3"/>
        <v>#DIV/0!</v>
      </c>
      <c r="J30" s="123" t="str">
        <f>IF('Indicator Data'!AG39="No data","x",ROUND(IF('Indicator Data'!AG39&gt;J$3,10,IF('Indicator Data'!AG39&lt;J$4,0,('Indicator Data'!AG39-J$4)/(J$3-J$4)*10)),1))</f>
        <v>#DIV/0!</v>
      </c>
      <c r="K30" s="123" t="str">
        <f>IF('Indicator Data'!AH39="No data","x",ROUND(IF('Indicator Data'!AH39&gt;K$3,0,IF('Indicator Data'!AH39&lt;K$4,10,(K$3-'Indicator Data'!AH39)/(K$3-K$4)*10)),1))</f>
        <v>#DIV/0!</v>
      </c>
      <c r="L30" s="124" t="str">
        <f t="shared" si="4"/>
        <v>#DIV/0!</v>
      </c>
      <c r="M30" s="123" t="str">
        <f>IF('Indicator Data'!AI39="No data","x",ROUND(IF('Indicator Data'!AI39&gt;M$3,10,IF('Indicator Data'!AI39&lt;M$4,0,('Indicator Data'!AI39-M$4)/(M$3-M$4)*10)),1))</f>
        <v>#DIV/0!</v>
      </c>
      <c r="N30" s="123" t="str">
        <f>IF('Indicator Data'!AJ39="No data","x",ROUND(IF('Indicator Data'!AJ39&gt;N$3,0,IF('Indicator Data'!AJ39&lt;N$4,10,(N$3-'Indicator Data'!AJ39)/(N$3-N$4)*10)),1))</f>
        <v>#DIV/0!</v>
      </c>
      <c r="O30" s="124" t="str">
        <f t="shared" si="5"/>
        <v>#DIV/0!</v>
      </c>
      <c r="P30" s="125" t="str">
        <f t="shared" si="6"/>
        <v>#DIV/0!</v>
      </c>
      <c r="Q30" s="106"/>
      <c r="R30" s="7"/>
      <c r="S30" s="7"/>
      <c r="T30" s="7"/>
      <c r="U30" s="7"/>
      <c r="V30" s="7"/>
      <c r="W30" s="7"/>
      <c r="X30" s="7"/>
      <c r="Y30" s="7"/>
      <c r="Z30" s="7"/>
    </row>
    <row r="31" ht="15.75" customHeight="1">
      <c r="A31" s="61" t="str">
        <f>IF('Indicator Data'!A40&lt;&gt;"",'Indicator Data'!A40,"")</f>
        <v/>
      </c>
      <c r="B31" s="61" t="str">
        <f>IF('Indicator Data'!B40&lt;&gt;"",'Indicator Data'!B40,"")</f>
        <v/>
      </c>
      <c r="C31" s="123" t="str">
        <f>IF('Indicator Data'!AC40="No data","x",ROUND(IF('Indicator Data'!AC40&gt;C$3,10,IF('Indicator Data'!AC40&lt;C$4,0,('Indicator Data'!AC40-C$4)/(C$3-C$4)*10)),1))</f>
        <v>#DIV/0!</v>
      </c>
      <c r="D31" s="123" t="str">
        <f>IF('Indicator Data'!AD40="No data","x",ROUND(IF('Indicator Data'!AD40&gt;D$3,0,IF('Indicator Data'!AD40&lt;D$4,10,(D$3-'Indicator Data'!AD40)/(D$3-D$4)*10)),1))</f>
        <v>#DIV/0!</v>
      </c>
      <c r="E31" s="124" t="str">
        <f t="shared" si="1"/>
        <v>#DIV/0!</v>
      </c>
      <c r="F31" s="123" t="str">
        <f>IF('Indicator Data'!AE40="No data","x",ROUND(IF('Indicator Data'!AE40&gt;F$3,10,IF('Indicator Data'!AE40&lt;F$4,0,('Indicator Data'!AE40-F$4)/(F$3-F$4)*10)),1))</f>
        <v>#DIV/0!</v>
      </c>
      <c r="G31" s="123" t="str">
        <f>IF('Indicator Data'!AF40="No data","x",ROUND(IF('Indicator Data'!AF40&gt;G$3,0,IF('Indicator Data'!AF40&lt;G$4,10,(G$3-'Indicator Data'!AF40)/(G$3-G$4)*10)),1))</f>
        <v>#DIV/0!</v>
      </c>
      <c r="H31" s="124" t="str">
        <f t="shared" si="2"/>
        <v>#DIV/0!</v>
      </c>
      <c r="I31" s="125" t="str">
        <f t="shared" si="3"/>
        <v>#DIV/0!</v>
      </c>
      <c r="J31" s="123" t="str">
        <f>IF('Indicator Data'!AG40="No data","x",ROUND(IF('Indicator Data'!AG40&gt;J$3,10,IF('Indicator Data'!AG40&lt;J$4,0,('Indicator Data'!AG40-J$4)/(J$3-J$4)*10)),1))</f>
        <v>#DIV/0!</v>
      </c>
      <c r="K31" s="123" t="str">
        <f>IF('Indicator Data'!AH40="No data","x",ROUND(IF('Indicator Data'!AH40&gt;K$3,0,IF('Indicator Data'!AH40&lt;K$4,10,(K$3-'Indicator Data'!AH40)/(K$3-K$4)*10)),1))</f>
        <v>#DIV/0!</v>
      </c>
      <c r="L31" s="124" t="str">
        <f t="shared" si="4"/>
        <v>#DIV/0!</v>
      </c>
      <c r="M31" s="123" t="str">
        <f>IF('Indicator Data'!AI40="No data","x",ROUND(IF('Indicator Data'!AI40&gt;M$3,10,IF('Indicator Data'!AI40&lt;M$4,0,('Indicator Data'!AI40-M$4)/(M$3-M$4)*10)),1))</f>
        <v>#DIV/0!</v>
      </c>
      <c r="N31" s="123" t="str">
        <f>IF('Indicator Data'!AJ40="No data","x",ROUND(IF('Indicator Data'!AJ40&gt;N$3,0,IF('Indicator Data'!AJ40&lt;N$4,10,(N$3-'Indicator Data'!AJ40)/(N$3-N$4)*10)),1))</f>
        <v>#DIV/0!</v>
      </c>
      <c r="O31" s="124" t="str">
        <f t="shared" si="5"/>
        <v>#DIV/0!</v>
      </c>
      <c r="P31" s="125" t="str">
        <f t="shared" si="6"/>
        <v>#DIV/0!</v>
      </c>
      <c r="Q31" s="106"/>
      <c r="R31" s="7"/>
      <c r="S31" s="7"/>
      <c r="T31" s="7"/>
      <c r="U31" s="7"/>
      <c r="V31" s="7"/>
      <c r="W31" s="7"/>
      <c r="X31" s="7"/>
      <c r="Y31" s="7"/>
      <c r="Z31" s="7"/>
    </row>
    <row r="32" ht="15.75" customHeight="1">
      <c r="A32" s="61" t="str">
        <f>IF('Indicator Data'!A41&lt;&gt;"",'Indicator Data'!A41,"")</f>
        <v/>
      </c>
      <c r="B32" s="61" t="str">
        <f>IF('Indicator Data'!B41&lt;&gt;"",'Indicator Data'!B41,"")</f>
        <v/>
      </c>
      <c r="C32" s="123" t="str">
        <f>IF('Indicator Data'!AC41="No data","x",ROUND(IF('Indicator Data'!AC41&gt;C$3,10,IF('Indicator Data'!AC41&lt;C$4,0,('Indicator Data'!AC41-C$4)/(C$3-C$4)*10)),1))</f>
        <v>#DIV/0!</v>
      </c>
      <c r="D32" s="123" t="str">
        <f>IF('Indicator Data'!AD41="No data","x",ROUND(IF('Indicator Data'!AD41&gt;D$3,0,IF('Indicator Data'!AD41&lt;D$4,10,(D$3-'Indicator Data'!AD41)/(D$3-D$4)*10)),1))</f>
        <v>#DIV/0!</v>
      </c>
      <c r="E32" s="124" t="str">
        <f t="shared" si="1"/>
        <v>#DIV/0!</v>
      </c>
      <c r="F32" s="123" t="str">
        <f>IF('Indicator Data'!AE41="No data","x",ROUND(IF('Indicator Data'!AE41&gt;F$3,10,IF('Indicator Data'!AE41&lt;F$4,0,('Indicator Data'!AE41-F$4)/(F$3-F$4)*10)),1))</f>
        <v>#DIV/0!</v>
      </c>
      <c r="G32" s="123" t="str">
        <f>IF('Indicator Data'!AF41="No data","x",ROUND(IF('Indicator Data'!AF41&gt;G$3,0,IF('Indicator Data'!AF41&lt;G$4,10,(G$3-'Indicator Data'!AF41)/(G$3-G$4)*10)),1))</f>
        <v>#DIV/0!</v>
      </c>
      <c r="H32" s="124" t="str">
        <f t="shared" si="2"/>
        <v>#DIV/0!</v>
      </c>
      <c r="I32" s="125" t="str">
        <f t="shared" si="3"/>
        <v>#DIV/0!</v>
      </c>
      <c r="J32" s="123" t="str">
        <f>IF('Indicator Data'!AG41="No data","x",ROUND(IF('Indicator Data'!AG41&gt;J$3,10,IF('Indicator Data'!AG41&lt;J$4,0,('Indicator Data'!AG41-J$4)/(J$3-J$4)*10)),1))</f>
        <v>#DIV/0!</v>
      </c>
      <c r="K32" s="123" t="str">
        <f>IF('Indicator Data'!AH41="No data","x",ROUND(IF('Indicator Data'!AH41&gt;K$3,0,IF('Indicator Data'!AH41&lt;K$4,10,(K$3-'Indicator Data'!AH41)/(K$3-K$4)*10)),1))</f>
        <v>#DIV/0!</v>
      </c>
      <c r="L32" s="124" t="str">
        <f t="shared" si="4"/>
        <v>#DIV/0!</v>
      </c>
      <c r="M32" s="123" t="str">
        <f>IF('Indicator Data'!AI41="No data","x",ROUND(IF('Indicator Data'!AI41&gt;M$3,10,IF('Indicator Data'!AI41&lt;M$4,0,('Indicator Data'!AI41-M$4)/(M$3-M$4)*10)),1))</f>
        <v>#DIV/0!</v>
      </c>
      <c r="N32" s="123" t="str">
        <f>IF('Indicator Data'!AJ41="No data","x",ROUND(IF('Indicator Data'!AJ41&gt;N$3,0,IF('Indicator Data'!AJ41&lt;N$4,10,(N$3-'Indicator Data'!AJ41)/(N$3-N$4)*10)),1))</f>
        <v>#DIV/0!</v>
      </c>
      <c r="O32" s="124" t="str">
        <f t="shared" si="5"/>
        <v>#DIV/0!</v>
      </c>
      <c r="P32" s="125" t="str">
        <f t="shared" si="6"/>
        <v>#DIV/0!</v>
      </c>
      <c r="Q32" s="106"/>
      <c r="R32" s="7"/>
      <c r="S32" s="7"/>
      <c r="T32" s="7"/>
      <c r="U32" s="7"/>
      <c r="V32" s="7"/>
      <c r="W32" s="7"/>
      <c r="X32" s="7"/>
      <c r="Y32" s="7"/>
      <c r="Z32" s="7"/>
    </row>
    <row r="33" ht="15.75" customHeight="1">
      <c r="A33" s="61" t="str">
        <f>IF('Indicator Data'!A42&lt;&gt;"",'Indicator Data'!A42,"")</f>
        <v/>
      </c>
      <c r="B33" s="61" t="str">
        <f>IF('Indicator Data'!B42&lt;&gt;"",'Indicator Data'!B42,"")</f>
        <v/>
      </c>
      <c r="C33" s="123" t="str">
        <f>IF('Indicator Data'!AC42="No data","x",ROUND(IF('Indicator Data'!AC42&gt;C$3,10,IF('Indicator Data'!AC42&lt;C$4,0,('Indicator Data'!AC42-C$4)/(C$3-C$4)*10)),1))</f>
        <v>#DIV/0!</v>
      </c>
      <c r="D33" s="123" t="str">
        <f>IF('Indicator Data'!AD42="No data","x",ROUND(IF('Indicator Data'!AD42&gt;D$3,0,IF('Indicator Data'!AD42&lt;D$4,10,(D$3-'Indicator Data'!AD42)/(D$3-D$4)*10)),1))</f>
        <v>#DIV/0!</v>
      </c>
      <c r="E33" s="124" t="str">
        <f t="shared" si="1"/>
        <v>#DIV/0!</v>
      </c>
      <c r="F33" s="123" t="str">
        <f>IF('Indicator Data'!AE42="No data","x",ROUND(IF('Indicator Data'!AE42&gt;F$3,10,IF('Indicator Data'!AE42&lt;F$4,0,('Indicator Data'!AE42-F$4)/(F$3-F$4)*10)),1))</f>
        <v>#DIV/0!</v>
      </c>
      <c r="G33" s="123" t="str">
        <f>IF('Indicator Data'!AF42="No data","x",ROUND(IF('Indicator Data'!AF42&gt;G$3,0,IF('Indicator Data'!AF42&lt;G$4,10,(G$3-'Indicator Data'!AF42)/(G$3-G$4)*10)),1))</f>
        <v>#DIV/0!</v>
      </c>
      <c r="H33" s="124" t="str">
        <f t="shared" si="2"/>
        <v>#DIV/0!</v>
      </c>
      <c r="I33" s="125" t="str">
        <f t="shared" si="3"/>
        <v>#DIV/0!</v>
      </c>
      <c r="J33" s="123" t="str">
        <f>IF('Indicator Data'!AG42="No data","x",ROUND(IF('Indicator Data'!AG42&gt;J$3,10,IF('Indicator Data'!AG42&lt;J$4,0,('Indicator Data'!AG42-J$4)/(J$3-J$4)*10)),1))</f>
        <v>#DIV/0!</v>
      </c>
      <c r="K33" s="123" t="str">
        <f>IF('Indicator Data'!AH42="No data","x",ROUND(IF('Indicator Data'!AH42&gt;K$3,0,IF('Indicator Data'!AH42&lt;K$4,10,(K$3-'Indicator Data'!AH42)/(K$3-K$4)*10)),1))</f>
        <v>#DIV/0!</v>
      </c>
      <c r="L33" s="124" t="str">
        <f t="shared" si="4"/>
        <v>#DIV/0!</v>
      </c>
      <c r="M33" s="123" t="str">
        <f>IF('Indicator Data'!AI42="No data","x",ROUND(IF('Indicator Data'!AI42&gt;M$3,10,IF('Indicator Data'!AI42&lt;M$4,0,('Indicator Data'!AI42-M$4)/(M$3-M$4)*10)),1))</f>
        <v>#DIV/0!</v>
      </c>
      <c r="N33" s="123" t="str">
        <f>IF('Indicator Data'!AJ42="No data","x",ROUND(IF('Indicator Data'!AJ42&gt;N$3,0,IF('Indicator Data'!AJ42&lt;N$4,10,(N$3-'Indicator Data'!AJ42)/(N$3-N$4)*10)),1))</f>
        <v>#DIV/0!</v>
      </c>
      <c r="O33" s="124" t="str">
        <f t="shared" si="5"/>
        <v>#DIV/0!</v>
      </c>
      <c r="P33" s="125" t="str">
        <f t="shared" si="6"/>
        <v>#DIV/0!</v>
      </c>
      <c r="Q33" s="106"/>
      <c r="R33" s="7"/>
      <c r="S33" s="7"/>
      <c r="T33" s="7"/>
      <c r="U33" s="7"/>
      <c r="V33" s="7"/>
      <c r="W33" s="7"/>
      <c r="X33" s="7"/>
      <c r="Y33" s="7"/>
      <c r="Z33" s="7"/>
    </row>
    <row r="34" ht="15.75" customHeight="1">
      <c r="A34" s="61" t="str">
        <f>IF('Indicator Data'!A43&lt;&gt;"",'Indicator Data'!A43,"")</f>
        <v/>
      </c>
      <c r="B34" s="61" t="str">
        <f>IF('Indicator Data'!B43&lt;&gt;"",'Indicator Data'!B43,"")</f>
        <v/>
      </c>
      <c r="C34" s="123" t="str">
        <f>IF('Indicator Data'!AC43="No data","x",ROUND(IF('Indicator Data'!AC43&gt;C$3,10,IF('Indicator Data'!AC43&lt;C$4,0,('Indicator Data'!AC43-C$4)/(C$3-C$4)*10)),1))</f>
        <v>#DIV/0!</v>
      </c>
      <c r="D34" s="123" t="str">
        <f>IF('Indicator Data'!AD43="No data","x",ROUND(IF('Indicator Data'!AD43&gt;D$3,0,IF('Indicator Data'!AD43&lt;D$4,10,(D$3-'Indicator Data'!AD43)/(D$3-D$4)*10)),1))</f>
        <v>#DIV/0!</v>
      </c>
      <c r="E34" s="124" t="str">
        <f t="shared" si="1"/>
        <v>#DIV/0!</v>
      </c>
      <c r="F34" s="123" t="str">
        <f>IF('Indicator Data'!AE43="No data","x",ROUND(IF('Indicator Data'!AE43&gt;F$3,10,IF('Indicator Data'!AE43&lt;F$4,0,('Indicator Data'!AE43-F$4)/(F$3-F$4)*10)),1))</f>
        <v>#DIV/0!</v>
      </c>
      <c r="G34" s="123" t="str">
        <f>IF('Indicator Data'!AF43="No data","x",ROUND(IF('Indicator Data'!AF43&gt;G$3,0,IF('Indicator Data'!AF43&lt;G$4,10,(G$3-'Indicator Data'!AF43)/(G$3-G$4)*10)),1))</f>
        <v>#DIV/0!</v>
      </c>
      <c r="H34" s="124" t="str">
        <f t="shared" si="2"/>
        <v>#DIV/0!</v>
      </c>
      <c r="I34" s="125" t="str">
        <f t="shared" si="3"/>
        <v>#DIV/0!</v>
      </c>
      <c r="J34" s="123" t="str">
        <f>IF('Indicator Data'!AG43="No data","x",ROUND(IF('Indicator Data'!AG43&gt;J$3,10,IF('Indicator Data'!AG43&lt;J$4,0,('Indicator Data'!AG43-J$4)/(J$3-J$4)*10)),1))</f>
        <v>#DIV/0!</v>
      </c>
      <c r="K34" s="123" t="str">
        <f>IF('Indicator Data'!AH43="No data","x",ROUND(IF('Indicator Data'!AH43&gt;K$3,0,IF('Indicator Data'!AH43&lt;K$4,10,(K$3-'Indicator Data'!AH43)/(K$3-K$4)*10)),1))</f>
        <v>#DIV/0!</v>
      </c>
      <c r="L34" s="124" t="str">
        <f t="shared" si="4"/>
        <v>#DIV/0!</v>
      </c>
      <c r="M34" s="123" t="str">
        <f>IF('Indicator Data'!AI43="No data","x",ROUND(IF('Indicator Data'!AI43&gt;M$3,10,IF('Indicator Data'!AI43&lt;M$4,0,('Indicator Data'!AI43-M$4)/(M$3-M$4)*10)),1))</f>
        <v>#DIV/0!</v>
      </c>
      <c r="N34" s="123" t="str">
        <f>IF('Indicator Data'!AJ43="No data","x",ROUND(IF('Indicator Data'!AJ43&gt;N$3,0,IF('Indicator Data'!AJ43&lt;N$4,10,(N$3-'Indicator Data'!AJ43)/(N$3-N$4)*10)),1))</f>
        <v>#DIV/0!</v>
      </c>
      <c r="O34" s="124" t="str">
        <f t="shared" si="5"/>
        <v>#DIV/0!</v>
      </c>
      <c r="P34" s="125" t="str">
        <f t="shared" si="6"/>
        <v>#DIV/0!</v>
      </c>
      <c r="Q34" s="106"/>
      <c r="R34" s="7"/>
      <c r="S34" s="7"/>
      <c r="T34" s="7"/>
      <c r="U34" s="7"/>
      <c r="V34" s="7"/>
      <c r="W34" s="7"/>
      <c r="X34" s="7"/>
      <c r="Y34" s="7"/>
      <c r="Z34" s="7"/>
    </row>
    <row r="35" ht="15.75" customHeight="1">
      <c r="A35" s="61" t="str">
        <f>IF('Indicator Data'!A44&lt;&gt;"",'Indicator Data'!A44,"")</f>
        <v/>
      </c>
      <c r="B35" s="61" t="str">
        <f>IF('Indicator Data'!B44&lt;&gt;"",'Indicator Data'!B44,"")</f>
        <v/>
      </c>
      <c r="C35" s="123" t="str">
        <f>IF('Indicator Data'!AC44="No data","x",ROUND(IF('Indicator Data'!AC44&gt;C$3,10,IF('Indicator Data'!AC44&lt;C$4,0,('Indicator Data'!AC44-C$4)/(C$3-C$4)*10)),1))</f>
        <v>#DIV/0!</v>
      </c>
      <c r="D35" s="123" t="str">
        <f>IF('Indicator Data'!AD44="No data","x",ROUND(IF('Indicator Data'!AD44&gt;D$3,0,IF('Indicator Data'!AD44&lt;D$4,10,(D$3-'Indicator Data'!AD44)/(D$3-D$4)*10)),1))</f>
        <v>#DIV/0!</v>
      </c>
      <c r="E35" s="124" t="str">
        <f t="shared" si="1"/>
        <v>#DIV/0!</v>
      </c>
      <c r="F35" s="123" t="str">
        <f>IF('Indicator Data'!AE44="No data","x",ROUND(IF('Indicator Data'!AE44&gt;F$3,10,IF('Indicator Data'!AE44&lt;F$4,0,('Indicator Data'!AE44-F$4)/(F$3-F$4)*10)),1))</f>
        <v>#DIV/0!</v>
      </c>
      <c r="G35" s="123" t="str">
        <f>IF('Indicator Data'!AF44="No data","x",ROUND(IF('Indicator Data'!AF44&gt;G$3,0,IF('Indicator Data'!AF44&lt;G$4,10,(G$3-'Indicator Data'!AF44)/(G$3-G$4)*10)),1))</f>
        <v>#DIV/0!</v>
      </c>
      <c r="H35" s="124" t="str">
        <f t="shared" si="2"/>
        <v>#DIV/0!</v>
      </c>
      <c r="I35" s="125" t="str">
        <f t="shared" si="3"/>
        <v>#DIV/0!</v>
      </c>
      <c r="J35" s="123" t="str">
        <f>IF('Indicator Data'!AG44="No data","x",ROUND(IF('Indicator Data'!AG44&gt;J$3,10,IF('Indicator Data'!AG44&lt;J$4,0,('Indicator Data'!AG44-J$4)/(J$3-J$4)*10)),1))</f>
        <v>#DIV/0!</v>
      </c>
      <c r="K35" s="123" t="str">
        <f>IF('Indicator Data'!AH44="No data","x",ROUND(IF('Indicator Data'!AH44&gt;K$3,0,IF('Indicator Data'!AH44&lt;K$4,10,(K$3-'Indicator Data'!AH44)/(K$3-K$4)*10)),1))</f>
        <v>#DIV/0!</v>
      </c>
      <c r="L35" s="124" t="str">
        <f t="shared" si="4"/>
        <v>#DIV/0!</v>
      </c>
      <c r="M35" s="123" t="str">
        <f>IF('Indicator Data'!AI44="No data","x",ROUND(IF('Indicator Data'!AI44&gt;M$3,10,IF('Indicator Data'!AI44&lt;M$4,0,('Indicator Data'!AI44-M$4)/(M$3-M$4)*10)),1))</f>
        <v>#DIV/0!</v>
      </c>
      <c r="N35" s="123" t="str">
        <f>IF('Indicator Data'!AJ44="No data","x",ROUND(IF('Indicator Data'!AJ44&gt;N$3,0,IF('Indicator Data'!AJ44&lt;N$4,10,(N$3-'Indicator Data'!AJ44)/(N$3-N$4)*10)),1))</f>
        <v>#DIV/0!</v>
      </c>
      <c r="O35" s="124" t="str">
        <f t="shared" si="5"/>
        <v>#DIV/0!</v>
      </c>
      <c r="P35" s="125" t="str">
        <f t="shared" si="6"/>
        <v>#DIV/0!</v>
      </c>
      <c r="Q35" s="106"/>
      <c r="R35" s="7"/>
      <c r="S35" s="7"/>
      <c r="T35" s="7"/>
      <c r="U35" s="7"/>
      <c r="V35" s="7"/>
      <c r="W35" s="7"/>
      <c r="X35" s="7"/>
      <c r="Y35" s="7"/>
      <c r="Z35" s="7"/>
    </row>
    <row r="36" ht="15.75" customHeight="1">
      <c r="A36" s="61" t="str">
        <f>IF('Indicator Data'!A45&lt;&gt;"",'Indicator Data'!A45,"")</f>
        <v/>
      </c>
      <c r="B36" s="61" t="str">
        <f>IF('Indicator Data'!B45&lt;&gt;"",'Indicator Data'!B45,"")</f>
        <v/>
      </c>
      <c r="C36" s="123" t="str">
        <f>IF('Indicator Data'!AC45="No data","x",ROUND(IF('Indicator Data'!AC45&gt;C$3,10,IF('Indicator Data'!AC45&lt;C$4,0,('Indicator Data'!AC45-C$4)/(C$3-C$4)*10)),1))</f>
        <v>#DIV/0!</v>
      </c>
      <c r="D36" s="123" t="str">
        <f>IF('Indicator Data'!AD45="No data","x",ROUND(IF('Indicator Data'!AD45&gt;D$3,0,IF('Indicator Data'!AD45&lt;D$4,10,(D$3-'Indicator Data'!AD45)/(D$3-D$4)*10)),1))</f>
        <v>#DIV/0!</v>
      </c>
      <c r="E36" s="124" t="str">
        <f t="shared" si="1"/>
        <v>#DIV/0!</v>
      </c>
      <c r="F36" s="123" t="str">
        <f>IF('Indicator Data'!AE45="No data","x",ROUND(IF('Indicator Data'!AE45&gt;F$3,10,IF('Indicator Data'!AE45&lt;F$4,0,('Indicator Data'!AE45-F$4)/(F$3-F$4)*10)),1))</f>
        <v>#DIV/0!</v>
      </c>
      <c r="G36" s="123" t="str">
        <f>IF('Indicator Data'!AF45="No data","x",ROUND(IF('Indicator Data'!AF45&gt;G$3,0,IF('Indicator Data'!AF45&lt;G$4,10,(G$3-'Indicator Data'!AF45)/(G$3-G$4)*10)),1))</f>
        <v>#DIV/0!</v>
      </c>
      <c r="H36" s="124" t="str">
        <f t="shared" si="2"/>
        <v>#DIV/0!</v>
      </c>
      <c r="I36" s="125" t="str">
        <f t="shared" si="3"/>
        <v>#DIV/0!</v>
      </c>
      <c r="J36" s="123" t="str">
        <f>IF('Indicator Data'!AG45="No data","x",ROUND(IF('Indicator Data'!AG45&gt;J$3,10,IF('Indicator Data'!AG45&lt;J$4,0,('Indicator Data'!AG45-J$4)/(J$3-J$4)*10)),1))</f>
        <v>#DIV/0!</v>
      </c>
      <c r="K36" s="123" t="str">
        <f>IF('Indicator Data'!AH45="No data","x",ROUND(IF('Indicator Data'!AH45&gt;K$3,0,IF('Indicator Data'!AH45&lt;K$4,10,(K$3-'Indicator Data'!AH45)/(K$3-K$4)*10)),1))</f>
        <v>#DIV/0!</v>
      </c>
      <c r="L36" s="124" t="str">
        <f t="shared" si="4"/>
        <v>#DIV/0!</v>
      </c>
      <c r="M36" s="123" t="str">
        <f>IF('Indicator Data'!AI45="No data","x",ROUND(IF('Indicator Data'!AI45&gt;M$3,10,IF('Indicator Data'!AI45&lt;M$4,0,('Indicator Data'!AI45-M$4)/(M$3-M$4)*10)),1))</f>
        <v>#DIV/0!</v>
      </c>
      <c r="N36" s="123" t="str">
        <f>IF('Indicator Data'!AJ45="No data","x",ROUND(IF('Indicator Data'!AJ45&gt;N$3,0,IF('Indicator Data'!AJ45&lt;N$4,10,(N$3-'Indicator Data'!AJ45)/(N$3-N$4)*10)),1))</f>
        <v>#DIV/0!</v>
      </c>
      <c r="O36" s="124" t="str">
        <f t="shared" si="5"/>
        <v>#DIV/0!</v>
      </c>
      <c r="P36" s="125" t="str">
        <f t="shared" si="6"/>
        <v>#DIV/0!</v>
      </c>
      <c r="Q36" s="106"/>
      <c r="R36" s="7"/>
      <c r="S36" s="7"/>
      <c r="T36" s="7"/>
      <c r="U36" s="7"/>
      <c r="V36" s="7"/>
      <c r="W36" s="7"/>
      <c r="X36" s="7"/>
      <c r="Y36" s="7"/>
      <c r="Z36" s="7"/>
    </row>
    <row r="37" ht="15.75" customHeight="1">
      <c r="A37" s="61" t="str">
        <f>IF('Indicator Data'!A46&lt;&gt;"",'Indicator Data'!A46,"")</f>
        <v/>
      </c>
      <c r="B37" s="61" t="str">
        <f>IF('Indicator Data'!B46&lt;&gt;"",'Indicator Data'!B46,"")</f>
        <v/>
      </c>
      <c r="C37" s="123" t="str">
        <f>IF('Indicator Data'!AC46="No data","x",ROUND(IF('Indicator Data'!AC46&gt;C$3,10,IF('Indicator Data'!AC46&lt;C$4,0,('Indicator Data'!AC46-C$4)/(C$3-C$4)*10)),1))</f>
        <v>#DIV/0!</v>
      </c>
      <c r="D37" s="123" t="str">
        <f>IF('Indicator Data'!AD46="No data","x",ROUND(IF('Indicator Data'!AD46&gt;D$3,0,IF('Indicator Data'!AD46&lt;D$4,10,(D$3-'Indicator Data'!AD46)/(D$3-D$4)*10)),1))</f>
        <v>#DIV/0!</v>
      </c>
      <c r="E37" s="124" t="str">
        <f t="shared" si="1"/>
        <v>#DIV/0!</v>
      </c>
      <c r="F37" s="123" t="str">
        <f>IF('Indicator Data'!AE46="No data","x",ROUND(IF('Indicator Data'!AE46&gt;F$3,10,IF('Indicator Data'!AE46&lt;F$4,0,('Indicator Data'!AE46-F$4)/(F$3-F$4)*10)),1))</f>
        <v>#DIV/0!</v>
      </c>
      <c r="G37" s="123" t="str">
        <f>IF('Indicator Data'!AF46="No data","x",ROUND(IF('Indicator Data'!AF46&gt;G$3,0,IF('Indicator Data'!AF46&lt;G$4,10,(G$3-'Indicator Data'!AF46)/(G$3-G$4)*10)),1))</f>
        <v>#DIV/0!</v>
      </c>
      <c r="H37" s="124" t="str">
        <f t="shared" si="2"/>
        <v>#DIV/0!</v>
      </c>
      <c r="I37" s="125" t="str">
        <f t="shared" si="3"/>
        <v>#DIV/0!</v>
      </c>
      <c r="J37" s="123" t="str">
        <f>IF('Indicator Data'!AG46="No data","x",ROUND(IF('Indicator Data'!AG46&gt;J$3,10,IF('Indicator Data'!AG46&lt;J$4,0,('Indicator Data'!AG46-J$4)/(J$3-J$4)*10)),1))</f>
        <v>#DIV/0!</v>
      </c>
      <c r="K37" s="123" t="str">
        <f>IF('Indicator Data'!AH46="No data","x",ROUND(IF('Indicator Data'!AH46&gt;K$3,0,IF('Indicator Data'!AH46&lt;K$4,10,(K$3-'Indicator Data'!AH46)/(K$3-K$4)*10)),1))</f>
        <v>#DIV/0!</v>
      </c>
      <c r="L37" s="124" t="str">
        <f t="shared" si="4"/>
        <v>#DIV/0!</v>
      </c>
      <c r="M37" s="123" t="str">
        <f>IF('Indicator Data'!AI46="No data","x",ROUND(IF('Indicator Data'!AI46&gt;M$3,10,IF('Indicator Data'!AI46&lt;M$4,0,('Indicator Data'!AI46-M$4)/(M$3-M$4)*10)),1))</f>
        <v>#DIV/0!</v>
      </c>
      <c r="N37" s="123" t="str">
        <f>IF('Indicator Data'!AJ46="No data","x",ROUND(IF('Indicator Data'!AJ46&gt;N$3,0,IF('Indicator Data'!AJ46&lt;N$4,10,(N$3-'Indicator Data'!AJ46)/(N$3-N$4)*10)),1))</f>
        <v>#DIV/0!</v>
      </c>
      <c r="O37" s="124" t="str">
        <f t="shared" si="5"/>
        <v>#DIV/0!</v>
      </c>
      <c r="P37" s="125" t="str">
        <f t="shared" si="6"/>
        <v>#DIV/0!</v>
      </c>
      <c r="Q37" s="106"/>
      <c r="R37" s="7"/>
      <c r="S37" s="7"/>
      <c r="T37" s="7"/>
      <c r="U37" s="7"/>
      <c r="V37" s="7"/>
      <c r="W37" s="7"/>
      <c r="X37" s="7"/>
      <c r="Y37" s="7"/>
      <c r="Z37" s="7"/>
    </row>
    <row r="38" ht="15.75" customHeight="1">
      <c r="A38" s="61" t="str">
        <f>IF('Indicator Data'!A47&lt;&gt;"",'Indicator Data'!A47,"")</f>
        <v/>
      </c>
      <c r="B38" s="61" t="str">
        <f>IF('Indicator Data'!B47&lt;&gt;"",'Indicator Data'!B47,"")</f>
        <v/>
      </c>
      <c r="C38" s="123" t="str">
        <f>IF('Indicator Data'!AC47="No data","x",ROUND(IF('Indicator Data'!AC47&gt;C$3,10,IF('Indicator Data'!AC47&lt;C$4,0,('Indicator Data'!AC47-C$4)/(C$3-C$4)*10)),1))</f>
        <v>#DIV/0!</v>
      </c>
      <c r="D38" s="123" t="str">
        <f>IF('Indicator Data'!AD47="No data","x",ROUND(IF('Indicator Data'!AD47&gt;D$3,0,IF('Indicator Data'!AD47&lt;D$4,10,(D$3-'Indicator Data'!AD47)/(D$3-D$4)*10)),1))</f>
        <v>#DIV/0!</v>
      </c>
      <c r="E38" s="124" t="str">
        <f t="shared" si="1"/>
        <v>#DIV/0!</v>
      </c>
      <c r="F38" s="123" t="str">
        <f>IF('Indicator Data'!AE47="No data","x",ROUND(IF('Indicator Data'!AE47&gt;F$3,10,IF('Indicator Data'!AE47&lt;F$4,0,('Indicator Data'!AE47-F$4)/(F$3-F$4)*10)),1))</f>
        <v>#DIV/0!</v>
      </c>
      <c r="G38" s="123" t="str">
        <f>IF('Indicator Data'!AF47="No data","x",ROUND(IF('Indicator Data'!AF47&gt;G$3,0,IF('Indicator Data'!AF47&lt;G$4,10,(G$3-'Indicator Data'!AF47)/(G$3-G$4)*10)),1))</f>
        <v>#DIV/0!</v>
      </c>
      <c r="H38" s="124" t="str">
        <f t="shared" si="2"/>
        <v>#DIV/0!</v>
      </c>
      <c r="I38" s="125" t="str">
        <f t="shared" si="3"/>
        <v>#DIV/0!</v>
      </c>
      <c r="J38" s="123" t="str">
        <f>IF('Indicator Data'!AG47="No data","x",ROUND(IF('Indicator Data'!AG47&gt;J$3,10,IF('Indicator Data'!AG47&lt;J$4,0,('Indicator Data'!AG47-J$4)/(J$3-J$4)*10)),1))</f>
        <v>#DIV/0!</v>
      </c>
      <c r="K38" s="123" t="str">
        <f>IF('Indicator Data'!AH47="No data","x",ROUND(IF('Indicator Data'!AH47&gt;K$3,0,IF('Indicator Data'!AH47&lt;K$4,10,(K$3-'Indicator Data'!AH47)/(K$3-K$4)*10)),1))</f>
        <v>#DIV/0!</v>
      </c>
      <c r="L38" s="124" t="str">
        <f t="shared" si="4"/>
        <v>#DIV/0!</v>
      </c>
      <c r="M38" s="123" t="str">
        <f>IF('Indicator Data'!AI47="No data","x",ROUND(IF('Indicator Data'!AI47&gt;M$3,10,IF('Indicator Data'!AI47&lt;M$4,0,('Indicator Data'!AI47-M$4)/(M$3-M$4)*10)),1))</f>
        <v>#DIV/0!</v>
      </c>
      <c r="N38" s="123" t="str">
        <f>IF('Indicator Data'!AJ47="No data","x",ROUND(IF('Indicator Data'!AJ47&gt;N$3,0,IF('Indicator Data'!AJ47&lt;N$4,10,(N$3-'Indicator Data'!AJ47)/(N$3-N$4)*10)),1))</f>
        <v>#DIV/0!</v>
      </c>
      <c r="O38" s="124" t="str">
        <f t="shared" si="5"/>
        <v>#DIV/0!</v>
      </c>
      <c r="P38" s="125" t="str">
        <f t="shared" si="6"/>
        <v>#DIV/0!</v>
      </c>
      <c r="Q38" s="106"/>
      <c r="R38" s="7"/>
      <c r="S38" s="7"/>
      <c r="T38" s="7"/>
      <c r="U38" s="7"/>
      <c r="V38" s="7"/>
      <c r="W38" s="7"/>
      <c r="X38" s="7"/>
      <c r="Y38" s="7"/>
      <c r="Z38" s="7"/>
    </row>
    <row r="39" ht="15.75" customHeight="1">
      <c r="A39" s="61" t="str">
        <f>IF('Indicator Data'!A48&lt;&gt;"",'Indicator Data'!A48,"")</f>
        <v/>
      </c>
      <c r="B39" s="61" t="str">
        <f>IF('Indicator Data'!B48&lt;&gt;"",'Indicator Data'!B48,"")</f>
        <v/>
      </c>
      <c r="C39" s="123" t="str">
        <f>IF('Indicator Data'!AC48="No data","x",ROUND(IF('Indicator Data'!AC48&gt;C$3,10,IF('Indicator Data'!AC48&lt;C$4,0,('Indicator Data'!AC48-C$4)/(C$3-C$4)*10)),1))</f>
        <v>#DIV/0!</v>
      </c>
      <c r="D39" s="123" t="str">
        <f>IF('Indicator Data'!AD48="No data","x",ROUND(IF('Indicator Data'!AD48&gt;D$3,0,IF('Indicator Data'!AD48&lt;D$4,10,(D$3-'Indicator Data'!AD48)/(D$3-D$4)*10)),1))</f>
        <v>#DIV/0!</v>
      </c>
      <c r="E39" s="124" t="str">
        <f t="shared" si="1"/>
        <v>#DIV/0!</v>
      </c>
      <c r="F39" s="123" t="str">
        <f>IF('Indicator Data'!AE48="No data","x",ROUND(IF('Indicator Data'!AE48&gt;F$3,10,IF('Indicator Data'!AE48&lt;F$4,0,('Indicator Data'!AE48-F$4)/(F$3-F$4)*10)),1))</f>
        <v>#DIV/0!</v>
      </c>
      <c r="G39" s="123" t="str">
        <f>IF('Indicator Data'!AF48="No data","x",ROUND(IF('Indicator Data'!AF48&gt;G$3,0,IF('Indicator Data'!AF48&lt;G$4,10,(G$3-'Indicator Data'!AF48)/(G$3-G$4)*10)),1))</f>
        <v>#DIV/0!</v>
      </c>
      <c r="H39" s="124" t="str">
        <f t="shared" si="2"/>
        <v>#DIV/0!</v>
      </c>
      <c r="I39" s="125" t="str">
        <f t="shared" si="3"/>
        <v>#DIV/0!</v>
      </c>
      <c r="J39" s="123" t="str">
        <f>IF('Indicator Data'!AG48="No data","x",ROUND(IF('Indicator Data'!AG48&gt;J$3,10,IF('Indicator Data'!AG48&lt;J$4,0,('Indicator Data'!AG48-J$4)/(J$3-J$4)*10)),1))</f>
        <v>#DIV/0!</v>
      </c>
      <c r="K39" s="123" t="str">
        <f>IF('Indicator Data'!AH48="No data","x",ROUND(IF('Indicator Data'!AH48&gt;K$3,0,IF('Indicator Data'!AH48&lt;K$4,10,(K$3-'Indicator Data'!AH48)/(K$3-K$4)*10)),1))</f>
        <v>#DIV/0!</v>
      </c>
      <c r="L39" s="124" t="str">
        <f t="shared" si="4"/>
        <v>#DIV/0!</v>
      </c>
      <c r="M39" s="123" t="str">
        <f>IF('Indicator Data'!AI48="No data","x",ROUND(IF('Indicator Data'!AI48&gt;M$3,10,IF('Indicator Data'!AI48&lt;M$4,0,('Indicator Data'!AI48-M$4)/(M$3-M$4)*10)),1))</f>
        <v>#DIV/0!</v>
      </c>
      <c r="N39" s="123" t="str">
        <f>IF('Indicator Data'!AJ48="No data","x",ROUND(IF('Indicator Data'!AJ48&gt;N$3,0,IF('Indicator Data'!AJ48&lt;N$4,10,(N$3-'Indicator Data'!AJ48)/(N$3-N$4)*10)),1))</f>
        <v>#DIV/0!</v>
      </c>
      <c r="O39" s="124" t="str">
        <f t="shared" si="5"/>
        <v>#DIV/0!</v>
      </c>
      <c r="P39" s="125" t="str">
        <f t="shared" si="6"/>
        <v>#DIV/0!</v>
      </c>
      <c r="Q39" s="106"/>
      <c r="R39" s="7"/>
      <c r="S39" s="7"/>
      <c r="T39" s="7"/>
      <c r="U39" s="7"/>
      <c r="V39" s="7"/>
      <c r="W39" s="7"/>
      <c r="X39" s="7"/>
      <c r="Y39" s="7"/>
      <c r="Z39" s="7"/>
    </row>
    <row r="40" ht="15.75" customHeight="1">
      <c r="A40" s="61" t="str">
        <f>IF('Indicator Data'!A49&lt;&gt;"",'Indicator Data'!A49,"")</f>
        <v/>
      </c>
      <c r="B40" s="61" t="str">
        <f>IF('Indicator Data'!B49&lt;&gt;"",'Indicator Data'!B49,"")</f>
        <v/>
      </c>
      <c r="C40" s="123" t="str">
        <f>IF('Indicator Data'!AC49="No data","x",ROUND(IF('Indicator Data'!AC49&gt;C$3,10,IF('Indicator Data'!AC49&lt;C$4,0,('Indicator Data'!AC49-C$4)/(C$3-C$4)*10)),1))</f>
        <v>#DIV/0!</v>
      </c>
      <c r="D40" s="123" t="str">
        <f>IF('Indicator Data'!AD49="No data","x",ROUND(IF('Indicator Data'!AD49&gt;D$3,0,IF('Indicator Data'!AD49&lt;D$4,10,(D$3-'Indicator Data'!AD49)/(D$3-D$4)*10)),1))</f>
        <v>#DIV/0!</v>
      </c>
      <c r="E40" s="124" t="str">
        <f t="shared" si="1"/>
        <v>#DIV/0!</v>
      </c>
      <c r="F40" s="123" t="str">
        <f>IF('Indicator Data'!AE49="No data","x",ROUND(IF('Indicator Data'!AE49&gt;F$3,10,IF('Indicator Data'!AE49&lt;F$4,0,('Indicator Data'!AE49-F$4)/(F$3-F$4)*10)),1))</f>
        <v>#DIV/0!</v>
      </c>
      <c r="G40" s="123" t="str">
        <f>IF('Indicator Data'!AF49="No data","x",ROUND(IF('Indicator Data'!AF49&gt;G$3,0,IF('Indicator Data'!AF49&lt;G$4,10,(G$3-'Indicator Data'!AF49)/(G$3-G$4)*10)),1))</f>
        <v>#DIV/0!</v>
      </c>
      <c r="H40" s="124" t="str">
        <f t="shared" si="2"/>
        <v>#DIV/0!</v>
      </c>
      <c r="I40" s="125" t="str">
        <f t="shared" si="3"/>
        <v>#DIV/0!</v>
      </c>
      <c r="J40" s="123" t="str">
        <f>IF('Indicator Data'!AG49="No data","x",ROUND(IF('Indicator Data'!AG49&gt;J$3,10,IF('Indicator Data'!AG49&lt;J$4,0,('Indicator Data'!AG49-J$4)/(J$3-J$4)*10)),1))</f>
        <v>#DIV/0!</v>
      </c>
      <c r="K40" s="123" t="str">
        <f>IF('Indicator Data'!AH49="No data","x",ROUND(IF('Indicator Data'!AH49&gt;K$3,0,IF('Indicator Data'!AH49&lt;K$4,10,(K$3-'Indicator Data'!AH49)/(K$3-K$4)*10)),1))</f>
        <v>#DIV/0!</v>
      </c>
      <c r="L40" s="124" t="str">
        <f t="shared" si="4"/>
        <v>#DIV/0!</v>
      </c>
      <c r="M40" s="123" t="str">
        <f>IF('Indicator Data'!AI49="No data","x",ROUND(IF('Indicator Data'!AI49&gt;M$3,10,IF('Indicator Data'!AI49&lt;M$4,0,('Indicator Data'!AI49-M$4)/(M$3-M$4)*10)),1))</f>
        <v>#DIV/0!</v>
      </c>
      <c r="N40" s="123" t="str">
        <f>IF('Indicator Data'!AJ49="No data","x",ROUND(IF('Indicator Data'!AJ49&gt;N$3,0,IF('Indicator Data'!AJ49&lt;N$4,10,(N$3-'Indicator Data'!AJ49)/(N$3-N$4)*10)),1))</f>
        <v>#DIV/0!</v>
      </c>
      <c r="O40" s="124" t="str">
        <f t="shared" si="5"/>
        <v>#DIV/0!</v>
      </c>
      <c r="P40" s="125" t="str">
        <f t="shared" si="6"/>
        <v>#DIV/0!</v>
      </c>
      <c r="Q40" s="106"/>
      <c r="R40" s="7"/>
      <c r="S40" s="7"/>
      <c r="T40" s="7"/>
      <c r="U40" s="7"/>
      <c r="V40" s="7"/>
      <c r="W40" s="7"/>
      <c r="X40" s="7"/>
      <c r="Y40" s="7"/>
      <c r="Z40" s="7"/>
    </row>
    <row r="41" ht="15.75" customHeight="1">
      <c r="A41" s="61" t="str">
        <f>IF('Indicator Data'!A50&lt;&gt;"",'Indicator Data'!A50,"")</f>
        <v/>
      </c>
      <c r="B41" s="61" t="str">
        <f>IF('Indicator Data'!B50&lt;&gt;"",'Indicator Data'!B50,"")</f>
        <v/>
      </c>
      <c r="C41" s="123" t="str">
        <f>IF('Indicator Data'!AC50="No data","x",ROUND(IF('Indicator Data'!AC50&gt;C$3,10,IF('Indicator Data'!AC50&lt;C$4,0,('Indicator Data'!AC50-C$4)/(C$3-C$4)*10)),1))</f>
        <v>#DIV/0!</v>
      </c>
      <c r="D41" s="123" t="str">
        <f>IF('Indicator Data'!AD50="No data","x",ROUND(IF('Indicator Data'!AD50&gt;D$3,0,IF('Indicator Data'!AD50&lt;D$4,10,(D$3-'Indicator Data'!AD50)/(D$3-D$4)*10)),1))</f>
        <v>#DIV/0!</v>
      </c>
      <c r="E41" s="124" t="str">
        <f t="shared" si="1"/>
        <v>#DIV/0!</v>
      </c>
      <c r="F41" s="123" t="str">
        <f>IF('Indicator Data'!AE50="No data","x",ROUND(IF('Indicator Data'!AE50&gt;F$3,10,IF('Indicator Data'!AE50&lt;F$4,0,('Indicator Data'!AE50-F$4)/(F$3-F$4)*10)),1))</f>
        <v>#DIV/0!</v>
      </c>
      <c r="G41" s="123" t="str">
        <f>IF('Indicator Data'!AF50="No data","x",ROUND(IF('Indicator Data'!AF50&gt;G$3,0,IF('Indicator Data'!AF50&lt;G$4,10,(G$3-'Indicator Data'!AF50)/(G$3-G$4)*10)),1))</f>
        <v>#DIV/0!</v>
      </c>
      <c r="H41" s="124" t="str">
        <f t="shared" si="2"/>
        <v>#DIV/0!</v>
      </c>
      <c r="I41" s="125" t="str">
        <f t="shared" si="3"/>
        <v>#DIV/0!</v>
      </c>
      <c r="J41" s="123" t="str">
        <f>IF('Indicator Data'!AG50="No data","x",ROUND(IF('Indicator Data'!AG50&gt;J$3,10,IF('Indicator Data'!AG50&lt;J$4,0,('Indicator Data'!AG50-J$4)/(J$3-J$4)*10)),1))</f>
        <v>#DIV/0!</v>
      </c>
      <c r="K41" s="123" t="str">
        <f>IF('Indicator Data'!AH50="No data","x",ROUND(IF('Indicator Data'!AH50&gt;K$3,0,IF('Indicator Data'!AH50&lt;K$4,10,(K$3-'Indicator Data'!AH50)/(K$3-K$4)*10)),1))</f>
        <v>#DIV/0!</v>
      </c>
      <c r="L41" s="124" t="str">
        <f t="shared" si="4"/>
        <v>#DIV/0!</v>
      </c>
      <c r="M41" s="123" t="str">
        <f>IF('Indicator Data'!AI50="No data","x",ROUND(IF('Indicator Data'!AI50&gt;M$3,10,IF('Indicator Data'!AI50&lt;M$4,0,('Indicator Data'!AI50-M$4)/(M$3-M$4)*10)),1))</f>
        <v>#DIV/0!</v>
      </c>
      <c r="N41" s="123" t="str">
        <f>IF('Indicator Data'!AJ50="No data","x",ROUND(IF('Indicator Data'!AJ50&gt;N$3,0,IF('Indicator Data'!AJ50&lt;N$4,10,(N$3-'Indicator Data'!AJ50)/(N$3-N$4)*10)),1))</f>
        <v>#DIV/0!</v>
      </c>
      <c r="O41" s="124" t="str">
        <f t="shared" si="5"/>
        <v>#DIV/0!</v>
      </c>
      <c r="P41" s="125" t="str">
        <f t="shared" si="6"/>
        <v>#DIV/0!</v>
      </c>
      <c r="Q41" s="106"/>
      <c r="R41" s="7"/>
      <c r="S41" s="7"/>
      <c r="T41" s="7"/>
      <c r="U41" s="7"/>
      <c r="V41" s="7"/>
      <c r="W41" s="7"/>
      <c r="X41" s="7"/>
      <c r="Y41" s="7"/>
      <c r="Z41" s="7"/>
    </row>
    <row r="42" ht="15.75" customHeight="1">
      <c r="A42" s="61" t="str">
        <f>IF('Indicator Data'!A51&lt;&gt;"",'Indicator Data'!A51,"")</f>
        <v/>
      </c>
      <c r="B42" s="61" t="str">
        <f>IF('Indicator Data'!B51&lt;&gt;"",'Indicator Data'!B51,"")</f>
        <v/>
      </c>
      <c r="C42" s="123" t="str">
        <f>IF('Indicator Data'!AC51="No data","x",ROUND(IF('Indicator Data'!AC51&gt;C$3,10,IF('Indicator Data'!AC51&lt;C$4,0,('Indicator Data'!AC51-C$4)/(C$3-C$4)*10)),1))</f>
        <v>#DIV/0!</v>
      </c>
      <c r="D42" s="123" t="str">
        <f>IF('Indicator Data'!AD51="No data","x",ROUND(IF('Indicator Data'!AD51&gt;D$3,0,IF('Indicator Data'!AD51&lt;D$4,10,(D$3-'Indicator Data'!AD51)/(D$3-D$4)*10)),1))</f>
        <v>#DIV/0!</v>
      </c>
      <c r="E42" s="124" t="str">
        <f t="shared" si="1"/>
        <v>#DIV/0!</v>
      </c>
      <c r="F42" s="123" t="str">
        <f>IF('Indicator Data'!AE51="No data","x",ROUND(IF('Indicator Data'!AE51&gt;F$3,10,IF('Indicator Data'!AE51&lt;F$4,0,('Indicator Data'!AE51-F$4)/(F$3-F$4)*10)),1))</f>
        <v>#DIV/0!</v>
      </c>
      <c r="G42" s="123" t="str">
        <f>IF('Indicator Data'!AF51="No data","x",ROUND(IF('Indicator Data'!AF51&gt;G$3,0,IF('Indicator Data'!AF51&lt;G$4,10,(G$3-'Indicator Data'!AF51)/(G$3-G$4)*10)),1))</f>
        <v>#DIV/0!</v>
      </c>
      <c r="H42" s="124" t="str">
        <f t="shared" si="2"/>
        <v>#DIV/0!</v>
      </c>
      <c r="I42" s="125" t="str">
        <f t="shared" si="3"/>
        <v>#DIV/0!</v>
      </c>
      <c r="J42" s="123" t="str">
        <f>IF('Indicator Data'!AG51="No data","x",ROUND(IF('Indicator Data'!AG51&gt;J$3,10,IF('Indicator Data'!AG51&lt;J$4,0,('Indicator Data'!AG51-J$4)/(J$3-J$4)*10)),1))</f>
        <v>#DIV/0!</v>
      </c>
      <c r="K42" s="123" t="str">
        <f>IF('Indicator Data'!AH51="No data","x",ROUND(IF('Indicator Data'!AH51&gt;K$3,0,IF('Indicator Data'!AH51&lt;K$4,10,(K$3-'Indicator Data'!AH51)/(K$3-K$4)*10)),1))</f>
        <v>#DIV/0!</v>
      </c>
      <c r="L42" s="124" t="str">
        <f t="shared" si="4"/>
        <v>#DIV/0!</v>
      </c>
      <c r="M42" s="123" t="str">
        <f>IF('Indicator Data'!AI51="No data","x",ROUND(IF('Indicator Data'!AI51&gt;M$3,10,IF('Indicator Data'!AI51&lt;M$4,0,('Indicator Data'!AI51-M$4)/(M$3-M$4)*10)),1))</f>
        <v>#DIV/0!</v>
      </c>
      <c r="N42" s="123" t="str">
        <f>IF('Indicator Data'!AJ51="No data","x",ROUND(IF('Indicator Data'!AJ51&gt;N$3,0,IF('Indicator Data'!AJ51&lt;N$4,10,(N$3-'Indicator Data'!AJ51)/(N$3-N$4)*10)),1))</f>
        <v>#DIV/0!</v>
      </c>
      <c r="O42" s="124" t="str">
        <f t="shared" si="5"/>
        <v>#DIV/0!</v>
      </c>
      <c r="P42" s="125" t="str">
        <f t="shared" si="6"/>
        <v>#DIV/0!</v>
      </c>
      <c r="Q42" s="106"/>
      <c r="R42" s="7"/>
      <c r="S42" s="7"/>
      <c r="T42" s="7"/>
      <c r="U42" s="7"/>
      <c r="V42" s="7"/>
      <c r="W42" s="7"/>
      <c r="X42" s="7"/>
      <c r="Y42" s="7"/>
      <c r="Z42" s="7"/>
    </row>
    <row r="43" ht="15.75" customHeight="1">
      <c r="A43" s="61" t="str">
        <f>IF('Indicator Data'!A52&lt;&gt;"",'Indicator Data'!A52,"")</f>
        <v/>
      </c>
      <c r="B43" s="61" t="str">
        <f>IF('Indicator Data'!B52&lt;&gt;"",'Indicator Data'!B52,"")</f>
        <v/>
      </c>
      <c r="C43" s="123" t="str">
        <f>IF('Indicator Data'!AC52="No data","x",ROUND(IF('Indicator Data'!AC52&gt;C$3,10,IF('Indicator Data'!AC52&lt;C$4,0,('Indicator Data'!AC52-C$4)/(C$3-C$4)*10)),1))</f>
        <v>#DIV/0!</v>
      </c>
      <c r="D43" s="123" t="str">
        <f>IF('Indicator Data'!AD52="No data","x",ROUND(IF('Indicator Data'!AD52&gt;D$3,0,IF('Indicator Data'!AD52&lt;D$4,10,(D$3-'Indicator Data'!AD52)/(D$3-D$4)*10)),1))</f>
        <v>#DIV/0!</v>
      </c>
      <c r="E43" s="124" t="str">
        <f t="shared" si="1"/>
        <v>#DIV/0!</v>
      </c>
      <c r="F43" s="123" t="str">
        <f>IF('Indicator Data'!AE52="No data","x",ROUND(IF('Indicator Data'!AE52&gt;F$3,10,IF('Indicator Data'!AE52&lt;F$4,0,('Indicator Data'!AE52-F$4)/(F$3-F$4)*10)),1))</f>
        <v>#DIV/0!</v>
      </c>
      <c r="G43" s="123" t="str">
        <f>IF('Indicator Data'!AF52="No data","x",ROUND(IF('Indicator Data'!AF52&gt;G$3,0,IF('Indicator Data'!AF52&lt;G$4,10,(G$3-'Indicator Data'!AF52)/(G$3-G$4)*10)),1))</f>
        <v>#DIV/0!</v>
      </c>
      <c r="H43" s="124" t="str">
        <f t="shared" si="2"/>
        <v>#DIV/0!</v>
      </c>
      <c r="I43" s="125" t="str">
        <f t="shared" si="3"/>
        <v>#DIV/0!</v>
      </c>
      <c r="J43" s="123" t="str">
        <f>IF('Indicator Data'!AG52="No data","x",ROUND(IF('Indicator Data'!AG52&gt;J$3,10,IF('Indicator Data'!AG52&lt;J$4,0,('Indicator Data'!AG52-J$4)/(J$3-J$4)*10)),1))</f>
        <v>#DIV/0!</v>
      </c>
      <c r="K43" s="123" t="str">
        <f>IF('Indicator Data'!AH52="No data","x",ROUND(IF('Indicator Data'!AH52&gt;K$3,0,IF('Indicator Data'!AH52&lt;K$4,10,(K$3-'Indicator Data'!AH52)/(K$3-K$4)*10)),1))</f>
        <v>#DIV/0!</v>
      </c>
      <c r="L43" s="124" t="str">
        <f t="shared" si="4"/>
        <v>#DIV/0!</v>
      </c>
      <c r="M43" s="123" t="str">
        <f>IF('Indicator Data'!AI52="No data","x",ROUND(IF('Indicator Data'!AI52&gt;M$3,10,IF('Indicator Data'!AI52&lt;M$4,0,('Indicator Data'!AI52-M$4)/(M$3-M$4)*10)),1))</f>
        <v>#DIV/0!</v>
      </c>
      <c r="N43" s="123" t="str">
        <f>IF('Indicator Data'!AJ52="No data","x",ROUND(IF('Indicator Data'!AJ52&gt;N$3,0,IF('Indicator Data'!AJ52&lt;N$4,10,(N$3-'Indicator Data'!AJ52)/(N$3-N$4)*10)),1))</f>
        <v>#DIV/0!</v>
      </c>
      <c r="O43" s="124" t="str">
        <f t="shared" si="5"/>
        <v>#DIV/0!</v>
      </c>
      <c r="P43" s="125" t="str">
        <f t="shared" si="6"/>
        <v>#DIV/0!</v>
      </c>
      <c r="Q43" s="106"/>
      <c r="R43" s="7"/>
      <c r="S43" s="7"/>
      <c r="T43" s="7"/>
      <c r="U43" s="7"/>
      <c r="V43" s="7"/>
      <c r="W43" s="7"/>
      <c r="X43" s="7"/>
      <c r="Y43" s="7"/>
      <c r="Z43" s="7"/>
    </row>
    <row r="44" ht="15.75" customHeight="1">
      <c r="A44" s="61" t="str">
        <f>IF('Indicator Data'!A53&lt;&gt;"",'Indicator Data'!A53,"")</f>
        <v/>
      </c>
      <c r="B44" s="61" t="str">
        <f>IF('Indicator Data'!B53&lt;&gt;"",'Indicator Data'!B53,"")</f>
        <v/>
      </c>
      <c r="C44" s="123" t="str">
        <f>IF('Indicator Data'!AC53="No data","x",ROUND(IF('Indicator Data'!AC53&gt;C$3,10,IF('Indicator Data'!AC53&lt;C$4,0,('Indicator Data'!AC53-C$4)/(C$3-C$4)*10)),1))</f>
        <v>#DIV/0!</v>
      </c>
      <c r="D44" s="123" t="str">
        <f>IF('Indicator Data'!AD53="No data","x",ROUND(IF('Indicator Data'!AD53&gt;D$3,0,IF('Indicator Data'!AD53&lt;D$4,10,(D$3-'Indicator Data'!AD53)/(D$3-D$4)*10)),1))</f>
        <v>#DIV/0!</v>
      </c>
      <c r="E44" s="124" t="str">
        <f t="shared" si="1"/>
        <v>#DIV/0!</v>
      </c>
      <c r="F44" s="123" t="str">
        <f>IF('Indicator Data'!AE53="No data","x",ROUND(IF('Indicator Data'!AE53&gt;F$3,10,IF('Indicator Data'!AE53&lt;F$4,0,('Indicator Data'!AE53-F$4)/(F$3-F$4)*10)),1))</f>
        <v>#DIV/0!</v>
      </c>
      <c r="G44" s="123" t="str">
        <f>IF('Indicator Data'!AF53="No data","x",ROUND(IF('Indicator Data'!AF53&gt;G$3,0,IF('Indicator Data'!AF53&lt;G$4,10,(G$3-'Indicator Data'!AF53)/(G$3-G$4)*10)),1))</f>
        <v>#DIV/0!</v>
      </c>
      <c r="H44" s="124" t="str">
        <f t="shared" si="2"/>
        <v>#DIV/0!</v>
      </c>
      <c r="I44" s="125" t="str">
        <f t="shared" si="3"/>
        <v>#DIV/0!</v>
      </c>
      <c r="J44" s="123" t="str">
        <f>IF('Indicator Data'!AG53="No data","x",ROUND(IF('Indicator Data'!AG53&gt;J$3,10,IF('Indicator Data'!AG53&lt;J$4,0,('Indicator Data'!AG53-J$4)/(J$3-J$4)*10)),1))</f>
        <v>#DIV/0!</v>
      </c>
      <c r="K44" s="123" t="str">
        <f>IF('Indicator Data'!AH53="No data","x",ROUND(IF('Indicator Data'!AH53&gt;K$3,0,IF('Indicator Data'!AH53&lt;K$4,10,(K$3-'Indicator Data'!AH53)/(K$3-K$4)*10)),1))</f>
        <v>#DIV/0!</v>
      </c>
      <c r="L44" s="124" t="str">
        <f t="shared" si="4"/>
        <v>#DIV/0!</v>
      </c>
      <c r="M44" s="123" t="str">
        <f>IF('Indicator Data'!AI53="No data","x",ROUND(IF('Indicator Data'!AI53&gt;M$3,10,IF('Indicator Data'!AI53&lt;M$4,0,('Indicator Data'!AI53-M$4)/(M$3-M$4)*10)),1))</f>
        <v>#DIV/0!</v>
      </c>
      <c r="N44" s="123" t="str">
        <f>IF('Indicator Data'!AJ53="No data","x",ROUND(IF('Indicator Data'!AJ53&gt;N$3,0,IF('Indicator Data'!AJ53&lt;N$4,10,(N$3-'Indicator Data'!AJ53)/(N$3-N$4)*10)),1))</f>
        <v>#DIV/0!</v>
      </c>
      <c r="O44" s="124" t="str">
        <f t="shared" si="5"/>
        <v>#DIV/0!</v>
      </c>
      <c r="P44" s="125" t="str">
        <f t="shared" si="6"/>
        <v>#DIV/0!</v>
      </c>
      <c r="Q44" s="106"/>
      <c r="R44" s="7"/>
      <c r="S44" s="7"/>
      <c r="T44" s="7"/>
      <c r="U44" s="7"/>
      <c r="V44" s="7"/>
      <c r="W44" s="7"/>
      <c r="X44" s="7"/>
      <c r="Y44" s="7"/>
      <c r="Z44" s="7"/>
    </row>
    <row r="45" ht="15.75" customHeight="1">
      <c r="A45" s="61" t="str">
        <f>IF('Indicator Data'!A54&lt;&gt;"",'Indicator Data'!A54,"")</f>
        <v/>
      </c>
      <c r="B45" s="61" t="str">
        <f>IF('Indicator Data'!B54&lt;&gt;"",'Indicator Data'!B54,"")</f>
        <v/>
      </c>
      <c r="C45" s="123" t="str">
        <f>IF('Indicator Data'!AC54="No data","x",ROUND(IF('Indicator Data'!AC54&gt;C$3,10,IF('Indicator Data'!AC54&lt;C$4,0,('Indicator Data'!AC54-C$4)/(C$3-C$4)*10)),1))</f>
        <v>#DIV/0!</v>
      </c>
      <c r="D45" s="123" t="str">
        <f>IF('Indicator Data'!AD54="No data","x",ROUND(IF('Indicator Data'!AD54&gt;D$3,0,IF('Indicator Data'!AD54&lt;D$4,10,(D$3-'Indicator Data'!AD54)/(D$3-D$4)*10)),1))</f>
        <v>#DIV/0!</v>
      </c>
      <c r="E45" s="124" t="str">
        <f t="shared" si="1"/>
        <v>#DIV/0!</v>
      </c>
      <c r="F45" s="123" t="str">
        <f>IF('Indicator Data'!AE54="No data","x",ROUND(IF('Indicator Data'!AE54&gt;F$3,10,IF('Indicator Data'!AE54&lt;F$4,0,('Indicator Data'!AE54-F$4)/(F$3-F$4)*10)),1))</f>
        <v>#DIV/0!</v>
      </c>
      <c r="G45" s="123" t="str">
        <f>IF('Indicator Data'!AF54="No data","x",ROUND(IF('Indicator Data'!AF54&gt;G$3,0,IF('Indicator Data'!AF54&lt;G$4,10,(G$3-'Indicator Data'!AF54)/(G$3-G$4)*10)),1))</f>
        <v>#DIV/0!</v>
      </c>
      <c r="H45" s="124" t="str">
        <f t="shared" si="2"/>
        <v>#DIV/0!</v>
      </c>
      <c r="I45" s="125" t="str">
        <f t="shared" si="3"/>
        <v>#DIV/0!</v>
      </c>
      <c r="J45" s="123" t="str">
        <f>IF('Indicator Data'!AG54="No data","x",ROUND(IF('Indicator Data'!AG54&gt;J$3,10,IF('Indicator Data'!AG54&lt;J$4,0,('Indicator Data'!AG54-J$4)/(J$3-J$4)*10)),1))</f>
        <v>#DIV/0!</v>
      </c>
      <c r="K45" s="123" t="str">
        <f>IF('Indicator Data'!AH54="No data","x",ROUND(IF('Indicator Data'!AH54&gt;K$3,0,IF('Indicator Data'!AH54&lt;K$4,10,(K$3-'Indicator Data'!AH54)/(K$3-K$4)*10)),1))</f>
        <v>#DIV/0!</v>
      </c>
      <c r="L45" s="124" t="str">
        <f t="shared" si="4"/>
        <v>#DIV/0!</v>
      </c>
      <c r="M45" s="123" t="str">
        <f>IF('Indicator Data'!AI54="No data","x",ROUND(IF('Indicator Data'!AI54&gt;M$3,10,IF('Indicator Data'!AI54&lt;M$4,0,('Indicator Data'!AI54-M$4)/(M$3-M$4)*10)),1))</f>
        <v>#DIV/0!</v>
      </c>
      <c r="N45" s="123" t="str">
        <f>IF('Indicator Data'!AJ54="No data","x",ROUND(IF('Indicator Data'!AJ54&gt;N$3,0,IF('Indicator Data'!AJ54&lt;N$4,10,(N$3-'Indicator Data'!AJ54)/(N$3-N$4)*10)),1))</f>
        <v>#DIV/0!</v>
      </c>
      <c r="O45" s="124" t="str">
        <f t="shared" si="5"/>
        <v>#DIV/0!</v>
      </c>
      <c r="P45" s="125" t="str">
        <f t="shared" si="6"/>
        <v>#DIV/0!</v>
      </c>
      <c r="Q45" s="106"/>
      <c r="R45" s="7"/>
      <c r="S45" s="7"/>
      <c r="T45" s="7"/>
      <c r="U45" s="7"/>
      <c r="V45" s="7"/>
      <c r="W45" s="7"/>
      <c r="X45" s="7"/>
      <c r="Y45" s="7"/>
      <c r="Z45" s="7"/>
    </row>
    <row r="46" ht="15.75" customHeight="1">
      <c r="A46" s="61" t="str">
        <f>IF('Indicator Data'!A55&lt;&gt;"",'Indicator Data'!A55,"")</f>
        <v/>
      </c>
      <c r="B46" s="61" t="str">
        <f>IF('Indicator Data'!B55&lt;&gt;"",'Indicator Data'!B55,"")</f>
        <v/>
      </c>
      <c r="C46" s="123" t="str">
        <f>IF('Indicator Data'!AC55="No data","x",ROUND(IF('Indicator Data'!AC55&gt;C$3,10,IF('Indicator Data'!AC55&lt;C$4,0,('Indicator Data'!AC55-C$4)/(C$3-C$4)*10)),1))</f>
        <v>#DIV/0!</v>
      </c>
      <c r="D46" s="123" t="str">
        <f>IF('Indicator Data'!AD55="No data","x",ROUND(IF('Indicator Data'!AD55&gt;D$3,0,IF('Indicator Data'!AD55&lt;D$4,10,(D$3-'Indicator Data'!AD55)/(D$3-D$4)*10)),1))</f>
        <v>#DIV/0!</v>
      </c>
      <c r="E46" s="124" t="str">
        <f t="shared" si="1"/>
        <v>#DIV/0!</v>
      </c>
      <c r="F46" s="123" t="str">
        <f>IF('Indicator Data'!AE55="No data","x",ROUND(IF('Indicator Data'!AE55&gt;F$3,10,IF('Indicator Data'!AE55&lt;F$4,0,('Indicator Data'!AE55-F$4)/(F$3-F$4)*10)),1))</f>
        <v>#DIV/0!</v>
      </c>
      <c r="G46" s="123" t="str">
        <f>IF('Indicator Data'!AF55="No data","x",ROUND(IF('Indicator Data'!AF55&gt;G$3,0,IF('Indicator Data'!AF55&lt;G$4,10,(G$3-'Indicator Data'!AF55)/(G$3-G$4)*10)),1))</f>
        <v>#DIV/0!</v>
      </c>
      <c r="H46" s="124" t="str">
        <f t="shared" si="2"/>
        <v>#DIV/0!</v>
      </c>
      <c r="I46" s="125" t="str">
        <f t="shared" si="3"/>
        <v>#DIV/0!</v>
      </c>
      <c r="J46" s="123" t="str">
        <f>IF('Indicator Data'!AG55="No data","x",ROUND(IF('Indicator Data'!AG55&gt;J$3,10,IF('Indicator Data'!AG55&lt;J$4,0,('Indicator Data'!AG55-J$4)/(J$3-J$4)*10)),1))</f>
        <v>#DIV/0!</v>
      </c>
      <c r="K46" s="123" t="str">
        <f>IF('Indicator Data'!AH55="No data","x",ROUND(IF('Indicator Data'!AH55&gt;K$3,0,IF('Indicator Data'!AH55&lt;K$4,10,(K$3-'Indicator Data'!AH55)/(K$3-K$4)*10)),1))</f>
        <v>#DIV/0!</v>
      </c>
      <c r="L46" s="124" t="str">
        <f t="shared" si="4"/>
        <v>#DIV/0!</v>
      </c>
      <c r="M46" s="123" t="str">
        <f>IF('Indicator Data'!AI55="No data","x",ROUND(IF('Indicator Data'!AI55&gt;M$3,10,IF('Indicator Data'!AI55&lt;M$4,0,('Indicator Data'!AI55-M$4)/(M$3-M$4)*10)),1))</f>
        <v>#DIV/0!</v>
      </c>
      <c r="N46" s="123" t="str">
        <f>IF('Indicator Data'!AJ55="No data","x",ROUND(IF('Indicator Data'!AJ55&gt;N$3,0,IF('Indicator Data'!AJ55&lt;N$4,10,(N$3-'Indicator Data'!AJ55)/(N$3-N$4)*10)),1))</f>
        <v>#DIV/0!</v>
      </c>
      <c r="O46" s="124" t="str">
        <f t="shared" si="5"/>
        <v>#DIV/0!</v>
      </c>
      <c r="P46" s="125" t="str">
        <f t="shared" si="6"/>
        <v>#DIV/0!</v>
      </c>
      <c r="Q46" s="106"/>
      <c r="R46" s="7"/>
      <c r="S46" s="7"/>
      <c r="T46" s="7"/>
      <c r="U46" s="7"/>
      <c r="V46" s="7"/>
      <c r="W46" s="7"/>
      <c r="X46" s="7"/>
      <c r="Y46" s="7"/>
      <c r="Z46" s="7"/>
    </row>
    <row r="47" ht="15.75" customHeight="1">
      <c r="A47" s="61" t="str">
        <f>IF('Indicator Data'!A56&lt;&gt;"",'Indicator Data'!A56,"")</f>
        <v/>
      </c>
      <c r="B47" s="61" t="str">
        <f>IF('Indicator Data'!B56&lt;&gt;"",'Indicator Data'!B56,"")</f>
        <v/>
      </c>
      <c r="C47" s="123" t="str">
        <f>IF('Indicator Data'!AC56="No data","x",ROUND(IF('Indicator Data'!AC56&gt;C$3,10,IF('Indicator Data'!AC56&lt;C$4,0,('Indicator Data'!AC56-C$4)/(C$3-C$4)*10)),1))</f>
        <v>#DIV/0!</v>
      </c>
      <c r="D47" s="123" t="str">
        <f>IF('Indicator Data'!AD56="No data","x",ROUND(IF('Indicator Data'!AD56&gt;D$3,0,IF('Indicator Data'!AD56&lt;D$4,10,(D$3-'Indicator Data'!AD56)/(D$3-D$4)*10)),1))</f>
        <v>#DIV/0!</v>
      </c>
      <c r="E47" s="124" t="str">
        <f t="shared" si="1"/>
        <v>#DIV/0!</v>
      </c>
      <c r="F47" s="123" t="str">
        <f>IF('Indicator Data'!AE56="No data","x",ROUND(IF('Indicator Data'!AE56&gt;F$3,10,IF('Indicator Data'!AE56&lt;F$4,0,('Indicator Data'!AE56-F$4)/(F$3-F$4)*10)),1))</f>
        <v>#DIV/0!</v>
      </c>
      <c r="G47" s="123" t="str">
        <f>IF('Indicator Data'!AF56="No data","x",ROUND(IF('Indicator Data'!AF56&gt;G$3,0,IF('Indicator Data'!AF56&lt;G$4,10,(G$3-'Indicator Data'!AF56)/(G$3-G$4)*10)),1))</f>
        <v>#DIV/0!</v>
      </c>
      <c r="H47" s="124" t="str">
        <f t="shared" si="2"/>
        <v>#DIV/0!</v>
      </c>
      <c r="I47" s="125" t="str">
        <f t="shared" si="3"/>
        <v>#DIV/0!</v>
      </c>
      <c r="J47" s="123" t="str">
        <f>IF('Indicator Data'!AG56="No data","x",ROUND(IF('Indicator Data'!AG56&gt;J$3,10,IF('Indicator Data'!AG56&lt;J$4,0,('Indicator Data'!AG56-J$4)/(J$3-J$4)*10)),1))</f>
        <v>#DIV/0!</v>
      </c>
      <c r="K47" s="123" t="str">
        <f>IF('Indicator Data'!AH56="No data","x",ROUND(IF('Indicator Data'!AH56&gt;K$3,0,IF('Indicator Data'!AH56&lt;K$4,10,(K$3-'Indicator Data'!AH56)/(K$3-K$4)*10)),1))</f>
        <v>#DIV/0!</v>
      </c>
      <c r="L47" s="124" t="str">
        <f t="shared" si="4"/>
        <v>#DIV/0!</v>
      </c>
      <c r="M47" s="123" t="str">
        <f>IF('Indicator Data'!AI56="No data","x",ROUND(IF('Indicator Data'!AI56&gt;M$3,10,IF('Indicator Data'!AI56&lt;M$4,0,('Indicator Data'!AI56-M$4)/(M$3-M$4)*10)),1))</f>
        <v>#DIV/0!</v>
      </c>
      <c r="N47" s="123" t="str">
        <f>IF('Indicator Data'!AJ56="No data","x",ROUND(IF('Indicator Data'!AJ56&gt;N$3,0,IF('Indicator Data'!AJ56&lt;N$4,10,(N$3-'Indicator Data'!AJ56)/(N$3-N$4)*10)),1))</f>
        <v>#DIV/0!</v>
      </c>
      <c r="O47" s="124" t="str">
        <f t="shared" si="5"/>
        <v>#DIV/0!</v>
      </c>
      <c r="P47" s="125" t="str">
        <f t="shared" si="6"/>
        <v>#DIV/0!</v>
      </c>
      <c r="Q47" s="106"/>
      <c r="R47" s="7"/>
      <c r="S47" s="7"/>
      <c r="T47" s="7"/>
      <c r="U47" s="7"/>
      <c r="V47" s="7"/>
      <c r="W47" s="7"/>
      <c r="X47" s="7"/>
      <c r="Y47" s="7"/>
      <c r="Z47" s="7"/>
    </row>
    <row r="48" ht="15.75" customHeight="1">
      <c r="A48" s="61" t="str">
        <f>IF('Indicator Data'!A57&lt;&gt;"",'Indicator Data'!A57,"")</f>
        <v/>
      </c>
      <c r="B48" s="61" t="str">
        <f>IF('Indicator Data'!B57&lt;&gt;"",'Indicator Data'!B57,"")</f>
        <v/>
      </c>
      <c r="C48" s="123" t="str">
        <f>IF('Indicator Data'!AC57="No data","x",ROUND(IF('Indicator Data'!AC57&gt;C$3,10,IF('Indicator Data'!AC57&lt;C$4,0,('Indicator Data'!AC57-C$4)/(C$3-C$4)*10)),1))</f>
        <v>#DIV/0!</v>
      </c>
      <c r="D48" s="123" t="str">
        <f>IF('Indicator Data'!AD57="No data","x",ROUND(IF('Indicator Data'!AD57&gt;D$3,0,IF('Indicator Data'!AD57&lt;D$4,10,(D$3-'Indicator Data'!AD57)/(D$3-D$4)*10)),1))</f>
        <v>#DIV/0!</v>
      </c>
      <c r="E48" s="124" t="str">
        <f t="shared" si="1"/>
        <v>#DIV/0!</v>
      </c>
      <c r="F48" s="123" t="str">
        <f>IF('Indicator Data'!AE57="No data","x",ROUND(IF('Indicator Data'!AE57&gt;F$3,10,IF('Indicator Data'!AE57&lt;F$4,0,('Indicator Data'!AE57-F$4)/(F$3-F$4)*10)),1))</f>
        <v>#DIV/0!</v>
      </c>
      <c r="G48" s="123" t="str">
        <f>IF('Indicator Data'!AF57="No data","x",ROUND(IF('Indicator Data'!AF57&gt;G$3,0,IF('Indicator Data'!AF57&lt;G$4,10,(G$3-'Indicator Data'!AF57)/(G$3-G$4)*10)),1))</f>
        <v>#DIV/0!</v>
      </c>
      <c r="H48" s="124" t="str">
        <f t="shared" si="2"/>
        <v>#DIV/0!</v>
      </c>
      <c r="I48" s="125" t="str">
        <f t="shared" si="3"/>
        <v>#DIV/0!</v>
      </c>
      <c r="J48" s="123" t="str">
        <f>IF('Indicator Data'!AG57="No data","x",ROUND(IF('Indicator Data'!AG57&gt;J$3,10,IF('Indicator Data'!AG57&lt;J$4,0,('Indicator Data'!AG57-J$4)/(J$3-J$4)*10)),1))</f>
        <v>#DIV/0!</v>
      </c>
      <c r="K48" s="123" t="str">
        <f>IF('Indicator Data'!AH57="No data","x",ROUND(IF('Indicator Data'!AH57&gt;K$3,0,IF('Indicator Data'!AH57&lt;K$4,10,(K$3-'Indicator Data'!AH57)/(K$3-K$4)*10)),1))</f>
        <v>#DIV/0!</v>
      </c>
      <c r="L48" s="124" t="str">
        <f t="shared" si="4"/>
        <v>#DIV/0!</v>
      </c>
      <c r="M48" s="123" t="str">
        <f>IF('Indicator Data'!AI57="No data","x",ROUND(IF('Indicator Data'!AI57&gt;M$3,10,IF('Indicator Data'!AI57&lt;M$4,0,('Indicator Data'!AI57-M$4)/(M$3-M$4)*10)),1))</f>
        <v>#DIV/0!</v>
      </c>
      <c r="N48" s="123" t="str">
        <f>IF('Indicator Data'!AJ57="No data","x",ROUND(IF('Indicator Data'!AJ57&gt;N$3,0,IF('Indicator Data'!AJ57&lt;N$4,10,(N$3-'Indicator Data'!AJ57)/(N$3-N$4)*10)),1))</f>
        <v>#DIV/0!</v>
      </c>
      <c r="O48" s="124" t="str">
        <f t="shared" si="5"/>
        <v>#DIV/0!</v>
      </c>
      <c r="P48" s="125" t="str">
        <f t="shared" si="6"/>
        <v>#DIV/0!</v>
      </c>
      <c r="Q48" s="106"/>
      <c r="R48" s="7"/>
      <c r="S48" s="7"/>
      <c r="T48" s="7"/>
      <c r="U48" s="7"/>
      <c r="V48" s="7"/>
      <c r="W48" s="7"/>
      <c r="X48" s="7"/>
      <c r="Y48" s="7"/>
      <c r="Z48" s="7"/>
    </row>
    <row r="49" ht="15.75" customHeight="1">
      <c r="A49" s="61" t="str">
        <f>IF('Indicator Data'!A58&lt;&gt;"",'Indicator Data'!A58,"")</f>
        <v/>
      </c>
      <c r="B49" s="61" t="str">
        <f>IF('Indicator Data'!B58&lt;&gt;"",'Indicator Data'!B58,"")</f>
        <v/>
      </c>
      <c r="C49" s="123" t="str">
        <f>IF('Indicator Data'!AC58="No data","x",ROUND(IF('Indicator Data'!AC58&gt;C$3,10,IF('Indicator Data'!AC58&lt;C$4,0,('Indicator Data'!AC58-C$4)/(C$3-C$4)*10)),1))</f>
        <v>#DIV/0!</v>
      </c>
      <c r="D49" s="123" t="str">
        <f>IF('Indicator Data'!AD58="No data","x",ROUND(IF('Indicator Data'!AD58&gt;D$3,0,IF('Indicator Data'!AD58&lt;D$4,10,(D$3-'Indicator Data'!AD58)/(D$3-D$4)*10)),1))</f>
        <v>#DIV/0!</v>
      </c>
      <c r="E49" s="124" t="str">
        <f t="shared" si="1"/>
        <v>#DIV/0!</v>
      </c>
      <c r="F49" s="123" t="str">
        <f>IF('Indicator Data'!AE58="No data","x",ROUND(IF('Indicator Data'!AE58&gt;F$3,10,IF('Indicator Data'!AE58&lt;F$4,0,('Indicator Data'!AE58-F$4)/(F$3-F$4)*10)),1))</f>
        <v>#DIV/0!</v>
      </c>
      <c r="G49" s="123" t="str">
        <f>IF('Indicator Data'!AF58="No data","x",ROUND(IF('Indicator Data'!AF58&gt;G$3,0,IF('Indicator Data'!AF58&lt;G$4,10,(G$3-'Indicator Data'!AF58)/(G$3-G$4)*10)),1))</f>
        <v>#DIV/0!</v>
      </c>
      <c r="H49" s="124" t="str">
        <f t="shared" si="2"/>
        <v>#DIV/0!</v>
      </c>
      <c r="I49" s="125" t="str">
        <f t="shared" si="3"/>
        <v>#DIV/0!</v>
      </c>
      <c r="J49" s="123" t="str">
        <f>IF('Indicator Data'!AG58="No data","x",ROUND(IF('Indicator Data'!AG58&gt;J$3,10,IF('Indicator Data'!AG58&lt;J$4,0,('Indicator Data'!AG58-J$4)/(J$3-J$4)*10)),1))</f>
        <v>#DIV/0!</v>
      </c>
      <c r="K49" s="123" t="str">
        <f>IF('Indicator Data'!AH58="No data","x",ROUND(IF('Indicator Data'!AH58&gt;K$3,0,IF('Indicator Data'!AH58&lt;K$4,10,(K$3-'Indicator Data'!AH58)/(K$3-K$4)*10)),1))</f>
        <v>#DIV/0!</v>
      </c>
      <c r="L49" s="124" t="str">
        <f t="shared" si="4"/>
        <v>#DIV/0!</v>
      </c>
      <c r="M49" s="123" t="str">
        <f>IF('Indicator Data'!AI58="No data","x",ROUND(IF('Indicator Data'!AI58&gt;M$3,10,IF('Indicator Data'!AI58&lt;M$4,0,('Indicator Data'!AI58-M$4)/(M$3-M$4)*10)),1))</f>
        <v>#DIV/0!</v>
      </c>
      <c r="N49" s="123" t="str">
        <f>IF('Indicator Data'!AJ58="No data","x",ROUND(IF('Indicator Data'!AJ58&gt;N$3,0,IF('Indicator Data'!AJ58&lt;N$4,10,(N$3-'Indicator Data'!AJ58)/(N$3-N$4)*10)),1))</f>
        <v>#DIV/0!</v>
      </c>
      <c r="O49" s="124" t="str">
        <f t="shared" si="5"/>
        <v>#DIV/0!</v>
      </c>
      <c r="P49" s="125" t="str">
        <f t="shared" si="6"/>
        <v>#DIV/0!</v>
      </c>
      <c r="Q49" s="106"/>
      <c r="R49" s="7"/>
      <c r="S49" s="7"/>
      <c r="T49" s="7"/>
      <c r="U49" s="7"/>
      <c r="V49" s="7"/>
      <c r="W49" s="7"/>
      <c r="X49" s="7"/>
      <c r="Y49" s="7"/>
      <c r="Z49" s="7"/>
    </row>
    <row r="50" ht="15.75" customHeight="1">
      <c r="A50" s="61" t="str">
        <f>IF('Indicator Data'!A59&lt;&gt;"",'Indicator Data'!A59,"")</f>
        <v/>
      </c>
      <c r="B50" s="61" t="str">
        <f>IF('Indicator Data'!B59&lt;&gt;"",'Indicator Data'!B59,"")</f>
        <v/>
      </c>
      <c r="C50" s="123" t="str">
        <f>IF('Indicator Data'!AC59="No data","x",ROUND(IF('Indicator Data'!AC59&gt;C$3,10,IF('Indicator Data'!AC59&lt;C$4,0,('Indicator Data'!AC59-C$4)/(C$3-C$4)*10)),1))</f>
        <v>#DIV/0!</v>
      </c>
      <c r="D50" s="123" t="str">
        <f>IF('Indicator Data'!AD59="No data","x",ROUND(IF('Indicator Data'!AD59&gt;D$3,0,IF('Indicator Data'!AD59&lt;D$4,10,(D$3-'Indicator Data'!AD59)/(D$3-D$4)*10)),1))</f>
        <v>#DIV/0!</v>
      </c>
      <c r="E50" s="124" t="str">
        <f t="shared" si="1"/>
        <v>#DIV/0!</v>
      </c>
      <c r="F50" s="123" t="str">
        <f>IF('Indicator Data'!AE59="No data","x",ROUND(IF('Indicator Data'!AE59&gt;F$3,10,IF('Indicator Data'!AE59&lt;F$4,0,('Indicator Data'!AE59-F$4)/(F$3-F$4)*10)),1))</f>
        <v>#DIV/0!</v>
      </c>
      <c r="G50" s="123" t="str">
        <f>IF('Indicator Data'!AF59="No data","x",ROUND(IF('Indicator Data'!AF59&gt;G$3,0,IF('Indicator Data'!AF59&lt;G$4,10,(G$3-'Indicator Data'!AF59)/(G$3-G$4)*10)),1))</f>
        <v>#DIV/0!</v>
      </c>
      <c r="H50" s="124" t="str">
        <f t="shared" si="2"/>
        <v>#DIV/0!</v>
      </c>
      <c r="I50" s="125" t="str">
        <f t="shared" si="3"/>
        <v>#DIV/0!</v>
      </c>
      <c r="J50" s="123" t="str">
        <f>IF('Indicator Data'!AG59="No data","x",ROUND(IF('Indicator Data'!AG59&gt;J$3,10,IF('Indicator Data'!AG59&lt;J$4,0,('Indicator Data'!AG59-J$4)/(J$3-J$4)*10)),1))</f>
        <v>#DIV/0!</v>
      </c>
      <c r="K50" s="123" t="str">
        <f>IF('Indicator Data'!AH59="No data","x",ROUND(IF('Indicator Data'!AH59&gt;K$3,0,IF('Indicator Data'!AH59&lt;K$4,10,(K$3-'Indicator Data'!AH59)/(K$3-K$4)*10)),1))</f>
        <v>#DIV/0!</v>
      </c>
      <c r="L50" s="124" t="str">
        <f t="shared" si="4"/>
        <v>#DIV/0!</v>
      </c>
      <c r="M50" s="123" t="str">
        <f>IF('Indicator Data'!AI59="No data","x",ROUND(IF('Indicator Data'!AI59&gt;M$3,10,IF('Indicator Data'!AI59&lt;M$4,0,('Indicator Data'!AI59-M$4)/(M$3-M$4)*10)),1))</f>
        <v>#DIV/0!</v>
      </c>
      <c r="N50" s="123" t="str">
        <f>IF('Indicator Data'!AJ59="No data","x",ROUND(IF('Indicator Data'!AJ59&gt;N$3,0,IF('Indicator Data'!AJ59&lt;N$4,10,(N$3-'Indicator Data'!AJ59)/(N$3-N$4)*10)),1))</f>
        <v>#DIV/0!</v>
      </c>
      <c r="O50" s="124" t="str">
        <f t="shared" si="5"/>
        <v>#DIV/0!</v>
      </c>
      <c r="P50" s="125" t="str">
        <f t="shared" si="6"/>
        <v>#DIV/0!</v>
      </c>
      <c r="Q50" s="106"/>
      <c r="R50" s="7"/>
      <c r="S50" s="7"/>
      <c r="T50" s="7"/>
      <c r="U50" s="7"/>
      <c r="V50" s="7"/>
      <c r="W50" s="7"/>
      <c r="X50" s="7"/>
      <c r="Y50" s="7"/>
      <c r="Z50" s="7"/>
    </row>
    <row r="51" ht="15.75" customHeight="1">
      <c r="A51" s="61" t="str">
        <f>IF('Indicator Data'!A60&lt;&gt;"",'Indicator Data'!A60,"")</f>
        <v/>
      </c>
      <c r="B51" s="61" t="str">
        <f>IF('Indicator Data'!B60&lt;&gt;"",'Indicator Data'!B60,"")</f>
        <v/>
      </c>
      <c r="C51" s="123" t="str">
        <f>IF('Indicator Data'!AC60="No data","x",ROUND(IF('Indicator Data'!AC60&gt;C$3,10,IF('Indicator Data'!AC60&lt;C$4,0,('Indicator Data'!AC60-C$4)/(C$3-C$4)*10)),1))</f>
        <v>#DIV/0!</v>
      </c>
      <c r="D51" s="123" t="str">
        <f>IF('Indicator Data'!AD60="No data","x",ROUND(IF('Indicator Data'!AD60&gt;D$3,0,IF('Indicator Data'!AD60&lt;D$4,10,(D$3-'Indicator Data'!AD60)/(D$3-D$4)*10)),1))</f>
        <v>#DIV/0!</v>
      </c>
      <c r="E51" s="124" t="str">
        <f t="shared" si="1"/>
        <v>#DIV/0!</v>
      </c>
      <c r="F51" s="123" t="str">
        <f>IF('Indicator Data'!AE60="No data","x",ROUND(IF('Indicator Data'!AE60&gt;F$3,10,IF('Indicator Data'!AE60&lt;F$4,0,('Indicator Data'!AE60-F$4)/(F$3-F$4)*10)),1))</f>
        <v>#DIV/0!</v>
      </c>
      <c r="G51" s="123" t="str">
        <f>IF('Indicator Data'!AF60="No data","x",ROUND(IF('Indicator Data'!AF60&gt;G$3,0,IF('Indicator Data'!AF60&lt;G$4,10,(G$3-'Indicator Data'!AF60)/(G$3-G$4)*10)),1))</f>
        <v>#DIV/0!</v>
      </c>
      <c r="H51" s="124" t="str">
        <f t="shared" si="2"/>
        <v>#DIV/0!</v>
      </c>
      <c r="I51" s="125" t="str">
        <f t="shared" si="3"/>
        <v>#DIV/0!</v>
      </c>
      <c r="J51" s="123" t="str">
        <f>IF('Indicator Data'!AG60="No data","x",ROUND(IF('Indicator Data'!AG60&gt;J$3,10,IF('Indicator Data'!AG60&lt;J$4,0,('Indicator Data'!AG60-J$4)/(J$3-J$4)*10)),1))</f>
        <v>#DIV/0!</v>
      </c>
      <c r="K51" s="123" t="str">
        <f>IF('Indicator Data'!AH60="No data","x",ROUND(IF('Indicator Data'!AH60&gt;K$3,0,IF('Indicator Data'!AH60&lt;K$4,10,(K$3-'Indicator Data'!AH60)/(K$3-K$4)*10)),1))</f>
        <v>#DIV/0!</v>
      </c>
      <c r="L51" s="124" t="str">
        <f t="shared" si="4"/>
        <v>#DIV/0!</v>
      </c>
      <c r="M51" s="123" t="str">
        <f>IF('Indicator Data'!AI60="No data","x",ROUND(IF('Indicator Data'!AI60&gt;M$3,10,IF('Indicator Data'!AI60&lt;M$4,0,('Indicator Data'!AI60-M$4)/(M$3-M$4)*10)),1))</f>
        <v>#DIV/0!</v>
      </c>
      <c r="N51" s="123" t="str">
        <f>IF('Indicator Data'!AJ60="No data","x",ROUND(IF('Indicator Data'!AJ60&gt;N$3,0,IF('Indicator Data'!AJ60&lt;N$4,10,(N$3-'Indicator Data'!AJ60)/(N$3-N$4)*10)),1))</f>
        <v>#DIV/0!</v>
      </c>
      <c r="O51" s="124" t="str">
        <f t="shared" si="5"/>
        <v>#DIV/0!</v>
      </c>
      <c r="P51" s="125" t="str">
        <f t="shared" si="6"/>
        <v>#DIV/0!</v>
      </c>
      <c r="Q51" s="106"/>
      <c r="R51" s="7"/>
      <c r="S51" s="7"/>
      <c r="T51" s="7"/>
      <c r="U51" s="7"/>
      <c r="V51" s="7"/>
      <c r="W51" s="7"/>
      <c r="X51" s="7"/>
      <c r="Y51" s="7"/>
      <c r="Z51" s="7"/>
    </row>
    <row r="52" ht="15.75" customHeight="1">
      <c r="A52" s="61" t="str">
        <f>IF('Indicator Data'!A61&lt;&gt;"",'Indicator Data'!A61,"")</f>
        <v/>
      </c>
      <c r="B52" s="61" t="str">
        <f>IF('Indicator Data'!B61&lt;&gt;"",'Indicator Data'!B61,"")</f>
        <v/>
      </c>
      <c r="C52" s="123" t="str">
        <f>IF('Indicator Data'!AC61="No data","x",ROUND(IF('Indicator Data'!AC61&gt;C$3,10,IF('Indicator Data'!AC61&lt;C$4,0,('Indicator Data'!AC61-C$4)/(C$3-C$4)*10)),1))</f>
        <v>#DIV/0!</v>
      </c>
      <c r="D52" s="123" t="str">
        <f>IF('Indicator Data'!AD61="No data","x",ROUND(IF('Indicator Data'!AD61&gt;D$3,0,IF('Indicator Data'!AD61&lt;D$4,10,(D$3-'Indicator Data'!AD61)/(D$3-D$4)*10)),1))</f>
        <v>#DIV/0!</v>
      </c>
      <c r="E52" s="124" t="str">
        <f t="shared" si="1"/>
        <v>#DIV/0!</v>
      </c>
      <c r="F52" s="123" t="str">
        <f>IF('Indicator Data'!AE61="No data","x",ROUND(IF('Indicator Data'!AE61&gt;F$3,10,IF('Indicator Data'!AE61&lt;F$4,0,('Indicator Data'!AE61-F$4)/(F$3-F$4)*10)),1))</f>
        <v>#DIV/0!</v>
      </c>
      <c r="G52" s="123" t="str">
        <f>IF('Indicator Data'!AF61="No data","x",ROUND(IF('Indicator Data'!AF61&gt;G$3,0,IF('Indicator Data'!AF61&lt;G$4,10,(G$3-'Indicator Data'!AF61)/(G$3-G$4)*10)),1))</f>
        <v>#DIV/0!</v>
      </c>
      <c r="H52" s="124" t="str">
        <f t="shared" si="2"/>
        <v>#DIV/0!</v>
      </c>
      <c r="I52" s="125" t="str">
        <f t="shared" si="3"/>
        <v>#DIV/0!</v>
      </c>
      <c r="J52" s="123" t="str">
        <f>IF('Indicator Data'!AG61="No data","x",ROUND(IF('Indicator Data'!AG61&gt;J$3,10,IF('Indicator Data'!AG61&lt;J$4,0,('Indicator Data'!AG61-J$4)/(J$3-J$4)*10)),1))</f>
        <v>#DIV/0!</v>
      </c>
      <c r="K52" s="123" t="str">
        <f>IF('Indicator Data'!AH61="No data","x",ROUND(IF('Indicator Data'!AH61&gt;K$3,0,IF('Indicator Data'!AH61&lt;K$4,10,(K$3-'Indicator Data'!AH61)/(K$3-K$4)*10)),1))</f>
        <v>#DIV/0!</v>
      </c>
      <c r="L52" s="124" t="str">
        <f t="shared" si="4"/>
        <v>#DIV/0!</v>
      </c>
      <c r="M52" s="123" t="str">
        <f>IF('Indicator Data'!AI61="No data","x",ROUND(IF('Indicator Data'!AI61&gt;M$3,10,IF('Indicator Data'!AI61&lt;M$4,0,('Indicator Data'!AI61-M$4)/(M$3-M$4)*10)),1))</f>
        <v>#DIV/0!</v>
      </c>
      <c r="N52" s="123" t="str">
        <f>IF('Indicator Data'!AJ61="No data","x",ROUND(IF('Indicator Data'!AJ61&gt;N$3,0,IF('Indicator Data'!AJ61&lt;N$4,10,(N$3-'Indicator Data'!AJ61)/(N$3-N$4)*10)),1))</f>
        <v>#DIV/0!</v>
      </c>
      <c r="O52" s="124" t="str">
        <f t="shared" si="5"/>
        <v>#DIV/0!</v>
      </c>
      <c r="P52" s="125" t="str">
        <f t="shared" si="6"/>
        <v>#DIV/0!</v>
      </c>
      <c r="Q52" s="106"/>
      <c r="R52" s="7"/>
      <c r="S52" s="7"/>
      <c r="T52" s="7"/>
      <c r="U52" s="7"/>
      <c r="V52" s="7"/>
      <c r="W52" s="7"/>
      <c r="X52" s="7"/>
      <c r="Y52" s="7"/>
      <c r="Z52" s="7"/>
    </row>
    <row r="53" ht="15.75" customHeight="1">
      <c r="A53" s="61" t="str">
        <f>IF('Indicator Data'!A62&lt;&gt;"",'Indicator Data'!A62,"")</f>
        <v/>
      </c>
      <c r="B53" s="61" t="str">
        <f>IF('Indicator Data'!B62&lt;&gt;"",'Indicator Data'!B62,"")</f>
        <v/>
      </c>
      <c r="C53" s="123" t="str">
        <f>IF('Indicator Data'!AC62="No data","x",ROUND(IF('Indicator Data'!AC62&gt;C$3,10,IF('Indicator Data'!AC62&lt;C$4,0,('Indicator Data'!AC62-C$4)/(C$3-C$4)*10)),1))</f>
        <v>#DIV/0!</v>
      </c>
      <c r="D53" s="123" t="str">
        <f>IF('Indicator Data'!AD62="No data","x",ROUND(IF('Indicator Data'!AD62&gt;D$3,0,IF('Indicator Data'!AD62&lt;D$4,10,(D$3-'Indicator Data'!AD62)/(D$3-D$4)*10)),1))</f>
        <v>#DIV/0!</v>
      </c>
      <c r="E53" s="124" t="str">
        <f t="shared" si="1"/>
        <v>#DIV/0!</v>
      </c>
      <c r="F53" s="123" t="str">
        <f>IF('Indicator Data'!AE62="No data","x",ROUND(IF('Indicator Data'!AE62&gt;F$3,10,IF('Indicator Data'!AE62&lt;F$4,0,('Indicator Data'!AE62-F$4)/(F$3-F$4)*10)),1))</f>
        <v>#DIV/0!</v>
      </c>
      <c r="G53" s="123" t="str">
        <f>IF('Indicator Data'!AF62="No data","x",ROUND(IF('Indicator Data'!AF62&gt;G$3,0,IF('Indicator Data'!AF62&lt;G$4,10,(G$3-'Indicator Data'!AF62)/(G$3-G$4)*10)),1))</f>
        <v>#DIV/0!</v>
      </c>
      <c r="H53" s="124" t="str">
        <f t="shared" si="2"/>
        <v>#DIV/0!</v>
      </c>
      <c r="I53" s="125" t="str">
        <f t="shared" si="3"/>
        <v>#DIV/0!</v>
      </c>
      <c r="J53" s="123" t="str">
        <f>IF('Indicator Data'!AG62="No data","x",ROUND(IF('Indicator Data'!AG62&gt;J$3,10,IF('Indicator Data'!AG62&lt;J$4,0,('Indicator Data'!AG62-J$4)/(J$3-J$4)*10)),1))</f>
        <v>#DIV/0!</v>
      </c>
      <c r="K53" s="123" t="str">
        <f>IF('Indicator Data'!AH62="No data","x",ROUND(IF('Indicator Data'!AH62&gt;K$3,0,IF('Indicator Data'!AH62&lt;K$4,10,(K$3-'Indicator Data'!AH62)/(K$3-K$4)*10)),1))</f>
        <v>#DIV/0!</v>
      </c>
      <c r="L53" s="124" t="str">
        <f t="shared" si="4"/>
        <v>#DIV/0!</v>
      </c>
      <c r="M53" s="123" t="str">
        <f>IF('Indicator Data'!AI62="No data","x",ROUND(IF('Indicator Data'!AI62&gt;M$3,10,IF('Indicator Data'!AI62&lt;M$4,0,('Indicator Data'!AI62-M$4)/(M$3-M$4)*10)),1))</f>
        <v>#DIV/0!</v>
      </c>
      <c r="N53" s="123" t="str">
        <f>IF('Indicator Data'!AJ62="No data","x",ROUND(IF('Indicator Data'!AJ62&gt;N$3,0,IF('Indicator Data'!AJ62&lt;N$4,10,(N$3-'Indicator Data'!AJ62)/(N$3-N$4)*10)),1))</f>
        <v>#DIV/0!</v>
      </c>
      <c r="O53" s="124" t="str">
        <f t="shared" si="5"/>
        <v>#DIV/0!</v>
      </c>
      <c r="P53" s="125" t="str">
        <f t="shared" si="6"/>
        <v>#DIV/0!</v>
      </c>
      <c r="Q53" s="106"/>
      <c r="R53" s="7"/>
      <c r="S53" s="7"/>
      <c r="T53" s="7"/>
      <c r="U53" s="7"/>
      <c r="V53" s="7"/>
      <c r="W53" s="7"/>
      <c r="X53" s="7"/>
      <c r="Y53" s="7"/>
      <c r="Z53" s="7"/>
    </row>
    <row r="54" ht="15.75" customHeight="1">
      <c r="A54" s="61" t="str">
        <f>IF('Indicator Data'!A63&lt;&gt;"",'Indicator Data'!A63,"")</f>
        <v/>
      </c>
      <c r="B54" s="61" t="str">
        <f>IF('Indicator Data'!B63&lt;&gt;"",'Indicator Data'!B63,"")</f>
        <v/>
      </c>
      <c r="C54" s="123" t="str">
        <f>IF('Indicator Data'!AC63="No data","x",ROUND(IF('Indicator Data'!AC63&gt;C$3,10,IF('Indicator Data'!AC63&lt;C$4,0,('Indicator Data'!AC63-C$4)/(C$3-C$4)*10)),1))</f>
        <v>#DIV/0!</v>
      </c>
      <c r="D54" s="123" t="str">
        <f>IF('Indicator Data'!AD63="No data","x",ROUND(IF('Indicator Data'!AD63&gt;D$3,0,IF('Indicator Data'!AD63&lt;D$4,10,(D$3-'Indicator Data'!AD63)/(D$3-D$4)*10)),1))</f>
        <v>#DIV/0!</v>
      </c>
      <c r="E54" s="124" t="str">
        <f t="shared" si="1"/>
        <v>#DIV/0!</v>
      </c>
      <c r="F54" s="123" t="str">
        <f>IF('Indicator Data'!AE63="No data","x",ROUND(IF('Indicator Data'!AE63&gt;F$3,10,IF('Indicator Data'!AE63&lt;F$4,0,('Indicator Data'!AE63-F$4)/(F$3-F$4)*10)),1))</f>
        <v>#DIV/0!</v>
      </c>
      <c r="G54" s="123" t="str">
        <f>IF('Indicator Data'!AF63="No data","x",ROUND(IF('Indicator Data'!AF63&gt;G$3,0,IF('Indicator Data'!AF63&lt;G$4,10,(G$3-'Indicator Data'!AF63)/(G$3-G$4)*10)),1))</f>
        <v>#DIV/0!</v>
      </c>
      <c r="H54" s="124" t="str">
        <f t="shared" si="2"/>
        <v>#DIV/0!</v>
      </c>
      <c r="I54" s="125" t="str">
        <f t="shared" si="3"/>
        <v>#DIV/0!</v>
      </c>
      <c r="J54" s="123" t="str">
        <f>IF('Indicator Data'!AG63="No data","x",ROUND(IF('Indicator Data'!AG63&gt;J$3,10,IF('Indicator Data'!AG63&lt;J$4,0,('Indicator Data'!AG63-J$4)/(J$3-J$4)*10)),1))</f>
        <v>#DIV/0!</v>
      </c>
      <c r="K54" s="123" t="str">
        <f>IF('Indicator Data'!AH63="No data","x",ROUND(IF('Indicator Data'!AH63&gt;K$3,0,IF('Indicator Data'!AH63&lt;K$4,10,(K$3-'Indicator Data'!AH63)/(K$3-K$4)*10)),1))</f>
        <v>#DIV/0!</v>
      </c>
      <c r="L54" s="124" t="str">
        <f t="shared" si="4"/>
        <v>#DIV/0!</v>
      </c>
      <c r="M54" s="123" t="str">
        <f>IF('Indicator Data'!AI63="No data","x",ROUND(IF('Indicator Data'!AI63&gt;M$3,10,IF('Indicator Data'!AI63&lt;M$4,0,('Indicator Data'!AI63-M$4)/(M$3-M$4)*10)),1))</f>
        <v>#DIV/0!</v>
      </c>
      <c r="N54" s="123" t="str">
        <f>IF('Indicator Data'!AJ63="No data","x",ROUND(IF('Indicator Data'!AJ63&gt;N$3,0,IF('Indicator Data'!AJ63&lt;N$4,10,(N$3-'Indicator Data'!AJ63)/(N$3-N$4)*10)),1))</f>
        <v>#DIV/0!</v>
      </c>
      <c r="O54" s="124" t="str">
        <f t="shared" si="5"/>
        <v>#DIV/0!</v>
      </c>
      <c r="P54" s="125" t="str">
        <f t="shared" si="6"/>
        <v>#DIV/0!</v>
      </c>
      <c r="Q54" s="106"/>
      <c r="R54" s="7"/>
      <c r="S54" s="7"/>
      <c r="T54" s="7"/>
      <c r="U54" s="7"/>
      <c r="V54" s="7"/>
      <c r="W54" s="7"/>
      <c r="X54" s="7"/>
      <c r="Y54" s="7"/>
      <c r="Z54" s="7"/>
    </row>
    <row r="55" ht="15.75" customHeight="1">
      <c r="A55" s="61" t="str">
        <f>IF('Indicator Data'!A64&lt;&gt;"",'Indicator Data'!A64,"")</f>
        <v/>
      </c>
      <c r="B55" s="61" t="str">
        <f>IF('Indicator Data'!B64&lt;&gt;"",'Indicator Data'!B64,"")</f>
        <v/>
      </c>
      <c r="C55" s="123" t="str">
        <f>IF('Indicator Data'!AC64="No data","x",ROUND(IF('Indicator Data'!AC64&gt;C$3,10,IF('Indicator Data'!AC64&lt;C$4,0,('Indicator Data'!AC64-C$4)/(C$3-C$4)*10)),1))</f>
        <v>#DIV/0!</v>
      </c>
      <c r="D55" s="123" t="str">
        <f>IF('Indicator Data'!AD64="No data","x",ROUND(IF('Indicator Data'!AD64&gt;D$3,0,IF('Indicator Data'!AD64&lt;D$4,10,(D$3-'Indicator Data'!AD64)/(D$3-D$4)*10)),1))</f>
        <v>#DIV/0!</v>
      </c>
      <c r="E55" s="124" t="str">
        <f t="shared" si="1"/>
        <v>#DIV/0!</v>
      </c>
      <c r="F55" s="123" t="str">
        <f>IF('Indicator Data'!AE64="No data","x",ROUND(IF('Indicator Data'!AE64&gt;F$3,10,IF('Indicator Data'!AE64&lt;F$4,0,('Indicator Data'!AE64-F$4)/(F$3-F$4)*10)),1))</f>
        <v>#DIV/0!</v>
      </c>
      <c r="G55" s="123" t="str">
        <f>IF('Indicator Data'!AF64="No data","x",ROUND(IF('Indicator Data'!AF64&gt;G$3,0,IF('Indicator Data'!AF64&lt;G$4,10,(G$3-'Indicator Data'!AF64)/(G$3-G$4)*10)),1))</f>
        <v>#DIV/0!</v>
      </c>
      <c r="H55" s="124" t="str">
        <f t="shared" si="2"/>
        <v>#DIV/0!</v>
      </c>
      <c r="I55" s="125" t="str">
        <f t="shared" si="3"/>
        <v>#DIV/0!</v>
      </c>
      <c r="J55" s="123" t="str">
        <f>IF('Indicator Data'!AG64="No data","x",ROUND(IF('Indicator Data'!AG64&gt;J$3,10,IF('Indicator Data'!AG64&lt;J$4,0,('Indicator Data'!AG64-J$4)/(J$3-J$4)*10)),1))</f>
        <v>#DIV/0!</v>
      </c>
      <c r="K55" s="123" t="str">
        <f>IF('Indicator Data'!AH64="No data","x",ROUND(IF('Indicator Data'!AH64&gt;K$3,0,IF('Indicator Data'!AH64&lt;K$4,10,(K$3-'Indicator Data'!AH64)/(K$3-K$4)*10)),1))</f>
        <v>#DIV/0!</v>
      </c>
      <c r="L55" s="124" t="str">
        <f t="shared" si="4"/>
        <v>#DIV/0!</v>
      </c>
      <c r="M55" s="123" t="str">
        <f>IF('Indicator Data'!AI64="No data","x",ROUND(IF('Indicator Data'!AI64&gt;M$3,10,IF('Indicator Data'!AI64&lt;M$4,0,('Indicator Data'!AI64-M$4)/(M$3-M$4)*10)),1))</f>
        <v>#DIV/0!</v>
      </c>
      <c r="N55" s="123" t="str">
        <f>IF('Indicator Data'!AJ64="No data","x",ROUND(IF('Indicator Data'!AJ64&gt;N$3,0,IF('Indicator Data'!AJ64&lt;N$4,10,(N$3-'Indicator Data'!AJ64)/(N$3-N$4)*10)),1))</f>
        <v>#DIV/0!</v>
      </c>
      <c r="O55" s="124" t="str">
        <f t="shared" si="5"/>
        <v>#DIV/0!</v>
      </c>
      <c r="P55" s="125" t="str">
        <f t="shared" si="6"/>
        <v>#DIV/0!</v>
      </c>
      <c r="Q55" s="106"/>
      <c r="R55" s="7"/>
      <c r="S55" s="7"/>
      <c r="T55" s="7"/>
      <c r="U55" s="7"/>
      <c r="V55" s="7"/>
      <c r="W55" s="7"/>
      <c r="X55" s="7"/>
      <c r="Y55" s="7"/>
      <c r="Z55" s="7"/>
    </row>
    <row r="56" ht="15.75" customHeight="1">
      <c r="A56" s="61" t="str">
        <f>IF('Indicator Data'!A65&lt;&gt;"",'Indicator Data'!A65,"")</f>
        <v/>
      </c>
      <c r="B56" s="61" t="str">
        <f>IF('Indicator Data'!B65&lt;&gt;"",'Indicator Data'!B65,"")</f>
        <v/>
      </c>
      <c r="C56" s="123" t="str">
        <f>IF('Indicator Data'!AC65="No data","x",ROUND(IF('Indicator Data'!AC65&gt;C$3,10,IF('Indicator Data'!AC65&lt;C$4,0,('Indicator Data'!AC65-C$4)/(C$3-C$4)*10)),1))</f>
        <v>#DIV/0!</v>
      </c>
      <c r="D56" s="123" t="str">
        <f>IF('Indicator Data'!AD65="No data","x",ROUND(IF('Indicator Data'!AD65&gt;D$3,0,IF('Indicator Data'!AD65&lt;D$4,10,(D$3-'Indicator Data'!AD65)/(D$3-D$4)*10)),1))</f>
        <v>#DIV/0!</v>
      </c>
      <c r="E56" s="124" t="str">
        <f t="shared" si="1"/>
        <v>#DIV/0!</v>
      </c>
      <c r="F56" s="123" t="str">
        <f>IF('Indicator Data'!AE65="No data","x",ROUND(IF('Indicator Data'!AE65&gt;F$3,10,IF('Indicator Data'!AE65&lt;F$4,0,('Indicator Data'!AE65-F$4)/(F$3-F$4)*10)),1))</f>
        <v>#DIV/0!</v>
      </c>
      <c r="G56" s="123" t="str">
        <f>IF('Indicator Data'!AF65="No data","x",ROUND(IF('Indicator Data'!AF65&gt;G$3,0,IF('Indicator Data'!AF65&lt;G$4,10,(G$3-'Indicator Data'!AF65)/(G$3-G$4)*10)),1))</f>
        <v>#DIV/0!</v>
      </c>
      <c r="H56" s="124" t="str">
        <f t="shared" si="2"/>
        <v>#DIV/0!</v>
      </c>
      <c r="I56" s="125" t="str">
        <f t="shared" si="3"/>
        <v>#DIV/0!</v>
      </c>
      <c r="J56" s="123" t="str">
        <f>IF('Indicator Data'!AG65="No data","x",ROUND(IF('Indicator Data'!AG65&gt;J$3,10,IF('Indicator Data'!AG65&lt;J$4,0,('Indicator Data'!AG65-J$4)/(J$3-J$4)*10)),1))</f>
        <v>#DIV/0!</v>
      </c>
      <c r="K56" s="123" t="str">
        <f>IF('Indicator Data'!AH65="No data","x",ROUND(IF('Indicator Data'!AH65&gt;K$3,0,IF('Indicator Data'!AH65&lt;K$4,10,(K$3-'Indicator Data'!AH65)/(K$3-K$4)*10)),1))</f>
        <v>#DIV/0!</v>
      </c>
      <c r="L56" s="124" t="str">
        <f t="shared" si="4"/>
        <v>#DIV/0!</v>
      </c>
      <c r="M56" s="123" t="str">
        <f>IF('Indicator Data'!AI65="No data","x",ROUND(IF('Indicator Data'!AI65&gt;M$3,10,IF('Indicator Data'!AI65&lt;M$4,0,('Indicator Data'!AI65-M$4)/(M$3-M$4)*10)),1))</f>
        <v>#DIV/0!</v>
      </c>
      <c r="N56" s="123" t="str">
        <f>IF('Indicator Data'!AJ65="No data","x",ROUND(IF('Indicator Data'!AJ65&gt;N$3,0,IF('Indicator Data'!AJ65&lt;N$4,10,(N$3-'Indicator Data'!AJ65)/(N$3-N$4)*10)),1))</f>
        <v>#DIV/0!</v>
      </c>
      <c r="O56" s="124" t="str">
        <f t="shared" si="5"/>
        <v>#DIV/0!</v>
      </c>
      <c r="P56" s="125" t="str">
        <f t="shared" si="6"/>
        <v>#DIV/0!</v>
      </c>
      <c r="Q56" s="106"/>
      <c r="R56" s="7"/>
      <c r="S56" s="7"/>
      <c r="T56" s="7"/>
      <c r="U56" s="7"/>
      <c r="V56" s="7"/>
      <c r="W56" s="7"/>
      <c r="X56" s="7"/>
      <c r="Y56" s="7"/>
      <c r="Z56" s="7"/>
    </row>
    <row r="57" ht="15.75" customHeight="1">
      <c r="A57" s="61" t="str">
        <f>IF('Indicator Data'!A66&lt;&gt;"",'Indicator Data'!A66,"")</f>
        <v/>
      </c>
      <c r="B57" s="61" t="str">
        <f>IF('Indicator Data'!B66&lt;&gt;"",'Indicator Data'!B66,"")</f>
        <v/>
      </c>
      <c r="C57" s="123" t="str">
        <f>IF('Indicator Data'!AC66="No data","x",ROUND(IF('Indicator Data'!AC66&gt;C$3,10,IF('Indicator Data'!AC66&lt;C$4,0,('Indicator Data'!AC66-C$4)/(C$3-C$4)*10)),1))</f>
        <v>#DIV/0!</v>
      </c>
      <c r="D57" s="123" t="str">
        <f>IF('Indicator Data'!AD66="No data","x",ROUND(IF('Indicator Data'!AD66&gt;D$3,0,IF('Indicator Data'!AD66&lt;D$4,10,(D$3-'Indicator Data'!AD66)/(D$3-D$4)*10)),1))</f>
        <v>#DIV/0!</v>
      </c>
      <c r="E57" s="124" t="str">
        <f t="shared" si="1"/>
        <v>#DIV/0!</v>
      </c>
      <c r="F57" s="123" t="str">
        <f>IF('Indicator Data'!AE66="No data","x",ROUND(IF('Indicator Data'!AE66&gt;F$3,10,IF('Indicator Data'!AE66&lt;F$4,0,('Indicator Data'!AE66-F$4)/(F$3-F$4)*10)),1))</f>
        <v>#DIV/0!</v>
      </c>
      <c r="G57" s="123" t="str">
        <f>IF('Indicator Data'!AF66="No data","x",ROUND(IF('Indicator Data'!AF66&gt;G$3,0,IF('Indicator Data'!AF66&lt;G$4,10,(G$3-'Indicator Data'!AF66)/(G$3-G$4)*10)),1))</f>
        <v>#DIV/0!</v>
      </c>
      <c r="H57" s="124" t="str">
        <f t="shared" si="2"/>
        <v>#DIV/0!</v>
      </c>
      <c r="I57" s="125" t="str">
        <f t="shared" si="3"/>
        <v>#DIV/0!</v>
      </c>
      <c r="J57" s="123" t="str">
        <f>IF('Indicator Data'!AG66="No data","x",ROUND(IF('Indicator Data'!AG66&gt;J$3,10,IF('Indicator Data'!AG66&lt;J$4,0,('Indicator Data'!AG66-J$4)/(J$3-J$4)*10)),1))</f>
        <v>#DIV/0!</v>
      </c>
      <c r="K57" s="123" t="str">
        <f>IF('Indicator Data'!AH66="No data","x",ROUND(IF('Indicator Data'!AH66&gt;K$3,0,IF('Indicator Data'!AH66&lt;K$4,10,(K$3-'Indicator Data'!AH66)/(K$3-K$4)*10)),1))</f>
        <v>#DIV/0!</v>
      </c>
      <c r="L57" s="124" t="str">
        <f t="shared" si="4"/>
        <v>#DIV/0!</v>
      </c>
      <c r="M57" s="123" t="str">
        <f>IF('Indicator Data'!AI66="No data","x",ROUND(IF('Indicator Data'!AI66&gt;M$3,10,IF('Indicator Data'!AI66&lt;M$4,0,('Indicator Data'!AI66-M$4)/(M$3-M$4)*10)),1))</f>
        <v>#DIV/0!</v>
      </c>
      <c r="N57" s="123" t="str">
        <f>IF('Indicator Data'!AJ66="No data","x",ROUND(IF('Indicator Data'!AJ66&gt;N$3,0,IF('Indicator Data'!AJ66&lt;N$4,10,(N$3-'Indicator Data'!AJ66)/(N$3-N$4)*10)),1))</f>
        <v>#DIV/0!</v>
      </c>
      <c r="O57" s="124" t="str">
        <f t="shared" si="5"/>
        <v>#DIV/0!</v>
      </c>
      <c r="P57" s="125" t="str">
        <f t="shared" si="6"/>
        <v>#DIV/0!</v>
      </c>
      <c r="Q57" s="106"/>
      <c r="R57" s="7"/>
      <c r="S57" s="7"/>
      <c r="T57" s="7"/>
      <c r="U57" s="7"/>
      <c r="V57" s="7"/>
      <c r="W57" s="7"/>
      <c r="X57" s="7"/>
      <c r="Y57" s="7"/>
      <c r="Z57" s="7"/>
    </row>
    <row r="58" ht="15.75" customHeight="1">
      <c r="A58" s="61" t="str">
        <f>IF('Indicator Data'!A67&lt;&gt;"",'Indicator Data'!A67,"")</f>
        <v/>
      </c>
      <c r="B58" s="61" t="str">
        <f>IF('Indicator Data'!B67&lt;&gt;"",'Indicator Data'!B67,"")</f>
        <v/>
      </c>
      <c r="C58" s="123" t="str">
        <f>IF('Indicator Data'!AC67="No data","x",ROUND(IF('Indicator Data'!AC67&gt;C$3,10,IF('Indicator Data'!AC67&lt;C$4,0,('Indicator Data'!AC67-C$4)/(C$3-C$4)*10)),1))</f>
        <v>#DIV/0!</v>
      </c>
      <c r="D58" s="123" t="str">
        <f>IF('Indicator Data'!AD67="No data","x",ROUND(IF('Indicator Data'!AD67&gt;D$3,0,IF('Indicator Data'!AD67&lt;D$4,10,(D$3-'Indicator Data'!AD67)/(D$3-D$4)*10)),1))</f>
        <v>#DIV/0!</v>
      </c>
      <c r="E58" s="124" t="str">
        <f t="shared" si="1"/>
        <v>#DIV/0!</v>
      </c>
      <c r="F58" s="123" t="str">
        <f>IF('Indicator Data'!AE67="No data","x",ROUND(IF('Indicator Data'!AE67&gt;F$3,10,IF('Indicator Data'!AE67&lt;F$4,0,('Indicator Data'!AE67-F$4)/(F$3-F$4)*10)),1))</f>
        <v>#DIV/0!</v>
      </c>
      <c r="G58" s="123" t="str">
        <f>IF('Indicator Data'!AF67="No data","x",ROUND(IF('Indicator Data'!AF67&gt;G$3,0,IF('Indicator Data'!AF67&lt;G$4,10,(G$3-'Indicator Data'!AF67)/(G$3-G$4)*10)),1))</f>
        <v>#DIV/0!</v>
      </c>
      <c r="H58" s="124" t="str">
        <f t="shared" si="2"/>
        <v>#DIV/0!</v>
      </c>
      <c r="I58" s="125" t="str">
        <f t="shared" si="3"/>
        <v>#DIV/0!</v>
      </c>
      <c r="J58" s="123" t="str">
        <f>IF('Indicator Data'!AG67="No data","x",ROUND(IF('Indicator Data'!AG67&gt;J$3,10,IF('Indicator Data'!AG67&lt;J$4,0,('Indicator Data'!AG67-J$4)/(J$3-J$4)*10)),1))</f>
        <v>#DIV/0!</v>
      </c>
      <c r="K58" s="123" t="str">
        <f>IF('Indicator Data'!AH67="No data","x",ROUND(IF('Indicator Data'!AH67&gt;K$3,0,IF('Indicator Data'!AH67&lt;K$4,10,(K$3-'Indicator Data'!AH67)/(K$3-K$4)*10)),1))</f>
        <v>#DIV/0!</v>
      </c>
      <c r="L58" s="124" t="str">
        <f t="shared" si="4"/>
        <v>#DIV/0!</v>
      </c>
      <c r="M58" s="123" t="str">
        <f>IF('Indicator Data'!AI67="No data","x",ROUND(IF('Indicator Data'!AI67&gt;M$3,10,IF('Indicator Data'!AI67&lt;M$4,0,('Indicator Data'!AI67-M$4)/(M$3-M$4)*10)),1))</f>
        <v>#DIV/0!</v>
      </c>
      <c r="N58" s="123" t="str">
        <f>IF('Indicator Data'!AJ67="No data","x",ROUND(IF('Indicator Data'!AJ67&gt;N$3,0,IF('Indicator Data'!AJ67&lt;N$4,10,(N$3-'Indicator Data'!AJ67)/(N$3-N$4)*10)),1))</f>
        <v>#DIV/0!</v>
      </c>
      <c r="O58" s="124" t="str">
        <f t="shared" si="5"/>
        <v>#DIV/0!</v>
      </c>
      <c r="P58" s="125" t="str">
        <f t="shared" si="6"/>
        <v>#DIV/0!</v>
      </c>
      <c r="Q58" s="106"/>
      <c r="R58" s="7"/>
      <c r="S58" s="7"/>
      <c r="T58" s="7"/>
      <c r="U58" s="7"/>
      <c r="V58" s="7"/>
      <c r="W58" s="7"/>
      <c r="X58" s="7"/>
      <c r="Y58" s="7"/>
      <c r="Z58" s="7"/>
    </row>
    <row r="59" ht="15.75" customHeight="1">
      <c r="A59" s="61" t="str">
        <f>IF('Indicator Data'!A68&lt;&gt;"",'Indicator Data'!A68,"")</f>
        <v/>
      </c>
      <c r="B59" s="61" t="str">
        <f>IF('Indicator Data'!B68&lt;&gt;"",'Indicator Data'!B68,"")</f>
        <v/>
      </c>
      <c r="C59" s="123" t="str">
        <f>IF('Indicator Data'!AC68="No data","x",ROUND(IF('Indicator Data'!AC68&gt;C$3,10,IF('Indicator Data'!AC68&lt;C$4,0,('Indicator Data'!AC68-C$4)/(C$3-C$4)*10)),1))</f>
        <v>#DIV/0!</v>
      </c>
      <c r="D59" s="123" t="str">
        <f>IF('Indicator Data'!AD68="No data","x",ROUND(IF('Indicator Data'!AD68&gt;D$3,0,IF('Indicator Data'!AD68&lt;D$4,10,(D$3-'Indicator Data'!AD68)/(D$3-D$4)*10)),1))</f>
        <v>#DIV/0!</v>
      </c>
      <c r="E59" s="124" t="str">
        <f t="shared" si="1"/>
        <v>#DIV/0!</v>
      </c>
      <c r="F59" s="123" t="str">
        <f>IF('Indicator Data'!AE68="No data","x",ROUND(IF('Indicator Data'!AE68&gt;F$3,10,IF('Indicator Data'!AE68&lt;F$4,0,('Indicator Data'!AE68-F$4)/(F$3-F$4)*10)),1))</f>
        <v>#DIV/0!</v>
      </c>
      <c r="G59" s="123" t="str">
        <f>IF('Indicator Data'!AF68="No data","x",ROUND(IF('Indicator Data'!AF68&gt;G$3,0,IF('Indicator Data'!AF68&lt;G$4,10,(G$3-'Indicator Data'!AF68)/(G$3-G$4)*10)),1))</f>
        <v>#DIV/0!</v>
      </c>
      <c r="H59" s="124" t="str">
        <f t="shared" si="2"/>
        <v>#DIV/0!</v>
      </c>
      <c r="I59" s="125" t="str">
        <f t="shared" si="3"/>
        <v>#DIV/0!</v>
      </c>
      <c r="J59" s="123" t="str">
        <f>IF('Indicator Data'!AG68="No data","x",ROUND(IF('Indicator Data'!AG68&gt;J$3,10,IF('Indicator Data'!AG68&lt;J$4,0,('Indicator Data'!AG68-J$4)/(J$3-J$4)*10)),1))</f>
        <v>#DIV/0!</v>
      </c>
      <c r="K59" s="123" t="str">
        <f>IF('Indicator Data'!AH68="No data","x",ROUND(IF('Indicator Data'!AH68&gt;K$3,0,IF('Indicator Data'!AH68&lt;K$4,10,(K$3-'Indicator Data'!AH68)/(K$3-K$4)*10)),1))</f>
        <v>#DIV/0!</v>
      </c>
      <c r="L59" s="124" t="str">
        <f t="shared" si="4"/>
        <v>#DIV/0!</v>
      </c>
      <c r="M59" s="123" t="str">
        <f>IF('Indicator Data'!AI68="No data","x",ROUND(IF('Indicator Data'!AI68&gt;M$3,10,IF('Indicator Data'!AI68&lt;M$4,0,('Indicator Data'!AI68-M$4)/(M$3-M$4)*10)),1))</f>
        <v>#DIV/0!</v>
      </c>
      <c r="N59" s="123" t="str">
        <f>IF('Indicator Data'!AJ68="No data","x",ROUND(IF('Indicator Data'!AJ68&gt;N$3,0,IF('Indicator Data'!AJ68&lt;N$4,10,(N$3-'Indicator Data'!AJ68)/(N$3-N$4)*10)),1))</f>
        <v>#DIV/0!</v>
      </c>
      <c r="O59" s="124" t="str">
        <f t="shared" si="5"/>
        <v>#DIV/0!</v>
      </c>
      <c r="P59" s="125" t="str">
        <f t="shared" si="6"/>
        <v>#DIV/0!</v>
      </c>
      <c r="Q59" s="106"/>
      <c r="R59" s="7"/>
      <c r="S59" s="7"/>
      <c r="T59" s="7"/>
      <c r="U59" s="7"/>
      <c r="V59" s="7"/>
      <c r="W59" s="7"/>
      <c r="X59" s="7"/>
      <c r="Y59" s="7"/>
      <c r="Z59" s="7"/>
    </row>
    <row r="60" ht="15.75" customHeight="1">
      <c r="A60" s="61" t="str">
        <f>IF('Indicator Data'!A69&lt;&gt;"",'Indicator Data'!A69,"")</f>
        <v/>
      </c>
      <c r="B60" s="61" t="str">
        <f>IF('Indicator Data'!B69&lt;&gt;"",'Indicator Data'!B69,"")</f>
        <v/>
      </c>
      <c r="C60" s="123" t="str">
        <f>IF('Indicator Data'!AC69="No data","x",ROUND(IF('Indicator Data'!AC69&gt;C$3,10,IF('Indicator Data'!AC69&lt;C$4,0,('Indicator Data'!AC69-C$4)/(C$3-C$4)*10)),1))</f>
        <v>#DIV/0!</v>
      </c>
      <c r="D60" s="123" t="str">
        <f>IF('Indicator Data'!AD69="No data","x",ROUND(IF('Indicator Data'!AD69&gt;D$3,0,IF('Indicator Data'!AD69&lt;D$4,10,(D$3-'Indicator Data'!AD69)/(D$3-D$4)*10)),1))</f>
        <v>#DIV/0!</v>
      </c>
      <c r="E60" s="124" t="str">
        <f t="shared" si="1"/>
        <v>#DIV/0!</v>
      </c>
      <c r="F60" s="123" t="str">
        <f>IF('Indicator Data'!AE69="No data","x",ROUND(IF('Indicator Data'!AE69&gt;F$3,10,IF('Indicator Data'!AE69&lt;F$4,0,('Indicator Data'!AE69-F$4)/(F$3-F$4)*10)),1))</f>
        <v>#DIV/0!</v>
      </c>
      <c r="G60" s="123" t="str">
        <f>IF('Indicator Data'!AF69="No data","x",ROUND(IF('Indicator Data'!AF69&gt;G$3,0,IF('Indicator Data'!AF69&lt;G$4,10,(G$3-'Indicator Data'!AF69)/(G$3-G$4)*10)),1))</f>
        <v>#DIV/0!</v>
      </c>
      <c r="H60" s="124" t="str">
        <f t="shared" si="2"/>
        <v>#DIV/0!</v>
      </c>
      <c r="I60" s="125" t="str">
        <f t="shared" si="3"/>
        <v>#DIV/0!</v>
      </c>
      <c r="J60" s="123" t="str">
        <f>IF('Indicator Data'!AG69="No data","x",ROUND(IF('Indicator Data'!AG69&gt;J$3,10,IF('Indicator Data'!AG69&lt;J$4,0,('Indicator Data'!AG69-J$4)/(J$3-J$4)*10)),1))</f>
        <v>#DIV/0!</v>
      </c>
      <c r="K60" s="123" t="str">
        <f>IF('Indicator Data'!AH69="No data","x",ROUND(IF('Indicator Data'!AH69&gt;K$3,0,IF('Indicator Data'!AH69&lt;K$4,10,(K$3-'Indicator Data'!AH69)/(K$3-K$4)*10)),1))</f>
        <v>#DIV/0!</v>
      </c>
      <c r="L60" s="124" t="str">
        <f t="shared" si="4"/>
        <v>#DIV/0!</v>
      </c>
      <c r="M60" s="123" t="str">
        <f>IF('Indicator Data'!AI69="No data","x",ROUND(IF('Indicator Data'!AI69&gt;M$3,10,IF('Indicator Data'!AI69&lt;M$4,0,('Indicator Data'!AI69-M$4)/(M$3-M$4)*10)),1))</f>
        <v>#DIV/0!</v>
      </c>
      <c r="N60" s="123" t="str">
        <f>IF('Indicator Data'!AJ69="No data","x",ROUND(IF('Indicator Data'!AJ69&gt;N$3,0,IF('Indicator Data'!AJ69&lt;N$4,10,(N$3-'Indicator Data'!AJ69)/(N$3-N$4)*10)),1))</f>
        <v>#DIV/0!</v>
      </c>
      <c r="O60" s="124" t="str">
        <f t="shared" si="5"/>
        <v>#DIV/0!</v>
      </c>
      <c r="P60" s="125" t="str">
        <f t="shared" si="6"/>
        <v>#DIV/0!</v>
      </c>
      <c r="Q60" s="106"/>
      <c r="R60" s="7"/>
      <c r="S60" s="7"/>
      <c r="T60" s="7"/>
      <c r="U60" s="7"/>
      <c r="V60" s="7"/>
      <c r="W60" s="7"/>
      <c r="X60" s="7"/>
      <c r="Y60" s="7"/>
      <c r="Z60" s="7"/>
    </row>
    <row r="61" ht="15.75" customHeight="1">
      <c r="A61" s="61" t="str">
        <f>IF('Indicator Data'!A70&lt;&gt;"",'Indicator Data'!A70,"")</f>
        <v/>
      </c>
      <c r="B61" s="61" t="str">
        <f>IF('Indicator Data'!B70&lt;&gt;"",'Indicator Data'!B70,"")</f>
        <v/>
      </c>
      <c r="C61" s="123" t="str">
        <f>IF('Indicator Data'!AC70="No data","x",ROUND(IF('Indicator Data'!AC70&gt;C$3,10,IF('Indicator Data'!AC70&lt;C$4,0,('Indicator Data'!AC70-C$4)/(C$3-C$4)*10)),1))</f>
        <v>#DIV/0!</v>
      </c>
      <c r="D61" s="123" t="str">
        <f>IF('Indicator Data'!AD70="No data","x",ROUND(IF('Indicator Data'!AD70&gt;D$3,0,IF('Indicator Data'!AD70&lt;D$4,10,(D$3-'Indicator Data'!AD70)/(D$3-D$4)*10)),1))</f>
        <v>#DIV/0!</v>
      </c>
      <c r="E61" s="124" t="str">
        <f t="shared" si="1"/>
        <v>#DIV/0!</v>
      </c>
      <c r="F61" s="123" t="str">
        <f>IF('Indicator Data'!AE70="No data","x",ROUND(IF('Indicator Data'!AE70&gt;F$3,10,IF('Indicator Data'!AE70&lt;F$4,0,('Indicator Data'!AE70-F$4)/(F$3-F$4)*10)),1))</f>
        <v>#DIV/0!</v>
      </c>
      <c r="G61" s="123" t="str">
        <f>IF('Indicator Data'!AF70="No data","x",ROUND(IF('Indicator Data'!AF70&gt;G$3,0,IF('Indicator Data'!AF70&lt;G$4,10,(G$3-'Indicator Data'!AF70)/(G$3-G$4)*10)),1))</f>
        <v>#DIV/0!</v>
      </c>
      <c r="H61" s="124" t="str">
        <f t="shared" si="2"/>
        <v>#DIV/0!</v>
      </c>
      <c r="I61" s="125" t="str">
        <f t="shared" si="3"/>
        <v>#DIV/0!</v>
      </c>
      <c r="J61" s="123" t="str">
        <f>IF('Indicator Data'!AG70="No data","x",ROUND(IF('Indicator Data'!AG70&gt;J$3,10,IF('Indicator Data'!AG70&lt;J$4,0,('Indicator Data'!AG70-J$4)/(J$3-J$4)*10)),1))</f>
        <v>#DIV/0!</v>
      </c>
      <c r="K61" s="123" t="str">
        <f>IF('Indicator Data'!AH70="No data","x",ROUND(IF('Indicator Data'!AH70&gt;K$3,0,IF('Indicator Data'!AH70&lt;K$4,10,(K$3-'Indicator Data'!AH70)/(K$3-K$4)*10)),1))</f>
        <v>#DIV/0!</v>
      </c>
      <c r="L61" s="124" t="str">
        <f t="shared" si="4"/>
        <v>#DIV/0!</v>
      </c>
      <c r="M61" s="123" t="str">
        <f>IF('Indicator Data'!AI70="No data","x",ROUND(IF('Indicator Data'!AI70&gt;M$3,10,IF('Indicator Data'!AI70&lt;M$4,0,('Indicator Data'!AI70-M$4)/(M$3-M$4)*10)),1))</f>
        <v>#DIV/0!</v>
      </c>
      <c r="N61" s="123" t="str">
        <f>IF('Indicator Data'!AJ70="No data","x",ROUND(IF('Indicator Data'!AJ70&gt;N$3,0,IF('Indicator Data'!AJ70&lt;N$4,10,(N$3-'Indicator Data'!AJ70)/(N$3-N$4)*10)),1))</f>
        <v>#DIV/0!</v>
      </c>
      <c r="O61" s="124" t="str">
        <f t="shared" si="5"/>
        <v>#DIV/0!</v>
      </c>
      <c r="P61" s="125" t="str">
        <f t="shared" si="6"/>
        <v>#DIV/0!</v>
      </c>
      <c r="Q61" s="106"/>
      <c r="R61" s="7"/>
      <c r="S61" s="7"/>
      <c r="T61" s="7"/>
      <c r="U61" s="7"/>
      <c r="V61" s="7"/>
      <c r="W61" s="7"/>
      <c r="X61" s="7"/>
      <c r="Y61" s="7"/>
      <c r="Z61" s="7"/>
    </row>
    <row r="62" ht="15.75" customHeight="1">
      <c r="A62" s="61" t="str">
        <f>IF('Indicator Data'!A71&lt;&gt;"",'Indicator Data'!A71,"")</f>
        <v/>
      </c>
      <c r="B62" s="61" t="str">
        <f>IF('Indicator Data'!B71&lt;&gt;"",'Indicator Data'!B71,"")</f>
        <v/>
      </c>
      <c r="C62" s="123" t="str">
        <f>IF('Indicator Data'!AC71="No data","x",ROUND(IF('Indicator Data'!AC71&gt;C$3,10,IF('Indicator Data'!AC71&lt;C$4,0,('Indicator Data'!AC71-C$4)/(C$3-C$4)*10)),1))</f>
        <v>#DIV/0!</v>
      </c>
      <c r="D62" s="123" t="str">
        <f>IF('Indicator Data'!AD71="No data","x",ROUND(IF('Indicator Data'!AD71&gt;D$3,0,IF('Indicator Data'!AD71&lt;D$4,10,(D$3-'Indicator Data'!AD71)/(D$3-D$4)*10)),1))</f>
        <v>#DIV/0!</v>
      </c>
      <c r="E62" s="124" t="str">
        <f t="shared" si="1"/>
        <v>#DIV/0!</v>
      </c>
      <c r="F62" s="123" t="str">
        <f>IF('Indicator Data'!AE71="No data","x",ROUND(IF('Indicator Data'!AE71&gt;F$3,10,IF('Indicator Data'!AE71&lt;F$4,0,('Indicator Data'!AE71-F$4)/(F$3-F$4)*10)),1))</f>
        <v>#DIV/0!</v>
      </c>
      <c r="G62" s="123" t="str">
        <f>IF('Indicator Data'!AF71="No data","x",ROUND(IF('Indicator Data'!AF71&gt;G$3,0,IF('Indicator Data'!AF71&lt;G$4,10,(G$3-'Indicator Data'!AF71)/(G$3-G$4)*10)),1))</f>
        <v>#DIV/0!</v>
      </c>
      <c r="H62" s="124" t="str">
        <f t="shared" si="2"/>
        <v>#DIV/0!</v>
      </c>
      <c r="I62" s="125" t="str">
        <f t="shared" si="3"/>
        <v>#DIV/0!</v>
      </c>
      <c r="J62" s="123" t="str">
        <f>IF('Indicator Data'!AG71="No data","x",ROUND(IF('Indicator Data'!AG71&gt;J$3,10,IF('Indicator Data'!AG71&lt;J$4,0,('Indicator Data'!AG71-J$4)/(J$3-J$4)*10)),1))</f>
        <v>#DIV/0!</v>
      </c>
      <c r="K62" s="123" t="str">
        <f>IF('Indicator Data'!AH71="No data","x",ROUND(IF('Indicator Data'!AH71&gt;K$3,0,IF('Indicator Data'!AH71&lt;K$4,10,(K$3-'Indicator Data'!AH71)/(K$3-K$4)*10)),1))</f>
        <v>#DIV/0!</v>
      </c>
      <c r="L62" s="124" t="str">
        <f t="shared" si="4"/>
        <v>#DIV/0!</v>
      </c>
      <c r="M62" s="123" t="str">
        <f>IF('Indicator Data'!AI71="No data","x",ROUND(IF('Indicator Data'!AI71&gt;M$3,10,IF('Indicator Data'!AI71&lt;M$4,0,('Indicator Data'!AI71-M$4)/(M$3-M$4)*10)),1))</f>
        <v>#DIV/0!</v>
      </c>
      <c r="N62" s="123" t="str">
        <f>IF('Indicator Data'!AJ71="No data","x",ROUND(IF('Indicator Data'!AJ71&gt;N$3,0,IF('Indicator Data'!AJ71&lt;N$4,10,(N$3-'Indicator Data'!AJ71)/(N$3-N$4)*10)),1))</f>
        <v>#DIV/0!</v>
      </c>
      <c r="O62" s="124" t="str">
        <f t="shared" si="5"/>
        <v>#DIV/0!</v>
      </c>
      <c r="P62" s="125" t="str">
        <f t="shared" si="6"/>
        <v>#DIV/0!</v>
      </c>
      <c r="Q62" s="106"/>
      <c r="R62" s="7"/>
      <c r="S62" s="7"/>
      <c r="T62" s="7"/>
      <c r="U62" s="7"/>
      <c r="V62" s="7"/>
      <c r="W62" s="7"/>
      <c r="X62" s="7"/>
      <c r="Y62" s="7"/>
      <c r="Z62" s="7"/>
    </row>
    <row r="63" ht="15.75" customHeight="1">
      <c r="A63" s="61" t="str">
        <f>IF('Indicator Data'!A72&lt;&gt;"",'Indicator Data'!A72,"")</f>
        <v/>
      </c>
      <c r="B63" s="61" t="str">
        <f>IF('Indicator Data'!B72&lt;&gt;"",'Indicator Data'!B72,"")</f>
        <v/>
      </c>
      <c r="C63" s="123" t="str">
        <f>IF('Indicator Data'!AC72="No data","x",ROUND(IF('Indicator Data'!AC72&gt;C$3,10,IF('Indicator Data'!AC72&lt;C$4,0,('Indicator Data'!AC72-C$4)/(C$3-C$4)*10)),1))</f>
        <v>#DIV/0!</v>
      </c>
      <c r="D63" s="123" t="str">
        <f>IF('Indicator Data'!AD72="No data","x",ROUND(IF('Indicator Data'!AD72&gt;D$3,0,IF('Indicator Data'!AD72&lt;D$4,10,(D$3-'Indicator Data'!AD72)/(D$3-D$4)*10)),1))</f>
        <v>#DIV/0!</v>
      </c>
      <c r="E63" s="124" t="str">
        <f t="shared" si="1"/>
        <v>#DIV/0!</v>
      </c>
      <c r="F63" s="123" t="str">
        <f>IF('Indicator Data'!AE72="No data","x",ROUND(IF('Indicator Data'!AE72&gt;F$3,10,IF('Indicator Data'!AE72&lt;F$4,0,('Indicator Data'!AE72-F$4)/(F$3-F$4)*10)),1))</f>
        <v>#DIV/0!</v>
      </c>
      <c r="G63" s="123" t="str">
        <f>IF('Indicator Data'!AF72="No data","x",ROUND(IF('Indicator Data'!AF72&gt;G$3,0,IF('Indicator Data'!AF72&lt;G$4,10,(G$3-'Indicator Data'!AF72)/(G$3-G$4)*10)),1))</f>
        <v>#DIV/0!</v>
      </c>
      <c r="H63" s="124" t="str">
        <f t="shared" si="2"/>
        <v>#DIV/0!</v>
      </c>
      <c r="I63" s="125" t="str">
        <f t="shared" si="3"/>
        <v>#DIV/0!</v>
      </c>
      <c r="J63" s="123" t="str">
        <f>IF('Indicator Data'!AG72="No data","x",ROUND(IF('Indicator Data'!AG72&gt;J$3,10,IF('Indicator Data'!AG72&lt;J$4,0,('Indicator Data'!AG72-J$4)/(J$3-J$4)*10)),1))</f>
        <v>#DIV/0!</v>
      </c>
      <c r="K63" s="123" t="str">
        <f>IF('Indicator Data'!AH72="No data","x",ROUND(IF('Indicator Data'!AH72&gt;K$3,0,IF('Indicator Data'!AH72&lt;K$4,10,(K$3-'Indicator Data'!AH72)/(K$3-K$4)*10)),1))</f>
        <v>#DIV/0!</v>
      </c>
      <c r="L63" s="124" t="str">
        <f t="shared" si="4"/>
        <v>#DIV/0!</v>
      </c>
      <c r="M63" s="123" t="str">
        <f>IF('Indicator Data'!AI72="No data","x",ROUND(IF('Indicator Data'!AI72&gt;M$3,10,IF('Indicator Data'!AI72&lt;M$4,0,('Indicator Data'!AI72-M$4)/(M$3-M$4)*10)),1))</f>
        <v>#DIV/0!</v>
      </c>
      <c r="N63" s="123" t="str">
        <f>IF('Indicator Data'!AJ72="No data","x",ROUND(IF('Indicator Data'!AJ72&gt;N$3,0,IF('Indicator Data'!AJ72&lt;N$4,10,(N$3-'Indicator Data'!AJ72)/(N$3-N$4)*10)),1))</f>
        <v>#DIV/0!</v>
      </c>
      <c r="O63" s="124" t="str">
        <f t="shared" si="5"/>
        <v>#DIV/0!</v>
      </c>
      <c r="P63" s="125" t="str">
        <f t="shared" si="6"/>
        <v>#DIV/0!</v>
      </c>
      <c r="Q63" s="106"/>
      <c r="R63" s="7"/>
      <c r="S63" s="7"/>
      <c r="T63" s="7"/>
      <c r="U63" s="7"/>
      <c r="V63" s="7"/>
      <c r="W63" s="7"/>
      <c r="X63" s="7"/>
      <c r="Y63" s="7"/>
      <c r="Z63" s="7"/>
    </row>
    <row r="64" ht="15.75" customHeight="1">
      <c r="A64" s="61" t="str">
        <f>IF('Indicator Data'!A73&lt;&gt;"",'Indicator Data'!A73,"")</f>
        <v/>
      </c>
      <c r="B64" s="61" t="str">
        <f>IF('Indicator Data'!B73&lt;&gt;"",'Indicator Data'!B73,"")</f>
        <v/>
      </c>
      <c r="C64" s="123" t="str">
        <f>IF('Indicator Data'!AC73="No data","x",ROUND(IF('Indicator Data'!AC73&gt;C$3,10,IF('Indicator Data'!AC73&lt;C$4,0,('Indicator Data'!AC73-C$4)/(C$3-C$4)*10)),1))</f>
        <v>#DIV/0!</v>
      </c>
      <c r="D64" s="123" t="str">
        <f>IF('Indicator Data'!AD73="No data","x",ROUND(IF('Indicator Data'!AD73&gt;D$3,0,IF('Indicator Data'!AD73&lt;D$4,10,(D$3-'Indicator Data'!AD73)/(D$3-D$4)*10)),1))</f>
        <v>#DIV/0!</v>
      </c>
      <c r="E64" s="124" t="str">
        <f t="shared" si="1"/>
        <v>#DIV/0!</v>
      </c>
      <c r="F64" s="123" t="str">
        <f>IF('Indicator Data'!AE73="No data","x",ROUND(IF('Indicator Data'!AE73&gt;F$3,10,IF('Indicator Data'!AE73&lt;F$4,0,('Indicator Data'!AE73-F$4)/(F$3-F$4)*10)),1))</f>
        <v>#DIV/0!</v>
      </c>
      <c r="G64" s="123" t="str">
        <f>IF('Indicator Data'!AF73="No data","x",ROUND(IF('Indicator Data'!AF73&gt;G$3,0,IF('Indicator Data'!AF73&lt;G$4,10,(G$3-'Indicator Data'!AF73)/(G$3-G$4)*10)),1))</f>
        <v>#DIV/0!</v>
      </c>
      <c r="H64" s="124" t="str">
        <f t="shared" si="2"/>
        <v>#DIV/0!</v>
      </c>
      <c r="I64" s="125" t="str">
        <f t="shared" si="3"/>
        <v>#DIV/0!</v>
      </c>
      <c r="J64" s="123" t="str">
        <f>IF('Indicator Data'!AG73="No data","x",ROUND(IF('Indicator Data'!AG73&gt;J$3,10,IF('Indicator Data'!AG73&lt;J$4,0,('Indicator Data'!AG73-J$4)/(J$3-J$4)*10)),1))</f>
        <v>#DIV/0!</v>
      </c>
      <c r="K64" s="123" t="str">
        <f>IF('Indicator Data'!AH73="No data","x",ROUND(IF('Indicator Data'!AH73&gt;K$3,0,IF('Indicator Data'!AH73&lt;K$4,10,(K$3-'Indicator Data'!AH73)/(K$3-K$4)*10)),1))</f>
        <v>#DIV/0!</v>
      </c>
      <c r="L64" s="124" t="str">
        <f t="shared" si="4"/>
        <v>#DIV/0!</v>
      </c>
      <c r="M64" s="123" t="str">
        <f>IF('Indicator Data'!AI73="No data","x",ROUND(IF('Indicator Data'!AI73&gt;M$3,10,IF('Indicator Data'!AI73&lt;M$4,0,('Indicator Data'!AI73-M$4)/(M$3-M$4)*10)),1))</f>
        <v>#DIV/0!</v>
      </c>
      <c r="N64" s="123" t="str">
        <f>IF('Indicator Data'!AJ73="No data","x",ROUND(IF('Indicator Data'!AJ73&gt;N$3,0,IF('Indicator Data'!AJ73&lt;N$4,10,(N$3-'Indicator Data'!AJ73)/(N$3-N$4)*10)),1))</f>
        <v>#DIV/0!</v>
      </c>
      <c r="O64" s="124" t="str">
        <f t="shared" si="5"/>
        <v>#DIV/0!</v>
      </c>
      <c r="P64" s="125" t="str">
        <f t="shared" si="6"/>
        <v>#DIV/0!</v>
      </c>
      <c r="Q64" s="106"/>
      <c r="R64" s="7"/>
      <c r="S64" s="7"/>
      <c r="T64" s="7"/>
      <c r="U64" s="7"/>
      <c r="V64" s="7"/>
      <c r="W64" s="7"/>
      <c r="X64" s="7"/>
      <c r="Y64" s="7"/>
      <c r="Z64" s="7"/>
    </row>
    <row r="65" ht="15.75" customHeight="1">
      <c r="A65" s="61" t="str">
        <f>IF('Indicator Data'!A74&lt;&gt;"",'Indicator Data'!A74,"")</f>
        <v/>
      </c>
      <c r="B65" s="61" t="str">
        <f>IF('Indicator Data'!B74&lt;&gt;"",'Indicator Data'!B74,"")</f>
        <v/>
      </c>
      <c r="C65" s="123" t="str">
        <f>IF('Indicator Data'!AC74="No data","x",ROUND(IF('Indicator Data'!AC74&gt;C$3,10,IF('Indicator Data'!AC74&lt;C$4,0,('Indicator Data'!AC74-C$4)/(C$3-C$4)*10)),1))</f>
        <v>#DIV/0!</v>
      </c>
      <c r="D65" s="123" t="str">
        <f>IF('Indicator Data'!AD74="No data","x",ROUND(IF('Indicator Data'!AD74&gt;D$3,0,IF('Indicator Data'!AD74&lt;D$4,10,(D$3-'Indicator Data'!AD74)/(D$3-D$4)*10)),1))</f>
        <v>#DIV/0!</v>
      </c>
      <c r="E65" s="124" t="str">
        <f t="shared" si="1"/>
        <v>#DIV/0!</v>
      </c>
      <c r="F65" s="123" t="str">
        <f>IF('Indicator Data'!AE74="No data","x",ROUND(IF('Indicator Data'!AE74&gt;F$3,10,IF('Indicator Data'!AE74&lt;F$4,0,('Indicator Data'!AE74-F$4)/(F$3-F$4)*10)),1))</f>
        <v>#DIV/0!</v>
      </c>
      <c r="G65" s="123" t="str">
        <f>IF('Indicator Data'!AF74="No data","x",ROUND(IF('Indicator Data'!AF74&gt;G$3,0,IF('Indicator Data'!AF74&lt;G$4,10,(G$3-'Indicator Data'!AF74)/(G$3-G$4)*10)),1))</f>
        <v>#DIV/0!</v>
      </c>
      <c r="H65" s="124" t="str">
        <f t="shared" si="2"/>
        <v>#DIV/0!</v>
      </c>
      <c r="I65" s="125" t="str">
        <f t="shared" si="3"/>
        <v>#DIV/0!</v>
      </c>
      <c r="J65" s="123" t="str">
        <f>IF('Indicator Data'!AG74="No data","x",ROUND(IF('Indicator Data'!AG74&gt;J$3,10,IF('Indicator Data'!AG74&lt;J$4,0,('Indicator Data'!AG74-J$4)/(J$3-J$4)*10)),1))</f>
        <v>#DIV/0!</v>
      </c>
      <c r="K65" s="123" t="str">
        <f>IF('Indicator Data'!AH74="No data","x",ROUND(IF('Indicator Data'!AH74&gt;K$3,0,IF('Indicator Data'!AH74&lt;K$4,10,(K$3-'Indicator Data'!AH74)/(K$3-K$4)*10)),1))</f>
        <v>#DIV/0!</v>
      </c>
      <c r="L65" s="124" t="str">
        <f t="shared" si="4"/>
        <v>#DIV/0!</v>
      </c>
      <c r="M65" s="123" t="str">
        <f>IF('Indicator Data'!AI74="No data","x",ROUND(IF('Indicator Data'!AI74&gt;M$3,10,IF('Indicator Data'!AI74&lt;M$4,0,('Indicator Data'!AI74-M$4)/(M$3-M$4)*10)),1))</f>
        <v>#DIV/0!</v>
      </c>
      <c r="N65" s="123" t="str">
        <f>IF('Indicator Data'!AJ74="No data","x",ROUND(IF('Indicator Data'!AJ74&gt;N$3,0,IF('Indicator Data'!AJ74&lt;N$4,10,(N$3-'Indicator Data'!AJ74)/(N$3-N$4)*10)),1))</f>
        <v>#DIV/0!</v>
      </c>
      <c r="O65" s="124" t="str">
        <f t="shared" si="5"/>
        <v>#DIV/0!</v>
      </c>
      <c r="P65" s="125" t="str">
        <f t="shared" si="6"/>
        <v>#DIV/0!</v>
      </c>
      <c r="Q65" s="106"/>
      <c r="R65" s="7"/>
      <c r="S65" s="7"/>
      <c r="T65" s="7"/>
      <c r="U65" s="7"/>
      <c r="V65" s="7"/>
      <c r="W65" s="7"/>
      <c r="X65" s="7"/>
      <c r="Y65" s="7"/>
      <c r="Z65" s="7"/>
    </row>
    <row r="66" ht="15.75" customHeight="1">
      <c r="A66" s="61" t="str">
        <f>IF('Indicator Data'!A75&lt;&gt;"",'Indicator Data'!A75,"")</f>
        <v/>
      </c>
      <c r="B66" s="61" t="str">
        <f>IF('Indicator Data'!B75&lt;&gt;"",'Indicator Data'!B75,"")</f>
        <v/>
      </c>
      <c r="C66" s="123" t="str">
        <f>IF('Indicator Data'!AC75="No data","x",ROUND(IF('Indicator Data'!AC75&gt;C$3,10,IF('Indicator Data'!AC75&lt;C$4,0,('Indicator Data'!AC75-C$4)/(C$3-C$4)*10)),1))</f>
        <v>#DIV/0!</v>
      </c>
      <c r="D66" s="123" t="str">
        <f>IF('Indicator Data'!AD75="No data","x",ROUND(IF('Indicator Data'!AD75&gt;D$3,0,IF('Indicator Data'!AD75&lt;D$4,10,(D$3-'Indicator Data'!AD75)/(D$3-D$4)*10)),1))</f>
        <v>#DIV/0!</v>
      </c>
      <c r="E66" s="124" t="str">
        <f t="shared" si="1"/>
        <v>#DIV/0!</v>
      </c>
      <c r="F66" s="123" t="str">
        <f>IF('Indicator Data'!AE75="No data","x",ROUND(IF('Indicator Data'!AE75&gt;F$3,10,IF('Indicator Data'!AE75&lt;F$4,0,('Indicator Data'!AE75-F$4)/(F$3-F$4)*10)),1))</f>
        <v>#DIV/0!</v>
      </c>
      <c r="G66" s="123" t="str">
        <f>IF('Indicator Data'!AF75="No data","x",ROUND(IF('Indicator Data'!AF75&gt;G$3,0,IF('Indicator Data'!AF75&lt;G$4,10,(G$3-'Indicator Data'!AF75)/(G$3-G$4)*10)),1))</f>
        <v>#DIV/0!</v>
      </c>
      <c r="H66" s="124" t="str">
        <f t="shared" si="2"/>
        <v>#DIV/0!</v>
      </c>
      <c r="I66" s="125" t="str">
        <f t="shared" si="3"/>
        <v>#DIV/0!</v>
      </c>
      <c r="J66" s="123" t="str">
        <f>IF('Indicator Data'!AG75="No data","x",ROUND(IF('Indicator Data'!AG75&gt;J$3,10,IF('Indicator Data'!AG75&lt;J$4,0,('Indicator Data'!AG75-J$4)/(J$3-J$4)*10)),1))</f>
        <v>#DIV/0!</v>
      </c>
      <c r="K66" s="123" t="str">
        <f>IF('Indicator Data'!AH75="No data","x",ROUND(IF('Indicator Data'!AH75&gt;K$3,0,IF('Indicator Data'!AH75&lt;K$4,10,(K$3-'Indicator Data'!AH75)/(K$3-K$4)*10)),1))</f>
        <v>#DIV/0!</v>
      </c>
      <c r="L66" s="124" t="str">
        <f t="shared" si="4"/>
        <v>#DIV/0!</v>
      </c>
      <c r="M66" s="123" t="str">
        <f>IF('Indicator Data'!AI75="No data","x",ROUND(IF('Indicator Data'!AI75&gt;M$3,10,IF('Indicator Data'!AI75&lt;M$4,0,('Indicator Data'!AI75-M$4)/(M$3-M$4)*10)),1))</f>
        <v>#DIV/0!</v>
      </c>
      <c r="N66" s="123" t="str">
        <f>IF('Indicator Data'!AJ75="No data","x",ROUND(IF('Indicator Data'!AJ75&gt;N$3,0,IF('Indicator Data'!AJ75&lt;N$4,10,(N$3-'Indicator Data'!AJ75)/(N$3-N$4)*10)),1))</f>
        <v>#DIV/0!</v>
      </c>
      <c r="O66" s="124" t="str">
        <f t="shared" si="5"/>
        <v>#DIV/0!</v>
      </c>
      <c r="P66" s="125" t="str">
        <f t="shared" si="6"/>
        <v>#DIV/0!</v>
      </c>
      <c r="Q66" s="106"/>
      <c r="R66" s="7"/>
      <c r="S66" s="7"/>
      <c r="T66" s="7"/>
      <c r="U66" s="7"/>
      <c r="V66" s="7"/>
      <c r="W66" s="7"/>
      <c r="X66" s="7"/>
      <c r="Y66" s="7"/>
      <c r="Z66" s="7"/>
    </row>
    <row r="67" ht="15.75" customHeight="1">
      <c r="A67" s="61" t="str">
        <f>IF('Indicator Data'!A76&lt;&gt;"",'Indicator Data'!A76,"")</f>
        <v/>
      </c>
      <c r="B67" s="61" t="str">
        <f>IF('Indicator Data'!B76&lt;&gt;"",'Indicator Data'!B76,"")</f>
        <v/>
      </c>
      <c r="C67" s="123" t="str">
        <f>IF('Indicator Data'!AC76="No data","x",ROUND(IF('Indicator Data'!AC76&gt;C$3,10,IF('Indicator Data'!AC76&lt;C$4,0,('Indicator Data'!AC76-C$4)/(C$3-C$4)*10)),1))</f>
        <v>#DIV/0!</v>
      </c>
      <c r="D67" s="123" t="str">
        <f>IF('Indicator Data'!AD76="No data","x",ROUND(IF('Indicator Data'!AD76&gt;D$3,0,IF('Indicator Data'!AD76&lt;D$4,10,(D$3-'Indicator Data'!AD76)/(D$3-D$4)*10)),1))</f>
        <v>#DIV/0!</v>
      </c>
      <c r="E67" s="124" t="str">
        <f t="shared" si="1"/>
        <v>#DIV/0!</v>
      </c>
      <c r="F67" s="123" t="str">
        <f>IF('Indicator Data'!AE76="No data","x",ROUND(IF('Indicator Data'!AE76&gt;F$3,10,IF('Indicator Data'!AE76&lt;F$4,0,('Indicator Data'!AE76-F$4)/(F$3-F$4)*10)),1))</f>
        <v>#DIV/0!</v>
      </c>
      <c r="G67" s="123" t="str">
        <f>IF('Indicator Data'!AF76="No data","x",ROUND(IF('Indicator Data'!AF76&gt;G$3,0,IF('Indicator Data'!AF76&lt;G$4,10,(G$3-'Indicator Data'!AF76)/(G$3-G$4)*10)),1))</f>
        <v>#DIV/0!</v>
      </c>
      <c r="H67" s="124" t="str">
        <f t="shared" si="2"/>
        <v>#DIV/0!</v>
      </c>
      <c r="I67" s="125" t="str">
        <f t="shared" si="3"/>
        <v>#DIV/0!</v>
      </c>
      <c r="J67" s="123" t="str">
        <f>IF('Indicator Data'!AG76="No data","x",ROUND(IF('Indicator Data'!AG76&gt;J$3,10,IF('Indicator Data'!AG76&lt;J$4,0,('Indicator Data'!AG76-J$4)/(J$3-J$4)*10)),1))</f>
        <v>#DIV/0!</v>
      </c>
      <c r="K67" s="123" t="str">
        <f>IF('Indicator Data'!AH76="No data","x",ROUND(IF('Indicator Data'!AH76&gt;K$3,0,IF('Indicator Data'!AH76&lt;K$4,10,(K$3-'Indicator Data'!AH76)/(K$3-K$4)*10)),1))</f>
        <v>#DIV/0!</v>
      </c>
      <c r="L67" s="124" t="str">
        <f t="shared" si="4"/>
        <v>#DIV/0!</v>
      </c>
      <c r="M67" s="123" t="str">
        <f>IF('Indicator Data'!AI76="No data","x",ROUND(IF('Indicator Data'!AI76&gt;M$3,10,IF('Indicator Data'!AI76&lt;M$4,0,('Indicator Data'!AI76-M$4)/(M$3-M$4)*10)),1))</f>
        <v>#DIV/0!</v>
      </c>
      <c r="N67" s="123" t="str">
        <f>IF('Indicator Data'!AJ76="No data","x",ROUND(IF('Indicator Data'!AJ76&gt;N$3,0,IF('Indicator Data'!AJ76&lt;N$4,10,(N$3-'Indicator Data'!AJ76)/(N$3-N$4)*10)),1))</f>
        <v>#DIV/0!</v>
      </c>
      <c r="O67" s="124" t="str">
        <f t="shared" si="5"/>
        <v>#DIV/0!</v>
      </c>
      <c r="P67" s="125" t="str">
        <f t="shared" si="6"/>
        <v>#DIV/0!</v>
      </c>
      <c r="Q67" s="106"/>
      <c r="R67" s="7"/>
      <c r="S67" s="7"/>
      <c r="T67" s="7"/>
      <c r="U67" s="7"/>
      <c r="V67" s="7"/>
      <c r="W67" s="7"/>
      <c r="X67" s="7"/>
      <c r="Y67" s="7"/>
      <c r="Z67" s="7"/>
    </row>
    <row r="68" ht="15.75" customHeight="1">
      <c r="A68" s="61" t="str">
        <f>IF('Indicator Data'!A77&lt;&gt;"",'Indicator Data'!A77,"")</f>
        <v/>
      </c>
      <c r="B68" s="61" t="str">
        <f>IF('Indicator Data'!B77&lt;&gt;"",'Indicator Data'!B77,"")</f>
        <v/>
      </c>
      <c r="C68" s="123" t="str">
        <f>IF('Indicator Data'!AC77="No data","x",ROUND(IF('Indicator Data'!AC77&gt;C$3,10,IF('Indicator Data'!AC77&lt;C$4,0,('Indicator Data'!AC77-C$4)/(C$3-C$4)*10)),1))</f>
        <v>#DIV/0!</v>
      </c>
      <c r="D68" s="123" t="str">
        <f>IF('Indicator Data'!AD77="No data","x",ROUND(IF('Indicator Data'!AD77&gt;D$3,0,IF('Indicator Data'!AD77&lt;D$4,10,(D$3-'Indicator Data'!AD77)/(D$3-D$4)*10)),1))</f>
        <v>#DIV/0!</v>
      </c>
      <c r="E68" s="124" t="str">
        <f t="shared" si="1"/>
        <v>#DIV/0!</v>
      </c>
      <c r="F68" s="123" t="str">
        <f>IF('Indicator Data'!AE77="No data","x",ROUND(IF('Indicator Data'!AE77&gt;F$3,10,IF('Indicator Data'!AE77&lt;F$4,0,('Indicator Data'!AE77-F$4)/(F$3-F$4)*10)),1))</f>
        <v>#DIV/0!</v>
      </c>
      <c r="G68" s="123" t="str">
        <f>IF('Indicator Data'!AF77="No data","x",ROUND(IF('Indicator Data'!AF77&gt;G$3,0,IF('Indicator Data'!AF77&lt;G$4,10,(G$3-'Indicator Data'!AF77)/(G$3-G$4)*10)),1))</f>
        <v>#DIV/0!</v>
      </c>
      <c r="H68" s="124" t="str">
        <f t="shared" si="2"/>
        <v>#DIV/0!</v>
      </c>
      <c r="I68" s="125" t="str">
        <f t="shared" si="3"/>
        <v>#DIV/0!</v>
      </c>
      <c r="J68" s="123" t="str">
        <f>IF('Indicator Data'!AG77="No data","x",ROUND(IF('Indicator Data'!AG77&gt;J$3,10,IF('Indicator Data'!AG77&lt;J$4,0,('Indicator Data'!AG77-J$4)/(J$3-J$4)*10)),1))</f>
        <v>#DIV/0!</v>
      </c>
      <c r="K68" s="123" t="str">
        <f>IF('Indicator Data'!AH77="No data","x",ROUND(IF('Indicator Data'!AH77&gt;K$3,0,IF('Indicator Data'!AH77&lt;K$4,10,(K$3-'Indicator Data'!AH77)/(K$3-K$4)*10)),1))</f>
        <v>#DIV/0!</v>
      </c>
      <c r="L68" s="124" t="str">
        <f t="shared" si="4"/>
        <v>#DIV/0!</v>
      </c>
      <c r="M68" s="123" t="str">
        <f>IF('Indicator Data'!AI77="No data","x",ROUND(IF('Indicator Data'!AI77&gt;M$3,10,IF('Indicator Data'!AI77&lt;M$4,0,('Indicator Data'!AI77-M$4)/(M$3-M$4)*10)),1))</f>
        <v>#DIV/0!</v>
      </c>
      <c r="N68" s="123" t="str">
        <f>IF('Indicator Data'!AJ77="No data","x",ROUND(IF('Indicator Data'!AJ77&gt;N$3,0,IF('Indicator Data'!AJ77&lt;N$4,10,(N$3-'Indicator Data'!AJ77)/(N$3-N$4)*10)),1))</f>
        <v>#DIV/0!</v>
      </c>
      <c r="O68" s="124" t="str">
        <f t="shared" si="5"/>
        <v>#DIV/0!</v>
      </c>
      <c r="P68" s="125" t="str">
        <f t="shared" si="6"/>
        <v>#DIV/0!</v>
      </c>
      <c r="Q68" s="106"/>
      <c r="R68" s="7"/>
      <c r="S68" s="7"/>
      <c r="T68" s="7"/>
      <c r="U68" s="7"/>
      <c r="V68" s="7"/>
      <c r="W68" s="7"/>
      <c r="X68" s="7"/>
      <c r="Y68" s="7"/>
      <c r="Z68" s="7"/>
    </row>
    <row r="69" ht="15.75" customHeight="1">
      <c r="A69" s="61" t="str">
        <f>IF('Indicator Data'!A78&lt;&gt;"",'Indicator Data'!A78,"")</f>
        <v/>
      </c>
      <c r="B69" s="61" t="str">
        <f>IF('Indicator Data'!B78&lt;&gt;"",'Indicator Data'!B78,"")</f>
        <v/>
      </c>
      <c r="C69" s="123" t="str">
        <f>IF('Indicator Data'!AC78="No data","x",ROUND(IF('Indicator Data'!AC78&gt;C$3,10,IF('Indicator Data'!AC78&lt;C$4,0,('Indicator Data'!AC78-C$4)/(C$3-C$4)*10)),1))</f>
        <v>#DIV/0!</v>
      </c>
      <c r="D69" s="123" t="str">
        <f>IF('Indicator Data'!AD78="No data","x",ROUND(IF('Indicator Data'!AD78&gt;D$3,0,IF('Indicator Data'!AD78&lt;D$4,10,(D$3-'Indicator Data'!AD78)/(D$3-D$4)*10)),1))</f>
        <v>#DIV/0!</v>
      </c>
      <c r="E69" s="124" t="str">
        <f t="shared" si="1"/>
        <v>#DIV/0!</v>
      </c>
      <c r="F69" s="123" t="str">
        <f>IF('Indicator Data'!AE78="No data","x",ROUND(IF('Indicator Data'!AE78&gt;F$3,10,IF('Indicator Data'!AE78&lt;F$4,0,('Indicator Data'!AE78-F$4)/(F$3-F$4)*10)),1))</f>
        <v>#DIV/0!</v>
      </c>
      <c r="G69" s="123" t="str">
        <f>IF('Indicator Data'!AF78="No data","x",ROUND(IF('Indicator Data'!AF78&gt;G$3,0,IF('Indicator Data'!AF78&lt;G$4,10,(G$3-'Indicator Data'!AF78)/(G$3-G$4)*10)),1))</f>
        <v>#DIV/0!</v>
      </c>
      <c r="H69" s="124" t="str">
        <f t="shared" si="2"/>
        <v>#DIV/0!</v>
      </c>
      <c r="I69" s="125" t="str">
        <f t="shared" si="3"/>
        <v>#DIV/0!</v>
      </c>
      <c r="J69" s="123" t="str">
        <f>IF('Indicator Data'!AG78="No data","x",ROUND(IF('Indicator Data'!AG78&gt;J$3,10,IF('Indicator Data'!AG78&lt;J$4,0,('Indicator Data'!AG78-J$4)/(J$3-J$4)*10)),1))</f>
        <v>#DIV/0!</v>
      </c>
      <c r="K69" s="123" t="str">
        <f>IF('Indicator Data'!AH78="No data","x",ROUND(IF('Indicator Data'!AH78&gt;K$3,0,IF('Indicator Data'!AH78&lt;K$4,10,(K$3-'Indicator Data'!AH78)/(K$3-K$4)*10)),1))</f>
        <v>#DIV/0!</v>
      </c>
      <c r="L69" s="124" t="str">
        <f t="shared" si="4"/>
        <v>#DIV/0!</v>
      </c>
      <c r="M69" s="123" t="str">
        <f>IF('Indicator Data'!AI78="No data","x",ROUND(IF('Indicator Data'!AI78&gt;M$3,10,IF('Indicator Data'!AI78&lt;M$4,0,('Indicator Data'!AI78-M$4)/(M$3-M$4)*10)),1))</f>
        <v>#DIV/0!</v>
      </c>
      <c r="N69" s="123" t="str">
        <f>IF('Indicator Data'!AJ78="No data","x",ROUND(IF('Indicator Data'!AJ78&gt;N$3,0,IF('Indicator Data'!AJ78&lt;N$4,10,(N$3-'Indicator Data'!AJ78)/(N$3-N$4)*10)),1))</f>
        <v>#DIV/0!</v>
      </c>
      <c r="O69" s="124" t="str">
        <f t="shared" si="5"/>
        <v>#DIV/0!</v>
      </c>
      <c r="P69" s="125" t="str">
        <f t="shared" si="6"/>
        <v>#DIV/0!</v>
      </c>
      <c r="Q69" s="106"/>
      <c r="R69" s="7"/>
      <c r="S69" s="7"/>
      <c r="T69" s="7"/>
      <c r="U69" s="7"/>
      <c r="V69" s="7"/>
      <c r="W69" s="7"/>
      <c r="X69" s="7"/>
      <c r="Y69" s="7"/>
      <c r="Z69" s="7"/>
    </row>
    <row r="70" ht="15.75" customHeight="1">
      <c r="A70" s="61" t="str">
        <f>IF('Indicator Data'!A79&lt;&gt;"",'Indicator Data'!A79,"")</f>
        <v/>
      </c>
      <c r="B70" s="61" t="str">
        <f>IF('Indicator Data'!B79&lt;&gt;"",'Indicator Data'!B79,"")</f>
        <v/>
      </c>
      <c r="C70" s="123" t="str">
        <f>IF('Indicator Data'!AC79="No data","x",ROUND(IF('Indicator Data'!AC79&gt;C$3,10,IF('Indicator Data'!AC79&lt;C$4,0,('Indicator Data'!AC79-C$4)/(C$3-C$4)*10)),1))</f>
        <v>#DIV/0!</v>
      </c>
      <c r="D70" s="123" t="str">
        <f>IF('Indicator Data'!AD79="No data","x",ROUND(IF('Indicator Data'!AD79&gt;D$3,0,IF('Indicator Data'!AD79&lt;D$4,10,(D$3-'Indicator Data'!AD79)/(D$3-D$4)*10)),1))</f>
        <v>#DIV/0!</v>
      </c>
      <c r="E70" s="124" t="str">
        <f t="shared" si="1"/>
        <v>#DIV/0!</v>
      </c>
      <c r="F70" s="123" t="str">
        <f>IF('Indicator Data'!AE79="No data","x",ROUND(IF('Indicator Data'!AE79&gt;F$3,10,IF('Indicator Data'!AE79&lt;F$4,0,('Indicator Data'!AE79-F$4)/(F$3-F$4)*10)),1))</f>
        <v>#DIV/0!</v>
      </c>
      <c r="G70" s="123" t="str">
        <f>IF('Indicator Data'!AF79="No data","x",ROUND(IF('Indicator Data'!AF79&gt;G$3,0,IF('Indicator Data'!AF79&lt;G$4,10,(G$3-'Indicator Data'!AF79)/(G$3-G$4)*10)),1))</f>
        <v>#DIV/0!</v>
      </c>
      <c r="H70" s="124" t="str">
        <f t="shared" si="2"/>
        <v>#DIV/0!</v>
      </c>
      <c r="I70" s="125" t="str">
        <f t="shared" si="3"/>
        <v>#DIV/0!</v>
      </c>
      <c r="J70" s="123" t="str">
        <f>IF('Indicator Data'!AG79="No data","x",ROUND(IF('Indicator Data'!AG79&gt;J$3,10,IF('Indicator Data'!AG79&lt;J$4,0,('Indicator Data'!AG79-J$4)/(J$3-J$4)*10)),1))</f>
        <v>#DIV/0!</v>
      </c>
      <c r="K70" s="123" t="str">
        <f>IF('Indicator Data'!AH79="No data","x",ROUND(IF('Indicator Data'!AH79&gt;K$3,0,IF('Indicator Data'!AH79&lt;K$4,10,(K$3-'Indicator Data'!AH79)/(K$3-K$4)*10)),1))</f>
        <v>#DIV/0!</v>
      </c>
      <c r="L70" s="124" t="str">
        <f t="shared" si="4"/>
        <v>#DIV/0!</v>
      </c>
      <c r="M70" s="123" t="str">
        <f>IF('Indicator Data'!AI79="No data","x",ROUND(IF('Indicator Data'!AI79&gt;M$3,10,IF('Indicator Data'!AI79&lt;M$4,0,('Indicator Data'!AI79-M$4)/(M$3-M$4)*10)),1))</f>
        <v>#DIV/0!</v>
      </c>
      <c r="N70" s="123" t="str">
        <f>IF('Indicator Data'!AJ79="No data","x",ROUND(IF('Indicator Data'!AJ79&gt;N$3,0,IF('Indicator Data'!AJ79&lt;N$4,10,(N$3-'Indicator Data'!AJ79)/(N$3-N$4)*10)),1))</f>
        <v>#DIV/0!</v>
      </c>
      <c r="O70" s="124" t="str">
        <f t="shared" si="5"/>
        <v>#DIV/0!</v>
      </c>
      <c r="P70" s="125" t="str">
        <f t="shared" si="6"/>
        <v>#DIV/0!</v>
      </c>
      <c r="Q70" s="106"/>
      <c r="R70" s="7"/>
      <c r="S70" s="7"/>
      <c r="T70" s="7"/>
      <c r="U70" s="7"/>
      <c r="V70" s="7"/>
      <c r="W70" s="7"/>
      <c r="X70" s="7"/>
      <c r="Y70" s="7"/>
      <c r="Z70" s="7"/>
    </row>
    <row r="71" ht="15.75" customHeight="1">
      <c r="A71" s="61" t="str">
        <f>IF('Indicator Data'!A80&lt;&gt;"",'Indicator Data'!A80,"")</f>
        <v/>
      </c>
      <c r="B71" s="61" t="str">
        <f>IF('Indicator Data'!B80&lt;&gt;"",'Indicator Data'!B80,"")</f>
        <v/>
      </c>
      <c r="C71" s="123" t="str">
        <f>IF('Indicator Data'!AC80="No data","x",ROUND(IF('Indicator Data'!AC80&gt;C$3,10,IF('Indicator Data'!AC80&lt;C$4,0,('Indicator Data'!AC80-C$4)/(C$3-C$4)*10)),1))</f>
        <v>#DIV/0!</v>
      </c>
      <c r="D71" s="123" t="str">
        <f>IF('Indicator Data'!AD80="No data","x",ROUND(IF('Indicator Data'!AD80&gt;D$3,0,IF('Indicator Data'!AD80&lt;D$4,10,(D$3-'Indicator Data'!AD80)/(D$3-D$4)*10)),1))</f>
        <v>#DIV/0!</v>
      </c>
      <c r="E71" s="124" t="str">
        <f t="shared" si="1"/>
        <v>#DIV/0!</v>
      </c>
      <c r="F71" s="123" t="str">
        <f>IF('Indicator Data'!AE80="No data","x",ROUND(IF('Indicator Data'!AE80&gt;F$3,10,IF('Indicator Data'!AE80&lt;F$4,0,('Indicator Data'!AE80-F$4)/(F$3-F$4)*10)),1))</f>
        <v>#DIV/0!</v>
      </c>
      <c r="G71" s="123" t="str">
        <f>IF('Indicator Data'!AF80="No data","x",ROUND(IF('Indicator Data'!AF80&gt;G$3,0,IF('Indicator Data'!AF80&lt;G$4,10,(G$3-'Indicator Data'!AF80)/(G$3-G$4)*10)),1))</f>
        <v>#DIV/0!</v>
      </c>
      <c r="H71" s="124" t="str">
        <f t="shared" si="2"/>
        <v>#DIV/0!</v>
      </c>
      <c r="I71" s="125" t="str">
        <f t="shared" si="3"/>
        <v>#DIV/0!</v>
      </c>
      <c r="J71" s="123" t="str">
        <f>IF('Indicator Data'!AG80="No data","x",ROUND(IF('Indicator Data'!AG80&gt;J$3,10,IF('Indicator Data'!AG80&lt;J$4,0,('Indicator Data'!AG80-J$4)/(J$3-J$4)*10)),1))</f>
        <v>#DIV/0!</v>
      </c>
      <c r="K71" s="123" t="str">
        <f>IF('Indicator Data'!AH80="No data","x",ROUND(IF('Indicator Data'!AH80&gt;K$3,0,IF('Indicator Data'!AH80&lt;K$4,10,(K$3-'Indicator Data'!AH80)/(K$3-K$4)*10)),1))</f>
        <v>#DIV/0!</v>
      </c>
      <c r="L71" s="124" t="str">
        <f t="shared" si="4"/>
        <v>#DIV/0!</v>
      </c>
      <c r="M71" s="123" t="str">
        <f>IF('Indicator Data'!AI80="No data","x",ROUND(IF('Indicator Data'!AI80&gt;M$3,10,IF('Indicator Data'!AI80&lt;M$4,0,('Indicator Data'!AI80-M$4)/(M$3-M$4)*10)),1))</f>
        <v>#DIV/0!</v>
      </c>
      <c r="N71" s="123" t="str">
        <f>IF('Indicator Data'!AJ80="No data","x",ROUND(IF('Indicator Data'!AJ80&gt;N$3,0,IF('Indicator Data'!AJ80&lt;N$4,10,(N$3-'Indicator Data'!AJ80)/(N$3-N$4)*10)),1))</f>
        <v>#DIV/0!</v>
      </c>
      <c r="O71" s="124" t="str">
        <f t="shared" si="5"/>
        <v>#DIV/0!</v>
      </c>
      <c r="P71" s="125" t="str">
        <f t="shared" si="6"/>
        <v>#DIV/0!</v>
      </c>
      <c r="Q71" s="106"/>
      <c r="R71" s="7"/>
      <c r="S71" s="7"/>
      <c r="T71" s="7"/>
      <c r="U71" s="7"/>
      <c r="V71" s="7"/>
      <c r="W71" s="7"/>
      <c r="X71" s="7"/>
      <c r="Y71" s="7"/>
      <c r="Z71" s="7"/>
    </row>
    <row r="72" ht="15.75" customHeight="1">
      <c r="A72" s="61" t="str">
        <f>IF('Indicator Data'!A81&lt;&gt;"",'Indicator Data'!A81,"")</f>
        <v/>
      </c>
      <c r="B72" s="61" t="str">
        <f>IF('Indicator Data'!B81&lt;&gt;"",'Indicator Data'!B81,"")</f>
        <v/>
      </c>
      <c r="C72" s="123" t="str">
        <f>IF('Indicator Data'!AC81="No data","x",ROUND(IF('Indicator Data'!AC81&gt;C$3,10,IF('Indicator Data'!AC81&lt;C$4,0,('Indicator Data'!AC81-C$4)/(C$3-C$4)*10)),1))</f>
        <v>#DIV/0!</v>
      </c>
      <c r="D72" s="123" t="str">
        <f>IF('Indicator Data'!AD81="No data","x",ROUND(IF('Indicator Data'!AD81&gt;D$3,0,IF('Indicator Data'!AD81&lt;D$4,10,(D$3-'Indicator Data'!AD81)/(D$3-D$4)*10)),1))</f>
        <v>#DIV/0!</v>
      </c>
      <c r="E72" s="124" t="str">
        <f t="shared" si="1"/>
        <v>#DIV/0!</v>
      </c>
      <c r="F72" s="123" t="str">
        <f>IF('Indicator Data'!AE81="No data","x",ROUND(IF('Indicator Data'!AE81&gt;F$3,10,IF('Indicator Data'!AE81&lt;F$4,0,('Indicator Data'!AE81-F$4)/(F$3-F$4)*10)),1))</f>
        <v>#DIV/0!</v>
      </c>
      <c r="G72" s="123" t="str">
        <f>IF('Indicator Data'!AF81="No data","x",ROUND(IF('Indicator Data'!AF81&gt;G$3,0,IF('Indicator Data'!AF81&lt;G$4,10,(G$3-'Indicator Data'!AF81)/(G$3-G$4)*10)),1))</f>
        <v>#DIV/0!</v>
      </c>
      <c r="H72" s="124" t="str">
        <f t="shared" si="2"/>
        <v>#DIV/0!</v>
      </c>
      <c r="I72" s="125" t="str">
        <f t="shared" si="3"/>
        <v>#DIV/0!</v>
      </c>
      <c r="J72" s="123" t="str">
        <f>IF('Indicator Data'!AG81="No data","x",ROUND(IF('Indicator Data'!AG81&gt;J$3,10,IF('Indicator Data'!AG81&lt;J$4,0,('Indicator Data'!AG81-J$4)/(J$3-J$4)*10)),1))</f>
        <v>#DIV/0!</v>
      </c>
      <c r="K72" s="123" t="str">
        <f>IF('Indicator Data'!AH81="No data","x",ROUND(IF('Indicator Data'!AH81&gt;K$3,0,IF('Indicator Data'!AH81&lt;K$4,10,(K$3-'Indicator Data'!AH81)/(K$3-K$4)*10)),1))</f>
        <v>#DIV/0!</v>
      </c>
      <c r="L72" s="124" t="str">
        <f t="shared" si="4"/>
        <v>#DIV/0!</v>
      </c>
      <c r="M72" s="123" t="str">
        <f>IF('Indicator Data'!AI81="No data","x",ROUND(IF('Indicator Data'!AI81&gt;M$3,10,IF('Indicator Data'!AI81&lt;M$4,0,('Indicator Data'!AI81-M$4)/(M$3-M$4)*10)),1))</f>
        <v>#DIV/0!</v>
      </c>
      <c r="N72" s="123" t="str">
        <f>IF('Indicator Data'!AJ81="No data","x",ROUND(IF('Indicator Data'!AJ81&gt;N$3,0,IF('Indicator Data'!AJ81&lt;N$4,10,(N$3-'Indicator Data'!AJ81)/(N$3-N$4)*10)),1))</f>
        <v>#DIV/0!</v>
      </c>
      <c r="O72" s="124" t="str">
        <f t="shared" si="5"/>
        <v>#DIV/0!</v>
      </c>
      <c r="P72" s="125" t="str">
        <f t="shared" si="6"/>
        <v>#DIV/0!</v>
      </c>
      <c r="Q72" s="106"/>
      <c r="R72" s="7"/>
      <c r="S72" s="7"/>
      <c r="T72" s="7"/>
      <c r="U72" s="7"/>
      <c r="V72" s="7"/>
      <c r="W72" s="7"/>
      <c r="X72" s="7"/>
      <c r="Y72" s="7"/>
      <c r="Z72" s="7"/>
    </row>
    <row r="73" ht="15.75" customHeight="1">
      <c r="A73" s="61" t="str">
        <f>IF('Indicator Data'!A82&lt;&gt;"",'Indicator Data'!A82,"")</f>
        <v/>
      </c>
      <c r="B73" s="61" t="str">
        <f>IF('Indicator Data'!B82&lt;&gt;"",'Indicator Data'!B82,"")</f>
        <v/>
      </c>
      <c r="C73" s="123" t="str">
        <f>IF('Indicator Data'!AC82="No data","x",ROUND(IF('Indicator Data'!AC82&gt;C$3,10,IF('Indicator Data'!AC82&lt;C$4,0,('Indicator Data'!AC82-C$4)/(C$3-C$4)*10)),1))</f>
        <v>#DIV/0!</v>
      </c>
      <c r="D73" s="123" t="str">
        <f>IF('Indicator Data'!AD82="No data","x",ROUND(IF('Indicator Data'!AD82&gt;D$3,0,IF('Indicator Data'!AD82&lt;D$4,10,(D$3-'Indicator Data'!AD82)/(D$3-D$4)*10)),1))</f>
        <v>#DIV/0!</v>
      </c>
      <c r="E73" s="124" t="str">
        <f t="shared" si="1"/>
        <v>#DIV/0!</v>
      </c>
      <c r="F73" s="123" t="str">
        <f>IF('Indicator Data'!AE82="No data","x",ROUND(IF('Indicator Data'!AE82&gt;F$3,10,IF('Indicator Data'!AE82&lt;F$4,0,('Indicator Data'!AE82-F$4)/(F$3-F$4)*10)),1))</f>
        <v>#DIV/0!</v>
      </c>
      <c r="G73" s="123" t="str">
        <f>IF('Indicator Data'!AF82="No data","x",ROUND(IF('Indicator Data'!AF82&gt;G$3,0,IF('Indicator Data'!AF82&lt;G$4,10,(G$3-'Indicator Data'!AF82)/(G$3-G$4)*10)),1))</f>
        <v>#DIV/0!</v>
      </c>
      <c r="H73" s="124" t="str">
        <f t="shared" si="2"/>
        <v>#DIV/0!</v>
      </c>
      <c r="I73" s="125" t="str">
        <f t="shared" si="3"/>
        <v>#DIV/0!</v>
      </c>
      <c r="J73" s="123" t="str">
        <f>IF('Indicator Data'!AG82="No data","x",ROUND(IF('Indicator Data'!AG82&gt;J$3,10,IF('Indicator Data'!AG82&lt;J$4,0,('Indicator Data'!AG82-J$4)/(J$3-J$4)*10)),1))</f>
        <v>#DIV/0!</v>
      </c>
      <c r="K73" s="123" t="str">
        <f>IF('Indicator Data'!AH82="No data","x",ROUND(IF('Indicator Data'!AH82&gt;K$3,0,IF('Indicator Data'!AH82&lt;K$4,10,(K$3-'Indicator Data'!AH82)/(K$3-K$4)*10)),1))</f>
        <v>#DIV/0!</v>
      </c>
      <c r="L73" s="124" t="str">
        <f t="shared" si="4"/>
        <v>#DIV/0!</v>
      </c>
      <c r="M73" s="123" t="str">
        <f>IF('Indicator Data'!AI82="No data","x",ROUND(IF('Indicator Data'!AI82&gt;M$3,10,IF('Indicator Data'!AI82&lt;M$4,0,('Indicator Data'!AI82-M$4)/(M$3-M$4)*10)),1))</f>
        <v>#DIV/0!</v>
      </c>
      <c r="N73" s="123" t="str">
        <f>IF('Indicator Data'!AJ82="No data","x",ROUND(IF('Indicator Data'!AJ82&gt;N$3,0,IF('Indicator Data'!AJ82&lt;N$4,10,(N$3-'Indicator Data'!AJ82)/(N$3-N$4)*10)),1))</f>
        <v>#DIV/0!</v>
      </c>
      <c r="O73" s="124" t="str">
        <f t="shared" si="5"/>
        <v>#DIV/0!</v>
      </c>
      <c r="P73" s="125" t="str">
        <f t="shared" si="6"/>
        <v>#DIV/0!</v>
      </c>
      <c r="Q73" s="106"/>
      <c r="R73" s="7"/>
      <c r="S73" s="7"/>
      <c r="T73" s="7"/>
      <c r="U73" s="7"/>
      <c r="V73" s="7"/>
      <c r="W73" s="7"/>
      <c r="X73" s="7"/>
      <c r="Y73" s="7"/>
      <c r="Z73" s="7"/>
    </row>
    <row r="74" ht="15.75" customHeight="1">
      <c r="A74" s="61" t="str">
        <f>IF('Indicator Data'!A83&lt;&gt;"",'Indicator Data'!A83,"")</f>
        <v/>
      </c>
      <c r="B74" s="61" t="str">
        <f>IF('Indicator Data'!B83&lt;&gt;"",'Indicator Data'!B83,"")</f>
        <v/>
      </c>
      <c r="C74" s="123" t="str">
        <f>IF('Indicator Data'!AC83="No data","x",ROUND(IF('Indicator Data'!AC83&gt;C$3,10,IF('Indicator Data'!AC83&lt;C$4,0,('Indicator Data'!AC83-C$4)/(C$3-C$4)*10)),1))</f>
        <v>#DIV/0!</v>
      </c>
      <c r="D74" s="123" t="str">
        <f>IF('Indicator Data'!AD83="No data","x",ROUND(IF('Indicator Data'!AD83&gt;D$3,0,IF('Indicator Data'!AD83&lt;D$4,10,(D$3-'Indicator Data'!AD83)/(D$3-D$4)*10)),1))</f>
        <v>#DIV/0!</v>
      </c>
      <c r="E74" s="124" t="str">
        <f t="shared" si="1"/>
        <v>#DIV/0!</v>
      </c>
      <c r="F74" s="123" t="str">
        <f>IF('Indicator Data'!AE83="No data","x",ROUND(IF('Indicator Data'!AE83&gt;F$3,10,IF('Indicator Data'!AE83&lt;F$4,0,('Indicator Data'!AE83-F$4)/(F$3-F$4)*10)),1))</f>
        <v>#DIV/0!</v>
      </c>
      <c r="G74" s="123" t="str">
        <f>IF('Indicator Data'!AF83="No data","x",ROUND(IF('Indicator Data'!AF83&gt;G$3,0,IF('Indicator Data'!AF83&lt;G$4,10,(G$3-'Indicator Data'!AF83)/(G$3-G$4)*10)),1))</f>
        <v>#DIV/0!</v>
      </c>
      <c r="H74" s="124" t="str">
        <f t="shared" si="2"/>
        <v>#DIV/0!</v>
      </c>
      <c r="I74" s="125" t="str">
        <f t="shared" si="3"/>
        <v>#DIV/0!</v>
      </c>
      <c r="J74" s="123" t="str">
        <f>IF('Indicator Data'!AG83="No data","x",ROUND(IF('Indicator Data'!AG83&gt;J$3,10,IF('Indicator Data'!AG83&lt;J$4,0,('Indicator Data'!AG83-J$4)/(J$3-J$4)*10)),1))</f>
        <v>#DIV/0!</v>
      </c>
      <c r="K74" s="123" t="str">
        <f>IF('Indicator Data'!AH83="No data","x",ROUND(IF('Indicator Data'!AH83&gt;K$3,0,IF('Indicator Data'!AH83&lt;K$4,10,(K$3-'Indicator Data'!AH83)/(K$3-K$4)*10)),1))</f>
        <v>#DIV/0!</v>
      </c>
      <c r="L74" s="124" t="str">
        <f t="shared" si="4"/>
        <v>#DIV/0!</v>
      </c>
      <c r="M74" s="123" t="str">
        <f>IF('Indicator Data'!AI83="No data","x",ROUND(IF('Indicator Data'!AI83&gt;M$3,10,IF('Indicator Data'!AI83&lt;M$4,0,('Indicator Data'!AI83-M$4)/(M$3-M$4)*10)),1))</f>
        <v>#DIV/0!</v>
      </c>
      <c r="N74" s="123" t="str">
        <f>IF('Indicator Data'!AJ83="No data","x",ROUND(IF('Indicator Data'!AJ83&gt;N$3,0,IF('Indicator Data'!AJ83&lt;N$4,10,(N$3-'Indicator Data'!AJ83)/(N$3-N$4)*10)),1))</f>
        <v>#DIV/0!</v>
      </c>
      <c r="O74" s="124" t="str">
        <f t="shared" si="5"/>
        <v>#DIV/0!</v>
      </c>
      <c r="P74" s="125" t="str">
        <f t="shared" si="6"/>
        <v>#DIV/0!</v>
      </c>
      <c r="Q74" s="106"/>
      <c r="R74" s="7"/>
      <c r="S74" s="7"/>
      <c r="T74" s="7"/>
      <c r="U74" s="7"/>
      <c r="V74" s="7"/>
      <c r="W74" s="7"/>
      <c r="X74" s="7"/>
      <c r="Y74" s="7"/>
      <c r="Z74" s="7"/>
    </row>
    <row r="75" ht="15.75" customHeight="1">
      <c r="A75" s="61" t="str">
        <f>IF('Indicator Data'!A84&lt;&gt;"",'Indicator Data'!A84,"")</f>
        <v/>
      </c>
      <c r="B75" s="61" t="str">
        <f>IF('Indicator Data'!B84&lt;&gt;"",'Indicator Data'!B84,"")</f>
        <v/>
      </c>
      <c r="C75" s="123" t="str">
        <f>IF('Indicator Data'!AC84="No data","x",ROUND(IF('Indicator Data'!AC84&gt;C$3,10,IF('Indicator Data'!AC84&lt;C$4,0,('Indicator Data'!AC84-C$4)/(C$3-C$4)*10)),1))</f>
        <v>#DIV/0!</v>
      </c>
      <c r="D75" s="123" t="str">
        <f>IF('Indicator Data'!AD84="No data","x",ROUND(IF('Indicator Data'!AD84&gt;D$3,0,IF('Indicator Data'!AD84&lt;D$4,10,(D$3-'Indicator Data'!AD84)/(D$3-D$4)*10)),1))</f>
        <v>#DIV/0!</v>
      </c>
      <c r="E75" s="124" t="str">
        <f t="shared" si="1"/>
        <v>#DIV/0!</v>
      </c>
      <c r="F75" s="123" t="str">
        <f>IF('Indicator Data'!AE84="No data","x",ROUND(IF('Indicator Data'!AE84&gt;F$3,10,IF('Indicator Data'!AE84&lt;F$4,0,('Indicator Data'!AE84-F$4)/(F$3-F$4)*10)),1))</f>
        <v>#DIV/0!</v>
      </c>
      <c r="G75" s="123" t="str">
        <f>IF('Indicator Data'!AF84="No data","x",ROUND(IF('Indicator Data'!AF84&gt;G$3,0,IF('Indicator Data'!AF84&lt;G$4,10,(G$3-'Indicator Data'!AF84)/(G$3-G$4)*10)),1))</f>
        <v>#DIV/0!</v>
      </c>
      <c r="H75" s="124" t="str">
        <f t="shared" si="2"/>
        <v>#DIV/0!</v>
      </c>
      <c r="I75" s="125" t="str">
        <f t="shared" si="3"/>
        <v>#DIV/0!</v>
      </c>
      <c r="J75" s="123" t="str">
        <f>IF('Indicator Data'!AG84="No data","x",ROUND(IF('Indicator Data'!AG84&gt;J$3,10,IF('Indicator Data'!AG84&lt;J$4,0,('Indicator Data'!AG84-J$4)/(J$3-J$4)*10)),1))</f>
        <v>#DIV/0!</v>
      </c>
      <c r="K75" s="123" t="str">
        <f>IF('Indicator Data'!AH84="No data","x",ROUND(IF('Indicator Data'!AH84&gt;K$3,0,IF('Indicator Data'!AH84&lt;K$4,10,(K$3-'Indicator Data'!AH84)/(K$3-K$4)*10)),1))</f>
        <v>#DIV/0!</v>
      </c>
      <c r="L75" s="124" t="str">
        <f t="shared" si="4"/>
        <v>#DIV/0!</v>
      </c>
      <c r="M75" s="123" t="str">
        <f>IF('Indicator Data'!AI84="No data","x",ROUND(IF('Indicator Data'!AI84&gt;M$3,10,IF('Indicator Data'!AI84&lt;M$4,0,('Indicator Data'!AI84-M$4)/(M$3-M$4)*10)),1))</f>
        <v>#DIV/0!</v>
      </c>
      <c r="N75" s="123" t="str">
        <f>IF('Indicator Data'!AJ84="No data","x",ROUND(IF('Indicator Data'!AJ84&gt;N$3,0,IF('Indicator Data'!AJ84&lt;N$4,10,(N$3-'Indicator Data'!AJ84)/(N$3-N$4)*10)),1))</f>
        <v>#DIV/0!</v>
      </c>
      <c r="O75" s="124" t="str">
        <f t="shared" si="5"/>
        <v>#DIV/0!</v>
      </c>
      <c r="P75" s="125" t="str">
        <f t="shared" si="6"/>
        <v>#DIV/0!</v>
      </c>
      <c r="Q75" s="106"/>
      <c r="R75" s="7"/>
      <c r="S75" s="7"/>
      <c r="T75" s="7"/>
      <c r="U75" s="7"/>
      <c r="V75" s="7"/>
      <c r="W75" s="7"/>
      <c r="X75" s="7"/>
      <c r="Y75" s="7"/>
      <c r="Z75" s="7"/>
    </row>
    <row r="76" ht="15.75" customHeight="1">
      <c r="A76" s="61" t="str">
        <f>IF('Indicator Data'!A85&lt;&gt;"",'Indicator Data'!A85,"")</f>
        <v/>
      </c>
      <c r="B76" s="61" t="str">
        <f>IF('Indicator Data'!B85&lt;&gt;"",'Indicator Data'!B85,"")</f>
        <v/>
      </c>
      <c r="C76" s="123" t="str">
        <f>IF('Indicator Data'!AC85="No data","x",ROUND(IF('Indicator Data'!AC85&gt;C$3,10,IF('Indicator Data'!AC85&lt;C$4,0,('Indicator Data'!AC85-C$4)/(C$3-C$4)*10)),1))</f>
        <v>#DIV/0!</v>
      </c>
      <c r="D76" s="123" t="str">
        <f>IF('Indicator Data'!AD85="No data","x",ROUND(IF('Indicator Data'!AD85&gt;D$3,0,IF('Indicator Data'!AD85&lt;D$4,10,(D$3-'Indicator Data'!AD85)/(D$3-D$4)*10)),1))</f>
        <v>#DIV/0!</v>
      </c>
      <c r="E76" s="124" t="str">
        <f t="shared" si="1"/>
        <v>#DIV/0!</v>
      </c>
      <c r="F76" s="123" t="str">
        <f>IF('Indicator Data'!AE85="No data","x",ROUND(IF('Indicator Data'!AE85&gt;F$3,10,IF('Indicator Data'!AE85&lt;F$4,0,('Indicator Data'!AE85-F$4)/(F$3-F$4)*10)),1))</f>
        <v>#DIV/0!</v>
      </c>
      <c r="G76" s="123" t="str">
        <f>IF('Indicator Data'!AF85="No data","x",ROUND(IF('Indicator Data'!AF85&gt;G$3,0,IF('Indicator Data'!AF85&lt;G$4,10,(G$3-'Indicator Data'!AF85)/(G$3-G$4)*10)),1))</f>
        <v>#DIV/0!</v>
      </c>
      <c r="H76" s="124" t="str">
        <f t="shared" si="2"/>
        <v>#DIV/0!</v>
      </c>
      <c r="I76" s="125" t="str">
        <f t="shared" si="3"/>
        <v>#DIV/0!</v>
      </c>
      <c r="J76" s="123" t="str">
        <f>IF('Indicator Data'!AG85="No data","x",ROUND(IF('Indicator Data'!AG85&gt;J$3,10,IF('Indicator Data'!AG85&lt;J$4,0,('Indicator Data'!AG85-J$4)/(J$3-J$4)*10)),1))</f>
        <v>#DIV/0!</v>
      </c>
      <c r="K76" s="123" t="str">
        <f>IF('Indicator Data'!AH85="No data","x",ROUND(IF('Indicator Data'!AH85&gt;K$3,0,IF('Indicator Data'!AH85&lt;K$4,10,(K$3-'Indicator Data'!AH85)/(K$3-K$4)*10)),1))</f>
        <v>#DIV/0!</v>
      </c>
      <c r="L76" s="124" t="str">
        <f t="shared" si="4"/>
        <v>#DIV/0!</v>
      </c>
      <c r="M76" s="123" t="str">
        <f>IF('Indicator Data'!AI85="No data","x",ROUND(IF('Indicator Data'!AI85&gt;M$3,10,IF('Indicator Data'!AI85&lt;M$4,0,('Indicator Data'!AI85-M$4)/(M$3-M$4)*10)),1))</f>
        <v>#DIV/0!</v>
      </c>
      <c r="N76" s="123" t="str">
        <f>IF('Indicator Data'!AJ85="No data","x",ROUND(IF('Indicator Data'!AJ85&gt;N$3,0,IF('Indicator Data'!AJ85&lt;N$4,10,(N$3-'Indicator Data'!AJ85)/(N$3-N$4)*10)),1))</f>
        <v>#DIV/0!</v>
      </c>
      <c r="O76" s="124" t="str">
        <f t="shared" si="5"/>
        <v>#DIV/0!</v>
      </c>
      <c r="P76" s="125" t="str">
        <f t="shared" si="6"/>
        <v>#DIV/0!</v>
      </c>
      <c r="Q76" s="106"/>
      <c r="R76" s="7"/>
      <c r="S76" s="7"/>
      <c r="T76" s="7"/>
      <c r="U76" s="7"/>
      <c r="V76" s="7"/>
      <c r="W76" s="7"/>
      <c r="X76" s="7"/>
      <c r="Y76" s="7"/>
      <c r="Z76" s="7"/>
    </row>
    <row r="77" ht="15.75" customHeight="1">
      <c r="A77" s="61" t="str">
        <f>IF('Indicator Data'!A86&lt;&gt;"",'Indicator Data'!A86,"")</f>
        <v/>
      </c>
      <c r="B77" s="61" t="str">
        <f>IF('Indicator Data'!B86&lt;&gt;"",'Indicator Data'!B86,"")</f>
        <v/>
      </c>
      <c r="C77" s="123" t="str">
        <f>IF('Indicator Data'!AC86="No data","x",ROUND(IF('Indicator Data'!AC86&gt;C$3,10,IF('Indicator Data'!AC86&lt;C$4,0,('Indicator Data'!AC86-C$4)/(C$3-C$4)*10)),1))</f>
        <v>#DIV/0!</v>
      </c>
      <c r="D77" s="123" t="str">
        <f>IF('Indicator Data'!AD86="No data","x",ROUND(IF('Indicator Data'!AD86&gt;D$3,0,IF('Indicator Data'!AD86&lt;D$4,10,(D$3-'Indicator Data'!AD86)/(D$3-D$4)*10)),1))</f>
        <v>#DIV/0!</v>
      </c>
      <c r="E77" s="124" t="str">
        <f t="shared" si="1"/>
        <v>#DIV/0!</v>
      </c>
      <c r="F77" s="123" t="str">
        <f>IF('Indicator Data'!AE86="No data","x",ROUND(IF('Indicator Data'!AE86&gt;F$3,10,IF('Indicator Data'!AE86&lt;F$4,0,('Indicator Data'!AE86-F$4)/(F$3-F$4)*10)),1))</f>
        <v>#DIV/0!</v>
      </c>
      <c r="G77" s="123" t="str">
        <f>IF('Indicator Data'!AF86="No data","x",ROUND(IF('Indicator Data'!AF86&gt;G$3,0,IF('Indicator Data'!AF86&lt;G$4,10,(G$3-'Indicator Data'!AF86)/(G$3-G$4)*10)),1))</f>
        <v>#DIV/0!</v>
      </c>
      <c r="H77" s="124" t="str">
        <f t="shared" si="2"/>
        <v>#DIV/0!</v>
      </c>
      <c r="I77" s="125" t="str">
        <f t="shared" si="3"/>
        <v>#DIV/0!</v>
      </c>
      <c r="J77" s="123" t="str">
        <f>IF('Indicator Data'!AG86="No data","x",ROUND(IF('Indicator Data'!AG86&gt;J$3,10,IF('Indicator Data'!AG86&lt;J$4,0,('Indicator Data'!AG86-J$4)/(J$3-J$4)*10)),1))</f>
        <v>#DIV/0!</v>
      </c>
      <c r="K77" s="123" t="str">
        <f>IF('Indicator Data'!AH86="No data","x",ROUND(IF('Indicator Data'!AH86&gt;K$3,0,IF('Indicator Data'!AH86&lt;K$4,10,(K$3-'Indicator Data'!AH86)/(K$3-K$4)*10)),1))</f>
        <v>#DIV/0!</v>
      </c>
      <c r="L77" s="124" t="str">
        <f t="shared" si="4"/>
        <v>#DIV/0!</v>
      </c>
      <c r="M77" s="123" t="str">
        <f>IF('Indicator Data'!AI86="No data","x",ROUND(IF('Indicator Data'!AI86&gt;M$3,10,IF('Indicator Data'!AI86&lt;M$4,0,('Indicator Data'!AI86-M$4)/(M$3-M$4)*10)),1))</f>
        <v>#DIV/0!</v>
      </c>
      <c r="N77" s="123" t="str">
        <f>IF('Indicator Data'!AJ86="No data","x",ROUND(IF('Indicator Data'!AJ86&gt;N$3,0,IF('Indicator Data'!AJ86&lt;N$4,10,(N$3-'Indicator Data'!AJ86)/(N$3-N$4)*10)),1))</f>
        <v>#DIV/0!</v>
      </c>
      <c r="O77" s="124" t="str">
        <f t="shared" si="5"/>
        <v>#DIV/0!</v>
      </c>
      <c r="P77" s="125" t="str">
        <f t="shared" si="6"/>
        <v>#DIV/0!</v>
      </c>
      <c r="Q77" s="106"/>
      <c r="R77" s="7"/>
      <c r="S77" s="7"/>
      <c r="T77" s="7"/>
      <c r="U77" s="7"/>
      <c r="V77" s="7"/>
      <c r="W77" s="7"/>
      <c r="X77" s="7"/>
      <c r="Y77" s="7"/>
      <c r="Z77" s="7"/>
    </row>
    <row r="78" ht="15.75" customHeight="1">
      <c r="A78" s="61" t="str">
        <f>IF('Indicator Data'!A87&lt;&gt;"",'Indicator Data'!A87,"")</f>
        <v/>
      </c>
      <c r="B78" s="61" t="str">
        <f>IF('Indicator Data'!B87&lt;&gt;"",'Indicator Data'!B87,"")</f>
        <v/>
      </c>
      <c r="C78" s="123" t="str">
        <f>IF('Indicator Data'!AC87="No data","x",ROUND(IF('Indicator Data'!AC87&gt;C$3,10,IF('Indicator Data'!AC87&lt;C$4,0,('Indicator Data'!AC87-C$4)/(C$3-C$4)*10)),1))</f>
        <v>#DIV/0!</v>
      </c>
      <c r="D78" s="123" t="str">
        <f>IF('Indicator Data'!AD87="No data","x",ROUND(IF('Indicator Data'!AD87&gt;D$3,0,IF('Indicator Data'!AD87&lt;D$4,10,(D$3-'Indicator Data'!AD87)/(D$3-D$4)*10)),1))</f>
        <v>#DIV/0!</v>
      </c>
      <c r="E78" s="124" t="str">
        <f t="shared" si="1"/>
        <v>#DIV/0!</v>
      </c>
      <c r="F78" s="123" t="str">
        <f>IF('Indicator Data'!AE87="No data","x",ROUND(IF('Indicator Data'!AE87&gt;F$3,10,IF('Indicator Data'!AE87&lt;F$4,0,('Indicator Data'!AE87-F$4)/(F$3-F$4)*10)),1))</f>
        <v>#DIV/0!</v>
      </c>
      <c r="G78" s="123" t="str">
        <f>IF('Indicator Data'!AF87="No data","x",ROUND(IF('Indicator Data'!AF87&gt;G$3,0,IF('Indicator Data'!AF87&lt;G$4,10,(G$3-'Indicator Data'!AF87)/(G$3-G$4)*10)),1))</f>
        <v>#DIV/0!</v>
      </c>
      <c r="H78" s="124" t="str">
        <f t="shared" si="2"/>
        <v>#DIV/0!</v>
      </c>
      <c r="I78" s="125" t="str">
        <f t="shared" si="3"/>
        <v>#DIV/0!</v>
      </c>
      <c r="J78" s="123" t="str">
        <f>IF('Indicator Data'!AG87="No data","x",ROUND(IF('Indicator Data'!AG87&gt;J$3,10,IF('Indicator Data'!AG87&lt;J$4,0,('Indicator Data'!AG87-J$4)/(J$3-J$4)*10)),1))</f>
        <v>#DIV/0!</v>
      </c>
      <c r="K78" s="123" t="str">
        <f>IF('Indicator Data'!AH87="No data","x",ROUND(IF('Indicator Data'!AH87&gt;K$3,0,IF('Indicator Data'!AH87&lt;K$4,10,(K$3-'Indicator Data'!AH87)/(K$3-K$4)*10)),1))</f>
        <v>#DIV/0!</v>
      </c>
      <c r="L78" s="124" t="str">
        <f t="shared" si="4"/>
        <v>#DIV/0!</v>
      </c>
      <c r="M78" s="123" t="str">
        <f>IF('Indicator Data'!AI87="No data","x",ROUND(IF('Indicator Data'!AI87&gt;M$3,10,IF('Indicator Data'!AI87&lt;M$4,0,('Indicator Data'!AI87-M$4)/(M$3-M$4)*10)),1))</f>
        <v>#DIV/0!</v>
      </c>
      <c r="N78" s="123" t="str">
        <f>IF('Indicator Data'!AJ87="No data","x",ROUND(IF('Indicator Data'!AJ87&gt;N$3,0,IF('Indicator Data'!AJ87&lt;N$4,10,(N$3-'Indicator Data'!AJ87)/(N$3-N$4)*10)),1))</f>
        <v>#DIV/0!</v>
      </c>
      <c r="O78" s="124" t="str">
        <f t="shared" si="5"/>
        <v>#DIV/0!</v>
      </c>
      <c r="P78" s="125" t="str">
        <f t="shared" si="6"/>
        <v>#DIV/0!</v>
      </c>
      <c r="Q78" s="106"/>
      <c r="R78" s="7"/>
      <c r="S78" s="7"/>
      <c r="T78" s="7"/>
      <c r="U78" s="7"/>
      <c r="V78" s="7"/>
      <c r="W78" s="7"/>
      <c r="X78" s="7"/>
      <c r="Y78" s="7"/>
      <c r="Z78" s="7"/>
    </row>
    <row r="79" ht="15.75" customHeight="1">
      <c r="A79" s="61" t="str">
        <f>IF('Indicator Data'!A88&lt;&gt;"",'Indicator Data'!A88,"")</f>
        <v/>
      </c>
      <c r="B79" s="61" t="str">
        <f>IF('Indicator Data'!B88&lt;&gt;"",'Indicator Data'!B88,"")</f>
        <v/>
      </c>
      <c r="C79" s="123" t="str">
        <f>IF('Indicator Data'!AC88="No data","x",ROUND(IF('Indicator Data'!AC88&gt;C$3,10,IF('Indicator Data'!AC88&lt;C$4,0,('Indicator Data'!AC88-C$4)/(C$3-C$4)*10)),1))</f>
        <v>#DIV/0!</v>
      </c>
      <c r="D79" s="123" t="str">
        <f>IF('Indicator Data'!AD88="No data","x",ROUND(IF('Indicator Data'!AD88&gt;D$3,0,IF('Indicator Data'!AD88&lt;D$4,10,(D$3-'Indicator Data'!AD88)/(D$3-D$4)*10)),1))</f>
        <v>#DIV/0!</v>
      </c>
      <c r="E79" s="124" t="str">
        <f t="shared" si="1"/>
        <v>#DIV/0!</v>
      </c>
      <c r="F79" s="123" t="str">
        <f>IF('Indicator Data'!AE88="No data","x",ROUND(IF('Indicator Data'!AE88&gt;F$3,10,IF('Indicator Data'!AE88&lt;F$4,0,('Indicator Data'!AE88-F$4)/(F$3-F$4)*10)),1))</f>
        <v>#DIV/0!</v>
      </c>
      <c r="G79" s="123" t="str">
        <f>IF('Indicator Data'!AF88="No data","x",ROUND(IF('Indicator Data'!AF88&gt;G$3,0,IF('Indicator Data'!AF88&lt;G$4,10,(G$3-'Indicator Data'!AF88)/(G$3-G$4)*10)),1))</f>
        <v>#DIV/0!</v>
      </c>
      <c r="H79" s="124" t="str">
        <f t="shared" si="2"/>
        <v>#DIV/0!</v>
      </c>
      <c r="I79" s="125" t="str">
        <f t="shared" si="3"/>
        <v>#DIV/0!</v>
      </c>
      <c r="J79" s="123" t="str">
        <f>IF('Indicator Data'!AG88="No data","x",ROUND(IF('Indicator Data'!AG88&gt;J$3,10,IF('Indicator Data'!AG88&lt;J$4,0,('Indicator Data'!AG88-J$4)/(J$3-J$4)*10)),1))</f>
        <v>#DIV/0!</v>
      </c>
      <c r="K79" s="123" t="str">
        <f>IF('Indicator Data'!AH88="No data","x",ROUND(IF('Indicator Data'!AH88&gt;K$3,0,IF('Indicator Data'!AH88&lt;K$4,10,(K$3-'Indicator Data'!AH88)/(K$3-K$4)*10)),1))</f>
        <v>#DIV/0!</v>
      </c>
      <c r="L79" s="124" t="str">
        <f t="shared" si="4"/>
        <v>#DIV/0!</v>
      </c>
      <c r="M79" s="123" t="str">
        <f>IF('Indicator Data'!AI88="No data","x",ROUND(IF('Indicator Data'!AI88&gt;M$3,10,IF('Indicator Data'!AI88&lt;M$4,0,('Indicator Data'!AI88-M$4)/(M$3-M$4)*10)),1))</f>
        <v>#DIV/0!</v>
      </c>
      <c r="N79" s="123" t="str">
        <f>IF('Indicator Data'!AJ88="No data","x",ROUND(IF('Indicator Data'!AJ88&gt;N$3,0,IF('Indicator Data'!AJ88&lt;N$4,10,(N$3-'Indicator Data'!AJ88)/(N$3-N$4)*10)),1))</f>
        <v>#DIV/0!</v>
      </c>
      <c r="O79" s="124" t="str">
        <f t="shared" si="5"/>
        <v>#DIV/0!</v>
      </c>
      <c r="P79" s="125" t="str">
        <f t="shared" si="6"/>
        <v>#DIV/0!</v>
      </c>
      <c r="Q79" s="106"/>
      <c r="R79" s="7"/>
      <c r="S79" s="7"/>
      <c r="T79" s="7"/>
      <c r="U79" s="7"/>
      <c r="V79" s="7"/>
      <c r="W79" s="7"/>
      <c r="X79" s="7"/>
      <c r="Y79" s="7"/>
      <c r="Z79" s="7"/>
    </row>
    <row r="80" ht="15.75" customHeight="1">
      <c r="A80" s="61" t="str">
        <f>IF('Indicator Data'!A89&lt;&gt;"",'Indicator Data'!A89,"")</f>
        <v/>
      </c>
      <c r="B80" s="61" t="str">
        <f>IF('Indicator Data'!B89&lt;&gt;"",'Indicator Data'!B89,"")</f>
        <v/>
      </c>
      <c r="C80" s="123" t="str">
        <f>IF('Indicator Data'!AC89="No data","x",ROUND(IF('Indicator Data'!AC89&gt;C$3,10,IF('Indicator Data'!AC89&lt;C$4,0,('Indicator Data'!AC89-C$4)/(C$3-C$4)*10)),1))</f>
        <v>#DIV/0!</v>
      </c>
      <c r="D80" s="123" t="str">
        <f>IF('Indicator Data'!AD89="No data","x",ROUND(IF('Indicator Data'!AD89&gt;D$3,0,IF('Indicator Data'!AD89&lt;D$4,10,(D$3-'Indicator Data'!AD89)/(D$3-D$4)*10)),1))</f>
        <v>#DIV/0!</v>
      </c>
      <c r="E80" s="124" t="str">
        <f t="shared" si="1"/>
        <v>#DIV/0!</v>
      </c>
      <c r="F80" s="123" t="str">
        <f>IF('Indicator Data'!AE89="No data","x",ROUND(IF('Indicator Data'!AE89&gt;F$3,10,IF('Indicator Data'!AE89&lt;F$4,0,('Indicator Data'!AE89-F$4)/(F$3-F$4)*10)),1))</f>
        <v>#DIV/0!</v>
      </c>
      <c r="G80" s="123" t="str">
        <f>IF('Indicator Data'!AF89="No data","x",ROUND(IF('Indicator Data'!AF89&gt;G$3,0,IF('Indicator Data'!AF89&lt;G$4,10,(G$3-'Indicator Data'!AF89)/(G$3-G$4)*10)),1))</f>
        <v>#DIV/0!</v>
      </c>
      <c r="H80" s="124" t="str">
        <f t="shared" si="2"/>
        <v>#DIV/0!</v>
      </c>
      <c r="I80" s="125" t="str">
        <f t="shared" si="3"/>
        <v>#DIV/0!</v>
      </c>
      <c r="J80" s="123" t="str">
        <f>IF('Indicator Data'!AG89="No data","x",ROUND(IF('Indicator Data'!AG89&gt;J$3,10,IF('Indicator Data'!AG89&lt;J$4,0,('Indicator Data'!AG89-J$4)/(J$3-J$4)*10)),1))</f>
        <v>#DIV/0!</v>
      </c>
      <c r="K80" s="123" t="str">
        <f>IF('Indicator Data'!AH89="No data","x",ROUND(IF('Indicator Data'!AH89&gt;K$3,0,IF('Indicator Data'!AH89&lt;K$4,10,(K$3-'Indicator Data'!AH89)/(K$3-K$4)*10)),1))</f>
        <v>#DIV/0!</v>
      </c>
      <c r="L80" s="124" t="str">
        <f t="shared" si="4"/>
        <v>#DIV/0!</v>
      </c>
      <c r="M80" s="123" t="str">
        <f>IF('Indicator Data'!AI89="No data","x",ROUND(IF('Indicator Data'!AI89&gt;M$3,10,IF('Indicator Data'!AI89&lt;M$4,0,('Indicator Data'!AI89-M$4)/(M$3-M$4)*10)),1))</f>
        <v>#DIV/0!</v>
      </c>
      <c r="N80" s="123" t="str">
        <f>IF('Indicator Data'!AJ89="No data","x",ROUND(IF('Indicator Data'!AJ89&gt;N$3,0,IF('Indicator Data'!AJ89&lt;N$4,10,(N$3-'Indicator Data'!AJ89)/(N$3-N$4)*10)),1))</f>
        <v>#DIV/0!</v>
      </c>
      <c r="O80" s="124" t="str">
        <f t="shared" si="5"/>
        <v>#DIV/0!</v>
      </c>
      <c r="P80" s="125" t="str">
        <f t="shared" si="6"/>
        <v>#DIV/0!</v>
      </c>
      <c r="Q80" s="106"/>
      <c r="R80" s="7"/>
      <c r="S80" s="7"/>
      <c r="T80" s="7"/>
      <c r="U80" s="7"/>
      <c r="V80" s="7"/>
      <c r="W80" s="7"/>
      <c r="X80" s="7"/>
      <c r="Y80" s="7"/>
      <c r="Z80" s="7"/>
    </row>
    <row r="81" ht="15.75" customHeight="1">
      <c r="A81" s="61" t="str">
        <f>IF('Indicator Data'!A90&lt;&gt;"",'Indicator Data'!A90,"")</f>
        <v/>
      </c>
      <c r="B81" s="61" t="str">
        <f>IF('Indicator Data'!B90&lt;&gt;"",'Indicator Data'!B90,"")</f>
        <v/>
      </c>
      <c r="C81" s="123" t="str">
        <f>IF('Indicator Data'!AC90="No data","x",ROUND(IF('Indicator Data'!AC90&gt;C$3,10,IF('Indicator Data'!AC90&lt;C$4,0,('Indicator Data'!AC90-C$4)/(C$3-C$4)*10)),1))</f>
        <v>#DIV/0!</v>
      </c>
      <c r="D81" s="123" t="str">
        <f>IF('Indicator Data'!AD90="No data","x",ROUND(IF('Indicator Data'!AD90&gt;D$3,0,IF('Indicator Data'!AD90&lt;D$4,10,(D$3-'Indicator Data'!AD90)/(D$3-D$4)*10)),1))</f>
        <v>#DIV/0!</v>
      </c>
      <c r="E81" s="124" t="str">
        <f t="shared" si="1"/>
        <v>#DIV/0!</v>
      </c>
      <c r="F81" s="123" t="str">
        <f>IF('Indicator Data'!AE90="No data","x",ROUND(IF('Indicator Data'!AE90&gt;F$3,10,IF('Indicator Data'!AE90&lt;F$4,0,('Indicator Data'!AE90-F$4)/(F$3-F$4)*10)),1))</f>
        <v>#DIV/0!</v>
      </c>
      <c r="G81" s="123" t="str">
        <f>IF('Indicator Data'!AF90="No data","x",ROUND(IF('Indicator Data'!AF90&gt;G$3,0,IF('Indicator Data'!AF90&lt;G$4,10,(G$3-'Indicator Data'!AF90)/(G$3-G$4)*10)),1))</f>
        <v>#DIV/0!</v>
      </c>
      <c r="H81" s="124" t="str">
        <f t="shared" si="2"/>
        <v>#DIV/0!</v>
      </c>
      <c r="I81" s="125" t="str">
        <f t="shared" si="3"/>
        <v>#DIV/0!</v>
      </c>
      <c r="J81" s="123" t="str">
        <f>IF('Indicator Data'!AG90="No data","x",ROUND(IF('Indicator Data'!AG90&gt;J$3,10,IF('Indicator Data'!AG90&lt;J$4,0,('Indicator Data'!AG90-J$4)/(J$3-J$4)*10)),1))</f>
        <v>#DIV/0!</v>
      </c>
      <c r="K81" s="123" t="str">
        <f>IF('Indicator Data'!AH90="No data","x",ROUND(IF('Indicator Data'!AH90&gt;K$3,0,IF('Indicator Data'!AH90&lt;K$4,10,(K$3-'Indicator Data'!AH90)/(K$3-K$4)*10)),1))</f>
        <v>#DIV/0!</v>
      </c>
      <c r="L81" s="124" t="str">
        <f t="shared" si="4"/>
        <v>#DIV/0!</v>
      </c>
      <c r="M81" s="123" t="str">
        <f>IF('Indicator Data'!AI90="No data","x",ROUND(IF('Indicator Data'!AI90&gt;M$3,10,IF('Indicator Data'!AI90&lt;M$4,0,('Indicator Data'!AI90-M$4)/(M$3-M$4)*10)),1))</f>
        <v>#DIV/0!</v>
      </c>
      <c r="N81" s="123" t="str">
        <f>IF('Indicator Data'!AJ90="No data","x",ROUND(IF('Indicator Data'!AJ90&gt;N$3,0,IF('Indicator Data'!AJ90&lt;N$4,10,(N$3-'Indicator Data'!AJ90)/(N$3-N$4)*10)),1))</f>
        <v>#DIV/0!</v>
      </c>
      <c r="O81" s="124" t="str">
        <f t="shared" si="5"/>
        <v>#DIV/0!</v>
      </c>
      <c r="P81" s="125" t="str">
        <f t="shared" si="6"/>
        <v>#DIV/0!</v>
      </c>
      <c r="Q81" s="106"/>
      <c r="R81" s="7"/>
      <c r="S81" s="7"/>
      <c r="T81" s="7"/>
      <c r="U81" s="7"/>
      <c r="V81" s="7"/>
      <c r="W81" s="7"/>
      <c r="X81" s="7"/>
      <c r="Y81" s="7"/>
      <c r="Z81" s="7"/>
    </row>
    <row r="82" ht="15.75" customHeight="1">
      <c r="A82" s="61" t="str">
        <f>IF('Indicator Data'!A91&lt;&gt;"",'Indicator Data'!A91,"")</f>
        <v/>
      </c>
      <c r="B82" s="61" t="str">
        <f>IF('Indicator Data'!B91&lt;&gt;"",'Indicator Data'!B91,"")</f>
        <v/>
      </c>
      <c r="C82" s="123" t="str">
        <f>IF('Indicator Data'!AC91="No data","x",ROUND(IF('Indicator Data'!AC91&gt;C$3,10,IF('Indicator Data'!AC91&lt;C$4,0,('Indicator Data'!AC91-C$4)/(C$3-C$4)*10)),1))</f>
        <v>#DIV/0!</v>
      </c>
      <c r="D82" s="123" t="str">
        <f>IF('Indicator Data'!AD91="No data","x",ROUND(IF('Indicator Data'!AD91&gt;D$3,0,IF('Indicator Data'!AD91&lt;D$4,10,(D$3-'Indicator Data'!AD91)/(D$3-D$4)*10)),1))</f>
        <v>#DIV/0!</v>
      </c>
      <c r="E82" s="124" t="str">
        <f t="shared" si="1"/>
        <v>#DIV/0!</v>
      </c>
      <c r="F82" s="123" t="str">
        <f>IF('Indicator Data'!AE91="No data","x",ROUND(IF('Indicator Data'!AE91&gt;F$3,10,IF('Indicator Data'!AE91&lt;F$4,0,('Indicator Data'!AE91-F$4)/(F$3-F$4)*10)),1))</f>
        <v>#DIV/0!</v>
      </c>
      <c r="G82" s="123" t="str">
        <f>IF('Indicator Data'!AF91="No data","x",ROUND(IF('Indicator Data'!AF91&gt;G$3,0,IF('Indicator Data'!AF91&lt;G$4,10,(G$3-'Indicator Data'!AF91)/(G$3-G$4)*10)),1))</f>
        <v>#DIV/0!</v>
      </c>
      <c r="H82" s="124" t="str">
        <f t="shared" si="2"/>
        <v>#DIV/0!</v>
      </c>
      <c r="I82" s="125" t="str">
        <f t="shared" si="3"/>
        <v>#DIV/0!</v>
      </c>
      <c r="J82" s="123" t="str">
        <f>IF('Indicator Data'!AG91="No data","x",ROUND(IF('Indicator Data'!AG91&gt;J$3,10,IF('Indicator Data'!AG91&lt;J$4,0,('Indicator Data'!AG91-J$4)/(J$3-J$4)*10)),1))</f>
        <v>#DIV/0!</v>
      </c>
      <c r="K82" s="123" t="str">
        <f>IF('Indicator Data'!AH91="No data","x",ROUND(IF('Indicator Data'!AH91&gt;K$3,0,IF('Indicator Data'!AH91&lt;K$4,10,(K$3-'Indicator Data'!AH91)/(K$3-K$4)*10)),1))</f>
        <v>#DIV/0!</v>
      </c>
      <c r="L82" s="124" t="str">
        <f t="shared" si="4"/>
        <v>#DIV/0!</v>
      </c>
      <c r="M82" s="123" t="str">
        <f>IF('Indicator Data'!AI91="No data","x",ROUND(IF('Indicator Data'!AI91&gt;M$3,10,IF('Indicator Data'!AI91&lt;M$4,0,('Indicator Data'!AI91-M$4)/(M$3-M$4)*10)),1))</f>
        <v>#DIV/0!</v>
      </c>
      <c r="N82" s="123" t="str">
        <f>IF('Indicator Data'!AJ91="No data","x",ROUND(IF('Indicator Data'!AJ91&gt;N$3,0,IF('Indicator Data'!AJ91&lt;N$4,10,(N$3-'Indicator Data'!AJ91)/(N$3-N$4)*10)),1))</f>
        <v>#DIV/0!</v>
      </c>
      <c r="O82" s="124" t="str">
        <f t="shared" si="5"/>
        <v>#DIV/0!</v>
      </c>
      <c r="P82" s="125" t="str">
        <f t="shared" si="6"/>
        <v>#DIV/0!</v>
      </c>
      <c r="Q82" s="106"/>
      <c r="R82" s="7"/>
      <c r="S82" s="7"/>
      <c r="T82" s="7"/>
      <c r="U82" s="7"/>
      <c r="V82" s="7"/>
      <c r="W82" s="7"/>
      <c r="X82" s="7"/>
      <c r="Y82" s="7"/>
      <c r="Z82" s="7"/>
    </row>
    <row r="83" ht="15.75" customHeight="1">
      <c r="A83" s="61" t="str">
        <f>IF('Indicator Data'!A92&lt;&gt;"",'Indicator Data'!A92,"")</f>
        <v/>
      </c>
      <c r="B83" s="61" t="str">
        <f>IF('Indicator Data'!B92&lt;&gt;"",'Indicator Data'!B92,"")</f>
        <v/>
      </c>
      <c r="C83" s="123" t="str">
        <f>IF('Indicator Data'!AC92="No data","x",ROUND(IF('Indicator Data'!AC92&gt;C$3,10,IF('Indicator Data'!AC92&lt;C$4,0,('Indicator Data'!AC92-C$4)/(C$3-C$4)*10)),1))</f>
        <v>#DIV/0!</v>
      </c>
      <c r="D83" s="123" t="str">
        <f>IF('Indicator Data'!AD92="No data","x",ROUND(IF('Indicator Data'!AD92&gt;D$3,0,IF('Indicator Data'!AD92&lt;D$4,10,(D$3-'Indicator Data'!AD92)/(D$3-D$4)*10)),1))</f>
        <v>#DIV/0!</v>
      </c>
      <c r="E83" s="124" t="str">
        <f t="shared" si="1"/>
        <v>#DIV/0!</v>
      </c>
      <c r="F83" s="123" t="str">
        <f>IF('Indicator Data'!AE92="No data","x",ROUND(IF('Indicator Data'!AE92&gt;F$3,10,IF('Indicator Data'!AE92&lt;F$4,0,('Indicator Data'!AE92-F$4)/(F$3-F$4)*10)),1))</f>
        <v>#DIV/0!</v>
      </c>
      <c r="G83" s="123" t="str">
        <f>IF('Indicator Data'!AF92="No data","x",ROUND(IF('Indicator Data'!AF92&gt;G$3,0,IF('Indicator Data'!AF92&lt;G$4,10,(G$3-'Indicator Data'!AF92)/(G$3-G$4)*10)),1))</f>
        <v>#DIV/0!</v>
      </c>
      <c r="H83" s="124" t="str">
        <f t="shared" si="2"/>
        <v>#DIV/0!</v>
      </c>
      <c r="I83" s="125" t="str">
        <f t="shared" si="3"/>
        <v>#DIV/0!</v>
      </c>
      <c r="J83" s="123" t="str">
        <f>IF('Indicator Data'!AG92="No data","x",ROUND(IF('Indicator Data'!AG92&gt;J$3,10,IF('Indicator Data'!AG92&lt;J$4,0,('Indicator Data'!AG92-J$4)/(J$3-J$4)*10)),1))</f>
        <v>#DIV/0!</v>
      </c>
      <c r="K83" s="123" t="str">
        <f>IF('Indicator Data'!AH92="No data","x",ROUND(IF('Indicator Data'!AH92&gt;K$3,0,IF('Indicator Data'!AH92&lt;K$4,10,(K$3-'Indicator Data'!AH92)/(K$3-K$4)*10)),1))</f>
        <v>#DIV/0!</v>
      </c>
      <c r="L83" s="124" t="str">
        <f t="shared" si="4"/>
        <v>#DIV/0!</v>
      </c>
      <c r="M83" s="123" t="str">
        <f>IF('Indicator Data'!AI92="No data","x",ROUND(IF('Indicator Data'!AI92&gt;M$3,10,IF('Indicator Data'!AI92&lt;M$4,0,('Indicator Data'!AI92-M$4)/(M$3-M$4)*10)),1))</f>
        <v>#DIV/0!</v>
      </c>
      <c r="N83" s="123" t="str">
        <f>IF('Indicator Data'!AJ92="No data","x",ROUND(IF('Indicator Data'!AJ92&gt;N$3,0,IF('Indicator Data'!AJ92&lt;N$4,10,(N$3-'Indicator Data'!AJ92)/(N$3-N$4)*10)),1))</f>
        <v>#DIV/0!</v>
      </c>
      <c r="O83" s="124" t="str">
        <f t="shared" si="5"/>
        <v>#DIV/0!</v>
      </c>
      <c r="P83" s="125" t="str">
        <f t="shared" si="6"/>
        <v>#DIV/0!</v>
      </c>
      <c r="Q83" s="106"/>
      <c r="R83" s="7"/>
      <c r="S83" s="7"/>
      <c r="T83" s="7"/>
      <c r="U83" s="7"/>
      <c r="V83" s="7"/>
      <c r="W83" s="7"/>
      <c r="X83" s="7"/>
      <c r="Y83" s="7"/>
      <c r="Z83" s="7"/>
    </row>
    <row r="84" ht="15.75" customHeight="1">
      <c r="A84" s="61" t="str">
        <f>IF('Indicator Data'!A93&lt;&gt;"",'Indicator Data'!A93,"")</f>
        <v/>
      </c>
      <c r="B84" s="61" t="str">
        <f>IF('Indicator Data'!B93&lt;&gt;"",'Indicator Data'!B93,"")</f>
        <v/>
      </c>
      <c r="C84" s="123" t="str">
        <f>IF('Indicator Data'!AC93="No data","x",ROUND(IF('Indicator Data'!AC93&gt;C$3,10,IF('Indicator Data'!AC93&lt;C$4,0,('Indicator Data'!AC93-C$4)/(C$3-C$4)*10)),1))</f>
        <v>#DIV/0!</v>
      </c>
      <c r="D84" s="123" t="str">
        <f>IF('Indicator Data'!AD93="No data","x",ROUND(IF('Indicator Data'!AD93&gt;D$3,0,IF('Indicator Data'!AD93&lt;D$4,10,(D$3-'Indicator Data'!AD93)/(D$3-D$4)*10)),1))</f>
        <v>#DIV/0!</v>
      </c>
      <c r="E84" s="124" t="str">
        <f t="shared" si="1"/>
        <v>#DIV/0!</v>
      </c>
      <c r="F84" s="123" t="str">
        <f>IF('Indicator Data'!AE93="No data","x",ROUND(IF('Indicator Data'!AE93&gt;F$3,10,IF('Indicator Data'!AE93&lt;F$4,0,('Indicator Data'!AE93-F$4)/(F$3-F$4)*10)),1))</f>
        <v>#DIV/0!</v>
      </c>
      <c r="G84" s="123" t="str">
        <f>IF('Indicator Data'!AF93="No data","x",ROUND(IF('Indicator Data'!AF93&gt;G$3,0,IF('Indicator Data'!AF93&lt;G$4,10,(G$3-'Indicator Data'!AF93)/(G$3-G$4)*10)),1))</f>
        <v>#DIV/0!</v>
      </c>
      <c r="H84" s="124" t="str">
        <f t="shared" si="2"/>
        <v>#DIV/0!</v>
      </c>
      <c r="I84" s="125" t="str">
        <f t="shared" si="3"/>
        <v>#DIV/0!</v>
      </c>
      <c r="J84" s="123" t="str">
        <f>IF('Indicator Data'!AG93="No data","x",ROUND(IF('Indicator Data'!AG93&gt;J$3,10,IF('Indicator Data'!AG93&lt;J$4,0,('Indicator Data'!AG93-J$4)/(J$3-J$4)*10)),1))</f>
        <v>#DIV/0!</v>
      </c>
      <c r="K84" s="123" t="str">
        <f>IF('Indicator Data'!AH93="No data","x",ROUND(IF('Indicator Data'!AH93&gt;K$3,0,IF('Indicator Data'!AH93&lt;K$4,10,(K$3-'Indicator Data'!AH93)/(K$3-K$4)*10)),1))</f>
        <v>#DIV/0!</v>
      </c>
      <c r="L84" s="124" t="str">
        <f t="shared" si="4"/>
        <v>#DIV/0!</v>
      </c>
      <c r="M84" s="123" t="str">
        <f>IF('Indicator Data'!AI93="No data","x",ROUND(IF('Indicator Data'!AI93&gt;M$3,10,IF('Indicator Data'!AI93&lt;M$4,0,('Indicator Data'!AI93-M$4)/(M$3-M$4)*10)),1))</f>
        <v>#DIV/0!</v>
      </c>
      <c r="N84" s="123" t="str">
        <f>IF('Indicator Data'!AJ93="No data","x",ROUND(IF('Indicator Data'!AJ93&gt;N$3,0,IF('Indicator Data'!AJ93&lt;N$4,10,(N$3-'Indicator Data'!AJ93)/(N$3-N$4)*10)),1))</f>
        <v>#DIV/0!</v>
      </c>
      <c r="O84" s="124" t="str">
        <f t="shared" si="5"/>
        <v>#DIV/0!</v>
      </c>
      <c r="P84" s="125" t="str">
        <f t="shared" si="6"/>
        <v>#DIV/0!</v>
      </c>
      <c r="Q84" s="106"/>
      <c r="R84" s="7"/>
      <c r="S84" s="7"/>
      <c r="T84" s="7"/>
      <c r="U84" s="7"/>
      <c r="V84" s="7"/>
      <c r="W84" s="7"/>
      <c r="X84" s="7"/>
      <c r="Y84" s="7"/>
      <c r="Z84" s="7"/>
    </row>
    <row r="85" ht="15.75" customHeight="1">
      <c r="A85" s="61" t="str">
        <f>IF('Indicator Data'!A94&lt;&gt;"",'Indicator Data'!A94,"")</f>
        <v/>
      </c>
      <c r="B85" s="61" t="str">
        <f>IF('Indicator Data'!B94&lt;&gt;"",'Indicator Data'!B94,"")</f>
        <v/>
      </c>
      <c r="C85" s="123" t="str">
        <f>IF('Indicator Data'!AC94="No data","x",ROUND(IF('Indicator Data'!AC94&gt;C$3,10,IF('Indicator Data'!AC94&lt;C$4,0,('Indicator Data'!AC94-C$4)/(C$3-C$4)*10)),1))</f>
        <v>#DIV/0!</v>
      </c>
      <c r="D85" s="123" t="str">
        <f>IF('Indicator Data'!AD94="No data","x",ROUND(IF('Indicator Data'!AD94&gt;D$3,0,IF('Indicator Data'!AD94&lt;D$4,10,(D$3-'Indicator Data'!AD94)/(D$3-D$4)*10)),1))</f>
        <v>#DIV/0!</v>
      </c>
      <c r="E85" s="124" t="str">
        <f t="shared" si="1"/>
        <v>#DIV/0!</v>
      </c>
      <c r="F85" s="123" t="str">
        <f>IF('Indicator Data'!AE94="No data","x",ROUND(IF('Indicator Data'!AE94&gt;F$3,10,IF('Indicator Data'!AE94&lt;F$4,0,('Indicator Data'!AE94-F$4)/(F$3-F$4)*10)),1))</f>
        <v>#DIV/0!</v>
      </c>
      <c r="G85" s="123" t="str">
        <f>IF('Indicator Data'!AF94="No data","x",ROUND(IF('Indicator Data'!AF94&gt;G$3,0,IF('Indicator Data'!AF94&lt;G$4,10,(G$3-'Indicator Data'!AF94)/(G$3-G$4)*10)),1))</f>
        <v>#DIV/0!</v>
      </c>
      <c r="H85" s="124" t="str">
        <f t="shared" si="2"/>
        <v>#DIV/0!</v>
      </c>
      <c r="I85" s="125" t="str">
        <f t="shared" si="3"/>
        <v>#DIV/0!</v>
      </c>
      <c r="J85" s="123" t="str">
        <f>IF('Indicator Data'!AG94="No data","x",ROUND(IF('Indicator Data'!AG94&gt;J$3,10,IF('Indicator Data'!AG94&lt;J$4,0,('Indicator Data'!AG94-J$4)/(J$3-J$4)*10)),1))</f>
        <v>#DIV/0!</v>
      </c>
      <c r="K85" s="123" t="str">
        <f>IF('Indicator Data'!AH94="No data","x",ROUND(IF('Indicator Data'!AH94&gt;K$3,0,IF('Indicator Data'!AH94&lt;K$4,10,(K$3-'Indicator Data'!AH94)/(K$3-K$4)*10)),1))</f>
        <v>#DIV/0!</v>
      </c>
      <c r="L85" s="124" t="str">
        <f t="shared" si="4"/>
        <v>#DIV/0!</v>
      </c>
      <c r="M85" s="123" t="str">
        <f>IF('Indicator Data'!AI94="No data","x",ROUND(IF('Indicator Data'!AI94&gt;M$3,10,IF('Indicator Data'!AI94&lt;M$4,0,('Indicator Data'!AI94-M$4)/(M$3-M$4)*10)),1))</f>
        <v>#DIV/0!</v>
      </c>
      <c r="N85" s="123" t="str">
        <f>IF('Indicator Data'!AJ94="No data","x",ROUND(IF('Indicator Data'!AJ94&gt;N$3,0,IF('Indicator Data'!AJ94&lt;N$4,10,(N$3-'Indicator Data'!AJ94)/(N$3-N$4)*10)),1))</f>
        <v>#DIV/0!</v>
      </c>
      <c r="O85" s="124" t="str">
        <f t="shared" si="5"/>
        <v>#DIV/0!</v>
      </c>
      <c r="P85" s="125" t="str">
        <f t="shared" si="6"/>
        <v>#DIV/0!</v>
      </c>
      <c r="Q85" s="106"/>
      <c r="R85" s="7"/>
      <c r="S85" s="7"/>
      <c r="T85" s="7"/>
      <c r="U85" s="7"/>
      <c r="V85" s="7"/>
      <c r="W85" s="7"/>
      <c r="X85" s="7"/>
      <c r="Y85" s="7"/>
      <c r="Z85" s="7"/>
    </row>
    <row r="86" ht="15.75" customHeight="1">
      <c r="A86" s="61" t="str">
        <f>IF('Indicator Data'!A95&lt;&gt;"",'Indicator Data'!A95,"")</f>
        <v/>
      </c>
      <c r="B86" s="61" t="str">
        <f>IF('Indicator Data'!B95&lt;&gt;"",'Indicator Data'!B95,"")</f>
        <v/>
      </c>
      <c r="C86" s="123" t="str">
        <f>IF('Indicator Data'!AC95="No data","x",ROUND(IF('Indicator Data'!AC95&gt;C$3,10,IF('Indicator Data'!AC95&lt;C$4,0,('Indicator Data'!AC95-C$4)/(C$3-C$4)*10)),1))</f>
        <v>#DIV/0!</v>
      </c>
      <c r="D86" s="123" t="str">
        <f>IF('Indicator Data'!AD95="No data","x",ROUND(IF('Indicator Data'!AD95&gt;D$3,0,IF('Indicator Data'!AD95&lt;D$4,10,(D$3-'Indicator Data'!AD95)/(D$3-D$4)*10)),1))</f>
        <v>#DIV/0!</v>
      </c>
      <c r="E86" s="124" t="str">
        <f t="shared" si="1"/>
        <v>#DIV/0!</v>
      </c>
      <c r="F86" s="123" t="str">
        <f>IF('Indicator Data'!AE95="No data","x",ROUND(IF('Indicator Data'!AE95&gt;F$3,10,IF('Indicator Data'!AE95&lt;F$4,0,('Indicator Data'!AE95-F$4)/(F$3-F$4)*10)),1))</f>
        <v>#DIV/0!</v>
      </c>
      <c r="G86" s="123" t="str">
        <f>IF('Indicator Data'!AF95="No data","x",ROUND(IF('Indicator Data'!AF95&gt;G$3,0,IF('Indicator Data'!AF95&lt;G$4,10,(G$3-'Indicator Data'!AF95)/(G$3-G$4)*10)),1))</f>
        <v>#DIV/0!</v>
      </c>
      <c r="H86" s="124" t="str">
        <f t="shared" si="2"/>
        <v>#DIV/0!</v>
      </c>
      <c r="I86" s="125" t="str">
        <f t="shared" si="3"/>
        <v>#DIV/0!</v>
      </c>
      <c r="J86" s="123" t="str">
        <f>IF('Indicator Data'!AG95="No data","x",ROUND(IF('Indicator Data'!AG95&gt;J$3,10,IF('Indicator Data'!AG95&lt;J$4,0,('Indicator Data'!AG95-J$4)/(J$3-J$4)*10)),1))</f>
        <v>#DIV/0!</v>
      </c>
      <c r="K86" s="123" t="str">
        <f>IF('Indicator Data'!AH95="No data","x",ROUND(IF('Indicator Data'!AH95&gt;K$3,0,IF('Indicator Data'!AH95&lt;K$4,10,(K$3-'Indicator Data'!AH95)/(K$3-K$4)*10)),1))</f>
        <v>#DIV/0!</v>
      </c>
      <c r="L86" s="124" t="str">
        <f t="shared" si="4"/>
        <v>#DIV/0!</v>
      </c>
      <c r="M86" s="123" t="str">
        <f>IF('Indicator Data'!AI95="No data","x",ROUND(IF('Indicator Data'!AI95&gt;M$3,10,IF('Indicator Data'!AI95&lt;M$4,0,('Indicator Data'!AI95-M$4)/(M$3-M$4)*10)),1))</f>
        <v>#DIV/0!</v>
      </c>
      <c r="N86" s="123" t="str">
        <f>IF('Indicator Data'!AJ95="No data","x",ROUND(IF('Indicator Data'!AJ95&gt;N$3,0,IF('Indicator Data'!AJ95&lt;N$4,10,(N$3-'Indicator Data'!AJ95)/(N$3-N$4)*10)),1))</f>
        <v>#DIV/0!</v>
      </c>
      <c r="O86" s="124" t="str">
        <f t="shared" si="5"/>
        <v>#DIV/0!</v>
      </c>
      <c r="P86" s="125" t="str">
        <f t="shared" si="6"/>
        <v>#DIV/0!</v>
      </c>
      <c r="Q86" s="106"/>
      <c r="R86" s="7"/>
      <c r="S86" s="7"/>
      <c r="T86" s="7"/>
      <c r="U86" s="7"/>
      <c r="V86" s="7"/>
      <c r="W86" s="7"/>
      <c r="X86" s="7"/>
      <c r="Y86" s="7"/>
      <c r="Z86" s="7"/>
    </row>
    <row r="87" ht="15.75" customHeight="1">
      <c r="A87" s="61" t="str">
        <f>IF('Indicator Data'!A96&lt;&gt;"",'Indicator Data'!A96,"")</f>
        <v/>
      </c>
      <c r="B87" s="61" t="str">
        <f>IF('Indicator Data'!B96&lt;&gt;"",'Indicator Data'!B96,"")</f>
        <v/>
      </c>
      <c r="C87" s="123" t="str">
        <f>IF('Indicator Data'!AC96="No data","x",ROUND(IF('Indicator Data'!AC96&gt;C$3,10,IF('Indicator Data'!AC96&lt;C$4,0,('Indicator Data'!AC96-C$4)/(C$3-C$4)*10)),1))</f>
        <v>#DIV/0!</v>
      </c>
      <c r="D87" s="123" t="str">
        <f>IF('Indicator Data'!AD96="No data","x",ROUND(IF('Indicator Data'!AD96&gt;D$3,0,IF('Indicator Data'!AD96&lt;D$4,10,(D$3-'Indicator Data'!AD96)/(D$3-D$4)*10)),1))</f>
        <v>#DIV/0!</v>
      </c>
      <c r="E87" s="124" t="str">
        <f t="shared" si="1"/>
        <v>#DIV/0!</v>
      </c>
      <c r="F87" s="123" t="str">
        <f>IF('Indicator Data'!AE96="No data","x",ROUND(IF('Indicator Data'!AE96&gt;F$3,10,IF('Indicator Data'!AE96&lt;F$4,0,('Indicator Data'!AE96-F$4)/(F$3-F$4)*10)),1))</f>
        <v>#DIV/0!</v>
      </c>
      <c r="G87" s="123" t="str">
        <f>IF('Indicator Data'!AF96="No data","x",ROUND(IF('Indicator Data'!AF96&gt;G$3,0,IF('Indicator Data'!AF96&lt;G$4,10,(G$3-'Indicator Data'!AF96)/(G$3-G$4)*10)),1))</f>
        <v>#DIV/0!</v>
      </c>
      <c r="H87" s="124" t="str">
        <f t="shared" si="2"/>
        <v>#DIV/0!</v>
      </c>
      <c r="I87" s="125" t="str">
        <f t="shared" si="3"/>
        <v>#DIV/0!</v>
      </c>
      <c r="J87" s="123" t="str">
        <f>IF('Indicator Data'!AG96="No data","x",ROUND(IF('Indicator Data'!AG96&gt;J$3,10,IF('Indicator Data'!AG96&lt;J$4,0,('Indicator Data'!AG96-J$4)/(J$3-J$4)*10)),1))</f>
        <v>#DIV/0!</v>
      </c>
      <c r="K87" s="123" t="str">
        <f>IF('Indicator Data'!AH96="No data","x",ROUND(IF('Indicator Data'!AH96&gt;K$3,0,IF('Indicator Data'!AH96&lt;K$4,10,(K$3-'Indicator Data'!AH96)/(K$3-K$4)*10)),1))</f>
        <v>#DIV/0!</v>
      </c>
      <c r="L87" s="124" t="str">
        <f t="shared" si="4"/>
        <v>#DIV/0!</v>
      </c>
      <c r="M87" s="123" t="str">
        <f>IF('Indicator Data'!AI96="No data","x",ROUND(IF('Indicator Data'!AI96&gt;M$3,10,IF('Indicator Data'!AI96&lt;M$4,0,('Indicator Data'!AI96-M$4)/(M$3-M$4)*10)),1))</f>
        <v>#DIV/0!</v>
      </c>
      <c r="N87" s="123" t="str">
        <f>IF('Indicator Data'!AJ96="No data","x",ROUND(IF('Indicator Data'!AJ96&gt;N$3,0,IF('Indicator Data'!AJ96&lt;N$4,10,(N$3-'Indicator Data'!AJ96)/(N$3-N$4)*10)),1))</f>
        <v>#DIV/0!</v>
      </c>
      <c r="O87" s="124" t="str">
        <f t="shared" si="5"/>
        <v>#DIV/0!</v>
      </c>
      <c r="P87" s="125" t="str">
        <f t="shared" si="6"/>
        <v>#DIV/0!</v>
      </c>
      <c r="Q87" s="106"/>
      <c r="R87" s="7"/>
      <c r="S87" s="7"/>
      <c r="T87" s="7"/>
      <c r="U87" s="7"/>
      <c r="V87" s="7"/>
      <c r="W87" s="7"/>
      <c r="X87" s="7"/>
      <c r="Y87" s="7"/>
      <c r="Z87" s="7"/>
    </row>
    <row r="88" ht="15.75" customHeight="1">
      <c r="A88" s="61" t="str">
        <f>IF('Indicator Data'!A97&lt;&gt;"",'Indicator Data'!A97,"")</f>
        <v/>
      </c>
      <c r="B88" s="61" t="str">
        <f>IF('Indicator Data'!B97&lt;&gt;"",'Indicator Data'!B97,"")</f>
        <v/>
      </c>
      <c r="C88" s="123" t="str">
        <f>IF('Indicator Data'!AC97="No data","x",ROUND(IF('Indicator Data'!AC97&gt;C$3,10,IF('Indicator Data'!AC97&lt;C$4,0,('Indicator Data'!AC97-C$4)/(C$3-C$4)*10)),1))</f>
        <v>#DIV/0!</v>
      </c>
      <c r="D88" s="123" t="str">
        <f>IF('Indicator Data'!AD97="No data","x",ROUND(IF('Indicator Data'!AD97&gt;D$3,0,IF('Indicator Data'!AD97&lt;D$4,10,(D$3-'Indicator Data'!AD97)/(D$3-D$4)*10)),1))</f>
        <v>#DIV/0!</v>
      </c>
      <c r="E88" s="124" t="str">
        <f t="shared" si="1"/>
        <v>#DIV/0!</v>
      </c>
      <c r="F88" s="123" t="str">
        <f>IF('Indicator Data'!AE97="No data","x",ROUND(IF('Indicator Data'!AE97&gt;F$3,10,IF('Indicator Data'!AE97&lt;F$4,0,('Indicator Data'!AE97-F$4)/(F$3-F$4)*10)),1))</f>
        <v>#DIV/0!</v>
      </c>
      <c r="G88" s="123" t="str">
        <f>IF('Indicator Data'!AF97="No data","x",ROUND(IF('Indicator Data'!AF97&gt;G$3,0,IF('Indicator Data'!AF97&lt;G$4,10,(G$3-'Indicator Data'!AF97)/(G$3-G$4)*10)),1))</f>
        <v>#DIV/0!</v>
      </c>
      <c r="H88" s="124" t="str">
        <f t="shared" si="2"/>
        <v>#DIV/0!</v>
      </c>
      <c r="I88" s="125" t="str">
        <f t="shared" si="3"/>
        <v>#DIV/0!</v>
      </c>
      <c r="J88" s="123" t="str">
        <f>IF('Indicator Data'!AG97="No data","x",ROUND(IF('Indicator Data'!AG97&gt;J$3,10,IF('Indicator Data'!AG97&lt;J$4,0,('Indicator Data'!AG97-J$4)/(J$3-J$4)*10)),1))</f>
        <v>#DIV/0!</v>
      </c>
      <c r="K88" s="123" t="str">
        <f>IF('Indicator Data'!AH97="No data","x",ROUND(IF('Indicator Data'!AH97&gt;K$3,0,IF('Indicator Data'!AH97&lt;K$4,10,(K$3-'Indicator Data'!AH97)/(K$3-K$4)*10)),1))</f>
        <v>#DIV/0!</v>
      </c>
      <c r="L88" s="124" t="str">
        <f t="shared" si="4"/>
        <v>#DIV/0!</v>
      </c>
      <c r="M88" s="123" t="str">
        <f>IF('Indicator Data'!AI97="No data","x",ROUND(IF('Indicator Data'!AI97&gt;M$3,10,IF('Indicator Data'!AI97&lt;M$4,0,('Indicator Data'!AI97-M$4)/(M$3-M$4)*10)),1))</f>
        <v>#DIV/0!</v>
      </c>
      <c r="N88" s="123" t="str">
        <f>IF('Indicator Data'!AJ97="No data","x",ROUND(IF('Indicator Data'!AJ97&gt;N$3,0,IF('Indicator Data'!AJ97&lt;N$4,10,(N$3-'Indicator Data'!AJ97)/(N$3-N$4)*10)),1))</f>
        <v>#DIV/0!</v>
      </c>
      <c r="O88" s="124" t="str">
        <f t="shared" si="5"/>
        <v>#DIV/0!</v>
      </c>
      <c r="P88" s="125" t="str">
        <f t="shared" si="6"/>
        <v>#DIV/0!</v>
      </c>
      <c r="Q88" s="106"/>
      <c r="R88" s="7"/>
      <c r="S88" s="7"/>
      <c r="T88" s="7"/>
      <c r="U88" s="7"/>
      <c r="V88" s="7"/>
      <c r="W88" s="7"/>
      <c r="X88" s="7"/>
      <c r="Y88" s="7"/>
      <c r="Z88" s="7"/>
    </row>
    <row r="89" ht="15.75" customHeight="1">
      <c r="A89" s="61" t="str">
        <f>IF('Indicator Data'!A98&lt;&gt;"",'Indicator Data'!A98,"")</f>
        <v/>
      </c>
      <c r="B89" s="61" t="str">
        <f>IF('Indicator Data'!B98&lt;&gt;"",'Indicator Data'!B98,"")</f>
        <v/>
      </c>
      <c r="C89" s="123" t="str">
        <f>IF('Indicator Data'!AC98="No data","x",ROUND(IF('Indicator Data'!AC98&gt;C$3,10,IF('Indicator Data'!AC98&lt;C$4,0,('Indicator Data'!AC98-C$4)/(C$3-C$4)*10)),1))</f>
        <v>#DIV/0!</v>
      </c>
      <c r="D89" s="123" t="str">
        <f>IF('Indicator Data'!AD98="No data","x",ROUND(IF('Indicator Data'!AD98&gt;D$3,0,IF('Indicator Data'!AD98&lt;D$4,10,(D$3-'Indicator Data'!AD98)/(D$3-D$4)*10)),1))</f>
        <v>#DIV/0!</v>
      </c>
      <c r="E89" s="124" t="str">
        <f t="shared" si="1"/>
        <v>#DIV/0!</v>
      </c>
      <c r="F89" s="123" t="str">
        <f>IF('Indicator Data'!AE98="No data","x",ROUND(IF('Indicator Data'!AE98&gt;F$3,10,IF('Indicator Data'!AE98&lt;F$4,0,('Indicator Data'!AE98-F$4)/(F$3-F$4)*10)),1))</f>
        <v>#DIV/0!</v>
      </c>
      <c r="G89" s="123" t="str">
        <f>IF('Indicator Data'!AF98="No data","x",ROUND(IF('Indicator Data'!AF98&gt;G$3,0,IF('Indicator Data'!AF98&lt;G$4,10,(G$3-'Indicator Data'!AF98)/(G$3-G$4)*10)),1))</f>
        <v>#DIV/0!</v>
      </c>
      <c r="H89" s="124" t="str">
        <f t="shared" si="2"/>
        <v>#DIV/0!</v>
      </c>
      <c r="I89" s="125" t="str">
        <f t="shared" si="3"/>
        <v>#DIV/0!</v>
      </c>
      <c r="J89" s="123" t="str">
        <f>IF('Indicator Data'!AG98="No data","x",ROUND(IF('Indicator Data'!AG98&gt;J$3,10,IF('Indicator Data'!AG98&lt;J$4,0,('Indicator Data'!AG98-J$4)/(J$3-J$4)*10)),1))</f>
        <v>#DIV/0!</v>
      </c>
      <c r="K89" s="123" t="str">
        <f>IF('Indicator Data'!AH98="No data","x",ROUND(IF('Indicator Data'!AH98&gt;K$3,0,IF('Indicator Data'!AH98&lt;K$4,10,(K$3-'Indicator Data'!AH98)/(K$3-K$4)*10)),1))</f>
        <v>#DIV/0!</v>
      </c>
      <c r="L89" s="124" t="str">
        <f t="shared" si="4"/>
        <v>#DIV/0!</v>
      </c>
      <c r="M89" s="123" t="str">
        <f>IF('Indicator Data'!AI98="No data","x",ROUND(IF('Indicator Data'!AI98&gt;M$3,10,IF('Indicator Data'!AI98&lt;M$4,0,('Indicator Data'!AI98-M$4)/(M$3-M$4)*10)),1))</f>
        <v>#DIV/0!</v>
      </c>
      <c r="N89" s="123" t="str">
        <f>IF('Indicator Data'!AJ98="No data","x",ROUND(IF('Indicator Data'!AJ98&gt;N$3,0,IF('Indicator Data'!AJ98&lt;N$4,10,(N$3-'Indicator Data'!AJ98)/(N$3-N$4)*10)),1))</f>
        <v>#DIV/0!</v>
      </c>
      <c r="O89" s="124" t="str">
        <f t="shared" si="5"/>
        <v>#DIV/0!</v>
      </c>
      <c r="P89" s="125" t="str">
        <f t="shared" si="6"/>
        <v>#DIV/0!</v>
      </c>
      <c r="Q89" s="106"/>
      <c r="R89" s="7"/>
      <c r="S89" s="7"/>
      <c r="T89" s="7"/>
      <c r="U89" s="7"/>
      <c r="V89" s="7"/>
      <c r="W89" s="7"/>
      <c r="X89" s="7"/>
      <c r="Y89" s="7"/>
      <c r="Z89" s="7"/>
    </row>
    <row r="90" ht="15.75" customHeight="1">
      <c r="A90" s="61" t="str">
        <f>IF('Indicator Data'!A99&lt;&gt;"",'Indicator Data'!A99,"")</f>
        <v/>
      </c>
      <c r="B90" s="61" t="str">
        <f>IF('Indicator Data'!B99&lt;&gt;"",'Indicator Data'!B99,"")</f>
        <v/>
      </c>
      <c r="C90" s="123" t="str">
        <f>IF('Indicator Data'!AC99="No data","x",ROUND(IF('Indicator Data'!AC99&gt;C$3,10,IF('Indicator Data'!AC99&lt;C$4,0,('Indicator Data'!AC99-C$4)/(C$3-C$4)*10)),1))</f>
        <v>#DIV/0!</v>
      </c>
      <c r="D90" s="123" t="str">
        <f>IF('Indicator Data'!AD99="No data","x",ROUND(IF('Indicator Data'!AD99&gt;D$3,0,IF('Indicator Data'!AD99&lt;D$4,10,(D$3-'Indicator Data'!AD99)/(D$3-D$4)*10)),1))</f>
        <v>#DIV/0!</v>
      </c>
      <c r="E90" s="124" t="str">
        <f t="shared" si="1"/>
        <v>#DIV/0!</v>
      </c>
      <c r="F90" s="123" t="str">
        <f>IF('Indicator Data'!AE99="No data","x",ROUND(IF('Indicator Data'!AE99&gt;F$3,10,IF('Indicator Data'!AE99&lt;F$4,0,('Indicator Data'!AE99-F$4)/(F$3-F$4)*10)),1))</f>
        <v>#DIV/0!</v>
      </c>
      <c r="G90" s="123" t="str">
        <f>IF('Indicator Data'!AF99="No data","x",ROUND(IF('Indicator Data'!AF99&gt;G$3,0,IF('Indicator Data'!AF99&lt;G$4,10,(G$3-'Indicator Data'!AF99)/(G$3-G$4)*10)),1))</f>
        <v>#DIV/0!</v>
      </c>
      <c r="H90" s="124" t="str">
        <f t="shared" si="2"/>
        <v>#DIV/0!</v>
      </c>
      <c r="I90" s="125" t="str">
        <f t="shared" si="3"/>
        <v>#DIV/0!</v>
      </c>
      <c r="J90" s="123" t="str">
        <f>IF('Indicator Data'!AG99="No data","x",ROUND(IF('Indicator Data'!AG99&gt;J$3,10,IF('Indicator Data'!AG99&lt;J$4,0,('Indicator Data'!AG99-J$4)/(J$3-J$4)*10)),1))</f>
        <v>#DIV/0!</v>
      </c>
      <c r="K90" s="123" t="str">
        <f>IF('Indicator Data'!AH99="No data","x",ROUND(IF('Indicator Data'!AH99&gt;K$3,0,IF('Indicator Data'!AH99&lt;K$4,10,(K$3-'Indicator Data'!AH99)/(K$3-K$4)*10)),1))</f>
        <v>#DIV/0!</v>
      </c>
      <c r="L90" s="124" t="str">
        <f t="shared" si="4"/>
        <v>#DIV/0!</v>
      </c>
      <c r="M90" s="123" t="str">
        <f>IF('Indicator Data'!AI99="No data","x",ROUND(IF('Indicator Data'!AI99&gt;M$3,10,IF('Indicator Data'!AI99&lt;M$4,0,('Indicator Data'!AI99-M$4)/(M$3-M$4)*10)),1))</f>
        <v>#DIV/0!</v>
      </c>
      <c r="N90" s="123" t="str">
        <f>IF('Indicator Data'!AJ99="No data","x",ROUND(IF('Indicator Data'!AJ99&gt;N$3,0,IF('Indicator Data'!AJ99&lt;N$4,10,(N$3-'Indicator Data'!AJ99)/(N$3-N$4)*10)),1))</f>
        <v>#DIV/0!</v>
      </c>
      <c r="O90" s="124" t="str">
        <f t="shared" si="5"/>
        <v>#DIV/0!</v>
      </c>
      <c r="P90" s="125" t="str">
        <f t="shared" si="6"/>
        <v>#DIV/0!</v>
      </c>
      <c r="Q90" s="106"/>
      <c r="R90" s="7"/>
      <c r="S90" s="7"/>
      <c r="T90" s="7"/>
      <c r="U90" s="7"/>
      <c r="V90" s="7"/>
      <c r="W90" s="7"/>
      <c r="X90" s="7"/>
      <c r="Y90" s="7"/>
      <c r="Z90" s="7"/>
    </row>
    <row r="91" ht="15.75" customHeight="1">
      <c r="A91" s="61" t="str">
        <f>IF('Indicator Data'!A100&lt;&gt;"",'Indicator Data'!A100,"")</f>
        <v/>
      </c>
      <c r="B91" s="61" t="str">
        <f>IF('Indicator Data'!B100&lt;&gt;"",'Indicator Data'!B100,"")</f>
        <v/>
      </c>
      <c r="C91" s="123" t="str">
        <f>IF('Indicator Data'!AC100="No data","x",ROUND(IF('Indicator Data'!AC100&gt;C$3,10,IF('Indicator Data'!AC100&lt;C$4,0,('Indicator Data'!AC100-C$4)/(C$3-C$4)*10)),1))</f>
        <v>#DIV/0!</v>
      </c>
      <c r="D91" s="123" t="str">
        <f>IF('Indicator Data'!AD100="No data","x",ROUND(IF('Indicator Data'!AD100&gt;D$3,0,IF('Indicator Data'!AD100&lt;D$4,10,(D$3-'Indicator Data'!AD100)/(D$3-D$4)*10)),1))</f>
        <v>#DIV/0!</v>
      </c>
      <c r="E91" s="124" t="str">
        <f t="shared" si="1"/>
        <v>#DIV/0!</v>
      </c>
      <c r="F91" s="123" t="str">
        <f>IF('Indicator Data'!AE100="No data","x",ROUND(IF('Indicator Data'!AE100&gt;F$3,10,IF('Indicator Data'!AE100&lt;F$4,0,('Indicator Data'!AE100-F$4)/(F$3-F$4)*10)),1))</f>
        <v>#DIV/0!</v>
      </c>
      <c r="G91" s="123" t="str">
        <f>IF('Indicator Data'!AF100="No data","x",ROUND(IF('Indicator Data'!AF100&gt;G$3,0,IF('Indicator Data'!AF100&lt;G$4,10,(G$3-'Indicator Data'!AF100)/(G$3-G$4)*10)),1))</f>
        <v>#DIV/0!</v>
      </c>
      <c r="H91" s="124" t="str">
        <f t="shared" si="2"/>
        <v>#DIV/0!</v>
      </c>
      <c r="I91" s="125" t="str">
        <f t="shared" si="3"/>
        <v>#DIV/0!</v>
      </c>
      <c r="J91" s="123" t="str">
        <f>IF('Indicator Data'!AG100="No data","x",ROUND(IF('Indicator Data'!AG100&gt;J$3,10,IF('Indicator Data'!AG100&lt;J$4,0,('Indicator Data'!AG100-J$4)/(J$3-J$4)*10)),1))</f>
        <v>#DIV/0!</v>
      </c>
      <c r="K91" s="123" t="str">
        <f>IF('Indicator Data'!AH100="No data","x",ROUND(IF('Indicator Data'!AH100&gt;K$3,0,IF('Indicator Data'!AH100&lt;K$4,10,(K$3-'Indicator Data'!AH100)/(K$3-K$4)*10)),1))</f>
        <v>#DIV/0!</v>
      </c>
      <c r="L91" s="124" t="str">
        <f t="shared" si="4"/>
        <v>#DIV/0!</v>
      </c>
      <c r="M91" s="123" t="str">
        <f>IF('Indicator Data'!AI100="No data","x",ROUND(IF('Indicator Data'!AI100&gt;M$3,10,IF('Indicator Data'!AI100&lt;M$4,0,('Indicator Data'!AI100-M$4)/(M$3-M$4)*10)),1))</f>
        <v>#DIV/0!</v>
      </c>
      <c r="N91" s="123" t="str">
        <f>IF('Indicator Data'!AJ100="No data","x",ROUND(IF('Indicator Data'!AJ100&gt;N$3,0,IF('Indicator Data'!AJ100&lt;N$4,10,(N$3-'Indicator Data'!AJ100)/(N$3-N$4)*10)),1))</f>
        <v>#DIV/0!</v>
      </c>
      <c r="O91" s="124" t="str">
        <f t="shared" si="5"/>
        <v>#DIV/0!</v>
      </c>
      <c r="P91" s="125" t="str">
        <f t="shared" si="6"/>
        <v>#DIV/0!</v>
      </c>
      <c r="Q91" s="106"/>
      <c r="R91" s="7"/>
      <c r="S91" s="7"/>
      <c r="T91" s="7"/>
      <c r="U91" s="7"/>
      <c r="V91" s="7"/>
      <c r="W91" s="7"/>
      <c r="X91" s="7"/>
      <c r="Y91" s="7"/>
      <c r="Z91" s="7"/>
    </row>
    <row r="92" ht="15.75" customHeight="1">
      <c r="A92" s="61" t="str">
        <f>IF('Indicator Data'!A101&lt;&gt;"",'Indicator Data'!A101,"")</f>
        <v/>
      </c>
      <c r="B92" s="61" t="str">
        <f>IF('Indicator Data'!B101&lt;&gt;"",'Indicator Data'!B101,"")</f>
        <v/>
      </c>
      <c r="C92" s="123" t="str">
        <f>IF('Indicator Data'!AC101="No data","x",ROUND(IF('Indicator Data'!AC101&gt;C$3,10,IF('Indicator Data'!AC101&lt;C$4,0,('Indicator Data'!AC101-C$4)/(C$3-C$4)*10)),1))</f>
        <v>#DIV/0!</v>
      </c>
      <c r="D92" s="123" t="str">
        <f>IF('Indicator Data'!AD101="No data","x",ROUND(IF('Indicator Data'!AD101&gt;D$3,0,IF('Indicator Data'!AD101&lt;D$4,10,(D$3-'Indicator Data'!AD101)/(D$3-D$4)*10)),1))</f>
        <v>#DIV/0!</v>
      </c>
      <c r="E92" s="124" t="str">
        <f t="shared" si="1"/>
        <v>#DIV/0!</v>
      </c>
      <c r="F92" s="123" t="str">
        <f>IF('Indicator Data'!AE101="No data","x",ROUND(IF('Indicator Data'!AE101&gt;F$3,10,IF('Indicator Data'!AE101&lt;F$4,0,('Indicator Data'!AE101-F$4)/(F$3-F$4)*10)),1))</f>
        <v>#DIV/0!</v>
      </c>
      <c r="G92" s="123" t="str">
        <f>IF('Indicator Data'!AF101="No data","x",ROUND(IF('Indicator Data'!AF101&gt;G$3,0,IF('Indicator Data'!AF101&lt;G$4,10,(G$3-'Indicator Data'!AF101)/(G$3-G$4)*10)),1))</f>
        <v>#DIV/0!</v>
      </c>
      <c r="H92" s="124" t="str">
        <f t="shared" si="2"/>
        <v>#DIV/0!</v>
      </c>
      <c r="I92" s="125" t="str">
        <f t="shared" si="3"/>
        <v>#DIV/0!</v>
      </c>
      <c r="J92" s="123" t="str">
        <f>IF('Indicator Data'!AG101="No data","x",ROUND(IF('Indicator Data'!AG101&gt;J$3,10,IF('Indicator Data'!AG101&lt;J$4,0,('Indicator Data'!AG101-J$4)/(J$3-J$4)*10)),1))</f>
        <v>#DIV/0!</v>
      </c>
      <c r="K92" s="123" t="str">
        <f>IF('Indicator Data'!AH101="No data","x",ROUND(IF('Indicator Data'!AH101&gt;K$3,0,IF('Indicator Data'!AH101&lt;K$4,10,(K$3-'Indicator Data'!AH101)/(K$3-K$4)*10)),1))</f>
        <v>#DIV/0!</v>
      </c>
      <c r="L92" s="124" t="str">
        <f t="shared" si="4"/>
        <v>#DIV/0!</v>
      </c>
      <c r="M92" s="123" t="str">
        <f>IF('Indicator Data'!AI101="No data","x",ROUND(IF('Indicator Data'!AI101&gt;M$3,10,IF('Indicator Data'!AI101&lt;M$4,0,('Indicator Data'!AI101-M$4)/(M$3-M$4)*10)),1))</f>
        <v>#DIV/0!</v>
      </c>
      <c r="N92" s="123" t="str">
        <f>IF('Indicator Data'!AJ101="No data","x",ROUND(IF('Indicator Data'!AJ101&gt;N$3,0,IF('Indicator Data'!AJ101&lt;N$4,10,(N$3-'Indicator Data'!AJ101)/(N$3-N$4)*10)),1))</f>
        <v>#DIV/0!</v>
      </c>
      <c r="O92" s="124" t="str">
        <f t="shared" si="5"/>
        <v>#DIV/0!</v>
      </c>
      <c r="P92" s="125" t="str">
        <f t="shared" si="6"/>
        <v>#DIV/0!</v>
      </c>
      <c r="Q92" s="106"/>
      <c r="R92" s="7"/>
      <c r="S92" s="7"/>
      <c r="T92" s="7"/>
      <c r="U92" s="7"/>
      <c r="V92" s="7"/>
      <c r="W92" s="7"/>
      <c r="X92" s="7"/>
      <c r="Y92" s="7"/>
      <c r="Z92" s="7"/>
    </row>
    <row r="93" ht="15.75" customHeight="1">
      <c r="A93" s="61" t="str">
        <f>IF('Indicator Data'!A102&lt;&gt;"",'Indicator Data'!A102,"")</f>
        <v/>
      </c>
      <c r="B93" s="61" t="str">
        <f>IF('Indicator Data'!B102&lt;&gt;"",'Indicator Data'!B102,"")</f>
        <v/>
      </c>
      <c r="C93" s="123" t="str">
        <f>IF('Indicator Data'!AC102="No data","x",ROUND(IF('Indicator Data'!AC102&gt;C$3,10,IF('Indicator Data'!AC102&lt;C$4,0,('Indicator Data'!AC102-C$4)/(C$3-C$4)*10)),1))</f>
        <v>#DIV/0!</v>
      </c>
      <c r="D93" s="123" t="str">
        <f>IF('Indicator Data'!AD102="No data","x",ROUND(IF('Indicator Data'!AD102&gt;D$3,0,IF('Indicator Data'!AD102&lt;D$4,10,(D$3-'Indicator Data'!AD102)/(D$3-D$4)*10)),1))</f>
        <v>#DIV/0!</v>
      </c>
      <c r="E93" s="124" t="str">
        <f t="shared" si="1"/>
        <v>#DIV/0!</v>
      </c>
      <c r="F93" s="123" t="str">
        <f>IF('Indicator Data'!AE102="No data","x",ROUND(IF('Indicator Data'!AE102&gt;F$3,10,IF('Indicator Data'!AE102&lt;F$4,0,('Indicator Data'!AE102-F$4)/(F$3-F$4)*10)),1))</f>
        <v>#DIV/0!</v>
      </c>
      <c r="G93" s="123" t="str">
        <f>IF('Indicator Data'!AF102="No data","x",ROUND(IF('Indicator Data'!AF102&gt;G$3,0,IF('Indicator Data'!AF102&lt;G$4,10,(G$3-'Indicator Data'!AF102)/(G$3-G$4)*10)),1))</f>
        <v>#DIV/0!</v>
      </c>
      <c r="H93" s="124" t="str">
        <f t="shared" si="2"/>
        <v>#DIV/0!</v>
      </c>
      <c r="I93" s="125" t="str">
        <f t="shared" si="3"/>
        <v>#DIV/0!</v>
      </c>
      <c r="J93" s="123" t="str">
        <f>IF('Indicator Data'!AG102="No data","x",ROUND(IF('Indicator Data'!AG102&gt;J$3,10,IF('Indicator Data'!AG102&lt;J$4,0,('Indicator Data'!AG102-J$4)/(J$3-J$4)*10)),1))</f>
        <v>#DIV/0!</v>
      </c>
      <c r="K93" s="123" t="str">
        <f>IF('Indicator Data'!AH102="No data","x",ROUND(IF('Indicator Data'!AH102&gt;K$3,0,IF('Indicator Data'!AH102&lt;K$4,10,(K$3-'Indicator Data'!AH102)/(K$3-K$4)*10)),1))</f>
        <v>#DIV/0!</v>
      </c>
      <c r="L93" s="124" t="str">
        <f t="shared" si="4"/>
        <v>#DIV/0!</v>
      </c>
      <c r="M93" s="123" t="str">
        <f>IF('Indicator Data'!AI102="No data","x",ROUND(IF('Indicator Data'!AI102&gt;M$3,10,IF('Indicator Data'!AI102&lt;M$4,0,('Indicator Data'!AI102-M$4)/(M$3-M$4)*10)),1))</f>
        <v>#DIV/0!</v>
      </c>
      <c r="N93" s="123" t="str">
        <f>IF('Indicator Data'!AJ102="No data","x",ROUND(IF('Indicator Data'!AJ102&gt;N$3,0,IF('Indicator Data'!AJ102&lt;N$4,10,(N$3-'Indicator Data'!AJ102)/(N$3-N$4)*10)),1))</f>
        <v>#DIV/0!</v>
      </c>
      <c r="O93" s="124" t="str">
        <f t="shared" si="5"/>
        <v>#DIV/0!</v>
      </c>
      <c r="P93" s="125" t="str">
        <f t="shared" si="6"/>
        <v>#DIV/0!</v>
      </c>
      <c r="Q93" s="106"/>
      <c r="R93" s="7"/>
      <c r="S93" s="7"/>
      <c r="T93" s="7"/>
      <c r="U93" s="7"/>
      <c r="V93" s="7"/>
      <c r="W93" s="7"/>
      <c r="X93" s="7"/>
      <c r="Y93" s="7"/>
      <c r="Z93" s="7"/>
    </row>
    <row r="94" ht="15.75" customHeight="1">
      <c r="A94" s="61" t="str">
        <f>IF('Indicator Data'!A103&lt;&gt;"",'Indicator Data'!A103,"")</f>
        <v/>
      </c>
      <c r="B94" s="61" t="str">
        <f>IF('Indicator Data'!B103&lt;&gt;"",'Indicator Data'!B103,"")</f>
        <v/>
      </c>
      <c r="C94" s="123" t="str">
        <f>IF('Indicator Data'!AC103="No data","x",ROUND(IF('Indicator Data'!AC103&gt;C$3,10,IF('Indicator Data'!AC103&lt;C$4,0,('Indicator Data'!AC103-C$4)/(C$3-C$4)*10)),1))</f>
        <v>#DIV/0!</v>
      </c>
      <c r="D94" s="123" t="str">
        <f>IF('Indicator Data'!AD103="No data","x",ROUND(IF('Indicator Data'!AD103&gt;D$3,0,IF('Indicator Data'!AD103&lt;D$4,10,(D$3-'Indicator Data'!AD103)/(D$3-D$4)*10)),1))</f>
        <v>#DIV/0!</v>
      </c>
      <c r="E94" s="124" t="str">
        <f t="shared" si="1"/>
        <v>#DIV/0!</v>
      </c>
      <c r="F94" s="123" t="str">
        <f>IF('Indicator Data'!AE103="No data","x",ROUND(IF('Indicator Data'!AE103&gt;F$3,10,IF('Indicator Data'!AE103&lt;F$4,0,('Indicator Data'!AE103-F$4)/(F$3-F$4)*10)),1))</f>
        <v>#DIV/0!</v>
      </c>
      <c r="G94" s="123" t="str">
        <f>IF('Indicator Data'!AF103="No data","x",ROUND(IF('Indicator Data'!AF103&gt;G$3,0,IF('Indicator Data'!AF103&lt;G$4,10,(G$3-'Indicator Data'!AF103)/(G$3-G$4)*10)),1))</f>
        <v>#DIV/0!</v>
      </c>
      <c r="H94" s="124" t="str">
        <f t="shared" si="2"/>
        <v>#DIV/0!</v>
      </c>
      <c r="I94" s="125" t="str">
        <f t="shared" si="3"/>
        <v>#DIV/0!</v>
      </c>
      <c r="J94" s="123" t="str">
        <f>IF('Indicator Data'!AG103="No data","x",ROUND(IF('Indicator Data'!AG103&gt;J$3,10,IF('Indicator Data'!AG103&lt;J$4,0,('Indicator Data'!AG103-J$4)/(J$3-J$4)*10)),1))</f>
        <v>#DIV/0!</v>
      </c>
      <c r="K94" s="123" t="str">
        <f>IF('Indicator Data'!AH103="No data","x",ROUND(IF('Indicator Data'!AH103&gt;K$3,0,IF('Indicator Data'!AH103&lt;K$4,10,(K$3-'Indicator Data'!AH103)/(K$3-K$4)*10)),1))</f>
        <v>#DIV/0!</v>
      </c>
      <c r="L94" s="124" t="str">
        <f t="shared" si="4"/>
        <v>#DIV/0!</v>
      </c>
      <c r="M94" s="123" t="str">
        <f>IF('Indicator Data'!AI103="No data","x",ROUND(IF('Indicator Data'!AI103&gt;M$3,10,IF('Indicator Data'!AI103&lt;M$4,0,('Indicator Data'!AI103-M$4)/(M$3-M$4)*10)),1))</f>
        <v>#DIV/0!</v>
      </c>
      <c r="N94" s="123" t="str">
        <f>IF('Indicator Data'!AJ103="No data","x",ROUND(IF('Indicator Data'!AJ103&gt;N$3,0,IF('Indicator Data'!AJ103&lt;N$4,10,(N$3-'Indicator Data'!AJ103)/(N$3-N$4)*10)),1))</f>
        <v>#DIV/0!</v>
      </c>
      <c r="O94" s="124" t="str">
        <f t="shared" si="5"/>
        <v>#DIV/0!</v>
      </c>
      <c r="P94" s="125" t="str">
        <f t="shared" si="6"/>
        <v>#DIV/0!</v>
      </c>
      <c r="Q94" s="106"/>
      <c r="R94" s="7"/>
      <c r="S94" s="7"/>
      <c r="T94" s="7"/>
      <c r="U94" s="7"/>
      <c r="V94" s="7"/>
      <c r="W94" s="7"/>
      <c r="X94" s="7"/>
      <c r="Y94" s="7"/>
      <c r="Z94" s="7"/>
    </row>
    <row r="95" ht="15.75" customHeight="1">
      <c r="A95" s="61" t="str">
        <f>IF('Indicator Data'!A104&lt;&gt;"",'Indicator Data'!A104,"")</f>
        <v/>
      </c>
      <c r="B95" s="61" t="str">
        <f>IF('Indicator Data'!B104&lt;&gt;"",'Indicator Data'!B104,"")</f>
        <v/>
      </c>
      <c r="C95" s="123" t="str">
        <f>IF('Indicator Data'!AC104="No data","x",ROUND(IF('Indicator Data'!AC104&gt;C$3,10,IF('Indicator Data'!AC104&lt;C$4,0,('Indicator Data'!AC104-C$4)/(C$3-C$4)*10)),1))</f>
        <v>#DIV/0!</v>
      </c>
      <c r="D95" s="123" t="str">
        <f>IF('Indicator Data'!AD104="No data","x",ROUND(IF('Indicator Data'!AD104&gt;D$3,0,IF('Indicator Data'!AD104&lt;D$4,10,(D$3-'Indicator Data'!AD104)/(D$3-D$4)*10)),1))</f>
        <v>#DIV/0!</v>
      </c>
      <c r="E95" s="124" t="str">
        <f t="shared" si="1"/>
        <v>#DIV/0!</v>
      </c>
      <c r="F95" s="123" t="str">
        <f>IF('Indicator Data'!AE104="No data","x",ROUND(IF('Indicator Data'!AE104&gt;F$3,10,IF('Indicator Data'!AE104&lt;F$4,0,('Indicator Data'!AE104-F$4)/(F$3-F$4)*10)),1))</f>
        <v>#DIV/0!</v>
      </c>
      <c r="G95" s="123" t="str">
        <f>IF('Indicator Data'!AF104="No data","x",ROUND(IF('Indicator Data'!AF104&gt;G$3,0,IF('Indicator Data'!AF104&lt;G$4,10,(G$3-'Indicator Data'!AF104)/(G$3-G$4)*10)),1))</f>
        <v>#DIV/0!</v>
      </c>
      <c r="H95" s="124" t="str">
        <f t="shared" si="2"/>
        <v>#DIV/0!</v>
      </c>
      <c r="I95" s="125" t="str">
        <f t="shared" si="3"/>
        <v>#DIV/0!</v>
      </c>
      <c r="J95" s="123" t="str">
        <f>IF('Indicator Data'!AG104="No data","x",ROUND(IF('Indicator Data'!AG104&gt;J$3,10,IF('Indicator Data'!AG104&lt;J$4,0,('Indicator Data'!AG104-J$4)/(J$3-J$4)*10)),1))</f>
        <v>#DIV/0!</v>
      </c>
      <c r="K95" s="123" t="str">
        <f>IF('Indicator Data'!AH104="No data","x",ROUND(IF('Indicator Data'!AH104&gt;K$3,0,IF('Indicator Data'!AH104&lt;K$4,10,(K$3-'Indicator Data'!AH104)/(K$3-K$4)*10)),1))</f>
        <v>#DIV/0!</v>
      </c>
      <c r="L95" s="124" t="str">
        <f t="shared" si="4"/>
        <v>#DIV/0!</v>
      </c>
      <c r="M95" s="123" t="str">
        <f>IF('Indicator Data'!AI104="No data","x",ROUND(IF('Indicator Data'!AI104&gt;M$3,10,IF('Indicator Data'!AI104&lt;M$4,0,('Indicator Data'!AI104-M$4)/(M$3-M$4)*10)),1))</f>
        <v>#DIV/0!</v>
      </c>
      <c r="N95" s="123" t="str">
        <f>IF('Indicator Data'!AJ104="No data","x",ROUND(IF('Indicator Data'!AJ104&gt;N$3,0,IF('Indicator Data'!AJ104&lt;N$4,10,(N$3-'Indicator Data'!AJ104)/(N$3-N$4)*10)),1))</f>
        <v>#DIV/0!</v>
      </c>
      <c r="O95" s="124" t="str">
        <f t="shared" si="5"/>
        <v>#DIV/0!</v>
      </c>
      <c r="P95" s="125" t="str">
        <f t="shared" si="6"/>
        <v>#DIV/0!</v>
      </c>
      <c r="Q95" s="106"/>
      <c r="R95" s="7"/>
      <c r="S95" s="7"/>
      <c r="T95" s="7"/>
      <c r="U95" s="7"/>
      <c r="V95" s="7"/>
      <c r="W95" s="7"/>
      <c r="X95" s="7"/>
      <c r="Y95" s="7"/>
      <c r="Z95" s="7"/>
    </row>
    <row r="96" ht="15.75" customHeight="1">
      <c r="A96" s="61" t="str">
        <f>IF('Indicator Data'!A105&lt;&gt;"",'Indicator Data'!A105,"")</f>
        <v/>
      </c>
      <c r="B96" s="61" t="str">
        <f>IF('Indicator Data'!B105&lt;&gt;"",'Indicator Data'!B105,"")</f>
        <v/>
      </c>
      <c r="C96" s="123" t="str">
        <f>IF('Indicator Data'!AC105="No data","x",ROUND(IF('Indicator Data'!AC105&gt;C$3,10,IF('Indicator Data'!AC105&lt;C$4,0,('Indicator Data'!AC105-C$4)/(C$3-C$4)*10)),1))</f>
        <v>#DIV/0!</v>
      </c>
      <c r="D96" s="123" t="str">
        <f>IF('Indicator Data'!AD105="No data","x",ROUND(IF('Indicator Data'!AD105&gt;D$3,0,IF('Indicator Data'!AD105&lt;D$4,10,(D$3-'Indicator Data'!AD105)/(D$3-D$4)*10)),1))</f>
        <v>#DIV/0!</v>
      </c>
      <c r="E96" s="124" t="str">
        <f t="shared" si="1"/>
        <v>#DIV/0!</v>
      </c>
      <c r="F96" s="123" t="str">
        <f>IF('Indicator Data'!AE105="No data","x",ROUND(IF('Indicator Data'!AE105&gt;F$3,10,IF('Indicator Data'!AE105&lt;F$4,0,('Indicator Data'!AE105-F$4)/(F$3-F$4)*10)),1))</f>
        <v>#DIV/0!</v>
      </c>
      <c r="G96" s="123" t="str">
        <f>IF('Indicator Data'!AF105="No data","x",ROUND(IF('Indicator Data'!AF105&gt;G$3,0,IF('Indicator Data'!AF105&lt;G$4,10,(G$3-'Indicator Data'!AF105)/(G$3-G$4)*10)),1))</f>
        <v>#DIV/0!</v>
      </c>
      <c r="H96" s="124" t="str">
        <f t="shared" si="2"/>
        <v>#DIV/0!</v>
      </c>
      <c r="I96" s="125" t="str">
        <f t="shared" si="3"/>
        <v>#DIV/0!</v>
      </c>
      <c r="J96" s="123" t="str">
        <f>IF('Indicator Data'!AG105="No data","x",ROUND(IF('Indicator Data'!AG105&gt;J$3,10,IF('Indicator Data'!AG105&lt;J$4,0,('Indicator Data'!AG105-J$4)/(J$3-J$4)*10)),1))</f>
        <v>#DIV/0!</v>
      </c>
      <c r="K96" s="123" t="str">
        <f>IF('Indicator Data'!AH105="No data","x",ROUND(IF('Indicator Data'!AH105&gt;K$3,0,IF('Indicator Data'!AH105&lt;K$4,10,(K$3-'Indicator Data'!AH105)/(K$3-K$4)*10)),1))</f>
        <v>#DIV/0!</v>
      </c>
      <c r="L96" s="124" t="str">
        <f t="shared" si="4"/>
        <v>#DIV/0!</v>
      </c>
      <c r="M96" s="123" t="str">
        <f>IF('Indicator Data'!AI105="No data","x",ROUND(IF('Indicator Data'!AI105&gt;M$3,10,IF('Indicator Data'!AI105&lt;M$4,0,('Indicator Data'!AI105-M$4)/(M$3-M$4)*10)),1))</f>
        <v>#DIV/0!</v>
      </c>
      <c r="N96" s="123" t="str">
        <f>IF('Indicator Data'!AJ105="No data","x",ROUND(IF('Indicator Data'!AJ105&gt;N$3,0,IF('Indicator Data'!AJ105&lt;N$4,10,(N$3-'Indicator Data'!AJ105)/(N$3-N$4)*10)),1))</f>
        <v>#DIV/0!</v>
      </c>
      <c r="O96" s="124" t="str">
        <f t="shared" si="5"/>
        <v>#DIV/0!</v>
      </c>
      <c r="P96" s="125" t="str">
        <f t="shared" si="6"/>
        <v>#DIV/0!</v>
      </c>
      <c r="Q96" s="106"/>
      <c r="R96" s="7"/>
      <c r="S96" s="7"/>
      <c r="T96" s="7"/>
      <c r="U96" s="7"/>
      <c r="V96" s="7"/>
      <c r="W96" s="7"/>
      <c r="X96" s="7"/>
      <c r="Y96" s="7"/>
      <c r="Z96" s="7"/>
    </row>
    <row r="97" ht="15.75" customHeight="1">
      <c r="A97" s="61" t="str">
        <f>IF('Indicator Data'!A106&lt;&gt;"",'Indicator Data'!A106,"")</f>
        <v/>
      </c>
      <c r="B97" s="61" t="str">
        <f>IF('Indicator Data'!B106&lt;&gt;"",'Indicator Data'!B106,"")</f>
        <v/>
      </c>
      <c r="C97" s="123" t="str">
        <f>IF('Indicator Data'!AC106="No data","x",ROUND(IF('Indicator Data'!AC106&gt;C$3,10,IF('Indicator Data'!AC106&lt;C$4,0,('Indicator Data'!AC106-C$4)/(C$3-C$4)*10)),1))</f>
        <v>#DIV/0!</v>
      </c>
      <c r="D97" s="123" t="str">
        <f>IF('Indicator Data'!AD106="No data","x",ROUND(IF('Indicator Data'!AD106&gt;D$3,0,IF('Indicator Data'!AD106&lt;D$4,10,(D$3-'Indicator Data'!AD106)/(D$3-D$4)*10)),1))</f>
        <v>#DIV/0!</v>
      </c>
      <c r="E97" s="124" t="str">
        <f t="shared" si="1"/>
        <v>#DIV/0!</v>
      </c>
      <c r="F97" s="123" t="str">
        <f>IF('Indicator Data'!AE106="No data","x",ROUND(IF('Indicator Data'!AE106&gt;F$3,10,IF('Indicator Data'!AE106&lt;F$4,0,('Indicator Data'!AE106-F$4)/(F$3-F$4)*10)),1))</f>
        <v>#DIV/0!</v>
      </c>
      <c r="G97" s="123" t="str">
        <f>IF('Indicator Data'!AF106="No data","x",ROUND(IF('Indicator Data'!AF106&gt;G$3,0,IF('Indicator Data'!AF106&lt;G$4,10,(G$3-'Indicator Data'!AF106)/(G$3-G$4)*10)),1))</f>
        <v>#DIV/0!</v>
      </c>
      <c r="H97" s="124" t="str">
        <f t="shared" si="2"/>
        <v>#DIV/0!</v>
      </c>
      <c r="I97" s="125" t="str">
        <f t="shared" si="3"/>
        <v>#DIV/0!</v>
      </c>
      <c r="J97" s="123" t="str">
        <f>IF('Indicator Data'!AG106="No data","x",ROUND(IF('Indicator Data'!AG106&gt;J$3,10,IF('Indicator Data'!AG106&lt;J$4,0,('Indicator Data'!AG106-J$4)/(J$3-J$4)*10)),1))</f>
        <v>#DIV/0!</v>
      </c>
      <c r="K97" s="123" t="str">
        <f>IF('Indicator Data'!AH106="No data","x",ROUND(IF('Indicator Data'!AH106&gt;K$3,0,IF('Indicator Data'!AH106&lt;K$4,10,(K$3-'Indicator Data'!AH106)/(K$3-K$4)*10)),1))</f>
        <v>#DIV/0!</v>
      </c>
      <c r="L97" s="124" t="str">
        <f t="shared" si="4"/>
        <v>#DIV/0!</v>
      </c>
      <c r="M97" s="123" t="str">
        <f>IF('Indicator Data'!AI106="No data","x",ROUND(IF('Indicator Data'!AI106&gt;M$3,10,IF('Indicator Data'!AI106&lt;M$4,0,('Indicator Data'!AI106-M$4)/(M$3-M$4)*10)),1))</f>
        <v>#DIV/0!</v>
      </c>
      <c r="N97" s="123" t="str">
        <f>IF('Indicator Data'!AJ106="No data","x",ROUND(IF('Indicator Data'!AJ106&gt;N$3,0,IF('Indicator Data'!AJ106&lt;N$4,10,(N$3-'Indicator Data'!AJ106)/(N$3-N$4)*10)),1))</f>
        <v>#DIV/0!</v>
      </c>
      <c r="O97" s="124" t="str">
        <f t="shared" si="5"/>
        <v>#DIV/0!</v>
      </c>
      <c r="P97" s="125" t="str">
        <f t="shared" si="6"/>
        <v>#DIV/0!</v>
      </c>
      <c r="Q97" s="106"/>
      <c r="R97" s="7"/>
      <c r="S97" s="7"/>
      <c r="T97" s="7"/>
      <c r="U97" s="7"/>
      <c r="V97" s="7"/>
      <c r="W97" s="7"/>
      <c r="X97" s="7"/>
      <c r="Y97" s="7"/>
      <c r="Z97" s="7"/>
    </row>
    <row r="98" ht="15.75" customHeight="1">
      <c r="A98" s="61" t="str">
        <f>IF('Indicator Data'!A107&lt;&gt;"",'Indicator Data'!A107,"")</f>
        <v/>
      </c>
      <c r="B98" s="61" t="str">
        <f>IF('Indicator Data'!B107&lt;&gt;"",'Indicator Data'!B107,"")</f>
        <v/>
      </c>
      <c r="C98" s="123" t="str">
        <f>IF('Indicator Data'!AC107="No data","x",ROUND(IF('Indicator Data'!AC107&gt;C$3,10,IF('Indicator Data'!AC107&lt;C$4,0,('Indicator Data'!AC107-C$4)/(C$3-C$4)*10)),1))</f>
        <v>#DIV/0!</v>
      </c>
      <c r="D98" s="123" t="str">
        <f>IF('Indicator Data'!AD107="No data","x",ROUND(IF('Indicator Data'!AD107&gt;D$3,0,IF('Indicator Data'!AD107&lt;D$4,10,(D$3-'Indicator Data'!AD107)/(D$3-D$4)*10)),1))</f>
        <v>#DIV/0!</v>
      </c>
      <c r="E98" s="124" t="str">
        <f t="shared" si="1"/>
        <v>#DIV/0!</v>
      </c>
      <c r="F98" s="123" t="str">
        <f>IF('Indicator Data'!AE107="No data","x",ROUND(IF('Indicator Data'!AE107&gt;F$3,10,IF('Indicator Data'!AE107&lt;F$4,0,('Indicator Data'!AE107-F$4)/(F$3-F$4)*10)),1))</f>
        <v>#DIV/0!</v>
      </c>
      <c r="G98" s="123" t="str">
        <f>IF('Indicator Data'!AF107="No data","x",ROUND(IF('Indicator Data'!AF107&gt;G$3,0,IF('Indicator Data'!AF107&lt;G$4,10,(G$3-'Indicator Data'!AF107)/(G$3-G$4)*10)),1))</f>
        <v>#DIV/0!</v>
      </c>
      <c r="H98" s="124" t="str">
        <f t="shared" si="2"/>
        <v>#DIV/0!</v>
      </c>
      <c r="I98" s="125" t="str">
        <f t="shared" si="3"/>
        <v>#DIV/0!</v>
      </c>
      <c r="J98" s="123" t="str">
        <f>IF('Indicator Data'!AG107="No data","x",ROUND(IF('Indicator Data'!AG107&gt;J$3,10,IF('Indicator Data'!AG107&lt;J$4,0,('Indicator Data'!AG107-J$4)/(J$3-J$4)*10)),1))</f>
        <v>#DIV/0!</v>
      </c>
      <c r="K98" s="123" t="str">
        <f>IF('Indicator Data'!AH107="No data","x",ROUND(IF('Indicator Data'!AH107&gt;K$3,0,IF('Indicator Data'!AH107&lt;K$4,10,(K$3-'Indicator Data'!AH107)/(K$3-K$4)*10)),1))</f>
        <v>#DIV/0!</v>
      </c>
      <c r="L98" s="124" t="str">
        <f t="shared" si="4"/>
        <v>#DIV/0!</v>
      </c>
      <c r="M98" s="123" t="str">
        <f>IF('Indicator Data'!AI107="No data","x",ROUND(IF('Indicator Data'!AI107&gt;M$3,10,IF('Indicator Data'!AI107&lt;M$4,0,('Indicator Data'!AI107-M$4)/(M$3-M$4)*10)),1))</f>
        <v>#DIV/0!</v>
      </c>
      <c r="N98" s="123" t="str">
        <f>IF('Indicator Data'!AJ107="No data","x",ROUND(IF('Indicator Data'!AJ107&gt;N$3,0,IF('Indicator Data'!AJ107&lt;N$4,10,(N$3-'Indicator Data'!AJ107)/(N$3-N$4)*10)),1))</f>
        <v>#DIV/0!</v>
      </c>
      <c r="O98" s="124" t="str">
        <f t="shared" si="5"/>
        <v>#DIV/0!</v>
      </c>
      <c r="P98" s="125" t="str">
        <f t="shared" si="6"/>
        <v>#DIV/0!</v>
      </c>
      <c r="Q98" s="106"/>
      <c r="R98" s="7"/>
      <c r="S98" s="7"/>
      <c r="T98" s="7"/>
      <c r="U98" s="7"/>
      <c r="V98" s="7"/>
      <c r="W98" s="7"/>
      <c r="X98" s="7"/>
      <c r="Y98" s="7"/>
      <c r="Z98" s="7"/>
    </row>
    <row r="99" ht="15.75" customHeight="1">
      <c r="A99" s="61" t="str">
        <f>IF('Indicator Data'!A108&lt;&gt;"",'Indicator Data'!A108,"")</f>
        <v/>
      </c>
      <c r="B99" s="61" t="str">
        <f>IF('Indicator Data'!B108&lt;&gt;"",'Indicator Data'!B108,"")</f>
        <v/>
      </c>
      <c r="C99" s="123" t="str">
        <f>IF('Indicator Data'!AC108="No data","x",ROUND(IF('Indicator Data'!AC108&gt;C$3,10,IF('Indicator Data'!AC108&lt;C$4,0,('Indicator Data'!AC108-C$4)/(C$3-C$4)*10)),1))</f>
        <v>#DIV/0!</v>
      </c>
      <c r="D99" s="123" t="str">
        <f>IF('Indicator Data'!AD108="No data","x",ROUND(IF('Indicator Data'!AD108&gt;D$3,0,IF('Indicator Data'!AD108&lt;D$4,10,(D$3-'Indicator Data'!AD108)/(D$3-D$4)*10)),1))</f>
        <v>#DIV/0!</v>
      </c>
      <c r="E99" s="124" t="str">
        <f t="shared" si="1"/>
        <v>#DIV/0!</v>
      </c>
      <c r="F99" s="123" t="str">
        <f>IF('Indicator Data'!AE108="No data","x",ROUND(IF('Indicator Data'!AE108&gt;F$3,10,IF('Indicator Data'!AE108&lt;F$4,0,('Indicator Data'!AE108-F$4)/(F$3-F$4)*10)),1))</f>
        <v>#DIV/0!</v>
      </c>
      <c r="G99" s="123" t="str">
        <f>IF('Indicator Data'!AF108="No data","x",ROUND(IF('Indicator Data'!AF108&gt;G$3,0,IF('Indicator Data'!AF108&lt;G$4,10,(G$3-'Indicator Data'!AF108)/(G$3-G$4)*10)),1))</f>
        <v>#DIV/0!</v>
      </c>
      <c r="H99" s="124" t="str">
        <f t="shared" si="2"/>
        <v>#DIV/0!</v>
      </c>
      <c r="I99" s="125" t="str">
        <f t="shared" si="3"/>
        <v>#DIV/0!</v>
      </c>
      <c r="J99" s="123" t="str">
        <f>IF('Indicator Data'!AG108="No data","x",ROUND(IF('Indicator Data'!AG108&gt;J$3,10,IF('Indicator Data'!AG108&lt;J$4,0,('Indicator Data'!AG108-J$4)/(J$3-J$4)*10)),1))</f>
        <v>#DIV/0!</v>
      </c>
      <c r="K99" s="123" t="str">
        <f>IF('Indicator Data'!AH108="No data","x",ROUND(IF('Indicator Data'!AH108&gt;K$3,0,IF('Indicator Data'!AH108&lt;K$4,10,(K$3-'Indicator Data'!AH108)/(K$3-K$4)*10)),1))</f>
        <v>#DIV/0!</v>
      </c>
      <c r="L99" s="124" t="str">
        <f t="shared" si="4"/>
        <v>#DIV/0!</v>
      </c>
      <c r="M99" s="123" t="str">
        <f>IF('Indicator Data'!AI108="No data","x",ROUND(IF('Indicator Data'!AI108&gt;M$3,10,IF('Indicator Data'!AI108&lt;M$4,0,('Indicator Data'!AI108-M$4)/(M$3-M$4)*10)),1))</f>
        <v>#DIV/0!</v>
      </c>
      <c r="N99" s="123" t="str">
        <f>IF('Indicator Data'!AJ108="No data","x",ROUND(IF('Indicator Data'!AJ108&gt;N$3,0,IF('Indicator Data'!AJ108&lt;N$4,10,(N$3-'Indicator Data'!AJ108)/(N$3-N$4)*10)),1))</f>
        <v>#DIV/0!</v>
      </c>
      <c r="O99" s="124" t="str">
        <f t="shared" si="5"/>
        <v>#DIV/0!</v>
      </c>
      <c r="P99" s="125" t="str">
        <f t="shared" si="6"/>
        <v>#DIV/0!</v>
      </c>
      <c r="Q99" s="106"/>
      <c r="R99" s="7"/>
      <c r="S99" s="7"/>
      <c r="T99" s="7"/>
      <c r="U99" s="7"/>
      <c r="V99" s="7"/>
      <c r="W99" s="7"/>
      <c r="X99" s="7"/>
      <c r="Y99" s="7"/>
      <c r="Z99" s="7"/>
    </row>
    <row r="100" ht="15.75" customHeight="1">
      <c r="A100" s="61" t="str">
        <f>IF('Indicator Data'!A109&lt;&gt;"",'Indicator Data'!A109,"")</f>
        <v/>
      </c>
      <c r="B100" s="61" t="str">
        <f>IF('Indicator Data'!B109&lt;&gt;"",'Indicator Data'!B109,"")</f>
        <v/>
      </c>
      <c r="C100" s="123" t="str">
        <f>IF('Indicator Data'!AC109="No data","x",ROUND(IF('Indicator Data'!AC109&gt;C$3,10,IF('Indicator Data'!AC109&lt;C$4,0,('Indicator Data'!AC109-C$4)/(C$3-C$4)*10)),1))</f>
        <v>#DIV/0!</v>
      </c>
      <c r="D100" s="123" t="str">
        <f>IF('Indicator Data'!AD109="No data","x",ROUND(IF('Indicator Data'!AD109&gt;D$3,0,IF('Indicator Data'!AD109&lt;D$4,10,(D$3-'Indicator Data'!AD109)/(D$3-D$4)*10)),1))</f>
        <v>#DIV/0!</v>
      </c>
      <c r="E100" s="124" t="str">
        <f t="shared" si="1"/>
        <v>#DIV/0!</v>
      </c>
      <c r="F100" s="123" t="str">
        <f>IF('Indicator Data'!AE109="No data","x",ROUND(IF('Indicator Data'!AE109&gt;F$3,10,IF('Indicator Data'!AE109&lt;F$4,0,('Indicator Data'!AE109-F$4)/(F$3-F$4)*10)),1))</f>
        <v>#DIV/0!</v>
      </c>
      <c r="G100" s="123" t="str">
        <f>IF('Indicator Data'!AF109="No data","x",ROUND(IF('Indicator Data'!AF109&gt;G$3,0,IF('Indicator Data'!AF109&lt;G$4,10,(G$3-'Indicator Data'!AF109)/(G$3-G$4)*10)),1))</f>
        <v>#DIV/0!</v>
      </c>
      <c r="H100" s="124" t="str">
        <f t="shared" si="2"/>
        <v>#DIV/0!</v>
      </c>
      <c r="I100" s="125" t="str">
        <f t="shared" si="3"/>
        <v>#DIV/0!</v>
      </c>
      <c r="J100" s="123" t="str">
        <f>IF('Indicator Data'!AG109="No data","x",ROUND(IF('Indicator Data'!AG109&gt;J$3,10,IF('Indicator Data'!AG109&lt;J$4,0,('Indicator Data'!AG109-J$4)/(J$3-J$4)*10)),1))</f>
        <v>#DIV/0!</v>
      </c>
      <c r="K100" s="123" t="str">
        <f>IF('Indicator Data'!AH109="No data","x",ROUND(IF('Indicator Data'!AH109&gt;K$3,0,IF('Indicator Data'!AH109&lt;K$4,10,(K$3-'Indicator Data'!AH109)/(K$3-K$4)*10)),1))</f>
        <v>#DIV/0!</v>
      </c>
      <c r="L100" s="124" t="str">
        <f t="shared" si="4"/>
        <v>#DIV/0!</v>
      </c>
      <c r="M100" s="123" t="str">
        <f>IF('Indicator Data'!AI109="No data","x",ROUND(IF('Indicator Data'!AI109&gt;M$3,10,IF('Indicator Data'!AI109&lt;M$4,0,('Indicator Data'!AI109-M$4)/(M$3-M$4)*10)),1))</f>
        <v>#DIV/0!</v>
      </c>
      <c r="N100" s="123" t="str">
        <f>IF('Indicator Data'!AJ109="No data","x",ROUND(IF('Indicator Data'!AJ109&gt;N$3,0,IF('Indicator Data'!AJ109&lt;N$4,10,(N$3-'Indicator Data'!AJ109)/(N$3-N$4)*10)),1))</f>
        <v>#DIV/0!</v>
      </c>
      <c r="O100" s="124" t="str">
        <f t="shared" si="5"/>
        <v>#DIV/0!</v>
      </c>
      <c r="P100" s="125" t="str">
        <f t="shared" si="6"/>
        <v>#DIV/0!</v>
      </c>
      <c r="Q100" s="106"/>
      <c r="R100" s="7"/>
      <c r="S100" s="7"/>
      <c r="T100" s="7"/>
      <c r="U100" s="7"/>
      <c r="V100" s="7"/>
      <c r="W100" s="7"/>
      <c r="X100" s="7"/>
      <c r="Y100" s="7"/>
      <c r="Z100" s="7"/>
    </row>
    <row r="101" ht="15.75" customHeight="1">
      <c r="A101" s="61" t="str">
        <f>IF('Indicator Data'!A110&lt;&gt;"",'Indicator Data'!A110,"")</f>
        <v/>
      </c>
      <c r="B101" s="61" t="str">
        <f>IF('Indicator Data'!B110&lt;&gt;"",'Indicator Data'!B110,"")</f>
        <v/>
      </c>
      <c r="C101" s="123" t="str">
        <f>IF('Indicator Data'!AC110="No data","x",ROUND(IF('Indicator Data'!AC110&gt;C$3,10,IF('Indicator Data'!AC110&lt;C$4,0,('Indicator Data'!AC110-C$4)/(C$3-C$4)*10)),1))</f>
        <v>#DIV/0!</v>
      </c>
      <c r="D101" s="123" t="str">
        <f>IF('Indicator Data'!AD110="No data","x",ROUND(IF('Indicator Data'!AD110&gt;D$3,0,IF('Indicator Data'!AD110&lt;D$4,10,(D$3-'Indicator Data'!AD110)/(D$3-D$4)*10)),1))</f>
        <v>#DIV/0!</v>
      </c>
      <c r="E101" s="124" t="str">
        <f t="shared" si="1"/>
        <v>#DIV/0!</v>
      </c>
      <c r="F101" s="123" t="str">
        <f>IF('Indicator Data'!AE110="No data","x",ROUND(IF('Indicator Data'!AE110&gt;F$3,10,IF('Indicator Data'!AE110&lt;F$4,0,('Indicator Data'!AE110-F$4)/(F$3-F$4)*10)),1))</f>
        <v>#DIV/0!</v>
      </c>
      <c r="G101" s="123" t="str">
        <f>IF('Indicator Data'!AF110="No data","x",ROUND(IF('Indicator Data'!AF110&gt;G$3,0,IF('Indicator Data'!AF110&lt;G$4,10,(G$3-'Indicator Data'!AF110)/(G$3-G$4)*10)),1))</f>
        <v>#DIV/0!</v>
      </c>
      <c r="H101" s="124" t="str">
        <f t="shared" si="2"/>
        <v>#DIV/0!</v>
      </c>
      <c r="I101" s="125" t="str">
        <f t="shared" si="3"/>
        <v>#DIV/0!</v>
      </c>
      <c r="J101" s="123" t="str">
        <f>IF('Indicator Data'!AG110="No data","x",ROUND(IF('Indicator Data'!AG110&gt;J$3,10,IF('Indicator Data'!AG110&lt;J$4,0,('Indicator Data'!AG110-J$4)/(J$3-J$4)*10)),1))</f>
        <v>#DIV/0!</v>
      </c>
      <c r="K101" s="123" t="str">
        <f>IF('Indicator Data'!AH110="No data","x",ROUND(IF('Indicator Data'!AH110&gt;K$3,0,IF('Indicator Data'!AH110&lt;K$4,10,(K$3-'Indicator Data'!AH110)/(K$3-K$4)*10)),1))</f>
        <v>#DIV/0!</v>
      </c>
      <c r="L101" s="124" t="str">
        <f t="shared" si="4"/>
        <v>#DIV/0!</v>
      </c>
      <c r="M101" s="123" t="str">
        <f>IF('Indicator Data'!AI110="No data","x",ROUND(IF('Indicator Data'!AI110&gt;M$3,10,IF('Indicator Data'!AI110&lt;M$4,0,('Indicator Data'!AI110-M$4)/(M$3-M$4)*10)),1))</f>
        <v>#DIV/0!</v>
      </c>
      <c r="N101" s="123" t="str">
        <f>IF('Indicator Data'!AJ110="No data","x",ROUND(IF('Indicator Data'!AJ110&gt;N$3,0,IF('Indicator Data'!AJ110&lt;N$4,10,(N$3-'Indicator Data'!AJ110)/(N$3-N$4)*10)),1))</f>
        <v>#DIV/0!</v>
      </c>
      <c r="O101" s="124" t="str">
        <f t="shared" si="5"/>
        <v>#DIV/0!</v>
      </c>
      <c r="P101" s="125" t="str">
        <f t="shared" si="6"/>
        <v>#DIV/0!</v>
      </c>
      <c r="Q101" s="106"/>
      <c r="R101" s="7"/>
      <c r="S101" s="7"/>
      <c r="T101" s="7"/>
      <c r="U101" s="7"/>
      <c r="V101" s="7"/>
      <c r="W101" s="7"/>
      <c r="X101" s="7"/>
      <c r="Y101" s="7"/>
      <c r="Z101" s="7"/>
    </row>
    <row r="102" ht="15.75" customHeight="1">
      <c r="A102" s="61" t="str">
        <f>IF('Indicator Data'!A111&lt;&gt;"",'Indicator Data'!A111,"")</f>
        <v/>
      </c>
      <c r="B102" s="61" t="str">
        <f>IF('Indicator Data'!B111&lt;&gt;"",'Indicator Data'!B111,"")</f>
        <v/>
      </c>
      <c r="C102" s="123" t="str">
        <f>IF('Indicator Data'!AC111="No data","x",ROUND(IF('Indicator Data'!AC111&gt;C$3,10,IF('Indicator Data'!AC111&lt;C$4,0,('Indicator Data'!AC111-C$4)/(C$3-C$4)*10)),1))</f>
        <v>#DIV/0!</v>
      </c>
      <c r="D102" s="123" t="str">
        <f>IF('Indicator Data'!AD111="No data","x",ROUND(IF('Indicator Data'!AD111&gt;D$3,0,IF('Indicator Data'!AD111&lt;D$4,10,(D$3-'Indicator Data'!AD111)/(D$3-D$4)*10)),1))</f>
        <v>#DIV/0!</v>
      </c>
      <c r="E102" s="124" t="str">
        <f t="shared" si="1"/>
        <v>#DIV/0!</v>
      </c>
      <c r="F102" s="123" t="str">
        <f>IF('Indicator Data'!AE111="No data","x",ROUND(IF('Indicator Data'!AE111&gt;F$3,10,IF('Indicator Data'!AE111&lt;F$4,0,('Indicator Data'!AE111-F$4)/(F$3-F$4)*10)),1))</f>
        <v>#DIV/0!</v>
      </c>
      <c r="G102" s="123" t="str">
        <f>IF('Indicator Data'!AF111="No data","x",ROUND(IF('Indicator Data'!AF111&gt;G$3,0,IF('Indicator Data'!AF111&lt;G$4,10,(G$3-'Indicator Data'!AF111)/(G$3-G$4)*10)),1))</f>
        <v>#DIV/0!</v>
      </c>
      <c r="H102" s="124" t="str">
        <f t="shared" si="2"/>
        <v>#DIV/0!</v>
      </c>
      <c r="I102" s="125" t="str">
        <f t="shared" si="3"/>
        <v>#DIV/0!</v>
      </c>
      <c r="J102" s="123" t="str">
        <f>IF('Indicator Data'!AG111="No data","x",ROUND(IF('Indicator Data'!AG111&gt;J$3,10,IF('Indicator Data'!AG111&lt;J$4,0,('Indicator Data'!AG111-J$4)/(J$3-J$4)*10)),1))</f>
        <v>#DIV/0!</v>
      </c>
      <c r="K102" s="123" t="str">
        <f>IF('Indicator Data'!AH111="No data","x",ROUND(IF('Indicator Data'!AH111&gt;K$3,0,IF('Indicator Data'!AH111&lt;K$4,10,(K$3-'Indicator Data'!AH111)/(K$3-K$4)*10)),1))</f>
        <v>#DIV/0!</v>
      </c>
      <c r="L102" s="124" t="str">
        <f t="shared" si="4"/>
        <v>#DIV/0!</v>
      </c>
      <c r="M102" s="123" t="str">
        <f>IF('Indicator Data'!AI111="No data","x",ROUND(IF('Indicator Data'!AI111&gt;M$3,10,IF('Indicator Data'!AI111&lt;M$4,0,('Indicator Data'!AI111-M$4)/(M$3-M$4)*10)),1))</f>
        <v>#DIV/0!</v>
      </c>
      <c r="N102" s="123" t="str">
        <f>IF('Indicator Data'!AJ111="No data","x",ROUND(IF('Indicator Data'!AJ111&gt;N$3,0,IF('Indicator Data'!AJ111&lt;N$4,10,(N$3-'Indicator Data'!AJ111)/(N$3-N$4)*10)),1))</f>
        <v>#DIV/0!</v>
      </c>
      <c r="O102" s="124" t="str">
        <f t="shared" si="5"/>
        <v>#DIV/0!</v>
      </c>
      <c r="P102" s="125" t="str">
        <f t="shared" si="6"/>
        <v>#DIV/0!</v>
      </c>
      <c r="Q102" s="106"/>
      <c r="R102" s="7"/>
      <c r="S102" s="7"/>
      <c r="T102" s="7"/>
      <c r="U102" s="7"/>
      <c r="V102" s="7"/>
      <c r="W102" s="7"/>
      <c r="X102" s="7"/>
      <c r="Y102" s="7"/>
      <c r="Z102" s="7"/>
    </row>
    <row r="103" ht="15.75" customHeight="1">
      <c r="A103" s="61" t="str">
        <f>IF('Indicator Data'!A112&lt;&gt;"",'Indicator Data'!A112,"")</f>
        <v/>
      </c>
      <c r="B103" s="61" t="str">
        <f>IF('Indicator Data'!B112&lt;&gt;"",'Indicator Data'!B112,"")</f>
        <v/>
      </c>
      <c r="C103" s="123" t="str">
        <f>IF('Indicator Data'!AC112="No data","x",ROUND(IF('Indicator Data'!AC112&gt;C$3,10,IF('Indicator Data'!AC112&lt;C$4,0,('Indicator Data'!AC112-C$4)/(C$3-C$4)*10)),1))</f>
        <v>#DIV/0!</v>
      </c>
      <c r="D103" s="123" t="str">
        <f>IF('Indicator Data'!AD112="No data","x",ROUND(IF('Indicator Data'!AD112&gt;D$3,0,IF('Indicator Data'!AD112&lt;D$4,10,(D$3-'Indicator Data'!AD112)/(D$3-D$4)*10)),1))</f>
        <v>#DIV/0!</v>
      </c>
      <c r="E103" s="124" t="str">
        <f t="shared" si="1"/>
        <v>#DIV/0!</v>
      </c>
      <c r="F103" s="123" t="str">
        <f>IF('Indicator Data'!AE112="No data","x",ROUND(IF('Indicator Data'!AE112&gt;F$3,10,IF('Indicator Data'!AE112&lt;F$4,0,('Indicator Data'!AE112-F$4)/(F$3-F$4)*10)),1))</f>
        <v>#DIV/0!</v>
      </c>
      <c r="G103" s="123" t="str">
        <f>IF('Indicator Data'!AF112="No data","x",ROUND(IF('Indicator Data'!AF112&gt;G$3,0,IF('Indicator Data'!AF112&lt;G$4,10,(G$3-'Indicator Data'!AF112)/(G$3-G$4)*10)),1))</f>
        <v>#DIV/0!</v>
      </c>
      <c r="H103" s="124" t="str">
        <f t="shared" si="2"/>
        <v>#DIV/0!</v>
      </c>
      <c r="I103" s="125" t="str">
        <f t="shared" si="3"/>
        <v>#DIV/0!</v>
      </c>
      <c r="J103" s="123" t="str">
        <f>IF('Indicator Data'!AG112="No data","x",ROUND(IF('Indicator Data'!AG112&gt;J$3,10,IF('Indicator Data'!AG112&lt;J$4,0,('Indicator Data'!AG112-J$4)/(J$3-J$4)*10)),1))</f>
        <v>#DIV/0!</v>
      </c>
      <c r="K103" s="123" t="str">
        <f>IF('Indicator Data'!AH112="No data","x",ROUND(IF('Indicator Data'!AH112&gt;K$3,0,IF('Indicator Data'!AH112&lt;K$4,10,(K$3-'Indicator Data'!AH112)/(K$3-K$4)*10)),1))</f>
        <v>#DIV/0!</v>
      </c>
      <c r="L103" s="124" t="str">
        <f t="shared" si="4"/>
        <v>#DIV/0!</v>
      </c>
      <c r="M103" s="123" t="str">
        <f>IF('Indicator Data'!AI112="No data","x",ROUND(IF('Indicator Data'!AI112&gt;M$3,10,IF('Indicator Data'!AI112&lt;M$4,0,('Indicator Data'!AI112-M$4)/(M$3-M$4)*10)),1))</f>
        <v>#DIV/0!</v>
      </c>
      <c r="N103" s="123" t="str">
        <f>IF('Indicator Data'!AJ112="No data","x",ROUND(IF('Indicator Data'!AJ112&gt;N$3,0,IF('Indicator Data'!AJ112&lt;N$4,10,(N$3-'Indicator Data'!AJ112)/(N$3-N$4)*10)),1))</f>
        <v>#DIV/0!</v>
      </c>
      <c r="O103" s="124" t="str">
        <f t="shared" si="5"/>
        <v>#DIV/0!</v>
      </c>
      <c r="P103" s="125" t="str">
        <f t="shared" si="6"/>
        <v>#DIV/0!</v>
      </c>
      <c r="Q103" s="106"/>
      <c r="R103" s="7"/>
      <c r="S103" s="7"/>
      <c r="T103" s="7"/>
      <c r="U103" s="7"/>
      <c r="V103" s="7"/>
      <c r="W103" s="7"/>
      <c r="X103" s="7"/>
      <c r="Y103" s="7"/>
      <c r="Z103" s="7"/>
    </row>
    <row r="104" ht="15.75" customHeight="1">
      <c r="A104" s="61" t="str">
        <f>IF('Indicator Data'!A113&lt;&gt;"",'Indicator Data'!A113,"")</f>
        <v/>
      </c>
      <c r="B104" s="61" t="str">
        <f>IF('Indicator Data'!B113&lt;&gt;"",'Indicator Data'!B113,"")</f>
        <v/>
      </c>
      <c r="C104" s="123" t="str">
        <f>IF('Indicator Data'!AC113="No data","x",ROUND(IF('Indicator Data'!AC113&gt;C$3,10,IF('Indicator Data'!AC113&lt;C$4,0,('Indicator Data'!AC113-C$4)/(C$3-C$4)*10)),1))</f>
        <v>#DIV/0!</v>
      </c>
      <c r="D104" s="123" t="str">
        <f>IF('Indicator Data'!AD113="No data","x",ROUND(IF('Indicator Data'!AD113&gt;D$3,0,IF('Indicator Data'!AD113&lt;D$4,10,(D$3-'Indicator Data'!AD113)/(D$3-D$4)*10)),1))</f>
        <v>#DIV/0!</v>
      </c>
      <c r="E104" s="124" t="str">
        <f t="shared" si="1"/>
        <v>#DIV/0!</v>
      </c>
      <c r="F104" s="123" t="str">
        <f>IF('Indicator Data'!AE113="No data","x",ROUND(IF('Indicator Data'!AE113&gt;F$3,10,IF('Indicator Data'!AE113&lt;F$4,0,('Indicator Data'!AE113-F$4)/(F$3-F$4)*10)),1))</f>
        <v>#DIV/0!</v>
      </c>
      <c r="G104" s="123" t="str">
        <f>IF('Indicator Data'!AF113="No data","x",ROUND(IF('Indicator Data'!AF113&gt;G$3,0,IF('Indicator Data'!AF113&lt;G$4,10,(G$3-'Indicator Data'!AF113)/(G$3-G$4)*10)),1))</f>
        <v>#DIV/0!</v>
      </c>
      <c r="H104" s="124" t="str">
        <f t="shared" si="2"/>
        <v>#DIV/0!</v>
      </c>
      <c r="I104" s="125" t="str">
        <f t="shared" si="3"/>
        <v>#DIV/0!</v>
      </c>
      <c r="J104" s="123" t="str">
        <f>IF('Indicator Data'!AG113="No data","x",ROUND(IF('Indicator Data'!AG113&gt;J$3,10,IF('Indicator Data'!AG113&lt;J$4,0,('Indicator Data'!AG113-J$4)/(J$3-J$4)*10)),1))</f>
        <v>#DIV/0!</v>
      </c>
      <c r="K104" s="123" t="str">
        <f>IF('Indicator Data'!AH113="No data","x",ROUND(IF('Indicator Data'!AH113&gt;K$3,0,IF('Indicator Data'!AH113&lt;K$4,10,(K$3-'Indicator Data'!AH113)/(K$3-K$4)*10)),1))</f>
        <v>#DIV/0!</v>
      </c>
      <c r="L104" s="124" t="str">
        <f t="shared" si="4"/>
        <v>#DIV/0!</v>
      </c>
      <c r="M104" s="123" t="str">
        <f>IF('Indicator Data'!AI113="No data","x",ROUND(IF('Indicator Data'!AI113&gt;M$3,10,IF('Indicator Data'!AI113&lt;M$4,0,('Indicator Data'!AI113-M$4)/(M$3-M$4)*10)),1))</f>
        <v>#DIV/0!</v>
      </c>
      <c r="N104" s="123" t="str">
        <f>IF('Indicator Data'!AJ113="No data","x",ROUND(IF('Indicator Data'!AJ113&gt;N$3,0,IF('Indicator Data'!AJ113&lt;N$4,10,(N$3-'Indicator Data'!AJ113)/(N$3-N$4)*10)),1))</f>
        <v>#DIV/0!</v>
      </c>
      <c r="O104" s="124" t="str">
        <f t="shared" si="5"/>
        <v>#DIV/0!</v>
      </c>
      <c r="P104" s="125" t="str">
        <f t="shared" si="6"/>
        <v>#DIV/0!</v>
      </c>
      <c r="Q104" s="106"/>
      <c r="R104" s="7"/>
      <c r="S104" s="7"/>
      <c r="T104" s="7"/>
      <c r="U104" s="7"/>
      <c r="V104" s="7"/>
      <c r="W104" s="7"/>
      <c r="X104" s="7"/>
      <c r="Y104" s="7"/>
      <c r="Z104" s="7"/>
    </row>
    <row r="105" ht="15.75" customHeight="1">
      <c r="A105" s="61" t="str">
        <f>IF('Indicator Data'!A114&lt;&gt;"",'Indicator Data'!A114,"")</f>
        <v/>
      </c>
      <c r="B105" s="61" t="str">
        <f>IF('Indicator Data'!B114&lt;&gt;"",'Indicator Data'!B114,"")</f>
        <v/>
      </c>
      <c r="C105" s="123" t="str">
        <f>IF('Indicator Data'!AC114="No data","x",ROUND(IF('Indicator Data'!AC114&gt;C$3,10,IF('Indicator Data'!AC114&lt;C$4,0,('Indicator Data'!AC114-C$4)/(C$3-C$4)*10)),1))</f>
        <v>#DIV/0!</v>
      </c>
      <c r="D105" s="123" t="str">
        <f>IF('Indicator Data'!AD114="No data","x",ROUND(IF('Indicator Data'!AD114&gt;D$3,0,IF('Indicator Data'!AD114&lt;D$4,10,(D$3-'Indicator Data'!AD114)/(D$3-D$4)*10)),1))</f>
        <v>#DIV/0!</v>
      </c>
      <c r="E105" s="124" t="str">
        <f t="shared" si="1"/>
        <v>#DIV/0!</v>
      </c>
      <c r="F105" s="123" t="str">
        <f>IF('Indicator Data'!AE114="No data","x",ROUND(IF('Indicator Data'!AE114&gt;F$3,10,IF('Indicator Data'!AE114&lt;F$4,0,('Indicator Data'!AE114-F$4)/(F$3-F$4)*10)),1))</f>
        <v>#DIV/0!</v>
      </c>
      <c r="G105" s="123" t="str">
        <f>IF('Indicator Data'!AF114="No data","x",ROUND(IF('Indicator Data'!AF114&gt;G$3,0,IF('Indicator Data'!AF114&lt;G$4,10,(G$3-'Indicator Data'!AF114)/(G$3-G$4)*10)),1))</f>
        <v>#DIV/0!</v>
      </c>
      <c r="H105" s="124" t="str">
        <f t="shared" si="2"/>
        <v>#DIV/0!</v>
      </c>
      <c r="I105" s="125" t="str">
        <f t="shared" si="3"/>
        <v>#DIV/0!</v>
      </c>
      <c r="J105" s="123" t="str">
        <f>IF('Indicator Data'!AG114="No data","x",ROUND(IF('Indicator Data'!AG114&gt;J$3,10,IF('Indicator Data'!AG114&lt;J$4,0,('Indicator Data'!AG114-J$4)/(J$3-J$4)*10)),1))</f>
        <v>#DIV/0!</v>
      </c>
      <c r="K105" s="123" t="str">
        <f>IF('Indicator Data'!AH114="No data","x",ROUND(IF('Indicator Data'!AH114&gt;K$3,0,IF('Indicator Data'!AH114&lt;K$4,10,(K$3-'Indicator Data'!AH114)/(K$3-K$4)*10)),1))</f>
        <v>#DIV/0!</v>
      </c>
      <c r="L105" s="124" t="str">
        <f t="shared" si="4"/>
        <v>#DIV/0!</v>
      </c>
      <c r="M105" s="123" t="str">
        <f>IF('Indicator Data'!AI114="No data","x",ROUND(IF('Indicator Data'!AI114&gt;M$3,10,IF('Indicator Data'!AI114&lt;M$4,0,('Indicator Data'!AI114-M$4)/(M$3-M$4)*10)),1))</f>
        <v>#DIV/0!</v>
      </c>
      <c r="N105" s="123" t="str">
        <f>IF('Indicator Data'!AJ114="No data","x",ROUND(IF('Indicator Data'!AJ114&gt;N$3,0,IF('Indicator Data'!AJ114&lt;N$4,10,(N$3-'Indicator Data'!AJ114)/(N$3-N$4)*10)),1))</f>
        <v>#DIV/0!</v>
      </c>
      <c r="O105" s="124" t="str">
        <f t="shared" si="5"/>
        <v>#DIV/0!</v>
      </c>
      <c r="P105" s="125" t="str">
        <f t="shared" si="6"/>
        <v>#DIV/0!</v>
      </c>
      <c r="Q105" s="106"/>
      <c r="R105" s="7"/>
      <c r="S105" s="7"/>
      <c r="T105" s="7"/>
      <c r="U105" s="7"/>
      <c r="V105" s="7"/>
      <c r="W105" s="7"/>
      <c r="X105" s="7"/>
      <c r="Y105" s="7"/>
      <c r="Z105" s="7"/>
    </row>
    <row r="106" ht="15.75" customHeight="1">
      <c r="A106" s="61" t="str">
        <f>IF('Indicator Data'!A115&lt;&gt;"",'Indicator Data'!A115,"")</f>
        <v/>
      </c>
      <c r="B106" s="61" t="str">
        <f>IF('Indicator Data'!B115&lt;&gt;"",'Indicator Data'!B115,"")</f>
        <v/>
      </c>
      <c r="C106" s="123" t="str">
        <f>IF('Indicator Data'!AC115="No data","x",ROUND(IF('Indicator Data'!AC115&gt;C$3,10,IF('Indicator Data'!AC115&lt;C$4,0,('Indicator Data'!AC115-C$4)/(C$3-C$4)*10)),1))</f>
        <v>#DIV/0!</v>
      </c>
      <c r="D106" s="123" t="str">
        <f>IF('Indicator Data'!AD115="No data","x",ROUND(IF('Indicator Data'!AD115&gt;D$3,0,IF('Indicator Data'!AD115&lt;D$4,10,(D$3-'Indicator Data'!AD115)/(D$3-D$4)*10)),1))</f>
        <v>#DIV/0!</v>
      </c>
      <c r="E106" s="124" t="str">
        <f t="shared" si="1"/>
        <v>#DIV/0!</v>
      </c>
      <c r="F106" s="123" t="str">
        <f>IF('Indicator Data'!AE115="No data","x",ROUND(IF('Indicator Data'!AE115&gt;F$3,10,IF('Indicator Data'!AE115&lt;F$4,0,('Indicator Data'!AE115-F$4)/(F$3-F$4)*10)),1))</f>
        <v>#DIV/0!</v>
      </c>
      <c r="G106" s="123" t="str">
        <f>IF('Indicator Data'!AF115="No data","x",ROUND(IF('Indicator Data'!AF115&gt;G$3,0,IF('Indicator Data'!AF115&lt;G$4,10,(G$3-'Indicator Data'!AF115)/(G$3-G$4)*10)),1))</f>
        <v>#DIV/0!</v>
      </c>
      <c r="H106" s="124" t="str">
        <f t="shared" si="2"/>
        <v>#DIV/0!</v>
      </c>
      <c r="I106" s="125" t="str">
        <f t="shared" si="3"/>
        <v>#DIV/0!</v>
      </c>
      <c r="J106" s="123" t="str">
        <f>IF('Indicator Data'!AG115="No data","x",ROUND(IF('Indicator Data'!AG115&gt;J$3,10,IF('Indicator Data'!AG115&lt;J$4,0,('Indicator Data'!AG115-J$4)/(J$3-J$4)*10)),1))</f>
        <v>#DIV/0!</v>
      </c>
      <c r="K106" s="123" t="str">
        <f>IF('Indicator Data'!AH115="No data","x",ROUND(IF('Indicator Data'!AH115&gt;K$3,0,IF('Indicator Data'!AH115&lt;K$4,10,(K$3-'Indicator Data'!AH115)/(K$3-K$4)*10)),1))</f>
        <v>#DIV/0!</v>
      </c>
      <c r="L106" s="124" t="str">
        <f t="shared" si="4"/>
        <v>#DIV/0!</v>
      </c>
      <c r="M106" s="123" t="str">
        <f>IF('Indicator Data'!AI115="No data","x",ROUND(IF('Indicator Data'!AI115&gt;M$3,10,IF('Indicator Data'!AI115&lt;M$4,0,('Indicator Data'!AI115-M$4)/(M$3-M$4)*10)),1))</f>
        <v>#DIV/0!</v>
      </c>
      <c r="N106" s="123" t="str">
        <f>IF('Indicator Data'!AJ115="No data","x",ROUND(IF('Indicator Data'!AJ115&gt;N$3,0,IF('Indicator Data'!AJ115&lt;N$4,10,(N$3-'Indicator Data'!AJ115)/(N$3-N$4)*10)),1))</f>
        <v>#DIV/0!</v>
      </c>
      <c r="O106" s="124" t="str">
        <f t="shared" si="5"/>
        <v>#DIV/0!</v>
      </c>
      <c r="P106" s="125" t="str">
        <f t="shared" si="6"/>
        <v>#DIV/0!</v>
      </c>
      <c r="Q106" s="106"/>
      <c r="R106" s="7"/>
      <c r="S106" s="7"/>
      <c r="T106" s="7"/>
      <c r="U106" s="7"/>
      <c r="V106" s="7"/>
      <c r="W106" s="7"/>
      <c r="X106" s="7"/>
      <c r="Y106" s="7"/>
      <c r="Z106" s="7"/>
    </row>
    <row r="107" ht="15.75" customHeight="1">
      <c r="A107" s="61" t="str">
        <f>IF('Indicator Data'!A116&lt;&gt;"",'Indicator Data'!A116,"")</f>
        <v/>
      </c>
      <c r="B107" s="61" t="str">
        <f>IF('Indicator Data'!B116&lt;&gt;"",'Indicator Data'!B116,"")</f>
        <v/>
      </c>
      <c r="C107" s="123" t="str">
        <f>IF('Indicator Data'!AC116="No data","x",ROUND(IF('Indicator Data'!AC116&gt;C$3,10,IF('Indicator Data'!AC116&lt;C$4,0,('Indicator Data'!AC116-C$4)/(C$3-C$4)*10)),1))</f>
        <v>#DIV/0!</v>
      </c>
      <c r="D107" s="123" t="str">
        <f>IF('Indicator Data'!AD116="No data","x",ROUND(IF('Indicator Data'!AD116&gt;D$3,0,IF('Indicator Data'!AD116&lt;D$4,10,(D$3-'Indicator Data'!AD116)/(D$3-D$4)*10)),1))</f>
        <v>#DIV/0!</v>
      </c>
      <c r="E107" s="124" t="str">
        <f t="shared" si="1"/>
        <v>#DIV/0!</v>
      </c>
      <c r="F107" s="123" t="str">
        <f>IF('Indicator Data'!AE116="No data","x",ROUND(IF('Indicator Data'!AE116&gt;F$3,10,IF('Indicator Data'!AE116&lt;F$4,0,('Indicator Data'!AE116-F$4)/(F$3-F$4)*10)),1))</f>
        <v>#DIV/0!</v>
      </c>
      <c r="G107" s="123" t="str">
        <f>IF('Indicator Data'!AF116="No data","x",ROUND(IF('Indicator Data'!AF116&gt;G$3,0,IF('Indicator Data'!AF116&lt;G$4,10,(G$3-'Indicator Data'!AF116)/(G$3-G$4)*10)),1))</f>
        <v>#DIV/0!</v>
      </c>
      <c r="H107" s="124" t="str">
        <f t="shared" si="2"/>
        <v>#DIV/0!</v>
      </c>
      <c r="I107" s="125" t="str">
        <f t="shared" si="3"/>
        <v>#DIV/0!</v>
      </c>
      <c r="J107" s="123" t="str">
        <f>IF('Indicator Data'!AG116="No data","x",ROUND(IF('Indicator Data'!AG116&gt;J$3,10,IF('Indicator Data'!AG116&lt;J$4,0,('Indicator Data'!AG116-J$4)/(J$3-J$4)*10)),1))</f>
        <v>#DIV/0!</v>
      </c>
      <c r="K107" s="123" t="str">
        <f>IF('Indicator Data'!AH116="No data","x",ROUND(IF('Indicator Data'!AH116&gt;K$3,0,IF('Indicator Data'!AH116&lt;K$4,10,(K$3-'Indicator Data'!AH116)/(K$3-K$4)*10)),1))</f>
        <v>#DIV/0!</v>
      </c>
      <c r="L107" s="124" t="str">
        <f t="shared" si="4"/>
        <v>#DIV/0!</v>
      </c>
      <c r="M107" s="123" t="str">
        <f>IF('Indicator Data'!AI116="No data","x",ROUND(IF('Indicator Data'!AI116&gt;M$3,10,IF('Indicator Data'!AI116&lt;M$4,0,('Indicator Data'!AI116-M$4)/(M$3-M$4)*10)),1))</f>
        <v>#DIV/0!</v>
      </c>
      <c r="N107" s="123" t="str">
        <f>IF('Indicator Data'!AJ116="No data","x",ROUND(IF('Indicator Data'!AJ116&gt;N$3,0,IF('Indicator Data'!AJ116&lt;N$4,10,(N$3-'Indicator Data'!AJ116)/(N$3-N$4)*10)),1))</f>
        <v>#DIV/0!</v>
      </c>
      <c r="O107" s="124" t="str">
        <f t="shared" si="5"/>
        <v>#DIV/0!</v>
      </c>
      <c r="P107" s="125" t="str">
        <f t="shared" si="6"/>
        <v>#DIV/0!</v>
      </c>
      <c r="Q107" s="106"/>
      <c r="R107" s="7"/>
      <c r="S107" s="7"/>
      <c r="T107" s="7"/>
      <c r="U107" s="7"/>
      <c r="V107" s="7"/>
      <c r="W107" s="7"/>
      <c r="X107" s="7"/>
      <c r="Y107" s="7"/>
      <c r="Z107" s="7"/>
    </row>
    <row r="108" ht="15.75" customHeight="1">
      <c r="A108" s="61" t="str">
        <f>IF('Indicator Data'!A117&lt;&gt;"",'Indicator Data'!A117,"")</f>
        <v/>
      </c>
      <c r="B108" s="61" t="str">
        <f>IF('Indicator Data'!B117&lt;&gt;"",'Indicator Data'!B117,"")</f>
        <v/>
      </c>
      <c r="C108" s="123" t="str">
        <f>IF('Indicator Data'!AC117="No data","x",ROUND(IF('Indicator Data'!AC117&gt;C$3,10,IF('Indicator Data'!AC117&lt;C$4,0,('Indicator Data'!AC117-C$4)/(C$3-C$4)*10)),1))</f>
        <v>#DIV/0!</v>
      </c>
      <c r="D108" s="123" t="str">
        <f>IF('Indicator Data'!AD117="No data","x",ROUND(IF('Indicator Data'!AD117&gt;D$3,0,IF('Indicator Data'!AD117&lt;D$4,10,(D$3-'Indicator Data'!AD117)/(D$3-D$4)*10)),1))</f>
        <v>#DIV/0!</v>
      </c>
      <c r="E108" s="124" t="str">
        <f t="shared" si="1"/>
        <v>#DIV/0!</v>
      </c>
      <c r="F108" s="123" t="str">
        <f>IF('Indicator Data'!AE117="No data","x",ROUND(IF('Indicator Data'!AE117&gt;F$3,10,IF('Indicator Data'!AE117&lt;F$4,0,('Indicator Data'!AE117-F$4)/(F$3-F$4)*10)),1))</f>
        <v>#DIV/0!</v>
      </c>
      <c r="G108" s="123" t="str">
        <f>IF('Indicator Data'!AF117="No data","x",ROUND(IF('Indicator Data'!AF117&gt;G$3,0,IF('Indicator Data'!AF117&lt;G$4,10,(G$3-'Indicator Data'!AF117)/(G$3-G$4)*10)),1))</f>
        <v>#DIV/0!</v>
      </c>
      <c r="H108" s="124" t="str">
        <f t="shared" si="2"/>
        <v>#DIV/0!</v>
      </c>
      <c r="I108" s="125" t="str">
        <f t="shared" si="3"/>
        <v>#DIV/0!</v>
      </c>
      <c r="J108" s="123" t="str">
        <f>IF('Indicator Data'!AG117="No data","x",ROUND(IF('Indicator Data'!AG117&gt;J$3,10,IF('Indicator Data'!AG117&lt;J$4,0,('Indicator Data'!AG117-J$4)/(J$3-J$4)*10)),1))</f>
        <v>#DIV/0!</v>
      </c>
      <c r="K108" s="123" t="str">
        <f>IF('Indicator Data'!AH117="No data","x",ROUND(IF('Indicator Data'!AH117&gt;K$3,0,IF('Indicator Data'!AH117&lt;K$4,10,(K$3-'Indicator Data'!AH117)/(K$3-K$4)*10)),1))</f>
        <v>#DIV/0!</v>
      </c>
      <c r="L108" s="124" t="str">
        <f t="shared" si="4"/>
        <v>#DIV/0!</v>
      </c>
      <c r="M108" s="123" t="str">
        <f>IF('Indicator Data'!AI117="No data","x",ROUND(IF('Indicator Data'!AI117&gt;M$3,10,IF('Indicator Data'!AI117&lt;M$4,0,('Indicator Data'!AI117-M$4)/(M$3-M$4)*10)),1))</f>
        <v>#DIV/0!</v>
      </c>
      <c r="N108" s="123" t="str">
        <f>IF('Indicator Data'!AJ117="No data","x",ROUND(IF('Indicator Data'!AJ117&gt;N$3,0,IF('Indicator Data'!AJ117&lt;N$4,10,(N$3-'Indicator Data'!AJ117)/(N$3-N$4)*10)),1))</f>
        <v>#DIV/0!</v>
      </c>
      <c r="O108" s="124" t="str">
        <f t="shared" si="5"/>
        <v>#DIV/0!</v>
      </c>
      <c r="P108" s="125" t="str">
        <f t="shared" si="6"/>
        <v>#DIV/0!</v>
      </c>
      <c r="Q108" s="106"/>
      <c r="R108" s="7"/>
      <c r="S108" s="7"/>
      <c r="T108" s="7"/>
      <c r="U108" s="7"/>
      <c r="V108" s="7"/>
      <c r="W108" s="7"/>
      <c r="X108" s="7"/>
      <c r="Y108" s="7"/>
      <c r="Z108" s="7"/>
    </row>
    <row r="109" ht="15.75" customHeight="1">
      <c r="A109" s="61" t="str">
        <f>IF('Indicator Data'!A118&lt;&gt;"",'Indicator Data'!A118,"")</f>
        <v/>
      </c>
      <c r="B109" s="61" t="str">
        <f>IF('Indicator Data'!B118&lt;&gt;"",'Indicator Data'!B118,"")</f>
        <v/>
      </c>
      <c r="C109" s="123" t="str">
        <f>IF('Indicator Data'!AC118="No data","x",ROUND(IF('Indicator Data'!AC118&gt;C$3,10,IF('Indicator Data'!AC118&lt;C$4,0,('Indicator Data'!AC118-C$4)/(C$3-C$4)*10)),1))</f>
        <v>#DIV/0!</v>
      </c>
      <c r="D109" s="123" t="str">
        <f>IF('Indicator Data'!AD118="No data","x",ROUND(IF('Indicator Data'!AD118&gt;D$3,0,IF('Indicator Data'!AD118&lt;D$4,10,(D$3-'Indicator Data'!AD118)/(D$3-D$4)*10)),1))</f>
        <v>#DIV/0!</v>
      </c>
      <c r="E109" s="124" t="str">
        <f t="shared" si="1"/>
        <v>#DIV/0!</v>
      </c>
      <c r="F109" s="123" t="str">
        <f>IF('Indicator Data'!AE118="No data","x",ROUND(IF('Indicator Data'!AE118&gt;F$3,10,IF('Indicator Data'!AE118&lt;F$4,0,('Indicator Data'!AE118-F$4)/(F$3-F$4)*10)),1))</f>
        <v>#DIV/0!</v>
      </c>
      <c r="G109" s="123" t="str">
        <f>IF('Indicator Data'!AF118="No data","x",ROUND(IF('Indicator Data'!AF118&gt;G$3,0,IF('Indicator Data'!AF118&lt;G$4,10,(G$3-'Indicator Data'!AF118)/(G$3-G$4)*10)),1))</f>
        <v>#DIV/0!</v>
      </c>
      <c r="H109" s="124" t="str">
        <f t="shared" si="2"/>
        <v>#DIV/0!</v>
      </c>
      <c r="I109" s="125" t="str">
        <f t="shared" si="3"/>
        <v>#DIV/0!</v>
      </c>
      <c r="J109" s="123" t="str">
        <f>IF('Indicator Data'!AG118="No data","x",ROUND(IF('Indicator Data'!AG118&gt;J$3,10,IF('Indicator Data'!AG118&lt;J$4,0,('Indicator Data'!AG118-J$4)/(J$3-J$4)*10)),1))</f>
        <v>#DIV/0!</v>
      </c>
      <c r="K109" s="123" t="str">
        <f>IF('Indicator Data'!AH118="No data","x",ROUND(IF('Indicator Data'!AH118&gt;K$3,0,IF('Indicator Data'!AH118&lt;K$4,10,(K$3-'Indicator Data'!AH118)/(K$3-K$4)*10)),1))</f>
        <v>#DIV/0!</v>
      </c>
      <c r="L109" s="124" t="str">
        <f t="shared" si="4"/>
        <v>#DIV/0!</v>
      </c>
      <c r="M109" s="123" t="str">
        <f>IF('Indicator Data'!AI118="No data","x",ROUND(IF('Indicator Data'!AI118&gt;M$3,10,IF('Indicator Data'!AI118&lt;M$4,0,('Indicator Data'!AI118-M$4)/(M$3-M$4)*10)),1))</f>
        <v>#DIV/0!</v>
      </c>
      <c r="N109" s="123" t="str">
        <f>IF('Indicator Data'!AJ118="No data","x",ROUND(IF('Indicator Data'!AJ118&gt;N$3,0,IF('Indicator Data'!AJ118&lt;N$4,10,(N$3-'Indicator Data'!AJ118)/(N$3-N$4)*10)),1))</f>
        <v>#DIV/0!</v>
      </c>
      <c r="O109" s="124" t="str">
        <f t="shared" si="5"/>
        <v>#DIV/0!</v>
      </c>
      <c r="P109" s="125" t="str">
        <f t="shared" si="6"/>
        <v>#DIV/0!</v>
      </c>
      <c r="Q109" s="106"/>
      <c r="R109" s="7"/>
      <c r="S109" s="7"/>
      <c r="T109" s="7"/>
      <c r="U109" s="7"/>
      <c r="V109" s="7"/>
      <c r="W109" s="7"/>
      <c r="X109" s="7"/>
      <c r="Y109" s="7"/>
      <c r="Z109" s="7"/>
    </row>
    <row r="110" ht="15.75" customHeight="1">
      <c r="A110" s="61" t="str">
        <f>IF('Indicator Data'!A119&lt;&gt;"",'Indicator Data'!A119,"")</f>
        <v/>
      </c>
      <c r="B110" s="61" t="str">
        <f>IF('Indicator Data'!B119&lt;&gt;"",'Indicator Data'!B119,"")</f>
        <v/>
      </c>
      <c r="C110" s="123" t="str">
        <f>IF('Indicator Data'!AC119="No data","x",ROUND(IF('Indicator Data'!AC119&gt;C$3,10,IF('Indicator Data'!AC119&lt;C$4,0,('Indicator Data'!AC119-C$4)/(C$3-C$4)*10)),1))</f>
        <v>#DIV/0!</v>
      </c>
      <c r="D110" s="123" t="str">
        <f>IF('Indicator Data'!AD119="No data","x",ROUND(IF('Indicator Data'!AD119&gt;D$3,0,IF('Indicator Data'!AD119&lt;D$4,10,(D$3-'Indicator Data'!AD119)/(D$3-D$4)*10)),1))</f>
        <v>#DIV/0!</v>
      </c>
      <c r="E110" s="124" t="str">
        <f t="shared" si="1"/>
        <v>#DIV/0!</v>
      </c>
      <c r="F110" s="123" t="str">
        <f>IF('Indicator Data'!AE119="No data","x",ROUND(IF('Indicator Data'!AE119&gt;F$3,10,IF('Indicator Data'!AE119&lt;F$4,0,('Indicator Data'!AE119-F$4)/(F$3-F$4)*10)),1))</f>
        <v>#DIV/0!</v>
      </c>
      <c r="G110" s="123" t="str">
        <f>IF('Indicator Data'!AF119="No data","x",ROUND(IF('Indicator Data'!AF119&gt;G$3,0,IF('Indicator Data'!AF119&lt;G$4,10,(G$3-'Indicator Data'!AF119)/(G$3-G$4)*10)),1))</f>
        <v>#DIV/0!</v>
      </c>
      <c r="H110" s="124" t="str">
        <f t="shared" si="2"/>
        <v>#DIV/0!</v>
      </c>
      <c r="I110" s="125" t="str">
        <f t="shared" si="3"/>
        <v>#DIV/0!</v>
      </c>
      <c r="J110" s="123" t="str">
        <f>IF('Indicator Data'!AG119="No data","x",ROUND(IF('Indicator Data'!AG119&gt;J$3,10,IF('Indicator Data'!AG119&lt;J$4,0,('Indicator Data'!AG119-J$4)/(J$3-J$4)*10)),1))</f>
        <v>#DIV/0!</v>
      </c>
      <c r="K110" s="123" t="str">
        <f>IF('Indicator Data'!AH119="No data","x",ROUND(IF('Indicator Data'!AH119&gt;K$3,0,IF('Indicator Data'!AH119&lt;K$4,10,(K$3-'Indicator Data'!AH119)/(K$3-K$4)*10)),1))</f>
        <v>#DIV/0!</v>
      </c>
      <c r="L110" s="124" t="str">
        <f t="shared" si="4"/>
        <v>#DIV/0!</v>
      </c>
      <c r="M110" s="123" t="str">
        <f>IF('Indicator Data'!AI119="No data","x",ROUND(IF('Indicator Data'!AI119&gt;M$3,10,IF('Indicator Data'!AI119&lt;M$4,0,('Indicator Data'!AI119-M$4)/(M$3-M$4)*10)),1))</f>
        <v>#DIV/0!</v>
      </c>
      <c r="N110" s="123" t="str">
        <f>IF('Indicator Data'!AJ119="No data","x",ROUND(IF('Indicator Data'!AJ119&gt;N$3,0,IF('Indicator Data'!AJ119&lt;N$4,10,(N$3-'Indicator Data'!AJ119)/(N$3-N$4)*10)),1))</f>
        <v>#DIV/0!</v>
      </c>
      <c r="O110" s="124" t="str">
        <f t="shared" si="5"/>
        <v>#DIV/0!</v>
      </c>
      <c r="P110" s="125" t="str">
        <f t="shared" si="6"/>
        <v>#DIV/0!</v>
      </c>
      <c r="Q110" s="106"/>
      <c r="R110" s="7"/>
      <c r="S110" s="7"/>
      <c r="T110" s="7"/>
      <c r="U110" s="7"/>
      <c r="V110" s="7"/>
      <c r="W110" s="7"/>
      <c r="X110" s="7"/>
      <c r="Y110" s="7"/>
      <c r="Z110" s="7"/>
    </row>
    <row r="111" ht="15.75" customHeight="1">
      <c r="A111" s="61" t="str">
        <f>IF('Indicator Data'!A120&lt;&gt;"",'Indicator Data'!A120,"")</f>
        <v/>
      </c>
      <c r="B111" s="61" t="str">
        <f>IF('Indicator Data'!B120&lt;&gt;"",'Indicator Data'!B120,"")</f>
        <v/>
      </c>
      <c r="C111" s="123" t="str">
        <f>IF('Indicator Data'!AC120="No data","x",ROUND(IF('Indicator Data'!AC120&gt;C$3,10,IF('Indicator Data'!AC120&lt;C$4,0,('Indicator Data'!AC120-C$4)/(C$3-C$4)*10)),1))</f>
        <v>#DIV/0!</v>
      </c>
      <c r="D111" s="123" t="str">
        <f>IF('Indicator Data'!AD120="No data","x",ROUND(IF('Indicator Data'!AD120&gt;D$3,0,IF('Indicator Data'!AD120&lt;D$4,10,(D$3-'Indicator Data'!AD120)/(D$3-D$4)*10)),1))</f>
        <v>#DIV/0!</v>
      </c>
      <c r="E111" s="124" t="str">
        <f t="shared" si="1"/>
        <v>#DIV/0!</v>
      </c>
      <c r="F111" s="123" t="str">
        <f>IF('Indicator Data'!AE120="No data","x",ROUND(IF('Indicator Data'!AE120&gt;F$3,10,IF('Indicator Data'!AE120&lt;F$4,0,('Indicator Data'!AE120-F$4)/(F$3-F$4)*10)),1))</f>
        <v>#DIV/0!</v>
      </c>
      <c r="G111" s="123" t="str">
        <f>IF('Indicator Data'!AF120="No data","x",ROUND(IF('Indicator Data'!AF120&gt;G$3,0,IF('Indicator Data'!AF120&lt;G$4,10,(G$3-'Indicator Data'!AF120)/(G$3-G$4)*10)),1))</f>
        <v>#DIV/0!</v>
      </c>
      <c r="H111" s="124" t="str">
        <f t="shared" si="2"/>
        <v>#DIV/0!</v>
      </c>
      <c r="I111" s="125" t="str">
        <f t="shared" si="3"/>
        <v>#DIV/0!</v>
      </c>
      <c r="J111" s="123" t="str">
        <f>IF('Indicator Data'!AG120="No data","x",ROUND(IF('Indicator Data'!AG120&gt;J$3,10,IF('Indicator Data'!AG120&lt;J$4,0,('Indicator Data'!AG120-J$4)/(J$3-J$4)*10)),1))</f>
        <v>#DIV/0!</v>
      </c>
      <c r="K111" s="123" t="str">
        <f>IF('Indicator Data'!AH120="No data","x",ROUND(IF('Indicator Data'!AH120&gt;K$3,0,IF('Indicator Data'!AH120&lt;K$4,10,(K$3-'Indicator Data'!AH120)/(K$3-K$4)*10)),1))</f>
        <v>#DIV/0!</v>
      </c>
      <c r="L111" s="124" t="str">
        <f t="shared" si="4"/>
        <v>#DIV/0!</v>
      </c>
      <c r="M111" s="123" t="str">
        <f>IF('Indicator Data'!AI120="No data","x",ROUND(IF('Indicator Data'!AI120&gt;M$3,10,IF('Indicator Data'!AI120&lt;M$4,0,('Indicator Data'!AI120-M$4)/(M$3-M$4)*10)),1))</f>
        <v>#DIV/0!</v>
      </c>
      <c r="N111" s="123" t="str">
        <f>IF('Indicator Data'!AJ120="No data","x",ROUND(IF('Indicator Data'!AJ120&gt;N$3,0,IF('Indicator Data'!AJ120&lt;N$4,10,(N$3-'Indicator Data'!AJ120)/(N$3-N$4)*10)),1))</f>
        <v>#DIV/0!</v>
      </c>
      <c r="O111" s="124" t="str">
        <f t="shared" si="5"/>
        <v>#DIV/0!</v>
      </c>
      <c r="P111" s="125" t="str">
        <f t="shared" si="6"/>
        <v>#DIV/0!</v>
      </c>
      <c r="Q111" s="106"/>
      <c r="R111" s="7"/>
      <c r="S111" s="7"/>
      <c r="T111" s="7"/>
      <c r="U111" s="7"/>
      <c r="V111" s="7"/>
      <c r="W111" s="7"/>
      <c r="X111" s="7"/>
      <c r="Y111" s="7"/>
      <c r="Z111" s="7"/>
    </row>
    <row r="112" ht="15.75" customHeight="1">
      <c r="A112" s="61" t="str">
        <f>IF('Indicator Data'!A121&lt;&gt;"",'Indicator Data'!A121,"")</f>
        <v/>
      </c>
      <c r="B112" s="61" t="str">
        <f>IF('Indicator Data'!B121&lt;&gt;"",'Indicator Data'!B121,"")</f>
        <v/>
      </c>
      <c r="C112" s="123" t="str">
        <f>IF('Indicator Data'!AC121="No data","x",ROUND(IF('Indicator Data'!AC121&gt;C$3,10,IF('Indicator Data'!AC121&lt;C$4,0,('Indicator Data'!AC121-C$4)/(C$3-C$4)*10)),1))</f>
        <v>#DIV/0!</v>
      </c>
      <c r="D112" s="123" t="str">
        <f>IF('Indicator Data'!AD121="No data","x",ROUND(IF('Indicator Data'!AD121&gt;D$3,0,IF('Indicator Data'!AD121&lt;D$4,10,(D$3-'Indicator Data'!AD121)/(D$3-D$4)*10)),1))</f>
        <v>#DIV/0!</v>
      </c>
      <c r="E112" s="124" t="str">
        <f t="shared" si="1"/>
        <v>#DIV/0!</v>
      </c>
      <c r="F112" s="123" t="str">
        <f>IF('Indicator Data'!AE121="No data","x",ROUND(IF('Indicator Data'!AE121&gt;F$3,10,IF('Indicator Data'!AE121&lt;F$4,0,('Indicator Data'!AE121-F$4)/(F$3-F$4)*10)),1))</f>
        <v>#DIV/0!</v>
      </c>
      <c r="G112" s="123" t="str">
        <f>IF('Indicator Data'!AF121="No data","x",ROUND(IF('Indicator Data'!AF121&gt;G$3,0,IF('Indicator Data'!AF121&lt;G$4,10,(G$3-'Indicator Data'!AF121)/(G$3-G$4)*10)),1))</f>
        <v>#DIV/0!</v>
      </c>
      <c r="H112" s="124" t="str">
        <f t="shared" si="2"/>
        <v>#DIV/0!</v>
      </c>
      <c r="I112" s="125" t="str">
        <f t="shared" si="3"/>
        <v>#DIV/0!</v>
      </c>
      <c r="J112" s="123" t="str">
        <f>IF('Indicator Data'!AG121="No data","x",ROUND(IF('Indicator Data'!AG121&gt;J$3,10,IF('Indicator Data'!AG121&lt;J$4,0,('Indicator Data'!AG121-J$4)/(J$3-J$4)*10)),1))</f>
        <v>#DIV/0!</v>
      </c>
      <c r="K112" s="123" t="str">
        <f>IF('Indicator Data'!AH121="No data","x",ROUND(IF('Indicator Data'!AH121&gt;K$3,0,IF('Indicator Data'!AH121&lt;K$4,10,(K$3-'Indicator Data'!AH121)/(K$3-K$4)*10)),1))</f>
        <v>#DIV/0!</v>
      </c>
      <c r="L112" s="124" t="str">
        <f t="shared" si="4"/>
        <v>#DIV/0!</v>
      </c>
      <c r="M112" s="123" t="str">
        <f>IF('Indicator Data'!AI121="No data","x",ROUND(IF('Indicator Data'!AI121&gt;M$3,10,IF('Indicator Data'!AI121&lt;M$4,0,('Indicator Data'!AI121-M$4)/(M$3-M$4)*10)),1))</f>
        <v>#DIV/0!</v>
      </c>
      <c r="N112" s="123" t="str">
        <f>IF('Indicator Data'!AJ121="No data","x",ROUND(IF('Indicator Data'!AJ121&gt;N$3,0,IF('Indicator Data'!AJ121&lt;N$4,10,(N$3-'Indicator Data'!AJ121)/(N$3-N$4)*10)),1))</f>
        <v>#DIV/0!</v>
      </c>
      <c r="O112" s="124" t="str">
        <f t="shared" si="5"/>
        <v>#DIV/0!</v>
      </c>
      <c r="P112" s="125" t="str">
        <f t="shared" si="6"/>
        <v>#DIV/0!</v>
      </c>
      <c r="Q112" s="106"/>
      <c r="R112" s="7"/>
      <c r="S112" s="7"/>
      <c r="T112" s="7"/>
      <c r="U112" s="7"/>
      <c r="V112" s="7"/>
      <c r="W112" s="7"/>
      <c r="X112" s="7"/>
      <c r="Y112" s="7"/>
      <c r="Z112" s="7"/>
    </row>
    <row r="113" ht="15.75" customHeight="1">
      <c r="A113" s="61" t="str">
        <f>IF('Indicator Data'!A122&lt;&gt;"",'Indicator Data'!A122,"")</f>
        <v/>
      </c>
      <c r="B113" s="61" t="str">
        <f>IF('Indicator Data'!B122&lt;&gt;"",'Indicator Data'!B122,"")</f>
        <v/>
      </c>
      <c r="C113" s="123" t="str">
        <f>IF('Indicator Data'!AC122="No data","x",ROUND(IF('Indicator Data'!AC122&gt;C$3,10,IF('Indicator Data'!AC122&lt;C$4,0,('Indicator Data'!AC122-C$4)/(C$3-C$4)*10)),1))</f>
        <v>#DIV/0!</v>
      </c>
      <c r="D113" s="123" t="str">
        <f>IF('Indicator Data'!AD122="No data","x",ROUND(IF('Indicator Data'!AD122&gt;D$3,0,IF('Indicator Data'!AD122&lt;D$4,10,(D$3-'Indicator Data'!AD122)/(D$3-D$4)*10)),1))</f>
        <v>#DIV/0!</v>
      </c>
      <c r="E113" s="124" t="str">
        <f t="shared" si="1"/>
        <v>#DIV/0!</v>
      </c>
      <c r="F113" s="123" t="str">
        <f>IF('Indicator Data'!AE122="No data","x",ROUND(IF('Indicator Data'!AE122&gt;F$3,10,IF('Indicator Data'!AE122&lt;F$4,0,('Indicator Data'!AE122-F$4)/(F$3-F$4)*10)),1))</f>
        <v>#DIV/0!</v>
      </c>
      <c r="G113" s="123" t="str">
        <f>IF('Indicator Data'!AF122="No data","x",ROUND(IF('Indicator Data'!AF122&gt;G$3,0,IF('Indicator Data'!AF122&lt;G$4,10,(G$3-'Indicator Data'!AF122)/(G$3-G$4)*10)),1))</f>
        <v>#DIV/0!</v>
      </c>
      <c r="H113" s="124" t="str">
        <f t="shared" si="2"/>
        <v>#DIV/0!</v>
      </c>
      <c r="I113" s="125" t="str">
        <f t="shared" si="3"/>
        <v>#DIV/0!</v>
      </c>
      <c r="J113" s="123" t="str">
        <f>IF('Indicator Data'!AG122="No data","x",ROUND(IF('Indicator Data'!AG122&gt;J$3,10,IF('Indicator Data'!AG122&lt;J$4,0,('Indicator Data'!AG122-J$4)/(J$3-J$4)*10)),1))</f>
        <v>#DIV/0!</v>
      </c>
      <c r="K113" s="123" t="str">
        <f>IF('Indicator Data'!AH122="No data","x",ROUND(IF('Indicator Data'!AH122&gt;K$3,0,IF('Indicator Data'!AH122&lt;K$4,10,(K$3-'Indicator Data'!AH122)/(K$3-K$4)*10)),1))</f>
        <v>#DIV/0!</v>
      </c>
      <c r="L113" s="124" t="str">
        <f t="shared" si="4"/>
        <v>#DIV/0!</v>
      </c>
      <c r="M113" s="123" t="str">
        <f>IF('Indicator Data'!AI122="No data","x",ROUND(IF('Indicator Data'!AI122&gt;M$3,10,IF('Indicator Data'!AI122&lt;M$4,0,('Indicator Data'!AI122-M$4)/(M$3-M$4)*10)),1))</f>
        <v>#DIV/0!</v>
      </c>
      <c r="N113" s="123" t="str">
        <f>IF('Indicator Data'!AJ122="No data","x",ROUND(IF('Indicator Data'!AJ122&gt;N$3,0,IF('Indicator Data'!AJ122&lt;N$4,10,(N$3-'Indicator Data'!AJ122)/(N$3-N$4)*10)),1))</f>
        <v>#DIV/0!</v>
      </c>
      <c r="O113" s="124" t="str">
        <f t="shared" si="5"/>
        <v>#DIV/0!</v>
      </c>
      <c r="P113" s="125" t="str">
        <f t="shared" si="6"/>
        <v>#DIV/0!</v>
      </c>
      <c r="Q113" s="106"/>
      <c r="R113" s="7"/>
      <c r="S113" s="7"/>
      <c r="T113" s="7"/>
      <c r="U113" s="7"/>
      <c r="V113" s="7"/>
      <c r="W113" s="7"/>
      <c r="X113" s="7"/>
      <c r="Y113" s="7"/>
      <c r="Z113" s="7"/>
    </row>
    <row r="114" ht="15.75" customHeight="1">
      <c r="A114" s="61" t="str">
        <f>IF('Indicator Data'!A123&lt;&gt;"",'Indicator Data'!A123,"")</f>
        <v/>
      </c>
      <c r="B114" s="61" t="str">
        <f>IF('Indicator Data'!B123&lt;&gt;"",'Indicator Data'!B123,"")</f>
        <v/>
      </c>
      <c r="C114" s="123" t="str">
        <f>IF('Indicator Data'!AC123="No data","x",ROUND(IF('Indicator Data'!AC123&gt;C$3,10,IF('Indicator Data'!AC123&lt;C$4,0,('Indicator Data'!AC123-C$4)/(C$3-C$4)*10)),1))</f>
        <v>#DIV/0!</v>
      </c>
      <c r="D114" s="123" t="str">
        <f>IF('Indicator Data'!AD123="No data","x",ROUND(IF('Indicator Data'!AD123&gt;D$3,0,IF('Indicator Data'!AD123&lt;D$4,10,(D$3-'Indicator Data'!AD123)/(D$3-D$4)*10)),1))</f>
        <v>#DIV/0!</v>
      </c>
      <c r="E114" s="124" t="str">
        <f t="shared" si="1"/>
        <v>#DIV/0!</v>
      </c>
      <c r="F114" s="123" t="str">
        <f>IF('Indicator Data'!AE123="No data","x",ROUND(IF('Indicator Data'!AE123&gt;F$3,10,IF('Indicator Data'!AE123&lt;F$4,0,('Indicator Data'!AE123-F$4)/(F$3-F$4)*10)),1))</f>
        <v>#DIV/0!</v>
      </c>
      <c r="G114" s="123" t="str">
        <f>IF('Indicator Data'!AF123="No data","x",ROUND(IF('Indicator Data'!AF123&gt;G$3,0,IF('Indicator Data'!AF123&lt;G$4,10,(G$3-'Indicator Data'!AF123)/(G$3-G$4)*10)),1))</f>
        <v>#DIV/0!</v>
      </c>
      <c r="H114" s="124" t="str">
        <f t="shared" si="2"/>
        <v>#DIV/0!</v>
      </c>
      <c r="I114" s="125" t="str">
        <f t="shared" si="3"/>
        <v>#DIV/0!</v>
      </c>
      <c r="J114" s="123" t="str">
        <f>IF('Indicator Data'!AG123="No data","x",ROUND(IF('Indicator Data'!AG123&gt;J$3,10,IF('Indicator Data'!AG123&lt;J$4,0,('Indicator Data'!AG123-J$4)/(J$3-J$4)*10)),1))</f>
        <v>#DIV/0!</v>
      </c>
      <c r="K114" s="123" t="str">
        <f>IF('Indicator Data'!AH123="No data","x",ROUND(IF('Indicator Data'!AH123&gt;K$3,0,IF('Indicator Data'!AH123&lt;K$4,10,(K$3-'Indicator Data'!AH123)/(K$3-K$4)*10)),1))</f>
        <v>#DIV/0!</v>
      </c>
      <c r="L114" s="124" t="str">
        <f t="shared" si="4"/>
        <v>#DIV/0!</v>
      </c>
      <c r="M114" s="123" t="str">
        <f>IF('Indicator Data'!AI123="No data","x",ROUND(IF('Indicator Data'!AI123&gt;M$3,10,IF('Indicator Data'!AI123&lt;M$4,0,('Indicator Data'!AI123-M$4)/(M$3-M$4)*10)),1))</f>
        <v>#DIV/0!</v>
      </c>
      <c r="N114" s="123" t="str">
        <f>IF('Indicator Data'!AJ123="No data","x",ROUND(IF('Indicator Data'!AJ123&gt;N$3,0,IF('Indicator Data'!AJ123&lt;N$4,10,(N$3-'Indicator Data'!AJ123)/(N$3-N$4)*10)),1))</f>
        <v>#DIV/0!</v>
      </c>
      <c r="O114" s="124" t="str">
        <f t="shared" si="5"/>
        <v>#DIV/0!</v>
      </c>
      <c r="P114" s="125" t="str">
        <f t="shared" si="6"/>
        <v>#DIV/0!</v>
      </c>
      <c r="Q114" s="106"/>
      <c r="R114" s="7"/>
      <c r="S114" s="7"/>
      <c r="T114" s="7"/>
      <c r="U114" s="7"/>
      <c r="V114" s="7"/>
      <c r="W114" s="7"/>
      <c r="X114" s="7"/>
      <c r="Y114" s="7"/>
      <c r="Z114" s="7"/>
    </row>
    <row r="115" ht="15.75" customHeight="1">
      <c r="A115" s="61" t="str">
        <f>IF('Indicator Data'!A124&lt;&gt;"",'Indicator Data'!A124,"")</f>
        <v/>
      </c>
      <c r="B115" s="61" t="str">
        <f>IF('Indicator Data'!B124&lt;&gt;"",'Indicator Data'!B124,"")</f>
        <v/>
      </c>
      <c r="C115" s="123" t="str">
        <f>IF('Indicator Data'!AC124="No data","x",ROUND(IF('Indicator Data'!AC124&gt;C$3,10,IF('Indicator Data'!AC124&lt;C$4,0,('Indicator Data'!AC124-C$4)/(C$3-C$4)*10)),1))</f>
        <v>#DIV/0!</v>
      </c>
      <c r="D115" s="123" t="str">
        <f>IF('Indicator Data'!AD124="No data","x",ROUND(IF('Indicator Data'!AD124&gt;D$3,0,IF('Indicator Data'!AD124&lt;D$4,10,(D$3-'Indicator Data'!AD124)/(D$3-D$4)*10)),1))</f>
        <v>#DIV/0!</v>
      </c>
      <c r="E115" s="124" t="str">
        <f t="shared" si="1"/>
        <v>#DIV/0!</v>
      </c>
      <c r="F115" s="123" t="str">
        <f>IF('Indicator Data'!AE124="No data","x",ROUND(IF('Indicator Data'!AE124&gt;F$3,10,IF('Indicator Data'!AE124&lt;F$4,0,('Indicator Data'!AE124-F$4)/(F$3-F$4)*10)),1))</f>
        <v>#DIV/0!</v>
      </c>
      <c r="G115" s="123" t="str">
        <f>IF('Indicator Data'!AF124="No data","x",ROUND(IF('Indicator Data'!AF124&gt;G$3,0,IF('Indicator Data'!AF124&lt;G$4,10,(G$3-'Indicator Data'!AF124)/(G$3-G$4)*10)),1))</f>
        <v>#DIV/0!</v>
      </c>
      <c r="H115" s="124" t="str">
        <f t="shared" si="2"/>
        <v>#DIV/0!</v>
      </c>
      <c r="I115" s="125" t="str">
        <f t="shared" si="3"/>
        <v>#DIV/0!</v>
      </c>
      <c r="J115" s="123" t="str">
        <f>IF('Indicator Data'!AG124="No data","x",ROUND(IF('Indicator Data'!AG124&gt;J$3,10,IF('Indicator Data'!AG124&lt;J$4,0,('Indicator Data'!AG124-J$4)/(J$3-J$4)*10)),1))</f>
        <v>#DIV/0!</v>
      </c>
      <c r="K115" s="123" t="str">
        <f>IF('Indicator Data'!AH124="No data","x",ROUND(IF('Indicator Data'!AH124&gt;K$3,0,IF('Indicator Data'!AH124&lt;K$4,10,(K$3-'Indicator Data'!AH124)/(K$3-K$4)*10)),1))</f>
        <v>#DIV/0!</v>
      </c>
      <c r="L115" s="124" t="str">
        <f t="shared" si="4"/>
        <v>#DIV/0!</v>
      </c>
      <c r="M115" s="123" t="str">
        <f>IF('Indicator Data'!AI124="No data","x",ROUND(IF('Indicator Data'!AI124&gt;M$3,10,IF('Indicator Data'!AI124&lt;M$4,0,('Indicator Data'!AI124-M$4)/(M$3-M$4)*10)),1))</f>
        <v>#DIV/0!</v>
      </c>
      <c r="N115" s="123" t="str">
        <f>IF('Indicator Data'!AJ124="No data","x",ROUND(IF('Indicator Data'!AJ124&gt;N$3,0,IF('Indicator Data'!AJ124&lt;N$4,10,(N$3-'Indicator Data'!AJ124)/(N$3-N$4)*10)),1))</f>
        <v>#DIV/0!</v>
      </c>
      <c r="O115" s="124" t="str">
        <f t="shared" si="5"/>
        <v>#DIV/0!</v>
      </c>
      <c r="P115" s="125" t="str">
        <f t="shared" si="6"/>
        <v>#DIV/0!</v>
      </c>
      <c r="Q115" s="106"/>
      <c r="R115" s="7"/>
      <c r="S115" s="7"/>
      <c r="T115" s="7"/>
      <c r="U115" s="7"/>
      <c r="V115" s="7"/>
      <c r="W115" s="7"/>
      <c r="X115" s="7"/>
      <c r="Y115" s="7"/>
      <c r="Z115" s="7"/>
    </row>
    <row r="116" ht="15.75" customHeight="1">
      <c r="A116" s="61" t="str">
        <f>IF('Indicator Data'!A125&lt;&gt;"",'Indicator Data'!A125,"")</f>
        <v/>
      </c>
      <c r="B116" s="61" t="str">
        <f>IF('Indicator Data'!B125&lt;&gt;"",'Indicator Data'!B125,"")</f>
        <v/>
      </c>
      <c r="C116" s="123" t="str">
        <f>IF('Indicator Data'!AC125="No data","x",ROUND(IF('Indicator Data'!AC125&gt;C$3,10,IF('Indicator Data'!AC125&lt;C$4,0,('Indicator Data'!AC125-C$4)/(C$3-C$4)*10)),1))</f>
        <v>#DIV/0!</v>
      </c>
      <c r="D116" s="123" t="str">
        <f>IF('Indicator Data'!AD125="No data","x",ROUND(IF('Indicator Data'!AD125&gt;D$3,0,IF('Indicator Data'!AD125&lt;D$4,10,(D$3-'Indicator Data'!AD125)/(D$3-D$4)*10)),1))</f>
        <v>#DIV/0!</v>
      </c>
      <c r="E116" s="124" t="str">
        <f t="shared" si="1"/>
        <v>#DIV/0!</v>
      </c>
      <c r="F116" s="123" t="str">
        <f>IF('Indicator Data'!AE125="No data","x",ROUND(IF('Indicator Data'!AE125&gt;F$3,10,IF('Indicator Data'!AE125&lt;F$4,0,('Indicator Data'!AE125-F$4)/(F$3-F$4)*10)),1))</f>
        <v>#DIV/0!</v>
      </c>
      <c r="G116" s="123" t="str">
        <f>IF('Indicator Data'!AF125="No data","x",ROUND(IF('Indicator Data'!AF125&gt;G$3,0,IF('Indicator Data'!AF125&lt;G$4,10,(G$3-'Indicator Data'!AF125)/(G$3-G$4)*10)),1))</f>
        <v>#DIV/0!</v>
      </c>
      <c r="H116" s="124" t="str">
        <f t="shared" si="2"/>
        <v>#DIV/0!</v>
      </c>
      <c r="I116" s="125" t="str">
        <f t="shared" si="3"/>
        <v>#DIV/0!</v>
      </c>
      <c r="J116" s="123" t="str">
        <f>IF('Indicator Data'!AG125="No data","x",ROUND(IF('Indicator Data'!AG125&gt;J$3,10,IF('Indicator Data'!AG125&lt;J$4,0,('Indicator Data'!AG125-J$4)/(J$3-J$4)*10)),1))</f>
        <v>#DIV/0!</v>
      </c>
      <c r="K116" s="123" t="str">
        <f>IF('Indicator Data'!AH125="No data","x",ROUND(IF('Indicator Data'!AH125&gt;K$3,0,IF('Indicator Data'!AH125&lt;K$4,10,(K$3-'Indicator Data'!AH125)/(K$3-K$4)*10)),1))</f>
        <v>#DIV/0!</v>
      </c>
      <c r="L116" s="124" t="str">
        <f t="shared" si="4"/>
        <v>#DIV/0!</v>
      </c>
      <c r="M116" s="123" t="str">
        <f>IF('Indicator Data'!AI125="No data","x",ROUND(IF('Indicator Data'!AI125&gt;M$3,10,IF('Indicator Data'!AI125&lt;M$4,0,('Indicator Data'!AI125-M$4)/(M$3-M$4)*10)),1))</f>
        <v>#DIV/0!</v>
      </c>
      <c r="N116" s="123" t="str">
        <f>IF('Indicator Data'!AJ125="No data","x",ROUND(IF('Indicator Data'!AJ125&gt;N$3,0,IF('Indicator Data'!AJ125&lt;N$4,10,(N$3-'Indicator Data'!AJ125)/(N$3-N$4)*10)),1))</f>
        <v>#DIV/0!</v>
      </c>
      <c r="O116" s="124" t="str">
        <f t="shared" si="5"/>
        <v>#DIV/0!</v>
      </c>
      <c r="P116" s="125" t="str">
        <f t="shared" si="6"/>
        <v>#DIV/0!</v>
      </c>
      <c r="Q116" s="106"/>
      <c r="R116" s="7"/>
      <c r="S116" s="7"/>
      <c r="T116" s="7"/>
      <c r="U116" s="7"/>
      <c r="V116" s="7"/>
      <c r="W116" s="7"/>
      <c r="X116" s="7"/>
      <c r="Y116" s="7"/>
      <c r="Z116" s="7"/>
    </row>
    <row r="117" ht="15.75" customHeight="1">
      <c r="A117" s="61" t="str">
        <f>IF('Indicator Data'!A126&lt;&gt;"",'Indicator Data'!A126,"")</f>
        <v/>
      </c>
      <c r="B117" s="61" t="str">
        <f>IF('Indicator Data'!B126&lt;&gt;"",'Indicator Data'!B126,"")</f>
        <v/>
      </c>
      <c r="C117" s="123" t="str">
        <f>IF('Indicator Data'!AC126="No data","x",ROUND(IF('Indicator Data'!AC126&gt;C$3,10,IF('Indicator Data'!AC126&lt;C$4,0,('Indicator Data'!AC126-C$4)/(C$3-C$4)*10)),1))</f>
        <v>#DIV/0!</v>
      </c>
      <c r="D117" s="123" t="str">
        <f>IF('Indicator Data'!AD126="No data","x",ROUND(IF('Indicator Data'!AD126&gt;D$3,0,IF('Indicator Data'!AD126&lt;D$4,10,(D$3-'Indicator Data'!AD126)/(D$3-D$4)*10)),1))</f>
        <v>#DIV/0!</v>
      </c>
      <c r="E117" s="124" t="str">
        <f t="shared" si="1"/>
        <v>#DIV/0!</v>
      </c>
      <c r="F117" s="123" t="str">
        <f>IF('Indicator Data'!AE126="No data","x",ROUND(IF('Indicator Data'!AE126&gt;F$3,10,IF('Indicator Data'!AE126&lt;F$4,0,('Indicator Data'!AE126-F$4)/(F$3-F$4)*10)),1))</f>
        <v>#DIV/0!</v>
      </c>
      <c r="G117" s="123" t="str">
        <f>IF('Indicator Data'!AF126="No data","x",ROUND(IF('Indicator Data'!AF126&gt;G$3,0,IF('Indicator Data'!AF126&lt;G$4,10,(G$3-'Indicator Data'!AF126)/(G$3-G$4)*10)),1))</f>
        <v>#DIV/0!</v>
      </c>
      <c r="H117" s="124" t="str">
        <f t="shared" si="2"/>
        <v>#DIV/0!</v>
      </c>
      <c r="I117" s="125" t="str">
        <f t="shared" si="3"/>
        <v>#DIV/0!</v>
      </c>
      <c r="J117" s="123" t="str">
        <f>IF('Indicator Data'!AG126="No data","x",ROUND(IF('Indicator Data'!AG126&gt;J$3,10,IF('Indicator Data'!AG126&lt;J$4,0,('Indicator Data'!AG126-J$4)/(J$3-J$4)*10)),1))</f>
        <v>#DIV/0!</v>
      </c>
      <c r="K117" s="123" t="str">
        <f>IF('Indicator Data'!AH126="No data","x",ROUND(IF('Indicator Data'!AH126&gt;K$3,0,IF('Indicator Data'!AH126&lt;K$4,10,(K$3-'Indicator Data'!AH126)/(K$3-K$4)*10)),1))</f>
        <v>#DIV/0!</v>
      </c>
      <c r="L117" s="124" t="str">
        <f t="shared" si="4"/>
        <v>#DIV/0!</v>
      </c>
      <c r="M117" s="123" t="str">
        <f>IF('Indicator Data'!AI126="No data","x",ROUND(IF('Indicator Data'!AI126&gt;M$3,10,IF('Indicator Data'!AI126&lt;M$4,0,('Indicator Data'!AI126-M$4)/(M$3-M$4)*10)),1))</f>
        <v>#DIV/0!</v>
      </c>
      <c r="N117" s="123" t="str">
        <f>IF('Indicator Data'!AJ126="No data","x",ROUND(IF('Indicator Data'!AJ126&gt;N$3,0,IF('Indicator Data'!AJ126&lt;N$4,10,(N$3-'Indicator Data'!AJ126)/(N$3-N$4)*10)),1))</f>
        <v>#DIV/0!</v>
      </c>
      <c r="O117" s="124" t="str">
        <f t="shared" si="5"/>
        <v>#DIV/0!</v>
      </c>
      <c r="P117" s="125" t="str">
        <f t="shared" si="6"/>
        <v>#DIV/0!</v>
      </c>
      <c r="Q117" s="106"/>
      <c r="R117" s="7"/>
      <c r="S117" s="7"/>
      <c r="T117" s="7"/>
      <c r="U117" s="7"/>
      <c r="V117" s="7"/>
      <c r="W117" s="7"/>
      <c r="X117" s="7"/>
      <c r="Y117" s="7"/>
      <c r="Z117" s="7"/>
    </row>
    <row r="118" ht="15.75" customHeight="1">
      <c r="A118" s="61" t="str">
        <f>IF('Indicator Data'!A127&lt;&gt;"",'Indicator Data'!A127,"")</f>
        <v/>
      </c>
      <c r="B118" s="61" t="str">
        <f>IF('Indicator Data'!B127&lt;&gt;"",'Indicator Data'!B127,"")</f>
        <v/>
      </c>
      <c r="C118" s="123" t="str">
        <f>IF('Indicator Data'!AC127="No data","x",ROUND(IF('Indicator Data'!AC127&gt;C$3,10,IF('Indicator Data'!AC127&lt;C$4,0,('Indicator Data'!AC127-C$4)/(C$3-C$4)*10)),1))</f>
        <v>#DIV/0!</v>
      </c>
      <c r="D118" s="123" t="str">
        <f>IF('Indicator Data'!AD127="No data","x",ROUND(IF('Indicator Data'!AD127&gt;D$3,0,IF('Indicator Data'!AD127&lt;D$4,10,(D$3-'Indicator Data'!AD127)/(D$3-D$4)*10)),1))</f>
        <v>#DIV/0!</v>
      </c>
      <c r="E118" s="124" t="str">
        <f t="shared" si="1"/>
        <v>#DIV/0!</v>
      </c>
      <c r="F118" s="123" t="str">
        <f>IF('Indicator Data'!AE127="No data","x",ROUND(IF('Indicator Data'!AE127&gt;F$3,10,IF('Indicator Data'!AE127&lt;F$4,0,('Indicator Data'!AE127-F$4)/(F$3-F$4)*10)),1))</f>
        <v>#DIV/0!</v>
      </c>
      <c r="G118" s="123" t="str">
        <f>IF('Indicator Data'!AF127="No data","x",ROUND(IF('Indicator Data'!AF127&gt;G$3,0,IF('Indicator Data'!AF127&lt;G$4,10,(G$3-'Indicator Data'!AF127)/(G$3-G$4)*10)),1))</f>
        <v>#DIV/0!</v>
      </c>
      <c r="H118" s="124" t="str">
        <f t="shared" si="2"/>
        <v>#DIV/0!</v>
      </c>
      <c r="I118" s="125" t="str">
        <f t="shared" si="3"/>
        <v>#DIV/0!</v>
      </c>
      <c r="J118" s="123" t="str">
        <f>IF('Indicator Data'!AG127="No data","x",ROUND(IF('Indicator Data'!AG127&gt;J$3,10,IF('Indicator Data'!AG127&lt;J$4,0,('Indicator Data'!AG127-J$4)/(J$3-J$4)*10)),1))</f>
        <v>#DIV/0!</v>
      </c>
      <c r="K118" s="123" t="str">
        <f>IF('Indicator Data'!AH127="No data","x",ROUND(IF('Indicator Data'!AH127&gt;K$3,0,IF('Indicator Data'!AH127&lt;K$4,10,(K$3-'Indicator Data'!AH127)/(K$3-K$4)*10)),1))</f>
        <v>#DIV/0!</v>
      </c>
      <c r="L118" s="124" t="str">
        <f t="shared" si="4"/>
        <v>#DIV/0!</v>
      </c>
      <c r="M118" s="123" t="str">
        <f>IF('Indicator Data'!AI127="No data","x",ROUND(IF('Indicator Data'!AI127&gt;M$3,10,IF('Indicator Data'!AI127&lt;M$4,0,('Indicator Data'!AI127-M$4)/(M$3-M$4)*10)),1))</f>
        <v>#DIV/0!</v>
      </c>
      <c r="N118" s="123" t="str">
        <f>IF('Indicator Data'!AJ127="No data","x",ROUND(IF('Indicator Data'!AJ127&gt;N$3,0,IF('Indicator Data'!AJ127&lt;N$4,10,(N$3-'Indicator Data'!AJ127)/(N$3-N$4)*10)),1))</f>
        <v>#DIV/0!</v>
      </c>
      <c r="O118" s="124" t="str">
        <f t="shared" si="5"/>
        <v>#DIV/0!</v>
      </c>
      <c r="P118" s="125" t="str">
        <f t="shared" si="6"/>
        <v>#DIV/0!</v>
      </c>
      <c r="Q118" s="106"/>
      <c r="R118" s="7"/>
      <c r="S118" s="7"/>
      <c r="T118" s="7"/>
      <c r="U118" s="7"/>
      <c r="V118" s="7"/>
      <c r="W118" s="7"/>
      <c r="X118" s="7"/>
      <c r="Y118" s="7"/>
      <c r="Z118" s="7"/>
    </row>
    <row r="119" ht="15.75" customHeight="1">
      <c r="A119" s="61" t="str">
        <f>IF('Indicator Data'!A128&lt;&gt;"",'Indicator Data'!A128,"")</f>
        <v/>
      </c>
      <c r="B119" s="61" t="str">
        <f>IF('Indicator Data'!B128&lt;&gt;"",'Indicator Data'!B128,"")</f>
        <v/>
      </c>
      <c r="C119" s="123" t="str">
        <f>IF('Indicator Data'!AC128="No data","x",ROUND(IF('Indicator Data'!AC128&gt;C$3,10,IF('Indicator Data'!AC128&lt;C$4,0,('Indicator Data'!AC128-C$4)/(C$3-C$4)*10)),1))</f>
        <v>#DIV/0!</v>
      </c>
      <c r="D119" s="123" t="str">
        <f>IF('Indicator Data'!AD128="No data","x",ROUND(IF('Indicator Data'!AD128&gt;D$3,0,IF('Indicator Data'!AD128&lt;D$4,10,(D$3-'Indicator Data'!AD128)/(D$3-D$4)*10)),1))</f>
        <v>#DIV/0!</v>
      </c>
      <c r="E119" s="124" t="str">
        <f t="shared" si="1"/>
        <v>#DIV/0!</v>
      </c>
      <c r="F119" s="123" t="str">
        <f>IF('Indicator Data'!AE128="No data","x",ROUND(IF('Indicator Data'!AE128&gt;F$3,10,IF('Indicator Data'!AE128&lt;F$4,0,('Indicator Data'!AE128-F$4)/(F$3-F$4)*10)),1))</f>
        <v>#DIV/0!</v>
      </c>
      <c r="G119" s="123" t="str">
        <f>IF('Indicator Data'!AF128="No data","x",ROUND(IF('Indicator Data'!AF128&gt;G$3,0,IF('Indicator Data'!AF128&lt;G$4,10,(G$3-'Indicator Data'!AF128)/(G$3-G$4)*10)),1))</f>
        <v>#DIV/0!</v>
      </c>
      <c r="H119" s="124" t="str">
        <f t="shared" si="2"/>
        <v>#DIV/0!</v>
      </c>
      <c r="I119" s="125" t="str">
        <f t="shared" si="3"/>
        <v>#DIV/0!</v>
      </c>
      <c r="J119" s="123" t="str">
        <f>IF('Indicator Data'!AG128="No data","x",ROUND(IF('Indicator Data'!AG128&gt;J$3,10,IF('Indicator Data'!AG128&lt;J$4,0,('Indicator Data'!AG128-J$4)/(J$3-J$4)*10)),1))</f>
        <v>#DIV/0!</v>
      </c>
      <c r="K119" s="123" t="str">
        <f>IF('Indicator Data'!AH128="No data","x",ROUND(IF('Indicator Data'!AH128&gt;K$3,0,IF('Indicator Data'!AH128&lt;K$4,10,(K$3-'Indicator Data'!AH128)/(K$3-K$4)*10)),1))</f>
        <v>#DIV/0!</v>
      </c>
      <c r="L119" s="124" t="str">
        <f t="shared" si="4"/>
        <v>#DIV/0!</v>
      </c>
      <c r="M119" s="123" t="str">
        <f>IF('Indicator Data'!AI128="No data","x",ROUND(IF('Indicator Data'!AI128&gt;M$3,10,IF('Indicator Data'!AI128&lt;M$4,0,('Indicator Data'!AI128-M$4)/(M$3-M$4)*10)),1))</f>
        <v>#DIV/0!</v>
      </c>
      <c r="N119" s="123" t="str">
        <f>IF('Indicator Data'!AJ128="No data","x",ROUND(IF('Indicator Data'!AJ128&gt;N$3,0,IF('Indicator Data'!AJ128&lt;N$4,10,(N$3-'Indicator Data'!AJ128)/(N$3-N$4)*10)),1))</f>
        <v>#DIV/0!</v>
      </c>
      <c r="O119" s="124" t="str">
        <f t="shared" si="5"/>
        <v>#DIV/0!</v>
      </c>
      <c r="P119" s="125" t="str">
        <f t="shared" si="6"/>
        <v>#DIV/0!</v>
      </c>
      <c r="Q119" s="106"/>
      <c r="R119" s="7"/>
      <c r="S119" s="7"/>
      <c r="T119" s="7"/>
      <c r="U119" s="7"/>
      <c r="V119" s="7"/>
      <c r="W119" s="7"/>
      <c r="X119" s="7"/>
      <c r="Y119" s="7"/>
      <c r="Z119" s="7"/>
    </row>
    <row r="120" ht="15.75" customHeight="1">
      <c r="A120" s="61" t="str">
        <f>IF('Indicator Data'!A129&lt;&gt;"",'Indicator Data'!A129,"")</f>
        <v/>
      </c>
      <c r="B120" s="61" t="str">
        <f>IF('Indicator Data'!B129&lt;&gt;"",'Indicator Data'!B129,"")</f>
        <v/>
      </c>
      <c r="C120" s="123" t="str">
        <f>IF('Indicator Data'!AC129="No data","x",ROUND(IF('Indicator Data'!AC129&gt;C$3,10,IF('Indicator Data'!AC129&lt;C$4,0,('Indicator Data'!AC129-C$4)/(C$3-C$4)*10)),1))</f>
        <v>#DIV/0!</v>
      </c>
      <c r="D120" s="123" t="str">
        <f>IF('Indicator Data'!AD129="No data","x",ROUND(IF('Indicator Data'!AD129&gt;D$3,0,IF('Indicator Data'!AD129&lt;D$4,10,(D$3-'Indicator Data'!AD129)/(D$3-D$4)*10)),1))</f>
        <v>#DIV/0!</v>
      </c>
      <c r="E120" s="124" t="str">
        <f t="shared" si="1"/>
        <v>#DIV/0!</v>
      </c>
      <c r="F120" s="123" t="str">
        <f>IF('Indicator Data'!AE129="No data","x",ROUND(IF('Indicator Data'!AE129&gt;F$3,10,IF('Indicator Data'!AE129&lt;F$4,0,('Indicator Data'!AE129-F$4)/(F$3-F$4)*10)),1))</f>
        <v>#DIV/0!</v>
      </c>
      <c r="G120" s="123" t="str">
        <f>IF('Indicator Data'!AF129="No data","x",ROUND(IF('Indicator Data'!AF129&gt;G$3,0,IF('Indicator Data'!AF129&lt;G$4,10,(G$3-'Indicator Data'!AF129)/(G$3-G$4)*10)),1))</f>
        <v>#DIV/0!</v>
      </c>
      <c r="H120" s="124" t="str">
        <f t="shared" si="2"/>
        <v>#DIV/0!</v>
      </c>
      <c r="I120" s="125" t="str">
        <f t="shared" si="3"/>
        <v>#DIV/0!</v>
      </c>
      <c r="J120" s="123" t="str">
        <f>IF('Indicator Data'!AG129="No data","x",ROUND(IF('Indicator Data'!AG129&gt;J$3,10,IF('Indicator Data'!AG129&lt;J$4,0,('Indicator Data'!AG129-J$4)/(J$3-J$4)*10)),1))</f>
        <v>#DIV/0!</v>
      </c>
      <c r="K120" s="123" t="str">
        <f>IF('Indicator Data'!AH129="No data","x",ROUND(IF('Indicator Data'!AH129&gt;K$3,0,IF('Indicator Data'!AH129&lt;K$4,10,(K$3-'Indicator Data'!AH129)/(K$3-K$4)*10)),1))</f>
        <v>#DIV/0!</v>
      </c>
      <c r="L120" s="124" t="str">
        <f t="shared" si="4"/>
        <v>#DIV/0!</v>
      </c>
      <c r="M120" s="123" t="str">
        <f>IF('Indicator Data'!AI129="No data","x",ROUND(IF('Indicator Data'!AI129&gt;M$3,10,IF('Indicator Data'!AI129&lt;M$4,0,('Indicator Data'!AI129-M$4)/(M$3-M$4)*10)),1))</f>
        <v>#DIV/0!</v>
      </c>
      <c r="N120" s="123" t="str">
        <f>IF('Indicator Data'!AJ129="No data","x",ROUND(IF('Indicator Data'!AJ129&gt;N$3,0,IF('Indicator Data'!AJ129&lt;N$4,10,(N$3-'Indicator Data'!AJ129)/(N$3-N$4)*10)),1))</f>
        <v>#DIV/0!</v>
      </c>
      <c r="O120" s="124" t="str">
        <f t="shared" si="5"/>
        <v>#DIV/0!</v>
      </c>
      <c r="P120" s="125" t="str">
        <f t="shared" si="6"/>
        <v>#DIV/0!</v>
      </c>
      <c r="Q120" s="106"/>
      <c r="R120" s="7"/>
      <c r="S120" s="7"/>
      <c r="T120" s="7"/>
      <c r="U120" s="7"/>
      <c r="V120" s="7"/>
      <c r="W120" s="7"/>
      <c r="X120" s="7"/>
      <c r="Y120" s="7"/>
      <c r="Z120" s="7"/>
    </row>
    <row r="121" ht="15.75" customHeight="1">
      <c r="A121" s="61" t="str">
        <f>IF('Indicator Data'!A130&lt;&gt;"",'Indicator Data'!A130,"")</f>
        <v/>
      </c>
      <c r="B121" s="61" t="str">
        <f>IF('Indicator Data'!B130&lt;&gt;"",'Indicator Data'!B130,"")</f>
        <v/>
      </c>
      <c r="C121" s="123" t="str">
        <f>IF('Indicator Data'!AC130="No data","x",ROUND(IF('Indicator Data'!AC130&gt;C$3,10,IF('Indicator Data'!AC130&lt;C$4,0,('Indicator Data'!AC130-C$4)/(C$3-C$4)*10)),1))</f>
        <v>#DIV/0!</v>
      </c>
      <c r="D121" s="123" t="str">
        <f>IF('Indicator Data'!AD130="No data","x",ROUND(IF('Indicator Data'!AD130&gt;D$3,0,IF('Indicator Data'!AD130&lt;D$4,10,(D$3-'Indicator Data'!AD130)/(D$3-D$4)*10)),1))</f>
        <v>#DIV/0!</v>
      </c>
      <c r="E121" s="124" t="str">
        <f t="shared" si="1"/>
        <v>#DIV/0!</v>
      </c>
      <c r="F121" s="123" t="str">
        <f>IF('Indicator Data'!AE130="No data","x",ROUND(IF('Indicator Data'!AE130&gt;F$3,10,IF('Indicator Data'!AE130&lt;F$4,0,('Indicator Data'!AE130-F$4)/(F$3-F$4)*10)),1))</f>
        <v>#DIV/0!</v>
      </c>
      <c r="G121" s="123" t="str">
        <f>IF('Indicator Data'!AF130="No data","x",ROUND(IF('Indicator Data'!AF130&gt;G$3,0,IF('Indicator Data'!AF130&lt;G$4,10,(G$3-'Indicator Data'!AF130)/(G$3-G$4)*10)),1))</f>
        <v>#DIV/0!</v>
      </c>
      <c r="H121" s="124" t="str">
        <f t="shared" si="2"/>
        <v>#DIV/0!</v>
      </c>
      <c r="I121" s="125" t="str">
        <f t="shared" si="3"/>
        <v>#DIV/0!</v>
      </c>
      <c r="J121" s="123" t="str">
        <f>IF('Indicator Data'!AG130="No data","x",ROUND(IF('Indicator Data'!AG130&gt;J$3,10,IF('Indicator Data'!AG130&lt;J$4,0,('Indicator Data'!AG130-J$4)/(J$3-J$4)*10)),1))</f>
        <v>#DIV/0!</v>
      </c>
      <c r="K121" s="123" t="str">
        <f>IF('Indicator Data'!AH130="No data","x",ROUND(IF('Indicator Data'!AH130&gt;K$3,0,IF('Indicator Data'!AH130&lt;K$4,10,(K$3-'Indicator Data'!AH130)/(K$3-K$4)*10)),1))</f>
        <v>#DIV/0!</v>
      </c>
      <c r="L121" s="124" t="str">
        <f t="shared" si="4"/>
        <v>#DIV/0!</v>
      </c>
      <c r="M121" s="123" t="str">
        <f>IF('Indicator Data'!AI130="No data","x",ROUND(IF('Indicator Data'!AI130&gt;M$3,10,IF('Indicator Data'!AI130&lt;M$4,0,('Indicator Data'!AI130-M$4)/(M$3-M$4)*10)),1))</f>
        <v>#DIV/0!</v>
      </c>
      <c r="N121" s="123" t="str">
        <f>IF('Indicator Data'!AJ130="No data","x",ROUND(IF('Indicator Data'!AJ130&gt;N$3,0,IF('Indicator Data'!AJ130&lt;N$4,10,(N$3-'Indicator Data'!AJ130)/(N$3-N$4)*10)),1))</f>
        <v>#DIV/0!</v>
      </c>
      <c r="O121" s="124" t="str">
        <f t="shared" si="5"/>
        <v>#DIV/0!</v>
      </c>
      <c r="P121" s="125" t="str">
        <f t="shared" si="6"/>
        <v>#DIV/0!</v>
      </c>
      <c r="Q121" s="106"/>
      <c r="R121" s="7"/>
      <c r="S121" s="7"/>
      <c r="T121" s="7"/>
      <c r="U121" s="7"/>
      <c r="V121" s="7"/>
      <c r="W121" s="7"/>
      <c r="X121" s="7"/>
      <c r="Y121" s="7"/>
      <c r="Z121" s="7"/>
    </row>
    <row r="122" ht="15.75" customHeight="1">
      <c r="A122" s="61" t="str">
        <f>IF('Indicator Data'!A131&lt;&gt;"",'Indicator Data'!A131,"")</f>
        <v/>
      </c>
      <c r="B122" s="61" t="str">
        <f>IF('Indicator Data'!B131&lt;&gt;"",'Indicator Data'!B131,"")</f>
        <v/>
      </c>
      <c r="C122" s="123" t="str">
        <f>IF('Indicator Data'!AC131="No data","x",ROUND(IF('Indicator Data'!AC131&gt;C$3,10,IF('Indicator Data'!AC131&lt;C$4,0,('Indicator Data'!AC131-C$4)/(C$3-C$4)*10)),1))</f>
        <v>#DIV/0!</v>
      </c>
      <c r="D122" s="123" t="str">
        <f>IF('Indicator Data'!AD131="No data","x",ROUND(IF('Indicator Data'!AD131&gt;D$3,0,IF('Indicator Data'!AD131&lt;D$4,10,(D$3-'Indicator Data'!AD131)/(D$3-D$4)*10)),1))</f>
        <v>#DIV/0!</v>
      </c>
      <c r="E122" s="124" t="str">
        <f t="shared" si="1"/>
        <v>#DIV/0!</v>
      </c>
      <c r="F122" s="123" t="str">
        <f>IF('Indicator Data'!AE131="No data","x",ROUND(IF('Indicator Data'!AE131&gt;F$3,10,IF('Indicator Data'!AE131&lt;F$4,0,('Indicator Data'!AE131-F$4)/(F$3-F$4)*10)),1))</f>
        <v>#DIV/0!</v>
      </c>
      <c r="G122" s="123" t="str">
        <f>IF('Indicator Data'!AF131="No data","x",ROUND(IF('Indicator Data'!AF131&gt;G$3,0,IF('Indicator Data'!AF131&lt;G$4,10,(G$3-'Indicator Data'!AF131)/(G$3-G$4)*10)),1))</f>
        <v>#DIV/0!</v>
      </c>
      <c r="H122" s="124" t="str">
        <f t="shared" si="2"/>
        <v>#DIV/0!</v>
      </c>
      <c r="I122" s="125" t="str">
        <f t="shared" si="3"/>
        <v>#DIV/0!</v>
      </c>
      <c r="J122" s="123" t="str">
        <f>IF('Indicator Data'!AG131="No data","x",ROUND(IF('Indicator Data'!AG131&gt;J$3,10,IF('Indicator Data'!AG131&lt;J$4,0,('Indicator Data'!AG131-J$4)/(J$3-J$4)*10)),1))</f>
        <v>#DIV/0!</v>
      </c>
      <c r="K122" s="123" t="str">
        <f>IF('Indicator Data'!AH131="No data","x",ROUND(IF('Indicator Data'!AH131&gt;K$3,0,IF('Indicator Data'!AH131&lt;K$4,10,(K$3-'Indicator Data'!AH131)/(K$3-K$4)*10)),1))</f>
        <v>#DIV/0!</v>
      </c>
      <c r="L122" s="124" t="str">
        <f t="shared" si="4"/>
        <v>#DIV/0!</v>
      </c>
      <c r="M122" s="123" t="str">
        <f>IF('Indicator Data'!AI131="No data","x",ROUND(IF('Indicator Data'!AI131&gt;M$3,10,IF('Indicator Data'!AI131&lt;M$4,0,('Indicator Data'!AI131-M$4)/(M$3-M$4)*10)),1))</f>
        <v>#DIV/0!</v>
      </c>
      <c r="N122" s="123" t="str">
        <f>IF('Indicator Data'!AJ131="No data","x",ROUND(IF('Indicator Data'!AJ131&gt;N$3,0,IF('Indicator Data'!AJ131&lt;N$4,10,(N$3-'Indicator Data'!AJ131)/(N$3-N$4)*10)),1))</f>
        <v>#DIV/0!</v>
      </c>
      <c r="O122" s="124" t="str">
        <f t="shared" si="5"/>
        <v>#DIV/0!</v>
      </c>
      <c r="P122" s="125" t="str">
        <f t="shared" si="6"/>
        <v>#DIV/0!</v>
      </c>
      <c r="Q122" s="106"/>
      <c r="R122" s="7"/>
      <c r="S122" s="7"/>
      <c r="T122" s="7"/>
      <c r="U122" s="7"/>
      <c r="V122" s="7"/>
      <c r="W122" s="7"/>
      <c r="X122" s="7"/>
      <c r="Y122" s="7"/>
      <c r="Z122" s="7"/>
    </row>
    <row r="123" ht="15.75" customHeight="1">
      <c r="A123" s="61" t="str">
        <f>IF('Indicator Data'!A132&lt;&gt;"",'Indicator Data'!A132,"")</f>
        <v/>
      </c>
      <c r="B123" s="61" t="str">
        <f>IF('Indicator Data'!B132&lt;&gt;"",'Indicator Data'!B132,"")</f>
        <v/>
      </c>
      <c r="C123" s="123" t="str">
        <f>IF('Indicator Data'!AC132="No data","x",ROUND(IF('Indicator Data'!AC132&gt;C$3,10,IF('Indicator Data'!AC132&lt;C$4,0,('Indicator Data'!AC132-C$4)/(C$3-C$4)*10)),1))</f>
        <v>#DIV/0!</v>
      </c>
      <c r="D123" s="123" t="str">
        <f>IF('Indicator Data'!AD132="No data","x",ROUND(IF('Indicator Data'!AD132&gt;D$3,0,IF('Indicator Data'!AD132&lt;D$4,10,(D$3-'Indicator Data'!AD132)/(D$3-D$4)*10)),1))</f>
        <v>#DIV/0!</v>
      </c>
      <c r="E123" s="124" t="str">
        <f t="shared" si="1"/>
        <v>#DIV/0!</v>
      </c>
      <c r="F123" s="123" t="str">
        <f>IF('Indicator Data'!AE132="No data","x",ROUND(IF('Indicator Data'!AE132&gt;F$3,10,IF('Indicator Data'!AE132&lt;F$4,0,('Indicator Data'!AE132-F$4)/(F$3-F$4)*10)),1))</f>
        <v>#DIV/0!</v>
      </c>
      <c r="G123" s="123" t="str">
        <f>IF('Indicator Data'!AF132="No data","x",ROUND(IF('Indicator Data'!AF132&gt;G$3,0,IF('Indicator Data'!AF132&lt;G$4,10,(G$3-'Indicator Data'!AF132)/(G$3-G$4)*10)),1))</f>
        <v>#DIV/0!</v>
      </c>
      <c r="H123" s="124" t="str">
        <f t="shared" si="2"/>
        <v>#DIV/0!</v>
      </c>
      <c r="I123" s="125" t="str">
        <f t="shared" si="3"/>
        <v>#DIV/0!</v>
      </c>
      <c r="J123" s="123" t="str">
        <f>IF('Indicator Data'!AG132="No data","x",ROUND(IF('Indicator Data'!AG132&gt;J$3,10,IF('Indicator Data'!AG132&lt;J$4,0,('Indicator Data'!AG132-J$4)/(J$3-J$4)*10)),1))</f>
        <v>#DIV/0!</v>
      </c>
      <c r="K123" s="123" t="str">
        <f>IF('Indicator Data'!AH132="No data","x",ROUND(IF('Indicator Data'!AH132&gt;K$3,0,IF('Indicator Data'!AH132&lt;K$4,10,(K$3-'Indicator Data'!AH132)/(K$3-K$4)*10)),1))</f>
        <v>#DIV/0!</v>
      </c>
      <c r="L123" s="124" t="str">
        <f t="shared" si="4"/>
        <v>#DIV/0!</v>
      </c>
      <c r="M123" s="123" t="str">
        <f>IF('Indicator Data'!AI132="No data","x",ROUND(IF('Indicator Data'!AI132&gt;M$3,10,IF('Indicator Data'!AI132&lt;M$4,0,('Indicator Data'!AI132-M$4)/(M$3-M$4)*10)),1))</f>
        <v>#DIV/0!</v>
      </c>
      <c r="N123" s="123" t="str">
        <f>IF('Indicator Data'!AJ132="No data","x",ROUND(IF('Indicator Data'!AJ132&gt;N$3,0,IF('Indicator Data'!AJ132&lt;N$4,10,(N$3-'Indicator Data'!AJ132)/(N$3-N$4)*10)),1))</f>
        <v>#DIV/0!</v>
      </c>
      <c r="O123" s="124" t="str">
        <f t="shared" si="5"/>
        <v>#DIV/0!</v>
      </c>
      <c r="P123" s="125" t="str">
        <f t="shared" si="6"/>
        <v>#DIV/0!</v>
      </c>
      <c r="Q123" s="106"/>
      <c r="R123" s="7"/>
      <c r="S123" s="7"/>
      <c r="T123" s="7"/>
      <c r="U123" s="7"/>
      <c r="V123" s="7"/>
      <c r="W123" s="7"/>
      <c r="X123" s="7"/>
      <c r="Y123" s="7"/>
      <c r="Z123" s="7"/>
    </row>
    <row r="124" ht="15.75" customHeight="1">
      <c r="A124" s="61" t="str">
        <f>IF('Indicator Data'!A133&lt;&gt;"",'Indicator Data'!A133,"")</f>
        <v/>
      </c>
      <c r="B124" s="61" t="str">
        <f>IF('Indicator Data'!B133&lt;&gt;"",'Indicator Data'!B133,"")</f>
        <v/>
      </c>
      <c r="C124" s="123" t="str">
        <f>IF('Indicator Data'!AC133="No data","x",ROUND(IF('Indicator Data'!AC133&gt;C$3,10,IF('Indicator Data'!AC133&lt;C$4,0,('Indicator Data'!AC133-C$4)/(C$3-C$4)*10)),1))</f>
        <v>#DIV/0!</v>
      </c>
      <c r="D124" s="123" t="str">
        <f>IF('Indicator Data'!AD133="No data","x",ROUND(IF('Indicator Data'!AD133&gt;D$3,0,IF('Indicator Data'!AD133&lt;D$4,10,(D$3-'Indicator Data'!AD133)/(D$3-D$4)*10)),1))</f>
        <v>#DIV/0!</v>
      </c>
      <c r="E124" s="124" t="str">
        <f t="shared" si="1"/>
        <v>#DIV/0!</v>
      </c>
      <c r="F124" s="123" t="str">
        <f>IF('Indicator Data'!AE133="No data","x",ROUND(IF('Indicator Data'!AE133&gt;F$3,10,IF('Indicator Data'!AE133&lt;F$4,0,('Indicator Data'!AE133-F$4)/(F$3-F$4)*10)),1))</f>
        <v>#DIV/0!</v>
      </c>
      <c r="G124" s="123" t="str">
        <f>IF('Indicator Data'!AF133="No data","x",ROUND(IF('Indicator Data'!AF133&gt;G$3,0,IF('Indicator Data'!AF133&lt;G$4,10,(G$3-'Indicator Data'!AF133)/(G$3-G$4)*10)),1))</f>
        <v>#DIV/0!</v>
      </c>
      <c r="H124" s="124" t="str">
        <f t="shared" si="2"/>
        <v>#DIV/0!</v>
      </c>
      <c r="I124" s="125" t="str">
        <f t="shared" si="3"/>
        <v>#DIV/0!</v>
      </c>
      <c r="J124" s="123" t="str">
        <f>IF('Indicator Data'!AG133="No data","x",ROUND(IF('Indicator Data'!AG133&gt;J$3,10,IF('Indicator Data'!AG133&lt;J$4,0,('Indicator Data'!AG133-J$4)/(J$3-J$4)*10)),1))</f>
        <v>#DIV/0!</v>
      </c>
      <c r="K124" s="123" t="str">
        <f>IF('Indicator Data'!AH133="No data","x",ROUND(IF('Indicator Data'!AH133&gt;K$3,0,IF('Indicator Data'!AH133&lt;K$4,10,(K$3-'Indicator Data'!AH133)/(K$3-K$4)*10)),1))</f>
        <v>#DIV/0!</v>
      </c>
      <c r="L124" s="124" t="str">
        <f t="shared" si="4"/>
        <v>#DIV/0!</v>
      </c>
      <c r="M124" s="123" t="str">
        <f>IF('Indicator Data'!AI133="No data","x",ROUND(IF('Indicator Data'!AI133&gt;M$3,10,IF('Indicator Data'!AI133&lt;M$4,0,('Indicator Data'!AI133-M$4)/(M$3-M$4)*10)),1))</f>
        <v>#DIV/0!</v>
      </c>
      <c r="N124" s="123" t="str">
        <f>IF('Indicator Data'!AJ133="No data","x",ROUND(IF('Indicator Data'!AJ133&gt;N$3,0,IF('Indicator Data'!AJ133&lt;N$4,10,(N$3-'Indicator Data'!AJ133)/(N$3-N$4)*10)),1))</f>
        <v>#DIV/0!</v>
      </c>
      <c r="O124" s="124" t="str">
        <f t="shared" si="5"/>
        <v>#DIV/0!</v>
      </c>
      <c r="P124" s="125" t="str">
        <f t="shared" si="6"/>
        <v>#DIV/0!</v>
      </c>
      <c r="Q124" s="106"/>
      <c r="R124" s="7"/>
      <c r="S124" s="7"/>
      <c r="T124" s="7"/>
      <c r="U124" s="7"/>
      <c r="V124" s="7"/>
      <c r="W124" s="7"/>
      <c r="X124" s="7"/>
      <c r="Y124" s="7"/>
      <c r="Z124" s="7"/>
    </row>
    <row r="125" ht="15.75" customHeight="1">
      <c r="A125" s="61" t="str">
        <f>IF('Indicator Data'!A134&lt;&gt;"",'Indicator Data'!A134,"")</f>
        <v/>
      </c>
      <c r="B125" s="61" t="str">
        <f>IF('Indicator Data'!B134&lt;&gt;"",'Indicator Data'!B134,"")</f>
        <v/>
      </c>
      <c r="C125" s="123" t="str">
        <f>IF('Indicator Data'!AC134="No data","x",ROUND(IF('Indicator Data'!AC134&gt;C$3,10,IF('Indicator Data'!AC134&lt;C$4,0,('Indicator Data'!AC134-C$4)/(C$3-C$4)*10)),1))</f>
        <v>#DIV/0!</v>
      </c>
      <c r="D125" s="123" t="str">
        <f>IF('Indicator Data'!AD134="No data","x",ROUND(IF('Indicator Data'!AD134&gt;D$3,0,IF('Indicator Data'!AD134&lt;D$4,10,(D$3-'Indicator Data'!AD134)/(D$3-D$4)*10)),1))</f>
        <v>#DIV/0!</v>
      </c>
      <c r="E125" s="124" t="str">
        <f t="shared" si="1"/>
        <v>#DIV/0!</v>
      </c>
      <c r="F125" s="123" t="str">
        <f>IF('Indicator Data'!AE134="No data","x",ROUND(IF('Indicator Data'!AE134&gt;F$3,10,IF('Indicator Data'!AE134&lt;F$4,0,('Indicator Data'!AE134-F$4)/(F$3-F$4)*10)),1))</f>
        <v>#DIV/0!</v>
      </c>
      <c r="G125" s="123" t="str">
        <f>IF('Indicator Data'!AF134="No data","x",ROUND(IF('Indicator Data'!AF134&gt;G$3,0,IF('Indicator Data'!AF134&lt;G$4,10,(G$3-'Indicator Data'!AF134)/(G$3-G$4)*10)),1))</f>
        <v>#DIV/0!</v>
      </c>
      <c r="H125" s="124" t="str">
        <f t="shared" si="2"/>
        <v>#DIV/0!</v>
      </c>
      <c r="I125" s="125" t="str">
        <f t="shared" si="3"/>
        <v>#DIV/0!</v>
      </c>
      <c r="J125" s="123" t="str">
        <f>IF('Indicator Data'!AG134="No data","x",ROUND(IF('Indicator Data'!AG134&gt;J$3,10,IF('Indicator Data'!AG134&lt;J$4,0,('Indicator Data'!AG134-J$4)/(J$3-J$4)*10)),1))</f>
        <v>#DIV/0!</v>
      </c>
      <c r="K125" s="123" t="str">
        <f>IF('Indicator Data'!AH134="No data","x",ROUND(IF('Indicator Data'!AH134&gt;K$3,0,IF('Indicator Data'!AH134&lt;K$4,10,(K$3-'Indicator Data'!AH134)/(K$3-K$4)*10)),1))</f>
        <v>#DIV/0!</v>
      </c>
      <c r="L125" s="124" t="str">
        <f t="shared" si="4"/>
        <v>#DIV/0!</v>
      </c>
      <c r="M125" s="123" t="str">
        <f>IF('Indicator Data'!AI134="No data","x",ROUND(IF('Indicator Data'!AI134&gt;M$3,10,IF('Indicator Data'!AI134&lt;M$4,0,('Indicator Data'!AI134-M$4)/(M$3-M$4)*10)),1))</f>
        <v>#DIV/0!</v>
      </c>
      <c r="N125" s="123" t="str">
        <f>IF('Indicator Data'!AJ134="No data","x",ROUND(IF('Indicator Data'!AJ134&gt;N$3,0,IF('Indicator Data'!AJ134&lt;N$4,10,(N$3-'Indicator Data'!AJ134)/(N$3-N$4)*10)),1))</f>
        <v>#DIV/0!</v>
      </c>
      <c r="O125" s="124" t="str">
        <f t="shared" si="5"/>
        <v>#DIV/0!</v>
      </c>
      <c r="P125" s="125" t="str">
        <f t="shared" si="6"/>
        <v>#DIV/0!</v>
      </c>
      <c r="Q125" s="106"/>
      <c r="R125" s="7"/>
      <c r="S125" s="7"/>
      <c r="T125" s="7"/>
      <c r="U125" s="7"/>
      <c r="V125" s="7"/>
      <c r="W125" s="7"/>
      <c r="X125" s="7"/>
      <c r="Y125" s="7"/>
      <c r="Z125" s="7"/>
    </row>
    <row r="126" ht="15.75" customHeight="1">
      <c r="A126" s="61" t="str">
        <f>IF('Indicator Data'!A135&lt;&gt;"",'Indicator Data'!A135,"")</f>
        <v/>
      </c>
      <c r="B126" s="61" t="str">
        <f>IF('Indicator Data'!B135&lt;&gt;"",'Indicator Data'!B135,"")</f>
        <v/>
      </c>
      <c r="C126" s="123" t="str">
        <f>IF('Indicator Data'!AC135="No data","x",ROUND(IF('Indicator Data'!AC135&gt;C$3,10,IF('Indicator Data'!AC135&lt;C$4,0,('Indicator Data'!AC135-C$4)/(C$3-C$4)*10)),1))</f>
        <v>#DIV/0!</v>
      </c>
      <c r="D126" s="123" t="str">
        <f>IF('Indicator Data'!AD135="No data","x",ROUND(IF('Indicator Data'!AD135&gt;D$3,0,IF('Indicator Data'!AD135&lt;D$4,10,(D$3-'Indicator Data'!AD135)/(D$3-D$4)*10)),1))</f>
        <v>#DIV/0!</v>
      </c>
      <c r="E126" s="124" t="str">
        <f t="shared" si="1"/>
        <v>#DIV/0!</v>
      </c>
      <c r="F126" s="123" t="str">
        <f>IF('Indicator Data'!AE135="No data","x",ROUND(IF('Indicator Data'!AE135&gt;F$3,10,IF('Indicator Data'!AE135&lt;F$4,0,('Indicator Data'!AE135-F$4)/(F$3-F$4)*10)),1))</f>
        <v>#DIV/0!</v>
      </c>
      <c r="G126" s="123" t="str">
        <f>IF('Indicator Data'!AF135="No data","x",ROUND(IF('Indicator Data'!AF135&gt;G$3,0,IF('Indicator Data'!AF135&lt;G$4,10,(G$3-'Indicator Data'!AF135)/(G$3-G$4)*10)),1))</f>
        <v>#DIV/0!</v>
      </c>
      <c r="H126" s="124" t="str">
        <f t="shared" si="2"/>
        <v>#DIV/0!</v>
      </c>
      <c r="I126" s="125" t="str">
        <f t="shared" si="3"/>
        <v>#DIV/0!</v>
      </c>
      <c r="J126" s="123" t="str">
        <f>IF('Indicator Data'!AG135="No data","x",ROUND(IF('Indicator Data'!AG135&gt;J$3,10,IF('Indicator Data'!AG135&lt;J$4,0,('Indicator Data'!AG135-J$4)/(J$3-J$4)*10)),1))</f>
        <v>#DIV/0!</v>
      </c>
      <c r="K126" s="123" t="str">
        <f>IF('Indicator Data'!AH135="No data","x",ROUND(IF('Indicator Data'!AH135&gt;K$3,0,IF('Indicator Data'!AH135&lt;K$4,10,(K$3-'Indicator Data'!AH135)/(K$3-K$4)*10)),1))</f>
        <v>#DIV/0!</v>
      </c>
      <c r="L126" s="124" t="str">
        <f t="shared" si="4"/>
        <v>#DIV/0!</v>
      </c>
      <c r="M126" s="123" t="str">
        <f>IF('Indicator Data'!AI135="No data","x",ROUND(IF('Indicator Data'!AI135&gt;M$3,10,IF('Indicator Data'!AI135&lt;M$4,0,('Indicator Data'!AI135-M$4)/(M$3-M$4)*10)),1))</f>
        <v>#DIV/0!</v>
      </c>
      <c r="N126" s="123" t="str">
        <f>IF('Indicator Data'!AJ135="No data","x",ROUND(IF('Indicator Data'!AJ135&gt;N$3,0,IF('Indicator Data'!AJ135&lt;N$4,10,(N$3-'Indicator Data'!AJ135)/(N$3-N$4)*10)),1))</f>
        <v>#DIV/0!</v>
      </c>
      <c r="O126" s="124" t="str">
        <f t="shared" si="5"/>
        <v>#DIV/0!</v>
      </c>
      <c r="P126" s="125" t="str">
        <f t="shared" si="6"/>
        <v>#DIV/0!</v>
      </c>
      <c r="Q126" s="106"/>
      <c r="R126" s="7"/>
      <c r="S126" s="7"/>
      <c r="T126" s="7"/>
      <c r="U126" s="7"/>
      <c r="V126" s="7"/>
      <c r="W126" s="7"/>
      <c r="X126" s="7"/>
      <c r="Y126" s="7"/>
      <c r="Z126" s="7"/>
    </row>
    <row r="127" ht="15.75" customHeight="1">
      <c r="A127" s="61" t="str">
        <f>IF('Indicator Data'!A136&lt;&gt;"",'Indicator Data'!A136,"")</f>
        <v/>
      </c>
      <c r="B127" s="61" t="str">
        <f>IF('Indicator Data'!B136&lt;&gt;"",'Indicator Data'!B136,"")</f>
        <v/>
      </c>
      <c r="C127" s="123" t="str">
        <f>IF('Indicator Data'!AC136="No data","x",ROUND(IF('Indicator Data'!AC136&gt;C$3,10,IF('Indicator Data'!AC136&lt;C$4,0,('Indicator Data'!AC136-C$4)/(C$3-C$4)*10)),1))</f>
        <v>#DIV/0!</v>
      </c>
      <c r="D127" s="123" t="str">
        <f>IF('Indicator Data'!AD136="No data","x",ROUND(IF('Indicator Data'!AD136&gt;D$3,0,IF('Indicator Data'!AD136&lt;D$4,10,(D$3-'Indicator Data'!AD136)/(D$3-D$4)*10)),1))</f>
        <v>#DIV/0!</v>
      </c>
      <c r="E127" s="124" t="str">
        <f t="shared" si="1"/>
        <v>#DIV/0!</v>
      </c>
      <c r="F127" s="123" t="str">
        <f>IF('Indicator Data'!AE136="No data","x",ROUND(IF('Indicator Data'!AE136&gt;F$3,10,IF('Indicator Data'!AE136&lt;F$4,0,('Indicator Data'!AE136-F$4)/(F$3-F$4)*10)),1))</f>
        <v>#DIV/0!</v>
      </c>
      <c r="G127" s="123" t="str">
        <f>IF('Indicator Data'!AF136="No data","x",ROUND(IF('Indicator Data'!AF136&gt;G$3,0,IF('Indicator Data'!AF136&lt;G$4,10,(G$3-'Indicator Data'!AF136)/(G$3-G$4)*10)),1))</f>
        <v>#DIV/0!</v>
      </c>
      <c r="H127" s="124" t="str">
        <f t="shared" si="2"/>
        <v>#DIV/0!</v>
      </c>
      <c r="I127" s="125" t="str">
        <f t="shared" si="3"/>
        <v>#DIV/0!</v>
      </c>
      <c r="J127" s="123" t="str">
        <f>IF('Indicator Data'!AG136="No data","x",ROUND(IF('Indicator Data'!AG136&gt;J$3,10,IF('Indicator Data'!AG136&lt;J$4,0,('Indicator Data'!AG136-J$4)/(J$3-J$4)*10)),1))</f>
        <v>#DIV/0!</v>
      </c>
      <c r="K127" s="123" t="str">
        <f>IF('Indicator Data'!AH136="No data","x",ROUND(IF('Indicator Data'!AH136&gt;K$3,0,IF('Indicator Data'!AH136&lt;K$4,10,(K$3-'Indicator Data'!AH136)/(K$3-K$4)*10)),1))</f>
        <v>#DIV/0!</v>
      </c>
      <c r="L127" s="124" t="str">
        <f t="shared" si="4"/>
        <v>#DIV/0!</v>
      </c>
      <c r="M127" s="123" t="str">
        <f>IF('Indicator Data'!AI136="No data","x",ROUND(IF('Indicator Data'!AI136&gt;M$3,10,IF('Indicator Data'!AI136&lt;M$4,0,('Indicator Data'!AI136-M$4)/(M$3-M$4)*10)),1))</f>
        <v>#DIV/0!</v>
      </c>
      <c r="N127" s="123" t="str">
        <f>IF('Indicator Data'!AJ136="No data","x",ROUND(IF('Indicator Data'!AJ136&gt;N$3,0,IF('Indicator Data'!AJ136&lt;N$4,10,(N$3-'Indicator Data'!AJ136)/(N$3-N$4)*10)),1))</f>
        <v>#DIV/0!</v>
      </c>
      <c r="O127" s="124" t="str">
        <f t="shared" si="5"/>
        <v>#DIV/0!</v>
      </c>
      <c r="P127" s="125" t="str">
        <f t="shared" si="6"/>
        <v>#DIV/0!</v>
      </c>
      <c r="Q127" s="106"/>
      <c r="R127" s="7"/>
      <c r="S127" s="7"/>
      <c r="T127" s="7"/>
      <c r="U127" s="7"/>
      <c r="V127" s="7"/>
      <c r="W127" s="7"/>
      <c r="X127" s="7"/>
      <c r="Y127" s="7"/>
      <c r="Z127" s="7"/>
    </row>
    <row r="128" ht="15.75" customHeight="1">
      <c r="A128" s="61" t="str">
        <f>IF('Indicator Data'!A137&lt;&gt;"",'Indicator Data'!A137,"")</f>
        <v/>
      </c>
      <c r="B128" s="61" t="str">
        <f>IF('Indicator Data'!B137&lt;&gt;"",'Indicator Data'!B137,"")</f>
        <v/>
      </c>
      <c r="C128" s="123" t="str">
        <f>IF('Indicator Data'!AC137="No data","x",ROUND(IF('Indicator Data'!AC137&gt;C$3,10,IF('Indicator Data'!AC137&lt;C$4,0,('Indicator Data'!AC137-C$4)/(C$3-C$4)*10)),1))</f>
        <v>#DIV/0!</v>
      </c>
      <c r="D128" s="123" t="str">
        <f>IF('Indicator Data'!AD137="No data","x",ROUND(IF('Indicator Data'!AD137&gt;D$3,0,IF('Indicator Data'!AD137&lt;D$4,10,(D$3-'Indicator Data'!AD137)/(D$3-D$4)*10)),1))</f>
        <v>#DIV/0!</v>
      </c>
      <c r="E128" s="124" t="str">
        <f t="shared" si="1"/>
        <v>#DIV/0!</v>
      </c>
      <c r="F128" s="123" t="str">
        <f>IF('Indicator Data'!AE137="No data","x",ROUND(IF('Indicator Data'!AE137&gt;F$3,10,IF('Indicator Data'!AE137&lt;F$4,0,('Indicator Data'!AE137-F$4)/(F$3-F$4)*10)),1))</f>
        <v>#DIV/0!</v>
      </c>
      <c r="G128" s="123" t="str">
        <f>IF('Indicator Data'!AF137="No data","x",ROUND(IF('Indicator Data'!AF137&gt;G$3,0,IF('Indicator Data'!AF137&lt;G$4,10,(G$3-'Indicator Data'!AF137)/(G$3-G$4)*10)),1))</f>
        <v>#DIV/0!</v>
      </c>
      <c r="H128" s="124" t="str">
        <f t="shared" si="2"/>
        <v>#DIV/0!</v>
      </c>
      <c r="I128" s="125" t="str">
        <f t="shared" si="3"/>
        <v>#DIV/0!</v>
      </c>
      <c r="J128" s="123" t="str">
        <f>IF('Indicator Data'!AG137="No data","x",ROUND(IF('Indicator Data'!AG137&gt;J$3,10,IF('Indicator Data'!AG137&lt;J$4,0,('Indicator Data'!AG137-J$4)/(J$3-J$4)*10)),1))</f>
        <v>#DIV/0!</v>
      </c>
      <c r="K128" s="123" t="str">
        <f>IF('Indicator Data'!AH137="No data","x",ROUND(IF('Indicator Data'!AH137&gt;K$3,0,IF('Indicator Data'!AH137&lt;K$4,10,(K$3-'Indicator Data'!AH137)/(K$3-K$4)*10)),1))</f>
        <v>#DIV/0!</v>
      </c>
      <c r="L128" s="124" t="str">
        <f t="shared" si="4"/>
        <v>#DIV/0!</v>
      </c>
      <c r="M128" s="123" t="str">
        <f>IF('Indicator Data'!AI137="No data","x",ROUND(IF('Indicator Data'!AI137&gt;M$3,10,IF('Indicator Data'!AI137&lt;M$4,0,('Indicator Data'!AI137-M$4)/(M$3-M$4)*10)),1))</f>
        <v>#DIV/0!</v>
      </c>
      <c r="N128" s="123" t="str">
        <f>IF('Indicator Data'!AJ137="No data","x",ROUND(IF('Indicator Data'!AJ137&gt;N$3,0,IF('Indicator Data'!AJ137&lt;N$4,10,(N$3-'Indicator Data'!AJ137)/(N$3-N$4)*10)),1))</f>
        <v>#DIV/0!</v>
      </c>
      <c r="O128" s="124" t="str">
        <f t="shared" si="5"/>
        <v>#DIV/0!</v>
      </c>
      <c r="P128" s="125" t="str">
        <f t="shared" si="6"/>
        <v>#DIV/0!</v>
      </c>
      <c r="Q128" s="106"/>
      <c r="R128" s="7"/>
      <c r="S128" s="7"/>
      <c r="T128" s="7"/>
      <c r="U128" s="7"/>
      <c r="V128" s="7"/>
      <c r="W128" s="7"/>
      <c r="X128" s="7"/>
      <c r="Y128" s="7"/>
      <c r="Z128" s="7"/>
    </row>
    <row r="129" ht="15.75" customHeight="1">
      <c r="A129" s="61" t="str">
        <f>IF('Indicator Data'!A138&lt;&gt;"",'Indicator Data'!A138,"")</f>
        <v/>
      </c>
      <c r="B129" s="61" t="str">
        <f>IF('Indicator Data'!B138&lt;&gt;"",'Indicator Data'!B138,"")</f>
        <v/>
      </c>
      <c r="C129" s="123" t="str">
        <f>IF('Indicator Data'!AC138="No data","x",ROUND(IF('Indicator Data'!AC138&gt;C$3,10,IF('Indicator Data'!AC138&lt;C$4,0,('Indicator Data'!AC138-C$4)/(C$3-C$4)*10)),1))</f>
        <v>#DIV/0!</v>
      </c>
      <c r="D129" s="123" t="str">
        <f>IF('Indicator Data'!AD138="No data","x",ROUND(IF('Indicator Data'!AD138&gt;D$3,0,IF('Indicator Data'!AD138&lt;D$4,10,(D$3-'Indicator Data'!AD138)/(D$3-D$4)*10)),1))</f>
        <v>#DIV/0!</v>
      </c>
      <c r="E129" s="124" t="str">
        <f t="shared" si="1"/>
        <v>#DIV/0!</v>
      </c>
      <c r="F129" s="123" t="str">
        <f>IF('Indicator Data'!AE138="No data","x",ROUND(IF('Indicator Data'!AE138&gt;F$3,10,IF('Indicator Data'!AE138&lt;F$4,0,('Indicator Data'!AE138-F$4)/(F$3-F$4)*10)),1))</f>
        <v>#DIV/0!</v>
      </c>
      <c r="G129" s="123" t="str">
        <f>IF('Indicator Data'!AF138="No data","x",ROUND(IF('Indicator Data'!AF138&gt;G$3,0,IF('Indicator Data'!AF138&lt;G$4,10,(G$3-'Indicator Data'!AF138)/(G$3-G$4)*10)),1))</f>
        <v>#DIV/0!</v>
      </c>
      <c r="H129" s="124" t="str">
        <f t="shared" si="2"/>
        <v>#DIV/0!</v>
      </c>
      <c r="I129" s="125" t="str">
        <f t="shared" si="3"/>
        <v>#DIV/0!</v>
      </c>
      <c r="J129" s="123" t="str">
        <f>IF('Indicator Data'!AG138="No data","x",ROUND(IF('Indicator Data'!AG138&gt;J$3,10,IF('Indicator Data'!AG138&lt;J$4,0,('Indicator Data'!AG138-J$4)/(J$3-J$4)*10)),1))</f>
        <v>#DIV/0!</v>
      </c>
      <c r="K129" s="123" t="str">
        <f>IF('Indicator Data'!AH138="No data","x",ROUND(IF('Indicator Data'!AH138&gt;K$3,0,IF('Indicator Data'!AH138&lt;K$4,10,(K$3-'Indicator Data'!AH138)/(K$3-K$4)*10)),1))</f>
        <v>#DIV/0!</v>
      </c>
      <c r="L129" s="124" t="str">
        <f t="shared" si="4"/>
        <v>#DIV/0!</v>
      </c>
      <c r="M129" s="123" t="str">
        <f>IF('Indicator Data'!AI138="No data","x",ROUND(IF('Indicator Data'!AI138&gt;M$3,10,IF('Indicator Data'!AI138&lt;M$4,0,('Indicator Data'!AI138-M$4)/(M$3-M$4)*10)),1))</f>
        <v>#DIV/0!</v>
      </c>
      <c r="N129" s="123" t="str">
        <f>IF('Indicator Data'!AJ138="No data","x",ROUND(IF('Indicator Data'!AJ138&gt;N$3,0,IF('Indicator Data'!AJ138&lt;N$4,10,(N$3-'Indicator Data'!AJ138)/(N$3-N$4)*10)),1))</f>
        <v>#DIV/0!</v>
      </c>
      <c r="O129" s="124" t="str">
        <f t="shared" si="5"/>
        <v>#DIV/0!</v>
      </c>
      <c r="P129" s="125" t="str">
        <f t="shared" si="6"/>
        <v>#DIV/0!</v>
      </c>
      <c r="Q129" s="106"/>
      <c r="R129" s="7"/>
      <c r="S129" s="7"/>
      <c r="T129" s="7"/>
      <c r="U129" s="7"/>
      <c r="V129" s="7"/>
      <c r="W129" s="7"/>
      <c r="X129" s="7"/>
      <c r="Y129" s="7"/>
      <c r="Z129" s="7"/>
    </row>
    <row r="130" ht="15.75" customHeight="1">
      <c r="A130" s="61" t="str">
        <f>IF('Indicator Data'!A139&lt;&gt;"",'Indicator Data'!A139,"")</f>
        <v/>
      </c>
      <c r="B130" s="61" t="str">
        <f>IF('Indicator Data'!B139&lt;&gt;"",'Indicator Data'!B139,"")</f>
        <v/>
      </c>
      <c r="C130" s="123" t="str">
        <f>IF('Indicator Data'!AC139="No data","x",ROUND(IF('Indicator Data'!AC139&gt;C$3,10,IF('Indicator Data'!AC139&lt;C$4,0,('Indicator Data'!AC139-C$4)/(C$3-C$4)*10)),1))</f>
        <v>#DIV/0!</v>
      </c>
      <c r="D130" s="123" t="str">
        <f>IF('Indicator Data'!AD139="No data","x",ROUND(IF('Indicator Data'!AD139&gt;D$3,0,IF('Indicator Data'!AD139&lt;D$4,10,(D$3-'Indicator Data'!AD139)/(D$3-D$4)*10)),1))</f>
        <v>#DIV/0!</v>
      </c>
      <c r="E130" s="124" t="str">
        <f t="shared" si="1"/>
        <v>#DIV/0!</v>
      </c>
      <c r="F130" s="123" t="str">
        <f>IF('Indicator Data'!AE139="No data","x",ROUND(IF('Indicator Data'!AE139&gt;F$3,10,IF('Indicator Data'!AE139&lt;F$4,0,('Indicator Data'!AE139-F$4)/(F$3-F$4)*10)),1))</f>
        <v>#DIV/0!</v>
      </c>
      <c r="G130" s="123" t="str">
        <f>IF('Indicator Data'!AF139="No data","x",ROUND(IF('Indicator Data'!AF139&gt;G$3,0,IF('Indicator Data'!AF139&lt;G$4,10,(G$3-'Indicator Data'!AF139)/(G$3-G$4)*10)),1))</f>
        <v>#DIV/0!</v>
      </c>
      <c r="H130" s="124" t="str">
        <f t="shared" si="2"/>
        <v>#DIV/0!</v>
      </c>
      <c r="I130" s="125" t="str">
        <f t="shared" si="3"/>
        <v>#DIV/0!</v>
      </c>
      <c r="J130" s="123" t="str">
        <f>IF('Indicator Data'!AG139="No data","x",ROUND(IF('Indicator Data'!AG139&gt;J$3,10,IF('Indicator Data'!AG139&lt;J$4,0,('Indicator Data'!AG139-J$4)/(J$3-J$4)*10)),1))</f>
        <v>#DIV/0!</v>
      </c>
      <c r="K130" s="123" t="str">
        <f>IF('Indicator Data'!AH139="No data","x",ROUND(IF('Indicator Data'!AH139&gt;K$3,0,IF('Indicator Data'!AH139&lt;K$4,10,(K$3-'Indicator Data'!AH139)/(K$3-K$4)*10)),1))</f>
        <v>#DIV/0!</v>
      </c>
      <c r="L130" s="124" t="str">
        <f t="shared" si="4"/>
        <v>#DIV/0!</v>
      </c>
      <c r="M130" s="123" t="str">
        <f>IF('Indicator Data'!AI139="No data","x",ROUND(IF('Indicator Data'!AI139&gt;M$3,10,IF('Indicator Data'!AI139&lt;M$4,0,('Indicator Data'!AI139-M$4)/(M$3-M$4)*10)),1))</f>
        <v>#DIV/0!</v>
      </c>
      <c r="N130" s="123" t="str">
        <f>IF('Indicator Data'!AJ139="No data","x",ROUND(IF('Indicator Data'!AJ139&gt;N$3,0,IF('Indicator Data'!AJ139&lt;N$4,10,(N$3-'Indicator Data'!AJ139)/(N$3-N$4)*10)),1))</f>
        <v>#DIV/0!</v>
      </c>
      <c r="O130" s="124" t="str">
        <f t="shared" si="5"/>
        <v>#DIV/0!</v>
      </c>
      <c r="P130" s="125" t="str">
        <f t="shared" si="6"/>
        <v>#DIV/0!</v>
      </c>
      <c r="Q130" s="106"/>
      <c r="R130" s="7"/>
      <c r="S130" s="7"/>
      <c r="T130" s="7"/>
      <c r="U130" s="7"/>
      <c r="V130" s="7"/>
      <c r="W130" s="7"/>
      <c r="X130" s="7"/>
      <c r="Y130" s="7"/>
      <c r="Z130" s="7"/>
    </row>
    <row r="131" ht="15.75" customHeight="1">
      <c r="A131" s="61" t="str">
        <f>IF('Indicator Data'!A140&lt;&gt;"",'Indicator Data'!A140,"")</f>
        <v/>
      </c>
      <c r="B131" s="61" t="str">
        <f>IF('Indicator Data'!B140&lt;&gt;"",'Indicator Data'!B140,"")</f>
        <v/>
      </c>
      <c r="C131" s="123" t="str">
        <f>IF('Indicator Data'!AC140="No data","x",ROUND(IF('Indicator Data'!AC140&gt;C$3,10,IF('Indicator Data'!AC140&lt;C$4,0,('Indicator Data'!AC140-C$4)/(C$3-C$4)*10)),1))</f>
        <v>#DIV/0!</v>
      </c>
      <c r="D131" s="123" t="str">
        <f>IF('Indicator Data'!AD140="No data","x",ROUND(IF('Indicator Data'!AD140&gt;D$3,0,IF('Indicator Data'!AD140&lt;D$4,10,(D$3-'Indicator Data'!AD140)/(D$3-D$4)*10)),1))</f>
        <v>#DIV/0!</v>
      </c>
      <c r="E131" s="124" t="str">
        <f t="shared" si="1"/>
        <v>#DIV/0!</v>
      </c>
      <c r="F131" s="123" t="str">
        <f>IF('Indicator Data'!AE140="No data","x",ROUND(IF('Indicator Data'!AE140&gt;F$3,10,IF('Indicator Data'!AE140&lt;F$4,0,('Indicator Data'!AE140-F$4)/(F$3-F$4)*10)),1))</f>
        <v>#DIV/0!</v>
      </c>
      <c r="G131" s="123" t="str">
        <f>IF('Indicator Data'!AF140="No data","x",ROUND(IF('Indicator Data'!AF140&gt;G$3,0,IF('Indicator Data'!AF140&lt;G$4,10,(G$3-'Indicator Data'!AF140)/(G$3-G$4)*10)),1))</f>
        <v>#DIV/0!</v>
      </c>
      <c r="H131" s="124" t="str">
        <f t="shared" si="2"/>
        <v>#DIV/0!</v>
      </c>
      <c r="I131" s="125" t="str">
        <f t="shared" si="3"/>
        <v>#DIV/0!</v>
      </c>
      <c r="J131" s="123" t="str">
        <f>IF('Indicator Data'!AG140="No data","x",ROUND(IF('Indicator Data'!AG140&gt;J$3,10,IF('Indicator Data'!AG140&lt;J$4,0,('Indicator Data'!AG140-J$4)/(J$3-J$4)*10)),1))</f>
        <v>#DIV/0!</v>
      </c>
      <c r="K131" s="123" t="str">
        <f>IF('Indicator Data'!AH140="No data","x",ROUND(IF('Indicator Data'!AH140&gt;K$3,0,IF('Indicator Data'!AH140&lt;K$4,10,(K$3-'Indicator Data'!AH140)/(K$3-K$4)*10)),1))</f>
        <v>#DIV/0!</v>
      </c>
      <c r="L131" s="124" t="str">
        <f t="shared" si="4"/>
        <v>#DIV/0!</v>
      </c>
      <c r="M131" s="123" t="str">
        <f>IF('Indicator Data'!AI140="No data","x",ROUND(IF('Indicator Data'!AI140&gt;M$3,10,IF('Indicator Data'!AI140&lt;M$4,0,('Indicator Data'!AI140-M$4)/(M$3-M$4)*10)),1))</f>
        <v>#DIV/0!</v>
      </c>
      <c r="N131" s="123" t="str">
        <f>IF('Indicator Data'!AJ140="No data","x",ROUND(IF('Indicator Data'!AJ140&gt;N$3,0,IF('Indicator Data'!AJ140&lt;N$4,10,(N$3-'Indicator Data'!AJ140)/(N$3-N$4)*10)),1))</f>
        <v>#DIV/0!</v>
      </c>
      <c r="O131" s="124" t="str">
        <f t="shared" si="5"/>
        <v>#DIV/0!</v>
      </c>
      <c r="P131" s="125" t="str">
        <f t="shared" si="6"/>
        <v>#DIV/0!</v>
      </c>
      <c r="Q131" s="106"/>
      <c r="R131" s="7"/>
      <c r="S131" s="7"/>
      <c r="T131" s="7"/>
      <c r="U131" s="7"/>
      <c r="V131" s="7"/>
      <c r="W131" s="7"/>
      <c r="X131" s="7"/>
      <c r="Y131" s="7"/>
      <c r="Z131" s="7"/>
    </row>
    <row r="132" ht="15.75" customHeight="1">
      <c r="A132" s="61" t="str">
        <f>IF('Indicator Data'!A141&lt;&gt;"",'Indicator Data'!A141,"")</f>
        <v/>
      </c>
      <c r="B132" s="61" t="str">
        <f>IF('Indicator Data'!B141&lt;&gt;"",'Indicator Data'!B141,"")</f>
        <v/>
      </c>
      <c r="C132" s="123" t="str">
        <f>IF('Indicator Data'!AC141="No data","x",ROUND(IF('Indicator Data'!AC141&gt;C$3,10,IF('Indicator Data'!AC141&lt;C$4,0,('Indicator Data'!AC141-C$4)/(C$3-C$4)*10)),1))</f>
        <v>#DIV/0!</v>
      </c>
      <c r="D132" s="123" t="str">
        <f>IF('Indicator Data'!AD141="No data","x",ROUND(IF('Indicator Data'!AD141&gt;D$3,0,IF('Indicator Data'!AD141&lt;D$4,10,(D$3-'Indicator Data'!AD141)/(D$3-D$4)*10)),1))</f>
        <v>#DIV/0!</v>
      </c>
      <c r="E132" s="124" t="str">
        <f t="shared" si="1"/>
        <v>#DIV/0!</v>
      </c>
      <c r="F132" s="123" t="str">
        <f>IF('Indicator Data'!AE141="No data","x",ROUND(IF('Indicator Data'!AE141&gt;F$3,10,IF('Indicator Data'!AE141&lt;F$4,0,('Indicator Data'!AE141-F$4)/(F$3-F$4)*10)),1))</f>
        <v>#DIV/0!</v>
      </c>
      <c r="G132" s="123" t="str">
        <f>IF('Indicator Data'!AF141="No data","x",ROUND(IF('Indicator Data'!AF141&gt;G$3,0,IF('Indicator Data'!AF141&lt;G$4,10,(G$3-'Indicator Data'!AF141)/(G$3-G$4)*10)),1))</f>
        <v>#DIV/0!</v>
      </c>
      <c r="H132" s="124" t="str">
        <f t="shared" si="2"/>
        <v>#DIV/0!</v>
      </c>
      <c r="I132" s="125" t="str">
        <f t="shared" si="3"/>
        <v>#DIV/0!</v>
      </c>
      <c r="J132" s="123" t="str">
        <f>IF('Indicator Data'!AG141="No data","x",ROUND(IF('Indicator Data'!AG141&gt;J$3,10,IF('Indicator Data'!AG141&lt;J$4,0,('Indicator Data'!AG141-J$4)/(J$3-J$4)*10)),1))</f>
        <v>#DIV/0!</v>
      </c>
      <c r="K132" s="123" t="str">
        <f>IF('Indicator Data'!AH141="No data","x",ROUND(IF('Indicator Data'!AH141&gt;K$3,0,IF('Indicator Data'!AH141&lt;K$4,10,(K$3-'Indicator Data'!AH141)/(K$3-K$4)*10)),1))</f>
        <v>#DIV/0!</v>
      </c>
      <c r="L132" s="124" t="str">
        <f t="shared" si="4"/>
        <v>#DIV/0!</v>
      </c>
      <c r="M132" s="123" t="str">
        <f>IF('Indicator Data'!AI141="No data","x",ROUND(IF('Indicator Data'!AI141&gt;M$3,10,IF('Indicator Data'!AI141&lt;M$4,0,('Indicator Data'!AI141-M$4)/(M$3-M$4)*10)),1))</f>
        <v>#DIV/0!</v>
      </c>
      <c r="N132" s="123" t="str">
        <f>IF('Indicator Data'!AJ141="No data","x",ROUND(IF('Indicator Data'!AJ141&gt;N$3,0,IF('Indicator Data'!AJ141&lt;N$4,10,(N$3-'Indicator Data'!AJ141)/(N$3-N$4)*10)),1))</f>
        <v>#DIV/0!</v>
      </c>
      <c r="O132" s="124" t="str">
        <f t="shared" si="5"/>
        <v>#DIV/0!</v>
      </c>
      <c r="P132" s="125" t="str">
        <f t="shared" si="6"/>
        <v>#DIV/0!</v>
      </c>
      <c r="Q132" s="106"/>
      <c r="R132" s="7"/>
      <c r="S132" s="7"/>
      <c r="T132" s="7"/>
      <c r="U132" s="7"/>
      <c r="V132" s="7"/>
      <c r="W132" s="7"/>
      <c r="X132" s="7"/>
      <c r="Y132" s="7"/>
      <c r="Z132" s="7"/>
    </row>
    <row r="133" ht="15.75" customHeight="1">
      <c r="A133" s="61" t="str">
        <f>IF('Indicator Data'!A142&lt;&gt;"",'Indicator Data'!A142,"")</f>
        <v/>
      </c>
      <c r="B133" s="61" t="str">
        <f>IF('Indicator Data'!B142&lt;&gt;"",'Indicator Data'!B142,"")</f>
        <v/>
      </c>
      <c r="C133" s="123" t="str">
        <f>IF('Indicator Data'!AC142="No data","x",ROUND(IF('Indicator Data'!AC142&gt;C$3,10,IF('Indicator Data'!AC142&lt;C$4,0,('Indicator Data'!AC142-C$4)/(C$3-C$4)*10)),1))</f>
        <v>#DIV/0!</v>
      </c>
      <c r="D133" s="123" t="str">
        <f>IF('Indicator Data'!AD142="No data","x",ROUND(IF('Indicator Data'!AD142&gt;D$3,0,IF('Indicator Data'!AD142&lt;D$4,10,(D$3-'Indicator Data'!AD142)/(D$3-D$4)*10)),1))</f>
        <v>#DIV/0!</v>
      </c>
      <c r="E133" s="124" t="str">
        <f t="shared" si="1"/>
        <v>#DIV/0!</v>
      </c>
      <c r="F133" s="123" t="str">
        <f>IF('Indicator Data'!AE142="No data","x",ROUND(IF('Indicator Data'!AE142&gt;F$3,10,IF('Indicator Data'!AE142&lt;F$4,0,('Indicator Data'!AE142-F$4)/(F$3-F$4)*10)),1))</f>
        <v>#DIV/0!</v>
      </c>
      <c r="G133" s="123" t="str">
        <f>IF('Indicator Data'!AF142="No data","x",ROUND(IF('Indicator Data'!AF142&gt;G$3,0,IF('Indicator Data'!AF142&lt;G$4,10,(G$3-'Indicator Data'!AF142)/(G$3-G$4)*10)),1))</f>
        <v>#DIV/0!</v>
      </c>
      <c r="H133" s="124" t="str">
        <f t="shared" si="2"/>
        <v>#DIV/0!</v>
      </c>
      <c r="I133" s="125" t="str">
        <f t="shared" si="3"/>
        <v>#DIV/0!</v>
      </c>
      <c r="J133" s="123" t="str">
        <f>IF('Indicator Data'!AG142="No data","x",ROUND(IF('Indicator Data'!AG142&gt;J$3,10,IF('Indicator Data'!AG142&lt;J$4,0,('Indicator Data'!AG142-J$4)/(J$3-J$4)*10)),1))</f>
        <v>#DIV/0!</v>
      </c>
      <c r="K133" s="123" t="str">
        <f>IF('Indicator Data'!AH142="No data","x",ROUND(IF('Indicator Data'!AH142&gt;K$3,0,IF('Indicator Data'!AH142&lt;K$4,10,(K$3-'Indicator Data'!AH142)/(K$3-K$4)*10)),1))</f>
        <v>#DIV/0!</v>
      </c>
      <c r="L133" s="124" t="str">
        <f t="shared" si="4"/>
        <v>#DIV/0!</v>
      </c>
      <c r="M133" s="123" t="str">
        <f>IF('Indicator Data'!AI142="No data","x",ROUND(IF('Indicator Data'!AI142&gt;M$3,10,IF('Indicator Data'!AI142&lt;M$4,0,('Indicator Data'!AI142-M$4)/(M$3-M$4)*10)),1))</f>
        <v>#DIV/0!</v>
      </c>
      <c r="N133" s="123" t="str">
        <f>IF('Indicator Data'!AJ142="No data","x",ROUND(IF('Indicator Data'!AJ142&gt;N$3,0,IF('Indicator Data'!AJ142&lt;N$4,10,(N$3-'Indicator Data'!AJ142)/(N$3-N$4)*10)),1))</f>
        <v>#DIV/0!</v>
      </c>
      <c r="O133" s="124" t="str">
        <f t="shared" si="5"/>
        <v>#DIV/0!</v>
      </c>
      <c r="P133" s="125" t="str">
        <f t="shared" si="6"/>
        <v>#DIV/0!</v>
      </c>
      <c r="Q133" s="106"/>
      <c r="R133" s="7"/>
      <c r="S133" s="7"/>
      <c r="T133" s="7"/>
      <c r="U133" s="7"/>
      <c r="V133" s="7"/>
      <c r="W133" s="7"/>
      <c r="X133" s="7"/>
      <c r="Y133" s="7"/>
      <c r="Z133" s="7"/>
    </row>
    <row r="134" ht="15.75" customHeight="1">
      <c r="A134" s="61" t="str">
        <f>IF('Indicator Data'!A143&lt;&gt;"",'Indicator Data'!A143,"")</f>
        <v/>
      </c>
      <c r="B134" s="61" t="str">
        <f>IF('Indicator Data'!B143&lt;&gt;"",'Indicator Data'!B143,"")</f>
        <v/>
      </c>
      <c r="C134" s="123" t="str">
        <f>IF('Indicator Data'!AC143="No data","x",ROUND(IF('Indicator Data'!AC143&gt;C$3,10,IF('Indicator Data'!AC143&lt;C$4,0,('Indicator Data'!AC143-C$4)/(C$3-C$4)*10)),1))</f>
        <v>#DIV/0!</v>
      </c>
      <c r="D134" s="123" t="str">
        <f>IF('Indicator Data'!AD143="No data","x",ROUND(IF('Indicator Data'!AD143&gt;D$3,0,IF('Indicator Data'!AD143&lt;D$4,10,(D$3-'Indicator Data'!AD143)/(D$3-D$4)*10)),1))</f>
        <v>#DIV/0!</v>
      </c>
      <c r="E134" s="124" t="str">
        <f t="shared" si="1"/>
        <v>#DIV/0!</v>
      </c>
      <c r="F134" s="123" t="str">
        <f>IF('Indicator Data'!AE143="No data","x",ROUND(IF('Indicator Data'!AE143&gt;F$3,10,IF('Indicator Data'!AE143&lt;F$4,0,('Indicator Data'!AE143-F$4)/(F$3-F$4)*10)),1))</f>
        <v>#DIV/0!</v>
      </c>
      <c r="G134" s="123" t="str">
        <f>IF('Indicator Data'!AF143="No data","x",ROUND(IF('Indicator Data'!AF143&gt;G$3,0,IF('Indicator Data'!AF143&lt;G$4,10,(G$3-'Indicator Data'!AF143)/(G$3-G$4)*10)),1))</f>
        <v>#DIV/0!</v>
      </c>
      <c r="H134" s="124" t="str">
        <f t="shared" si="2"/>
        <v>#DIV/0!</v>
      </c>
      <c r="I134" s="125" t="str">
        <f t="shared" si="3"/>
        <v>#DIV/0!</v>
      </c>
      <c r="J134" s="123" t="str">
        <f>IF('Indicator Data'!AG143="No data","x",ROUND(IF('Indicator Data'!AG143&gt;J$3,10,IF('Indicator Data'!AG143&lt;J$4,0,('Indicator Data'!AG143-J$4)/(J$3-J$4)*10)),1))</f>
        <v>#DIV/0!</v>
      </c>
      <c r="K134" s="123" t="str">
        <f>IF('Indicator Data'!AH143="No data","x",ROUND(IF('Indicator Data'!AH143&gt;K$3,0,IF('Indicator Data'!AH143&lt;K$4,10,(K$3-'Indicator Data'!AH143)/(K$3-K$4)*10)),1))</f>
        <v>#DIV/0!</v>
      </c>
      <c r="L134" s="124" t="str">
        <f t="shared" si="4"/>
        <v>#DIV/0!</v>
      </c>
      <c r="M134" s="123" t="str">
        <f>IF('Indicator Data'!AI143="No data","x",ROUND(IF('Indicator Data'!AI143&gt;M$3,10,IF('Indicator Data'!AI143&lt;M$4,0,('Indicator Data'!AI143-M$4)/(M$3-M$4)*10)),1))</f>
        <v>#DIV/0!</v>
      </c>
      <c r="N134" s="123" t="str">
        <f>IF('Indicator Data'!AJ143="No data","x",ROUND(IF('Indicator Data'!AJ143&gt;N$3,0,IF('Indicator Data'!AJ143&lt;N$4,10,(N$3-'Indicator Data'!AJ143)/(N$3-N$4)*10)),1))</f>
        <v>#DIV/0!</v>
      </c>
      <c r="O134" s="124" t="str">
        <f t="shared" si="5"/>
        <v>#DIV/0!</v>
      </c>
      <c r="P134" s="125" t="str">
        <f t="shared" si="6"/>
        <v>#DIV/0!</v>
      </c>
      <c r="Q134" s="106"/>
      <c r="R134" s="7"/>
      <c r="S134" s="7"/>
      <c r="T134" s="7"/>
      <c r="U134" s="7"/>
      <c r="V134" s="7"/>
      <c r="W134" s="7"/>
      <c r="X134" s="7"/>
      <c r="Y134" s="7"/>
      <c r="Z134" s="7"/>
    </row>
    <row r="135" ht="15.75" customHeight="1">
      <c r="A135" s="61" t="str">
        <f>IF('Indicator Data'!A144&lt;&gt;"",'Indicator Data'!A144,"")</f>
        <v/>
      </c>
      <c r="B135" s="61" t="str">
        <f>IF('Indicator Data'!B144&lt;&gt;"",'Indicator Data'!B144,"")</f>
        <v/>
      </c>
      <c r="C135" s="123" t="str">
        <f>IF('Indicator Data'!AC144="No data","x",ROUND(IF('Indicator Data'!AC144&gt;C$3,10,IF('Indicator Data'!AC144&lt;C$4,0,('Indicator Data'!AC144-C$4)/(C$3-C$4)*10)),1))</f>
        <v>#DIV/0!</v>
      </c>
      <c r="D135" s="123" t="str">
        <f>IF('Indicator Data'!AD144="No data","x",ROUND(IF('Indicator Data'!AD144&gt;D$3,0,IF('Indicator Data'!AD144&lt;D$4,10,(D$3-'Indicator Data'!AD144)/(D$3-D$4)*10)),1))</f>
        <v>#DIV/0!</v>
      </c>
      <c r="E135" s="124" t="str">
        <f t="shared" si="1"/>
        <v>#DIV/0!</v>
      </c>
      <c r="F135" s="123" t="str">
        <f>IF('Indicator Data'!AE144="No data","x",ROUND(IF('Indicator Data'!AE144&gt;F$3,10,IF('Indicator Data'!AE144&lt;F$4,0,('Indicator Data'!AE144-F$4)/(F$3-F$4)*10)),1))</f>
        <v>#DIV/0!</v>
      </c>
      <c r="G135" s="123" t="str">
        <f>IF('Indicator Data'!AF144="No data","x",ROUND(IF('Indicator Data'!AF144&gt;G$3,0,IF('Indicator Data'!AF144&lt;G$4,10,(G$3-'Indicator Data'!AF144)/(G$3-G$4)*10)),1))</f>
        <v>#DIV/0!</v>
      </c>
      <c r="H135" s="124" t="str">
        <f t="shared" si="2"/>
        <v>#DIV/0!</v>
      </c>
      <c r="I135" s="125" t="str">
        <f t="shared" si="3"/>
        <v>#DIV/0!</v>
      </c>
      <c r="J135" s="123" t="str">
        <f>IF('Indicator Data'!AG144="No data","x",ROUND(IF('Indicator Data'!AG144&gt;J$3,10,IF('Indicator Data'!AG144&lt;J$4,0,('Indicator Data'!AG144-J$4)/(J$3-J$4)*10)),1))</f>
        <v>#DIV/0!</v>
      </c>
      <c r="K135" s="123" t="str">
        <f>IF('Indicator Data'!AH144="No data","x",ROUND(IF('Indicator Data'!AH144&gt;K$3,0,IF('Indicator Data'!AH144&lt;K$4,10,(K$3-'Indicator Data'!AH144)/(K$3-K$4)*10)),1))</f>
        <v>#DIV/0!</v>
      </c>
      <c r="L135" s="124" t="str">
        <f t="shared" si="4"/>
        <v>#DIV/0!</v>
      </c>
      <c r="M135" s="123" t="str">
        <f>IF('Indicator Data'!AI144="No data","x",ROUND(IF('Indicator Data'!AI144&gt;M$3,10,IF('Indicator Data'!AI144&lt;M$4,0,('Indicator Data'!AI144-M$4)/(M$3-M$4)*10)),1))</f>
        <v>#DIV/0!</v>
      </c>
      <c r="N135" s="123" t="str">
        <f>IF('Indicator Data'!AJ144="No data","x",ROUND(IF('Indicator Data'!AJ144&gt;N$3,0,IF('Indicator Data'!AJ144&lt;N$4,10,(N$3-'Indicator Data'!AJ144)/(N$3-N$4)*10)),1))</f>
        <v>#DIV/0!</v>
      </c>
      <c r="O135" s="124" t="str">
        <f t="shared" si="5"/>
        <v>#DIV/0!</v>
      </c>
      <c r="P135" s="125" t="str">
        <f t="shared" si="6"/>
        <v>#DIV/0!</v>
      </c>
      <c r="Q135" s="106"/>
      <c r="R135" s="7"/>
      <c r="S135" s="7"/>
      <c r="T135" s="7"/>
      <c r="U135" s="7"/>
      <c r="V135" s="7"/>
      <c r="W135" s="7"/>
      <c r="X135" s="7"/>
      <c r="Y135" s="7"/>
      <c r="Z135" s="7"/>
    </row>
    <row r="136" ht="15.75" customHeight="1">
      <c r="A136" s="61" t="str">
        <f>IF('Indicator Data'!A145&lt;&gt;"",'Indicator Data'!A145,"")</f>
        <v/>
      </c>
      <c r="B136" s="61" t="str">
        <f>IF('Indicator Data'!B145&lt;&gt;"",'Indicator Data'!B145,"")</f>
        <v/>
      </c>
      <c r="C136" s="123" t="str">
        <f>IF('Indicator Data'!AC145="No data","x",ROUND(IF('Indicator Data'!AC145&gt;C$3,10,IF('Indicator Data'!AC145&lt;C$4,0,('Indicator Data'!AC145-C$4)/(C$3-C$4)*10)),1))</f>
        <v>#DIV/0!</v>
      </c>
      <c r="D136" s="123" t="str">
        <f>IF('Indicator Data'!AD145="No data","x",ROUND(IF('Indicator Data'!AD145&gt;D$3,0,IF('Indicator Data'!AD145&lt;D$4,10,(D$3-'Indicator Data'!AD145)/(D$3-D$4)*10)),1))</f>
        <v>#DIV/0!</v>
      </c>
      <c r="E136" s="124" t="str">
        <f t="shared" si="1"/>
        <v>#DIV/0!</v>
      </c>
      <c r="F136" s="123" t="str">
        <f>IF('Indicator Data'!AE145="No data","x",ROUND(IF('Indicator Data'!AE145&gt;F$3,10,IF('Indicator Data'!AE145&lt;F$4,0,('Indicator Data'!AE145-F$4)/(F$3-F$4)*10)),1))</f>
        <v>#DIV/0!</v>
      </c>
      <c r="G136" s="123" t="str">
        <f>IF('Indicator Data'!AF145="No data","x",ROUND(IF('Indicator Data'!AF145&gt;G$3,0,IF('Indicator Data'!AF145&lt;G$4,10,(G$3-'Indicator Data'!AF145)/(G$3-G$4)*10)),1))</f>
        <v>#DIV/0!</v>
      </c>
      <c r="H136" s="124" t="str">
        <f t="shared" si="2"/>
        <v>#DIV/0!</v>
      </c>
      <c r="I136" s="125" t="str">
        <f t="shared" si="3"/>
        <v>#DIV/0!</v>
      </c>
      <c r="J136" s="123" t="str">
        <f>IF('Indicator Data'!AG145="No data","x",ROUND(IF('Indicator Data'!AG145&gt;J$3,10,IF('Indicator Data'!AG145&lt;J$4,0,('Indicator Data'!AG145-J$4)/(J$3-J$4)*10)),1))</f>
        <v>#DIV/0!</v>
      </c>
      <c r="K136" s="123" t="str">
        <f>IF('Indicator Data'!AH145="No data","x",ROUND(IF('Indicator Data'!AH145&gt;K$3,0,IF('Indicator Data'!AH145&lt;K$4,10,(K$3-'Indicator Data'!AH145)/(K$3-K$4)*10)),1))</f>
        <v>#DIV/0!</v>
      </c>
      <c r="L136" s="124" t="str">
        <f t="shared" si="4"/>
        <v>#DIV/0!</v>
      </c>
      <c r="M136" s="123" t="str">
        <f>IF('Indicator Data'!AI145="No data","x",ROUND(IF('Indicator Data'!AI145&gt;M$3,10,IF('Indicator Data'!AI145&lt;M$4,0,('Indicator Data'!AI145-M$4)/(M$3-M$4)*10)),1))</f>
        <v>#DIV/0!</v>
      </c>
      <c r="N136" s="123" t="str">
        <f>IF('Indicator Data'!AJ145="No data","x",ROUND(IF('Indicator Data'!AJ145&gt;N$3,0,IF('Indicator Data'!AJ145&lt;N$4,10,(N$3-'Indicator Data'!AJ145)/(N$3-N$4)*10)),1))</f>
        <v>#DIV/0!</v>
      </c>
      <c r="O136" s="124" t="str">
        <f t="shared" si="5"/>
        <v>#DIV/0!</v>
      </c>
      <c r="P136" s="125" t="str">
        <f t="shared" si="6"/>
        <v>#DIV/0!</v>
      </c>
      <c r="Q136" s="106"/>
      <c r="R136" s="7"/>
      <c r="S136" s="7"/>
      <c r="T136" s="7"/>
      <c r="U136" s="7"/>
      <c r="V136" s="7"/>
      <c r="W136" s="7"/>
      <c r="X136" s="7"/>
      <c r="Y136" s="7"/>
      <c r="Z136" s="7"/>
    </row>
    <row r="137" ht="15.75" customHeight="1">
      <c r="A137" s="61" t="str">
        <f>IF('Indicator Data'!A146&lt;&gt;"",'Indicator Data'!A146,"")</f>
        <v/>
      </c>
      <c r="B137" s="61" t="str">
        <f>IF('Indicator Data'!B146&lt;&gt;"",'Indicator Data'!B146,"")</f>
        <v/>
      </c>
      <c r="C137" s="123" t="str">
        <f>IF('Indicator Data'!AC146="No data","x",ROUND(IF('Indicator Data'!AC146&gt;C$3,10,IF('Indicator Data'!AC146&lt;C$4,0,('Indicator Data'!AC146-C$4)/(C$3-C$4)*10)),1))</f>
        <v>#DIV/0!</v>
      </c>
      <c r="D137" s="123" t="str">
        <f>IF('Indicator Data'!AD146="No data","x",ROUND(IF('Indicator Data'!AD146&gt;D$3,0,IF('Indicator Data'!AD146&lt;D$4,10,(D$3-'Indicator Data'!AD146)/(D$3-D$4)*10)),1))</f>
        <v>#DIV/0!</v>
      </c>
      <c r="E137" s="124" t="str">
        <f t="shared" si="1"/>
        <v>#DIV/0!</v>
      </c>
      <c r="F137" s="123" t="str">
        <f>IF('Indicator Data'!AE146="No data","x",ROUND(IF('Indicator Data'!AE146&gt;F$3,10,IF('Indicator Data'!AE146&lt;F$4,0,('Indicator Data'!AE146-F$4)/(F$3-F$4)*10)),1))</f>
        <v>#DIV/0!</v>
      </c>
      <c r="G137" s="123" t="str">
        <f>IF('Indicator Data'!AF146="No data","x",ROUND(IF('Indicator Data'!AF146&gt;G$3,0,IF('Indicator Data'!AF146&lt;G$4,10,(G$3-'Indicator Data'!AF146)/(G$3-G$4)*10)),1))</f>
        <v>#DIV/0!</v>
      </c>
      <c r="H137" s="124" t="str">
        <f t="shared" si="2"/>
        <v>#DIV/0!</v>
      </c>
      <c r="I137" s="125" t="str">
        <f t="shared" si="3"/>
        <v>#DIV/0!</v>
      </c>
      <c r="J137" s="123" t="str">
        <f>IF('Indicator Data'!AG146="No data","x",ROUND(IF('Indicator Data'!AG146&gt;J$3,10,IF('Indicator Data'!AG146&lt;J$4,0,('Indicator Data'!AG146-J$4)/(J$3-J$4)*10)),1))</f>
        <v>#DIV/0!</v>
      </c>
      <c r="K137" s="123" t="str">
        <f>IF('Indicator Data'!AH146="No data","x",ROUND(IF('Indicator Data'!AH146&gt;K$3,0,IF('Indicator Data'!AH146&lt;K$4,10,(K$3-'Indicator Data'!AH146)/(K$3-K$4)*10)),1))</f>
        <v>#DIV/0!</v>
      </c>
      <c r="L137" s="124" t="str">
        <f t="shared" si="4"/>
        <v>#DIV/0!</v>
      </c>
      <c r="M137" s="123" t="str">
        <f>IF('Indicator Data'!AI146="No data","x",ROUND(IF('Indicator Data'!AI146&gt;M$3,10,IF('Indicator Data'!AI146&lt;M$4,0,('Indicator Data'!AI146-M$4)/(M$3-M$4)*10)),1))</f>
        <v>#DIV/0!</v>
      </c>
      <c r="N137" s="123" t="str">
        <f>IF('Indicator Data'!AJ146="No data","x",ROUND(IF('Indicator Data'!AJ146&gt;N$3,0,IF('Indicator Data'!AJ146&lt;N$4,10,(N$3-'Indicator Data'!AJ146)/(N$3-N$4)*10)),1))</f>
        <v>#DIV/0!</v>
      </c>
      <c r="O137" s="124" t="str">
        <f t="shared" si="5"/>
        <v>#DIV/0!</v>
      </c>
      <c r="P137" s="125" t="str">
        <f t="shared" si="6"/>
        <v>#DIV/0!</v>
      </c>
      <c r="Q137" s="106"/>
      <c r="R137" s="7"/>
      <c r="S137" s="7"/>
      <c r="T137" s="7"/>
      <c r="U137" s="7"/>
      <c r="V137" s="7"/>
      <c r="W137" s="7"/>
      <c r="X137" s="7"/>
      <c r="Y137" s="7"/>
      <c r="Z137" s="7"/>
    </row>
    <row r="138" ht="15.75" customHeight="1">
      <c r="A138" s="61" t="str">
        <f>IF('Indicator Data'!A147&lt;&gt;"",'Indicator Data'!A147,"")</f>
        <v/>
      </c>
      <c r="B138" s="61" t="str">
        <f>IF('Indicator Data'!B147&lt;&gt;"",'Indicator Data'!B147,"")</f>
        <v/>
      </c>
      <c r="C138" s="123" t="str">
        <f>IF('Indicator Data'!AC147="No data","x",ROUND(IF('Indicator Data'!AC147&gt;C$3,10,IF('Indicator Data'!AC147&lt;C$4,0,('Indicator Data'!AC147-C$4)/(C$3-C$4)*10)),1))</f>
        <v>#DIV/0!</v>
      </c>
      <c r="D138" s="123" t="str">
        <f>IF('Indicator Data'!AD147="No data","x",ROUND(IF('Indicator Data'!AD147&gt;D$3,0,IF('Indicator Data'!AD147&lt;D$4,10,(D$3-'Indicator Data'!AD147)/(D$3-D$4)*10)),1))</f>
        <v>#DIV/0!</v>
      </c>
      <c r="E138" s="124" t="str">
        <f t="shared" si="1"/>
        <v>#DIV/0!</v>
      </c>
      <c r="F138" s="123" t="str">
        <f>IF('Indicator Data'!AE147="No data","x",ROUND(IF('Indicator Data'!AE147&gt;F$3,10,IF('Indicator Data'!AE147&lt;F$4,0,('Indicator Data'!AE147-F$4)/(F$3-F$4)*10)),1))</f>
        <v>#DIV/0!</v>
      </c>
      <c r="G138" s="123" t="str">
        <f>IF('Indicator Data'!AF147="No data","x",ROUND(IF('Indicator Data'!AF147&gt;G$3,0,IF('Indicator Data'!AF147&lt;G$4,10,(G$3-'Indicator Data'!AF147)/(G$3-G$4)*10)),1))</f>
        <v>#DIV/0!</v>
      </c>
      <c r="H138" s="124" t="str">
        <f t="shared" si="2"/>
        <v>#DIV/0!</v>
      </c>
      <c r="I138" s="125" t="str">
        <f t="shared" si="3"/>
        <v>#DIV/0!</v>
      </c>
      <c r="J138" s="123" t="str">
        <f>IF('Indicator Data'!AG147="No data","x",ROUND(IF('Indicator Data'!AG147&gt;J$3,10,IF('Indicator Data'!AG147&lt;J$4,0,('Indicator Data'!AG147-J$4)/(J$3-J$4)*10)),1))</f>
        <v>#DIV/0!</v>
      </c>
      <c r="K138" s="123" t="str">
        <f>IF('Indicator Data'!AH147="No data","x",ROUND(IF('Indicator Data'!AH147&gt;K$3,0,IF('Indicator Data'!AH147&lt;K$4,10,(K$3-'Indicator Data'!AH147)/(K$3-K$4)*10)),1))</f>
        <v>#DIV/0!</v>
      </c>
      <c r="L138" s="124" t="str">
        <f t="shared" si="4"/>
        <v>#DIV/0!</v>
      </c>
      <c r="M138" s="123" t="str">
        <f>IF('Indicator Data'!AI147="No data","x",ROUND(IF('Indicator Data'!AI147&gt;M$3,10,IF('Indicator Data'!AI147&lt;M$4,0,('Indicator Data'!AI147-M$4)/(M$3-M$4)*10)),1))</f>
        <v>#DIV/0!</v>
      </c>
      <c r="N138" s="123" t="str">
        <f>IF('Indicator Data'!AJ147="No data","x",ROUND(IF('Indicator Data'!AJ147&gt;N$3,0,IF('Indicator Data'!AJ147&lt;N$4,10,(N$3-'Indicator Data'!AJ147)/(N$3-N$4)*10)),1))</f>
        <v>#DIV/0!</v>
      </c>
      <c r="O138" s="124" t="str">
        <f t="shared" si="5"/>
        <v>#DIV/0!</v>
      </c>
      <c r="P138" s="125" t="str">
        <f t="shared" si="6"/>
        <v>#DIV/0!</v>
      </c>
      <c r="Q138" s="106"/>
      <c r="R138" s="7"/>
      <c r="S138" s="7"/>
      <c r="T138" s="7"/>
      <c r="U138" s="7"/>
      <c r="V138" s="7"/>
      <c r="W138" s="7"/>
      <c r="X138" s="7"/>
      <c r="Y138" s="7"/>
      <c r="Z138" s="7"/>
    </row>
    <row r="139" ht="15.75" customHeight="1">
      <c r="A139" s="61" t="str">
        <f>IF('Indicator Data'!A148&lt;&gt;"",'Indicator Data'!A148,"")</f>
        <v/>
      </c>
      <c r="B139" s="61" t="str">
        <f>IF('Indicator Data'!B148&lt;&gt;"",'Indicator Data'!B148,"")</f>
        <v/>
      </c>
      <c r="C139" s="123" t="str">
        <f>IF('Indicator Data'!AC148="No data","x",ROUND(IF('Indicator Data'!AC148&gt;C$3,10,IF('Indicator Data'!AC148&lt;C$4,0,('Indicator Data'!AC148-C$4)/(C$3-C$4)*10)),1))</f>
        <v>#DIV/0!</v>
      </c>
      <c r="D139" s="123" t="str">
        <f>IF('Indicator Data'!AD148="No data","x",ROUND(IF('Indicator Data'!AD148&gt;D$3,0,IF('Indicator Data'!AD148&lt;D$4,10,(D$3-'Indicator Data'!AD148)/(D$3-D$4)*10)),1))</f>
        <v>#DIV/0!</v>
      </c>
      <c r="E139" s="124" t="str">
        <f t="shared" si="1"/>
        <v>#DIV/0!</v>
      </c>
      <c r="F139" s="123" t="str">
        <f>IF('Indicator Data'!AE148="No data","x",ROUND(IF('Indicator Data'!AE148&gt;F$3,10,IF('Indicator Data'!AE148&lt;F$4,0,('Indicator Data'!AE148-F$4)/(F$3-F$4)*10)),1))</f>
        <v>#DIV/0!</v>
      </c>
      <c r="G139" s="123" t="str">
        <f>IF('Indicator Data'!AF148="No data","x",ROUND(IF('Indicator Data'!AF148&gt;G$3,0,IF('Indicator Data'!AF148&lt;G$4,10,(G$3-'Indicator Data'!AF148)/(G$3-G$4)*10)),1))</f>
        <v>#DIV/0!</v>
      </c>
      <c r="H139" s="124" t="str">
        <f t="shared" si="2"/>
        <v>#DIV/0!</v>
      </c>
      <c r="I139" s="125" t="str">
        <f t="shared" si="3"/>
        <v>#DIV/0!</v>
      </c>
      <c r="J139" s="123" t="str">
        <f>IF('Indicator Data'!AG148="No data","x",ROUND(IF('Indicator Data'!AG148&gt;J$3,10,IF('Indicator Data'!AG148&lt;J$4,0,('Indicator Data'!AG148-J$4)/(J$3-J$4)*10)),1))</f>
        <v>#DIV/0!</v>
      </c>
      <c r="K139" s="123" t="str">
        <f>IF('Indicator Data'!AH148="No data","x",ROUND(IF('Indicator Data'!AH148&gt;K$3,0,IF('Indicator Data'!AH148&lt;K$4,10,(K$3-'Indicator Data'!AH148)/(K$3-K$4)*10)),1))</f>
        <v>#DIV/0!</v>
      </c>
      <c r="L139" s="124" t="str">
        <f t="shared" si="4"/>
        <v>#DIV/0!</v>
      </c>
      <c r="M139" s="123" t="str">
        <f>IF('Indicator Data'!AI148="No data","x",ROUND(IF('Indicator Data'!AI148&gt;M$3,10,IF('Indicator Data'!AI148&lt;M$4,0,('Indicator Data'!AI148-M$4)/(M$3-M$4)*10)),1))</f>
        <v>#DIV/0!</v>
      </c>
      <c r="N139" s="123" t="str">
        <f>IF('Indicator Data'!AJ148="No data","x",ROUND(IF('Indicator Data'!AJ148&gt;N$3,0,IF('Indicator Data'!AJ148&lt;N$4,10,(N$3-'Indicator Data'!AJ148)/(N$3-N$4)*10)),1))</f>
        <v>#DIV/0!</v>
      </c>
      <c r="O139" s="124" t="str">
        <f t="shared" si="5"/>
        <v>#DIV/0!</v>
      </c>
      <c r="P139" s="125" t="str">
        <f t="shared" si="6"/>
        <v>#DIV/0!</v>
      </c>
      <c r="Q139" s="106"/>
      <c r="R139" s="7"/>
      <c r="S139" s="7"/>
      <c r="T139" s="7"/>
      <c r="U139" s="7"/>
      <c r="V139" s="7"/>
      <c r="W139" s="7"/>
      <c r="X139" s="7"/>
      <c r="Y139" s="7"/>
      <c r="Z139" s="7"/>
    </row>
    <row r="140" ht="15.75" customHeight="1">
      <c r="A140" s="61" t="str">
        <f>IF('Indicator Data'!A149&lt;&gt;"",'Indicator Data'!A149,"")</f>
        <v/>
      </c>
      <c r="B140" s="61" t="str">
        <f>IF('Indicator Data'!B149&lt;&gt;"",'Indicator Data'!B149,"")</f>
        <v/>
      </c>
      <c r="C140" s="123" t="str">
        <f>IF('Indicator Data'!AC149="No data","x",ROUND(IF('Indicator Data'!AC149&gt;C$3,10,IF('Indicator Data'!AC149&lt;C$4,0,('Indicator Data'!AC149-C$4)/(C$3-C$4)*10)),1))</f>
        <v>#DIV/0!</v>
      </c>
      <c r="D140" s="123" t="str">
        <f>IF('Indicator Data'!AD149="No data","x",ROUND(IF('Indicator Data'!AD149&gt;D$3,0,IF('Indicator Data'!AD149&lt;D$4,10,(D$3-'Indicator Data'!AD149)/(D$3-D$4)*10)),1))</f>
        <v>#DIV/0!</v>
      </c>
      <c r="E140" s="124" t="str">
        <f t="shared" si="1"/>
        <v>#DIV/0!</v>
      </c>
      <c r="F140" s="123" t="str">
        <f>IF('Indicator Data'!AE149="No data","x",ROUND(IF('Indicator Data'!AE149&gt;F$3,10,IF('Indicator Data'!AE149&lt;F$4,0,('Indicator Data'!AE149-F$4)/(F$3-F$4)*10)),1))</f>
        <v>#DIV/0!</v>
      </c>
      <c r="G140" s="123" t="str">
        <f>IF('Indicator Data'!AF149="No data","x",ROUND(IF('Indicator Data'!AF149&gt;G$3,0,IF('Indicator Data'!AF149&lt;G$4,10,(G$3-'Indicator Data'!AF149)/(G$3-G$4)*10)),1))</f>
        <v>#DIV/0!</v>
      </c>
      <c r="H140" s="124" t="str">
        <f t="shared" si="2"/>
        <v>#DIV/0!</v>
      </c>
      <c r="I140" s="125" t="str">
        <f t="shared" si="3"/>
        <v>#DIV/0!</v>
      </c>
      <c r="J140" s="123" t="str">
        <f>IF('Indicator Data'!AG149="No data","x",ROUND(IF('Indicator Data'!AG149&gt;J$3,10,IF('Indicator Data'!AG149&lt;J$4,0,('Indicator Data'!AG149-J$4)/(J$3-J$4)*10)),1))</f>
        <v>#DIV/0!</v>
      </c>
      <c r="K140" s="123" t="str">
        <f>IF('Indicator Data'!AH149="No data","x",ROUND(IF('Indicator Data'!AH149&gt;K$3,0,IF('Indicator Data'!AH149&lt;K$4,10,(K$3-'Indicator Data'!AH149)/(K$3-K$4)*10)),1))</f>
        <v>#DIV/0!</v>
      </c>
      <c r="L140" s="124" t="str">
        <f t="shared" si="4"/>
        <v>#DIV/0!</v>
      </c>
      <c r="M140" s="123" t="str">
        <f>IF('Indicator Data'!AI149="No data","x",ROUND(IF('Indicator Data'!AI149&gt;M$3,10,IF('Indicator Data'!AI149&lt;M$4,0,('Indicator Data'!AI149-M$4)/(M$3-M$4)*10)),1))</f>
        <v>#DIV/0!</v>
      </c>
      <c r="N140" s="123" t="str">
        <f>IF('Indicator Data'!AJ149="No data","x",ROUND(IF('Indicator Data'!AJ149&gt;N$3,0,IF('Indicator Data'!AJ149&lt;N$4,10,(N$3-'Indicator Data'!AJ149)/(N$3-N$4)*10)),1))</f>
        <v>#DIV/0!</v>
      </c>
      <c r="O140" s="124" t="str">
        <f t="shared" si="5"/>
        <v>#DIV/0!</v>
      </c>
      <c r="P140" s="125" t="str">
        <f t="shared" si="6"/>
        <v>#DIV/0!</v>
      </c>
      <c r="Q140" s="106"/>
      <c r="R140" s="7"/>
      <c r="S140" s="7"/>
      <c r="T140" s="7"/>
      <c r="U140" s="7"/>
      <c r="V140" s="7"/>
      <c r="W140" s="7"/>
      <c r="X140" s="7"/>
      <c r="Y140" s="7"/>
      <c r="Z140" s="7"/>
    </row>
    <row r="141" ht="15.75" customHeight="1">
      <c r="A141" s="61" t="str">
        <f>IF('Indicator Data'!A150&lt;&gt;"",'Indicator Data'!A150,"")</f>
        <v/>
      </c>
      <c r="B141" s="61" t="str">
        <f>IF('Indicator Data'!B150&lt;&gt;"",'Indicator Data'!B150,"")</f>
        <v/>
      </c>
      <c r="C141" s="123" t="str">
        <f>IF('Indicator Data'!AC150="No data","x",ROUND(IF('Indicator Data'!AC150&gt;C$3,10,IF('Indicator Data'!AC150&lt;C$4,0,('Indicator Data'!AC150-C$4)/(C$3-C$4)*10)),1))</f>
        <v>#DIV/0!</v>
      </c>
      <c r="D141" s="123" t="str">
        <f>IF('Indicator Data'!AD150="No data","x",ROUND(IF('Indicator Data'!AD150&gt;D$3,0,IF('Indicator Data'!AD150&lt;D$4,10,(D$3-'Indicator Data'!AD150)/(D$3-D$4)*10)),1))</f>
        <v>#DIV/0!</v>
      </c>
      <c r="E141" s="124" t="str">
        <f t="shared" si="1"/>
        <v>#DIV/0!</v>
      </c>
      <c r="F141" s="123" t="str">
        <f>IF('Indicator Data'!AE150="No data","x",ROUND(IF('Indicator Data'!AE150&gt;F$3,10,IF('Indicator Data'!AE150&lt;F$4,0,('Indicator Data'!AE150-F$4)/(F$3-F$4)*10)),1))</f>
        <v>#DIV/0!</v>
      </c>
      <c r="G141" s="123" t="str">
        <f>IF('Indicator Data'!AF150="No data","x",ROUND(IF('Indicator Data'!AF150&gt;G$3,0,IF('Indicator Data'!AF150&lt;G$4,10,(G$3-'Indicator Data'!AF150)/(G$3-G$4)*10)),1))</f>
        <v>#DIV/0!</v>
      </c>
      <c r="H141" s="124" t="str">
        <f t="shared" si="2"/>
        <v>#DIV/0!</v>
      </c>
      <c r="I141" s="125" t="str">
        <f t="shared" si="3"/>
        <v>#DIV/0!</v>
      </c>
      <c r="J141" s="123" t="str">
        <f>IF('Indicator Data'!AG150="No data","x",ROUND(IF('Indicator Data'!AG150&gt;J$3,10,IF('Indicator Data'!AG150&lt;J$4,0,('Indicator Data'!AG150-J$4)/(J$3-J$4)*10)),1))</f>
        <v>#DIV/0!</v>
      </c>
      <c r="K141" s="123" t="str">
        <f>IF('Indicator Data'!AH150="No data","x",ROUND(IF('Indicator Data'!AH150&gt;K$3,0,IF('Indicator Data'!AH150&lt;K$4,10,(K$3-'Indicator Data'!AH150)/(K$3-K$4)*10)),1))</f>
        <v>#DIV/0!</v>
      </c>
      <c r="L141" s="124" t="str">
        <f t="shared" si="4"/>
        <v>#DIV/0!</v>
      </c>
      <c r="M141" s="123" t="str">
        <f>IF('Indicator Data'!AI150="No data","x",ROUND(IF('Indicator Data'!AI150&gt;M$3,10,IF('Indicator Data'!AI150&lt;M$4,0,('Indicator Data'!AI150-M$4)/(M$3-M$4)*10)),1))</f>
        <v>#DIV/0!</v>
      </c>
      <c r="N141" s="123" t="str">
        <f>IF('Indicator Data'!AJ150="No data","x",ROUND(IF('Indicator Data'!AJ150&gt;N$3,0,IF('Indicator Data'!AJ150&lt;N$4,10,(N$3-'Indicator Data'!AJ150)/(N$3-N$4)*10)),1))</f>
        <v>#DIV/0!</v>
      </c>
      <c r="O141" s="124" t="str">
        <f t="shared" si="5"/>
        <v>#DIV/0!</v>
      </c>
      <c r="P141" s="125" t="str">
        <f t="shared" si="6"/>
        <v>#DIV/0!</v>
      </c>
      <c r="Q141" s="106"/>
      <c r="R141" s="7"/>
      <c r="S141" s="7"/>
      <c r="T141" s="7"/>
      <c r="U141" s="7"/>
      <c r="V141" s="7"/>
      <c r="W141" s="7"/>
      <c r="X141" s="7"/>
      <c r="Y141" s="7"/>
      <c r="Z141" s="7"/>
    </row>
    <row r="142" ht="15.75" customHeight="1">
      <c r="A142" s="61" t="str">
        <f>IF('Indicator Data'!A151&lt;&gt;"",'Indicator Data'!A151,"")</f>
        <v/>
      </c>
      <c r="B142" s="61" t="str">
        <f>IF('Indicator Data'!B151&lt;&gt;"",'Indicator Data'!B151,"")</f>
        <v/>
      </c>
      <c r="C142" s="123" t="str">
        <f>IF('Indicator Data'!AC151="No data","x",ROUND(IF('Indicator Data'!AC151&gt;C$3,10,IF('Indicator Data'!AC151&lt;C$4,0,('Indicator Data'!AC151-C$4)/(C$3-C$4)*10)),1))</f>
        <v>#DIV/0!</v>
      </c>
      <c r="D142" s="123" t="str">
        <f>IF('Indicator Data'!AD151="No data","x",ROUND(IF('Indicator Data'!AD151&gt;D$3,0,IF('Indicator Data'!AD151&lt;D$4,10,(D$3-'Indicator Data'!AD151)/(D$3-D$4)*10)),1))</f>
        <v>#DIV/0!</v>
      </c>
      <c r="E142" s="124" t="str">
        <f t="shared" si="1"/>
        <v>#DIV/0!</v>
      </c>
      <c r="F142" s="123" t="str">
        <f>IF('Indicator Data'!AE151="No data","x",ROUND(IF('Indicator Data'!AE151&gt;F$3,10,IF('Indicator Data'!AE151&lt;F$4,0,('Indicator Data'!AE151-F$4)/(F$3-F$4)*10)),1))</f>
        <v>#DIV/0!</v>
      </c>
      <c r="G142" s="123" t="str">
        <f>IF('Indicator Data'!AF151="No data","x",ROUND(IF('Indicator Data'!AF151&gt;G$3,0,IF('Indicator Data'!AF151&lt;G$4,10,(G$3-'Indicator Data'!AF151)/(G$3-G$4)*10)),1))</f>
        <v>#DIV/0!</v>
      </c>
      <c r="H142" s="124" t="str">
        <f t="shared" si="2"/>
        <v>#DIV/0!</v>
      </c>
      <c r="I142" s="125" t="str">
        <f t="shared" si="3"/>
        <v>#DIV/0!</v>
      </c>
      <c r="J142" s="123" t="str">
        <f>IF('Indicator Data'!AG151="No data","x",ROUND(IF('Indicator Data'!AG151&gt;J$3,10,IF('Indicator Data'!AG151&lt;J$4,0,('Indicator Data'!AG151-J$4)/(J$3-J$4)*10)),1))</f>
        <v>#DIV/0!</v>
      </c>
      <c r="K142" s="123" t="str">
        <f>IF('Indicator Data'!AH151="No data","x",ROUND(IF('Indicator Data'!AH151&gt;K$3,0,IF('Indicator Data'!AH151&lt;K$4,10,(K$3-'Indicator Data'!AH151)/(K$3-K$4)*10)),1))</f>
        <v>#DIV/0!</v>
      </c>
      <c r="L142" s="124" t="str">
        <f t="shared" si="4"/>
        <v>#DIV/0!</v>
      </c>
      <c r="M142" s="123" t="str">
        <f>IF('Indicator Data'!AI151="No data","x",ROUND(IF('Indicator Data'!AI151&gt;M$3,10,IF('Indicator Data'!AI151&lt;M$4,0,('Indicator Data'!AI151-M$4)/(M$3-M$4)*10)),1))</f>
        <v>#DIV/0!</v>
      </c>
      <c r="N142" s="123" t="str">
        <f>IF('Indicator Data'!AJ151="No data","x",ROUND(IF('Indicator Data'!AJ151&gt;N$3,0,IF('Indicator Data'!AJ151&lt;N$4,10,(N$3-'Indicator Data'!AJ151)/(N$3-N$4)*10)),1))</f>
        <v>#DIV/0!</v>
      </c>
      <c r="O142" s="124" t="str">
        <f t="shared" si="5"/>
        <v>#DIV/0!</v>
      </c>
      <c r="P142" s="125" t="str">
        <f t="shared" si="6"/>
        <v>#DIV/0!</v>
      </c>
      <c r="Q142" s="106"/>
      <c r="R142" s="7"/>
      <c r="S142" s="7"/>
      <c r="T142" s="7"/>
      <c r="U142" s="7"/>
      <c r="V142" s="7"/>
      <c r="W142" s="7"/>
      <c r="X142" s="7"/>
      <c r="Y142" s="7"/>
      <c r="Z142" s="7"/>
    </row>
    <row r="143" ht="15.75" customHeight="1">
      <c r="A143" s="61" t="str">
        <f>IF('Indicator Data'!A152&lt;&gt;"",'Indicator Data'!A152,"")</f>
        <v/>
      </c>
      <c r="B143" s="61" t="str">
        <f>IF('Indicator Data'!B152&lt;&gt;"",'Indicator Data'!B152,"")</f>
        <v/>
      </c>
      <c r="C143" s="123" t="str">
        <f>IF('Indicator Data'!AC152="No data","x",ROUND(IF('Indicator Data'!AC152&gt;C$3,10,IF('Indicator Data'!AC152&lt;C$4,0,('Indicator Data'!AC152-C$4)/(C$3-C$4)*10)),1))</f>
        <v>#DIV/0!</v>
      </c>
      <c r="D143" s="123" t="str">
        <f>IF('Indicator Data'!AD152="No data","x",ROUND(IF('Indicator Data'!AD152&gt;D$3,0,IF('Indicator Data'!AD152&lt;D$4,10,(D$3-'Indicator Data'!AD152)/(D$3-D$4)*10)),1))</f>
        <v>#DIV/0!</v>
      </c>
      <c r="E143" s="124" t="str">
        <f t="shared" si="1"/>
        <v>#DIV/0!</v>
      </c>
      <c r="F143" s="123" t="str">
        <f>IF('Indicator Data'!AE152="No data","x",ROUND(IF('Indicator Data'!AE152&gt;F$3,10,IF('Indicator Data'!AE152&lt;F$4,0,('Indicator Data'!AE152-F$4)/(F$3-F$4)*10)),1))</f>
        <v>#DIV/0!</v>
      </c>
      <c r="G143" s="123" t="str">
        <f>IF('Indicator Data'!AF152="No data","x",ROUND(IF('Indicator Data'!AF152&gt;G$3,0,IF('Indicator Data'!AF152&lt;G$4,10,(G$3-'Indicator Data'!AF152)/(G$3-G$4)*10)),1))</f>
        <v>#DIV/0!</v>
      </c>
      <c r="H143" s="124" t="str">
        <f t="shared" si="2"/>
        <v>#DIV/0!</v>
      </c>
      <c r="I143" s="125" t="str">
        <f t="shared" si="3"/>
        <v>#DIV/0!</v>
      </c>
      <c r="J143" s="123" t="str">
        <f>IF('Indicator Data'!AG152="No data","x",ROUND(IF('Indicator Data'!AG152&gt;J$3,10,IF('Indicator Data'!AG152&lt;J$4,0,('Indicator Data'!AG152-J$4)/(J$3-J$4)*10)),1))</f>
        <v>#DIV/0!</v>
      </c>
      <c r="K143" s="123" t="str">
        <f>IF('Indicator Data'!AH152="No data","x",ROUND(IF('Indicator Data'!AH152&gt;K$3,0,IF('Indicator Data'!AH152&lt;K$4,10,(K$3-'Indicator Data'!AH152)/(K$3-K$4)*10)),1))</f>
        <v>#DIV/0!</v>
      </c>
      <c r="L143" s="124" t="str">
        <f t="shared" si="4"/>
        <v>#DIV/0!</v>
      </c>
      <c r="M143" s="123" t="str">
        <f>IF('Indicator Data'!AI152="No data","x",ROUND(IF('Indicator Data'!AI152&gt;M$3,10,IF('Indicator Data'!AI152&lt;M$4,0,('Indicator Data'!AI152-M$4)/(M$3-M$4)*10)),1))</f>
        <v>#DIV/0!</v>
      </c>
      <c r="N143" s="123" t="str">
        <f>IF('Indicator Data'!AJ152="No data","x",ROUND(IF('Indicator Data'!AJ152&gt;N$3,0,IF('Indicator Data'!AJ152&lt;N$4,10,(N$3-'Indicator Data'!AJ152)/(N$3-N$4)*10)),1))</f>
        <v>#DIV/0!</v>
      </c>
      <c r="O143" s="124" t="str">
        <f t="shared" si="5"/>
        <v>#DIV/0!</v>
      </c>
      <c r="P143" s="125" t="str">
        <f t="shared" si="6"/>
        <v>#DIV/0!</v>
      </c>
      <c r="Q143" s="106"/>
      <c r="R143" s="7"/>
      <c r="S143" s="7"/>
      <c r="T143" s="7"/>
      <c r="U143" s="7"/>
      <c r="V143" s="7"/>
      <c r="W143" s="7"/>
      <c r="X143" s="7"/>
      <c r="Y143" s="7"/>
      <c r="Z143" s="7"/>
    </row>
    <row r="144" ht="15.75" customHeight="1">
      <c r="A144" s="61" t="str">
        <f>IF('Indicator Data'!A153&lt;&gt;"",'Indicator Data'!A153,"")</f>
        <v/>
      </c>
      <c r="B144" s="61" t="str">
        <f>IF('Indicator Data'!B153&lt;&gt;"",'Indicator Data'!B153,"")</f>
        <v/>
      </c>
      <c r="C144" s="123" t="str">
        <f>IF('Indicator Data'!AC153="No data","x",ROUND(IF('Indicator Data'!AC153&gt;C$3,10,IF('Indicator Data'!AC153&lt;C$4,0,('Indicator Data'!AC153-C$4)/(C$3-C$4)*10)),1))</f>
        <v>#DIV/0!</v>
      </c>
      <c r="D144" s="123" t="str">
        <f>IF('Indicator Data'!AD153="No data","x",ROUND(IF('Indicator Data'!AD153&gt;D$3,0,IF('Indicator Data'!AD153&lt;D$4,10,(D$3-'Indicator Data'!AD153)/(D$3-D$4)*10)),1))</f>
        <v>#DIV/0!</v>
      </c>
      <c r="E144" s="124" t="str">
        <f t="shared" si="1"/>
        <v>#DIV/0!</v>
      </c>
      <c r="F144" s="123" t="str">
        <f>IF('Indicator Data'!AE153="No data","x",ROUND(IF('Indicator Data'!AE153&gt;F$3,10,IF('Indicator Data'!AE153&lt;F$4,0,('Indicator Data'!AE153-F$4)/(F$3-F$4)*10)),1))</f>
        <v>#DIV/0!</v>
      </c>
      <c r="G144" s="123" t="str">
        <f>IF('Indicator Data'!AF153="No data","x",ROUND(IF('Indicator Data'!AF153&gt;G$3,0,IF('Indicator Data'!AF153&lt;G$4,10,(G$3-'Indicator Data'!AF153)/(G$3-G$4)*10)),1))</f>
        <v>#DIV/0!</v>
      </c>
      <c r="H144" s="124" t="str">
        <f t="shared" si="2"/>
        <v>#DIV/0!</v>
      </c>
      <c r="I144" s="125" t="str">
        <f t="shared" si="3"/>
        <v>#DIV/0!</v>
      </c>
      <c r="J144" s="123" t="str">
        <f>IF('Indicator Data'!AG153="No data","x",ROUND(IF('Indicator Data'!AG153&gt;J$3,10,IF('Indicator Data'!AG153&lt;J$4,0,('Indicator Data'!AG153-J$4)/(J$3-J$4)*10)),1))</f>
        <v>#DIV/0!</v>
      </c>
      <c r="K144" s="123" t="str">
        <f>IF('Indicator Data'!AH153="No data","x",ROUND(IF('Indicator Data'!AH153&gt;K$3,0,IF('Indicator Data'!AH153&lt;K$4,10,(K$3-'Indicator Data'!AH153)/(K$3-K$4)*10)),1))</f>
        <v>#DIV/0!</v>
      </c>
      <c r="L144" s="124" t="str">
        <f t="shared" si="4"/>
        <v>#DIV/0!</v>
      </c>
      <c r="M144" s="123" t="str">
        <f>IF('Indicator Data'!AI153="No data","x",ROUND(IF('Indicator Data'!AI153&gt;M$3,10,IF('Indicator Data'!AI153&lt;M$4,0,('Indicator Data'!AI153-M$4)/(M$3-M$4)*10)),1))</f>
        <v>#DIV/0!</v>
      </c>
      <c r="N144" s="123" t="str">
        <f>IF('Indicator Data'!AJ153="No data","x",ROUND(IF('Indicator Data'!AJ153&gt;N$3,0,IF('Indicator Data'!AJ153&lt;N$4,10,(N$3-'Indicator Data'!AJ153)/(N$3-N$4)*10)),1))</f>
        <v>#DIV/0!</v>
      </c>
      <c r="O144" s="124" t="str">
        <f t="shared" si="5"/>
        <v>#DIV/0!</v>
      </c>
      <c r="P144" s="125" t="str">
        <f t="shared" si="6"/>
        <v>#DIV/0!</v>
      </c>
      <c r="Q144" s="106"/>
      <c r="R144" s="7"/>
      <c r="S144" s="7"/>
      <c r="T144" s="7"/>
      <c r="U144" s="7"/>
      <c r="V144" s="7"/>
      <c r="W144" s="7"/>
      <c r="X144" s="7"/>
      <c r="Y144" s="7"/>
      <c r="Z144" s="7"/>
    </row>
    <row r="145" ht="15.75" customHeight="1">
      <c r="A145" s="61" t="str">
        <f>IF('Indicator Data'!A154&lt;&gt;"",'Indicator Data'!A154,"")</f>
        <v/>
      </c>
      <c r="B145" s="61" t="str">
        <f>IF('Indicator Data'!B154&lt;&gt;"",'Indicator Data'!B154,"")</f>
        <v/>
      </c>
      <c r="C145" s="123" t="str">
        <f>IF('Indicator Data'!AC154="No data","x",ROUND(IF('Indicator Data'!AC154&gt;C$3,10,IF('Indicator Data'!AC154&lt;C$4,0,('Indicator Data'!AC154-C$4)/(C$3-C$4)*10)),1))</f>
        <v>#DIV/0!</v>
      </c>
      <c r="D145" s="123" t="str">
        <f>IF('Indicator Data'!AD154="No data","x",ROUND(IF('Indicator Data'!AD154&gt;D$3,0,IF('Indicator Data'!AD154&lt;D$4,10,(D$3-'Indicator Data'!AD154)/(D$3-D$4)*10)),1))</f>
        <v>#DIV/0!</v>
      </c>
      <c r="E145" s="124" t="str">
        <f t="shared" si="1"/>
        <v>#DIV/0!</v>
      </c>
      <c r="F145" s="123" t="str">
        <f>IF('Indicator Data'!AE154="No data","x",ROUND(IF('Indicator Data'!AE154&gt;F$3,10,IF('Indicator Data'!AE154&lt;F$4,0,('Indicator Data'!AE154-F$4)/(F$3-F$4)*10)),1))</f>
        <v>#DIV/0!</v>
      </c>
      <c r="G145" s="123" t="str">
        <f>IF('Indicator Data'!AF154="No data","x",ROUND(IF('Indicator Data'!AF154&gt;G$3,0,IF('Indicator Data'!AF154&lt;G$4,10,(G$3-'Indicator Data'!AF154)/(G$3-G$4)*10)),1))</f>
        <v>#DIV/0!</v>
      </c>
      <c r="H145" s="124" t="str">
        <f t="shared" si="2"/>
        <v>#DIV/0!</v>
      </c>
      <c r="I145" s="125" t="str">
        <f t="shared" si="3"/>
        <v>#DIV/0!</v>
      </c>
      <c r="J145" s="123" t="str">
        <f>IF('Indicator Data'!AG154="No data","x",ROUND(IF('Indicator Data'!AG154&gt;J$3,10,IF('Indicator Data'!AG154&lt;J$4,0,('Indicator Data'!AG154-J$4)/(J$3-J$4)*10)),1))</f>
        <v>#DIV/0!</v>
      </c>
      <c r="K145" s="123" t="str">
        <f>IF('Indicator Data'!AH154="No data","x",ROUND(IF('Indicator Data'!AH154&gt;K$3,0,IF('Indicator Data'!AH154&lt;K$4,10,(K$3-'Indicator Data'!AH154)/(K$3-K$4)*10)),1))</f>
        <v>#DIV/0!</v>
      </c>
      <c r="L145" s="124" t="str">
        <f t="shared" si="4"/>
        <v>#DIV/0!</v>
      </c>
      <c r="M145" s="123" t="str">
        <f>IF('Indicator Data'!AI154="No data","x",ROUND(IF('Indicator Data'!AI154&gt;M$3,10,IF('Indicator Data'!AI154&lt;M$4,0,('Indicator Data'!AI154-M$4)/(M$3-M$4)*10)),1))</f>
        <v>#DIV/0!</v>
      </c>
      <c r="N145" s="123" t="str">
        <f>IF('Indicator Data'!AJ154="No data","x",ROUND(IF('Indicator Data'!AJ154&gt;N$3,0,IF('Indicator Data'!AJ154&lt;N$4,10,(N$3-'Indicator Data'!AJ154)/(N$3-N$4)*10)),1))</f>
        <v>#DIV/0!</v>
      </c>
      <c r="O145" s="124" t="str">
        <f t="shared" si="5"/>
        <v>#DIV/0!</v>
      </c>
      <c r="P145" s="125" t="str">
        <f t="shared" si="6"/>
        <v>#DIV/0!</v>
      </c>
      <c r="Q145" s="106"/>
      <c r="R145" s="7"/>
      <c r="S145" s="7"/>
      <c r="T145" s="7"/>
      <c r="U145" s="7"/>
      <c r="V145" s="7"/>
      <c r="W145" s="7"/>
      <c r="X145" s="7"/>
      <c r="Y145" s="7"/>
      <c r="Z145" s="7"/>
    </row>
    <row r="146" ht="15.75" customHeight="1">
      <c r="A146" s="61" t="str">
        <f>IF('Indicator Data'!A155&lt;&gt;"",'Indicator Data'!A155,"")</f>
        <v/>
      </c>
      <c r="B146" s="61" t="str">
        <f>IF('Indicator Data'!B155&lt;&gt;"",'Indicator Data'!B155,"")</f>
        <v/>
      </c>
      <c r="C146" s="123" t="str">
        <f>IF('Indicator Data'!AC155="No data","x",ROUND(IF('Indicator Data'!AC155&gt;C$3,10,IF('Indicator Data'!AC155&lt;C$4,0,('Indicator Data'!AC155-C$4)/(C$3-C$4)*10)),1))</f>
        <v>#DIV/0!</v>
      </c>
      <c r="D146" s="123" t="str">
        <f>IF('Indicator Data'!AD155="No data","x",ROUND(IF('Indicator Data'!AD155&gt;D$3,0,IF('Indicator Data'!AD155&lt;D$4,10,(D$3-'Indicator Data'!AD155)/(D$3-D$4)*10)),1))</f>
        <v>#DIV/0!</v>
      </c>
      <c r="E146" s="124" t="str">
        <f t="shared" si="1"/>
        <v>#DIV/0!</v>
      </c>
      <c r="F146" s="123" t="str">
        <f>IF('Indicator Data'!AE155="No data","x",ROUND(IF('Indicator Data'!AE155&gt;F$3,10,IF('Indicator Data'!AE155&lt;F$4,0,('Indicator Data'!AE155-F$4)/(F$3-F$4)*10)),1))</f>
        <v>#DIV/0!</v>
      </c>
      <c r="G146" s="123" t="str">
        <f>IF('Indicator Data'!AF155="No data","x",ROUND(IF('Indicator Data'!AF155&gt;G$3,0,IF('Indicator Data'!AF155&lt;G$4,10,(G$3-'Indicator Data'!AF155)/(G$3-G$4)*10)),1))</f>
        <v>#DIV/0!</v>
      </c>
      <c r="H146" s="124" t="str">
        <f t="shared" si="2"/>
        <v>#DIV/0!</v>
      </c>
      <c r="I146" s="125" t="str">
        <f t="shared" si="3"/>
        <v>#DIV/0!</v>
      </c>
      <c r="J146" s="123" t="str">
        <f>IF('Indicator Data'!AG155="No data","x",ROUND(IF('Indicator Data'!AG155&gt;J$3,10,IF('Indicator Data'!AG155&lt;J$4,0,('Indicator Data'!AG155-J$4)/(J$3-J$4)*10)),1))</f>
        <v>#DIV/0!</v>
      </c>
      <c r="K146" s="123" t="str">
        <f>IF('Indicator Data'!AH155="No data","x",ROUND(IF('Indicator Data'!AH155&gt;K$3,0,IF('Indicator Data'!AH155&lt;K$4,10,(K$3-'Indicator Data'!AH155)/(K$3-K$4)*10)),1))</f>
        <v>#DIV/0!</v>
      </c>
      <c r="L146" s="124" t="str">
        <f t="shared" si="4"/>
        <v>#DIV/0!</v>
      </c>
      <c r="M146" s="123" t="str">
        <f>IF('Indicator Data'!AI155="No data","x",ROUND(IF('Indicator Data'!AI155&gt;M$3,10,IF('Indicator Data'!AI155&lt;M$4,0,('Indicator Data'!AI155-M$4)/(M$3-M$4)*10)),1))</f>
        <v>#DIV/0!</v>
      </c>
      <c r="N146" s="123" t="str">
        <f>IF('Indicator Data'!AJ155="No data","x",ROUND(IF('Indicator Data'!AJ155&gt;N$3,0,IF('Indicator Data'!AJ155&lt;N$4,10,(N$3-'Indicator Data'!AJ155)/(N$3-N$4)*10)),1))</f>
        <v>#DIV/0!</v>
      </c>
      <c r="O146" s="124" t="str">
        <f t="shared" si="5"/>
        <v>#DIV/0!</v>
      </c>
      <c r="P146" s="125" t="str">
        <f t="shared" si="6"/>
        <v>#DIV/0!</v>
      </c>
      <c r="Q146" s="106"/>
      <c r="R146" s="7"/>
      <c r="S146" s="7"/>
      <c r="T146" s="7"/>
      <c r="U146" s="7"/>
      <c r="V146" s="7"/>
      <c r="W146" s="7"/>
      <c r="X146" s="7"/>
      <c r="Y146" s="7"/>
      <c r="Z146" s="7"/>
    </row>
    <row r="147" ht="15.75" customHeight="1">
      <c r="A147" s="61" t="str">
        <f>IF('Indicator Data'!A156&lt;&gt;"",'Indicator Data'!A156,"")</f>
        <v/>
      </c>
      <c r="B147" s="61" t="str">
        <f>IF('Indicator Data'!B156&lt;&gt;"",'Indicator Data'!B156,"")</f>
        <v/>
      </c>
      <c r="C147" s="123" t="str">
        <f>IF('Indicator Data'!AC156="No data","x",ROUND(IF('Indicator Data'!AC156&gt;C$3,10,IF('Indicator Data'!AC156&lt;C$4,0,('Indicator Data'!AC156-C$4)/(C$3-C$4)*10)),1))</f>
        <v>#DIV/0!</v>
      </c>
      <c r="D147" s="123" t="str">
        <f>IF('Indicator Data'!AD156="No data","x",ROUND(IF('Indicator Data'!AD156&gt;D$3,0,IF('Indicator Data'!AD156&lt;D$4,10,(D$3-'Indicator Data'!AD156)/(D$3-D$4)*10)),1))</f>
        <v>#DIV/0!</v>
      </c>
      <c r="E147" s="124" t="str">
        <f t="shared" si="1"/>
        <v>#DIV/0!</v>
      </c>
      <c r="F147" s="123" t="str">
        <f>IF('Indicator Data'!AE156="No data","x",ROUND(IF('Indicator Data'!AE156&gt;F$3,10,IF('Indicator Data'!AE156&lt;F$4,0,('Indicator Data'!AE156-F$4)/(F$3-F$4)*10)),1))</f>
        <v>#DIV/0!</v>
      </c>
      <c r="G147" s="123" t="str">
        <f>IF('Indicator Data'!AF156="No data","x",ROUND(IF('Indicator Data'!AF156&gt;G$3,0,IF('Indicator Data'!AF156&lt;G$4,10,(G$3-'Indicator Data'!AF156)/(G$3-G$4)*10)),1))</f>
        <v>#DIV/0!</v>
      </c>
      <c r="H147" s="124" t="str">
        <f t="shared" si="2"/>
        <v>#DIV/0!</v>
      </c>
      <c r="I147" s="125" t="str">
        <f t="shared" si="3"/>
        <v>#DIV/0!</v>
      </c>
      <c r="J147" s="123" t="str">
        <f>IF('Indicator Data'!AG156="No data","x",ROUND(IF('Indicator Data'!AG156&gt;J$3,10,IF('Indicator Data'!AG156&lt;J$4,0,('Indicator Data'!AG156-J$4)/(J$3-J$4)*10)),1))</f>
        <v>#DIV/0!</v>
      </c>
      <c r="K147" s="123" t="str">
        <f>IF('Indicator Data'!AH156="No data","x",ROUND(IF('Indicator Data'!AH156&gt;K$3,0,IF('Indicator Data'!AH156&lt;K$4,10,(K$3-'Indicator Data'!AH156)/(K$3-K$4)*10)),1))</f>
        <v>#DIV/0!</v>
      </c>
      <c r="L147" s="124" t="str">
        <f t="shared" si="4"/>
        <v>#DIV/0!</v>
      </c>
      <c r="M147" s="123" t="str">
        <f>IF('Indicator Data'!AI156="No data","x",ROUND(IF('Indicator Data'!AI156&gt;M$3,10,IF('Indicator Data'!AI156&lt;M$4,0,('Indicator Data'!AI156-M$4)/(M$3-M$4)*10)),1))</f>
        <v>#DIV/0!</v>
      </c>
      <c r="N147" s="123" t="str">
        <f>IF('Indicator Data'!AJ156="No data","x",ROUND(IF('Indicator Data'!AJ156&gt;N$3,0,IF('Indicator Data'!AJ156&lt;N$4,10,(N$3-'Indicator Data'!AJ156)/(N$3-N$4)*10)),1))</f>
        <v>#DIV/0!</v>
      </c>
      <c r="O147" s="124" t="str">
        <f t="shared" si="5"/>
        <v>#DIV/0!</v>
      </c>
      <c r="P147" s="125" t="str">
        <f t="shared" si="6"/>
        <v>#DIV/0!</v>
      </c>
      <c r="Q147" s="106"/>
      <c r="R147" s="7"/>
      <c r="S147" s="7"/>
      <c r="T147" s="7"/>
      <c r="U147" s="7"/>
      <c r="V147" s="7"/>
      <c r="W147" s="7"/>
      <c r="X147" s="7"/>
      <c r="Y147" s="7"/>
      <c r="Z147" s="7"/>
    </row>
    <row r="148" ht="15.75" customHeight="1">
      <c r="A148" s="61" t="str">
        <f>IF('Indicator Data'!A157&lt;&gt;"",'Indicator Data'!A157,"")</f>
        <v/>
      </c>
      <c r="B148" s="61" t="str">
        <f>IF('Indicator Data'!B157&lt;&gt;"",'Indicator Data'!B157,"")</f>
        <v/>
      </c>
      <c r="C148" s="123" t="str">
        <f>IF('Indicator Data'!AC157="No data","x",ROUND(IF('Indicator Data'!AC157&gt;C$3,10,IF('Indicator Data'!AC157&lt;C$4,0,('Indicator Data'!AC157-C$4)/(C$3-C$4)*10)),1))</f>
        <v>#DIV/0!</v>
      </c>
      <c r="D148" s="123" t="str">
        <f>IF('Indicator Data'!AD157="No data","x",ROUND(IF('Indicator Data'!AD157&gt;D$3,0,IF('Indicator Data'!AD157&lt;D$4,10,(D$3-'Indicator Data'!AD157)/(D$3-D$4)*10)),1))</f>
        <v>#DIV/0!</v>
      </c>
      <c r="E148" s="124" t="str">
        <f t="shared" si="1"/>
        <v>#DIV/0!</v>
      </c>
      <c r="F148" s="123" t="str">
        <f>IF('Indicator Data'!AE157="No data","x",ROUND(IF('Indicator Data'!AE157&gt;F$3,10,IF('Indicator Data'!AE157&lt;F$4,0,('Indicator Data'!AE157-F$4)/(F$3-F$4)*10)),1))</f>
        <v>#DIV/0!</v>
      </c>
      <c r="G148" s="123" t="str">
        <f>IF('Indicator Data'!AF157="No data","x",ROUND(IF('Indicator Data'!AF157&gt;G$3,0,IF('Indicator Data'!AF157&lt;G$4,10,(G$3-'Indicator Data'!AF157)/(G$3-G$4)*10)),1))</f>
        <v>#DIV/0!</v>
      </c>
      <c r="H148" s="124" t="str">
        <f t="shared" si="2"/>
        <v>#DIV/0!</v>
      </c>
      <c r="I148" s="125" t="str">
        <f t="shared" si="3"/>
        <v>#DIV/0!</v>
      </c>
      <c r="J148" s="123" t="str">
        <f>IF('Indicator Data'!AG157="No data","x",ROUND(IF('Indicator Data'!AG157&gt;J$3,10,IF('Indicator Data'!AG157&lt;J$4,0,('Indicator Data'!AG157-J$4)/(J$3-J$4)*10)),1))</f>
        <v>#DIV/0!</v>
      </c>
      <c r="K148" s="123" t="str">
        <f>IF('Indicator Data'!AH157="No data","x",ROUND(IF('Indicator Data'!AH157&gt;K$3,0,IF('Indicator Data'!AH157&lt;K$4,10,(K$3-'Indicator Data'!AH157)/(K$3-K$4)*10)),1))</f>
        <v>#DIV/0!</v>
      </c>
      <c r="L148" s="124" t="str">
        <f t="shared" si="4"/>
        <v>#DIV/0!</v>
      </c>
      <c r="M148" s="123" t="str">
        <f>IF('Indicator Data'!AI157="No data","x",ROUND(IF('Indicator Data'!AI157&gt;M$3,10,IF('Indicator Data'!AI157&lt;M$4,0,('Indicator Data'!AI157-M$4)/(M$3-M$4)*10)),1))</f>
        <v>#DIV/0!</v>
      </c>
      <c r="N148" s="123" t="str">
        <f>IF('Indicator Data'!AJ157="No data","x",ROUND(IF('Indicator Data'!AJ157&gt;N$3,0,IF('Indicator Data'!AJ157&lt;N$4,10,(N$3-'Indicator Data'!AJ157)/(N$3-N$4)*10)),1))</f>
        <v>#DIV/0!</v>
      </c>
      <c r="O148" s="124" t="str">
        <f t="shared" si="5"/>
        <v>#DIV/0!</v>
      </c>
      <c r="P148" s="125" t="str">
        <f t="shared" si="6"/>
        <v>#DIV/0!</v>
      </c>
      <c r="Q148" s="106"/>
      <c r="R148" s="7"/>
      <c r="S148" s="7"/>
      <c r="T148" s="7"/>
      <c r="U148" s="7"/>
      <c r="V148" s="7"/>
      <c r="W148" s="7"/>
      <c r="X148" s="7"/>
      <c r="Y148" s="7"/>
      <c r="Z148" s="7"/>
    </row>
    <row r="149" ht="15.75" customHeight="1">
      <c r="A149" s="61" t="str">
        <f>IF('Indicator Data'!A158&lt;&gt;"",'Indicator Data'!A158,"")</f>
        <v/>
      </c>
      <c r="B149" s="61" t="str">
        <f>IF('Indicator Data'!B158&lt;&gt;"",'Indicator Data'!B158,"")</f>
        <v/>
      </c>
      <c r="C149" s="123" t="str">
        <f>IF('Indicator Data'!AC158="No data","x",ROUND(IF('Indicator Data'!AC158&gt;C$3,10,IF('Indicator Data'!AC158&lt;C$4,0,('Indicator Data'!AC158-C$4)/(C$3-C$4)*10)),1))</f>
        <v>#DIV/0!</v>
      </c>
      <c r="D149" s="123" t="str">
        <f>IF('Indicator Data'!AD158="No data","x",ROUND(IF('Indicator Data'!AD158&gt;D$3,0,IF('Indicator Data'!AD158&lt;D$4,10,(D$3-'Indicator Data'!AD158)/(D$3-D$4)*10)),1))</f>
        <v>#DIV/0!</v>
      </c>
      <c r="E149" s="124" t="str">
        <f t="shared" si="1"/>
        <v>#DIV/0!</v>
      </c>
      <c r="F149" s="123" t="str">
        <f>IF('Indicator Data'!AE158="No data","x",ROUND(IF('Indicator Data'!AE158&gt;F$3,10,IF('Indicator Data'!AE158&lt;F$4,0,('Indicator Data'!AE158-F$4)/(F$3-F$4)*10)),1))</f>
        <v>#DIV/0!</v>
      </c>
      <c r="G149" s="123" t="str">
        <f>IF('Indicator Data'!AF158="No data","x",ROUND(IF('Indicator Data'!AF158&gt;G$3,0,IF('Indicator Data'!AF158&lt;G$4,10,(G$3-'Indicator Data'!AF158)/(G$3-G$4)*10)),1))</f>
        <v>#DIV/0!</v>
      </c>
      <c r="H149" s="124" t="str">
        <f t="shared" si="2"/>
        <v>#DIV/0!</v>
      </c>
      <c r="I149" s="125" t="str">
        <f t="shared" si="3"/>
        <v>#DIV/0!</v>
      </c>
      <c r="J149" s="123" t="str">
        <f>IF('Indicator Data'!AG158="No data","x",ROUND(IF('Indicator Data'!AG158&gt;J$3,10,IF('Indicator Data'!AG158&lt;J$4,0,('Indicator Data'!AG158-J$4)/(J$3-J$4)*10)),1))</f>
        <v>#DIV/0!</v>
      </c>
      <c r="K149" s="123" t="str">
        <f>IF('Indicator Data'!AH158="No data","x",ROUND(IF('Indicator Data'!AH158&gt;K$3,0,IF('Indicator Data'!AH158&lt;K$4,10,(K$3-'Indicator Data'!AH158)/(K$3-K$4)*10)),1))</f>
        <v>#DIV/0!</v>
      </c>
      <c r="L149" s="124" t="str">
        <f t="shared" si="4"/>
        <v>#DIV/0!</v>
      </c>
      <c r="M149" s="123" t="str">
        <f>IF('Indicator Data'!AI158="No data","x",ROUND(IF('Indicator Data'!AI158&gt;M$3,10,IF('Indicator Data'!AI158&lt;M$4,0,('Indicator Data'!AI158-M$4)/(M$3-M$4)*10)),1))</f>
        <v>#DIV/0!</v>
      </c>
      <c r="N149" s="123" t="str">
        <f>IF('Indicator Data'!AJ158="No data","x",ROUND(IF('Indicator Data'!AJ158&gt;N$3,0,IF('Indicator Data'!AJ158&lt;N$4,10,(N$3-'Indicator Data'!AJ158)/(N$3-N$4)*10)),1))</f>
        <v>#DIV/0!</v>
      </c>
      <c r="O149" s="124" t="str">
        <f t="shared" si="5"/>
        <v>#DIV/0!</v>
      </c>
      <c r="P149" s="125" t="str">
        <f t="shared" si="6"/>
        <v>#DIV/0!</v>
      </c>
      <c r="Q149" s="106"/>
      <c r="R149" s="7"/>
      <c r="S149" s="7"/>
      <c r="T149" s="7"/>
      <c r="U149" s="7"/>
      <c r="V149" s="7"/>
      <c r="W149" s="7"/>
      <c r="X149" s="7"/>
      <c r="Y149" s="7"/>
      <c r="Z149" s="7"/>
    </row>
    <row r="150" ht="15.75" customHeight="1">
      <c r="A150" s="61" t="str">
        <f>IF('Indicator Data'!A159&lt;&gt;"",'Indicator Data'!A159,"")</f>
        <v/>
      </c>
      <c r="B150" s="61" t="str">
        <f>IF('Indicator Data'!B159&lt;&gt;"",'Indicator Data'!B159,"")</f>
        <v/>
      </c>
      <c r="C150" s="123" t="str">
        <f>IF('Indicator Data'!AC159="No data","x",ROUND(IF('Indicator Data'!AC159&gt;C$3,10,IF('Indicator Data'!AC159&lt;C$4,0,('Indicator Data'!AC159-C$4)/(C$3-C$4)*10)),1))</f>
        <v>#DIV/0!</v>
      </c>
      <c r="D150" s="123" t="str">
        <f>IF('Indicator Data'!AD159="No data","x",ROUND(IF('Indicator Data'!AD159&gt;D$3,0,IF('Indicator Data'!AD159&lt;D$4,10,(D$3-'Indicator Data'!AD159)/(D$3-D$4)*10)),1))</f>
        <v>#DIV/0!</v>
      </c>
      <c r="E150" s="124" t="str">
        <f t="shared" si="1"/>
        <v>#DIV/0!</v>
      </c>
      <c r="F150" s="123" t="str">
        <f>IF('Indicator Data'!AE159="No data","x",ROUND(IF('Indicator Data'!AE159&gt;F$3,10,IF('Indicator Data'!AE159&lt;F$4,0,('Indicator Data'!AE159-F$4)/(F$3-F$4)*10)),1))</f>
        <v>#DIV/0!</v>
      </c>
      <c r="G150" s="123" t="str">
        <f>IF('Indicator Data'!AF159="No data","x",ROUND(IF('Indicator Data'!AF159&gt;G$3,0,IF('Indicator Data'!AF159&lt;G$4,10,(G$3-'Indicator Data'!AF159)/(G$3-G$4)*10)),1))</f>
        <v>#DIV/0!</v>
      </c>
      <c r="H150" s="124" t="str">
        <f t="shared" si="2"/>
        <v>#DIV/0!</v>
      </c>
      <c r="I150" s="125" t="str">
        <f t="shared" si="3"/>
        <v>#DIV/0!</v>
      </c>
      <c r="J150" s="123" t="str">
        <f>IF('Indicator Data'!AG159="No data","x",ROUND(IF('Indicator Data'!AG159&gt;J$3,10,IF('Indicator Data'!AG159&lt;J$4,0,('Indicator Data'!AG159-J$4)/(J$3-J$4)*10)),1))</f>
        <v>#DIV/0!</v>
      </c>
      <c r="K150" s="123" t="str">
        <f>IF('Indicator Data'!AH159="No data","x",ROUND(IF('Indicator Data'!AH159&gt;K$3,0,IF('Indicator Data'!AH159&lt;K$4,10,(K$3-'Indicator Data'!AH159)/(K$3-K$4)*10)),1))</f>
        <v>#DIV/0!</v>
      </c>
      <c r="L150" s="124" t="str">
        <f t="shared" si="4"/>
        <v>#DIV/0!</v>
      </c>
      <c r="M150" s="123" t="str">
        <f>IF('Indicator Data'!AI159="No data","x",ROUND(IF('Indicator Data'!AI159&gt;M$3,10,IF('Indicator Data'!AI159&lt;M$4,0,('Indicator Data'!AI159-M$4)/(M$3-M$4)*10)),1))</f>
        <v>#DIV/0!</v>
      </c>
      <c r="N150" s="123" t="str">
        <f>IF('Indicator Data'!AJ159="No data","x",ROUND(IF('Indicator Data'!AJ159&gt;N$3,0,IF('Indicator Data'!AJ159&lt;N$4,10,(N$3-'Indicator Data'!AJ159)/(N$3-N$4)*10)),1))</f>
        <v>#DIV/0!</v>
      </c>
      <c r="O150" s="124" t="str">
        <f t="shared" si="5"/>
        <v>#DIV/0!</v>
      </c>
      <c r="P150" s="125" t="str">
        <f t="shared" si="6"/>
        <v>#DIV/0!</v>
      </c>
      <c r="Q150" s="106"/>
      <c r="R150" s="7"/>
      <c r="S150" s="7"/>
      <c r="T150" s="7"/>
      <c r="U150" s="7"/>
      <c r="V150" s="7"/>
      <c r="W150" s="7"/>
      <c r="X150" s="7"/>
      <c r="Y150" s="7"/>
      <c r="Z150" s="7"/>
    </row>
    <row r="151" ht="15.75" customHeight="1">
      <c r="A151" s="61" t="str">
        <f>IF('Indicator Data'!A160&lt;&gt;"",'Indicator Data'!A160,"")</f>
        <v/>
      </c>
      <c r="B151" s="61" t="str">
        <f>IF('Indicator Data'!B160&lt;&gt;"",'Indicator Data'!B160,"")</f>
        <v/>
      </c>
      <c r="C151" s="123" t="str">
        <f>IF('Indicator Data'!AC160="No data","x",ROUND(IF('Indicator Data'!AC160&gt;C$3,10,IF('Indicator Data'!AC160&lt;C$4,0,('Indicator Data'!AC160-C$4)/(C$3-C$4)*10)),1))</f>
        <v>#DIV/0!</v>
      </c>
      <c r="D151" s="123" t="str">
        <f>IF('Indicator Data'!AD160="No data","x",ROUND(IF('Indicator Data'!AD160&gt;D$3,0,IF('Indicator Data'!AD160&lt;D$4,10,(D$3-'Indicator Data'!AD160)/(D$3-D$4)*10)),1))</f>
        <v>#DIV/0!</v>
      </c>
      <c r="E151" s="124" t="str">
        <f t="shared" si="1"/>
        <v>#DIV/0!</v>
      </c>
      <c r="F151" s="123" t="str">
        <f>IF('Indicator Data'!AE160="No data","x",ROUND(IF('Indicator Data'!AE160&gt;F$3,10,IF('Indicator Data'!AE160&lt;F$4,0,('Indicator Data'!AE160-F$4)/(F$3-F$4)*10)),1))</f>
        <v>#DIV/0!</v>
      </c>
      <c r="G151" s="123" t="str">
        <f>IF('Indicator Data'!AF160="No data","x",ROUND(IF('Indicator Data'!AF160&gt;G$3,0,IF('Indicator Data'!AF160&lt;G$4,10,(G$3-'Indicator Data'!AF160)/(G$3-G$4)*10)),1))</f>
        <v>#DIV/0!</v>
      </c>
      <c r="H151" s="124" t="str">
        <f t="shared" si="2"/>
        <v>#DIV/0!</v>
      </c>
      <c r="I151" s="125" t="str">
        <f t="shared" si="3"/>
        <v>#DIV/0!</v>
      </c>
      <c r="J151" s="123" t="str">
        <f>IF('Indicator Data'!AG160="No data","x",ROUND(IF('Indicator Data'!AG160&gt;J$3,10,IF('Indicator Data'!AG160&lt;J$4,0,('Indicator Data'!AG160-J$4)/(J$3-J$4)*10)),1))</f>
        <v>#DIV/0!</v>
      </c>
      <c r="K151" s="123" t="str">
        <f>IF('Indicator Data'!AH160="No data","x",ROUND(IF('Indicator Data'!AH160&gt;K$3,0,IF('Indicator Data'!AH160&lt;K$4,10,(K$3-'Indicator Data'!AH160)/(K$3-K$4)*10)),1))</f>
        <v>#DIV/0!</v>
      </c>
      <c r="L151" s="124" t="str">
        <f t="shared" si="4"/>
        <v>#DIV/0!</v>
      </c>
      <c r="M151" s="123" t="str">
        <f>IF('Indicator Data'!AI160="No data","x",ROUND(IF('Indicator Data'!AI160&gt;M$3,10,IF('Indicator Data'!AI160&lt;M$4,0,('Indicator Data'!AI160-M$4)/(M$3-M$4)*10)),1))</f>
        <v>#DIV/0!</v>
      </c>
      <c r="N151" s="123" t="str">
        <f>IF('Indicator Data'!AJ160="No data","x",ROUND(IF('Indicator Data'!AJ160&gt;N$3,0,IF('Indicator Data'!AJ160&lt;N$4,10,(N$3-'Indicator Data'!AJ160)/(N$3-N$4)*10)),1))</f>
        <v>#DIV/0!</v>
      </c>
      <c r="O151" s="124" t="str">
        <f t="shared" si="5"/>
        <v>#DIV/0!</v>
      </c>
      <c r="P151" s="125" t="str">
        <f t="shared" si="6"/>
        <v>#DIV/0!</v>
      </c>
      <c r="Q151" s="106"/>
      <c r="R151" s="7"/>
      <c r="S151" s="7"/>
      <c r="T151" s="7"/>
      <c r="U151" s="7"/>
      <c r="V151" s="7"/>
      <c r="W151" s="7"/>
      <c r="X151" s="7"/>
      <c r="Y151" s="7"/>
      <c r="Z151" s="7"/>
    </row>
    <row r="152" ht="15.75" customHeight="1">
      <c r="A152" s="61" t="str">
        <f>IF('Indicator Data'!A161&lt;&gt;"",'Indicator Data'!A161,"")</f>
        <v/>
      </c>
      <c r="B152" s="61" t="str">
        <f>IF('Indicator Data'!B161&lt;&gt;"",'Indicator Data'!B161,"")</f>
        <v/>
      </c>
      <c r="C152" s="123" t="str">
        <f>IF('Indicator Data'!AC161="No data","x",ROUND(IF('Indicator Data'!AC161&gt;C$3,10,IF('Indicator Data'!AC161&lt;C$4,0,('Indicator Data'!AC161-C$4)/(C$3-C$4)*10)),1))</f>
        <v>#DIV/0!</v>
      </c>
      <c r="D152" s="123" t="str">
        <f>IF('Indicator Data'!AD161="No data","x",ROUND(IF('Indicator Data'!AD161&gt;D$3,0,IF('Indicator Data'!AD161&lt;D$4,10,(D$3-'Indicator Data'!AD161)/(D$3-D$4)*10)),1))</f>
        <v>#DIV/0!</v>
      </c>
      <c r="E152" s="124" t="str">
        <f t="shared" si="1"/>
        <v>#DIV/0!</v>
      </c>
      <c r="F152" s="123" t="str">
        <f>IF('Indicator Data'!AE161="No data","x",ROUND(IF('Indicator Data'!AE161&gt;F$3,10,IF('Indicator Data'!AE161&lt;F$4,0,('Indicator Data'!AE161-F$4)/(F$3-F$4)*10)),1))</f>
        <v>#DIV/0!</v>
      </c>
      <c r="G152" s="123" t="str">
        <f>IF('Indicator Data'!AF161="No data","x",ROUND(IF('Indicator Data'!AF161&gt;G$3,0,IF('Indicator Data'!AF161&lt;G$4,10,(G$3-'Indicator Data'!AF161)/(G$3-G$4)*10)),1))</f>
        <v>#DIV/0!</v>
      </c>
      <c r="H152" s="124" t="str">
        <f t="shared" si="2"/>
        <v>#DIV/0!</v>
      </c>
      <c r="I152" s="125" t="str">
        <f t="shared" si="3"/>
        <v>#DIV/0!</v>
      </c>
      <c r="J152" s="123" t="str">
        <f>IF('Indicator Data'!AG161="No data","x",ROUND(IF('Indicator Data'!AG161&gt;J$3,10,IF('Indicator Data'!AG161&lt;J$4,0,('Indicator Data'!AG161-J$4)/(J$3-J$4)*10)),1))</f>
        <v>#DIV/0!</v>
      </c>
      <c r="K152" s="123" t="str">
        <f>IF('Indicator Data'!AH161="No data","x",ROUND(IF('Indicator Data'!AH161&gt;K$3,0,IF('Indicator Data'!AH161&lt;K$4,10,(K$3-'Indicator Data'!AH161)/(K$3-K$4)*10)),1))</f>
        <v>#DIV/0!</v>
      </c>
      <c r="L152" s="124" t="str">
        <f t="shared" si="4"/>
        <v>#DIV/0!</v>
      </c>
      <c r="M152" s="123" t="str">
        <f>IF('Indicator Data'!AI161="No data","x",ROUND(IF('Indicator Data'!AI161&gt;M$3,10,IF('Indicator Data'!AI161&lt;M$4,0,('Indicator Data'!AI161-M$4)/(M$3-M$4)*10)),1))</f>
        <v>#DIV/0!</v>
      </c>
      <c r="N152" s="123" t="str">
        <f>IF('Indicator Data'!AJ161="No data","x",ROUND(IF('Indicator Data'!AJ161&gt;N$3,0,IF('Indicator Data'!AJ161&lt;N$4,10,(N$3-'Indicator Data'!AJ161)/(N$3-N$4)*10)),1))</f>
        <v>#DIV/0!</v>
      </c>
      <c r="O152" s="124" t="str">
        <f t="shared" si="5"/>
        <v>#DIV/0!</v>
      </c>
      <c r="P152" s="125" t="str">
        <f t="shared" si="6"/>
        <v>#DIV/0!</v>
      </c>
      <c r="Q152" s="106"/>
      <c r="R152" s="7"/>
      <c r="S152" s="7"/>
      <c r="T152" s="7"/>
      <c r="U152" s="7"/>
      <c r="V152" s="7"/>
      <c r="W152" s="7"/>
      <c r="X152" s="7"/>
      <c r="Y152" s="7"/>
      <c r="Z152" s="7"/>
    </row>
    <row r="153" ht="15.75" customHeight="1">
      <c r="A153" s="61" t="str">
        <f>IF('Indicator Data'!A162&lt;&gt;"",'Indicator Data'!A162,"")</f>
        <v/>
      </c>
      <c r="B153" s="61" t="str">
        <f>IF('Indicator Data'!B162&lt;&gt;"",'Indicator Data'!B162,"")</f>
        <v/>
      </c>
      <c r="C153" s="123" t="str">
        <f>IF('Indicator Data'!AC162="No data","x",ROUND(IF('Indicator Data'!AC162&gt;C$3,10,IF('Indicator Data'!AC162&lt;C$4,0,('Indicator Data'!AC162-C$4)/(C$3-C$4)*10)),1))</f>
        <v>#DIV/0!</v>
      </c>
      <c r="D153" s="123" t="str">
        <f>IF('Indicator Data'!AD162="No data","x",ROUND(IF('Indicator Data'!AD162&gt;D$3,0,IF('Indicator Data'!AD162&lt;D$4,10,(D$3-'Indicator Data'!AD162)/(D$3-D$4)*10)),1))</f>
        <v>#DIV/0!</v>
      </c>
      <c r="E153" s="124" t="str">
        <f t="shared" si="1"/>
        <v>#DIV/0!</v>
      </c>
      <c r="F153" s="123" t="str">
        <f>IF('Indicator Data'!AE162="No data","x",ROUND(IF('Indicator Data'!AE162&gt;F$3,10,IF('Indicator Data'!AE162&lt;F$4,0,('Indicator Data'!AE162-F$4)/(F$3-F$4)*10)),1))</f>
        <v>#DIV/0!</v>
      </c>
      <c r="G153" s="123" t="str">
        <f>IF('Indicator Data'!AF162="No data","x",ROUND(IF('Indicator Data'!AF162&gt;G$3,0,IF('Indicator Data'!AF162&lt;G$4,10,(G$3-'Indicator Data'!AF162)/(G$3-G$4)*10)),1))</f>
        <v>#DIV/0!</v>
      </c>
      <c r="H153" s="124" t="str">
        <f t="shared" si="2"/>
        <v>#DIV/0!</v>
      </c>
      <c r="I153" s="125" t="str">
        <f t="shared" si="3"/>
        <v>#DIV/0!</v>
      </c>
      <c r="J153" s="123" t="str">
        <f>IF('Indicator Data'!AG162="No data","x",ROUND(IF('Indicator Data'!AG162&gt;J$3,10,IF('Indicator Data'!AG162&lt;J$4,0,('Indicator Data'!AG162-J$4)/(J$3-J$4)*10)),1))</f>
        <v>#DIV/0!</v>
      </c>
      <c r="K153" s="123" t="str">
        <f>IF('Indicator Data'!AH162="No data","x",ROUND(IF('Indicator Data'!AH162&gt;K$3,0,IF('Indicator Data'!AH162&lt;K$4,10,(K$3-'Indicator Data'!AH162)/(K$3-K$4)*10)),1))</f>
        <v>#DIV/0!</v>
      </c>
      <c r="L153" s="124" t="str">
        <f t="shared" si="4"/>
        <v>#DIV/0!</v>
      </c>
      <c r="M153" s="123" t="str">
        <f>IF('Indicator Data'!AI162="No data","x",ROUND(IF('Indicator Data'!AI162&gt;M$3,10,IF('Indicator Data'!AI162&lt;M$4,0,('Indicator Data'!AI162-M$4)/(M$3-M$4)*10)),1))</f>
        <v>#DIV/0!</v>
      </c>
      <c r="N153" s="123" t="str">
        <f>IF('Indicator Data'!AJ162="No data","x",ROUND(IF('Indicator Data'!AJ162&gt;N$3,0,IF('Indicator Data'!AJ162&lt;N$4,10,(N$3-'Indicator Data'!AJ162)/(N$3-N$4)*10)),1))</f>
        <v>#DIV/0!</v>
      </c>
      <c r="O153" s="124" t="str">
        <f t="shared" si="5"/>
        <v>#DIV/0!</v>
      </c>
      <c r="P153" s="125" t="str">
        <f t="shared" si="6"/>
        <v>#DIV/0!</v>
      </c>
      <c r="Q153" s="106"/>
      <c r="R153" s="7"/>
      <c r="S153" s="7"/>
      <c r="T153" s="7"/>
      <c r="U153" s="7"/>
      <c r="V153" s="7"/>
      <c r="W153" s="7"/>
      <c r="X153" s="7"/>
      <c r="Y153" s="7"/>
      <c r="Z153" s="7"/>
    </row>
    <row r="154" ht="15.75" customHeight="1">
      <c r="A154" s="61" t="str">
        <f>IF('Indicator Data'!A163&lt;&gt;"",'Indicator Data'!A163,"")</f>
        <v/>
      </c>
      <c r="B154" s="61" t="str">
        <f>IF('Indicator Data'!B163&lt;&gt;"",'Indicator Data'!B163,"")</f>
        <v/>
      </c>
      <c r="C154" s="123" t="str">
        <f>IF('Indicator Data'!AC163="No data","x",ROUND(IF('Indicator Data'!AC163&gt;C$3,10,IF('Indicator Data'!AC163&lt;C$4,0,('Indicator Data'!AC163-C$4)/(C$3-C$4)*10)),1))</f>
        <v>#DIV/0!</v>
      </c>
      <c r="D154" s="123" t="str">
        <f>IF('Indicator Data'!AD163="No data","x",ROUND(IF('Indicator Data'!AD163&gt;D$3,0,IF('Indicator Data'!AD163&lt;D$4,10,(D$3-'Indicator Data'!AD163)/(D$3-D$4)*10)),1))</f>
        <v>#DIV/0!</v>
      </c>
      <c r="E154" s="124" t="str">
        <f t="shared" si="1"/>
        <v>#DIV/0!</v>
      </c>
      <c r="F154" s="123" t="str">
        <f>IF('Indicator Data'!AE163="No data","x",ROUND(IF('Indicator Data'!AE163&gt;F$3,10,IF('Indicator Data'!AE163&lt;F$4,0,('Indicator Data'!AE163-F$4)/(F$3-F$4)*10)),1))</f>
        <v>#DIV/0!</v>
      </c>
      <c r="G154" s="123" t="str">
        <f>IF('Indicator Data'!AF163="No data","x",ROUND(IF('Indicator Data'!AF163&gt;G$3,0,IF('Indicator Data'!AF163&lt;G$4,10,(G$3-'Indicator Data'!AF163)/(G$3-G$4)*10)),1))</f>
        <v>#DIV/0!</v>
      </c>
      <c r="H154" s="124" t="str">
        <f t="shared" si="2"/>
        <v>#DIV/0!</v>
      </c>
      <c r="I154" s="125" t="str">
        <f t="shared" si="3"/>
        <v>#DIV/0!</v>
      </c>
      <c r="J154" s="123" t="str">
        <f>IF('Indicator Data'!AG163="No data","x",ROUND(IF('Indicator Data'!AG163&gt;J$3,10,IF('Indicator Data'!AG163&lt;J$4,0,('Indicator Data'!AG163-J$4)/(J$3-J$4)*10)),1))</f>
        <v>#DIV/0!</v>
      </c>
      <c r="K154" s="123" t="str">
        <f>IF('Indicator Data'!AH163="No data","x",ROUND(IF('Indicator Data'!AH163&gt;K$3,0,IF('Indicator Data'!AH163&lt;K$4,10,(K$3-'Indicator Data'!AH163)/(K$3-K$4)*10)),1))</f>
        <v>#DIV/0!</v>
      </c>
      <c r="L154" s="124" t="str">
        <f t="shared" si="4"/>
        <v>#DIV/0!</v>
      </c>
      <c r="M154" s="123" t="str">
        <f>IF('Indicator Data'!AI163="No data","x",ROUND(IF('Indicator Data'!AI163&gt;M$3,10,IF('Indicator Data'!AI163&lt;M$4,0,('Indicator Data'!AI163-M$4)/(M$3-M$4)*10)),1))</f>
        <v>#DIV/0!</v>
      </c>
      <c r="N154" s="123" t="str">
        <f>IF('Indicator Data'!AJ163="No data","x",ROUND(IF('Indicator Data'!AJ163&gt;N$3,0,IF('Indicator Data'!AJ163&lt;N$4,10,(N$3-'Indicator Data'!AJ163)/(N$3-N$4)*10)),1))</f>
        <v>#DIV/0!</v>
      </c>
      <c r="O154" s="124" t="str">
        <f t="shared" si="5"/>
        <v>#DIV/0!</v>
      </c>
      <c r="P154" s="125" t="str">
        <f t="shared" si="6"/>
        <v>#DIV/0!</v>
      </c>
      <c r="Q154" s="106"/>
      <c r="R154" s="7"/>
      <c r="S154" s="7"/>
      <c r="T154" s="7"/>
      <c r="U154" s="7"/>
      <c r="V154" s="7"/>
      <c r="W154" s="7"/>
      <c r="X154" s="7"/>
      <c r="Y154" s="7"/>
      <c r="Z154" s="7"/>
    </row>
    <row r="155" ht="15.75" customHeight="1">
      <c r="A155" s="61" t="str">
        <f>IF('Indicator Data'!A164&lt;&gt;"",'Indicator Data'!A164,"")</f>
        <v/>
      </c>
      <c r="B155" s="61" t="str">
        <f>IF('Indicator Data'!B164&lt;&gt;"",'Indicator Data'!B164,"")</f>
        <v/>
      </c>
      <c r="C155" s="123" t="str">
        <f>IF('Indicator Data'!AC164="No data","x",ROUND(IF('Indicator Data'!AC164&gt;C$3,10,IF('Indicator Data'!AC164&lt;C$4,0,('Indicator Data'!AC164-C$4)/(C$3-C$4)*10)),1))</f>
        <v>#DIV/0!</v>
      </c>
      <c r="D155" s="123" t="str">
        <f>IF('Indicator Data'!AD164="No data","x",ROUND(IF('Indicator Data'!AD164&gt;D$3,0,IF('Indicator Data'!AD164&lt;D$4,10,(D$3-'Indicator Data'!AD164)/(D$3-D$4)*10)),1))</f>
        <v>#DIV/0!</v>
      </c>
      <c r="E155" s="124" t="str">
        <f t="shared" si="1"/>
        <v>#DIV/0!</v>
      </c>
      <c r="F155" s="123" t="str">
        <f>IF('Indicator Data'!AE164="No data","x",ROUND(IF('Indicator Data'!AE164&gt;F$3,10,IF('Indicator Data'!AE164&lt;F$4,0,('Indicator Data'!AE164-F$4)/(F$3-F$4)*10)),1))</f>
        <v>#DIV/0!</v>
      </c>
      <c r="G155" s="123" t="str">
        <f>IF('Indicator Data'!AF164="No data","x",ROUND(IF('Indicator Data'!AF164&gt;G$3,0,IF('Indicator Data'!AF164&lt;G$4,10,(G$3-'Indicator Data'!AF164)/(G$3-G$4)*10)),1))</f>
        <v>#DIV/0!</v>
      </c>
      <c r="H155" s="124" t="str">
        <f t="shared" si="2"/>
        <v>#DIV/0!</v>
      </c>
      <c r="I155" s="125" t="str">
        <f t="shared" si="3"/>
        <v>#DIV/0!</v>
      </c>
      <c r="J155" s="123" t="str">
        <f>IF('Indicator Data'!AG164="No data","x",ROUND(IF('Indicator Data'!AG164&gt;J$3,10,IF('Indicator Data'!AG164&lt;J$4,0,('Indicator Data'!AG164-J$4)/(J$3-J$4)*10)),1))</f>
        <v>#DIV/0!</v>
      </c>
      <c r="K155" s="123" t="str">
        <f>IF('Indicator Data'!AH164="No data","x",ROUND(IF('Indicator Data'!AH164&gt;K$3,0,IF('Indicator Data'!AH164&lt;K$4,10,(K$3-'Indicator Data'!AH164)/(K$3-K$4)*10)),1))</f>
        <v>#DIV/0!</v>
      </c>
      <c r="L155" s="124" t="str">
        <f t="shared" si="4"/>
        <v>#DIV/0!</v>
      </c>
      <c r="M155" s="123" t="str">
        <f>IF('Indicator Data'!AI164="No data","x",ROUND(IF('Indicator Data'!AI164&gt;M$3,10,IF('Indicator Data'!AI164&lt;M$4,0,('Indicator Data'!AI164-M$4)/(M$3-M$4)*10)),1))</f>
        <v>#DIV/0!</v>
      </c>
      <c r="N155" s="123" t="str">
        <f>IF('Indicator Data'!AJ164="No data","x",ROUND(IF('Indicator Data'!AJ164&gt;N$3,0,IF('Indicator Data'!AJ164&lt;N$4,10,(N$3-'Indicator Data'!AJ164)/(N$3-N$4)*10)),1))</f>
        <v>#DIV/0!</v>
      </c>
      <c r="O155" s="124" t="str">
        <f t="shared" si="5"/>
        <v>#DIV/0!</v>
      </c>
      <c r="P155" s="125" t="str">
        <f t="shared" si="6"/>
        <v>#DIV/0!</v>
      </c>
      <c r="Q155" s="106"/>
      <c r="R155" s="7"/>
      <c r="S155" s="7"/>
      <c r="T155" s="7"/>
      <c r="U155" s="7"/>
      <c r="V155" s="7"/>
      <c r="W155" s="7"/>
      <c r="X155" s="7"/>
      <c r="Y155" s="7"/>
      <c r="Z155" s="7"/>
    </row>
    <row r="156" ht="15.75" customHeight="1">
      <c r="A156" s="61" t="str">
        <f>IF('Indicator Data'!A165&lt;&gt;"",'Indicator Data'!A165,"")</f>
        <v/>
      </c>
      <c r="B156" s="61" t="str">
        <f>IF('Indicator Data'!B165&lt;&gt;"",'Indicator Data'!B165,"")</f>
        <v/>
      </c>
      <c r="C156" s="123" t="str">
        <f>IF('Indicator Data'!AC165="No data","x",ROUND(IF('Indicator Data'!AC165&gt;C$3,10,IF('Indicator Data'!AC165&lt;C$4,0,('Indicator Data'!AC165-C$4)/(C$3-C$4)*10)),1))</f>
        <v>#DIV/0!</v>
      </c>
      <c r="D156" s="123" t="str">
        <f>IF('Indicator Data'!AD165="No data","x",ROUND(IF('Indicator Data'!AD165&gt;D$3,0,IF('Indicator Data'!AD165&lt;D$4,10,(D$3-'Indicator Data'!AD165)/(D$3-D$4)*10)),1))</f>
        <v>#DIV/0!</v>
      </c>
      <c r="E156" s="124" t="str">
        <f t="shared" si="1"/>
        <v>#DIV/0!</v>
      </c>
      <c r="F156" s="123" t="str">
        <f>IF('Indicator Data'!AE165="No data","x",ROUND(IF('Indicator Data'!AE165&gt;F$3,10,IF('Indicator Data'!AE165&lt;F$4,0,('Indicator Data'!AE165-F$4)/(F$3-F$4)*10)),1))</f>
        <v>#DIV/0!</v>
      </c>
      <c r="G156" s="123" t="str">
        <f>IF('Indicator Data'!AF165="No data","x",ROUND(IF('Indicator Data'!AF165&gt;G$3,0,IF('Indicator Data'!AF165&lt;G$4,10,(G$3-'Indicator Data'!AF165)/(G$3-G$4)*10)),1))</f>
        <v>#DIV/0!</v>
      </c>
      <c r="H156" s="124" t="str">
        <f t="shared" si="2"/>
        <v>#DIV/0!</v>
      </c>
      <c r="I156" s="125" t="str">
        <f t="shared" si="3"/>
        <v>#DIV/0!</v>
      </c>
      <c r="J156" s="123" t="str">
        <f>IF('Indicator Data'!AG165="No data","x",ROUND(IF('Indicator Data'!AG165&gt;J$3,10,IF('Indicator Data'!AG165&lt;J$4,0,('Indicator Data'!AG165-J$4)/(J$3-J$4)*10)),1))</f>
        <v>#DIV/0!</v>
      </c>
      <c r="K156" s="123" t="str">
        <f>IF('Indicator Data'!AH165="No data","x",ROUND(IF('Indicator Data'!AH165&gt;K$3,0,IF('Indicator Data'!AH165&lt;K$4,10,(K$3-'Indicator Data'!AH165)/(K$3-K$4)*10)),1))</f>
        <v>#DIV/0!</v>
      </c>
      <c r="L156" s="124" t="str">
        <f t="shared" si="4"/>
        <v>#DIV/0!</v>
      </c>
      <c r="M156" s="123" t="str">
        <f>IF('Indicator Data'!AI165="No data","x",ROUND(IF('Indicator Data'!AI165&gt;M$3,10,IF('Indicator Data'!AI165&lt;M$4,0,('Indicator Data'!AI165-M$4)/(M$3-M$4)*10)),1))</f>
        <v>#DIV/0!</v>
      </c>
      <c r="N156" s="123" t="str">
        <f>IF('Indicator Data'!AJ165="No data","x",ROUND(IF('Indicator Data'!AJ165&gt;N$3,0,IF('Indicator Data'!AJ165&lt;N$4,10,(N$3-'Indicator Data'!AJ165)/(N$3-N$4)*10)),1))</f>
        <v>#DIV/0!</v>
      </c>
      <c r="O156" s="124" t="str">
        <f t="shared" si="5"/>
        <v>#DIV/0!</v>
      </c>
      <c r="P156" s="125" t="str">
        <f t="shared" si="6"/>
        <v>#DIV/0!</v>
      </c>
      <c r="Q156" s="106"/>
      <c r="R156" s="7"/>
      <c r="S156" s="7"/>
      <c r="T156" s="7"/>
      <c r="U156" s="7"/>
      <c r="V156" s="7"/>
      <c r="W156" s="7"/>
      <c r="X156" s="7"/>
      <c r="Y156" s="7"/>
      <c r="Z156" s="7"/>
    </row>
    <row r="157" ht="15.75" customHeight="1">
      <c r="A157" s="61" t="str">
        <f>IF('Indicator Data'!A166&lt;&gt;"",'Indicator Data'!A166,"")</f>
        <v/>
      </c>
      <c r="B157" s="61" t="str">
        <f>IF('Indicator Data'!B166&lt;&gt;"",'Indicator Data'!B166,"")</f>
        <v/>
      </c>
      <c r="C157" s="123" t="str">
        <f>IF('Indicator Data'!AC166="No data","x",ROUND(IF('Indicator Data'!AC166&gt;C$3,10,IF('Indicator Data'!AC166&lt;C$4,0,('Indicator Data'!AC166-C$4)/(C$3-C$4)*10)),1))</f>
        <v>#DIV/0!</v>
      </c>
      <c r="D157" s="123" t="str">
        <f>IF('Indicator Data'!AD166="No data","x",ROUND(IF('Indicator Data'!AD166&gt;D$3,0,IF('Indicator Data'!AD166&lt;D$4,10,(D$3-'Indicator Data'!AD166)/(D$3-D$4)*10)),1))</f>
        <v>#DIV/0!</v>
      </c>
      <c r="E157" s="124" t="str">
        <f t="shared" si="1"/>
        <v>#DIV/0!</v>
      </c>
      <c r="F157" s="123" t="str">
        <f>IF('Indicator Data'!AE166="No data","x",ROUND(IF('Indicator Data'!AE166&gt;F$3,10,IF('Indicator Data'!AE166&lt;F$4,0,('Indicator Data'!AE166-F$4)/(F$3-F$4)*10)),1))</f>
        <v>#DIV/0!</v>
      </c>
      <c r="G157" s="123" t="str">
        <f>IF('Indicator Data'!AF166="No data","x",ROUND(IF('Indicator Data'!AF166&gt;G$3,0,IF('Indicator Data'!AF166&lt;G$4,10,(G$3-'Indicator Data'!AF166)/(G$3-G$4)*10)),1))</f>
        <v>#DIV/0!</v>
      </c>
      <c r="H157" s="124" t="str">
        <f t="shared" si="2"/>
        <v>#DIV/0!</v>
      </c>
      <c r="I157" s="125" t="str">
        <f t="shared" si="3"/>
        <v>#DIV/0!</v>
      </c>
      <c r="J157" s="123" t="str">
        <f>IF('Indicator Data'!AG166="No data","x",ROUND(IF('Indicator Data'!AG166&gt;J$3,10,IF('Indicator Data'!AG166&lt;J$4,0,('Indicator Data'!AG166-J$4)/(J$3-J$4)*10)),1))</f>
        <v>#DIV/0!</v>
      </c>
      <c r="K157" s="123" t="str">
        <f>IF('Indicator Data'!AH166="No data","x",ROUND(IF('Indicator Data'!AH166&gt;K$3,0,IF('Indicator Data'!AH166&lt;K$4,10,(K$3-'Indicator Data'!AH166)/(K$3-K$4)*10)),1))</f>
        <v>#DIV/0!</v>
      </c>
      <c r="L157" s="124" t="str">
        <f t="shared" si="4"/>
        <v>#DIV/0!</v>
      </c>
      <c r="M157" s="123" t="str">
        <f>IF('Indicator Data'!AI166="No data","x",ROUND(IF('Indicator Data'!AI166&gt;M$3,10,IF('Indicator Data'!AI166&lt;M$4,0,('Indicator Data'!AI166-M$4)/(M$3-M$4)*10)),1))</f>
        <v>#DIV/0!</v>
      </c>
      <c r="N157" s="123" t="str">
        <f>IF('Indicator Data'!AJ166="No data","x",ROUND(IF('Indicator Data'!AJ166&gt;N$3,0,IF('Indicator Data'!AJ166&lt;N$4,10,(N$3-'Indicator Data'!AJ166)/(N$3-N$4)*10)),1))</f>
        <v>#DIV/0!</v>
      </c>
      <c r="O157" s="124" t="str">
        <f t="shared" si="5"/>
        <v>#DIV/0!</v>
      </c>
      <c r="P157" s="125" t="str">
        <f t="shared" si="6"/>
        <v>#DIV/0!</v>
      </c>
      <c r="Q157" s="106"/>
      <c r="R157" s="7"/>
      <c r="S157" s="7"/>
      <c r="T157" s="7"/>
      <c r="U157" s="7"/>
      <c r="V157" s="7"/>
      <c r="W157" s="7"/>
      <c r="X157" s="7"/>
      <c r="Y157" s="7"/>
      <c r="Z157" s="7"/>
    </row>
    <row r="158" ht="15.75" customHeight="1">
      <c r="A158" s="61" t="str">
        <f>IF('Indicator Data'!A167&lt;&gt;"",'Indicator Data'!A167,"")</f>
        <v/>
      </c>
      <c r="B158" s="61" t="str">
        <f>IF('Indicator Data'!B167&lt;&gt;"",'Indicator Data'!B167,"")</f>
        <v/>
      </c>
      <c r="C158" s="123" t="str">
        <f>IF('Indicator Data'!AC167="No data","x",ROUND(IF('Indicator Data'!AC167&gt;C$3,10,IF('Indicator Data'!AC167&lt;C$4,0,('Indicator Data'!AC167-C$4)/(C$3-C$4)*10)),1))</f>
        <v>#DIV/0!</v>
      </c>
      <c r="D158" s="123" t="str">
        <f>IF('Indicator Data'!AD167="No data","x",ROUND(IF('Indicator Data'!AD167&gt;D$3,0,IF('Indicator Data'!AD167&lt;D$4,10,(D$3-'Indicator Data'!AD167)/(D$3-D$4)*10)),1))</f>
        <v>#DIV/0!</v>
      </c>
      <c r="E158" s="124" t="str">
        <f t="shared" si="1"/>
        <v>#DIV/0!</v>
      </c>
      <c r="F158" s="123" t="str">
        <f>IF('Indicator Data'!AE167="No data","x",ROUND(IF('Indicator Data'!AE167&gt;F$3,10,IF('Indicator Data'!AE167&lt;F$4,0,('Indicator Data'!AE167-F$4)/(F$3-F$4)*10)),1))</f>
        <v>#DIV/0!</v>
      </c>
      <c r="G158" s="123" t="str">
        <f>IF('Indicator Data'!AF167="No data","x",ROUND(IF('Indicator Data'!AF167&gt;G$3,0,IF('Indicator Data'!AF167&lt;G$4,10,(G$3-'Indicator Data'!AF167)/(G$3-G$4)*10)),1))</f>
        <v>#DIV/0!</v>
      </c>
      <c r="H158" s="124" t="str">
        <f t="shared" si="2"/>
        <v>#DIV/0!</v>
      </c>
      <c r="I158" s="125" t="str">
        <f t="shared" si="3"/>
        <v>#DIV/0!</v>
      </c>
      <c r="J158" s="123" t="str">
        <f>IF('Indicator Data'!AG167="No data","x",ROUND(IF('Indicator Data'!AG167&gt;J$3,10,IF('Indicator Data'!AG167&lt;J$4,0,('Indicator Data'!AG167-J$4)/(J$3-J$4)*10)),1))</f>
        <v>#DIV/0!</v>
      </c>
      <c r="K158" s="123" t="str">
        <f>IF('Indicator Data'!AH167="No data","x",ROUND(IF('Indicator Data'!AH167&gt;K$3,0,IF('Indicator Data'!AH167&lt;K$4,10,(K$3-'Indicator Data'!AH167)/(K$3-K$4)*10)),1))</f>
        <v>#DIV/0!</v>
      </c>
      <c r="L158" s="124" t="str">
        <f t="shared" si="4"/>
        <v>#DIV/0!</v>
      </c>
      <c r="M158" s="123" t="str">
        <f>IF('Indicator Data'!AI167="No data","x",ROUND(IF('Indicator Data'!AI167&gt;M$3,10,IF('Indicator Data'!AI167&lt;M$4,0,('Indicator Data'!AI167-M$4)/(M$3-M$4)*10)),1))</f>
        <v>#DIV/0!</v>
      </c>
      <c r="N158" s="123" t="str">
        <f>IF('Indicator Data'!AJ167="No data","x",ROUND(IF('Indicator Data'!AJ167&gt;N$3,0,IF('Indicator Data'!AJ167&lt;N$4,10,(N$3-'Indicator Data'!AJ167)/(N$3-N$4)*10)),1))</f>
        <v>#DIV/0!</v>
      </c>
      <c r="O158" s="124" t="str">
        <f t="shared" si="5"/>
        <v>#DIV/0!</v>
      </c>
      <c r="P158" s="125" t="str">
        <f t="shared" si="6"/>
        <v>#DIV/0!</v>
      </c>
      <c r="Q158" s="106"/>
      <c r="R158" s="7"/>
      <c r="S158" s="7"/>
      <c r="T158" s="7"/>
      <c r="U158" s="7"/>
      <c r="V158" s="7"/>
      <c r="W158" s="7"/>
      <c r="X158" s="7"/>
      <c r="Y158" s="7"/>
      <c r="Z158" s="7"/>
    </row>
    <row r="159" ht="15.75" customHeight="1">
      <c r="A159" s="61" t="str">
        <f>IF('Indicator Data'!A168&lt;&gt;"",'Indicator Data'!A168,"")</f>
        <v/>
      </c>
      <c r="B159" s="61" t="str">
        <f>IF('Indicator Data'!B168&lt;&gt;"",'Indicator Data'!B168,"")</f>
        <v/>
      </c>
      <c r="C159" s="123" t="str">
        <f>IF('Indicator Data'!AC168="No data","x",ROUND(IF('Indicator Data'!AC168&gt;C$3,10,IF('Indicator Data'!AC168&lt;C$4,0,('Indicator Data'!AC168-C$4)/(C$3-C$4)*10)),1))</f>
        <v>#DIV/0!</v>
      </c>
      <c r="D159" s="123" t="str">
        <f>IF('Indicator Data'!AD168="No data","x",ROUND(IF('Indicator Data'!AD168&gt;D$3,0,IF('Indicator Data'!AD168&lt;D$4,10,(D$3-'Indicator Data'!AD168)/(D$3-D$4)*10)),1))</f>
        <v>#DIV/0!</v>
      </c>
      <c r="E159" s="124" t="str">
        <f t="shared" si="1"/>
        <v>#DIV/0!</v>
      </c>
      <c r="F159" s="123" t="str">
        <f>IF('Indicator Data'!AE168="No data","x",ROUND(IF('Indicator Data'!AE168&gt;F$3,10,IF('Indicator Data'!AE168&lt;F$4,0,('Indicator Data'!AE168-F$4)/(F$3-F$4)*10)),1))</f>
        <v>#DIV/0!</v>
      </c>
      <c r="G159" s="123" t="str">
        <f>IF('Indicator Data'!AF168="No data","x",ROUND(IF('Indicator Data'!AF168&gt;G$3,0,IF('Indicator Data'!AF168&lt;G$4,10,(G$3-'Indicator Data'!AF168)/(G$3-G$4)*10)),1))</f>
        <v>#DIV/0!</v>
      </c>
      <c r="H159" s="124" t="str">
        <f t="shared" si="2"/>
        <v>#DIV/0!</v>
      </c>
      <c r="I159" s="125" t="str">
        <f t="shared" si="3"/>
        <v>#DIV/0!</v>
      </c>
      <c r="J159" s="123" t="str">
        <f>IF('Indicator Data'!AG168="No data","x",ROUND(IF('Indicator Data'!AG168&gt;J$3,10,IF('Indicator Data'!AG168&lt;J$4,0,('Indicator Data'!AG168-J$4)/(J$3-J$4)*10)),1))</f>
        <v>#DIV/0!</v>
      </c>
      <c r="K159" s="123" t="str">
        <f>IF('Indicator Data'!AH168="No data","x",ROUND(IF('Indicator Data'!AH168&gt;K$3,0,IF('Indicator Data'!AH168&lt;K$4,10,(K$3-'Indicator Data'!AH168)/(K$3-K$4)*10)),1))</f>
        <v>#DIV/0!</v>
      </c>
      <c r="L159" s="124" t="str">
        <f t="shared" si="4"/>
        <v>#DIV/0!</v>
      </c>
      <c r="M159" s="123" t="str">
        <f>IF('Indicator Data'!AI168="No data","x",ROUND(IF('Indicator Data'!AI168&gt;M$3,10,IF('Indicator Data'!AI168&lt;M$4,0,('Indicator Data'!AI168-M$4)/(M$3-M$4)*10)),1))</f>
        <v>#DIV/0!</v>
      </c>
      <c r="N159" s="123" t="str">
        <f>IF('Indicator Data'!AJ168="No data","x",ROUND(IF('Indicator Data'!AJ168&gt;N$3,0,IF('Indicator Data'!AJ168&lt;N$4,10,(N$3-'Indicator Data'!AJ168)/(N$3-N$4)*10)),1))</f>
        <v>#DIV/0!</v>
      </c>
      <c r="O159" s="124" t="str">
        <f t="shared" si="5"/>
        <v>#DIV/0!</v>
      </c>
      <c r="P159" s="125" t="str">
        <f t="shared" si="6"/>
        <v>#DIV/0!</v>
      </c>
      <c r="Q159" s="106"/>
      <c r="R159" s="7"/>
      <c r="S159" s="7"/>
      <c r="T159" s="7"/>
      <c r="U159" s="7"/>
      <c r="V159" s="7"/>
      <c r="W159" s="7"/>
      <c r="X159" s="7"/>
      <c r="Y159" s="7"/>
      <c r="Z159" s="7"/>
    </row>
    <row r="160" ht="15.75" customHeight="1">
      <c r="A160" s="61" t="str">
        <f>IF('Indicator Data'!A169&lt;&gt;"",'Indicator Data'!A169,"")</f>
        <v/>
      </c>
      <c r="B160" s="61" t="str">
        <f>IF('Indicator Data'!B169&lt;&gt;"",'Indicator Data'!B169,"")</f>
        <v/>
      </c>
      <c r="C160" s="123" t="str">
        <f>IF('Indicator Data'!AC169="No data","x",ROUND(IF('Indicator Data'!AC169&gt;C$3,10,IF('Indicator Data'!AC169&lt;C$4,0,('Indicator Data'!AC169-C$4)/(C$3-C$4)*10)),1))</f>
        <v>#DIV/0!</v>
      </c>
      <c r="D160" s="123" t="str">
        <f>IF('Indicator Data'!AD169="No data","x",ROUND(IF('Indicator Data'!AD169&gt;D$3,0,IF('Indicator Data'!AD169&lt;D$4,10,(D$3-'Indicator Data'!AD169)/(D$3-D$4)*10)),1))</f>
        <v>#DIV/0!</v>
      </c>
      <c r="E160" s="124" t="str">
        <f t="shared" si="1"/>
        <v>#DIV/0!</v>
      </c>
      <c r="F160" s="123" t="str">
        <f>IF('Indicator Data'!AE169="No data","x",ROUND(IF('Indicator Data'!AE169&gt;F$3,10,IF('Indicator Data'!AE169&lt;F$4,0,('Indicator Data'!AE169-F$4)/(F$3-F$4)*10)),1))</f>
        <v>#DIV/0!</v>
      </c>
      <c r="G160" s="123" t="str">
        <f>IF('Indicator Data'!AF169="No data","x",ROUND(IF('Indicator Data'!AF169&gt;G$3,0,IF('Indicator Data'!AF169&lt;G$4,10,(G$3-'Indicator Data'!AF169)/(G$3-G$4)*10)),1))</f>
        <v>#DIV/0!</v>
      </c>
      <c r="H160" s="124" t="str">
        <f t="shared" si="2"/>
        <v>#DIV/0!</v>
      </c>
      <c r="I160" s="125" t="str">
        <f t="shared" si="3"/>
        <v>#DIV/0!</v>
      </c>
      <c r="J160" s="123" t="str">
        <f>IF('Indicator Data'!AG169="No data","x",ROUND(IF('Indicator Data'!AG169&gt;J$3,10,IF('Indicator Data'!AG169&lt;J$4,0,('Indicator Data'!AG169-J$4)/(J$3-J$4)*10)),1))</f>
        <v>#DIV/0!</v>
      </c>
      <c r="K160" s="123" t="str">
        <f>IF('Indicator Data'!AH169="No data","x",ROUND(IF('Indicator Data'!AH169&gt;K$3,0,IF('Indicator Data'!AH169&lt;K$4,10,(K$3-'Indicator Data'!AH169)/(K$3-K$4)*10)),1))</f>
        <v>#DIV/0!</v>
      </c>
      <c r="L160" s="124" t="str">
        <f t="shared" si="4"/>
        <v>#DIV/0!</v>
      </c>
      <c r="M160" s="123" t="str">
        <f>IF('Indicator Data'!AI169="No data","x",ROUND(IF('Indicator Data'!AI169&gt;M$3,10,IF('Indicator Data'!AI169&lt;M$4,0,('Indicator Data'!AI169-M$4)/(M$3-M$4)*10)),1))</f>
        <v>#DIV/0!</v>
      </c>
      <c r="N160" s="123" t="str">
        <f>IF('Indicator Data'!AJ169="No data","x",ROUND(IF('Indicator Data'!AJ169&gt;N$3,0,IF('Indicator Data'!AJ169&lt;N$4,10,(N$3-'Indicator Data'!AJ169)/(N$3-N$4)*10)),1))</f>
        <v>#DIV/0!</v>
      </c>
      <c r="O160" s="124" t="str">
        <f t="shared" si="5"/>
        <v>#DIV/0!</v>
      </c>
      <c r="P160" s="125" t="str">
        <f t="shared" si="6"/>
        <v>#DIV/0!</v>
      </c>
      <c r="Q160" s="106"/>
      <c r="R160" s="7"/>
      <c r="S160" s="7"/>
      <c r="T160" s="7"/>
      <c r="U160" s="7"/>
      <c r="V160" s="7"/>
      <c r="W160" s="7"/>
      <c r="X160" s="7"/>
      <c r="Y160" s="7"/>
      <c r="Z160" s="7"/>
    </row>
    <row r="161" ht="15.75" customHeight="1">
      <c r="A161" s="61" t="str">
        <f>IF('Indicator Data'!A170&lt;&gt;"",'Indicator Data'!A170,"")</f>
        <v/>
      </c>
      <c r="B161" s="61" t="str">
        <f>IF('Indicator Data'!B170&lt;&gt;"",'Indicator Data'!B170,"")</f>
        <v/>
      </c>
      <c r="C161" s="123" t="str">
        <f>IF('Indicator Data'!AC170="No data","x",ROUND(IF('Indicator Data'!AC170&gt;C$3,10,IF('Indicator Data'!AC170&lt;C$4,0,('Indicator Data'!AC170-C$4)/(C$3-C$4)*10)),1))</f>
        <v>#DIV/0!</v>
      </c>
      <c r="D161" s="123" t="str">
        <f>IF('Indicator Data'!AD170="No data","x",ROUND(IF('Indicator Data'!AD170&gt;D$3,0,IF('Indicator Data'!AD170&lt;D$4,10,(D$3-'Indicator Data'!AD170)/(D$3-D$4)*10)),1))</f>
        <v>#DIV/0!</v>
      </c>
      <c r="E161" s="124" t="str">
        <f t="shared" si="1"/>
        <v>#DIV/0!</v>
      </c>
      <c r="F161" s="123" t="str">
        <f>IF('Indicator Data'!AE170="No data","x",ROUND(IF('Indicator Data'!AE170&gt;F$3,10,IF('Indicator Data'!AE170&lt;F$4,0,('Indicator Data'!AE170-F$4)/(F$3-F$4)*10)),1))</f>
        <v>#DIV/0!</v>
      </c>
      <c r="G161" s="123" t="str">
        <f>IF('Indicator Data'!AF170="No data","x",ROUND(IF('Indicator Data'!AF170&gt;G$3,0,IF('Indicator Data'!AF170&lt;G$4,10,(G$3-'Indicator Data'!AF170)/(G$3-G$4)*10)),1))</f>
        <v>#DIV/0!</v>
      </c>
      <c r="H161" s="124" t="str">
        <f t="shared" si="2"/>
        <v>#DIV/0!</v>
      </c>
      <c r="I161" s="125" t="str">
        <f t="shared" si="3"/>
        <v>#DIV/0!</v>
      </c>
      <c r="J161" s="123" t="str">
        <f>IF('Indicator Data'!AG170="No data","x",ROUND(IF('Indicator Data'!AG170&gt;J$3,10,IF('Indicator Data'!AG170&lt;J$4,0,('Indicator Data'!AG170-J$4)/(J$3-J$4)*10)),1))</f>
        <v>#DIV/0!</v>
      </c>
      <c r="K161" s="123" t="str">
        <f>IF('Indicator Data'!AH170="No data","x",ROUND(IF('Indicator Data'!AH170&gt;K$3,0,IF('Indicator Data'!AH170&lt;K$4,10,(K$3-'Indicator Data'!AH170)/(K$3-K$4)*10)),1))</f>
        <v>#DIV/0!</v>
      </c>
      <c r="L161" s="124" t="str">
        <f t="shared" si="4"/>
        <v>#DIV/0!</v>
      </c>
      <c r="M161" s="123" t="str">
        <f>IF('Indicator Data'!AI170="No data","x",ROUND(IF('Indicator Data'!AI170&gt;M$3,10,IF('Indicator Data'!AI170&lt;M$4,0,('Indicator Data'!AI170-M$4)/(M$3-M$4)*10)),1))</f>
        <v>#DIV/0!</v>
      </c>
      <c r="N161" s="123" t="str">
        <f>IF('Indicator Data'!AJ170="No data","x",ROUND(IF('Indicator Data'!AJ170&gt;N$3,0,IF('Indicator Data'!AJ170&lt;N$4,10,(N$3-'Indicator Data'!AJ170)/(N$3-N$4)*10)),1))</f>
        <v>#DIV/0!</v>
      </c>
      <c r="O161" s="124" t="str">
        <f t="shared" si="5"/>
        <v>#DIV/0!</v>
      </c>
      <c r="P161" s="125" t="str">
        <f t="shared" si="6"/>
        <v>#DIV/0!</v>
      </c>
      <c r="Q161" s="106"/>
      <c r="R161" s="7"/>
      <c r="S161" s="7"/>
      <c r="T161" s="7"/>
      <c r="U161" s="7"/>
      <c r="V161" s="7"/>
      <c r="W161" s="7"/>
      <c r="X161" s="7"/>
      <c r="Y161" s="7"/>
      <c r="Z161" s="7"/>
    </row>
    <row r="162" ht="15.75" customHeight="1">
      <c r="A162" s="61" t="str">
        <f>IF('Indicator Data'!A171&lt;&gt;"",'Indicator Data'!A171,"")</f>
        <v/>
      </c>
      <c r="B162" s="61" t="str">
        <f>IF('Indicator Data'!B171&lt;&gt;"",'Indicator Data'!B171,"")</f>
        <v/>
      </c>
      <c r="C162" s="123" t="str">
        <f>IF('Indicator Data'!AC171="No data","x",ROUND(IF('Indicator Data'!AC171&gt;C$3,10,IF('Indicator Data'!AC171&lt;C$4,0,('Indicator Data'!AC171-C$4)/(C$3-C$4)*10)),1))</f>
        <v>#DIV/0!</v>
      </c>
      <c r="D162" s="123" t="str">
        <f>IF('Indicator Data'!AD171="No data","x",ROUND(IF('Indicator Data'!AD171&gt;D$3,0,IF('Indicator Data'!AD171&lt;D$4,10,(D$3-'Indicator Data'!AD171)/(D$3-D$4)*10)),1))</f>
        <v>#DIV/0!</v>
      </c>
      <c r="E162" s="124" t="str">
        <f t="shared" si="1"/>
        <v>#DIV/0!</v>
      </c>
      <c r="F162" s="123" t="str">
        <f>IF('Indicator Data'!AE171="No data","x",ROUND(IF('Indicator Data'!AE171&gt;F$3,10,IF('Indicator Data'!AE171&lt;F$4,0,('Indicator Data'!AE171-F$4)/(F$3-F$4)*10)),1))</f>
        <v>#DIV/0!</v>
      </c>
      <c r="G162" s="123" t="str">
        <f>IF('Indicator Data'!AF171="No data","x",ROUND(IF('Indicator Data'!AF171&gt;G$3,0,IF('Indicator Data'!AF171&lt;G$4,10,(G$3-'Indicator Data'!AF171)/(G$3-G$4)*10)),1))</f>
        <v>#DIV/0!</v>
      </c>
      <c r="H162" s="124" t="str">
        <f t="shared" si="2"/>
        <v>#DIV/0!</v>
      </c>
      <c r="I162" s="125" t="str">
        <f t="shared" si="3"/>
        <v>#DIV/0!</v>
      </c>
      <c r="J162" s="123" t="str">
        <f>IF('Indicator Data'!AG171="No data","x",ROUND(IF('Indicator Data'!AG171&gt;J$3,10,IF('Indicator Data'!AG171&lt;J$4,0,('Indicator Data'!AG171-J$4)/(J$3-J$4)*10)),1))</f>
        <v>#DIV/0!</v>
      </c>
      <c r="K162" s="123" t="str">
        <f>IF('Indicator Data'!AH171="No data","x",ROUND(IF('Indicator Data'!AH171&gt;K$3,0,IF('Indicator Data'!AH171&lt;K$4,10,(K$3-'Indicator Data'!AH171)/(K$3-K$4)*10)),1))</f>
        <v>#DIV/0!</v>
      </c>
      <c r="L162" s="124" t="str">
        <f t="shared" si="4"/>
        <v>#DIV/0!</v>
      </c>
      <c r="M162" s="123" t="str">
        <f>IF('Indicator Data'!AI171="No data","x",ROUND(IF('Indicator Data'!AI171&gt;M$3,10,IF('Indicator Data'!AI171&lt;M$4,0,('Indicator Data'!AI171-M$4)/(M$3-M$4)*10)),1))</f>
        <v>#DIV/0!</v>
      </c>
      <c r="N162" s="123" t="str">
        <f>IF('Indicator Data'!AJ171="No data","x",ROUND(IF('Indicator Data'!AJ171&gt;N$3,0,IF('Indicator Data'!AJ171&lt;N$4,10,(N$3-'Indicator Data'!AJ171)/(N$3-N$4)*10)),1))</f>
        <v>#DIV/0!</v>
      </c>
      <c r="O162" s="124" t="str">
        <f t="shared" si="5"/>
        <v>#DIV/0!</v>
      </c>
      <c r="P162" s="125" t="str">
        <f t="shared" si="6"/>
        <v>#DIV/0!</v>
      </c>
      <c r="Q162" s="106"/>
      <c r="R162" s="7"/>
      <c r="S162" s="7"/>
      <c r="T162" s="7"/>
      <c r="U162" s="7"/>
      <c r="V162" s="7"/>
      <c r="W162" s="7"/>
      <c r="X162" s="7"/>
      <c r="Y162" s="7"/>
      <c r="Z162" s="7"/>
    </row>
    <row r="163" ht="15.75" customHeight="1">
      <c r="A163" s="61" t="str">
        <f>IF('Indicator Data'!A172&lt;&gt;"",'Indicator Data'!A172,"")</f>
        <v/>
      </c>
      <c r="B163" s="61" t="str">
        <f>IF('Indicator Data'!B172&lt;&gt;"",'Indicator Data'!B172,"")</f>
        <v/>
      </c>
      <c r="C163" s="123" t="str">
        <f>IF('Indicator Data'!AC172="No data","x",ROUND(IF('Indicator Data'!AC172&gt;C$3,10,IF('Indicator Data'!AC172&lt;C$4,0,('Indicator Data'!AC172-C$4)/(C$3-C$4)*10)),1))</f>
        <v>#DIV/0!</v>
      </c>
      <c r="D163" s="123" t="str">
        <f>IF('Indicator Data'!AD172="No data","x",ROUND(IF('Indicator Data'!AD172&gt;D$3,0,IF('Indicator Data'!AD172&lt;D$4,10,(D$3-'Indicator Data'!AD172)/(D$3-D$4)*10)),1))</f>
        <v>#DIV/0!</v>
      </c>
      <c r="E163" s="124" t="str">
        <f t="shared" si="1"/>
        <v>#DIV/0!</v>
      </c>
      <c r="F163" s="123" t="str">
        <f>IF('Indicator Data'!AE172="No data","x",ROUND(IF('Indicator Data'!AE172&gt;F$3,10,IF('Indicator Data'!AE172&lt;F$4,0,('Indicator Data'!AE172-F$4)/(F$3-F$4)*10)),1))</f>
        <v>#DIV/0!</v>
      </c>
      <c r="G163" s="123" t="str">
        <f>IF('Indicator Data'!AF172="No data","x",ROUND(IF('Indicator Data'!AF172&gt;G$3,0,IF('Indicator Data'!AF172&lt;G$4,10,(G$3-'Indicator Data'!AF172)/(G$3-G$4)*10)),1))</f>
        <v>#DIV/0!</v>
      </c>
      <c r="H163" s="124" t="str">
        <f t="shared" si="2"/>
        <v>#DIV/0!</v>
      </c>
      <c r="I163" s="125" t="str">
        <f t="shared" si="3"/>
        <v>#DIV/0!</v>
      </c>
      <c r="J163" s="123" t="str">
        <f>IF('Indicator Data'!AG172="No data","x",ROUND(IF('Indicator Data'!AG172&gt;J$3,10,IF('Indicator Data'!AG172&lt;J$4,0,('Indicator Data'!AG172-J$4)/(J$3-J$4)*10)),1))</f>
        <v>#DIV/0!</v>
      </c>
      <c r="K163" s="123" t="str">
        <f>IF('Indicator Data'!AH172="No data","x",ROUND(IF('Indicator Data'!AH172&gt;K$3,0,IF('Indicator Data'!AH172&lt;K$4,10,(K$3-'Indicator Data'!AH172)/(K$3-K$4)*10)),1))</f>
        <v>#DIV/0!</v>
      </c>
      <c r="L163" s="124" t="str">
        <f t="shared" si="4"/>
        <v>#DIV/0!</v>
      </c>
      <c r="M163" s="123" t="str">
        <f>IF('Indicator Data'!AI172="No data","x",ROUND(IF('Indicator Data'!AI172&gt;M$3,10,IF('Indicator Data'!AI172&lt;M$4,0,('Indicator Data'!AI172-M$4)/(M$3-M$4)*10)),1))</f>
        <v>#DIV/0!</v>
      </c>
      <c r="N163" s="123" t="str">
        <f>IF('Indicator Data'!AJ172="No data","x",ROUND(IF('Indicator Data'!AJ172&gt;N$3,0,IF('Indicator Data'!AJ172&lt;N$4,10,(N$3-'Indicator Data'!AJ172)/(N$3-N$4)*10)),1))</f>
        <v>#DIV/0!</v>
      </c>
      <c r="O163" s="124" t="str">
        <f t="shared" si="5"/>
        <v>#DIV/0!</v>
      </c>
      <c r="P163" s="125" t="str">
        <f t="shared" si="6"/>
        <v>#DIV/0!</v>
      </c>
      <c r="Q163" s="106"/>
      <c r="R163" s="7"/>
      <c r="S163" s="7"/>
      <c r="T163" s="7"/>
      <c r="U163" s="7"/>
      <c r="V163" s="7"/>
      <c r="W163" s="7"/>
      <c r="X163" s="7"/>
      <c r="Y163" s="7"/>
      <c r="Z163" s="7"/>
    </row>
    <row r="164" ht="15.75" customHeight="1">
      <c r="A164" s="61" t="str">
        <f>IF('Indicator Data'!A173&lt;&gt;"",'Indicator Data'!A173,"")</f>
        <v/>
      </c>
      <c r="B164" s="61" t="str">
        <f>IF('Indicator Data'!B173&lt;&gt;"",'Indicator Data'!B173,"")</f>
        <v/>
      </c>
      <c r="C164" s="123" t="str">
        <f>IF('Indicator Data'!AC173="No data","x",ROUND(IF('Indicator Data'!AC173&gt;C$3,10,IF('Indicator Data'!AC173&lt;C$4,0,('Indicator Data'!AC173-C$4)/(C$3-C$4)*10)),1))</f>
        <v>#DIV/0!</v>
      </c>
      <c r="D164" s="123" t="str">
        <f>IF('Indicator Data'!AD173="No data","x",ROUND(IF('Indicator Data'!AD173&gt;D$3,0,IF('Indicator Data'!AD173&lt;D$4,10,(D$3-'Indicator Data'!AD173)/(D$3-D$4)*10)),1))</f>
        <v>#DIV/0!</v>
      </c>
      <c r="E164" s="124" t="str">
        <f t="shared" si="1"/>
        <v>#DIV/0!</v>
      </c>
      <c r="F164" s="123" t="str">
        <f>IF('Indicator Data'!AE173="No data","x",ROUND(IF('Indicator Data'!AE173&gt;F$3,10,IF('Indicator Data'!AE173&lt;F$4,0,('Indicator Data'!AE173-F$4)/(F$3-F$4)*10)),1))</f>
        <v>#DIV/0!</v>
      </c>
      <c r="G164" s="123" t="str">
        <f>IF('Indicator Data'!AF173="No data","x",ROUND(IF('Indicator Data'!AF173&gt;G$3,0,IF('Indicator Data'!AF173&lt;G$4,10,(G$3-'Indicator Data'!AF173)/(G$3-G$4)*10)),1))</f>
        <v>#DIV/0!</v>
      </c>
      <c r="H164" s="124" t="str">
        <f t="shared" si="2"/>
        <v>#DIV/0!</v>
      </c>
      <c r="I164" s="125" t="str">
        <f t="shared" si="3"/>
        <v>#DIV/0!</v>
      </c>
      <c r="J164" s="123" t="str">
        <f>IF('Indicator Data'!AG173="No data","x",ROUND(IF('Indicator Data'!AG173&gt;J$3,10,IF('Indicator Data'!AG173&lt;J$4,0,('Indicator Data'!AG173-J$4)/(J$3-J$4)*10)),1))</f>
        <v>#DIV/0!</v>
      </c>
      <c r="K164" s="123" t="str">
        <f>IF('Indicator Data'!AH173="No data","x",ROUND(IF('Indicator Data'!AH173&gt;K$3,0,IF('Indicator Data'!AH173&lt;K$4,10,(K$3-'Indicator Data'!AH173)/(K$3-K$4)*10)),1))</f>
        <v>#DIV/0!</v>
      </c>
      <c r="L164" s="124" t="str">
        <f t="shared" si="4"/>
        <v>#DIV/0!</v>
      </c>
      <c r="M164" s="123" t="str">
        <f>IF('Indicator Data'!AI173="No data","x",ROUND(IF('Indicator Data'!AI173&gt;M$3,10,IF('Indicator Data'!AI173&lt;M$4,0,('Indicator Data'!AI173-M$4)/(M$3-M$4)*10)),1))</f>
        <v>#DIV/0!</v>
      </c>
      <c r="N164" s="123" t="str">
        <f>IF('Indicator Data'!AJ173="No data","x",ROUND(IF('Indicator Data'!AJ173&gt;N$3,0,IF('Indicator Data'!AJ173&lt;N$4,10,(N$3-'Indicator Data'!AJ173)/(N$3-N$4)*10)),1))</f>
        <v>#DIV/0!</v>
      </c>
      <c r="O164" s="124" t="str">
        <f t="shared" si="5"/>
        <v>#DIV/0!</v>
      </c>
      <c r="P164" s="125" t="str">
        <f t="shared" si="6"/>
        <v>#DIV/0!</v>
      </c>
      <c r="Q164" s="106"/>
      <c r="R164" s="7"/>
      <c r="S164" s="7"/>
      <c r="T164" s="7"/>
      <c r="U164" s="7"/>
      <c r="V164" s="7"/>
      <c r="W164" s="7"/>
      <c r="X164" s="7"/>
      <c r="Y164" s="7"/>
      <c r="Z164" s="7"/>
    </row>
    <row r="165" ht="15.75" customHeight="1">
      <c r="A165" s="61" t="str">
        <f>IF('Indicator Data'!A174&lt;&gt;"",'Indicator Data'!A174,"")</f>
        <v/>
      </c>
      <c r="B165" s="61" t="str">
        <f>IF('Indicator Data'!B174&lt;&gt;"",'Indicator Data'!B174,"")</f>
        <v/>
      </c>
      <c r="C165" s="123" t="str">
        <f>IF('Indicator Data'!AC174="No data","x",ROUND(IF('Indicator Data'!AC174&gt;C$3,10,IF('Indicator Data'!AC174&lt;C$4,0,('Indicator Data'!AC174-C$4)/(C$3-C$4)*10)),1))</f>
        <v>#DIV/0!</v>
      </c>
      <c r="D165" s="123" t="str">
        <f>IF('Indicator Data'!AD174="No data","x",ROUND(IF('Indicator Data'!AD174&gt;D$3,0,IF('Indicator Data'!AD174&lt;D$4,10,(D$3-'Indicator Data'!AD174)/(D$3-D$4)*10)),1))</f>
        <v>#DIV/0!</v>
      </c>
      <c r="E165" s="124" t="str">
        <f t="shared" si="1"/>
        <v>#DIV/0!</v>
      </c>
      <c r="F165" s="123" t="str">
        <f>IF('Indicator Data'!AE174="No data","x",ROUND(IF('Indicator Data'!AE174&gt;F$3,10,IF('Indicator Data'!AE174&lt;F$4,0,('Indicator Data'!AE174-F$4)/(F$3-F$4)*10)),1))</f>
        <v>#DIV/0!</v>
      </c>
      <c r="G165" s="123" t="str">
        <f>IF('Indicator Data'!AF174="No data","x",ROUND(IF('Indicator Data'!AF174&gt;G$3,0,IF('Indicator Data'!AF174&lt;G$4,10,(G$3-'Indicator Data'!AF174)/(G$3-G$4)*10)),1))</f>
        <v>#DIV/0!</v>
      </c>
      <c r="H165" s="124" t="str">
        <f t="shared" si="2"/>
        <v>#DIV/0!</v>
      </c>
      <c r="I165" s="125" t="str">
        <f t="shared" si="3"/>
        <v>#DIV/0!</v>
      </c>
      <c r="J165" s="123" t="str">
        <f>IF('Indicator Data'!AG174="No data","x",ROUND(IF('Indicator Data'!AG174&gt;J$3,10,IF('Indicator Data'!AG174&lt;J$4,0,('Indicator Data'!AG174-J$4)/(J$3-J$4)*10)),1))</f>
        <v>#DIV/0!</v>
      </c>
      <c r="K165" s="123" t="str">
        <f>IF('Indicator Data'!AH174="No data","x",ROUND(IF('Indicator Data'!AH174&gt;K$3,0,IF('Indicator Data'!AH174&lt;K$4,10,(K$3-'Indicator Data'!AH174)/(K$3-K$4)*10)),1))</f>
        <v>#DIV/0!</v>
      </c>
      <c r="L165" s="124" t="str">
        <f t="shared" si="4"/>
        <v>#DIV/0!</v>
      </c>
      <c r="M165" s="123" t="str">
        <f>IF('Indicator Data'!AI174="No data","x",ROUND(IF('Indicator Data'!AI174&gt;M$3,10,IF('Indicator Data'!AI174&lt;M$4,0,('Indicator Data'!AI174-M$4)/(M$3-M$4)*10)),1))</f>
        <v>#DIV/0!</v>
      </c>
      <c r="N165" s="123" t="str">
        <f>IF('Indicator Data'!AJ174="No data","x",ROUND(IF('Indicator Data'!AJ174&gt;N$3,0,IF('Indicator Data'!AJ174&lt;N$4,10,(N$3-'Indicator Data'!AJ174)/(N$3-N$4)*10)),1))</f>
        <v>#DIV/0!</v>
      </c>
      <c r="O165" s="124" t="str">
        <f t="shared" si="5"/>
        <v>#DIV/0!</v>
      </c>
      <c r="P165" s="125" t="str">
        <f t="shared" si="6"/>
        <v>#DIV/0!</v>
      </c>
      <c r="Q165" s="106"/>
      <c r="R165" s="7"/>
      <c r="S165" s="7"/>
      <c r="T165" s="7"/>
      <c r="U165" s="7"/>
      <c r="V165" s="7"/>
      <c r="W165" s="7"/>
      <c r="X165" s="7"/>
      <c r="Y165" s="7"/>
      <c r="Z165" s="7"/>
    </row>
    <row r="166" ht="15.75" customHeight="1">
      <c r="A166" s="61" t="str">
        <f>IF('Indicator Data'!A175&lt;&gt;"",'Indicator Data'!A175,"")</f>
        <v/>
      </c>
      <c r="B166" s="61" t="str">
        <f>IF('Indicator Data'!B175&lt;&gt;"",'Indicator Data'!B175,"")</f>
        <v/>
      </c>
      <c r="C166" s="123" t="str">
        <f>IF('Indicator Data'!AC175="No data","x",ROUND(IF('Indicator Data'!AC175&gt;C$3,10,IF('Indicator Data'!AC175&lt;C$4,0,('Indicator Data'!AC175-C$4)/(C$3-C$4)*10)),1))</f>
        <v>#DIV/0!</v>
      </c>
      <c r="D166" s="123" t="str">
        <f>IF('Indicator Data'!AD175="No data","x",ROUND(IF('Indicator Data'!AD175&gt;D$3,0,IF('Indicator Data'!AD175&lt;D$4,10,(D$3-'Indicator Data'!AD175)/(D$3-D$4)*10)),1))</f>
        <v>#DIV/0!</v>
      </c>
      <c r="E166" s="124" t="str">
        <f t="shared" si="1"/>
        <v>#DIV/0!</v>
      </c>
      <c r="F166" s="123" t="str">
        <f>IF('Indicator Data'!AE175="No data","x",ROUND(IF('Indicator Data'!AE175&gt;F$3,10,IF('Indicator Data'!AE175&lt;F$4,0,('Indicator Data'!AE175-F$4)/(F$3-F$4)*10)),1))</f>
        <v>#DIV/0!</v>
      </c>
      <c r="G166" s="123" t="str">
        <f>IF('Indicator Data'!AF175="No data","x",ROUND(IF('Indicator Data'!AF175&gt;G$3,0,IF('Indicator Data'!AF175&lt;G$4,10,(G$3-'Indicator Data'!AF175)/(G$3-G$4)*10)),1))</f>
        <v>#DIV/0!</v>
      </c>
      <c r="H166" s="124" t="str">
        <f t="shared" si="2"/>
        <v>#DIV/0!</v>
      </c>
      <c r="I166" s="125" t="str">
        <f t="shared" si="3"/>
        <v>#DIV/0!</v>
      </c>
      <c r="J166" s="123" t="str">
        <f>IF('Indicator Data'!AG175="No data","x",ROUND(IF('Indicator Data'!AG175&gt;J$3,10,IF('Indicator Data'!AG175&lt;J$4,0,('Indicator Data'!AG175-J$4)/(J$3-J$4)*10)),1))</f>
        <v>#DIV/0!</v>
      </c>
      <c r="K166" s="123" t="str">
        <f>IF('Indicator Data'!AH175="No data","x",ROUND(IF('Indicator Data'!AH175&gt;K$3,0,IF('Indicator Data'!AH175&lt;K$4,10,(K$3-'Indicator Data'!AH175)/(K$3-K$4)*10)),1))</f>
        <v>#DIV/0!</v>
      </c>
      <c r="L166" s="124" t="str">
        <f t="shared" si="4"/>
        <v>#DIV/0!</v>
      </c>
      <c r="M166" s="123" t="str">
        <f>IF('Indicator Data'!AI175="No data","x",ROUND(IF('Indicator Data'!AI175&gt;M$3,10,IF('Indicator Data'!AI175&lt;M$4,0,('Indicator Data'!AI175-M$4)/(M$3-M$4)*10)),1))</f>
        <v>#DIV/0!</v>
      </c>
      <c r="N166" s="123" t="str">
        <f>IF('Indicator Data'!AJ175="No data","x",ROUND(IF('Indicator Data'!AJ175&gt;N$3,0,IF('Indicator Data'!AJ175&lt;N$4,10,(N$3-'Indicator Data'!AJ175)/(N$3-N$4)*10)),1))</f>
        <v>#DIV/0!</v>
      </c>
      <c r="O166" s="124" t="str">
        <f t="shared" si="5"/>
        <v>#DIV/0!</v>
      </c>
      <c r="P166" s="125" t="str">
        <f t="shared" si="6"/>
        <v>#DIV/0!</v>
      </c>
      <c r="Q166" s="106"/>
      <c r="R166" s="7"/>
      <c r="S166" s="7"/>
      <c r="T166" s="7"/>
      <c r="U166" s="7"/>
      <c r="V166" s="7"/>
      <c r="W166" s="7"/>
      <c r="X166" s="7"/>
      <c r="Y166" s="7"/>
      <c r="Z166" s="7"/>
    </row>
    <row r="167" ht="15.75" customHeight="1">
      <c r="A167" s="61" t="str">
        <f>IF('Indicator Data'!A176&lt;&gt;"",'Indicator Data'!A176,"")</f>
        <v/>
      </c>
      <c r="B167" s="61" t="str">
        <f>IF('Indicator Data'!B176&lt;&gt;"",'Indicator Data'!B176,"")</f>
        <v/>
      </c>
      <c r="C167" s="123" t="str">
        <f>IF('Indicator Data'!AC176="No data","x",ROUND(IF('Indicator Data'!AC176&gt;C$3,10,IF('Indicator Data'!AC176&lt;C$4,0,('Indicator Data'!AC176-C$4)/(C$3-C$4)*10)),1))</f>
        <v>#DIV/0!</v>
      </c>
      <c r="D167" s="123" t="str">
        <f>IF('Indicator Data'!AD176="No data","x",ROUND(IF('Indicator Data'!AD176&gt;D$3,0,IF('Indicator Data'!AD176&lt;D$4,10,(D$3-'Indicator Data'!AD176)/(D$3-D$4)*10)),1))</f>
        <v>#DIV/0!</v>
      </c>
      <c r="E167" s="124" t="str">
        <f t="shared" si="1"/>
        <v>#DIV/0!</v>
      </c>
      <c r="F167" s="123" t="str">
        <f>IF('Indicator Data'!AE176="No data","x",ROUND(IF('Indicator Data'!AE176&gt;F$3,10,IF('Indicator Data'!AE176&lt;F$4,0,('Indicator Data'!AE176-F$4)/(F$3-F$4)*10)),1))</f>
        <v>#DIV/0!</v>
      </c>
      <c r="G167" s="123" t="str">
        <f>IF('Indicator Data'!AF176="No data","x",ROUND(IF('Indicator Data'!AF176&gt;G$3,0,IF('Indicator Data'!AF176&lt;G$4,10,(G$3-'Indicator Data'!AF176)/(G$3-G$4)*10)),1))</f>
        <v>#DIV/0!</v>
      </c>
      <c r="H167" s="124" t="str">
        <f t="shared" si="2"/>
        <v>#DIV/0!</v>
      </c>
      <c r="I167" s="125" t="str">
        <f t="shared" si="3"/>
        <v>#DIV/0!</v>
      </c>
      <c r="J167" s="123" t="str">
        <f>IF('Indicator Data'!AG176="No data","x",ROUND(IF('Indicator Data'!AG176&gt;J$3,10,IF('Indicator Data'!AG176&lt;J$4,0,('Indicator Data'!AG176-J$4)/(J$3-J$4)*10)),1))</f>
        <v>#DIV/0!</v>
      </c>
      <c r="K167" s="123" t="str">
        <f>IF('Indicator Data'!AH176="No data","x",ROUND(IF('Indicator Data'!AH176&gt;K$3,0,IF('Indicator Data'!AH176&lt;K$4,10,(K$3-'Indicator Data'!AH176)/(K$3-K$4)*10)),1))</f>
        <v>#DIV/0!</v>
      </c>
      <c r="L167" s="124" t="str">
        <f t="shared" si="4"/>
        <v>#DIV/0!</v>
      </c>
      <c r="M167" s="123" t="str">
        <f>IF('Indicator Data'!AI176="No data","x",ROUND(IF('Indicator Data'!AI176&gt;M$3,10,IF('Indicator Data'!AI176&lt;M$4,0,('Indicator Data'!AI176-M$4)/(M$3-M$4)*10)),1))</f>
        <v>#DIV/0!</v>
      </c>
      <c r="N167" s="123" t="str">
        <f>IF('Indicator Data'!AJ176="No data","x",ROUND(IF('Indicator Data'!AJ176&gt;N$3,0,IF('Indicator Data'!AJ176&lt;N$4,10,(N$3-'Indicator Data'!AJ176)/(N$3-N$4)*10)),1))</f>
        <v>#DIV/0!</v>
      </c>
      <c r="O167" s="124" t="str">
        <f t="shared" si="5"/>
        <v>#DIV/0!</v>
      </c>
      <c r="P167" s="125" t="str">
        <f t="shared" si="6"/>
        <v>#DIV/0!</v>
      </c>
      <c r="Q167" s="106"/>
      <c r="R167" s="7"/>
      <c r="S167" s="7"/>
      <c r="T167" s="7"/>
      <c r="U167" s="7"/>
      <c r="V167" s="7"/>
      <c r="W167" s="7"/>
      <c r="X167" s="7"/>
      <c r="Y167" s="7"/>
      <c r="Z167" s="7"/>
    </row>
    <row r="168" ht="15.75" customHeight="1">
      <c r="A168" s="61" t="str">
        <f>IF('Indicator Data'!A177&lt;&gt;"",'Indicator Data'!A177,"")</f>
        <v/>
      </c>
      <c r="B168" s="61" t="str">
        <f>IF('Indicator Data'!B177&lt;&gt;"",'Indicator Data'!B177,"")</f>
        <v/>
      </c>
      <c r="C168" s="123" t="str">
        <f>IF('Indicator Data'!AC177="No data","x",ROUND(IF('Indicator Data'!AC177&gt;C$3,10,IF('Indicator Data'!AC177&lt;C$4,0,('Indicator Data'!AC177-C$4)/(C$3-C$4)*10)),1))</f>
        <v>#DIV/0!</v>
      </c>
      <c r="D168" s="123" t="str">
        <f>IF('Indicator Data'!AD177="No data","x",ROUND(IF('Indicator Data'!AD177&gt;D$3,0,IF('Indicator Data'!AD177&lt;D$4,10,(D$3-'Indicator Data'!AD177)/(D$3-D$4)*10)),1))</f>
        <v>#DIV/0!</v>
      </c>
      <c r="E168" s="124" t="str">
        <f t="shared" si="1"/>
        <v>#DIV/0!</v>
      </c>
      <c r="F168" s="123" t="str">
        <f>IF('Indicator Data'!AE177="No data","x",ROUND(IF('Indicator Data'!AE177&gt;F$3,10,IF('Indicator Data'!AE177&lt;F$4,0,('Indicator Data'!AE177-F$4)/(F$3-F$4)*10)),1))</f>
        <v>#DIV/0!</v>
      </c>
      <c r="G168" s="123" t="str">
        <f>IF('Indicator Data'!AF177="No data","x",ROUND(IF('Indicator Data'!AF177&gt;G$3,0,IF('Indicator Data'!AF177&lt;G$4,10,(G$3-'Indicator Data'!AF177)/(G$3-G$4)*10)),1))</f>
        <v>#DIV/0!</v>
      </c>
      <c r="H168" s="124" t="str">
        <f t="shared" si="2"/>
        <v>#DIV/0!</v>
      </c>
      <c r="I168" s="125" t="str">
        <f t="shared" si="3"/>
        <v>#DIV/0!</v>
      </c>
      <c r="J168" s="123" t="str">
        <f>IF('Indicator Data'!AG177="No data","x",ROUND(IF('Indicator Data'!AG177&gt;J$3,10,IF('Indicator Data'!AG177&lt;J$4,0,('Indicator Data'!AG177-J$4)/(J$3-J$4)*10)),1))</f>
        <v>#DIV/0!</v>
      </c>
      <c r="K168" s="123" t="str">
        <f>IF('Indicator Data'!AH177="No data","x",ROUND(IF('Indicator Data'!AH177&gt;K$3,0,IF('Indicator Data'!AH177&lt;K$4,10,(K$3-'Indicator Data'!AH177)/(K$3-K$4)*10)),1))</f>
        <v>#DIV/0!</v>
      </c>
      <c r="L168" s="124" t="str">
        <f t="shared" si="4"/>
        <v>#DIV/0!</v>
      </c>
      <c r="M168" s="123" t="str">
        <f>IF('Indicator Data'!AI177="No data","x",ROUND(IF('Indicator Data'!AI177&gt;M$3,10,IF('Indicator Data'!AI177&lt;M$4,0,('Indicator Data'!AI177-M$4)/(M$3-M$4)*10)),1))</f>
        <v>#DIV/0!</v>
      </c>
      <c r="N168" s="123" t="str">
        <f>IF('Indicator Data'!AJ177="No data","x",ROUND(IF('Indicator Data'!AJ177&gt;N$3,0,IF('Indicator Data'!AJ177&lt;N$4,10,(N$3-'Indicator Data'!AJ177)/(N$3-N$4)*10)),1))</f>
        <v>#DIV/0!</v>
      </c>
      <c r="O168" s="124" t="str">
        <f t="shared" si="5"/>
        <v>#DIV/0!</v>
      </c>
      <c r="P168" s="125" t="str">
        <f t="shared" si="6"/>
        <v>#DIV/0!</v>
      </c>
      <c r="Q168" s="106"/>
      <c r="R168" s="7"/>
      <c r="S168" s="7"/>
      <c r="T168" s="7"/>
      <c r="U168" s="7"/>
      <c r="V168" s="7"/>
      <c r="W168" s="7"/>
      <c r="X168" s="7"/>
      <c r="Y168" s="7"/>
      <c r="Z168" s="7"/>
    </row>
    <row r="169" ht="15.75" customHeight="1">
      <c r="A169" s="61" t="str">
        <f>IF('Indicator Data'!A178&lt;&gt;"",'Indicator Data'!A178,"")</f>
        <v/>
      </c>
      <c r="B169" s="61" t="str">
        <f>IF('Indicator Data'!B178&lt;&gt;"",'Indicator Data'!B178,"")</f>
        <v/>
      </c>
      <c r="C169" s="123" t="str">
        <f>IF('Indicator Data'!AC178="No data","x",ROUND(IF('Indicator Data'!AC178&gt;C$3,10,IF('Indicator Data'!AC178&lt;C$4,0,('Indicator Data'!AC178-C$4)/(C$3-C$4)*10)),1))</f>
        <v>#DIV/0!</v>
      </c>
      <c r="D169" s="123" t="str">
        <f>IF('Indicator Data'!AD178="No data","x",ROUND(IF('Indicator Data'!AD178&gt;D$3,0,IF('Indicator Data'!AD178&lt;D$4,10,(D$3-'Indicator Data'!AD178)/(D$3-D$4)*10)),1))</f>
        <v>#DIV/0!</v>
      </c>
      <c r="E169" s="124" t="str">
        <f t="shared" si="1"/>
        <v>#DIV/0!</v>
      </c>
      <c r="F169" s="123" t="str">
        <f>IF('Indicator Data'!AE178="No data","x",ROUND(IF('Indicator Data'!AE178&gt;F$3,10,IF('Indicator Data'!AE178&lt;F$4,0,('Indicator Data'!AE178-F$4)/(F$3-F$4)*10)),1))</f>
        <v>#DIV/0!</v>
      </c>
      <c r="G169" s="123" t="str">
        <f>IF('Indicator Data'!AF178="No data","x",ROUND(IF('Indicator Data'!AF178&gt;G$3,0,IF('Indicator Data'!AF178&lt;G$4,10,(G$3-'Indicator Data'!AF178)/(G$3-G$4)*10)),1))</f>
        <v>#DIV/0!</v>
      </c>
      <c r="H169" s="124" t="str">
        <f t="shared" si="2"/>
        <v>#DIV/0!</v>
      </c>
      <c r="I169" s="125" t="str">
        <f t="shared" si="3"/>
        <v>#DIV/0!</v>
      </c>
      <c r="J169" s="123" t="str">
        <f>IF('Indicator Data'!AG178="No data","x",ROUND(IF('Indicator Data'!AG178&gt;J$3,10,IF('Indicator Data'!AG178&lt;J$4,0,('Indicator Data'!AG178-J$4)/(J$3-J$4)*10)),1))</f>
        <v>#DIV/0!</v>
      </c>
      <c r="K169" s="123" t="str">
        <f>IF('Indicator Data'!AH178="No data","x",ROUND(IF('Indicator Data'!AH178&gt;K$3,0,IF('Indicator Data'!AH178&lt;K$4,10,(K$3-'Indicator Data'!AH178)/(K$3-K$4)*10)),1))</f>
        <v>#DIV/0!</v>
      </c>
      <c r="L169" s="124" t="str">
        <f t="shared" si="4"/>
        <v>#DIV/0!</v>
      </c>
      <c r="M169" s="123" t="str">
        <f>IF('Indicator Data'!AI178="No data","x",ROUND(IF('Indicator Data'!AI178&gt;M$3,10,IF('Indicator Data'!AI178&lt;M$4,0,('Indicator Data'!AI178-M$4)/(M$3-M$4)*10)),1))</f>
        <v>#DIV/0!</v>
      </c>
      <c r="N169" s="123" t="str">
        <f>IF('Indicator Data'!AJ178="No data","x",ROUND(IF('Indicator Data'!AJ178&gt;N$3,0,IF('Indicator Data'!AJ178&lt;N$4,10,(N$3-'Indicator Data'!AJ178)/(N$3-N$4)*10)),1))</f>
        <v>#DIV/0!</v>
      </c>
      <c r="O169" s="124" t="str">
        <f t="shared" si="5"/>
        <v>#DIV/0!</v>
      </c>
      <c r="P169" s="125" t="str">
        <f t="shared" si="6"/>
        <v>#DIV/0!</v>
      </c>
      <c r="Q169" s="106"/>
      <c r="R169" s="7"/>
      <c r="S169" s="7"/>
      <c r="T169" s="7"/>
      <c r="U169" s="7"/>
      <c r="V169" s="7"/>
      <c r="W169" s="7"/>
      <c r="X169" s="7"/>
      <c r="Y169" s="7"/>
      <c r="Z169" s="7"/>
    </row>
    <row r="170" ht="15.75" customHeight="1">
      <c r="A170" s="61" t="str">
        <f>IF('Indicator Data'!A179&lt;&gt;"",'Indicator Data'!A179,"")</f>
        <v/>
      </c>
      <c r="B170" s="61" t="str">
        <f>IF('Indicator Data'!B179&lt;&gt;"",'Indicator Data'!B179,"")</f>
        <v/>
      </c>
      <c r="C170" s="123" t="str">
        <f>IF('Indicator Data'!AC179="No data","x",ROUND(IF('Indicator Data'!AC179&gt;C$3,10,IF('Indicator Data'!AC179&lt;C$4,0,('Indicator Data'!AC179-C$4)/(C$3-C$4)*10)),1))</f>
        <v>#DIV/0!</v>
      </c>
      <c r="D170" s="123" t="str">
        <f>IF('Indicator Data'!AD179="No data","x",ROUND(IF('Indicator Data'!AD179&gt;D$3,0,IF('Indicator Data'!AD179&lt;D$4,10,(D$3-'Indicator Data'!AD179)/(D$3-D$4)*10)),1))</f>
        <v>#DIV/0!</v>
      </c>
      <c r="E170" s="124" t="str">
        <f t="shared" si="1"/>
        <v>#DIV/0!</v>
      </c>
      <c r="F170" s="123" t="str">
        <f>IF('Indicator Data'!AE179="No data","x",ROUND(IF('Indicator Data'!AE179&gt;F$3,10,IF('Indicator Data'!AE179&lt;F$4,0,('Indicator Data'!AE179-F$4)/(F$3-F$4)*10)),1))</f>
        <v>#DIV/0!</v>
      </c>
      <c r="G170" s="123" t="str">
        <f>IF('Indicator Data'!AF179="No data","x",ROUND(IF('Indicator Data'!AF179&gt;G$3,0,IF('Indicator Data'!AF179&lt;G$4,10,(G$3-'Indicator Data'!AF179)/(G$3-G$4)*10)),1))</f>
        <v>#DIV/0!</v>
      </c>
      <c r="H170" s="124" t="str">
        <f t="shared" si="2"/>
        <v>#DIV/0!</v>
      </c>
      <c r="I170" s="125" t="str">
        <f t="shared" si="3"/>
        <v>#DIV/0!</v>
      </c>
      <c r="J170" s="123" t="str">
        <f>IF('Indicator Data'!AG179="No data","x",ROUND(IF('Indicator Data'!AG179&gt;J$3,10,IF('Indicator Data'!AG179&lt;J$4,0,('Indicator Data'!AG179-J$4)/(J$3-J$4)*10)),1))</f>
        <v>#DIV/0!</v>
      </c>
      <c r="K170" s="123" t="str">
        <f>IF('Indicator Data'!AH179="No data","x",ROUND(IF('Indicator Data'!AH179&gt;K$3,0,IF('Indicator Data'!AH179&lt;K$4,10,(K$3-'Indicator Data'!AH179)/(K$3-K$4)*10)),1))</f>
        <v>#DIV/0!</v>
      </c>
      <c r="L170" s="124" t="str">
        <f t="shared" si="4"/>
        <v>#DIV/0!</v>
      </c>
      <c r="M170" s="123" t="str">
        <f>IF('Indicator Data'!AI179="No data","x",ROUND(IF('Indicator Data'!AI179&gt;M$3,10,IF('Indicator Data'!AI179&lt;M$4,0,('Indicator Data'!AI179-M$4)/(M$3-M$4)*10)),1))</f>
        <v>#DIV/0!</v>
      </c>
      <c r="N170" s="123" t="str">
        <f>IF('Indicator Data'!AJ179="No data","x",ROUND(IF('Indicator Data'!AJ179&gt;N$3,0,IF('Indicator Data'!AJ179&lt;N$4,10,(N$3-'Indicator Data'!AJ179)/(N$3-N$4)*10)),1))</f>
        <v>#DIV/0!</v>
      </c>
      <c r="O170" s="124" t="str">
        <f t="shared" si="5"/>
        <v>#DIV/0!</v>
      </c>
      <c r="P170" s="125" t="str">
        <f t="shared" si="6"/>
        <v>#DIV/0!</v>
      </c>
      <c r="Q170" s="106"/>
      <c r="R170" s="7"/>
      <c r="S170" s="7"/>
      <c r="T170" s="7"/>
      <c r="U170" s="7"/>
      <c r="V170" s="7"/>
      <c r="W170" s="7"/>
      <c r="X170" s="7"/>
      <c r="Y170" s="7"/>
      <c r="Z170" s="7"/>
    </row>
    <row r="171" ht="15.75" customHeight="1">
      <c r="A171" s="61" t="str">
        <f>IF('Indicator Data'!A180&lt;&gt;"",'Indicator Data'!A180,"")</f>
        <v/>
      </c>
      <c r="B171" s="61" t="str">
        <f>IF('Indicator Data'!B180&lt;&gt;"",'Indicator Data'!B180,"")</f>
        <v/>
      </c>
      <c r="C171" s="123" t="str">
        <f>IF('Indicator Data'!AC180="No data","x",ROUND(IF('Indicator Data'!AC180&gt;C$3,10,IF('Indicator Data'!AC180&lt;C$4,0,('Indicator Data'!AC180-C$4)/(C$3-C$4)*10)),1))</f>
        <v>#DIV/0!</v>
      </c>
      <c r="D171" s="123" t="str">
        <f>IF('Indicator Data'!AD180="No data","x",ROUND(IF('Indicator Data'!AD180&gt;D$3,0,IF('Indicator Data'!AD180&lt;D$4,10,(D$3-'Indicator Data'!AD180)/(D$3-D$4)*10)),1))</f>
        <v>#DIV/0!</v>
      </c>
      <c r="E171" s="124" t="str">
        <f t="shared" si="1"/>
        <v>#DIV/0!</v>
      </c>
      <c r="F171" s="123" t="str">
        <f>IF('Indicator Data'!AE180="No data","x",ROUND(IF('Indicator Data'!AE180&gt;F$3,10,IF('Indicator Data'!AE180&lt;F$4,0,('Indicator Data'!AE180-F$4)/(F$3-F$4)*10)),1))</f>
        <v>#DIV/0!</v>
      </c>
      <c r="G171" s="123" t="str">
        <f>IF('Indicator Data'!AF180="No data","x",ROUND(IF('Indicator Data'!AF180&gt;G$3,0,IF('Indicator Data'!AF180&lt;G$4,10,(G$3-'Indicator Data'!AF180)/(G$3-G$4)*10)),1))</f>
        <v>#DIV/0!</v>
      </c>
      <c r="H171" s="124" t="str">
        <f t="shared" si="2"/>
        <v>#DIV/0!</v>
      </c>
      <c r="I171" s="125" t="str">
        <f t="shared" si="3"/>
        <v>#DIV/0!</v>
      </c>
      <c r="J171" s="123" t="str">
        <f>IF('Indicator Data'!AG180="No data","x",ROUND(IF('Indicator Data'!AG180&gt;J$3,10,IF('Indicator Data'!AG180&lt;J$4,0,('Indicator Data'!AG180-J$4)/(J$3-J$4)*10)),1))</f>
        <v>#DIV/0!</v>
      </c>
      <c r="K171" s="123" t="str">
        <f>IF('Indicator Data'!AH180="No data","x",ROUND(IF('Indicator Data'!AH180&gt;K$3,0,IF('Indicator Data'!AH180&lt;K$4,10,(K$3-'Indicator Data'!AH180)/(K$3-K$4)*10)),1))</f>
        <v>#DIV/0!</v>
      </c>
      <c r="L171" s="124" t="str">
        <f t="shared" si="4"/>
        <v>#DIV/0!</v>
      </c>
      <c r="M171" s="123" t="str">
        <f>IF('Indicator Data'!AI180="No data","x",ROUND(IF('Indicator Data'!AI180&gt;M$3,10,IF('Indicator Data'!AI180&lt;M$4,0,('Indicator Data'!AI180-M$4)/(M$3-M$4)*10)),1))</f>
        <v>#DIV/0!</v>
      </c>
      <c r="N171" s="123" t="str">
        <f>IF('Indicator Data'!AJ180="No data","x",ROUND(IF('Indicator Data'!AJ180&gt;N$3,0,IF('Indicator Data'!AJ180&lt;N$4,10,(N$3-'Indicator Data'!AJ180)/(N$3-N$4)*10)),1))</f>
        <v>#DIV/0!</v>
      </c>
      <c r="O171" s="124" t="str">
        <f t="shared" si="5"/>
        <v>#DIV/0!</v>
      </c>
      <c r="P171" s="125" t="str">
        <f t="shared" si="6"/>
        <v>#DIV/0!</v>
      </c>
      <c r="Q171" s="106"/>
      <c r="R171" s="7"/>
      <c r="S171" s="7"/>
      <c r="T171" s="7"/>
      <c r="U171" s="7"/>
      <c r="V171" s="7"/>
      <c r="W171" s="7"/>
      <c r="X171" s="7"/>
      <c r="Y171" s="7"/>
      <c r="Z171" s="7"/>
    </row>
    <row r="172" ht="15.75" customHeight="1">
      <c r="A172" s="61" t="str">
        <f>IF('Indicator Data'!A181&lt;&gt;"",'Indicator Data'!A181,"")</f>
        <v/>
      </c>
      <c r="B172" s="61" t="str">
        <f>IF('Indicator Data'!B181&lt;&gt;"",'Indicator Data'!B181,"")</f>
        <v/>
      </c>
      <c r="C172" s="123" t="str">
        <f>IF('Indicator Data'!AC181="No data","x",ROUND(IF('Indicator Data'!AC181&gt;C$3,10,IF('Indicator Data'!AC181&lt;C$4,0,('Indicator Data'!AC181-C$4)/(C$3-C$4)*10)),1))</f>
        <v>#DIV/0!</v>
      </c>
      <c r="D172" s="123" t="str">
        <f>IF('Indicator Data'!AD181="No data","x",ROUND(IF('Indicator Data'!AD181&gt;D$3,0,IF('Indicator Data'!AD181&lt;D$4,10,(D$3-'Indicator Data'!AD181)/(D$3-D$4)*10)),1))</f>
        <v>#DIV/0!</v>
      </c>
      <c r="E172" s="124" t="str">
        <f t="shared" si="1"/>
        <v>#DIV/0!</v>
      </c>
      <c r="F172" s="123" t="str">
        <f>IF('Indicator Data'!AE181="No data","x",ROUND(IF('Indicator Data'!AE181&gt;F$3,10,IF('Indicator Data'!AE181&lt;F$4,0,('Indicator Data'!AE181-F$4)/(F$3-F$4)*10)),1))</f>
        <v>#DIV/0!</v>
      </c>
      <c r="G172" s="123" t="str">
        <f>IF('Indicator Data'!AF181="No data","x",ROUND(IF('Indicator Data'!AF181&gt;G$3,0,IF('Indicator Data'!AF181&lt;G$4,10,(G$3-'Indicator Data'!AF181)/(G$3-G$4)*10)),1))</f>
        <v>#DIV/0!</v>
      </c>
      <c r="H172" s="124" t="str">
        <f t="shared" si="2"/>
        <v>#DIV/0!</v>
      </c>
      <c r="I172" s="125" t="str">
        <f t="shared" si="3"/>
        <v>#DIV/0!</v>
      </c>
      <c r="J172" s="123" t="str">
        <f>IF('Indicator Data'!AG181="No data","x",ROUND(IF('Indicator Data'!AG181&gt;J$3,10,IF('Indicator Data'!AG181&lt;J$4,0,('Indicator Data'!AG181-J$4)/(J$3-J$4)*10)),1))</f>
        <v>#DIV/0!</v>
      </c>
      <c r="K172" s="123" t="str">
        <f>IF('Indicator Data'!AH181="No data","x",ROUND(IF('Indicator Data'!AH181&gt;K$3,0,IF('Indicator Data'!AH181&lt;K$4,10,(K$3-'Indicator Data'!AH181)/(K$3-K$4)*10)),1))</f>
        <v>#DIV/0!</v>
      </c>
      <c r="L172" s="124" t="str">
        <f t="shared" si="4"/>
        <v>#DIV/0!</v>
      </c>
      <c r="M172" s="123" t="str">
        <f>IF('Indicator Data'!AI181="No data","x",ROUND(IF('Indicator Data'!AI181&gt;M$3,10,IF('Indicator Data'!AI181&lt;M$4,0,('Indicator Data'!AI181-M$4)/(M$3-M$4)*10)),1))</f>
        <v>#DIV/0!</v>
      </c>
      <c r="N172" s="123" t="str">
        <f>IF('Indicator Data'!AJ181="No data","x",ROUND(IF('Indicator Data'!AJ181&gt;N$3,0,IF('Indicator Data'!AJ181&lt;N$4,10,(N$3-'Indicator Data'!AJ181)/(N$3-N$4)*10)),1))</f>
        <v>#DIV/0!</v>
      </c>
      <c r="O172" s="124" t="str">
        <f t="shared" si="5"/>
        <v>#DIV/0!</v>
      </c>
      <c r="P172" s="125" t="str">
        <f t="shared" si="6"/>
        <v>#DIV/0!</v>
      </c>
      <c r="Q172" s="106"/>
      <c r="R172" s="7"/>
      <c r="S172" s="7"/>
      <c r="T172" s="7"/>
      <c r="U172" s="7"/>
      <c r="V172" s="7"/>
      <c r="W172" s="7"/>
      <c r="X172" s="7"/>
      <c r="Y172" s="7"/>
      <c r="Z172" s="7"/>
    </row>
    <row r="173" ht="15.75" customHeight="1">
      <c r="A173" s="61" t="str">
        <f>IF('Indicator Data'!A182&lt;&gt;"",'Indicator Data'!A182,"")</f>
        <v/>
      </c>
      <c r="B173" s="61" t="str">
        <f>IF('Indicator Data'!B182&lt;&gt;"",'Indicator Data'!B182,"")</f>
        <v/>
      </c>
      <c r="C173" s="123" t="str">
        <f>IF('Indicator Data'!AC182="No data","x",ROUND(IF('Indicator Data'!AC182&gt;C$3,10,IF('Indicator Data'!AC182&lt;C$4,0,('Indicator Data'!AC182-C$4)/(C$3-C$4)*10)),1))</f>
        <v>#DIV/0!</v>
      </c>
      <c r="D173" s="123" t="str">
        <f>IF('Indicator Data'!AD182="No data","x",ROUND(IF('Indicator Data'!AD182&gt;D$3,0,IF('Indicator Data'!AD182&lt;D$4,10,(D$3-'Indicator Data'!AD182)/(D$3-D$4)*10)),1))</f>
        <v>#DIV/0!</v>
      </c>
      <c r="E173" s="124" t="str">
        <f t="shared" si="1"/>
        <v>#DIV/0!</v>
      </c>
      <c r="F173" s="123" t="str">
        <f>IF('Indicator Data'!AE182="No data","x",ROUND(IF('Indicator Data'!AE182&gt;F$3,10,IF('Indicator Data'!AE182&lt;F$4,0,('Indicator Data'!AE182-F$4)/(F$3-F$4)*10)),1))</f>
        <v>#DIV/0!</v>
      </c>
      <c r="G173" s="123" t="str">
        <f>IF('Indicator Data'!AF182="No data","x",ROUND(IF('Indicator Data'!AF182&gt;G$3,0,IF('Indicator Data'!AF182&lt;G$4,10,(G$3-'Indicator Data'!AF182)/(G$3-G$4)*10)),1))</f>
        <v>#DIV/0!</v>
      </c>
      <c r="H173" s="124" t="str">
        <f t="shared" si="2"/>
        <v>#DIV/0!</v>
      </c>
      <c r="I173" s="125" t="str">
        <f t="shared" si="3"/>
        <v>#DIV/0!</v>
      </c>
      <c r="J173" s="123" t="str">
        <f>IF('Indicator Data'!AG182="No data","x",ROUND(IF('Indicator Data'!AG182&gt;J$3,10,IF('Indicator Data'!AG182&lt;J$4,0,('Indicator Data'!AG182-J$4)/(J$3-J$4)*10)),1))</f>
        <v>#DIV/0!</v>
      </c>
      <c r="K173" s="123" t="str">
        <f>IF('Indicator Data'!AH182="No data","x",ROUND(IF('Indicator Data'!AH182&gt;K$3,0,IF('Indicator Data'!AH182&lt;K$4,10,(K$3-'Indicator Data'!AH182)/(K$3-K$4)*10)),1))</f>
        <v>#DIV/0!</v>
      </c>
      <c r="L173" s="124" t="str">
        <f t="shared" si="4"/>
        <v>#DIV/0!</v>
      </c>
      <c r="M173" s="123" t="str">
        <f>IF('Indicator Data'!AI182="No data","x",ROUND(IF('Indicator Data'!AI182&gt;M$3,10,IF('Indicator Data'!AI182&lt;M$4,0,('Indicator Data'!AI182-M$4)/(M$3-M$4)*10)),1))</f>
        <v>#DIV/0!</v>
      </c>
      <c r="N173" s="123" t="str">
        <f>IF('Indicator Data'!AJ182="No data","x",ROUND(IF('Indicator Data'!AJ182&gt;N$3,0,IF('Indicator Data'!AJ182&lt;N$4,10,(N$3-'Indicator Data'!AJ182)/(N$3-N$4)*10)),1))</f>
        <v>#DIV/0!</v>
      </c>
      <c r="O173" s="124" t="str">
        <f t="shared" si="5"/>
        <v>#DIV/0!</v>
      </c>
      <c r="P173" s="125" t="str">
        <f t="shared" si="6"/>
        <v>#DIV/0!</v>
      </c>
      <c r="Q173" s="106"/>
      <c r="R173" s="7"/>
      <c r="S173" s="7"/>
      <c r="T173" s="7"/>
      <c r="U173" s="7"/>
      <c r="V173" s="7"/>
      <c r="W173" s="7"/>
      <c r="X173" s="7"/>
      <c r="Y173" s="7"/>
      <c r="Z173" s="7"/>
    </row>
    <row r="174" ht="15.75" customHeight="1">
      <c r="A174" s="61" t="str">
        <f>IF('Indicator Data'!A183&lt;&gt;"",'Indicator Data'!A183,"")</f>
        <v/>
      </c>
      <c r="B174" s="61" t="str">
        <f>IF('Indicator Data'!B183&lt;&gt;"",'Indicator Data'!B183,"")</f>
        <v/>
      </c>
      <c r="C174" s="123" t="str">
        <f>IF('Indicator Data'!AC183="No data","x",ROUND(IF('Indicator Data'!AC183&gt;C$3,10,IF('Indicator Data'!AC183&lt;C$4,0,('Indicator Data'!AC183-C$4)/(C$3-C$4)*10)),1))</f>
        <v>#DIV/0!</v>
      </c>
      <c r="D174" s="123" t="str">
        <f>IF('Indicator Data'!AD183="No data","x",ROUND(IF('Indicator Data'!AD183&gt;D$3,0,IF('Indicator Data'!AD183&lt;D$4,10,(D$3-'Indicator Data'!AD183)/(D$3-D$4)*10)),1))</f>
        <v>#DIV/0!</v>
      </c>
      <c r="E174" s="124" t="str">
        <f t="shared" si="1"/>
        <v>#DIV/0!</v>
      </c>
      <c r="F174" s="123" t="str">
        <f>IF('Indicator Data'!AE183="No data","x",ROUND(IF('Indicator Data'!AE183&gt;F$3,10,IF('Indicator Data'!AE183&lt;F$4,0,('Indicator Data'!AE183-F$4)/(F$3-F$4)*10)),1))</f>
        <v>#DIV/0!</v>
      </c>
      <c r="G174" s="123" t="str">
        <f>IF('Indicator Data'!AF183="No data","x",ROUND(IF('Indicator Data'!AF183&gt;G$3,0,IF('Indicator Data'!AF183&lt;G$4,10,(G$3-'Indicator Data'!AF183)/(G$3-G$4)*10)),1))</f>
        <v>#DIV/0!</v>
      </c>
      <c r="H174" s="124" t="str">
        <f t="shared" si="2"/>
        <v>#DIV/0!</v>
      </c>
      <c r="I174" s="125" t="str">
        <f t="shared" si="3"/>
        <v>#DIV/0!</v>
      </c>
      <c r="J174" s="123" t="str">
        <f>IF('Indicator Data'!AG183="No data","x",ROUND(IF('Indicator Data'!AG183&gt;J$3,10,IF('Indicator Data'!AG183&lt;J$4,0,('Indicator Data'!AG183-J$4)/(J$3-J$4)*10)),1))</f>
        <v>#DIV/0!</v>
      </c>
      <c r="K174" s="123" t="str">
        <f>IF('Indicator Data'!AH183="No data","x",ROUND(IF('Indicator Data'!AH183&gt;K$3,0,IF('Indicator Data'!AH183&lt;K$4,10,(K$3-'Indicator Data'!AH183)/(K$3-K$4)*10)),1))</f>
        <v>#DIV/0!</v>
      </c>
      <c r="L174" s="124" t="str">
        <f t="shared" si="4"/>
        <v>#DIV/0!</v>
      </c>
      <c r="M174" s="123" t="str">
        <f>IF('Indicator Data'!AI183="No data","x",ROUND(IF('Indicator Data'!AI183&gt;M$3,10,IF('Indicator Data'!AI183&lt;M$4,0,('Indicator Data'!AI183-M$4)/(M$3-M$4)*10)),1))</f>
        <v>#DIV/0!</v>
      </c>
      <c r="N174" s="123" t="str">
        <f>IF('Indicator Data'!AJ183="No data","x",ROUND(IF('Indicator Data'!AJ183&gt;N$3,0,IF('Indicator Data'!AJ183&lt;N$4,10,(N$3-'Indicator Data'!AJ183)/(N$3-N$4)*10)),1))</f>
        <v>#DIV/0!</v>
      </c>
      <c r="O174" s="124" t="str">
        <f t="shared" si="5"/>
        <v>#DIV/0!</v>
      </c>
      <c r="P174" s="125" t="str">
        <f t="shared" si="6"/>
        <v>#DIV/0!</v>
      </c>
      <c r="Q174" s="106"/>
      <c r="R174" s="7"/>
      <c r="S174" s="7"/>
      <c r="T174" s="7"/>
      <c r="U174" s="7"/>
      <c r="V174" s="7"/>
      <c r="W174" s="7"/>
      <c r="X174" s="7"/>
      <c r="Y174" s="7"/>
      <c r="Z174" s="7"/>
    </row>
    <row r="175" ht="15.75" customHeight="1">
      <c r="A175" s="61" t="str">
        <f>IF('Indicator Data'!A184&lt;&gt;"",'Indicator Data'!A184,"")</f>
        <v/>
      </c>
      <c r="B175" s="61" t="str">
        <f>IF('Indicator Data'!B184&lt;&gt;"",'Indicator Data'!B184,"")</f>
        <v/>
      </c>
      <c r="C175" s="123" t="str">
        <f>IF('Indicator Data'!AC184="No data","x",ROUND(IF('Indicator Data'!AC184&gt;C$3,10,IF('Indicator Data'!AC184&lt;C$4,0,('Indicator Data'!AC184-C$4)/(C$3-C$4)*10)),1))</f>
        <v>#DIV/0!</v>
      </c>
      <c r="D175" s="123" t="str">
        <f>IF('Indicator Data'!AD184="No data","x",ROUND(IF('Indicator Data'!AD184&gt;D$3,0,IF('Indicator Data'!AD184&lt;D$4,10,(D$3-'Indicator Data'!AD184)/(D$3-D$4)*10)),1))</f>
        <v>#DIV/0!</v>
      </c>
      <c r="E175" s="124" t="str">
        <f t="shared" si="1"/>
        <v>#DIV/0!</v>
      </c>
      <c r="F175" s="123" t="str">
        <f>IF('Indicator Data'!AE184="No data","x",ROUND(IF('Indicator Data'!AE184&gt;F$3,10,IF('Indicator Data'!AE184&lt;F$4,0,('Indicator Data'!AE184-F$4)/(F$3-F$4)*10)),1))</f>
        <v>#DIV/0!</v>
      </c>
      <c r="G175" s="123" t="str">
        <f>IF('Indicator Data'!AF184="No data","x",ROUND(IF('Indicator Data'!AF184&gt;G$3,0,IF('Indicator Data'!AF184&lt;G$4,10,(G$3-'Indicator Data'!AF184)/(G$3-G$4)*10)),1))</f>
        <v>#DIV/0!</v>
      </c>
      <c r="H175" s="124" t="str">
        <f t="shared" si="2"/>
        <v>#DIV/0!</v>
      </c>
      <c r="I175" s="125" t="str">
        <f t="shared" si="3"/>
        <v>#DIV/0!</v>
      </c>
      <c r="J175" s="123" t="str">
        <f>IF('Indicator Data'!AG184="No data","x",ROUND(IF('Indicator Data'!AG184&gt;J$3,10,IF('Indicator Data'!AG184&lt;J$4,0,('Indicator Data'!AG184-J$4)/(J$3-J$4)*10)),1))</f>
        <v>#DIV/0!</v>
      </c>
      <c r="K175" s="123" t="str">
        <f>IF('Indicator Data'!AH184="No data","x",ROUND(IF('Indicator Data'!AH184&gt;K$3,0,IF('Indicator Data'!AH184&lt;K$4,10,(K$3-'Indicator Data'!AH184)/(K$3-K$4)*10)),1))</f>
        <v>#DIV/0!</v>
      </c>
      <c r="L175" s="124" t="str">
        <f t="shared" si="4"/>
        <v>#DIV/0!</v>
      </c>
      <c r="M175" s="123" t="str">
        <f>IF('Indicator Data'!AI184="No data","x",ROUND(IF('Indicator Data'!AI184&gt;M$3,10,IF('Indicator Data'!AI184&lt;M$4,0,('Indicator Data'!AI184-M$4)/(M$3-M$4)*10)),1))</f>
        <v>#DIV/0!</v>
      </c>
      <c r="N175" s="123" t="str">
        <f>IF('Indicator Data'!AJ184="No data","x",ROUND(IF('Indicator Data'!AJ184&gt;N$3,0,IF('Indicator Data'!AJ184&lt;N$4,10,(N$3-'Indicator Data'!AJ184)/(N$3-N$4)*10)),1))</f>
        <v>#DIV/0!</v>
      </c>
      <c r="O175" s="124" t="str">
        <f t="shared" si="5"/>
        <v>#DIV/0!</v>
      </c>
      <c r="P175" s="125" t="str">
        <f t="shared" si="6"/>
        <v>#DIV/0!</v>
      </c>
      <c r="Q175" s="106"/>
      <c r="R175" s="7"/>
      <c r="S175" s="7"/>
      <c r="T175" s="7"/>
      <c r="U175" s="7"/>
      <c r="V175" s="7"/>
      <c r="W175" s="7"/>
      <c r="X175" s="7"/>
      <c r="Y175" s="7"/>
      <c r="Z175" s="7"/>
    </row>
    <row r="176" ht="15.75" customHeight="1">
      <c r="A176" s="61" t="str">
        <f>IF('Indicator Data'!A185&lt;&gt;"",'Indicator Data'!A185,"")</f>
        <v/>
      </c>
      <c r="B176" s="61" t="str">
        <f>IF('Indicator Data'!B185&lt;&gt;"",'Indicator Data'!B185,"")</f>
        <v/>
      </c>
      <c r="C176" s="123" t="str">
        <f>IF('Indicator Data'!AC185="No data","x",ROUND(IF('Indicator Data'!AC185&gt;C$3,10,IF('Indicator Data'!AC185&lt;C$4,0,('Indicator Data'!AC185-C$4)/(C$3-C$4)*10)),1))</f>
        <v>#DIV/0!</v>
      </c>
      <c r="D176" s="123" t="str">
        <f>IF('Indicator Data'!AD185="No data","x",ROUND(IF('Indicator Data'!AD185&gt;D$3,0,IF('Indicator Data'!AD185&lt;D$4,10,(D$3-'Indicator Data'!AD185)/(D$3-D$4)*10)),1))</f>
        <v>#DIV/0!</v>
      </c>
      <c r="E176" s="124" t="str">
        <f t="shared" si="1"/>
        <v>#DIV/0!</v>
      </c>
      <c r="F176" s="123" t="str">
        <f>IF('Indicator Data'!AE185="No data","x",ROUND(IF('Indicator Data'!AE185&gt;F$3,10,IF('Indicator Data'!AE185&lt;F$4,0,('Indicator Data'!AE185-F$4)/(F$3-F$4)*10)),1))</f>
        <v>#DIV/0!</v>
      </c>
      <c r="G176" s="123" t="str">
        <f>IF('Indicator Data'!AF185="No data","x",ROUND(IF('Indicator Data'!AF185&gt;G$3,0,IF('Indicator Data'!AF185&lt;G$4,10,(G$3-'Indicator Data'!AF185)/(G$3-G$4)*10)),1))</f>
        <v>#DIV/0!</v>
      </c>
      <c r="H176" s="124" t="str">
        <f t="shared" si="2"/>
        <v>#DIV/0!</v>
      </c>
      <c r="I176" s="125" t="str">
        <f t="shared" si="3"/>
        <v>#DIV/0!</v>
      </c>
      <c r="J176" s="123" t="str">
        <f>IF('Indicator Data'!AG185="No data","x",ROUND(IF('Indicator Data'!AG185&gt;J$3,10,IF('Indicator Data'!AG185&lt;J$4,0,('Indicator Data'!AG185-J$4)/(J$3-J$4)*10)),1))</f>
        <v>#DIV/0!</v>
      </c>
      <c r="K176" s="123" t="str">
        <f>IF('Indicator Data'!AH185="No data","x",ROUND(IF('Indicator Data'!AH185&gt;K$3,0,IF('Indicator Data'!AH185&lt;K$4,10,(K$3-'Indicator Data'!AH185)/(K$3-K$4)*10)),1))</f>
        <v>#DIV/0!</v>
      </c>
      <c r="L176" s="124" t="str">
        <f t="shared" si="4"/>
        <v>#DIV/0!</v>
      </c>
      <c r="M176" s="123" t="str">
        <f>IF('Indicator Data'!AI185="No data","x",ROUND(IF('Indicator Data'!AI185&gt;M$3,10,IF('Indicator Data'!AI185&lt;M$4,0,('Indicator Data'!AI185-M$4)/(M$3-M$4)*10)),1))</f>
        <v>#DIV/0!</v>
      </c>
      <c r="N176" s="123" t="str">
        <f>IF('Indicator Data'!AJ185="No data","x",ROUND(IF('Indicator Data'!AJ185&gt;N$3,0,IF('Indicator Data'!AJ185&lt;N$4,10,(N$3-'Indicator Data'!AJ185)/(N$3-N$4)*10)),1))</f>
        <v>#DIV/0!</v>
      </c>
      <c r="O176" s="124" t="str">
        <f t="shared" si="5"/>
        <v>#DIV/0!</v>
      </c>
      <c r="P176" s="125" t="str">
        <f t="shared" si="6"/>
        <v>#DIV/0!</v>
      </c>
      <c r="Q176" s="106"/>
      <c r="R176" s="7"/>
      <c r="S176" s="7"/>
      <c r="T176" s="7"/>
      <c r="U176" s="7"/>
      <c r="V176" s="7"/>
      <c r="W176" s="7"/>
      <c r="X176" s="7"/>
      <c r="Y176" s="7"/>
      <c r="Z176" s="7"/>
    </row>
    <row r="177" ht="15.75" customHeight="1">
      <c r="A177" s="61" t="str">
        <f>IF('Indicator Data'!A186&lt;&gt;"",'Indicator Data'!A186,"")</f>
        <v/>
      </c>
      <c r="B177" s="61" t="str">
        <f>IF('Indicator Data'!B186&lt;&gt;"",'Indicator Data'!B186,"")</f>
        <v/>
      </c>
      <c r="C177" s="123" t="str">
        <f>IF('Indicator Data'!AC186="No data","x",ROUND(IF('Indicator Data'!AC186&gt;C$3,10,IF('Indicator Data'!AC186&lt;C$4,0,('Indicator Data'!AC186-C$4)/(C$3-C$4)*10)),1))</f>
        <v>#DIV/0!</v>
      </c>
      <c r="D177" s="123" t="str">
        <f>IF('Indicator Data'!AD186="No data","x",ROUND(IF('Indicator Data'!AD186&gt;D$3,0,IF('Indicator Data'!AD186&lt;D$4,10,(D$3-'Indicator Data'!AD186)/(D$3-D$4)*10)),1))</f>
        <v>#DIV/0!</v>
      </c>
      <c r="E177" s="124" t="str">
        <f t="shared" si="1"/>
        <v>#DIV/0!</v>
      </c>
      <c r="F177" s="123" t="str">
        <f>IF('Indicator Data'!AE186="No data","x",ROUND(IF('Indicator Data'!AE186&gt;F$3,10,IF('Indicator Data'!AE186&lt;F$4,0,('Indicator Data'!AE186-F$4)/(F$3-F$4)*10)),1))</f>
        <v>#DIV/0!</v>
      </c>
      <c r="G177" s="123" t="str">
        <f>IF('Indicator Data'!AF186="No data","x",ROUND(IF('Indicator Data'!AF186&gt;G$3,0,IF('Indicator Data'!AF186&lt;G$4,10,(G$3-'Indicator Data'!AF186)/(G$3-G$4)*10)),1))</f>
        <v>#DIV/0!</v>
      </c>
      <c r="H177" s="124" t="str">
        <f t="shared" si="2"/>
        <v>#DIV/0!</v>
      </c>
      <c r="I177" s="125" t="str">
        <f t="shared" si="3"/>
        <v>#DIV/0!</v>
      </c>
      <c r="J177" s="123" t="str">
        <f>IF('Indicator Data'!AG186="No data","x",ROUND(IF('Indicator Data'!AG186&gt;J$3,10,IF('Indicator Data'!AG186&lt;J$4,0,('Indicator Data'!AG186-J$4)/(J$3-J$4)*10)),1))</f>
        <v>#DIV/0!</v>
      </c>
      <c r="K177" s="123" t="str">
        <f>IF('Indicator Data'!AH186="No data","x",ROUND(IF('Indicator Data'!AH186&gt;K$3,0,IF('Indicator Data'!AH186&lt;K$4,10,(K$3-'Indicator Data'!AH186)/(K$3-K$4)*10)),1))</f>
        <v>#DIV/0!</v>
      </c>
      <c r="L177" s="124" t="str">
        <f t="shared" si="4"/>
        <v>#DIV/0!</v>
      </c>
      <c r="M177" s="123" t="str">
        <f>IF('Indicator Data'!AI186="No data","x",ROUND(IF('Indicator Data'!AI186&gt;M$3,10,IF('Indicator Data'!AI186&lt;M$4,0,('Indicator Data'!AI186-M$4)/(M$3-M$4)*10)),1))</f>
        <v>#DIV/0!</v>
      </c>
      <c r="N177" s="123" t="str">
        <f>IF('Indicator Data'!AJ186="No data","x",ROUND(IF('Indicator Data'!AJ186&gt;N$3,0,IF('Indicator Data'!AJ186&lt;N$4,10,(N$3-'Indicator Data'!AJ186)/(N$3-N$4)*10)),1))</f>
        <v>#DIV/0!</v>
      </c>
      <c r="O177" s="124" t="str">
        <f t="shared" si="5"/>
        <v>#DIV/0!</v>
      </c>
      <c r="P177" s="125" t="str">
        <f t="shared" si="6"/>
        <v>#DIV/0!</v>
      </c>
      <c r="Q177" s="106"/>
      <c r="R177" s="7"/>
      <c r="S177" s="7"/>
      <c r="T177" s="7"/>
      <c r="U177" s="7"/>
      <c r="V177" s="7"/>
      <c r="W177" s="7"/>
      <c r="X177" s="7"/>
      <c r="Y177" s="7"/>
      <c r="Z177" s="7"/>
    </row>
    <row r="178" ht="15.75" customHeight="1">
      <c r="A178" s="61" t="str">
        <f>IF('Indicator Data'!A187&lt;&gt;"",'Indicator Data'!A187,"")</f>
        <v/>
      </c>
      <c r="B178" s="61" t="str">
        <f>IF('Indicator Data'!B187&lt;&gt;"",'Indicator Data'!B187,"")</f>
        <v/>
      </c>
      <c r="C178" s="123" t="str">
        <f>IF('Indicator Data'!AC187="No data","x",ROUND(IF('Indicator Data'!AC187&gt;C$3,10,IF('Indicator Data'!AC187&lt;C$4,0,('Indicator Data'!AC187-C$4)/(C$3-C$4)*10)),1))</f>
        <v>#DIV/0!</v>
      </c>
      <c r="D178" s="123" t="str">
        <f>IF('Indicator Data'!AD187="No data","x",ROUND(IF('Indicator Data'!AD187&gt;D$3,0,IF('Indicator Data'!AD187&lt;D$4,10,(D$3-'Indicator Data'!AD187)/(D$3-D$4)*10)),1))</f>
        <v>#DIV/0!</v>
      </c>
      <c r="E178" s="124" t="str">
        <f t="shared" si="1"/>
        <v>#DIV/0!</v>
      </c>
      <c r="F178" s="123" t="str">
        <f>IF('Indicator Data'!AE187="No data","x",ROUND(IF('Indicator Data'!AE187&gt;F$3,10,IF('Indicator Data'!AE187&lt;F$4,0,('Indicator Data'!AE187-F$4)/(F$3-F$4)*10)),1))</f>
        <v>#DIV/0!</v>
      </c>
      <c r="G178" s="123" t="str">
        <f>IF('Indicator Data'!AF187="No data","x",ROUND(IF('Indicator Data'!AF187&gt;G$3,0,IF('Indicator Data'!AF187&lt;G$4,10,(G$3-'Indicator Data'!AF187)/(G$3-G$4)*10)),1))</f>
        <v>#DIV/0!</v>
      </c>
      <c r="H178" s="124" t="str">
        <f t="shared" si="2"/>
        <v>#DIV/0!</v>
      </c>
      <c r="I178" s="125" t="str">
        <f t="shared" si="3"/>
        <v>#DIV/0!</v>
      </c>
      <c r="J178" s="123" t="str">
        <f>IF('Indicator Data'!AG187="No data","x",ROUND(IF('Indicator Data'!AG187&gt;J$3,10,IF('Indicator Data'!AG187&lt;J$4,0,('Indicator Data'!AG187-J$4)/(J$3-J$4)*10)),1))</f>
        <v>#DIV/0!</v>
      </c>
      <c r="K178" s="123" t="str">
        <f>IF('Indicator Data'!AH187="No data","x",ROUND(IF('Indicator Data'!AH187&gt;K$3,0,IF('Indicator Data'!AH187&lt;K$4,10,(K$3-'Indicator Data'!AH187)/(K$3-K$4)*10)),1))</f>
        <v>#DIV/0!</v>
      </c>
      <c r="L178" s="124" t="str">
        <f t="shared" si="4"/>
        <v>#DIV/0!</v>
      </c>
      <c r="M178" s="123" t="str">
        <f>IF('Indicator Data'!AI187="No data","x",ROUND(IF('Indicator Data'!AI187&gt;M$3,10,IF('Indicator Data'!AI187&lt;M$4,0,('Indicator Data'!AI187-M$4)/(M$3-M$4)*10)),1))</f>
        <v>#DIV/0!</v>
      </c>
      <c r="N178" s="123" t="str">
        <f>IF('Indicator Data'!AJ187="No data","x",ROUND(IF('Indicator Data'!AJ187&gt;N$3,0,IF('Indicator Data'!AJ187&lt;N$4,10,(N$3-'Indicator Data'!AJ187)/(N$3-N$4)*10)),1))</f>
        <v>#DIV/0!</v>
      </c>
      <c r="O178" s="124" t="str">
        <f t="shared" si="5"/>
        <v>#DIV/0!</v>
      </c>
      <c r="P178" s="125" t="str">
        <f t="shared" si="6"/>
        <v>#DIV/0!</v>
      </c>
      <c r="Q178" s="106"/>
      <c r="R178" s="7"/>
      <c r="S178" s="7"/>
      <c r="T178" s="7"/>
      <c r="U178" s="7"/>
      <c r="V178" s="7"/>
      <c r="W178" s="7"/>
      <c r="X178" s="7"/>
      <c r="Y178" s="7"/>
      <c r="Z178" s="7"/>
    </row>
    <row r="179" ht="15.75" customHeight="1">
      <c r="A179" s="61" t="str">
        <f>IF('Indicator Data'!A188&lt;&gt;"",'Indicator Data'!A188,"")</f>
        <v/>
      </c>
      <c r="B179" s="61" t="str">
        <f>IF('Indicator Data'!B188&lt;&gt;"",'Indicator Data'!B188,"")</f>
        <v/>
      </c>
      <c r="C179" s="123" t="str">
        <f>IF('Indicator Data'!AC188="No data","x",ROUND(IF('Indicator Data'!AC188&gt;C$3,10,IF('Indicator Data'!AC188&lt;C$4,0,('Indicator Data'!AC188-C$4)/(C$3-C$4)*10)),1))</f>
        <v>#DIV/0!</v>
      </c>
      <c r="D179" s="123" t="str">
        <f>IF('Indicator Data'!AD188="No data","x",ROUND(IF('Indicator Data'!AD188&gt;D$3,0,IF('Indicator Data'!AD188&lt;D$4,10,(D$3-'Indicator Data'!AD188)/(D$3-D$4)*10)),1))</f>
        <v>#DIV/0!</v>
      </c>
      <c r="E179" s="124" t="str">
        <f t="shared" si="1"/>
        <v>#DIV/0!</v>
      </c>
      <c r="F179" s="123" t="str">
        <f>IF('Indicator Data'!AE188="No data","x",ROUND(IF('Indicator Data'!AE188&gt;F$3,10,IF('Indicator Data'!AE188&lt;F$4,0,('Indicator Data'!AE188-F$4)/(F$3-F$4)*10)),1))</f>
        <v>#DIV/0!</v>
      </c>
      <c r="G179" s="123" t="str">
        <f>IF('Indicator Data'!AF188="No data","x",ROUND(IF('Indicator Data'!AF188&gt;G$3,0,IF('Indicator Data'!AF188&lt;G$4,10,(G$3-'Indicator Data'!AF188)/(G$3-G$4)*10)),1))</f>
        <v>#DIV/0!</v>
      </c>
      <c r="H179" s="124" t="str">
        <f t="shared" si="2"/>
        <v>#DIV/0!</v>
      </c>
      <c r="I179" s="125" t="str">
        <f t="shared" si="3"/>
        <v>#DIV/0!</v>
      </c>
      <c r="J179" s="123" t="str">
        <f>IF('Indicator Data'!AG188="No data","x",ROUND(IF('Indicator Data'!AG188&gt;J$3,10,IF('Indicator Data'!AG188&lt;J$4,0,('Indicator Data'!AG188-J$4)/(J$3-J$4)*10)),1))</f>
        <v>#DIV/0!</v>
      </c>
      <c r="K179" s="123" t="str">
        <f>IF('Indicator Data'!AH188="No data","x",ROUND(IF('Indicator Data'!AH188&gt;K$3,0,IF('Indicator Data'!AH188&lt;K$4,10,(K$3-'Indicator Data'!AH188)/(K$3-K$4)*10)),1))</f>
        <v>#DIV/0!</v>
      </c>
      <c r="L179" s="124" t="str">
        <f t="shared" si="4"/>
        <v>#DIV/0!</v>
      </c>
      <c r="M179" s="123" t="str">
        <f>IF('Indicator Data'!AI188="No data","x",ROUND(IF('Indicator Data'!AI188&gt;M$3,10,IF('Indicator Data'!AI188&lt;M$4,0,('Indicator Data'!AI188-M$4)/(M$3-M$4)*10)),1))</f>
        <v>#DIV/0!</v>
      </c>
      <c r="N179" s="123" t="str">
        <f>IF('Indicator Data'!AJ188="No data","x",ROUND(IF('Indicator Data'!AJ188&gt;N$3,0,IF('Indicator Data'!AJ188&lt;N$4,10,(N$3-'Indicator Data'!AJ188)/(N$3-N$4)*10)),1))</f>
        <v>#DIV/0!</v>
      </c>
      <c r="O179" s="124" t="str">
        <f t="shared" si="5"/>
        <v>#DIV/0!</v>
      </c>
      <c r="P179" s="125" t="str">
        <f t="shared" si="6"/>
        <v>#DIV/0!</v>
      </c>
      <c r="Q179" s="106"/>
      <c r="R179" s="7"/>
      <c r="S179" s="7"/>
      <c r="T179" s="7"/>
      <c r="U179" s="7"/>
      <c r="V179" s="7"/>
      <c r="W179" s="7"/>
      <c r="X179" s="7"/>
      <c r="Y179" s="7"/>
      <c r="Z179" s="7"/>
    </row>
    <row r="180" ht="15.75" customHeight="1">
      <c r="A180" s="61" t="str">
        <f>IF('Indicator Data'!A189&lt;&gt;"",'Indicator Data'!A189,"")</f>
        <v/>
      </c>
      <c r="B180" s="61" t="str">
        <f>IF('Indicator Data'!B189&lt;&gt;"",'Indicator Data'!B189,"")</f>
        <v/>
      </c>
      <c r="C180" s="123" t="str">
        <f>IF('Indicator Data'!AC189="No data","x",ROUND(IF('Indicator Data'!AC189&gt;C$3,10,IF('Indicator Data'!AC189&lt;C$4,0,('Indicator Data'!AC189-C$4)/(C$3-C$4)*10)),1))</f>
        <v>#DIV/0!</v>
      </c>
      <c r="D180" s="123" t="str">
        <f>IF('Indicator Data'!AD189="No data","x",ROUND(IF('Indicator Data'!AD189&gt;D$3,0,IF('Indicator Data'!AD189&lt;D$4,10,(D$3-'Indicator Data'!AD189)/(D$3-D$4)*10)),1))</f>
        <v>#DIV/0!</v>
      </c>
      <c r="E180" s="124" t="str">
        <f t="shared" si="1"/>
        <v>#DIV/0!</v>
      </c>
      <c r="F180" s="123" t="str">
        <f>IF('Indicator Data'!AE189="No data","x",ROUND(IF('Indicator Data'!AE189&gt;F$3,10,IF('Indicator Data'!AE189&lt;F$4,0,('Indicator Data'!AE189-F$4)/(F$3-F$4)*10)),1))</f>
        <v>#DIV/0!</v>
      </c>
      <c r="G180" s="123" t="str">
        <f>IF('Indicator Data'!AF189="No data","x",ROUND(IF('Indicator Data'!AF189&gt;G$3,0,IF('Indicator Data'!AF189&lt;G$4,10,(G$3-'Indicator Data'!AF189)/(G$3-G$4)*10)),1))</f>
        <v>#DIV/0!</v>
      </c>
      <c r="H180" s="124" t="str">
        <f t="shared" si="2"/>
        <v>#DIV/0!</v>
      </c>
      <c r="I180" s="125" t="str">
        <f t="shared" si="3"/>
        <v>#DIV/0!</v>
      </c>
      <c r="J180" s="123" t="str">
        <f>IF('Indicator Data'!AG189="No data","x",ROUND(IF('Indicator Data'!AG189&gt;J$3,10,IF('Indicator Data'!AG189&lt;J$4,0,('Indicator Data'!AG189-J$4)/(J$3-J$4)*10)),1))</f>
        <v>#DIV/0!</v>
      </c>
      <c r="K180" s="123" t="str">
        <f>IF('Indicator Data'!AH189="No data","x",ROUND(IF('Indicator Data'!AH189&gt;K$3,0,IF('Indicator Data'!AH189&lt;K$4,10,(K$3-'Indicator Data'!AH189)/(K$3-K$4)*10)),1))</f>
        <v>#DIV/0!</v>
      </c>
      <c r="L180" s="124" t="str">
        <f t="shared" si="4"/>
        <v>#DIV/0!</v>
      </c>
      <c r="M180" s="123" t="str">
        <f>IF('Indicator Data'!AI189="No data","x",ROUND(IF('Indicator Data'!AI189&gt;M$3,10,IF('Indicator Data'!AI189&lt;M$4,0,('Indicator Data'!AI189-M$4)/(M$3-M$4)*10)),1))</f>
        <v>#DIV/0!</v>
      </c>
      <c r="N180" s="123" t="str">
        <f>IF('Indicator Data'!AJ189="No data","x",ROUND(IF('Indicator Data'!AJ189&gt;N$3,0,IF('Indicator Data'!AJ189&lt;N$4,10,(N$3-'Indicator Data'!AJ189)/(N$3-N$4)*10)),1))</f>
        <v>#DIV/0!</v>
      </c>
      <c r="O180" s="124" t="str">
        <f t="shared" si="5"/>
        <v>#DIV/0!</v>
      </c>
      <c r="P180" s="125" t="str">
        <f t="shared" si="6"/>
        <v>#DIV/0!</v>
      </c>
      <c r="Q180" s="106"/>
      <c r="R180" s="7"/>
      <c r="S180" s="7"/>
      <c r="T180" s="7"/>
      <c r="U180" s="7"/>
      <c r="V180" s="7"/>
      <c r="W180" s="7"/>
      <c r="X180" s="7"/>
      <c r="Y180" s="7"/>
      <c r="Z180" s="7"/>
    </row>
    <row r="181" ht="15.75" customHeight="1">
      <c r="A181" s="61" t="str">
        <f>IF('Indicator Data'!A190&lt;&gt;"",'Indicator Data'!A190,"")</f>
        <v/>
      </c>
      <c r="B181" s="61" t="str">
        <f>IF('Indicator Data'!B190&lt;&gt;"",'Indicator Data'!B190,"")</f>
        <v/>
      </c>
      <c r="C181" s="123" t="str">
        <f>IF('Indicator Data'!AC190="No data","x",ROUND(IF('Indicator Data'!AC190&gt;C$3,10,IF('Indicator Data'!AC190&lt;C$4,0,('Indicator Data'!AC190-C$4)/(C$3-C$4)*10)),1))</f>
        <v>#DIV/0!</v>
      </c>
      <c r="D181" s="123" t="str">
        <f>IF('Indicator Data'!AD190="No data","x",ROUND(IF('Indicator Data'!AD190&gt;D$3,0,IF('Indicator Data'!AD190&lt;D$4,10,(D$3-'Indicator Data'!AD190)/(D$3-D$4)*10)),1))</f>
        <v>#DIV/0!</v>
      </c>
      <c r="E181" s="124" t="str">
        <f t="shared" si="1"/>
        <v>#DIV/0!</v>
      </c>
      <c r="F181" s="123" t="str">
        <f>IF('Indicator Data'!AE190="No data","x",ROUND(IF('Indicator Data'!AE190&gt;F$3,10,IF('Indicator Data'!AE190&lt;F$4,0,('Indicator Data'!AE190-F$4)/(F$3-F$4)*10)),1))</f>
        <v>#DIV/0!</v>
      </c>
      <c r="G181" s="123" t="str">
        <f>IF('Indicator Data'!AF190="No data","x",ROUND(IF('Indicator Data'!AF190&gt;G$3,0,IF('Indicator Data'!AF190&lt;G$4,10,(G$3-'Indicator Data'!AF190)/(G$3-G$4)*10)),1))</f>
        <v>#DIV/0!</v>
      </c>
      <c r="H181" s="124" t="str">
        <f t="shared" si="2"/>
        <v>#DIV/0!</v>
      </c>
      <c r="I181" s="125" t="str">
        <f t="shared" si="3"/>
        <v>#DIV/0!</v>
      </c>
      <c r="J181" s="123" t="str">
        <f>IF('Indicator Data'!AG190="No data","x",ROUND(IF('Indicator Data'!AG190&gt;J$3,10,IF('Indicator Data'!AG190&lt;J$4,0,('Indicator Data'!AG190-J$4)/(J$3-J$4)*10)),1))</f>
        <v>#DIV/0!</v>
      </c>
      <c r="K181" s="123" t="str">
        <f>IF('Indicator Data'!AH190="No data","x",ROUND(IF('Indicator Data'!AH190&gt;K$3,0,IF('Indicator Data'!AH190&lt;K$4,10,(K$3-'Indicator Data'!AH190)/(K$3-K$4)*10)),1))</f>
        <v>#DIV/0!</v>
      </c>
      <c r="L181" s="124" t="str">
        <f t="shared" si="4"/>
        <v>#DIV/0!</v>
      </c>
      <c r="M181" s="123" t="str">
        <f>IF('Indicator Data'!AI190="No data","x",ROUND(IF('Indicator Data'!AI190&gt;M$3,10,IF('Indicator Data'!AI190&lt;M$4,0,('Indicator Data'!AI190-M$4)/(M$3-M$4)*10)),1))</f>
        <v>#DIV/0!</v>
      </c>
      <c r="N181" s="123" t="str">
        <f>IF('Indicator Data'!AJ190="No data","x",ROUND(IF('Indicator Data'!AJ190&gt;N$3,0,IF('Indicator Data'!AJ190&lt;N$4,10,(N$3-'Indicator Data'!AJ190)/(N$3-N$4)*10)),1))</f>
        <v>#DIV/0!</v>
      </c>
      <c r="O181" s="124" t="str">
        <f t="shared" si="5"/>
        <v>#DIV/0!</v>
      </c>
      <c r="P181" s="125" t="str">
        <f t="shared" si="6"/>
        <v>#DIV/0!</v>
      </c>
      <c r="Q181" s="106"/>
      <c r="R181" s="7"/>
      <c r="S181" s="7"/>
      <c r="T181" s="7"/>
      <c r="U181" s="7"/>
      <c r="V181" s="7"/>
      <c r="W181" s="7"/>
      <c r="X181" s="7"/>
      <c r="Y181" s="7"/>
      <c r="Z181" s="7"/>
    </row>
    <row r="182" ht="15.75" customHeight="1">
      <c r="A182" s="61" t="str">
        <f>IF('Indicator Data'!A191&lt;&gt;"",'Indicator Data'!A191,"")</f>
        <v/>
      </c>
      <c r="B182" s="61" t="str">
        <f>IF('Indicator Data'!B191&lt;&gt;"",'Indicator Data'!B191,"")</f>
        <v/>
      </c>
      <c r="C182" s="123" t="str">
        <f>IF('Indicator Data'!AC191="No data","x",ROUND(IF('Indicator Data'!AC191&gt;C$3,10,IF('Indicator Data'!AC191&lt;C$4,0,('Indicator Data'!AC191-C$4)/(C$3-C$4)*10)),1))</f>
        <v>#DIV/0!</v>
      </c>
      <c r="D182" s="123" t="str">
        <f>IF('Indicator Data'!AD191="No data","x",ROUND(IF('Indicator Data'!AD191&gt;D$3,0,IF('Indicator Data'!AD191&lt;D$4,10,(D$3-'Indicator Data'!AD191)/(D$3-D$4)*10)),1))</f>
        <v>#DIV/0!</v>
      </c>
      <c r="E182" s="124" t="str">
        <f t="shared" si="1"/>
        <v>#DIV/0!</v>
      </c>
      <c r="F182" s="123" t="str">
        <f>IF('Indicator Data'!AE191="No data","x",ROUND(IF('Indicator Data'!AE191&gt;F$3,10,IF('Indicator Data'!AE191&lt;F$4,0,('Indicator Data'!AE191-F$4)/(F$3-F$4)*10)),1))</f>
        <v>#DIV/0!</v>
      </c>
      <c r="G182" s="123" t="str">
        <f>IF('Indicator Data'!AF191="No data","x",ROUND(IF('Indicator Data'!AF191&gt;G$3,0,IF('Indicator Data'!AF191&lt;G$4,10,(G$3-'Indicator Data'!AF191)/(G$3-G$4)*10)),1))</f>
        <v>#DIV/0!</v>
      </c>
      <c r="H182" s="124" t="str">
        <f t="shared" si="2"/>
        <v>#DIV/0!</v>
      </c>
      <c r="I182" s="125" t="str">
        <f t="shared" si="3"/>
        <v>#DIV/0!</v>
      </c>
      <c r="J182" s="123" t="str">
        <f>IF('Indicator Data'!AG191="No data","x",ROUND(IF('Indicator Data'!AG191&gt;J$3,10,IF('Indicator Data'!AG191&lt;J$4,0,('Indicator Data'!AG191-J$4)/(J$3-J$4)*10)),1))</f>
        <v>#DIV/0!</v>
      </c>
      <c r="K182" s="123" t="str">
        <f>IF('Indicator Data'!AH191="No data","x",ROUND(IF('Indicator Data'!AH191&gt;K$3,0,IF('Indicator Data'!AH191&lt;K$4,10,(K$3-'Indicator Data'!AH191)/(K$3-K$4)*10)),1))</f>
        <v>#DIV/0!</v>
      </c>
      <c r="L182" s="124" t="str">
        <f t="shared" si="4"/>
        <v>#DIV/0!</v>
      </c>
      <c r="M182" s="123" t="str">
        <f>IF('Indicator Data'!AI191="No data","x",ROUND(IF('Indicator Data'!AI191&gt;M$3,10,IF('Indicator Data'!AI191&lt;M$4,0,('Indicator Data'!AI191-M$4)/(M$3-M$4)*10)),1))</f>
        <v>#DIV/0!</v>
      </c>
      <c r="N182" s="123" t="str">
        <f>IF('Indicator Data'!AJ191="No data","x",ROUND(IF('Indicator Data'!AJ191&gt;N$3,0,IF('Indicator Data'!AJ191&lt;N$4,10,(N$3-'Indicator Data'!AJ191)/(N$3-N$4)*10)),1))</f>
        <v>#DIV/0!</v>
      </c>
      <c r="O182" s="124" t="str">
        <f t="shared" si="5"/>
        <v>#DIV/0!</v>
      </c>
      <c r="P182" s="125" t="str">
        <f t="shared" si="6"/>
        <v>#DIV/0!</v>
      </c>
      <c r="Q182" s="106"/>
      <c r="R182" s="7"/>
      <c r="S182" s="7"/>
      <c r="T182" s="7"/>
      <c r="U182" s="7"/>
      <c r="V182" s="7"/>
      <c r="W182" s="7"/>
      <c r="X182" s="7"/>
      <c r="Y182" s="7"/>
      <c r="Z182" s="7"/>
    </row>
    <row r="183" ht="15.75" customHeight="1">
      <c r="A183" s="61" t="str">
        <f>IF('Indicator Data'!A192&lt;&gt;"",'Indicator Data'!A192,"")</f>
        <v/>
      </c>
      <c r="B183" s="61" t="str">
        <f>IF('Indicator Data'!B192&lt;&gt;"",'Indicator Data'!B192,"")</f>
        <v/>
      </c>
      <c r="C183" s="123" t="str">
        <f>IF('Indicator Data'!AC192="No data","x",ROUND(IF('Indicator Data'!AC192&gt;C$3,10,IF('Indicator Data'!AC192&lt;C$4,0,('Indicator Data'!AC192-C$4)/(C$3-C$4)*10)),1))</f>
        <v>#DIV/0!</v>
      </c>
      <c r="D183" s="123" t="str">
        <f>IF('Indicator Data'!AD192="No data","x",ROUND(IF('Indicator Data'!AD192&gt;D$3,0,IF('Indicator Data'!AD192&lt;D$4,10,(D$3-'Indicator Data'!AD192)/(D$3-D$4)*10)),1))</f>
        <v>#DIV/0!</v>
      </c>
      <c r="E183" s="124" t="str">
        <f t="shared" si="1"/>
        <v>#DIV/0!</v>
      </c>
      <c r="F183" s="123" t="str">
        <f>IF('Indicator Data'!AE192="No data","x",ROUND(IF('Indicator Data'!AE192&gt;F$3,10,IF('Indicator Data'!AE192&lt;F$4,0,('Indicator Data'!AE192-F$4)/(F$3-F$4)*10)),1))</f>
        <v>#DIV/0!</v>
      </c>
      <c r="G183" s="123" t="str">
        <f>IF('Indicator Data'!AF192="No data","x",ROUND(IF('Indicator Data'!AF192&gt;G$3,0,IF('Indicator Data'!AF192&lt;G$4,10,(G$3-'Indicator Data'!AF192)/(G$3-G$4)*10)),1))</f>
        <v>#DIV/0!</v>
      </c>
      <c r="H183" s="124" t="str">
        <f t="shared" si="2"/>
        <v>#DIV/0!</v>
      </c>
      <c r="I183" s="125" t="str">
        <f t="shared" si="3"/>
        <v>#DIV/0!</v>
      </c>
      <c r="J183" s="123" t="str">
        <f>IF('Indicator Data'!AG192="No data","x",ROUND(IF('Indicator Data'!AG192&gt;J$3,10,IF('Indicator Data'!AG192&lt;J$4,0,('Indicator Data'!AG192-J$4)/(J$3-J$4)*10)),1))</f>
        <v>#DIV/0!</v>
      </c>
      <c r="K183" s="123" t="str">
        <f>IF('Indicator Data'!AH192="No data","x",ROUND(IF('Indicator Data'!AH192&gt;K$3,0,IF('Indicator Data'!AH192&lt;K$4,10,(K$3-'Indicator Data'!AH192)/(K$3-K$4)*10)),1))</f>
        <v>#DIV/0!</v>
      </c>
      <c r="L183" s="124" t="str">
        <f t="shared" si="4"/>
        <v>#DIV/0!</v>
      </c>
      <c r="M183" s="123" t="str">
        <f>IF('Indicator Data'!AI192="No data","x",ROUND(IF('Indicator Data'!AI192&gt;M$3,10,IF('Indicator Data'!AI192&lt;M$4,0,('Indicator Data'!AI192-M$4)/(M$3-M$4)*10)),1))</f>
        <v>#DIV/0!</v>
      </c>
      <c r="N183" s="123" t="str">
        <f>IF('Indicator Data'!AJ192="No data","x",ROUND(IF('Indicator Data'!AJ192&gt;N$3,0,IF('Indicator Data'!AJ192&lt;N$4,10,(N$3-'Indicator Data'!AJ192)/(N$3-N$4)*10)),1))</f>
        <v>#DIV/0!</v>
      </c>
      <c r="O183" s="124" t="str">
        <f t="shared" si="5"/>
        <v>#DIV/0!</v>
      </c>
      <c r="P183" s="125" t="str">
        <f t="shared" si="6"/>
        <v>#DIV/0!</v>
      </c>
      <c r="Q183" s="106"/>
      <c r="R183" s="7"/>
      <c r="S183" s="7"/>
      <c r="T183" s="7"/>
      <c r="U183" s="7"/>
      <c r="V183" s="7"/>
      <c r="W183" s="7"/>
      <c r="X183" s="7"/>
      <c r="Y183" s="7"/>
      <c r="Z183" s="7"/>
    </row>
    <row r="184" ht="15.75" customHeight="1">
      <c r="A184" s="61" t="str">
        <f>IF('Indicator Data'!A193&lt;&gt;"",'Indicator Data'!A193,"")</f>
        <v/>
      </c>
      <c r="B184" s="61" t="str">
        <f>IF('Indicator Data'!B193&lt;&gt;"",'Indicator Data'!B193,"")</f>
        <v/>
      </c>
      <c r="C184" s="123" t="str">
        <f>IF('Indicator Data'!AC193="No data","x",ROUND(IF('Indicator Data'!AC193&gt;C$3,10,IF('Indicator Data'!AC193&lt;C$4,0,('Indicator Data'!AC193-C$4)/(C$3-C$4)*10)),1))</f>
        <v>#DIV/0!</v>
      </c>
      <c r="D184" s="123" t="str">
        <f>IF('Indicator Data'!AD193="No data","x",ROUND(IF('Indicator Data'!AD193&gt;D$3,0,IF('Indicator Data'!AD193&lt;D$4,10,(D$3-'Indicator Data'!AD193)/(D$3-D$4)*10)),1))</f>
        <v>#DIV/0!</v>
      </c>
      <c r="E184" s="124" t="str">
        <f t="shared" si="1"/>
        <v>#DIV/0!</v>
      </c>
      <c r="F184" s="123" t="str">
        <f>IF('Indicator Data'!AE193="No data","x",ROUND(IF('Indicator Data'!AE193&gt;F$3,10,IF('Indicator Data'!AE193&lt;F$4,0,('Indicator Data'!AE193-F$4)/(F$3-F$4)*10)),1))</f>
        <v>#DIV/0!</v>
      </c>
      <c r="G184" s="123" t="str">
        <f>IF('Indicator Data'!AF193="No data","x",ROUND(IF('Indicator Data'!AF193&gt;G$3,0,IF('Indicator Data'!AF193&lt;G$4,10,(G$3-'Indicator Data'!AF193)/(G$3-G$4)*10)),1))</f>
        <v>#DIV/0!</v>
      </c>
      <c r="H184" s="124" t="str">
        <f t="shared" si="2"/>
        <v>#DIV/0!</v>
      </c>
      <c r="I184" s="125" t="str">
        <f t="shared" si="3"/>
        <v>#DIV/0!</v>
      </c>
      <c r="J184" s="123" t="str">
        <f>IF('Indicator Data'!AG193="No data","x",ROUND(IF('Indicator Data'!AG193&gt;J$3,10,IF('Indicator Data'!AG193&lt;J$4,0,('Indicator Data'!AG193-J$4)/(J$3-J$4)*10)),1))</f>
        <v>#DIV/0!</v>
      </c>
      <c r="K184" s="123" t="str">
        <f>IF('Indicator Data'!AH193="No data","x",ROUND(IF('Indicator Data'!AH193&gt;K$3,0,IF('Indicator Data'!AH193&lt;K$4,10,(K$3-'Indicator Data'!AH193)/(K$3-K$4)*10)),1))</f>
        <v>#DIV/0!</v>
      </c>
      <c r="L184" s="124" t="str">
        <f t="shared" si="4"/>
        <v>#DIV/0!</v>
      </c>
      <c r="M184" s="123" t="str">
        <f>IF('Indicator Data'!AI193="No data","x",ROUND(IF('Indicator Data'!AI193&gt;M$3,10,IF('Indicator Data'!AI193&lt;M$4,0,('Indicator Data'!AI193-M$4)/(M$3-M$4)*10)),1))</f>
        <v>#DIV/0!</v>
      </c>
      <c r="N184" s="123" t="str">
        <f>IF('Indicator Data'!AJ193="No data","x",ROUND(IF('Indicator Data'!AJ193&gt;N$3,0,IF('Indicator Data'!AJ193&lt;N$4,10,(N$3-'Indicator Data'!AJ193)/(N$3-N$4)*10)),1))</f>
        <v>#DIV/0!</v>
      </c>
      <c r="O184" s="124" t="str">
        <f t="shared" si="5"/>
        <v>#DIV/0!</v>
      </c>
      <c r="P184" s="125" t="str">
        <f t="shared" si="6"/>
        <v>#DIV/0!</v>
      </c>
      <c r="Q184" s="106"/>
      <c r="R184" s="7"/>
      <c r="S184" s="7"/>
      <c r="T184" s="7"/>
      <c r="U184" s="7"/>
      <c r="V184" s="7"/>
      <c r="W184" s="7"/>
      <c r="X184" s="7"/>
      <c r="Y184" s="7"/>
      <c r="Z184" s="7"/>
    </row>
    <row r="185" ht="15.75" customHeight="1">
      <c r="A185" s="61" t="str">
        <f>IF('Indicator Data'!A194&lt;&gt;"",'Indicator Data'!A194,"")</f>
        <v/>
      </c>
      <c r="B185" s="61" t="str">
        <f>IF('Indicator Data'!B194&lt;&gt;"",'Indicator Data'!B194,"")</f>
        <v/>
      </c>
      <c r="C185" s="123" t="str">
        <f>IF('Indicator Data'!AC194="No data","x",ROUND(IF('Indicator Data'!AC194&gt;C$3,10,IF('Indicator Data'!AC194&lt;C$4,0,('Indicator Data'!AC194-C$4)/(C$3-C$4)*10)),1))</f>
        <v>#DIV/0!</v>
      </c>
      <c r="D185" s="123" t="str">
        <f>IF('Indicator Data'!AD194="No data","x",ROUND(IF('Indicator Data'!AD194&gt;D$3,0,IF('Indicator Data'!AD194&lt;D$4,10,(D$3-'Indicator Data'!AD194)/(D$3-D$4)*10)),1))</f>
        <v>#DIV/0!</v>
      </c>
      <c r="E185" s="124" t="str">
        <f t="shared" si="1"/>
        <v>#DIV/0!</v>
      </c>
      <c r="F185" s="123" t="str">
        <f>IF('Indicator Data'!AE194="No data","x",ROUND(IF('Indicator Data'!AE194&gt;F$3,10,IF('Indicator Data'!AE194&lt;F$4,0,('Indicator Data'!AE194-F$4)/(F$3-F$4)*10)),1))</f>
        <v>#DIV/0!</v>
      </c>
      <c r="G185" s="123" t="str">
        <f>IF('Indicator Data'!AF194="No data","x",ROUND(IF('Indicator Data'!AF194&gt;G$3,0,IF('Indicator Data'!AF194&lt;G$4,10,(G$3-'Indicator Data'!AF194)/(G$3-G$4)*10)),1))</f>
        <v>#DIV/0!</v>
      </c>
      <c r="H185" s="124" t="str">
        <f t="shared" si="2"/>
        <v>#DIV/0!</v>
      </c>
      <c r="I185" s="125" t="str">
        <f t="shared" si="3"/>
        <v>#DIV/0!</v>
      </c>
      <c r="J185" s="123" t="str">
        <f>IF('Indicator Data'!AG194="No data","x",ROUND(IF('Indicator Data'!AG194&gt;J$3,10,IF('Indicator Data'!AG194&lt;J$4,0,('Indicator Data'!AG194-J$4)/(J$3-J$4)*10)),1))</f>
        <v>#DIV/0!</v>
      </c>
      <c r="K185" s="123" t="str">
        <f>IF('Indicator Data'!AH194="No data","x",ROUND(IF('Indicator Data'!AH194&gt;K$3,0,IF('Indicator Data'!AH194&lt;K$4,10,(K$3-'Indicator Data'!AH194)/(K$3-K$4)*10)),1))</f>
        <v>#DIV/0!</v>
      </c>
      <c r="L185" s="124" t="str">
        <f t="shared" si="4"/>
        <v>#DIV/0!</v>
      </c>
      <c r="M185" s="123" t="str">
        <f>IF('Indicator Data'!AI194="No data","x",ROUND(IF('Indicator Data'!AI194&gt;M$3,10,IF('Indicator Data'!AI194&lt;M$4,0,('Indicator Data'!AI194-M$4)/(M$3-M$4)*10)),1))</f>
        <v>#DIV/0!</v>
      </c>
      <c r="N185" s="123" t="str">
        <f>IF('Indicator Data'!AJ194="No data","x",ROUND(IF('Indicator Data'!AJ194&gt;N$3,0,IF('Indicator Data'!AJ194&lt;N$4,10,(N$3-'Indicator Data'!AJ194)/(N$3-N$4)*10)),1))</f>
        <v>#DIV/0!</v>
      </c>
      <c r="O185" s="124" t="str">
        <f t="shared" si="5"/>
        <v>#DIV/0!</v>
      </c>
      <c r="P185" s="125" t="str">
        <f t="shared" si="6"/>
        <v>#DIV/0!</v>
      </c>
      <c r="Q185" s="106"/>
      <c r="R185" s="7"/>
      <c r="S185" s="7"/>
      <c r="T185" s="7"/>
      <c r="U185" s="7"/>
      <c r="V185" s="7"/>
      <c r="W185" s="7"/>
      <c r="X185" s="7"/>
      <c r="Y185" s="7"/>
      <c r="Z185" s="7"/>
    </row>
    <row r="186" ht="15.75" customHeight="1">
      <c r="A186" s="61" t="str">
        <f>IF('Indicator Data'!A195&lt;&gt;"",'Indicator Data'!A195,"")</f>
        <v/>
      </c>
      <c r="B186" s="61" t="str">
        <f>IF('Indicator Data'!B195&lt;&gt;"",'Indicator Data'!B195,"")</f>
        <v/>
      </c>
      <c r="C186" s="123" t="str">
        <f>IF('Indicator Data'!AC195="No data","x",ROUND(IF('Indicator Data'!AC195&gt;C$3,10,IF('Indicator Data'!AC195&lt;C$4,0,('Indicator Data'!AC195-C$4)/(C$3-C$4)*10)),1))</f>
        <v>#DIV/0!</v>
      </c>
      <c r="D186" s="123" t="str">
        <f>IF('Indicator Data'!AD195="No data","x",ROUND(IF('Indicator Data'!AD195&gt;D$3,0,IF('Indicator Data'!AD195&lt;D$4,10,(D$3-'Indicator Data'!AD195)/(D$3-D$4)*10)),1))</f>
        <v>#DIV/0!</v>
      </c>
      <c r="E186" s="124" t="str">
        <f t="shared" si="1"/>
        <v>#DIV/0!</v>
      </c>
      <c r="F186" s="123" t="str">
        <f>IF('Indicator Data'!AE195="No data","x",ROUND(IF('Indicator Data'!AE195&gt;F$3,10,IF('Indicator Data'!AE195&lt;F$4,0,('Indicator Data'!AE195-F$4)/(F$3-F$4)*10)),1))</f>
        <v>#DIV/0!</v>
      </c>
      <c r="G186" s="123" t="str">
        <f>IF('Indicator Data'!AF195="No data","x",ROUND(IF('Indicator Data'!AF195&gt;G$3,0,IF('Indicator Data'!AF195&lt;G$4,10,(G$3-'Indicator Data'!AF195)/(G$3-G$4)*10)),1))</f>
        <v>#DIV/0!</v>
      </c>
      <c r="H186" s="124" t="str">
        <f t="shared" si="2"/>
        <v>#DIV/0!</v>
      </c>
      <c r="I186" s="125" t="str">
        <f t="shared" si="3"/>
        <v>#DIV/0!</v>
      </c>
      <c r="J186" s="123" t="str">
        <f>IF('Indicator Data'!AG195="No data","x",ROUND(IF('Indicator Data'!AG195&gt;J$3,10,IF('Indicator Data'!AG195&lt;J$4,0,('Indicator Data'!AG195-J$4)/(J$3-J$4)*10)),1))</f>
        <v>#DIV/0!</v>
      </c>
      <c r="K186" s="123" t="str">
        <f>IF('Indicator Data'!AH195="No data","x",ROUND(IF('Indicator Data'!AH195&gt;K$3,0,IF('Indicator Data'!AH195&lt;K$4,10,(K$3-'Indicator Data'!AH195)/(K$3-K$4)*10)),1))</f>
        <v>#DIV/0!</v>
      </c>
      <c r="L186" s="124" t="str">
        <f t="shared" si="4"/>
        <v>#DIV/0!</v>
      </c>
      <c r="M186" s="123" t="str">
        <f>IF('Indicator Data'!AI195="No data","x",ROUND(IF('Indicator Data'!AI195&gt;M$3,10,IF('Indicator Data'!AI195&lt;M$4,0,('Indicator Data'!AI195-M$4)/(M$3-M$4)*10)),1))</f>
        <v>#DIV/0!</v>
      </c>
      <c r="N186" s="123" t="str">
        <f>IF('Indicator Data'!AJ195="No data","x",ROUND(IF('Indicator Data'!AJ195&gt;N$3,0,IF('Indicator Data'!AJ195&lt;N$4,10,(N$3-'Indicator Data'!AJ195)/(N$3-N$4)*10)),1))</f>
        <v>#DIV/0!</v>
      </c>
      <c r="O186" s="124" t="str">
        <f t="shared" si="5"/>
        <v>#DIV/0!</v>
      </c>
      <c r="P186" s="125" t="str">
        <f t="shared" si="6"/>
        <v>#DIV/0!</v>
      </c>
      <c r="Q186" s="106"/>
      <c r="R186" s="7"/>
      <c r="S186" s="7"/>
      <c r="T186" s="7"/>
      <c r="U186" s="7"/>
      <c r="V186" s="7"/>
      <c r="W186" s="7"/>
      <c r="X186" s="7"/>
      <c r="Y186" s="7"/>
      <c r="Z186" s="7"/>
    </row>
    <row r="187" ht="15.75" customHeight="1">
      <c r="A187" s="61" t="str">
        <f>IF('Indicator Data'!A196&lt;&gt;"",'Indicator Data'!A196,"")</f>
        <v/>
      </c>
      <c r="B187" s="61" t="str">
        <f>IF('Indicator Data'!B196&lt;&gt;"",'Indicator Data'!B196,"")</f>
        <v/>
      </c>
      <c r="C187" s="123" t="str">
        <f>IF('Indicator Data'!AC196="No data","x",ROUND(IF('Indicator Data'!AC196&gt;C$3,10,IF('Indicator Data'!AC196&lt;C$4,0,('Indicator Data'!AC196-C$4)/(C$3-C$4)*10)),1))</f>
        <v>#DIV/0!</v>
      </c>
      <c r="D187" s="123" t="str">
        <f>IF('Indicator Data'!AD196="No data","x",ROUND(IF('Indicator Data'!AD196&gt;D$3,0,IF('Indicator Data'!AD196&lt;D$4,10,(D$3-'Indicator Data'!AD196)/(D$3-D$4)*10)),1))</f>
        <v>#DIV/0!</v>
      </c>
      <c r="E187" s="124" t="str">
        <f t="shared" si="1"/>
        <v>#DIV/0!</v>
      </c>
      <c r="F187" s="123" t="str">
        <f>IF('Indicator Data'!AE196="No data","x",ROUND(IF('Indicator Data'!AE196&gt;F$3,10,IF('Indicator Data'!AE196&lt;F$4,0,('Indicator Data'!AE196-F$4)/(F$3-F$4)*10)),1))</f>
        <v>#DIV/0!</v>
      </c>
      <c r="G187" s="123" t="str">
        <f>IF('Indicator Data'!AF196="No data","x",ROUND(IF('Indicator Data'!AF196&gt;G$3,0,IF('Indicator Data'!AF196&lt;G$4,10,(G$3-'Indicator Data'!AF196)/(G$3-G$4)*10)),1))</f>
        <v>#DIV/0!</v>
      </c>
      <c r="H187" s="124" t="str">
        <f t="shared" si="2"/>
        <v>#DIV/0!</v>
      </c>
      <c r="I187" s="125" t="str">
        <f t="shared" si="3"/>
        <v>#DIV/0!</v>
      </c>
      <c r="J187" s="123" t="str">
        <f>IF('Indicator Data'!AG196="No data","x",ROUND(IF('Indicator Data'!AG196&gt;J$3,10,IF('Indicator Data'!AG196&lt;J$4,0,('Indicator Data'!AG196-J$4)/(J$3-J$4)*10)),1))</f>
        <v>#DIV/0!</v>
      </c>
      <c r="K187" s="123" t="str">
        <f>IF('Indicator Data'!AH196="No data","x",ROUND(IF('Indicator Data'!AH196&gt;K$3,0,IF('Indicator Data'!AH196&lt;K$4,10,(K$3-'Indicator Data'!AH196)/(K$3-K$4)*10)),1))</f>
        <v>#DIV/0!</v>
      </c>
      <c r="L187" s="124" t="str">
        <f t="shared" si="4"/>
        <v>#DIV/0!</v>
      </c>
      <c r="M187" s="123" t="str">
        <f>IF('Indicator Data'!AI196="No data","x",ROUND(IF('Indicator Data'!AI196&gt;M$3,10,IF('Indicator Data'!AI196&lt;M$4,0,('Indicator Data'!AI196-M$4)/(M$3-M$4)*10)),1))</f>
        <v>#DIV/0!</v>
      </c>
      <c r="N187" s="123" t="str">
        <f>IF('Indicator Data'!AJ196="No data","x",ROUND(IF('Indicator Data'!AJ196&gt;N$3,0,IF('Indicator Data'!AJ196&lt;N$4,10,(N$3-'Indicator Data'!AJ196)/(N$3-N$4)*10)),1))</f>
        <v>#DIV/0!</v>
      </c>
      <c r="O187" s="124" t="str">
        <f t="shared" si="5"/>
        <v>#DIV/0!</v>
      </c>
      <c r="P187" s="125" t="str">
        <f t="shared" si="6"/>
        <v>#DIV/0!</v>
      </c>
      <c r="Q187" s="106"/>
      <c r="R187" s="7"/>
      <c r="S187" s="7"/>
      <c r="T187" s="7"/>
      <c r="U187" s="7"/>
      <c r="V187" s="7"/>
      <c r="W187" s="7"/>
      <c r="X187" s="7"/>
      <c r="Y187" s="7"/>
      <c r="Z187" s="7"/>
    </row>
    <row r="188" ht="15.75" customHeight="1">
      <c r="A188" s="61" t="str">
        <f>IF('Indicator Data'!A197&lt;&gt;"",'Indicator Data'!A197,"")</f>
        <v/>
      </c>
      <c r="B188" s="61" t="str">
        <f>IF('Indicator Data'!B197&lt;&gt;"",'Indicator Data'!B197,"")</f>
        <v/>
      </c>
      <c r="C188" s="123" t="str">
        <f>IF('Indicator Data'!AC197="No data","x",ROUND(IF('Indicator Data'!AC197&gt;C$3,10,IF('Indicator Data'!AC197&lt;C$4,0,('Indicator Data'!AC197-C$4)/(C$3-C$4)*10)),1))</f>
        <v>#DIV/0!</v>
      </c>
      <c r="D188" s="123" t="str">
        <f>IF('Indicator Data'!AD197="No data","x",ROUND(IF('Indicator Data'!AD197&gt;D$3,0,IF('Indicator Data'!AD197&lt;D$4,10,(D$3-'Indicator Data'!AD197)/(D$3-D$4)*10)),1))</f>
        <v>#DIV/0!</v>
      </c>
      <c r="E188" s="124" t="str">
        <f t="shared" si="1"/>
        <v>#DIV/0!</v>
      </c>
      <c r="F188" s="123" t="str">
        <f>IF('Indicator Data'!AE197="No data","x",ROUND(IF('Indicator Data'!AE197&gt;F$3,10,IF('Indicator Data'!AE197&lt;F$4,0,('Indicator Data'!AE197-F$4)/(F$3-F$4)*10)),1))</f>
        <v>#DIV/0!</v>
      </c>
      <c r="G188" s="123" t="str">
        <f>IF('Indicator Data'!AF197="No data","x",ROUND(IF('Indicator Data'!AF197&gt;G$3,0,IF('Indicator Data'!AF197&lt;G$4,10,(G$3-'Indicator Data'!AF197)/(G$3-G$4)*10)),1))</f>
        <v>#DIV/0!</v>
      </c>
      <c r="H188" s="124" t="str">
        <f t="shared" si="2"/>
        <v>#DIV/0!</v>
      </c>
      <c r="I188" s="125" t="str">
        <f t="shared" si="3"/>
        <v>#DIV/0!</v>
      </c>
      <c r="J188" s="123" t="str">
        <f>IF('Indicator Data'!AG197="No data","x",ROUND(IF('Indicator Data'!AG197&gt;J$3,10,IF('Indicator Data'!AG197&lt;J$4,0,('Indicator Data'!AG197-J$4)/(J$3-J$4)*10)),1))</f>
        <v>#DIV/0!</v>
      </c>
      <c r="K188" s="123" t="str">
        <f>IF('Indicator Data'!AH197="No data","x",ROUND(IF('Indicator Data'!AH197&gt;K$3,0,IF('Indicator Data'!AH197&lt;K$4,10,(K$3-'Indicator Data'!AH197)/(K$3-K$4)*10)),1))</f>
        <v>#DIV/0!</v>
      </c>
      <c r="L188" s="124" t="str">
        <f t="shared" si="4"/>
        <v>#DIV/0!</v>
      </c>
      <c r="M188" s="123" t="str">
        <f>IF('Indicator Data'!AI197="No data","x",ROUND(IF('Indicator Data'!AI197&gt;M$3,10,IF('Indicator Data'!AI197&lt;M$4,0,('Indicator Data'!AI197-M$4)/(M$3-M$4)*10)),1))</f>
        <v>#DIV/0!</v>
      </c>
      <c r="N188" s="123" t="str">
        <f>IF('Indicator Data'!AJ197="No data","x",ROUND(IF('Indicator Data'!AJ197&gt;N$3,0,IF('Indicator Data'!AJ197&lt;N$4,10,(N$3-'Indicator Data'!AJ197)/(N$3-N$4)*10)),1))</f>
        <v>#DIV/0!</v>
      </c>
      <c r="O188" s="124" t="str">
        <f t="shared" si="5"/>
        <v>#DIV/0!</v>
      </c>
      <c r="P188" s="125" t="str">
        <f t="shared" si="6"/>
        <v>#DIV/0!</v>
      </c>
      <c r="Q188" s="106"/>
      <c r="R188" s="7"/>
      <c r="S188" s="7"/>
      <c r="T188" s="7"/>
      <c r="U188" s="7"/>
      <c r="V188" s="7"/>
      <c r="W188" s="7"/>
      <c r="X188" s="7"/>
      <c r="Y188" s="7"/>
      <c r="Z188" s="7"/>
    </row>
    <row r="189" ht="15.75" customHeight="1">
      <c r="A189" s="61" t="str">
        <f>IF('Indicator Data'!A198&lt;&gt;"",'Indicator Data'!A198,"")</f>
        <v/>
      </c>
      <c r="B189" s="61" t="str">
        <f>IF('Indicator Data'!B198&lt;&gt;"",'Indicator Data'!B198,"")</f>
        <v/>
      </c>
      <c r="C189" s="123" t="str">
        <f>IF('Indicator Data'!AC198="No data","x",ROUND(IF('Indicator Data'!AC198&gt;C$3,10,IF('Indicator Data'!AC198&lt;C$4,0,('Indicator Data'!AC198-C$4)/(C$3-C$4)*10)),1))</f>
        <v>#DIV/0!</v>
      </c>
      <c r="D189" s="123" t="str">
        <f>IF('Indicator Data'!AD198="No data","x",ROUND(IF('Indicator Data'!AD198&gt;D$3,0,IF('Indicator Data'!AD198&lt;D$4,10,(D$3-'Indicator Data'!AD198)/(D$3-D$4)*10)),1))</f>
        <v>#DIV/0!</v>
      </c>
      <c r="E189" s="124" t="str">
        <f t="shared" si="1"/>
        <v>#DIV/0!</v>
      </c>
      <c r="F189" s="123" t="str">
        <f>IF('Indicator Data'!AE198="No data","x",ROUND(IF('Indicator Data'!AE198&gt;F$3,10,IF('Indicator Data'!AE198&lt;F$4,0,('Indicator Data'!AE198-F$4)/(F$3-F$4)*10)),1))</f>
        <v>#DIV/0!</v>
      </c>
      <c r="G189" s="123" t="str">
        <f>IF('Indicator Data'!AF198="No data","x",ROUND(IF('Indicator Data'!AF198&gt;G$3,0,IF('Indicator Data'!AF198&lt;G$4,10,(G$3-'Indicator Data'!AF198)/(G$3-G$4)*10)),1))</f>
        <v>#DIV/0!</v>
      </c>
      <c r="H189" s="124" t="str">
        <f t="shared" si="2"/>
        <v>#DIV/0!</v>
      </c>
      <c r="I189" s="125" t="str">
        <f t="shared" si="3"/>
        <v>#DIV/0!</v>
      </c>
      <c r="J189" s="123" t="str">
        <f>IF('Indicator Data'!AG198="No data","x",ROUND(IF('Indicator Data'!AG198&gt;J$3,10,IF('Indicator Data'!AG198&lt;J$4,0,('Indicator Data'!AG198-J$4)/(J$3-J$4)*10)),1))</f>
        <v>#DIV/0!</v>
      </c>
      <c r="K189" s="123" t="str">
        <f>IF('Indicator Data'!AH198="No data","x",ROUND(IF('Indicator Data'!AH198&gt;K$3,0,IF('Indicator Data'!AH198&lt;K$4,10,(K$3-'Indicator Data'!AH198)/(K$3-K$4)*10)),1))</f>
        <v>#DIV/0!</v>
      </c>
      <c r="L189" s="124" t="str">
        <f t="shared" si="4"/>
        <v>#DIV/0!</v>
      </c>
      <c r="M189" s="123" t="str">
        <f>IF('Indicator Data'!AI198="No data","x",ROUND(IF('Indicator Data'!AI198&gt;M$3,10,IF('Indicator Data'!AI198&lt;M$4,0,('Indicator Data'!AI198-M$4)/(M$3-M$4)*10)),1))</f>
        <v>#DIV/0!</v>
      </c>
      <c r="N189" s="123" t="str">
        <f>IF('Indicator Data'!AJ198="No data","x",ROUND(IF('Indicator Data'!AJ198&gt;N$3,0,IF('Indicator Data'!AJ198&lt;N$4,10,(N$3-'Indicator Data'!AJ198)/(N$3-N$4)*10)),1))</f>
        <v>#DIV/0!</v>
      </c>
      <c r="O189" s="124" t="str">
        <f t="shared" si="5"/>
        <v>#DIV/0!</v>
      </c>
      <c r="P189" s="125" t="str">
        <f t="shared" si="6"/>
        <v>#DIV/0!</v>
      </c>
      <c r="Q189" s="106"/>
      <c r="R189" s="7"/>
      <c r="S189" s="7"/>
      <c r="T189" s="7"/>
      <c r="U189" s="7"/>
      <c r="V189" s="7"/>
      <c r="W189" s="7"/>
      <c r="X189" s="7"/>
      <c r="Y189" s="7"/>
      <c r="Z189" s="7"/>
    </row>
    <row r="190" ht="15.75" customHeight="1">
      <c r="A190" s="61" t="str">
        <f>IF('Indicator Data'!A199&lt;&gt;"",'Indicator Data'!A199,"")</f>
        <v/>
      </c>
      <c r="B190" s="61" t="str">
        <f>IF('Indicator Data'!B199&lt;&gt;"",'Indicator Data'!B199,"")</f>
        <v/>
      </c>
      <c r="C190" s="123" t="str">
        <f>IF('Indicator Data'!AC199="No data","x",ROUND(IF('Indicator Data'!AC199&gt;C$3,10,IF('Indicator Data'!AC199&lt;C$4,0,('Indicator Data'!AC199-C$4)/(C$3-C$4)*10)),1))</f>
        <v>#DIV/0!</v>
      </c>
      <c r="D190" s="123" t="str">
        <f>IF('Indicator Data'!AD199="No data","x",ROUND(IF('Indicator Data'!AD199&gt;D$3,0,IF('Indicator Data'!AD199&lt;D$4,10,(D$3-'Indicator Data'!AD199)/(D$3-D$4)*10)),1))</f>
        <v>#DIV/0!</v>
      </c>
      <c r="E190" s="124" t="str">
        <f t="shared" si="1"/>
        <v>#DIV/0!</v>
      </c>
      <c r="F190" s="123" t="str">
        <f>IF('Indicator Data'!AE199="No data","x",ROUND(IF('Indicator Data'!AE199&gt;F$3,10,IF('Indicator Data'!AE199&lt;F$4,0,('Indicator Data'!AE199-F$4)/(F$3-F$4)*10)),1))</f>
        <v>#DIV/0!</v>
      </c>
      <c r="G190" s="123" t="str">
        <f>IF('Indicator Data'!AF199="No data","x",ROUND(IF('Indicator Data'!AF199&gt;G$3,0,IF('Indicator Data'!AF199&lt;G$4,10,(G$3-'Indicator Data'!AF199)/(G$3-G$4)*10)),1))</f>
        <v>#DIV/0!</v>
      </c>
      <c r="H190" s="124" t="str">
        <f t="shared" si="2"/>
        <v>#DIV/0!</v>
      </c>
      <c r="I190" s="125" t="str">
        <f t="shared" si="3"/>
        <v>#DIV/0!</v>
      </c>
      <c r="J190" s="123" t="str">
        <f>IF('Indicator Data'!AG199="No data","x",ROUND(IF('Indicator Data'!AG199&gt;J$3,10,IF('Indicator Data'!AG199&lt;J$4,0,('Indicator Data'!AG199-J$4)/(J$3-J$4)*10)),1))</f>
        <v>#DIV/0!</v>
      </c>
      <c r="K190" s="123" t="str">
        <f>IF('Indicator Data'!AH199="No data","x",ROUND(IF('Indicator Data'!AH199&gt;K$3,0,IF('Indicator Data'!AH199&lt;K$4,10,(K$3-'Indicator Data'!AH199)/(K$3-K$4)*10)),1))</f>
        <v>#DIV/0!</v>
      </c>
      <c r="L190" s="124" t="str">
        <f t="shared" si="4"/>
        <v>#DIV/0!</v>
      </c>
      <c r="M190" s="123" t="str">
        <f>IF('Indicator Data'!AI199="No data","x",ROUND(IF('Indicator Data'!AI199&gt;M$3,10,IF('Indicator Data'!AI199&lt;M$4,0,('Indicator Data'!AI199-M$4)/(M$3-M$4)*10)),1))</f>
        <v>#DIV/0!</v>
      </c>
      <c r="N190" s="123" t="str">
        <f>IF('Indicator Data'!AJ199="No data","x",ROUND(IF('Indicator Data'!AJ199&gt;N$3,0,IF('Indicator Data'!AJ199&lt;N$4,10,(N$3-'Indicator Data'!AJ199)/(N$3-N$4)*10)),1))</f>
        <v>#DIV/0!</v>
      </c>
      <c r="O190" s="124" t="str">
        <f t="shared" si="5"/>
        <v>#DIV/0!</v>
      </c>
      <c r="P190" s="125" t="str">
        <f t="shared" si="6"/>
        <v>#DIV/0!</v>
      </c>
      <c r="Q190" s="106"/>
      <c r="R190" s="7"/>
      <c r="S190" s="7"/>
      <c r="T190" s="7"/>
      <c r="U190" s="7"/>
      <c r="V190" s="7"/>
      <c r="W190" s="7"/>
      <c r="X190" s="7"/>
      <c r="Y190" s="7"/>
      <c r="Z190" s="7"/>
    </row>
    <row r="191" ht="15.75" customHeight="1">
      <c r="A191" s="61" t="str">
        <f>IF('Indicator Data'!A200&lt;&gt;"",'Indicator Data'!A200,"")</f>
        <v/>
      </c>
      <c r="B191" s="61" t="str">
        <f>IF('Indicator Data'!B200&lt;&gt;"",'Indicator Data'!B200,"")</f>
        <v/>
      </c>
      <c r="C191" s="123" t="str">
        <f>IF('Indicator Data'!AC200="No data","x",ROUND(IF('Indicator Data'!AC200&gt;C$3,10,IF('Indicator Data'!AC200&lt;C$4,0,('Indicator Data'!AC200-C$4)/(C$3-C$4)*10)),1))</f>
        <v>#DIV/0!</v>
      </c>
      <c r="D191" s="123" t="str">
        <f>IF('Indicator Data'!AD200="No data","x",ROUND(IF('Indicator Data'!AD200&gt;D$3,0,IF('Indicator Data'!AD200&lt;D$4,10,(D$3-'Indicator Data'!AD200)/(D$3-D$4)*10)),1))</f>
        <v>#DIV/0!</v>
      </c>
      <c r="E191" s="124" t="str">
        <f t="shared" si="1"/>
        <v>#DIV/0!</v>
      </c>
      <c r="F191" s="123" t="str">
        <f>IF('Indicator Data'!AE200="No data","x",ROUND(IF('Indicator Data'!AE200&gt;F$3,10,IF('Indicator Data'!AE200&lt;F$4,0,('Indicator Data'!AE200-F$4)/(F$3-F$4)*10)),1))</f>
        <v>#DIV/0!</v>
      </c>
      <c r="G191" s="123" t="str">
        <f>IF('Indicator Data'!AF200="No data","x",ROUND(IF('Indicator Data'!AF200&gt;G$3,0,IF('Indicator Data'!AF200&lt;G$4,10,(G$3-'Indicator Data'!AF200)/(G$3-G$4)*10)),1))</f>
        <v>#DIV/0!</v>
      </c>
      <c r="H191" s="124" t="str">
        <f t="shared" si="2"/>
        <v>#DIV/0!</v>
      </c>
      <c r="I191" s="125" t="str">
        <f t="shared" si="3"/>
        <v>#DIV/0!</v>
      </c>
      <c r="J191" s="123" t="str">
        <f>IF('Indicator Data'!AG200="No data","x",ROUND(IF('Indicator Data'!AG200&gt;J$3,10,IF('Indicator Data'!AG200&lt;J$4,0,('Indicator Data'!AG200-J$4)/(J$3-J$4)*10)),1))</f>
        <v>#DIV/0!</v>
      </c>
      <c r="K191" s="123" t="str">
        <f>IF('Indicator Data'!AH200="No data","x",ROUND(IF('Indicator Data'!AH200&gt;K$3,0,IF('Indicator Data'!AH200&lt;K$4,10,(K$3-'Indicator Data'!AH200)/(K$3-K$4)*10)),1))</f>
        <v>#DIV/0!</v>
      </c>
      <c r="L191" s="124" t="str">
        <f t="shared" si="4"/>
        <v>#DIV/0!</v>
      </c>
      <c r="M191" s="123" t="str">
        <f>IF('Indicator Data'!AI200="No data","x",ROUND(IF('Indicator Data'!AI200&gt;M$3,10,IF('Indicator Data'!AI200&lt;M$4,0,('Indicator Data'!AI200-M$4)/(M$3-M$4)*10)),1))</f>
        <v>#DIV/0!</v>
      </c>
      <c r="N191" s="123" t="str">
        <f>IF('Indicator Data'!AJ200="No data","x",ROUND(IF('Indicator Data'!AJ200&gt;N$3,0,IF('Indicator Data'!AJ200&lt;N$4,10,(N$3-'Indicator Data'!AJ200)/(N$3-N$4)*10)),1))</f>
        <v>#DIV/0!</v>
      </c>
      <c r="O191" s="124" t="str">
        <f t="shared" si="5"/>
        <v>#DIV/0!</v>
      </c>
      <c r="P191" s="125" t="str">
        <f t="shared" si="6"/>
        <v>#DIV/0!</v>
      </c>
      <c r="Q191" s="106"/>
      <c r="R191" s="7"/>
      <c r="S191" s="7"/>
      <c r="T191" s="7"/>
      <c r="U191" s="7"/>
      <c r="V191" s="7"/>
      <c r="W191" s="7"/>
      <c r="X191" s="7"/>
      <c r="Y191" s="7"/>
      <c r="Z191" s="7"/>
    </row>
    <row r="192" ht="15.75" customHeight="1">
      <c r="A192" s="61" t="str">
        <f>IF('Indicator Data'!A201&lt;&gt;"",'Indicator Data'!A201,"")</f>
        <v/>
      </c>
      <c r="B192" s="61" t="str">
        <f>IF('Indicator Data'!B201&lt;&gt;"",'Indicator Data'!B201,"")</f>
        <v/>
      </c>
      <c r="C192" s="123" t="str">
        <f>IF('Indicator Data'!AC201="No data","x",ROUND(IF('Indicator Data'!AC201&gt;C$3,10,IF('Indicator Data'!AC201&lt;C$4,0,('Indicator Data'!AC201-C$4)/(C$3-C$4)*10)),1))</f>
        <v>#DIV/0!</v>
      </c>
      <c r="D192" s="123" t="str">
        <f>IF('Indicator Data'!AD201="No data","x",ROUND(IF('Indicator Data'!AD201&gt;D$3,0,IF('Indicator Data'!AD201&lt;D$4,10,(D$3-'Indicator Data'!AD201)/(D$3-D$4)*10)),1))</f>
        <v>#DIV/0!</v>
      </c>
      <c r="E192" s="124" t="str">
        <f t="shared" si="1"/>
        <v>#DIV/0!</v>
      </c>
      <c r="F192" s="123" t="str">
        <f>IF('Indicator Data'!AE201="No data","x",ROUND(IF('Indicator Data'!AE201&gt;F$3,10,IF('Indicator Data'!AE201&lt;F$4,0,('Indicator Data'!AE201-F$4)/(F$3-F$4)*10)),1))</f>
        <v>#DIV/0!</v>
      </c>
      <c r="G192" s="123" t="str">
        <f>IF('Indicator Data'!AF201="No data","x",ROUND(IF('Indicator Data'!AF201&gt;G$3,0,IF('Indicator Data'!AF201&lt;G$4,10,(G$3-'Indicator Data'!AF201)/(G$3-G$4)*10)),1))</f>
        <v>#DIV/0!</v>
      </c>
      <c r="H192" s="124" t="str">
        <f t="shared" si="2"/>
        <v>#DIV/0!</v>
      </c>
      <c r="I192" s="125" t="str">
        <f t="shared" si="3"/>
        <v>#DIV/0!</v>
      </c>
      <c r="J192" s="123" t="str">
        <f>IF('Indicator Data'!AG201="No data","x",ROUND(IF('Indicator Data'!AG201&gt;J$3,10,IF('Indicator Data'!AG201&lt;J$4,0,('Indicator Data'!AG201-J$4)/(J$3-J$4)*10)),1))</f>
        <v>#DIV/0!</v>
      </c>
      <c r="K192" s="123" t="str">
        <f>IF('Indicator Data'!AH201="No data","x",ROUND(IF('Indicator Data'!AH201&gt;K$3,0,IF('Indicator Data'!AH201&lt;K$4,10,(K$3-'Indicator Data'!AH201)/(K$3-K$4)*10)),1))</f>
        <v>#DIV/0!</v>
      </c>
      <c r="L192" s="124" t="str">
        <f t="shared" si="4"/>
        <v>#DIV/0!</v>
      </c>
      <c r="M192" s="123" t="str">
        <f>IF('Indicator Data'!AI201="No data","x",ROUND(IF('Indicator Data'!AI201&gt;M$3,10,IF('Indicator Data'!AI201&lt;M$4,0,('Indicator Data'!AI201-M$4)/(M$3-M$4)*10)),1))</f>
        <v>#DIV/0!</v>
      </c>
      <c r="N192" s="123" t="str">
        <f>IF('Indicator Data'!AJ201="No data","x",ROUND(IF('Indicator Data'!AJ201&gt;N$3,0,IF('Indicator Data'!AJ201&lt;N$4,10,(N$3-'Indicator Data'!AJ201)/(N$3-N$4)*10)),1))</f>
        <v>#DIV/0!</v>
      </c>
      <c r="O192" s="124" t="str">
        <f t="shared" si="5"/>
        <v>#DIV/0!</v>
      </c>
      <c r="P192" s="125" t="str">
        <f t="shared" si="6"/>
        <v>#DIV/0!</v>
      </c>
      <c r="Q192" s="106"/>
      <c r="R192" s="7"/>
      <c r="S192" s="7"/>
      <c r="T192" s="7"/>
      <c r="U192" s="7"/>
      <c r="V192" s="7"/>
      <c r="W192" s="7"/>
      <c r="X192" s="7"/>
      <c r="Y192" s="7"/>
      <c r="Z192" s="7"/>
    </row>
    <row r="193" ht="15.75" customHeight="1">
      <c r="A193" s="61" t="str">
        <f>IF('Indicator Data'!A202&lt;&gt;"",'Indicator Data'!A202,"")</f>
        <v/>
      </c>
      <c r="B193" s="61" t="str">
        <f>IF('Indicator Data'!B202&lt;&gt;"",'Indicator Data'!B202,"")</f>
        <v/>
      </c>
      <c r="C193" s="123" t="str">
        <f>IF('Indicator Data'!AC202="No data","x",ROUND(IF('Indicator Data'!AC202&gt;C$3,10,IF('Indicator Data'!AC202&lt;C$4,0,('Indicator Data'!AC202-C$4)/(C$3-C$4)*10)),1))</f>
        <v>#DIV/0!</v>
      </c>
      <c r="D193" s="123" t="str">
        <f>IF('Indicator Data'!AD202="No data","x",ROUND(IF('Indicator Data'!AD202&gt;D$3,0,IF('Indicator Data'!AD202&lt;D$4,10,(D$3-'Indicator Data'!AD202)/(D$3-D$4)*10)),1))</f>
        <v>#DIV/0!</v>
      </c>
      <c r="E193" s="124" t="str">
        <f t="shared" si="1"/>
        <v>#DIV/0!</v>
      </c>
      <c r="F193" s="123" t="str">
        <f>IF('Indicator Data'!AE202="No data","x",ROUND(IF('Indicator Data'!AE202&gt;F$3,10,IF('Indicator Data'!AE202&lt;F$4,0,('Indicator Data'!AE202-F$4)/(F$3-F$4)*10)),1))</f>
        <v>#DIV/0!</v>
      </c>
      <c r="G193" s="123" t="str">
        <f>IF('Indicator Data'!AF202="No data","x",ROUND(IF('Indicator Data'!AF202&gt;G$3,0,IF('Indicator Data'!AF202&lt;G$4,10,(G$3-'Indicator Data'!AF202)/(G$3-G$4)*10)),1))</f>
        <v>#DIV/0!</v>
      </c>
      <c r="H193" s="124" t="str">
        <f t="shared" si="2"/>
        <v>#DIV/0!</v>
      </c>
      <c r="I193" s="125" t="str">
        <f t="shared" si="3"/>
        <v>#DIV/0!</v>
      </c>
      <c r="J193" s="123" t="str">
        <f>IF('Indicator Data'!AG202="No data","x",ROUND(IF('Indicator Data'!AG202&gt;J$3,10,IF('Indicator Data'!AG202&lt;J$4,0,('Indicator Data'!AG202-J$4)/(J$3-J$4)*10)),1))</f>
        <v>#DIV/0!</v>
      </c>
      <c r="K193" s="123" t="str">
        <f>IF('Indicator Data'!AH202="No data","x",ROUND(IF('Indicator Data'!AH202&gt;K$3,0,IF('Indicator Data'!AH202&lt;K$4,10,(K$3-'Indicator Data'!AH202)/(K$3-K$4)*10)),1))</f>
        <v>#DIV/0!</v>
      </c>
      <c r="L193" s="124" t="str">
        <f t="shared" si="4"/>
        <v>#DIV/0!</v>
      </c>
      <c r="M193" s="123" t="str">
        <f>IF('Indicator Data'!AI202="No data","x",ROUND(IF('Indicator Data'!AI202&gt;M$3,10,IF('Indicator Data'!AI202&lt;M$4,0,('Indicator Data'!AI202-M$4)/(M$3-M$4)*10)),1))</f>
        <v>#DIV/0!</v>
      </c>
      <c r="N193" s="123" t="str">
        <f>IF('Indicator Data'!AJ202="No data","x",ROUND(IF('Indicator Data'!AJ202&gt;N$3,0,IF('Indicator Data'!AJ202&lt;N$4,10,(N$3-'Indicator Data'!AJ202)/(N$3-N$4)*10)),1))</f>
        <v>#DIV/0!</v>
      </c>
      <c r="O193" s="124" t="str">
        <f t="shared" si="5"/>
        <v>#DIV/0!</v>
      </c>
      <c r="P193" s="125" t="str">
        <f t="shared" si="6"/>
        <v>#DIV/0!</v>
      </c>
      <c r="Q193" s="106"/>
      <c r="R193" s="7"/>
      <c r="S193" s="7"/>
      <c r="T193" s="7"/>
      <c r="U193" s="7"/>
      <c r="V193" s="7"/>
      <c r="W193" s="7"/>
      <c r="X193" s="7"/>
      <c r="Y193" s="7"/>
      <c r="Z193" s="7"/>
    </row>
    <row r="194" ht="15.75" customHeight="1">
      <c r="A194" s="61" t="str">
        <f>IF('Indicator Data'!A203&lt;&gt;"",'Indicator Data'!A203,"")</f>
        <v/>
      </c>
      <c r="B194" s="61" t="str">
        <f>IF('Indicator Data'!B203&lt;&gt;"",'Indicator Data'!B203,"")</f>
        <v/>
      </c>
      <c r="C194" s="123" t="str">
        <f>IF('Indicator Data'!AC203="No data","x",ROUND(IF('Indicator Data'!AC203&gt;C$3,10,IF('Indicator Data'!AC203&lt;C$4,0,('Indicator Data'!AC203-C$4)/(C$3-C$4)*10)),1))</f>
        <v>#DIV/0!</v>
      </c>
      <c r="D194" s="123" t="str">
        <f>IF('Indicator Data'!AD203="No data","x",ROUND(IF('Indicator Data'!AD203&gt;D$3,0,IF('Indicator Data'!AD203&lt;D$4,10,(D$3-'Indicator Data'!AD203)/(D$3-D$4)*10)),1))</f>
        <v>#DIV/0!</v>
      </c>
      <c r="E194" s="124" t="str">
        <f t="shared" si="1"/>
        <v>#DIV/0!</v>
      </c>
      <c r="F194" s="123" t="str">
        <f>IF('Indicator Data'!AE203="No data","x",ROUND(IF('Indicator Data'!AE203&gt;F$3,10,IF('Indicator Data'!AE203&lt;F$4,0,('Indicator Data'!AE203-F$4)/(F$3-F$4)*10)),1))</f>
        <v>#DIV/0!</v>
      </c>
      <c r="G194" s="123" t="str">
        <f>IF('Indicator Data'!AF203="No data","x",ROUND(IF('Indicator Data'!AF203&gt;G$3,0,IF('Indicator Data'!AF203&lt;G$4,10,(G$3-'Indicator Data'!AF203)/(G$3-G$4)*10)),1))</f>
        <v>#DIV/0!</v>
      </c>
      <c r="H194" s="124" t="str">
        <f t="shared" si="2"/>
        <v>#DIV/0!</v>
      </c>
      <c r="I194" s="125" t="str">
        <f t="shared" si="3"/>
        <v>#DIV/0!</v>
      </c>
      <c r="J194" s="123" t="str">
        <f>IF('Indicator Data'!AG203="No data","x",ROUND(IF('Indicator Data'!AG203&gt;J$3,10,IF('Indicator Data'!AG203&lt;J$4,0,('Indicator Data'!AG203-J$4)/(J$3-J$4)*10)),1))</f>
        <v>#DIV/0!</v>
      </c>
      <c r="K194" s="123" t="str">
        <f>IF('Indicator Data'!AH203="No data","x",ROUND(IF('Indicator Data'!AH203&gt;K$3,0,IF('Indicator Data'!AH203&lt;K$4,10,(K$3-'Indicator Data'!AH203)/(K$3-K$4)*10)),1))</f>
        <v>#DIV/0!</v>
      </c>
      <c r="L194" s="124" t="str">
        <f t="shared" si="4"/>
        <v>#DIV/0!</v>
      </c>
      <c r="M194" s="123" t="str">
        <f>IF('Indicator Data'!AI203="No data","x",ROUND(IF('Indicator Data'!AI203&gt;M$3,10,IF('Indicator Data'!AI203&lt;M$4,0,('Indicator Data'!AI203-M$4)/(M$3-M$4)*10)),1))</f>
        <v>#DIV/0!</v>
      </c>
      <c r="N194" s="123" t="str">
        <f>IF('Indicator Data'!AJ203="No data","x",ROUND(IF('Indicator Data'!AJ203&gt;N$3,0,IF('Indicator Data'!AJ203&lt;N$4,10,(N$3-'Indicator Data'!AJ203)/(N$3-N$4)*10)),1))</f>
        <v>#DIV/0!</v>
      </c>
      <c r="O194" s="124" t="str">
        <f t="shared" si="5"/>
        <v>#DIV/0!</v>
      </c>
      <c r="P194" s="125" t="str">
        <f t="shared" si="6"/>
        <v>#DIV/0!</v>
      </c>
      <c r="Q194" s="106"/>
      <c r="R194" s="7"/>
      <c r="S194" s="7"/>
      <c r="T194" s="7"/>
      <c r="U194" s="7"/>
      <c r="V194" s="7"/>
      <c r="W194" s="7"/>
      <c r="X194" s="7"/>
      <c r="Y194" s="7"/>
      <c r="Z194" s="7"/>
    </row>
    <row r="195" ht="15.75" customHeight="1">
      <c r="A195" s="61" t="str">
        <f>IF('Indicator Data'!A204&lt;&gt;"",'Indicator Data'!A204,"")</f>
        <v/>
      </c>
      <c r="B195" s="61" t="str">
        <f>IF('Indicator Data'!B204&lt;&gt;"",'Indicator Data'!B204,"")</f>
        <v/>
      </c>
      <c r="C195" s="123" t="str">
        <f>IF('Indicator Data'!AC204="No data","x",ROUND(IF('Indicator Data'!AC204&gt;C$3,10,IF('Indicator Data'!AC204&lt;C$4,0,('Indicator Data'!AC204-C$4)/(C$3-C$4)*10)),1))</f>
        <v>#DIV/0!</v>
      </c>
      <c r="D195" s="123" t="str">
        <f>IF('Indicator Data'!AD204="No data","x",ROUND(IF('Indicator Data'!AD204&gt;D$3,0,IF('Indicator Data'!AD204&lt;D$4,10,(D$3-'Indicator Data'!AD204)/(D$3-D$4)*10)),1))</f>
        <v>#DIV/0!</v>
      </c>
      <c r="E195" s="124" t="str">
        <f t="shared" si="1"/>
        <v>#DIV/0!</v>
      </c>
      <c r="F195" s="123" t="str">
        <f>IF('Indicator Data'!AE204="No data","x",ROUND(IF('Indicator Data'!AE204&gt;F$3,10,IF('Indicator Data'!AE204&lt;F$4,0,('Indicator Data'!AE204-F$4)/(F$3-F$4)*10)),1))</f>
        <v>#DIV/0!</v>
      </c>
      <c r="G195" s="123" t="str">
        <f>IF('Indicator Data'!AF204="No data","x",ROUND(IF('Indicator Data'!AF204&gt;G$3,0,IF('Indicator Data'!AF204&lt;G$4,10,(G$3-'Indicator Data'!AF204)/(G$3-G$4)*10)),1))</f>
        <v>#DIV/0!</v>
      </c>
      <c r="H195" s="124" t="str">
        <f t="shared" si="2"/>
        <v>#DIV/0!</v>
      </c>
      <c r="I195" s="125" t="str">
        <f t="shared" si="3"/>
        <v>#DIV/0!</v>
      </c>
      <c r="J195" s="123" t="str">
        <f>IF('Indicator Data'!AG204="No data","x",ROUND(IF('Indicator Data'!AG204&gt;J$3,10,IF('Indicator Data'!AG204&lt;J$4,0,('Indicator Data'!AG204-J$4)/(J$3-J$4)*10)),1))</f>
        <v>#DIV/0!</v>
      </c>
      <c r="K195" s="123" t="str">
        <f>IF('Indicator Data'!AH204="No data","x",ROUND(IF('Indicator Data'!AH204&gt;K$3,0,IF('Indicator Data'!AH204&lt;K$4,10,(K$3-'Indicator Data'!AH204)/(K$3-K$4)*10)),1))</f>
        <v>#DIV/0!</v>
      </c>
      <c r="L195" s="124" t="str">
        <f t="shared" si="4"/>
        <v>#DIV/0!</v>
      </c>
      <c r="M195" s="123" t="str">
        <f>IF('Indicator Data'!AI204="No data","x",ROUND(IF('Indicator Data'!AI204&gt;M$3,10,IF('Indicator Data'!AI204&lt;M$4,0,('Indicator Data'!AI204-M$4)/(M$3-M$4)*10)),1))</f>
        <v>#DIV/0!</v>
      </c>
      <c r="N195" s="123" t="str">
        <f>IF('Indicator Data'!AJ204="No data","x",ROUND(IF('Indicator Data'!AJ204&gt;N$3,0,IF('Indicator Data'!AJ204&lt;N$4,10,(N$3-'Indicator Data'!AJ204)/(N$3-N$4)*10)),1))</f>
        <v>#DIV/0!</v>
      </c>
      <c r="O195" s="124" t="str">
        <f t="shared" si="5"/>
        <v>#DIV/0!</v>
      </c>
      <c r="P195" s="125" t="str">
        <f t="shared" si="6"/>
        <v>#DIV/0!</v>
      </c>
      <c r="Q195" s="106"/>
      <c r="R195" s="7"/>
      <c r="S195" s="7"/>
      <c r="T195" s="7"/>
      <c r="U195" s="7"/>
      <c r="V195" s="7"/>
      <c r="W195" s="7"/>
      <c r="X195" s="7"/>
      <c r="Y195" s="7"/>
      <c r="Z195" s="7"/>
    </row>
    <row r="196" ht="15.75" customHeight="1">
      <c r="A196" s="7"/>
      <c r="B196" s="295"/>
      <c r="C196" s="7"/>
      <c r="D196" s="7"/>
      <c r="E196" s="111"/>
      <c r="F196" s="7"/>
      <c r="G196" s="7"/>
      <c r="H196" s="111"/>
      <c r="I196" s="111"/>
      <c r="J196" s="7"/>
      <c r="K196" s="7"/>
      <c r="L196" s="111"/>
      <c r="M196" s="7"/>
      <c r="N196" s="7"/>
      <c r="O196" s="111"/>
      <c r="P196" s="111"/>
      <c r="Q196" s="7"/>
      <c r="R196" s="7"/>
      <c r="S196" s="7"/>
      <c r="T196" s="7"/>
      <c r="U196" s="7"/>
      <c r="V196" s="7"/>
      <c r="W196" s="7"/>
      <c r="X196" s="7"/>
      <c r="Y196" s="7"/>
      <c r="Z196" s="7"/>
    </row>
    <row r="197" ht="15.75" customHeight="1">
      <c r="A197" s="7"/>
      <c r="B197" s="295"/>
      <c r="C197" s="7"/>
      <c r="D197" s="7"/>
      <c r="E197" s="111"/>
      <c r="F197" s="7"/>
      <c r="G197" s="7"/>
      <c r="H197" s="111"/>
      <c r="I197" s="111"/>
      <c r="J197" s="7"/>
      <c r="K197" s="7"/>
      <c r="L197" s="111"/>
      <c r="M197" s="7"/>
      <c r="N197" s="7"/>
      <c r="O197" s="111"/>
      <c r="P197" s="111"/>
      <c r="Q197" s="7"/>
      <c r="R197" s="7"/>
      <c r="S197" s="7"/>
      <c r="T197" s="7"/>
      <c r="U197" s="7"/>
      <c r="V197" s="7"/>
      <c r="W197" s="7"/>
      <c r="X197" s="7"/>
      <c r="Y197" s="7"/>
      <c r="Z197" s="7"/>
    </row>
    <row r="198" ht="15.75" customHeight="1">
      <c r="A198" s="7"/>
      <c r="B198" s="295"/>
      <c r="C198" s="7"/>
      <c r="D198" s="7"/>
      <c r="E198" s="111"/>
      <c r="F198" s="7"/>
      <c r="G198" s="7"/>
      <c r="H198" s="111"/>
      <c r="I198" s="111"/>
      <c r="J198" s="7"/>
      <c r="K198" s="7"/>
      <c r="L198" s="111"/>
      <c r="M198" s="7"/>
      <c r="N198" s="7"/>
      <c r="O198" s="111"/>
      <c r="P198" s="111"/>
      <c r="Q198" s="7"/>
      <c r="R198" s="7"/>
      <c r="S198" s="7"/>
      <c r="T198" s="7"/>
      <c r="U198" s="7"/>
      <c r="V198" s="7"/>
      <c r="W198" s="7"/>
      <c r="X198" s="7"/>
      <c r="Y198" s="7"/>
      <c r="Z198" s="7"/>
    </row>
    <row r="199" ht="15.75" customHeight="1">
      <c r="A199" s="7"/>
      <c r="B199" s="295"/>
      <c r="C199" s="7"/>
      <c r="D199" s="7"/>
      <c r="E199" s="111"/>
      <c r="F199" s="7"/>
      <c r="G199" s="7"/>
      <c r="H199" s="111"/>
      <c r="I199" s="111"/>
      <c r="J199" s="7"/>
      <c r="K199" s="7"/>
      <c r="L199" s="111"/>
      <c r="M199" s="7"/>
      <c r="N199" s="7"/>
      <c r="O199" s="111"/>
      <c r="P199" s="111"/>
      <c r="Q199" s="7"/>
      <c r="R199" s="7"/>
      <c r="S199" s="7"/>
      <c r="T199" s="7"/>
      <c r="U199" s="7"/>
      <c r="V199" s="7"/>
      <c r="W199" s="7"/>
      <c r="X199" s="7"/>
      <c r="Y199" s="7"/>
      <c r="Z199" s="7"/>
    </row>
    <row r="200" ht="15.75" customHeight="1">
      <c r="A200" s="7"/>
      <c r="B200" s="295"/>
      <c r="C200" s="7"/>
      <c r="D200" s="7"/>
      <c r="E200" s="111"/>
      <c r="F200" s="7"/>
      <c r="G200" s="7"/>
      <c r="H200" s="111"/>
      <c r="I200" s="111"/>
      <c r="J200" s="7"/>
      <c r="K200" s="7"/>
      <c r="L200" s="111"/>
      <c r="M200" s="7"/>
      <c r="N200" s="7"/>
      <c r="O200" s="111"/>
      <c r="P200" s="111"/>
      <c r="Q200" s="7"/>
      <c r="R200" s="7"/>
      <c r="S200" s="7"/>
      <c r="T200" s="7"/>
      <c r="U200" s="7"/>
      <c r="V200" s="7"/>
      <c r="W200" s="7"/>
      <c r="X200" s="7"/>
      <c r="Y200" s="7"/>
      <c r="Z200" s="7"/>
    </row>
    <row r="201" ht="15.75" customHeight="1">
      <c r="A201" s="7"/>
      <c r="B201" s="295"/>
      <c r="C201" s="7"/>
      <c r="D201" s="7"/>
      <c r="E201" s="111"/>
      <c r="F201" s="7"/>
      <c r="G201" s="7"/>
      <c r="H201" s="111"/>
      <c r="I201" s="111"/>
      <c r="J201" s="7"/>
      <c r="K201" s="7"/>
      <c r="L201" s="111"/>
      <c r="M201" s="7"/>
      <c r="N201" s="7"/>
      <c r="O201" s="111"/>
      <c r="P201" s="111"/>
      <c r="Q201" s="7"/>
      <c r="R201" s="7"/>
      <c r="S201" s="7"/>
      <c r="T201" s="7"/>
      <c r="U201" s="7"/>
      <c r="V201" s="7"/>
      <c r="W201" s="7"/>
      <c r="X201" s="7"/>
      <c r="Y201" s="7"/>
      <c r="Z201" s="7"/>
    </row>
    <row r="202" ht="15.75" customHeight="1">
      <c r="A202" s="7"/>
      <c r="B202" s="295"/>
      <c r="C202" s="7"/>
      <c r="D202" s="7"/>
      <c r="E202" s="111"/>
      <c r="F202" s="7"/>
      <c r="G202" s="7"/>
      <c r="H202" s="111"/>
      <c r="I202" s="111"/>
      <c r="J202" s="7"/>
      <c r="K202" s="7"/>
      <c r="L202" s="111"/>
      <c r="M202" s="7"/>
      <c r="N202" s="7"/>
      <c r="O202" s="111"/>
      <c r="P202" s="111"/>
      <c r="Q202" s="7"/>
      <c r="R202" s="7"/>
      <c r="S202" s="7"/>
      <c r="T202" s="7"/>
      <c r="U202" s="7"/>
      <c r="V202" s="7"/>
      <c r="W202" s="7"/>
      <c r="X202" s="7"/>
      <c r="Y202" s="7"/>
      <c r="Z202" s="7"/>
    </row>
    <row r="203" ht="15.75" customHeight="1">
      <c r="A203" s="7"/>
      <c r="B203" s="295"/>
      <c r="C203" s="7"/>
      <c r="D203" s="7"/>
      <c r="E203" s="111"/>
      <c r="F203" s="7"/>
      <c r="G203" s="7"/>
      <c r="H203" s="111"/>
      <c r="I203" s="111"/>
      <c r="J203" s="7"/>
      <c r="K203" s="7"/>
      <c r="L203" s="111"/>
      <c r="M203" s="7"/>
      <c r="N203" s="7"/>
      <c r="O203" s="111"/>
      <c r="P203" s="111"/>
      <c r="Q203" s="7"/>
      <c r="R203" s="7"/>
      <c r="S203" s="7"/>
      <c r="T203" s="7"/>
      <c r="U203" s="7"/>
      <c r="V203" s="7"/>
      <c r="W203" s="7"/>
      <c r="X203" s="7"/>
      <c r="Y203" s="7"/>
      <c r="Z203" s="7"/>
    </row>
    <row r="204" ht="15.75" customHeight="1">
      <c r="A204" s="7"/>
      <c r="B204" s="295"/>
      <c r="C204" s="7"/>
      <c r="D204" s="7"/>
      <c r="E204" s="111"/>
      <c r="F204" s="7"/>
      <c r="G204" s="7"/>
      <c r="H204" s="111"/>
      <c r="I204" s="111"/>
      <c r="J204" s="7"/>
      <c r="K204" s="7"/>
      <c r="L204" s="111"/>
      <c r="M204" s="7"/>
      <c r="N204" s="7"/>
      <c r="O204" s="111"/>
      <c r="P204" s="111"/>
      <c r="Q204" s="7"/>
      <c r="R204" s="7"/>
      <c r="S204" s="7"/>
      <c r="T204" s="7"/>
      <c r="U204" s="7"/>
      <c r="V204" s="7"/>
      <c r="W204" s="7"/>
      <c r="X204" s="7"/>
      <c r="Y204" s="7"/>
      <c r="Z204" s="7"/>
    </row>
    <row r="205" ht="15.75" customHeight="1">
      <c r="A205" s="7"/>
      <c r="B205" s="295"/>
      <c r="C205" s="7"/>
      <c r="D205" s="7"/>
      <c r="E205" s="111"/>
      <c r="F205" s="7"/>
      <c r="G205" s="7"/>
      <c r="H205" s="111"/>
      <c r="I205" s="111"/>
      <c r="J205" s="7"/>
      <c r="K205" s="7"/>
      <c r="L205" s="111"/>
      <c r="M205" s="7"/>
      <c r="N205" s="7"/>
      <c r="O205" s="111"/>
      <c r="P205" s="111"/>
      <c r="Q205" s="7"/>
      <c r="R205" s="7"/>
      <c r="S205" s="7"/>
      <c r="T205" s="7"/>
      <c r="U205" s="7"/>
      <c r="V205" s="7"/>
      <c r="W205" s="7"/>
      <c r="X205" s="7"/>
      <c r="Y205" s="7"/>
      <c r="Z205" s="7"/>
    </row>
    <row r="206" ht="15.75" customHeight="1">
      <c r="A206" s="7"/>
      <c r="B206" s="295"/>
      <c r="C206" s="7"/>
      <c r="D206" s="7"/>
      <c r="E206" s="111"/>
      <c r="F206" s="7"/>
      <c r="G206" s="7"/>
      <c r="H206" s="111"/>
      <c r="I206" s="111"/>
      <c r="J206" s="7"/>
      <c r="K206" s="7"/>
      <c r="L206" s="111"/>
      <c r="M206" s="7"/>
      <c r="N206" s="7"/>
      <c r="O206" s="111"/>
      <c r="P206" s="111"/>
      <c r="Q206" s="7"/>
      <c r="R206" s="7"/>
      <c r="S206" s="7"/>
      <c r="T206" s="7"/>
      <c r="U206" s="7"/>
      <c r="V206" s="7"/>
      <c r="W206" s="7"/>
      <c r="X206" s="7"/>
      <c r="Y206" s="7"/>
      <c r="Z206" s="7"/>
    </row>
    <row r="207" ht="15.75" customHeight="1">
      <c r="A207" s="7"/>
      <c r="B207" s="295"/>
      <c r="C207" s="7"/>
      <c r="D207" s="7"/>
      <c r="E207" s="111"/>
      <c r="F207" s="7"/>
      <c r="G207" s="7"/>
      <c r="H207" s="111"/>
      <c r="I207" s="111"/>
      <c r="J207" s="7"/>
      <c r="K207" s="7"/>
      <c r="L207" s="111"/>
      <c r="M207" s="7"/>
      <c r="N207" s="7"/>
      <c r="O207" s="111"/>
      <c r="P207" s="111"/>
      <c r="Q207" s="7"/>
      <c r="R207" s="7"/>
      <c r="S207" s="7"/>
      <c r="T207" s="7"/>
      <c r="U207" s="7"/>
      <c r="V207" s="7"/>
      <c r="W207" s="7"/>
      <c r="X207" s="7"/>
      <c r="Y207" s="7"/>
      <c r="Z207" s="7"/>
    </row>
    <row r="208" ht="15.75" customHeight="1">
      <c r="A208" s="7"/>
      <c r="B208" s="295"/>
      <c r="C208" s="7"/>
      <c r="D208" s="7"/>
      <c r="E208" s="111"/>
      <c r="F208" s="7"/>
      <c r="G208" s="7"/>
      <c r="H208" s="111"/>
      <c r="I208" s="111"/>
      <c r="J208" s="7"/>
      <c r="K208" s="7"/>
      <c r="L208" s="111"/>
      <c r="M208" s="7"/>
      <c r="N208" s="7"/>
      <c r="O208" s="111"/>
      <c r="P208" s="111"/>
      <c r="Q208" s="7"/>
      <c r="R208" s="7"/>
      <c r="S208" s="7"/>
      <c r="T208" s="7"/>
      <c r="U208" s="7"/>
      <c r="V208" s="7"/>
      <c r="W208" s="7"/>
      <c r="X208" s="7"/>
      <c r="Y208" s="7"/>
      <c r="Z208" s="7"/>
    </row>
    <row r="209" ht="15.75" customHeight="1">
      <c r="A209" s="7"/>
      <c r="B209" s="295"/>
      <c r="C209" s="7"/>
      <c r="D209" s="7"/>
      <c r="E209" s="111"/>
      <c r="F209" s="7"/>
      <c r="G209" s="7"/>
      <c r="H209" s="111"/>
      <c r="I209" s="111"/>
      <c r="J209" s="7"/>
      <c r="K209" s="7"/>
      <c r="L209" s="111"/>
      <c r="M209" s="7"/>
      <c r="N209" s="7"/>
      <c r="O209" s="111"/>
      <c r="P209" s="111"/>
      <c r="Q209" s="7"/>
      <c r="R209" s="7"/>
      <c r="S209" s="7"/>
      <c r="T209" s="7"/>
      <c r="U209" s="7"/>
      <c r="V209" s="7"/>
      <c r="W209" s="7"/>
      <c r="X209" s="7"/>
      <c r="Y209" s="7"/>
      <c r="Z209" s="7"/>
    </row>
    <row r="210" ht="15.75" customHeight="1">
      <c r="A210" s="7"/>
      <c r="B210" s="295"/>
      <c r="C210" s="7"/>
      <c r="D210" s="7"/>
      <c r="E210" s="111"/>
      <c r="F210" s="7"/>
      <c r="G210" s="7"/>
      <c r="H210" s="111"/>
      <c r="I210" s="111"/>
      <c r="J210" s="7"/>
      <c r="K210" s="7"/>
      <c r="L210" s="111"/>
      <c r="M210" s="7"/>
      <c r="N210" s="7"/>
      <c r="O210" s="111"/>
      <c r="P210" s="111"/>
      <c r="Q210" s="7"/>
      <c r="R210" s="7"/>
      <c r="S210" s="7"/>
      <c r="T210" s="7"/>
      <c r="U210" s="7"/>
      <c r="V210" s="7"/>
      <c r="W210" s="7"/>
      <c r="X210" s="7"/>
      <c r="Y210" s="7"/>
      <c r="Z210" s="7"/>
    </row>
    <row r="211" ht="15.75" customHeight="1">
      <c r="A211" s="7"/>
      <c r="B211" s="295"/>
      <c r="C211" s="7"/>
      <c r="D211" s="7"/>
      <c r="E211" s="111"/>
      <c r="F211" s="7"/>
      <c r="G211" s="7"/>
      <c r="H211" s="111"/>
      <c r="I211" s="111"/>
      <c r="J211" s="7"/>
      <c r="K211" s="7"/>
      <c r="L211" s="111"/>
      <c r="M211" s="7"/>
      <c r="N211" s="7"/>
      <c r="O211" s="111"/>
      <c r="P211" s="111"/>
      <c r="Q211" s="7"/>
      <c r="R211" s="7"/>
      <c r="S211" s="7"/>
      <c r="T211" s="7"/>
      <c r="U211" s="7"/>
      <c r="V211" s="7"/>
      <c r="W211" s="7"/>
      <c r="X211" s="7"/>
      <c r="Y211" s="7"/>
      <c r="Z211" s="7"/>
    </row>
    <row r="212" ht="15.75" customHeight="1">
      <c r="A212" s="7"/>
      <c r="B212" s="295"/>
      <c r="C212" s="7"/>
      <c r="D212" s="7"/>
      <c r="E212" s="111"/>
      <c r="F212" s="7"/>
      <c r="G212" s="7"/>
      <c r="H212" s="111"/>
      <c r="I212" s="111"/>
      <c r="J212" s="7"/>
      <c r="K212" s="7"/>
      <c r="L212" s="111"/>
      <c r="M212" s="7"/>
      <c r="N212" s="7"/>
      <c r="O212" s="111"/>
      <c r="P212" s="111"/>
      <c r="Q212" s="7"/>
      <c r="R212" s="7"/>
      <c r="S212" s="7"/>
      <c r="T212" s="7"/>
      <c r="U212" s="7"/>
      <c r="V212" s="7"/>
      <c r="W212" s="7"/>
      <c r="X212" s="7"/>
      <c r="Y212" s="7"/>
      <c r="Z212" s="7"/>
    </row>
    <row r="213" ht="15.75" customHeight="1">
      <c r="A213" s="7"/>
      <c r="B213" s="295"/>
      <c r="C213" s="7"/>
      <c r="D213" s="7"/>
      <c r="E213" s="111"/>
      <c r="F213" s="7"/>
      <c r="G213" s="7"/>
      <c r="H213" s="111"/>
      <c r="I213" s="111"/>
      <c r="J213" s="7"/>
      <c r="K213" s="7"/>
      <c r="L213" s="111"/>
      <c r="M213" s="7"/>
      <c r="N213" s="7"/>
      <c r="O213" s="111"/>
      <c r="P213" s="111"/>
      <c r="Q213" s="7"/>
      <c r="R213" s="7"/>
      <c r="S213" s="7"/>
      <c r="T213" s="7"/>
      <c r="U213" s="7"/>
      <c r="V213" s="7"/>
      <c r="W213" s="7"/>
      <c r="X213" s="7"/>
      <c r="Y213" s="7"/>
      <c r="Z213" s="7"/>
    </row>
    <row r="214" ht="15.75" customHeight="1">
      <c r="A214" s="7"/>
      <c r="B214" s="295"/>
      <c r="C214" s="7"/>
      <c r="D214" s="7"/>
      <c r="E214" s="111"/>
      <c r="F214" s="7"/>
      <c r="G214" s="7"/>
      <c r="H214" s="111"/>
      <c r="I214" s="111"/>
      <c r="J214" s="7"/>
      <c r="K214" s="7"/>
      <c r="L214" s="111"/>
      <c r="M214" s="7"/>
      <c r="N214" s="7"/>
      <c r="O214" s="111"/>
      <c r="P214" s="111"/>
      <c r="Q214" s="7"/>
      <c r="R214" s="7"/>
      <c r="S214" s="7"/>
      <c r="T214" s="7"/>
      <c r="U214" s="7"/>
      <c r="V214" s="7"/>
      <c r="W214" s="7"/>
      <c r="X214" s="7"/>
      <c r="Y214" s="7"/>
      <c r="Z214" s="7"/>
    </row>
    <row r="215" ht="15.75" customHeight="1">
      <c r="A215" s="7"/>
      <c r="B215" s="295"/>
      <c r="C215" s="7"/>
      <c r="D215" s="7"/>
      <c r="E215" s="111"/>
      <c r="F215" s="7"/>
      <c r="G215" s="7"/>
      <c r="H215" s="111"/>
      <c r="I215" s="111"/>
      <c r="J215" s="7"/>
      <c r="K215" s="7"/>
      <c r="L215" s="111"/>
      <c r="M215" s="7"/>
      <c r="N215" s="7"/>
      <c r="O215" s="111"/>
      <c r="P215" s="111"/>
      <c r="Q215" s="7"/>
      <c r="R215" s="7"/>
      <c r="S215" s="7"/>
      <c r="T215" s="7"/>
      <c r="U215" s="7"/>
      <c r="V215" s="7"/>
      <c r="W215" s="7"/>
      <c r="X215" s="7"/>
      <c r="Y215" s="7"/>
      <c r="Z215" s="7"/>
    </row>
    <row r="216" ht="15.75" customHeight="1">
      <c r="A216" s="7"/>
      <c r="B216" s="295"/>
      <c r="C216" s="7"/>
      <c r="D216" s="7"/>
      <c r="E216" s="111"/>
      <c r="F216" s="7"/>
      <c r="G216" s="7"/>
      <c r="H216" s="111"/>
      <c r="I216" s="111"/>
      <c r="J216" s="7"/>
      <c r="K216" s="7"/>
      <c r="L216" s="111"/>
      <c r="M216" s="7"/>
      <c r="N216" s="7"/>
      <c r="O216" s="111"/>
      <c r="P216" s="111"/>
      <c r="Q216" s="7"/>
      <c r="R216" s="7"/>
      <c r="S216" s="7"/>
      <c r="T216" s="7"/>
      <c r="U216" s="7"/>
      <c r="V216" s="7"/>
      <c r="W216" s="7"/>
      <c r="X216" s="7"/>
      <c r="Y216" s="7"/>
      <c r="Z216" s="7"/>
    </row>
    <row r="217" ht="15.75" customHeight="1">
      <c r="A217" s="7"/>
      <c r="B217" s="295"/>
      <c r="C217" s="7"/>
      <c r="D217" s="7"/>
      <c r="E217" s="111"/>
      <c r="F217" s="7"/>
      <c r="G217" s="7"/>
      <c r="H217" s="111"/>
      <c r="I217" s="111"/>
      <c r="J217" s="7"/>
      <c r="K217" s="7"/>
      <c r="L217" s="111"/>
      <c r="M217" s="7"/>
      <c r="N217" s="7"/>
      <c r="O217" s="111"/>
      <c r="P217" s="111"/>
      <c r="Q217" s="7"/>
      <c r="R217" s="7"/>
      <c r="S217" s="7"/>
      <c r="T217" s="7"/>
      <c r="U217" s="7"/>
      <c r="V217" s="7"/>
      <c r="W217" s="7"/>
      <c r="X217" s="7"/>
      <c r="Y217" s="7"/>
      <c r="Z217" s="7"/>
    </row>
    <row r="218" ht="15.75" customHeight="1">
      <c r="A218" s="7"/>
      <c r="B218" s="295"/>
      <c r="C218" s="7"/>
      <c r="D218" s="7"/>
      <c r="E218" s="111"/>
      <c r="F218" s="7"/>
      <c r="G218" s="7"/>
      <c r="H218" s="111"/>
      <c r="I218" s="111"/>
      <c r="J218" s="7"/>
      <c r="K218" s="7"/>
      <c r="L218" s="111"/>
      <c r="M218" s="7"/>
      <c r="N218" s="7"/>
      <c r="O218" s="111"/>
      <c r="P218" s="111"/>
      <c r="Q218" s="7"/>
      <c r="R218" s="7"/>
      <c r="S218" s="7"/>
      <c r="T218" s="7"/>
      <c r="U218" s="7"/>
      <c r="V218" s="7"/>
      <c r="W218" s="7"/>
      <c r="X218" s="7"/>
      <c r="Y218" s="7"/>
      <c r="Z218" s="7"/>
    </row>
    <row r="219" ht="15.75" customHeight="1">
      <c r="A219" s="7"/>
      <c r="B219" s="295"/>
      <c r="C219" s="7"/>
      <c r="D219" s="7"/>
      <c r="E219" s="111"/>
      <c r="F219" s="7"/>
      <c r="G219" s="7"/>
      <c r="H219" s="111"/>
      <c r="I219" s="111"/>
      <c r="J219" s="7"/>
      <c r="K219" s="7"/>
      <c r="L219" s="111"/>
      <c r="M219" s="7"/>
      <c r="N219" s="7"/>
      <c r="O219" s="111"/>
      <c r="P219" s="111"/>
      <c r="Q219" s="7"/>
      <c r="R219" s="7"/>
      <c r="S219" s="7"/>
      <c r="T219" s="7"/>
      <c r="U219" s="7"/>
      <c r="V219" s="7"/>
      <c r="W219" s="7"/>
      <c r="X219" s="7"/>
      <c r="Y219" s="7"/>
      <c r="Z219" s="7"/>
    </row>
    <row r="220" ht="15.75" customHeight="1">
      <c r="A220" s="7"/>
      <c r="B220" s="295"/>
      <c r="C220" s="7"/>
      <c r="D220" s="7"/>
      <c r="E220" s="111"/>
      <c r="F220" s="7"/>
      <c r="G220" s="7"/>
      <c r="H220" s="111"/>
      <c r="I220" s="111"/>
      <c r="J220" s="7"/>
      <c r="K220" s="7"/>
      <c r="L220" s="111"/>
      <c r="M220" s="7"/>
      <c r="N220" s="7"/>
      <c r="O220" s="111"/>
      <c r="P220" s="111"/>
      <c r="Q220" s="7"/>
      <c r="R220" s="7"/>
      <c r="S220" s="7"/>
      <c r="T220" s="7"/>
      <c r="U220" s="7"/>
      <c r="V220" s="7"/>
      <c r="W220" s="7"/>
      <c r="X220" s="7"/>
      <c r="Y220" s="7"/>
      <c r="Z220" s="7"/>
    </row>
    <row r="221" ht="15.75" customHeight="1">
      <c r="A221" s="7"/>
      <c r="B221" s="295"/>
      <c r="C221" s="7"/>
      <c r="D221" s="7"/>
      <c r="E221" s="111"/>
      <c r="F221" s="7"/>
      <c r="G221" s="7"/>
      <c r="H221" s="111"/>
      <c r="I221" s="111"/>
      <c r="J221" s="7"/>
      <c r="K221" s="7"/>
      <c r="L221" s="111"/>
      <c r="M221" s="7"/>
      <c r="N221" s="7"/>
      <c r="O221" s="111"/>
      <c r="P221" s="111"/>
      <c r="Q221" s="7"/>
      <c r="R221" s="7"/>
      <c r="S221" s="7"/>
      <c r="T221" s="7"/>
      <c r="U221" s="7"/>
      <c r="V221" s="7"/>
      <c r="W221" s="7"/>
      <c r="X221" s="7"/>
      <c r="Y221" s="7"/>
      <c r="Z221" s="7"/>
    </row>
    <row r="222" ht="15.75" customHeight="1">
      <c r="A222" s="7"/>
      <c r="B222" s="295"/>
      <c r="C222" s="7"/>
      <c r="D222" s="7"/>
      <c r="E222" s="111"/>
      <c r="F222" s="7"/>
      <c r="G222" s="7"/>
      <c r="H222" s="111"/>
      <c r="I222" s="111"/>
      <c r="J222" s="7"/>
      <c r="K222" s="7"/>
      <c r="L222" s="111"/>
      <c r="M222" s="7"/>
      <c r="N222" s="7"/>
      <c r="O222" s="111"/>
      <c r="P222" s="111"/>
      <c r="Q222" s="7"/>
      <c r="R222" s="7"/>
      <c r="S222" s="7"/>
      <c r="T222" s="7"/>
      <c r="U222" s="7"/>
      <c r="V222" s="7"/>
      <c r="W222" s="7"/>
      <c r="X222" s="7"/>
      <c r="Y222" s="7"/>
      <c r="Z222" s="7"/>
    </row>
    <row r="223" ht="15.75" customHeight="1">
      <c r="A223" s="7"/>
      <c r="B223" s="295"/>
      <c r="C223" s="7"/>
      <c r="D223" s="7"/>
      <c r="E223" s="111"/>
      <c r="F223" s="7"/>
      <c r="G223" s="7"/>
      <c r="H223" s="111"/>
      <c r="I223" s="111"/>
      <c r="J223" s="7"/>
      <c r="K223" s="7"/>
      <c r="L223" s="111"/>
      <c r="M223" s="7"/>
      <c r="N223" s="7"/>
      <c r="O223" s="111"/>
      <c r="P223" s="111"/>
      <c r="Q223" s="7"/>
      <c r="R223" s="7"/>
      <c r="S223" s="7"/>
      <c r="T223" s="7"/>
      <c r="U223" s="7"/>
      <c r="V223" s="7"/>
      <c r="W223" s="7"/>
      <c r="X223" s="7"/>
      <c r="Y223" s="7"/>
      <c r="Z223" s="7"/>
    </row>
    <row r="224" ht="15.75" customHeight="1">
      <c r="A224" s="7"/>
      <c r="B224" s="295"/>
      <c r="C224" s="7"/>
      <c r="D224" s="7"/>
      <c r="E224" s="111"/>
      <c r="F224" s="7"/>
      <c r="G224" s="7"/>
      <c r="H224" s="111"/>
      <c r="I224" s="111"/>
      <c r="J224" s="7"/>
      <c r="K224" s="7"/>
      <c r="L224" s="111"/>
      <c r="M224" s="7"/>
      <c r="N224" s="7"/>
      <c r="O224" s="111"/>
      <c r="P224" s="111"/>
      <c r="Q224" s="7"/>
      <c r="R224" s="7"/>
      <c r="S224" s="7"/>
      <c r="T224" s="7"/>
      <c r="U224" s="7"/>
      <c r="V224" s="7"/>
      <c r="W224" s="7"/>
      <c r="X224" s="7"/>
      <c r="Y224" s="7"/>
      <c r="Z224" s="7"/>
    </row>
    <row r="225" ht="15.75" customHeight="1">
      <c r="A225" s="7"/>
      <c r="B225" s="295"/>
      <c r="C225" s="7"/>
      <c r="D225" s="7"/>
      <c r="E225" s="111"/>
      <c r="F225" s="7"/>
      <c r="G225" s="7"/>
      <c r="H225" s="111"/>
      <c r="I225" s="111"/>
      <c r="J225" s="7"/>
      <c r="K225" s="7"/>
      <c r="L225" s="111"/>
      <c r="M225" s="7"/>
      <c r="N225" s="7"/>
      <c r="O225" s="111"/>
      <c r="P225" s="111"/>
      <c r="Q225" s="7"/>
      <c r="R225" s="7"/>
      <c r="S225" s="7"/>
      <c r="T225" s="7"/>
      <c r="U225" s="7"/>
      <c r="V225" s="7"/>
      <c r="W225" s="7"/>
      <c r="X225" s="7"/>
      <c r="Y225" s="7"/>
      <c r="Z225" s="7"/>
    </row>
    <row r="226" ht="15.75" customHeight="1">
      <c r="A226" s="7"/>
      <c r="B226" s="295"/>
      <c r="C226" s="7"/>
      <c r="D226" s="7"/>
      <c r="E226" s="111"/>
      <c r="F226" s="7"/>
      <c r="G226" s="7"/>
      <c r="H226" s="111"/>
      <c r="I226" s="111"/>
      <c r="J226" s="7"/>
      <c r="K226" s="7"/>
      <c r="L226" s="111"/>
      <c r="M226" s="7"/>
      <c r="N226" s="7"/>
      <c r="O226" s="111"/>
      <c r="P226" s="111"/>
      <c r="Q226" s="7"/>
      <c r="R226" s="7"/>
      <c r="S226" s="7"/>
      <c r="T226" s="7"/>
      <c r="U226" s="7"/>
      <c r="V226" s="7"/>
      <c r="W226" s="7"/>
      <c r="X226" s="7"/>
      <c r="Y226" s="7"/>
      <c r="Z226" s="7"/>
    </row>
    <row r="227" ht="15.75" customHeight="1">
      <c r="A227" s="7"/>
      <c r="B227" s="295"/>
      <c r="C227" s="7"/>
      <c r="D227" s="7"/>
      <c r="E227" s="111"/>
      <c r="F227" s="7"/>
      <c r="G227" s="7"/>
      <c r="H227" s="111"/>
      <c r="I227" s="111"/>
      <c r="J227" s="7"/>
      <c r="K227" s="7"/>
      <c r="L227" s="111"/>
      <c r="M227" s="7"/>
      <c r="N227" s="7"/>
      <c r="O227" s="111"/>
      <c r="P227" s="111"/>
      <c r="Q227" s="7"/>
      <c r="R227" s="7"/>
      <c r="S227" s="7"/>
      <c r="T227" s="7"/>
      <c r="U227" s="7"/>
      <c r="V227" s="7"/>
      <c r="W227" s="7"/>
      <c r="X227" s="7"/>
      <c r="Y227" s="7"/>
      <c r="Z227" s="7"/>
    </row>
    <row r="228" ht="15.75" customHeight="1">
      <c r="A228" s="7"/>
      <c r="B228" s="295"/>
      <c r="C228" s="7"/>
      <c r="D228" s="7"/>
      <c r="E228" s="111"/>
      <c r="F228" s="7"/>
      <c r="G228" s="7"/>
      <c r="H228" s="111"/>
      <c r="I228" s="111"/>
      <c r="J228" s="7"/>
      <c r="K228" s="7"/>
      <c r="L228" s="111"/>
      <c r="M228" s="7"/>
      <c r="N228" s="7"/>
      <c r="O228" s="111"/>
      <c r="P228" s="111"/>
      <c r="Q228" s="7"/>
      <c r="R228" s="7"/>
      <c r="S228" s="7"/>
      <c r="T228" s="7"/>
      <c r="U228" s="7"/>
      <c r="V228" s="7"/>
      <c r="W228" s="7"/>
      <c r="X228" s="7"/>
      <c r="Y228" s="7"/>
      <c r="Z228" s="7"/>
    </row>
    <row r="229" ht="15.75" customHeight="1">
      <c r="A229" s="7"/>
      <c r="B229" s="295"/>
      <c r="C229" s="7"/>
      <c r="D229" s="7"/>
      <c r="E229" s="111"/>
      <c r="F229" s="7"/>
      <c r="G229" s="7"/>
      <c r="H229" s="111"/>
      <c r="I229" s="111"/>
      <c r="J229" s="7"/>
      <c r="K229" s="7"/>
      <c r="L229" s="111"/>
      <c r="M229" s="7"/>
      <c r="N229" s="7"/>
      <c r="O229" s="111"/>
      <c r="P229" s="111"/>
      <c r="Q229" s="7"/>
      <c r="R229" s="7"/>
      <c r="S229" s="7"/>
      <c r="T229" s="7"/>
      <c r="U229" s="7"/>
      <c r="V229" s="7"/>
      <c r="W229" s="7"/>
      <c r="X229" s="7"/>
      <c r="Y229" s="7"/>
      <c r="Z229" s="7"/>
    </row>
    <row r="230" ht="15.75" customHeight="1">
      <c r="A230" s="7"/>
      <c r="B230" s="295"/>
      <c r="C230" s="7"/>
      <c r="D230" s="7"/>
      <c r="E230" s="111"/>
      <c r="F230" s="7"/>
      <c r="G230" s="7"/>
      <c r="H230" s="111"/>
      <c r="I230" s="111"/>
      <c r="J230" s="7"/>
      <c r="K230" s="7"/>
      <c r="L230" s="111"/>
      <c r="M230" s="7"/>
      <c r="N230" s="7"/>
      <c r="O230" s="111"/>
      <c r="P230" s="111"/>
      <c r="Q230" s="7"/>
      <c r="R230" s="7"/>
      <c r="S230" s="7"/>
      <c r="T230" s="7"/>
      <c r="U230" s="7"/>
      <c r="V230" s="7"/>
      <c r="W230" s="7"/>
      <c r="X230" s="7"/>
      <c r="Y230" s="7"/>
      <c r="Z230" s="7"/>
    </row>
    <row r="231" ht="15.75" customHeight="1">
      <c r="A231" s="7"/>
      <c r="B231" s="295"/>
      <c r="C231" s="7"/>
      <c r="D231" s="7"/>
      <c r="E231" s="111"/>
      <c r="F231" s="7"/>
      <c r="G231" s="7"/>
      <c r="H231" s="111"/>
      <c r="I231" s="111"/>
      <c r="J231" s="7"/>
      <c r="K231" s="7"/>
      <c r="L231" s="111"/>
      <c r="M231" s="7"/>
      <c r="N231" s="7"/>
      <c r="O231" s="111"/>
      <c r="P231" s="111"/>
      <c r="Q231" s="7"/>
      <c r="R231" s="7"/>
      <c r="S231" s="7"/>
      <c r="T231" s="7"/>
      <c r="U231" s="7"/>
      <c r="V231" s="7"/>
      <c r="W231" s="7"/>
      <c r="X231" s="7"/>
      <c r="Y231" s="7"/>
      <c r="Z231" s="7"/>
    </row>
    <row r="232" ht="15.75" customHeight="1">
      <c r="A232" s="7"/>
      <c r="B232" s="295"/>
      <c r="C232" s="7"/>
      <c r="D232" s="7"/>
      <c r="E232" s="111"/>
      <c r="F232" s="7"/>
      <c r="G232" s="7"/>
      <c r="H232" s="111"/>
      <c r="I232" s="111"/>
      <c r="J232" s="7"/>
      <c r="K232" s="7"/>
      <c r="L232" s="111"/>
      <c r="M232" s="7"/>
      <c r="N232" s="7"/>
      <c r="O232" s="111"/>
      <c r="P232" s="111"/>
      <c r="Q232" s="7"/>
      <c r="R232" s="7"/>
      <c r="S232" s="7"/>
      <c r="T232" s="7"/>
      <c r="U232" s="7"/>
      <c r="V232" s="7"/>
      <c r="W232" s="7"/>
      <c r="X232" s="7"/>
      <c r="Y232" s="7"/>
      <c r="Z232" s="7"/>
    </row>
    <row r="233" ht="15.75" customHeight="1">
      <c r="A233" s="7"/>
      <c r="B233" s="295"/>
      <c r="C233" s="7"/>
      <c r="D233" s="7"/>
      <c r="E233" s="111"/>
      <c r="F233" s="7"/>
      <c r="G233" s="7"/>
      <c r="H233" s="111"/>
      <c r="I233" s="111"/>
      <c r="J233" s="7"/>
      <c r="K233" s="7"/>
      <c r="L233" s="111"/>
      <c r="M233" s="7"/>
      <c r="N233" s="7"/>
      <c r="O233" s="111"/>
      <c r="P233" s="111"/>
      <c r="Q233" s="7"/>
      <c r="R233" s="7"/>
      <c r="S233" s="7"/>
      <c r="T233" s="7"/>
      <c r="U233" s="7"/>
      <c r="V233" s="7"/>
      <c r="W233" s="7"/>
      <c r="X233" s="7"/>
      <c r="Y233" s="7"/>
      <c r="Z233" s="7"/>
    </row>
    <row r="234" ht="15.75" customHeight="1">
      <c r="A234" s="7"/>
      <c r="B234" s="295"/>
      <c r="C234" s="7"/>
      <c r="D234" s="7"/>
      <c r="E234" s="111"/>
      <c r="F234" s="7"/>
      <c r="G234" s="7"/>
      <c r="H234" s="111"/>
      <c r="I234" s="111"/>
      <c r="J234" s="7"/>
      <c r="K234" s="7"/>
      <c r="L234" s="111"/>
      <c r="M234" s="7"/>
      <c r="N234" s="7"/>
      <c r="O234" s="111"/>
      <c r="P234" s="111"/>
      <c r="Q234" s="7"/>
      <c r="R234" s="7"/>
      <c r="S234" s="7"/>
      <c r="T234" s="7"/>
      <c r="U234" s="7"/>
      <c r="V234" s="7"/>
      <c r="W234" s="7"/>
      <c r="X234" s="7"/>
      <c r="Y234" s="7"/>
      <c r="Z234" s="7"/>
    </row>
    <row r="235" ht="15.75" customHeight="1">
      <c r="A235" s="7"/>
      <c r="B235" s="295"/>
      <c r="C235" s="7"/>
      <c r="D235" s="7"/>
      <c r="E235" s="111"/>
      <c r="F235" s="7"/>
      <c r="G235" s="7"/>
      <c r="H235" s="111"/>
      <c r="I235" s="111"/>
      <c r="J235" s="7"/>
      <c r="K235" s="7"/>
      <c r="L235" s="111"/>
      <c r="M235" s="7"/>
      <c r="N235" s="7"/>
      <c r="O235" s="111"/>
      <c r="P235" s="111"/>
      <c r="Q235" s="7"/>
      <c r="R235" s="7"/>
      <c r="S235" s="7"/>
      <c r="T235" s="7"/>
      <c r="U235" s="7"/>
      <c r="V235" s="7"/>
      <c r="W235" s="7"/>
      <c r="X235" s="7"/>
      <c r="Y235" s="7"/>
      <c r="Z235" s="7"/>
    </row>
    <row r="236" ht="15.75" customHeight="1">
      <c r="A236" s="7"/>
      <c r="B236" s="295"/>
      <c r="C236" s="7"/>
      <c r="D236" s="7"/>
      <c r="E236" s="111"/>
      <c r="F236" s="7"/>
      <c r="G236" s="7"/>
      <c r="H236" s="111"/>
      <c r="I236" s="111"/>
      <c r="J236" s="7"/>
      <c r="K236" s="7"/>
      <c r="L236" s="111"/>
      <c r="M236" s="7"/>
      <c r="N236" s="7"/>
      <c r="O236" s="111"/>
      <c r="P236" s="111"/>
      <c r="Q236" s="7"/>
      <c r="R236" s="7"/>
      <c r="S236" s="7"/>
      <c r="T236" s="7"/>
      <c r="U236" s="7"/>
      <c r="V236" s="7"/>
      <c r="W236" s="7"/>
      <c r="X236" s="7"/>
      <c r="Y236" s="7"/>
      <c r="Z236" s="7"/>
    </row>
    <row r="237" ht="15.75" customHeight="1">
      <c r="A237" s="7"/>
      <c r="B237" s="295"/>
      <c r="C237" s="7"/>
      <c r="D237" s="7"/>
      <c r="E237" s="111"/>
      <c r="F237" s="7"/>
      <c r="G237" s="7"/>
      <c r="H237" s="111"/>
      <c r="I237" s="111"/>
      <c r="J237" s="7"/>
      <c r="K237" s="7"/>
      <c r="L237" s="111"/>
      <c r="M237" s="7"/>
      <c r="N237" s="7"/>
      <c r="O237" s="111"/>
      <c r="P237" s="111"/>
      <c r="Q237" s="7"/>
      <c r="R237" s="7"/>
      <c r="S237" s="7"/>
      <c r="T237" s="7"/>
      <c r="U237" s="7"/>
      <c r="V237" s="7"/>
      <c r="W237" s="7"/>
      <c r="X237" s="7"/>
      <c r="Y237" s="7"/>
      <c r="Z237" s="7"/>
    </row>
    <row r="238" ht="15.75" customHeight="1">
      <c r="A238" s="7"/>
      <c r="B238" s="295"/>
      <c r="C238" s="7"/>
      <c r="D238" s="7"/>
      <c r="E238" s="111"/>
      <c r="F238" s="7"/>
      <c r="G238" s="7"/>
      <c r="H238" s="111"/>
      <c r="I238" s="111"/>
      <c r="J238" s="7"/>
      <c r="K238" s="7"/>
      <c r="L238" s="111"/>
      <c r="M238" s="7"/>
      <c r="N238" s="7"/>
      <c r="O238" s="111"/>
      <c r="P238" s="111"/>
      <c r="Q238" s="7"/>
      <c r="R238" s="7"/>
      <c r="S238" s="7"/>
      <c r="T238" s="7"/>
      <c r="U238" s="7"/>
      <c r="V238" s="7"/>
      <c r="W238" s="7"/>
      <c r="X238" s="7"/>
      <c r="Y238" s="7"/>
      <c r="Z238" s="7"/>
    </row>
    <row r="239" ht="15.75" customHeight="1">
      <c r="A239" s="7"/>
      <c r="B239" s="295"/>
      <c r="C239" s="7"/>
      <c r="D239" s="7"/>
      <c r="E239" s="111"/>
      <c r="F239" s="7"/>
      <c r="G239" s="7"/>
      <c r="H239" s="111"/>
      <c r="I239" s="111"/>
      <c r="J239" s="7"/>
      <c r="K239" s="7"/>
      <c r="L239" s="111"/>
      <c r="M239" s="7"/>
      <c r="N239" s="7"/>
      <c r="O239" s="111"/>
      <c r="P239" s="111"/>
      <c r="Q239" s="7"/>
      <c r="R239" s="7"/>
      <c r="S239" s="7"/>
      <c r="T239" s="7"/>
      <c r="U239" s="7"/>
      <c r="V239" s="7"/>
      <c r="W239" s="7"/>
      <c r="X239" s="7"/>
      <c r="Y239" s="7"/>
      <c r="Z239" s="7"/>
    </row>
    <row r="240" ht="15.75" customHeight="1">
      <c r="A240" s="7"/>
      <c r="B240" s="295"/>
      <c r="C240" s="7"/>
      <c r="D240" s="7"/>
      <c r="E240" s="111"/>
      <c r="F240" s="7"/>
      <c r="G240" s="7"/>
      <c r="H240" s="111"/>
      <c r="I240" s="111"/>
      <c r="J240" s="7"/>
      <c r="K240" s="7"/>
      <c r="L240" s="111"/>
      <c r="M240" s="7"/>
      <c r="N240" s="7"/>
      <c r="O240" s="111"/>
      <c r="P240" s="111"/>
      <c r="Q240" s="7"/>
      <c r="R240" s="7"/>
      <c r="S240" s="7"/>
      <c r="T240" s="7"/>
      <c r="U240" s="7"/>
      <c r="V240" s="7"/>
      <c r="W240" s="7"/>
      <c r="X240" s="7"/>
      <c r="Y240" s="7"/>
      <c r="Z240" s="7"/>
    </row>
    <row r="241" ht="15.75" customHeight="1">
      <c r="A241" s="7"/>
      <c r="B241" s="295"/>
      <c r="C241" s="7"/>
      <c r="D241" s="7"/>
      <c r="E241" s="111"/>
      <c r="F241" s="7"/>
      <c r="G241" s="7"/>
      <c r="H241" s="111"/>
      <c r="I241" s="111"/>
      <c r="J241" s="7"/>
      <c r="K241" s="7"/>
      <c r="L241" s="111"/>
      <c r="M241" s="7"/>
      <c r="N241" s="7"/>
      <c r="O241" s="111"/>
      <c r="P241" s="111"/>
      <c r="Q241" s="7"/>
      <c r="R241" s="7"/>
      <c r="S241" s="7"/>
      <c r="T241" s="7"/>
      <c r="U241" s="7"/>
      <c r="V241" s="7"/>
      <c r="W241" s="7"/>
      <c r="X241" s="7"/>
      <c r="Y241" s="7"/>
      <c r="Z241" s="7"/>
    </row>
    <row r="242" ht="15.75" customHeight="1">
      <c r="A242" s="7"/>
      <c r="B242" s="295"/>
      <c r="C242" s="7"/>
      <c r="D242" s="7"/>
      <c r="E242" s="111"/>
      <c r="F242" s="7"/>
      <c r="G242" s="7"/>
      <c r="H242" s="111"/>
      <c r="I242" s="111"/>
      <c r="J242" s="7"/>
      <c r="K242" s="7"/>
      <c r="L242" s="111"/>
      <c r="M242" s="7"/>
      <c r="N242" s="7"/>
      <c r="O242" s="111"/>
      <c r="P242" s="111"/>
      <c r="Q242" s="7"/>
      <c r="R242" s="7"/>
      <c r="S242" s="7"/>
      <c r="T242" s="7"/>
      <c r="U242" s="7"/>
      <c r="V242" s="7"/>
      <c r="W242" s="7"/>
      <c r="X242" s="7"/>
      <c r="Y242" s="7"/>
      <c r="Z242" s="7"/>
    </row>
    <row r="243" ht="15.75" customHeight="1">
      <c r="A243" s="7"/>
      <c r="B243" s="295"/>
      <c r="C243" s="7"/>
      <c r="D243" s="7"/>
      <c r="E243" s="111"/>
      <c r="F243" s="7"/>
      <c r="G243" s="7"/>
      <c r="H243" s="111"/>
      <c r="I243" s="111"/>
      <c r="J243" s="7"/>
      <c r="K243" s="7"/>
      <c r="L243" s="111"/>
      <c r="M243" s="7"/>
      <c r="N243" s="7"/>
      <c r="O243" s="111"/>
      <c r="P243" s="111"/>
      <c r="Q243" s="7"/>
      <c r="R243" s="7"/>
      <c r="S243" s="7"/>
      <c r="T243" s="7"/>
      <c r="U243" s="7"/>
      <c r="V243" s="7"/>
      <c r="W243" s="7"/>
      <c r="X243" s="7"/>
      <c r="Y243" s="7"/>
      <c r="Z243" s="7"/>
    </row>
    <row r="244" ht="15.75" customHeight="1">
      <c r="A244" s="7"/>
      <c r="B244" s="295"/>
      <c r="C244" s="7"/>
      <c r="D244" s="7"/>
      <c r="E244" s="111"/>
      <c r="F244" s="7"/>
      <c r="G244" s="7"/>
      <c r="H244" s="111"/>
      <c r="I244" s="111"/>
      <c r="J244" s="7"/>
      <c r="K244" s="7"/>
      <c r="L244" s="111"/>
      <c r="M244" s="7"/>
      <c r="N244" s="7"/>
      <c r="O244" s="111"/>
      <c r="P244" s="111"/>
      <c r="Q244" s="7"/>
      <c r="R244" s="7"/>
      <c r="S244" s="7"/>
      <c r="T244" s="7"/>
      <c r="U244" s="7"/>
      <c r="V244" s="7"/>
      <c r="W244" s="7"/>
      <c r="X244" s="7"/>
      <c r="Y244" s="7"/>
      <c r="Z244" s="7"/>
    </row>
    <row r="245" ht="15.75" customHeight="1">
      <c r="A245" s="7"/>
      <c r="B245" s="295"/>
      <c r="C245" s="7"/>
      <c r="D245" s="7"/>
      <c r="E245" s="111"/>
      <c r="F245" s="7"/>
      <c r="G245" s="7"/>
      <c r="H245" s="111"/>
      <c r="I245" s="111"/>
      <c r="J245" s="7"/>
      <c r="K245" s="7"/>
      <c r="L245" s="111"/>
      <c r="M245" s="7"/>
      <c r="N245" s="7"/>
      <c r="O245" s="111"/>
      <c r="P245" s="111"/>
      <c r="Q245" s="7"/>
      <c r="R245" s="7"/>
      <c r="S245" s="7"/>
      <c r="T245" s="7"/>
      <c r="U245" s="7"/>
      <c r="V245" s="7"/>
      <c r="W245" s="7"/>
      <c r="X245" s="7"/>
      <c r="Y245" s="7"/>
      <c r="Z245" s="7"/>
    </row>
    <row r="246" ht="15.75" customHeight="1">
      <c r="A246" s="7"/>
      <c r="B246" s="295"/>
      <c r="C246" s="7"/>
      <c r="D246" s="7"/>
      <c r="E246" s="111"/>
      <c r="F246" s="7"/>
      <c r="G246" s="7"/>
      <c r="H246" s="111"/>
      <c r="I246" s="111"/>
      <c r="J246" s="7"/>
      <c r="K246" s="7"/>
      <c r="L246" s="111"/>
      <c r="M246" s="7"/>
      <c r="N246" s="7"/>
      <c r="O246" s="111"/>
      <c r="P246" s="111"/>
      <c r="Q246" s="7"/>
      <c r="R246" s="7"/>
      <c r="S246" s="7"/>
      <c r="T246" s="7"/>
      <c r="U246" s="7"/>
      <c r="V246" s="7"/>
      <c r="W246" s="7"/>
      <c r="X246" s="7"/>
      <c r="Y246" s="7"/>
      <c r="Z246" s="7"/>
    </row>
    <row r="247" ht="15.75" customHeight="1">
      <c r="A247" s="7"/>
      <c r="B247" s="295"/>
      <c r="C247" s="7"/>
      <c r="D247" s="7"/>
      <c r="E247" s="111"/>
      <c r="F247" s="7"/>
      <c r="G247" s="7"/>
      <c r="H247" s="111"/>
      <c r="I247" s="111"/>
      <c r="J247" s="7"/>
      <c r="K247" s="7"/>
      <c r="L247" s="111"/>
      <c r="M247" s="7"/>
      <c r="N247" s="7"/>
      <c r="O247" s="111"/>
      <c r="P247" s="111"/>
      <c r="Q247" s="7"/>
      <c r="R247" s="7"/>
      <c r="S247" s="7"/>
      <c r="T247" s="7"/>
      <c r="U247" s="7"/>
      <c r="V247" s="7"/>
      <c r="W247" s="7"/>
      <c r="X247" s="7"/>
      <c r="Y247" s="7"/>
      <c r="Z247" s="7"/>
    </row>
    <row r="248" ht="15.75" customHeight="1">
      <c r="A248" s="7"/>
      <c r="B248" s="295"/>
      <c r="C248" s="7"/>
      <c r="D248" s="7"/>
      <c r="E248" s="111"/>
      <c r="F248" s="7"/>
      <c r="G248" s="7"/>
      <c r="H248" s="111"/>
      <c r="I248" s="111"/>
      <c r="J248" s="7"/>
      <c r="K248" s="7"/>
      <c r="L248" s="111"/>
      <c r="M248" s="7"/>
      <c r="N248" s="7"/>
      <c r="O248" s="111"/>
      <c r="P248" s="111"/>
      <c r="Q248" s="7"/>
      <c r="R248" s="7"/>
      <c r="S248" s="7"/>
      <c r="T248" s="7"/>
      <c r="U248" s="7"/>
      <c r="V248" s="7"/>
      <c r="W248" s="7"/>
      <c r="X248" s="7"/>
      <c r="Y248" s="7"/>
      <c r="Z248" s="7"/>
    </row>
    <row r="249" ht="15.75" customHeight="1">
      <c r="A249" s="7"/>
      <c r="B249" s="295"/>
      <c r="C249" s="7"/>
      <c r="D249" s="7"/>
      <c r="E249" s="111"/>
      <c r="F249" s="7"/>
      <c r="G249" s="7"/>
      <c r="H249" s="111"/>
      <c r="I249" s="111"/>
      <c r="J249" s="7"/>
      <c r="K249" s="7"/>
      <c r="L249" s="111"/>
      <c r="M249" s="7"/>
      <c r="N249" s="7"/>
      <c r="O249" s="111"/>
      <c r="P249" s="111"/>
      <c r="Q249" s="7"/>
      <c r="R249" s="7"/>
      <c r="S249" s="7"/>
      <c r="T249" s="7"/>
      <c r="U249" s="7"/>
      <c r="V249" s="7"/>
      <c r="W249" s="7"/>
      <c r="X249" s="7"/>
      <c r="Y249" s="7"/>
      <c r="Z249" s="7"/>
    </row>
    <row r="250" ht="15.75" customHeight="1">
      <c r="A250" s="7"/>
      <c r="B250" s="295"/>
      <c r="C250" s="7"/>
      <c r="D250" s="7"/>
      <c r="E250" s="111"/>
      <c r="F250" s="7"/>
      <c r="G250" s="7"/>
      <c r="H250" s="111"/>
      <c r="I250" s="111"/>
      <c r="J250" s="7"/>
      <c r="K250" s="7"/>
      <c r="L250" s="111"/>
      <c r="M250" s="7"/>
      <c r="N250" s="7"/>
      <c r="O250" s="111"/>
      <c r="P250" s="111"/>
      <c r="Q250" s="7"/>
      <c r="R250" s="7"/>
      <c r="S250" s="7"/>
      <c r="T250" s="7"/>
      <c r="U250" s="7"/>
      <c r="V250" s="7"/>
      <c r="W250" s="7"/>
      <c r="X250" s="7"/>
      <c r="Y250" s="7"/>
      <c r="Z250" s="7"/>
    </row>
    <row r="251" ht="15.75" customHeight="1">
      <c r="A251" s="7"/>
      <c r="B251" s="295"/>
      <c r="C251" s="7"/>
      <c r="D251" s="7"/>
      <c r="E251" s="111"/>
      <c r="F251" s="7"/>
      <c r="G251" s="7"/>
      <c r="H251" s="111"/>
      <c r="I251" s="111"/>
      <c r="J251" s="7"/>
      <c r="K251" s="7"/>
      <c r="L251" s="111"/>
      <c r="M251" s="7"/>
      <c r="N251" s="7"/>
      <c r="O251" s="111"/>
      <c r="P251" s="111"/>
      <c r="Q251" s="7"/>
      <c r="R251" s="7"/>
      <c r="S251" s="7"/>
      <c r="T251" s="7"/>
      <c r="U251" s="7"/>
      <c r="V251" s="7"/>
      <c r="W251" s="7"/>
      <c r="X251" s="7"/>
      <c r="Y251" s="7"/>
      <c r="Z251" s="7"/>
    </row>
    <row r="252" ht="15.75" customHeight="1">
      <c r="A252" s="7"/>
      <c r="B252" s="295"/>
      <c r="C252" s="7"/>
      <c r="D252" s="7"/>
      <c r="E252" s="111"/>
      <c r="F252" s="7"/>
      <c r="G252" s="7"/>
      <c r="H252" s="111"/>
      <c r="I252" s="111"/>
      <c r="J252" s="7"/>
      <c r="K252" s="7"/>
      <c r="L252" s="111"/>
      <c r="M252" s="7"/>
      <c r="N252" s="7"/>
      <c r="O252" s="111"/>
      <c r="P252" s="111"/>
      <c r="Q252" s="7"/>
      <c r="R252" s="7"/>
      <c r="S252" s="7"/>
      <c r="T252" s="7"/>
      <c r="U252" s="7"/>
      <c r="V252" s="7"/>
      <c r="W252" s="7"/>
      <c r="X252" s="7"/>
      <c r="Y252" s="7"/>
      <c r="Z252" s="7"/>
    </row>
    <row r="253" ht="15.75" customHeight="1">
      <c r="A253" s="7"/>
      <c r="B253" s="295"/>
      <c r="C253" s="7"/>
      <c r="D253" s="7"/>
      <c r="E253" s="111"/>
      <c r="F253" s="7"/>
      <c r="G253" s="7"/>
      <c r="H253" s="111"/>
      <c r="I253" s="111"/>
      <c r="J253" s="7"/>
      <c r="K253" s="7"/>
      <c r="L253" s="111"/>
      <c r="M253" s="7"/>
      <c r="N253" s="7"/>
      <c r="O253" s="111"/>
      <c r="P253" s="111"/>
      <c r="Q253" s="7"/>
      <c r="R253" s="7"/>
      <c r="S253" s="7"/>
      <c r="T253" s="7"/>
      <c r="U253" s="7"/>
      <c r="V253" s="7"/>
      <c r="W253" s="7"/>
      <c r="X253" s="7"/>
      <c r="Y253" s="7"/>
      <c r="Z253" s="7"/>
    </row>
    <row r="254" ht="15.75" customHeight="1">
      <c r="A254" s="7"/>
      <c r="B254" s="295"/>
      <c r="C254" s="7"/>
      <c r="D254" s="7"/>
      <c r="E254" s="111"/>
      <c r="F254" s="7"/>
      <c r="G254" s="7"/>
      <c r="H254" s="111"/>
      <c r="I254" s="111"/>
      <c r="J254" s="7"/>
      <c r="K254" s="7"/>
      <c r="L254" s="111"/>
      <c r="M254" s="7"/>
      <c r="N254" s="7"/>
      <c r="O254" s="111"/>
      <c r="P254" s="111"/>
      <c r="Q254" s="7"/>
      <c r="R254" s="7"/>
      <c r="S254" s="7"/>
      <c r="T254" s="7"/>
      <c r="U254" s="7"/>
      <c r="V254" s="7"/>
      <c r="W254" s="7"/>
      <c r="X254" s="7"/>
      <c r="Y254" s="7"/>
      <c r="Z254" s="7"/>
    </row>
    <row r="255" ht="15.75" customHeight="1">
      <c r="A255" s="7"/>
      <c r="B255" s="295"/>
      <c r="C255" s="7"/>
      <c r="D255" s="7"/>
      <c r="E255" s="111"/>
      <c r="F255" s="7"/>
      <c r="G255" s="7"/>
      <c r="H255" s="111"/>
      <c r="I255" s="111"/>
      <c r="J255" s="7"/>
      <c r="K255" s="7"/>
      <c r="L255" s="111"/>
      <c r="M255" s="7"/>
      <c r="N255" s="7"/>
      <c r="O255" s="111"/>
      <c r="P255" s="111"/>
      <c r="Q255" s="7"/>
      <c r="R255" s="7"/>
      <c r="S255" s="7"/>
      <c r="T255" s="7"/>
      <c r="U255" s="7"/>
      <c r="V255" s="7"/>
      <c r="W255" s="7"/>
      <c r="X255" s="7"/>
      <c r="Y255" s="7"/>
      <c r="Z255" s="7"/>
    </row>
    <row r="256" ht="15.75" customHeight="1">
      <c r="A256" s="7"/>
      <c r="B256" s="295"/>
      <c r="C256" s="7"/>
      <c r="D256" s="7"/>
      <c r="E256" s="111"/>
      <c r="F256" s="7"/>
      <c r="G256" s="7"/>
      <c r="H256" s="111"/>
      <c r="I256" s="111"/>
      <c r="J256" s="7"/>
      <c r="K256" s="7"/>
      <c r="L256" s="111"/>
      <c r="M256" s="7"/>
      <c r="N256" s="7"/>
      <c r="O256" s="111"/>
      <c r="P256" s="111"/>
      <c r="Q256" s="7"/>
      <c r="R256" s="7"/>
      <c r="S256" s="7"/>
      <c r="T256" s="7"/>
      <c r="U256" s="7"/>
      <c r="V256" s="7"/>
      <c r="W256" s="7"/>
      <c r="X256" s="7"/>
      <c r="Y256" s="7"/>
      <c r="Z256" s="7"/>
    </row>
    <row r="257" ht="15.75" customHeight="1">
      <c r="A257" s="7"/>
      <c r="B257" s="295"/>
      <c r="C257" s="7"/>
      <c r="D257" s="7"/>
      <c r="E257" s="111"/>
      <c r="F257" s="7"/>
      <c r="G257" s="7"/>
      <c r="H257" s="111"/>
      <c r="I257" s="111"/>
      <c r="J257" s="7"/>
      <c r="K257" s="7"/>
      <c r="L257" s="111"/>
      <c r="M257" s="7"/>
      <c r="N257" s="7"/>
      <c r="O257" s="111"/>
      <c r="P257" s="111"/>
      <c r="Q257" s="7"/>
      <c r="R257" s="7"/>
      <c r="S257" s="7"/>
      <c r="T257" s="7"/>
      <c r="U257" s="7"/>
      <c r="V257" s="7"/>
      <c r="W257" s="7"/>
      <c r="X257" s="7"/>
      <c r="Y257" s="7"/>
      <c r="Z257" s="7"/>
    </row>
    <row r="258" ht="15.75" customHeight="1">
      <c r="A258" s="7"/>
      <c r="B258" s="295"/>
      <c r="C258" s="7"/>
      <c r="D258" s="7"/>
      <c r="E258" s="111"/>
      <c r="F258" s="7"/>
      <c r="G258" s="7"/>
      <c r="H258" s="111"/>
      <c r="I258" s="111"/>
      <c r="J258" s="7"/>
      <c r="K258" s="7"/>
      <c r="L258" s="111"/>
      <c r="M258" s="7"/>
      <c r="N258" s="7"/>
      <c r="O258" s="111"/>
      <c r="P258" s="111"/>
      <c r="Q258" s="7"/>
      <c r="R258" s="7"/>
      <c r="S258" s="7"/>
      <c r="T258" s="7"/>
      <c r="U258" s="7"/>
      <c r="V258" s="7"/>
      <c r="W258" s="7"/>
      <c r="X258" s="7"/>
      <c r="Y258" s="7"/>
      <c r="Z258" s="7"/>
    </row>
    <row r="259" ht="15.75" customHeight="1">
      <c r="A259" s="7"/>
      <c r="B259" s="295"/>
      <c r="C259" s="7"/>
      <c r="D259" s="7"/>
      <c r="E259" s="111"/>
      <c r="F259" s="7"/>
      <c r="G259" s="7"/>
      <c r="H259" s="111"/>
      <c r="I259" s="111"/>
      <c r="J259" s="7"/>
      <c r="K259" s="7"/>
      <c r="L259" s="111"/>
      <c r="M259" s="7"/>
      <c r="N259" s="7"/>
      <c r="O259" s="111"/>
      <c r="P259" s="111"/>
      <c r="Q259" s="7"/>
      <c r="R259" s="7"/>
      <c r="S259" s="7"/>
      <c r="T259" s="7"/>
      <c r="U259" s="7"/>
      <c r="V259" s="7"/>
      <c r="W259" s="7"/>
      <c r="X259" s="7"/>
      <c r="Y259" s="7"/>
      <c r="Z259" s="7"/>
    </row>
    <row r="260" ht="15.75" customHeight="1">
      <c r="A260" s="7"/>
      <c r="B260" s="295"/>
      <c r="C260" s="7"/>
      <c r="D260" s="7"/>
      <c r="E260" s="111"/>
      <c r="F260" s="7"/>
      <c r="G260" s="7"/>
      <c r="H260" s="111"/>
      <c r="I260" s="111"/>
      <c r="J260" s="7"/>
      <c r="K260" s="7"/>
      <c r="L260" s="111"/>
      <c r="M260" s="7"/>
      <c r="N260" s="7"/>
      <c r="O260" s="111"/>
      <c r="P260" s="111"/>
      <c r="Q260" s="7"/>
      <c r="R260" s="7"/>
      <c r="S260" s="7"/>
      <c r="T260" s="7"/>
      <c r="U260" s="7"/>
      <c r="V260" s="7"/>
      <c r="W260" s="7"/>
      <c r="X260" s="7"/>
      <c r="Y260" s="7"/>
      <c r="Z260" s="7"/>
    </row>
    <row r="261" ht="15.75" customHeight="1">
      <c r="A261" s="7"/>
      <c r="B261" s="295"/>
      <c r="C261" s="7"/>
      <c r="D261" s="7"/>
      <c r="E261" s="111"/>
      <c r="F261" s="7"/>
      <c r="G261" s="7"/>
      <c r="H261" s="111"/>
      <c r="I261" s="111"/>
      <c r="J261" s="7"/>
      <c r="K261" s="7"/>
      <c r="L261" s="111"/>
      <c r="M261" s="7"/>
      <c r="N261" s="7"/>
      <c r="O261" s="111"/>
      <c r="P261" s="111"/>
      <c r="Q261" s="7"/>
      <c r="R261" s="7"/>
      <c r="S261" s="7"/>
      <c r="T261" s="7"/>
      <c r="U261" s="7"/>
      <c r="V261" s="7"/>
      <c r="W261" s="7"/>
      <c r="X261" s="7"/>
      <c r="Y261" s="7"/>
      <c r="Z261" s="7"/>
    </row>
    <row r="262" ht="15.75" customHeight="1">
      <c r="A262" s="7"/>
      <c r="B262" s="295"/>
      <c r="C262" s="7"/>
      <c r="D262" s="7"/>
      <c r="E262" s="111"/>
      <c r="F262" s="7"/>
      <c r="G262" s="7"/>
      <c r="H262" s="111"/>
      <c r="I262" s="111"/>
      <c r="J262" s="7"/>
      <c r="K262" s="7"/>
      <c r="L262" s="111"/>
      <c r="M262" s="7"/>
      <c r="N262" s="7"/>
      <c r="O262" s="111"/>
      <c r="P262" s="111"/>
      <c r="Q262" s="7"/>
      <c r="R262" s="7"/>
      <c r="S262" s="7"/>
      <c r="T262" s="7"/>
      <c r="U262" s="7"/>
      <c r="V262" s="7"/>
      <c r="W262" s="7"/>
      <c r="X262" s="7"/>
      <c r="Y262" s="7"/>
      <c r="Z262" s="7"/>
    </row>
    <row r="263" ht="15.75" customHeight="1">
      <c r="A263" s="7"/>
      <c r="B263" s="295"/>
      <c r="C263" s="7"/>
      <c r="D263" s="7"/>
      <c r="E263" s="111"/>
      <c r="F263" s="7"/>
      <c r="G263" s="7"/>
      <c r="H263" s="111"/>
      <c r="I263" s="111"/>
      <c r="J263" s="7"/>
      <c r="K263" s="7"/>
      <c r="L263" s="111"/>
      <c r="M263" s="7"/>
      <c r="N263" s="7"/>
      <c r="O263" s="111"/>
      <c r="P263" s="111"/>
      <c r="Q263" s="7"/>
      <c r="R263" s="7"/>
      <c r="S263" s="7"/>
      <c r="T263" s="7"/>
      <c r="U263" s="7"/>
      <c r="V263" s="7"/>
      <c r="W263" s="7"/>
      <c r="X263" s="7"/>
      <c r="Y263" s="7"/>
      <c r="Z263" s="7"/>
    </row>
    <row r="264" ht="15.75" customHeight="1">
      <c r="A264" s="7"/>
      <c r="B264" s="295"/>
      <c r="C264" s="7"/>
      <c r="D264" s="7"/>
      <c r="E264" s="111"/>
      <c r="F264" s="7"/>
      <c r="G264" s="7"/>
      <c r="H264" s="111"/>
      <c r="I264" s="111"/>
      <c r="J264" s="7"/>
      <c r="K264" s="7"/>
      <c r="L264" s="111"/>
      <c r="M264" s="7"/>
      <c r="N264" s="7"/>
      <c r="O264" s="111"/>
      <c r="P264" s="111"/>
      <c r="Q264" s="7"/>
      <c r="R264" s="7"/>
      <c r="S264" s="7"/>
      <c r="T264" s="7"/>
      <c r="U264" s="7"/>
      <c r="V264" s="7"/>
      <c r="W264" s="7"/>
      <c r="X264" s="7"/>
      <c r="Y264" s="7"/>
      <c r="Z264" s="7"/>
    </row>
    <row r="265" ht="15.75" customHeight="1">
      <c r="A265" s="7"/>
      <c r="B265" s="295"/>
      <c r="C265" s="7"/>
      <c r="D265" s="7"/>
      <c r="E265" s="111"/>
      <c r="F265" s="7"/>
      <c r="G265" s="7"/>
      <c r="H265" s="111"/>
      <c r="I265" s="111"/>
      <c r="J265" s="7"/>
      <c r="K265" s="7"/>
      <c r="L265" s="111"/>
      <c r="M265" s="7"/>
      <c r="N265" s="7"/>
      <c r="O265" s="111"/>
      <c r="P265" s="111"/>
      <c r="Q265" s="7"/>
      <c r="R265" s="7"/>
      <c r="S265" s="7"/>
      <c r="T265" s="7"/>
      <c r="U265" s="7"/>
      <c r="V265" s="7"/>
      <c r="W265" s="7"/>
      <c r="X265" s="7"/>
      <c r="Y265" s="7"/>
      <c r="Z265" s="7"/>
    </row>
    <row r="266" ht="15.75" customHeight="1">
      <c r="A266" s="7"/>
      <c r="B266" s="295"/>
      <c r="C266" s="7"/>
      <c r="D266" s="7"/>
      <c r="E266" s="111"/>
      <c r="F266" s="7"/>
      <c r="G266" s="7"/>
      <c r="H266" s="111"/>
      <c r="I266" s="111"/>
      <c r="J266" s="7"/>
      <c r="K266" s="7"/>
      <c r="L266" s="111"/>
      <c r="M266" s="7"/>
      <c r="N266" s="7"/>
      <c r="O266" s="111"/>
      <c r="P266" s="111"/>
      <c r="Q266" s="7"/>
      <c r="R266" s="7"/>
      <c r="S266" s="7"/>
      <c r="T266" s="7"/>
      <c r="U266" s="7"/>
      <c r="V266" s="7"/>
      <c r="W266" s="7"/>
      <c r="X266" s="7"/>
      <c r="Y266" s="7"/>
      <c r="Z266" s="7"/>
    </row>
    <row r="267" ht="15.75" customHeight="1">
      <c r="A267" s="7"/>
      <c r="B267" s="295"/>
      <c r="C267" s="7"/>
      <c r="D267" s="7"/>
      <c r="E267" s="111"/>
      <c r="F267" s="7"/>
      <c r="G267" s="7"/>
      <c r="H267" s="111"/>
      <c r="I267" s="111"/>
      <c r="J267" s="7"/>
      <c r="K267" s="7"/>
      <c r="L267" s="111"/>
      <c r="M267" s="7"/>
      <c r="N267" s="7"/>
      <c r="O267" s="111"/>
      <c r="P267" s="111"/>
      <c r="Q267" s="7"/>
      <c r="R267" s="7"/>
      <c r="S267" s="7"/>
      <c r="T267" s="7"/>
      <c r="U267" s="7"/>
      <c r="V267" s="7"/>
      <c r="W267" s="7"/>
      <c r="X267" s="7"/>
      <c r="Y267" s="7"/>
      <c r="Z267" s="7"/>
    </row>
    <row r="268" ht="15.75" customHeight="1">
      <c r="A268" s="7"/>
      <c r="B268" s="295"/>
      <c r="C268" s="7"/>
      <c r="D268" s="7"/>
      <c r="E268" s="111"/>
      <c r="F268" s="7"/>
      <c r="G268" s="7"/>
      <c r="H268" s="111"/>
      <c r="I268" s="111"/>
      <c r="J268" s="7"/>
      <c r="K268" s="7"/>
      <c r="L268" s="111"/>
      <c r="M268" s="7"/>
      <c r="N268" s="7"/>
      <c r="O268" s="111"/>
      <c r="P268" s="111"/>
      <c r="Q268" s="7"/>
      <c r="R268" s="7"/>
      <c r="S268" s="7"/>
      <c r="T268" s="7"/>
      <c r="U268" s="7"/>
      <c r="V268" s="7"/>
      <c r="W268" s="7"/>
      <c r="X268" s="7"/>
      <c r="Y268" s="7"/>
      <c r="Z268" s="7"/>
    </row>
    <row r="269" ht="15.75" customHeight="1">
      <c r="A269" s="7"/>
      <c r="B269" s="295"/>
      <c r="C269" s="7"/>
      <c r="D269" s="7"/>
      <c r="E269" s="111"/>
      <c r="F269" s="7"/>
      <c r="G269" s="7"/>
      <c r="H269" s="111"/>
      <c r="I269" s="111"/>
      <c r="J269" s="7"/>
      <c r="K269" s="7"/>
      <c r="L269" s="111"/>
      <c r="M269" s="7"/>
      <c r="N269" s="7"/>
      <c r="O269" s="111"/>
      <c r="P269" s="111"/>
      <c r="Q269" s="7"/>
      <c r="R269" s="7"/>
      <c r="S269" s="7"/>
      <c r="T269" s="7"/>
      <c r="U269" s="7"/>
      <c r="V269" s="7"/>
      <c r="W269" s="7"/>
      <c r="X269" s="7"/>
      <c r="Y269" s="7"/>
      <c r="Z269" s="7"/>
    </row>
    <row r="270" ht="15.75" customHeight="1">
      <c r="A270" s="7"/>
      <c r="B270" s="295"/>
      <c r="C270" s="7"/>
      <c r="D270" s="7"/>
      <c r="E270" s="111"/>
      <c r="F270" s="7"/>
      <c r="G270" s="7"/>
      <c r="H270" s="111"/>
      <c r="I270" s="111"/>
      <c r="J270" s="7"/>
      <c r="K270" s="7"/>
      <c r="L270" s="111"/>
      <c r="M270" s="7"/>
      <c r="N270" s="7"/>
      <c r="O270" s="111"/>
      <c r="P270" s="111"/>
      <c r="Q270" s="7"/>
      <c r="R270" s="7"/>
      <c r="S270" s="7"/>
      <c r="T270" s="7"/>
      <c r="U270" s="7"/>
      <c r="V270" s="7"/>
      <c r="W270" s="7"/>
      <c r="X270" s="7"/>
      <c r="Y270" s="7"/>
      <c r="Z270" s="7"/>
    </row>
    <row r="271" ht="15.75" customHeight="1">
      <c r="A271" s="7"/>
      <c r="B271" s="295"/>
      <c r="C271" s="7"/>
      <c r="D271" s="7"/>
      <c r="E271" s="111"/>
      <c r="F271" s="7"/>
      <c r="G271" s="7"/>
      <c r="H271" s="111"/>
      <c r="I271" s="111"/>
      <c r="J271" s="7"/>
      <c r="K271" s="7"/>
      <c r="L271" s="111"/>
      <c r="M271" s="7"/>
      <c r="N271" s="7"/>
      <c r="O271" s="111"/>
      <c r="P271" s="111"/>
      <c r="Q271" s="7"/>
      <c r="R271" s="7"/>
      <c r="S271" s="7"/>
      <c r="T271" s="7"/>
      <c r="U271" s="7"/>
      <c r="V271" s="7"/>
      <c r="W271" s="7"/>
      <c r="X271" s="7"/>
      <c r="Y271" s="7"/>
      <c r="Z271" s="7"/>
    </row>
    <row r="272" ht="15.75" customHeight="1">
      <c r="A272" s="7"/>
      <c r="B272" s="295"/>
      <c r="C272" s="7"/>
      <c r="D272" s="7"/>
      <c r="E272" s="111"/>
      <c r="F272" s="7"/>
      <c r="G272" s="7"/>
      <c r="H272" s="111"/>
      <c r="I272" s="111"/>
      <c r="J272" s="7"/>
      <c r="K272" s="7"/>
      <c r="L272" s="111"/>
      <c r="M272" s="7"/>
      <c r="N272" s="7"/>
      <c r="O272" s="111"/>
      <c r="P272" s="111"/>
      <c r="Q272" s="7"/>
      <c r="R272" s="7"/>
      <c r="S272" s="7"/>
      <c r="T272" s="7"/>
      <c r="U272" s="7"/>
      <c r="V272" s="7"/>
      <c r="W272" s="7"/>
      <c r="X272" s="7"/>
      <c r="Y272" s="7"/>
      <c r="Z272" s="7"/>
    </row>
    <row r="273" ht="15.75" customHeight="1">
      <c r="A273" s="7"/>
      <c r="B273" s="295"/>
      <c r="C273" s="7"/>
      <c r="D273" s="7"/>
      <c r="E273" s="111"/>
      <c r="F273" s="7"/>
      <c r="G273" s="7"/>
      <c r="H273" s="111"/>
      <c r="I273" s="111"/>
      <c r="J273" s="7"/>
      <c r="K273" s="7"/>
      <c r="L273" s="111"/>
      <c r="M273" s="7"/>
      <c r="N273" s="7"/>
      <c r="O273" s="111"/>
      <c r="P273" s="111"/>
      <c r="Q273" s="7"/>
      <c r="R273" s="7"/>
      <c r="S273" s="7"/>
      <c r="T273" s="7"/>
      <c r="U273" s="7"/>
      <c r="V273" s="7"/>
      <c r="W273" s="7"/>
      <c r="X273" s="7"/>
      <c r="Y273" s="7"/>
      <c r="Z273" s="7"/>
    </row>
    <row r="274" ht="15.75" customHeight="1">
      <c r="A274" s="7"/>
      <c r="B274" s="295"/>
      <c r="C274" s="7"/>
      <c r="D274" s="7"/>
      <c r="E274" s="111"/>
      <c r="F274" s="7"/>
      <c r="G274" s="7"/>
      <c r="H274" s="111"/>
      <c r="I274" s="111"/>
      <c r="J274" s="7"/>
      <c r="K274" s="7"/>
      <c r="L274" s="111"/>
      <c r="M274" s="7"/>
      <c r="N274" s="7"/>
      <c r="O274" s="111"/>
      <c r="P274" s="111"/>
      <c r="Q274" s="7"/>
      <c r="R274" s="7"/>
      <c r="S274" s="7"/>
      <c r="T274" s="7"/>
      <c r="U274" s="7"/>
      <c r="V274" s="7"/>
      <c r="W274" s="7"/>
      <c r="X274" s="7"/>
      <c r="Y274" s="7"/>
      <c r="Z274" s="7"/>
    </row>
    <row r="275" ht="15.75" customHeight="1">
      <c r="A275" s="7"/>
      <c r="B275" s="295"/>
      <c r="C275" s="7"/>
      <c r="D275" s="7"/>
      <c r="E275" s="111"/>
      <c r="F275" s="7"/>
      <c r="G275" s="7"/>
      <c r="H275" s="111"/>
      <c r="I275" s="111"/>
      <c r="J275" s="7"/>
      <c r="K275" s="7"/>
      <c r="L275" s="111"/>
      <c r="M275" s="7"/>
      <c r="N275" s="7"/>
      <c r="O275" s="111"/>
      <c r="P275" s="111"/>
      <c r="Q275" s="7"/>
      <c r="R275" s="7"/>
      <c r="S275" s="7"/>
      <c r="T275" s="7"/>
      <c r="U275" s="7"/>
      <c r="V275" s="7"/>
      <c r="W275" s="7"/>
      <c r="X275" s="7"/>
      <c r="Y275" s="7"/>
      <c r="Z275" s="7"/>
    </row>
    <row r="276" ht="15.75" customHeight="1">
      <c r="A276" s="7"/>
      <c r="B276" s="295"/>
      <c r="C276" s="7"/>
      <c r="D276" s="7"/>
      <c r="E276" s="111"/>
      <c r="F276" s="7"/>
      <c r="G276" s="7"/>
      <c r="H276" s="111"/>
      <c r="I276" s="111"/>
      <c r="J276" s="7"/>
      <c r="K276" s="7"/>
      <c r="L276" s="111"/>
      <c r="M276" s="7"/>
      <c r="N276" s="7"/>
      <c r="O276" s="111"/>
      <c r="P276" s="111"/>
      <c r="Q276" s="7"/>
      <c r="R276" s="7"/>
      <c r="S276" s="7"/>
      <c r="T276" s="7"/>
      <c r="U276" s="7"/>
      <c r="V276" s="7"/>
      <c r="W276" s="7"/>
      <c r="X276" s="7"/>
      <c r="Y276" s="7"/>
      <c r="Z276" s="7"/>
    </row>
    <row r="277" ht="15.75" customHeight="1">
      <c r="A277" s="7"/>
      <c r="B277" s="295"/>
      <c r="C277" s="7"/>
      <c r="D277" s="7"/>
      <c r="E277" s="111"/>
      <c r="F277" s="7"/>
      <c r="G277" s="7"/>
      <c r="H277" s="111"/>
      <c r="I277" s="111"/>
      <c r="J277" s="7"/>
      <c r="K277" s="7"/>
      <c r="L277" s="111"/>
      <c r="M277" s="7"/>
      <c r="N277" s="7"/>
      <c r="O277" s="111"/>
      <c r="P277" s="111"/>
      <c r="Q277" s="7"/>
      <c r="R277" s="7"/>
      <c r="S277" s="7"/>
      <c r="T277" s="7"/>
      <c r="U277" s="7"/>
      <c r="V277" s="7"/>
      <c r="W277" s="7"/>
      <c r="X277" s="7"/>
      <c r="Y277" s="7"/>
      <c r="Z277" s="7"/>
    </row>
    <row r="278" ht="15.75" customHeight="1">
      <c r="A278" s="7"/>
      <c r="B278" s="295"/>
      <c r="C278" s="7"/>
      <c r="D278" s="7"/>
      <c r="E278" s="111"/>
      <c r="F278" s="7"/>
      <c r="G278" s="7"/>
      <c r="H278" s="111"/>
      <c r="I278" s="111"/>
      <c r="J278" s="7"/>
      <c r="K278" s="7"/>
      <c r="L278" s="111"/>
      <c r="M278" s="7"/>
      <c r="N278" s="7"/>
      <c r="O278" s="111"/>
      <c r="P278" s="111"/>
      <c r="Q278" s="7"/>
      <c r="R278" s="7"/>
      <c r="S278" s="7"/>
      <c r="T278" s="7"/>
      <c r="U278" s="7"/>
      <c r="V278" s="7"/>
      <c r="W278" s="7"/>
      <c r="X278" s="7"/>
      <c r="Y278" s="7"/>
      <c r="Z278" s="7"/>
    </row>
    <row r="279" ht="15.75" customHeight="1">
      <c r="A279" s="7"/>
      <c r="B279" s="295"/>
      <c r="C279" s="7"/>
      <c r="D279" s="7"/>
      <c r="E279" s="111"/>
      <c r="F279" s="7"/>
      <c r="G279" s="7"/>
      <c r="H279" s="111"/>
      <c r="I279" s="111"/>
      <c r="J279" s="7"/>
      <c r="K279" s="7"/>
      <c r="L279" s="111"/>
      <c r="M279" s="7"/>
      <c r="N279" s="7"/>
      <c r="O279" s="111"/>
      <c r="P279" s="111"/>
      <c r="Q279" s="7"/>
      <c r="R279" s="7"/>
      <c r="S279" s="7"/>
      <c r="T279" s="7"/>
      <c r="U279" s="7"/>
      <c r="V279" s="7"/>
      <c r="W279" s="7"/>
      <c r="X279" s="7"/>
      <c r="Y279" s="7"/>
      <c r="Z279" s="7"/>
    </row>
    <row r="280" ht="15.75" customHeight="1">
      <c r="A280" s="7"/>
      <c r="B280" s="295"/>
      <c r="C280" s="7"/>
      <c r="D280" s="7"/>
      <c r="E280" s="111"/>
      <c r="F280" s="7"/>
      <c r="G280" s="7"/>
      <c r="H280" s="111"/>
      <c r="I280" s="111"/>
      <c r="J280" s="7"/>
      <c r="K280" s="7"/>
      <c r="L280" s="111"/>
      <c r="M280" s="7"/>
      <c r="N280" s="7"/>
      <c r="O280" s="111"/>
      <c r="P280" s="111"/>
      <c r="Q280" s="7"/>
      <c r="R280" s="7"/>
      <c r="S280" s="7"/>
      <c r="T280" s="7"/>
      <c r="U280" s="7"/>
      <c r="V280" s="7"/>
      <c r="W280" s="7"/>
      <c r="X280" s="7"/>
      <c r="Y280" s="7"/>
      <c r="Z280" s="7"/>
    </row>
    <row r="281" ht="15.75" customHeight="1">
      <c r="A281" s="7"/>
      <c r="B281" s="295"/>
      <c r="C281" s="7"/>
      <c r="D281" s="7"/>
      <c r="E281" s="111"/>
      <c r="F281" s="7"/>
      <c r="G281" s="7"/>
      <c r="H281" s="111"/>
      <c r="I281" s="111"/>
      <c r="J281" s="7"/>
      <c r="K281" s="7"/>
      <c r="L281" s="111"/>
      <c r="M281" s="7"/>
      <c r="N281" s="7"/>
      <c r="O281" s="111"/>
      <c r="P281" s="111"/>
      <c r="Q281" s="7"/>
      <c r="R281" s="7"/>
      <c r="S281" s="7"/>
      <c r="T281" s="7"/>
      <c r="U281" s="7"/>
      <c r="V281" s="7"/>
      <c r="W281" s="7"/>
      <c r="X281" s="7"/>
      <c r="Y281" s="7"/>
      <c r="Z281" s="7"/>
    </row>
    <row r="282" ht="15.75" customHeight="1">
      <c r="A282" s="7"/>
      <c r="B282" s="295"/>
      <c r="C282" s="7"/>
      <c r="D282" s="7"/>
      <c r="E282" s="111"/>
      <c r="F282" s="7"/>
      <c r="G282" s="7"/>
      <c r="H282" s="111"/>
      <c r="I282" s="111"/>
      <c r="J282" s="7"/>
      <c r="K282" s="7"/>
      <c r="L282" s="111"/>
      <c r="M282" s="7"/>
      <c r="N282" s="7"/>
      <c r="O282" s="111"/>
      <c r="P282" s="111"/>
      <c r="Q282" s="7"/>
      <c r="R282" s="7"/>
      <c r="S282" s="7"/>
      <c r="T282" s="7"/>
      <c r="U282" s="7"/>
      <c r="V282" s="7"/>
      <c r="W282" s="7"/>
      <c r="X282" s="7"/>
      <c r="Y282" s="7"/>
      <c r="Z282" s="7"/>
    </row>
    <row r="283" ht="15.75" customHeight="1">
      <c r="A283" s="7"/>
      <c r="B283" s="295"/>
      <c r="C283" s="7"/>
      <c r="D283" s="7"/>
      <c r="E283" s="111"/>
      <c r="F283" s="7"/>
      <c r="G283" s="7"/>
      <c r="H283" s="111"/>
      <c r="I283" s="111"/>
      <c r="J283" s="7"/>
      <c r="K283" s="7"/>
      <c r="L283" s="111"/>
      <c r="M283" s="7"/>
      <c r="N283" s="7"/>
      <c r="O283" s="111"/>
      <c r="P283" s="111"/>
      <c r="Q283" s="7"/>
      <c r="R283" s="7"/>
      <c r="S283" s="7"/>
      <c r="T283" s="7"/>
      <c r="U283" s="7"/>
      <c r="V283" s="7"/>
      <c r="W283" s="7"/>
      <c r="X283" s="7"/>
      <c r="Y283" s="7"/>
      <c r="Z283" s="7"/>
    </row>
    <row r="284" ht="15.75" customHeight="1">
      <c r="A284" s="7"/>
      <c r="B284" s="295"/>
      <c r="C284" s="7"/>
      <c r="D284" s="7"/>
      <c r="E284" s="111"/>
      <c r="F284" s="7"/>
      <c r="G284" s="7"/>
      <c r="H284" s="111"/>
      <c r="I284" s="111"/>
      <c r="J284" s="7"/>
      <c r="K284" s="7"/>
      <c r="L284" s="111"/>
      <c r="M284" s="7"/>
      <c r="N284" s="7"/>
      <c r="O284" s="111"/>
      <c r="P284" s="111"/>
      <c r="Q284" s="7"/>
      <c r="R284" s="7"/>
      <c r="S284" s="7"/>
      <c r="T284" s="7"/>
      <c r="U284" s="7"/>
      <c r="V284" s="7"/>
      <c r="W284" s="7"/>
      <c r="X284" s="7"/>
      <c r="Y284" s="7"/>
      <c r="Z284" s="7"/>
    </row>
    <row r="285" ht="15.75" customHeight="1">
      <c r="A285" s="7"/>
      <c r="B285" s="295"/>
      <c r="C285" s="7"/>
      <c r="D285" s="7"/>
      <c r="E285" s="111"/>
      <c r="F285" s="7"/>
      <c r="G285" s="7"/>
      <c r="H285" s="111"/>
      <c r="I285" s="111"/>
      <c r="J285" s="7"/>
      <c r="K285" s="7"/>
      <c r="L285" s="111"/>
      <c r="M285" s="7"/>
      <c r="N285" s="7"/>
      <c r="O285" s="111"/>
      <c r="P285" s="111"/>
      <c r="Q285" s="7"/>
      <c r="R285" s="7"/>
      <c r="S285" s="7"/>
      <c r="T285" s="7"/>
      <c r="U285" s="7"/>
      <c r="V285" s="7"/>
      <c r="W285" s="7"/>
      <c r="X285" s="7"/>
      <c r="Y285" s="7"/>
      <c r="Z285" s="7"/>
    </row>
    <row r="286" ht="15.75" customHeight="1">
      <c r="A286" s="7"/>
      <c r="B286" s="295"/>
      <c r="C286" s="7"/>
      <c r="D286" s="7"/>
      <c r="E286" s="111"/>
      <c r="F286" s="7"/>
      <c r="G286" s="7"/>
      <c r="H286" s="111"/>
      <c r="I286" s="111"/>
      <c r="J286" s="7"/>
      <c r="K286" s="7"/>
      <c r="L286" s="111"/>
      <c r="M286" s="7"/>
      <c r="N286" s="7"/>
      <c r="O286" s="111"/>
      <c r="P286" s="111"/>
      <c r="Q286" s="7"/>
      <c r="R286" s="7"/>
      <c r="S286" s="7"/>
      <c r="T286" s="7"/>
      <c r="U286" s="7"/>
      <c r="V286" s="7"/>
      <c r="W286" s="7"/>
      <c r="X286" s="7"/>
      <c r="Y286" s="7"/>
      <c r="Z286" s="7"/>
    </row>
    <row r="287" ht="15.75" customHeight="1">
      <c r="A287" s="7"/>
      <c r="B287" s="295"/>
      <c r="C287" s="7"/>
      <c r="D287" s="7"/>
      <c r="E287" s="111"/>
      <c r="F287" s="7"/>
      <c r="G287" s="7"/>
      <c r="H287" s="111"/>
      <c r="I287" s="111"/>
      <c r="J287" s="7"/>
      <c r="K287" s="7"/>
      <c r="L287" s="111"/>
      <c r="M287" s="7"/>
      <c r="N287" s="7"/>
      <c r="O287" s="111"/>
      <c r="P287" s="111"/>
      <c r="Q287" s="7"/>
      <c r="R287" s="7"/>
      <c r="S287" s="7"/>
      <c r="T287" s="7"/>
      <c r="U287" s="7"/>
      <c r="V287" s="7"/>
      <c r="W287" s="7"/>
      <c r="X287" s="7"/>
      <c r="Y287" s="7"/>
      <c r="Z287" s="7"/>
    </row>
    <row r="288" ht="15.75" customHeight="1">
      <c r="A288" s="7"/>
      <c r="B288" s="295"/>
      <c r="C288" s="7"/>
      <c r="D288" s="7"/>
      <c r="E288" s="111"/>
      <c r="F288" s="7"/>
      <c r="G288" s="7"/>
      <c r="H288" s="111"/>
      <c r="I288" s="111"/>
      <c r="J288" s="7"/>
      <c r="K288" s="7"/>
      <c r="L288" s="111"/>
      <c r="M288" s="7"/>
      <c r="N288" s="7"/>
      <c r="O288" s="111"/>
      <c r="P288" s="111"/>
      <c r="Q288" s="7"/>
      <c r="R288" s="7"/>
      <c r="S288" s="7"/>
      <c r="T288" s="7"/>
      <c r="U288" s="7"/>
      <c r="V288" s="7"/>
      <c r="W288" s="7"/>
      <c r="X288" s="7"/>
      <c r="Y288" s="7"/>
      <c r="Z288" s="7"/>
    </row>
    <row r="289" ht="15.75" customHeight="1">
      <c r="A289" s="7"/>
      <c r="B289" s="295"/>
      <c r="C289" s="7"/>
      <c r="D289" s="7"/>
      <c r="E289" s="111"/>
      <c r="F289" s="7"/>
      <c r="G289" s="7"/>
      <c r="H289" s="111"/>
      <c r="I289" s="111"/>
      <c r="J289" s="7"/>
      <c r="K289" s="7"/>
      <c r="L289" s="111"/>
      <c r="M289" s="7"/>
      <c r="N289" s="7"/>
      <c r="O289" s="111"/>
      <c r="P289" s="111"/>
      <c r="Q289" s="7"/>
      <c r="R289" s="7"/>
      <c r="S289" s="7"/>
      <c r="T289" s="7"/>
      <c r="U289" s="7"/>
      <c r="V289" s="7"/>
      <c r="W289" s="7"/>
      <c r="X289" s="7"/>
      <c r="Y289" s="7"/>
      <c r="Z289" s="7"/>
    </row>
    <row r="290" ht="15.75" customHeight="1">
      <c r="A290" s="7"/>
      <c r="B290" s="295"/>
      <c r="C290" s="7"/>
      <c r="D290" s="7"/>
      <c r="E290" s="111"/>
      <c r="F290" s="7"/>
      <c r="G290" s="7"/>
      <c r="H290" s="111"/>
      <c r="I290" s="111"/>
      <c r="J290" s="7"/>
      <c r="K290" s="7"/>
      <c r="L290" s="111"/>
      <c r="M290" s="7"/>
      <c r="N290" s="7"/>
      <c r="O290" s="111"/>
      <c r="P290" s="111"/>
      <c r="Q290" s="7"/>
      <c r="R290" s="7"/>
      <c r="S290" s="7"/>
      <c r="T290" s="7"/>
      <c r="U290" s="7"/>
      <c r="V290" s="7"/>
      <c r="W290" s="7"/>
      <c r="X290" s="7"/>
      <c r="Y290" s="7"/>
      <c r="Z290" s="7"/>
    </row>
    <row r="291" ht="15.75" customHeight="1">
      <c r="A291" s="7"/>
      <c r="B291" s="295"/>
      <c r="C291" s="7"/>
      <c r="D291" s="7"/>
      <c r="E291" s="111"/>
      <c r="F291" s="7"/>
      <c r="G291" s="7"/>
      <c r="H291" s="111"/>
      <c r="I291" s="111"/>
      <c r="J291" s="7"/>
      <c r="K291" s="7"/>
      <c r="L291" s="111"/>
      <c r="M291" s="7"/>
      <c r="N291" s="7"/>
      <c r="O291" s="111"/>
      <c r="P291" s="111"/>
      <c r="Q291" s="7"/>
      <c r="R291" s="7"/>
      <c r="S291" s="7"/>
      <c r="T291" s="7"/>
      <c r="U291" s="7"/>
      <c r="V291" s="7"/>
      <c r="W291" s="7"/>
      <c r="X291" s="7"/>
      <c r="Y291" s="7"/>
      <c r="Z291" s="7"/>
    </row>
    <row r="292" ht="15.75" customHeight="1">
      <c r="A292" s="7"/>
      <c r="B292" s="295"/>
      <c r="C292" s="7"/>
      <c r="D292" s="7"/>
      <c r="E292" s="111"/>
      <c r="F292" s="7"/>
      <c r="G292" s="7"/>
      <c r="H292" s="111"/>
      <c r="I292" s="111"/>
      <c r="J292" s="7"/>
      <c r="K292" s="7"/>
      <c r="L292" s="111"/>
      <c r="M292" s="7"/>
      <c r="N292" s="7"/>
      <c r="O292" s="111"/>
      <c r="P292" s="111"/>
      <c r="Q292" s="7"/>
      <c r="R292" s="7"/>
      <c r="S292" s="7"/>
      <c r="T292" s="7"/>
      <c r="U292" s="7"/>
      <c r="V292" s="7"/>
      <c r="W292" s="7"/>
      <c r="X292" s="7"/>
      <c r="Y292" s="7"/>
      <c r="Z292" s="7"/>
    </row>
    <row r="293" ht="15.75" customHeight="1">
      <c r="A293" s="7"/>
      <c r="B293" s="295"/>
      <c r="C293" s="7"/>
      <c r="D293" s="7"/>
      <c r="E293" s="111"/>
      <c r="F293" s="7"/>
      <c r="G293" s="7"/>
      <c r="H293" s="111"/>
      <c r="I293" s="111"/>
      <c r="J293" s="7"/>
      <c r="K293" s="7"/>
      <c r="L293" s="111"/>
      <c r="M293" s="7"/>
      <c r="N293" s="7"/>
      <c r="O293" s="111"/>
      <c r="P293" s="111"/>
      <c r="Q293" s="7"/>
      <c r="R293" s="7"/>
      <c r="S293" s="7"/>
      <c r="T293" s="7"/>
      <c r="U293" s="7"/>
      <c r="V293" s="7"/>
      <c r="W293" s="7"/>
      <c r="X293" s="7"/>
      <c r="Y293" s="7"/>
      <c r="Z293" s="7"/>
    </row>
    <row r="294" ht="15.75" customHeight="1">
      <c r="A294" s="7"/>
      <c r="B294" s="295"/>
      <c r="C294" s="7"/>
      <c r="D294" s="7"/>
      <c r="E294" s="111"/>
      <c r="F294" s="7"/>
      <c r="G294" s="7"/>
      <c r="H294" s="111"/>
      <c r="I294" s="111"/>
      <c r="J294" s="7"/>
      <c r="K294" s="7"/>
      <c r="L294" s="111"/>
      <c r="M294" s="7"/>
      <c r="N294" s="7"/>
      <c r="O294" s="111"/>
      <c r="P294" s="111"/>
      <c r="Q294" s="7"/>
      <c r="R294" s="7"/>
      <c r="S294" s="7"/>
      <c r="T294" s="7"/>
      <c r="U294" s="7"/>
      <c r="V294" s="7"/>
      <c r="W294" s="7"/>
      <c r="X294" s="7"/>
      <c r="Y294" s="7"/>
      <c r="Z294" s="7"/>
    </row>
    <row r="295" ht="15.75" customHeight="1">
      <c r="A295" s="7"/>
      <c r="B295" s="295"/>
      <c r="C295" s="7"/>
      <c r="D295" s="7"/>
      <c r="E295" s="111"/>
      <c r="F295" s="7"/>
      <c r="G295" s="7"/>
      <c r="H295" s="111"/>
      <c r="I295" s="111"/>
      <c r="J295" s="7"/>
      <c r="K295" s="7"/>
      <c r="L295" s="111"/>
      <c r="M295" s="7"/>
      <c r="N295" s="7"/>
      <c r="O295" s="111"/>
      <c r="P295" s="111"/>
      <c r="Q295" s="7"/>
      <c r="R295" s="7"/>
      <c r="S295" s="7"/>
      <c r="T295" s="7"/>
      <c r="U295" s="7"/>
      <c r="V295" s="7"/>
      <c r="W295" s="7"/>
      <c r="X295" s="7"/>
      <c r="Y295" s="7"/>
      <c r="Z295" s="7"/>
    </row>
    <row r="296" ht="15.75" customHeight="1">
      <c r="A296" s="7"/>
      <c r="B296" s="295"/>
      <c r="C296" s="7"/>
      <c r="D296" s="7"/>
      <c r="E296" s="111"/>
      <c r="F296" s="7"/>
      <c r="G296" s="7"/>
      <c r="H296" s="111"/>
      <c r="I296" s="111"/>
      <c r="J296" s="7"/>
      <c r="K296" s="7"/>
      <c r="L296" s="111"/>
      <c r="M296" s="7"/>
      <c r="N296" s="7"/>
      <c r="O296" s="111"/>
      <c r="P296" s="111"/>
      <c r="Q296" s="7"/>
      <c r="R296" s="7"/>
      <c r="S296" s="7"/>
      <c r="T296" s="7"/>
      <c r="U296" s="7"/>
      <c r="V296" s="7"/>
      <c r="W296" s="7"/>
      <c r="X296" s="7"/>
      <c r="Y296" s="7"/>
      <c r="Z296" s="7"/>
    </row>
    <row r="297" ht="15.75" customHeight="1">
      <c r="A297" s="7"/>
      <c r="B297" s="295"/>
      <c r="C297" s="7"/>
      <c r="D297" s="7"/>
      <c r="E297" s="111"/>
      <c r="F297" s="7"/>
      <c r="G297" s="7"/>
      <c r="H297" s="111"/>
      <c r="I297" s="111"/>
      <c r="J297" s="7"/>
      <c r="K297" s="7"/>
      <c r="L297" s="111"/>
      <c r="M297" s="7"/>
      <c r="N297" s="7"/>
      <c r="O297" s="111"/>
      <c r="P297" s="111"/>
      <c r="Q297" s="7"/>
      <c r="R297" s="7"/>
      <c r="S297" s="7"/>
      <c r="T297" s="7"/>
      <c r="U297" s="7"/>
      <c r="V297" s="7"/>
      <c r="W297" s="7"/>
      <c r="X297" s="7"/>
      <c r="Y297" s="7"/>
      <c r="Z297" s="7"/>
    </row>
    <row r="298" ht="15.75" customHeight="1">
      <c r="A298" s="7"/>
      <c r="B298" s="295"/>
      <c r="C298" s="7"/>
      <c r="D298" s="7"/>
      <c r="E298" s="111"/>
      <c r="F298" s="7"/>
      <c r="G298" s="7"/>
      <c r="H298" s="111"/>
      <c r="I298" s="111"/>
      <c r="J298" s="7"/>
      <c r="K298" s="7"/>
      <c r="L298" s="111"/>
      <c r="M298" s="7"/>
      <c r="N298" s="7"/>
      <c r="O298" s="111"/>
      <c r="P298" s="111"/>
      <c r="Q298" s="7"/>
      <c r="R298" s="7"/>
      <c r="S298" s="7"/>
      <c r="T298" s="7"/>
      <c r="U298" s="7"/>
      <c r="V298" s="7"/>
      <c r="W298" s="7"/>
      <c r="X298" s="7"/>
      <c r="Y298" s="7"/>
      <c r="Z298" s="7"/>
    </row>
    <row r="299" ht="15.75" customHeight="1">
      <c r="A299" s="7"/>
      <c r="B299" s="295"/>
      <c r="C299" s="7"/>
      <c r="D299" s="7"/>
      <c r="E299" s="111"/>
      <c r="F299" s="7"/>
      <c r="G299" s="7"/>
      <c r="H299" s="111"/>
      <c r="I299" s="111"/>
      <c r="J299" s="7"/>
      <c r="K299" s="7"/>
      <c r="L299" s="111"/>
      <c r="M299" s="7"/>
      <c r="N299" s="7"/>
      <c r="O299" s="111"/>
      <c r="P299" s="111"/>
      <c r="Q299" s="7"/>
      <c r="R299" s="7"/>
      <c r="S299" s="7"/>
      <c r="T299" s="7"/>
      <c r="U299" s="7"/>
      <c r="V299" s="7"/>
      <c r="W299" s="7"/>
      <c r="X299" s="7"/>
      <c r="Y299" s="7"/>
      <c r="Z299" s="7"/>
    </row>
    <row r="300" ht="15.75" customHeight="1">
      <c r="A300" s="7"/>
      <c r="B300" s="295"/>
      <c r="C300" s="7"/>
      <c r="D300" s="7"/>
      <c r="E300" s="111"/>
      <c r="F300" s="7"/>
      <c r="G300" s="7"/>
      <c r="H300" s="111"/>
      <c r="I300" s="111"/>
      <c r="J300" s="7"/>
      <c r="K300" s="7"/>
      <c r="L300" s="111"/>
      <c r="M300" s="7"/>
      <c r="N300" s="7"/>
      <c r="O300" s="111"/>
      <c r="P300" s="111"/>
      <c r="Q300" s="7"/>
      <c r="R300" s="7"/>
      <c r="S300" s="7"/>
      <c r="T300" s="7"/>
      <c r="U300" s="7"/>
      <c r="V300" s="7"/>
      <c r="W300" s="7"/>
      <c r="X300" s="7"/>
      <c r="Y300" s="7"/>
      <c r="Z300" s="7"/>
    </row>
    <row r="301" ht="15.75" customHeight="1">
      <c r="A301" s="7"/>
      <c r="B301" s="295"/>
      <c r="C301" s="7"/>
      <c r="D301" s="7"/>
      <c r="E301" s="111"/>
      <c r="F301" s="7"/>
      <c r="G301" s="7"/>
      <c r="H301" s="111"/>
      <c r="I301" s="111"/>
      <c r="J301" s="7"/>
      <c r="K301" s="7"/>
      <c r="L301" s="111"/>
      <c r="M301" s="7"/>
      <c r="N301" s="7"/>
      <c r="O301" s="111"/>
      <c r="P301" s="111"/>
      <c r="Q301" s="7"/>
      <c r="R301" s="7"/>
      <c r="S301" s="7"/>
      <c r="T301" s="7"/>
      <c r="U301" s="7"/>
      <c r="V301" s="7"/>
      <c r="W301" s="7"/>
      <c r="X301" s="7"/>
      <c r="Y301" s="7"/>
      <c r="Z301" s="7"/>
    </row>
    <row r="302" ht="15.75" customHeight="1">
      <c r="A302" s="7"/>
      <c r="B302" s="295"/>
      <c r="C302" s="7"/>
      <c r="D302" s="7"/>
      <c r="E302" s="111"/>
      <c r="F302" s="7"/>
      <c r="G302" s="7"/>
      <c r="H302" s="111"/>
      <c r="I302" s="111"/>
      <c r="J302" s="7"/>
      <c r="K302" s="7"/>
      <c r="L302" s="111"/>
      <c r="M302" s="7"/>
      <c r="N302" s="7"/>
      <c r="O302" s="111"/>
      <c r="P302" s="111"/>
      <c r="Q302" s="7"/>
      <c r="R302" s="7"/>
      <c r="S302" s="7"/>
      <c r="T302" s="7"/>
      <c r="U302" s="7"/>
      <c r="V302" s="7"/>
      <c r="W302" s="7"/>
      <c r="X302" s="7"/>
      <c r="Y302" s="7"/>
      <c r="Z302" s="7"/>
    </row>
    <row r="303" ht="15.75" customHeight="1">
      <c r="A303" s="7"/>
      <c r="B303" s="295"/>
      <c r="C303" s="7"/>
      <c r="D303" s="7"/>
      <c r="E303" s="111"/>
      <c r="F303" s="7"/>
      <c r="G303" s="7"/>
      <c r="H303" s="111"/>
      <c r="I303" s="111"/>
      <c r="J303" s="7"/>
      <c r="K303" s="7"/>
      <c r="L303" s="111"/>
      <c r="M303" s="7"/>
      <c r="N303" s="7"/>
      <c r="O303" s="111"/>
      <c r="P303" s="111"/>
      <c r="Q303" s="7"/>
      <c r="R303" s="7"/>
      <c r="S303" s="7"/>
      <c r="T303" s="7"/>
      <c r="U303" s="7"/>
      <c r="V303" s="7"/>
      <c r="W303" s="7"/>
      <c r="X303" s="7"/>
      <c r="Y303" s="7"/>
      <c r="Z303" s="7"/>
    </row>
    <row r="304" ht="15.75" customHeight="1">
      <c r="A304" s="7"/>
      <c r="B304" s="295"/>
      <c r="C304" s="7"/>
      <c r="D304" s="7"/>
      <c r="E304" s="111"/>
      <c r="F304" s="7"/>
      <c r="G304" s="7"/>
      <c r="H304" s="111"/>
      <c r="I304" s="111"/>
      <c r="J304" s="7"/>
      <c r="K304" s="7"/>
      <c r="L304" s="111"/>
      <c r="M304" s="7"/>
      <c r="N304" s="7"/>
      <c r="O304" s="111"/>
      <c r="P304" s="111"/>
      <c r="Q304" s="7"/>
      <c r="R304" s="7"/>
      <c r="S304" s="7"/>
      <c r="T304" s="7"/>
      <c r="U304" s="7"/>
      <c r="V304" s="7"/>
      <c r="W304" s="7"/>
      <c r="X304" s="7"/>
      <c r="Y304" s="7"/>
      <c r="Z304" s="7"/>
    </row>
    <row r="305" ht="15.75" customHeight="1">
      <c r="A305" s="7"/>
      <c r="B305" s="295"/>
      <c r="C305" s="7"/>
      <c r="D305" s="7"/>
      <c r="E305" s="111"/>
      <c r="F305" s="7"/>
      <c r="G305" s="7"/>
      <c r="H305" s="111"/>
      <c r="I305" s="111"/>
      <c r="J305" s="7"/>
      <c r="K305" s="7"/>
      <c r="L305" s="111"/>
      <c r="M305" s="7"/>
      <c r="N305" s="7"/>
      <c r="O305" s="111"/>
      <c r="P305" s="111"/>
      <c r="Q305" s="7"/>
      <c r="R305" s="7"/>
      <c r="S305" s="7"/>
      <c r="T305" s="7"/>
      <c r="U305" s="7"/>
      <c r="V305" s="7"/>
      <c r="W305" s="7"/>
      <c r="X305" s="7"/>
      <c r="Y305" s="7"/>
      <c r="Z305" s="7"/>
    </row>
    <row r="306" ht="15.75" customHeight="1">
      <c r="A306" s="7"/>
      <c r="B306" s="295"/>
      <c r="C306" s="7"/>
      <c r="D306" s="7"/>
      <c r="E306" s="111"/>
      <c r="F306" s="7"/>
      <c r="G306" s="7"/>
      <c r="H306" s="111"/>
      <c r="I306" s="111"/>
      <c r="J306" s="7"/>
      <c r="K306" s="7"/>
      <c r="L306" s="111"/>
      <c r="M306" s="7"/>
      <c r="N306" s="7"/>
      <c r="O306" s="111"/>
      <c r="P306" s="111"/>
      <c r="Q306" s="7"/>
      <c r="R306" s="7"/>
      <c r="S306" s="7"/>
      <c r="T306" s="7"/>
      <c r="U306" s="7"/>
      <c r="V306" s="7"/>
      <c r="W306" s="7"/>
      <c r="X306" s="7"/>
      <c r="Y306" s="7"/>
      <c r="Z306" s="7"/>
    </row>
    <row r="307" ht="15.75" customHeight="1">
      <c r="A307" s="7"/>
      <c r="B307" s="295"/>
      <c r="C307" s="7"/>
      <c r="D307" s="7"/>
      <c r="E307" s="111"/>
      <c r="F307" s="7"/>
      <c r="G307" s="7"/>
      <c r="H307" s="111"/>
      <c r="I307" s="111"/>
      <c r="J307" s="7"/>
      <c r="K307" s="7"/>
      <c r="L307" s="111"/>
      <c r="M307" s="7"/>
      <c r="N307" s="7"/>
      <c r="O307" s="111"/>
      <c r="P307" s="111"/>
      <c r="Q307" s="7"/>
      <c r="R307" s="7"/>
      <c r="S307" s="7"/>
      <c r="T307" s="7"/>
      <c r="U307" s="7"/>
      <c r="V307" s="7"/>
      <c r="W307" s="7"/>
      <c r="X307" s="7"/>
      <c r="Y307" s="7"/>
      <c r="Z307" s="7"/>
    </row>
    <row r="308" ht="15.75" customHeight="1">
      <c r="A308" s="7"/>
      <c r="B308" s="295"/>
      <c r="C308" s="7"/>
      <c r="D308" s="7"/>
      <c r="E308" s="111"/>
      <c r="F308" s="7"/>
      <c r="G308" s="7"/>
      <c r="H308" s="111"/>
      <c r="I308" s="111"/>
      <c r="J308" s="7"/>
      <c r="K308" s="7"/>
      <c r="L308" s="111"/>
      <c r="M308" s="7"/>
      <c r="N308" s="7"/>
      <c r="O308" s="111"/>
      <c r="P308" s="111"/>
      <c r="Q308" s="7"/>
      <c r="R308" s="7"/>
      <c r="S308" s="7"/>
      <c r="T308" s="7"/>
      <c r="U308" s="7"/>
      <c r="V308" s="7"/>
      <c r="W308" s="7"/>
      <c r="X308" s="7"/>
      <c r="Y308" s="7"/>
      <c r="Z308" s="7"/>
    </row>
    <row r="309" ht="15.75" customHeight="1">
      <c r="A309" s="7"/>
      <c r="B309" s="295"/>
      <c r="C309" s="7"/>
      <c r="D309" s="7"/>
      <c r="E309" s="111"/>
      <c r="F309" s="7"/>
      <c r="G309" s="7"/>
      <c r="H309" s="111"/>
      <c r="I309" s="111"/>
      <c r="J309" s="7"/>
      <c r="K309" s="7"/>
      <c r="L309" s="111"/>
      <c r="M309" s="7"/>
      <c r="N309" s="7"/>
      <c r="O309" s="111"/>
      <c r="P309" s="111"/>
      <c r="Q309" s="7"/>
      <c r="R309" s="7"/>
      <c r="S309" s="7"/>
      <c r="T309" s="7"/>
      <c r="U309" s="7"/>
      <c r="V309" s="7"/>
      <c r="W309" s="7"/>
      <c r="X309" s="7"/>
      <c r="Y309" s="7"/>
      <c r="Z309" s="7"/>
    </row>
    <row r="310" ht="15.75" customHeight="1">
      <c r="A310" s="7"/>
      <c r="B310" s="295"/>
      <c r="C310" s="7"/>
      <c r="D310" s="7"/>
      <c r="E310" s="111"/>
      <c r="F310" s="7"/>
      <c r="G310" s="7"/>
      <c r="H310" s="111"/>
      <c r="I310" s="111"/>
      <c r="J310" s="7"/>
      <c r="K310" s="7"/>
      <c r="L310" s="111"/>
      <c r="M310" s="7"/>
      <c r="N310" s="7"/>
      <c r="O310" s="111"/>
      <c r="P310" s="111"/>
      <c r="Q310" s="7"/>
      <c r="R310" s="7"/>
      <c r="S310" s="7"/>
      <c r="T310" s="7"/>
      <c r="U310" s="7"/>
      <c r="V310" s="7"/>
      <c r="W310" s="7"/>
      <c r="X310" s="7"/>
      <c r="Y310" s="7"/>
      <c r="Z310" s="7"/>
    </row>
    <row r="311" ht="15.75" customHeight="1">
      <c r="A311" s="7"/>
      <c r="B311" s="295"/>
      <c r="C311" s="7"/>
      <c r="D311" s="7"/>
      <c r="E311" s="111"/>
      <c r="F311" s="7"/>
      <c r="G311" s="7"/>
      <c r="H311" s="111"/>
      <c r="I311" s="111"/>
      <c r="J311" s="7"/>
      <c r="K311" s="7"/>
      <c r="L311" s="111"/>
      <c r="M311" s="7"/>
      <c r="N311" s="7"/>
      <c r="O311" s="111"/>
      <c r="P311" s="111"/>
      <c r="Q311" s="7"/>
      <c r="R311" s="7"/>
      <c r="S311" s="7"/>
      <c r="T311" s="7"/>
      <c r="U311" s="7"/>
      <c r="V311" s="7"/>
      <c r="W311" s="7"/>
      <c r="X311" s="7"/>
      <c r="Y311" s="7"/>
      <c r="Z311" s="7"/>
    </row>
    <row r="312" ht="15.75" customHeight="1">
      <c r="A312" s="7"/>
      <c r="B312" s="295"/>
      <c r="C312" s="7"/>
      <c r="D312" s="7"/>
      <c r="E312" s="111"/>
      <c r="F312" s="7"/>
      <c r="G312" s="7"/>
      <c r="H312" s="111"/>
      <c r="I312" s="111"/>
      <c r="J312" s="7"/>
      <c r="K312" s="7"/>
      <c r="L312" s="111"/>
      <c r="M312" s="7"/>
      <c r="N312" s="7"/>
      <c r="O312" s="111"/>
      <c r="P312" s="111"/>
      <c r="Q312" s="7"/>
      <c r="R312" s="7"/>
      <c r="S312" s="7"/>
      <c r="T312" s="7"/>
      <c r="U312" s="7"/>
      <c r="V312" s="7"/>
      <c r="W312" s="7"/>
      <c r="X312" s="7"/>
      <c r="Y312" s="7"/>
      <c r="Z312" s="7"/>
    </row>
    <row r="313" ht="15.75" customHeight="1">
      <c r="A313" s="7"/>
      <c r="B313" s="295"/>
      <c r="C313" s="7"/>
      <c r="D313" s="7"/>
      <c r="E313" s="111"/>
      <c r="F313" s="7"/>
      <c r="G313" s="7"/>
      <c r="H313" s="111"/>
      <c r="I313" s="111"/>
      <c r="J313" s="7"/>
      <c r="K313" s="7"/>
      <c r="L313" s="111"/>
      <c r="M313" s="7"/>
      <c r="N313" s="7"/>
      <c r="O313" s="111"/>
      <c r="P313" s="111"/>
      <c r="Q313" s="7"/>
      <c r="R313" s="7"/>
      <c r="S313" s="7"/>
      <c r="T313" s="7"/>
      <c r="U313" s="7"/>
      <c r="V313" s="7"/>
      <c r="W313" s="7"/>
      <c r="X313" s="7"/>
      <c r="Y313" s="7"/>
      <c r="Z313" s="7"/>
    </row>
    <row r="314" ht="15.75" customHeight="1">
      <c r="A314" s="7"/>
      <c r="B314" s="295"/>
      <c r="C314" s="7"/>
      <c r="D314" s="7"/>
      <c r="E314" s="111"/>
      <c r="F314" s="7"/>
      <c r="G314" s="7"/>
      <c r="H314" s="111"/>
      <c r="I314" s="111"/>
      <c r="J314" s="7"/>
      <c r="K314" s="7"/>
      <c r="L314" s="111"/>
      <c r="M314" s="7"/>
      <c r="N314" s="7"/>
      <c r="O314" s="111"/>
      <c r="P314" s="111"/>
      <c r="Q314" s="7"/>
      <c r="R314" s="7"/>
      <c r="S314" s="7"/>
      <c r="T314" s="7"/>
      <c r="U314" s="7"/>
      <c r="V314" s="7"/>
      <c r="W314" s="7"/>
      <c r="X314" s="7"/>
      <c r="Y314" s="7"/>
      <c r="Z314" s="7"/>
    </row>
    <row r="315" ht="15.75" customHeight="1">
      <c r="A315" s="7"/>
      <c r="B315" s="295"/>
      <c r="C315" s="7"/>
      <c r="D315" s="7"/>
      <c r="E315" s="111"/>
      <c r="F315" s="7"/>
      <c r="G315" s="7"/>
      <c r="H315" s="111"/>
      <c r="I315" s="111"/>
      <c r="J315" s="7"/>
      <c r="K315" s="7"/>
      <c r="L315" s="111"/>
      <c r="M315" s="7"/>
      <c r="N315" s="7"/>
      <c r="O315" s="111"/>
      <c r="P315" s="111"/>
      <c r="Q315" s="7"/>
      <c r="R315" s="7"/>
      <c r="S315" s="7"/>
      <c r="T315" s="7"/>
      <c r="U315" s="7"/>
      <c r="V315" s="7"/>
      <c r="W315" s="7"/>
      <c r="X315" s="7"/>
      <c r="Y315" s="7"/>
      <c r="Z315" s="7"/>
    </row>
    <row r="316" ht="15.75" customHeight="1">
      <c r="A316" s="7"/>
      <c r="B316" s="295"/>
      <c r="C316" s="7"/>
      <c r="D316" s="7"/>
      <c r="E316" s="111"/>
      <c r="F316" s="7"/>
      <c r="G316" s="7"/>
      <c r="H316" s="111"/>
      <c r="I316" s="111"/>
      <c r="J316" s="7"/>
      <c r="K316" s="7"/>
      <c r="L316" s="111"/>
      <c r="M316" s="7"/>
      <c r="N316" s="7"/>
      <c r="O316" s="111"/>
      <c r="P316" s="111"/>
      <c r="Q316" s="7"/>
      <c r="R316" s="7"/>
      <c r="S316" s="7"/>
      <c r="T316" s="7"/>
      <c r="U316" s="7"/>
      <c r="V316" s="7"/>
      <c r="W316" s="7"/>
      <c r="X316" s="7"/>
      <c r="Y316" s="7"/>
      <c r="Z316" s="7"/>
    </row>
    <row r="317" ht="15.75" customHeight="1">
      <c r="A317" s="7"/>
      <c r="B317" s="295"/>
      <c r="C317" s="7"/>
      <c r="D317" s="7"/>
      <c r="E317" s="111"/>
      <c r="F317" s="7"/>
      <c r="G317" s="7"/>
      <c r="H317" s="111"/>
      <c r="I317" s="111"/>
      <c r="J317" s="7"/>
      <c r="K317" s="7"/>
      <c r="L317" s="111"/>
      <c r="M317" s="7"/>
      <c r="N317" s="7"/>
      <c r="O317" s="111"/>
      <c r="P317" s="111"/>
      <c r="Q317" s="7"/>
      <c r="R317" s="7"/>
      <c r="S317" s="7"/>
      <c r="T317" s="7"/>
      <c r="U317" s="7"/>
      <c r="V317" s="7"/>
      <c r="W317" s="7"/>
      <c r="X317" s="7"/>
      <c r="Y317" s="7"/>
      <c r="Z317" s="7"/>
    </row>
    <row r="318" ht="15.75" customHeight="1">
      <c r="A318" s="7"/>
      <c r="B318" s="295"/>
      <c r="C318" s="7"/>
      <c r="D318" s="7"/>
      <c r="E318" s="111"/>
      <c r="F318" s="7"/>
      <c r="G318" s="7"/>
      <c r="H318" s="111"/>
      <c r="I318" s="111"/>
      <c r="J318" s="7"/>
      <c r="K318" s="7"/>
      <c r="L318" s="111"/>
      <c r="M318" s="7"/>
      <c r="N318" s="7"/>
      <c r="O318" s="111"/>
      <c r="P318" s="111"/>
      <c r="Q318" s="7"/>
      <c r="R318" s="7"/>
      <c r="S318" s="7"/>
      <c r="T318" s="7"/>
      <c r="U318" s="7"/>
      <c r="V318" s="7"/>
      <c r="W318" s="7"/>
      <c r="X318" s="7"/>
      <c r="Y318" s="7"/>
      <c r="Z318" s="7"/>
    </row>
    <row r="319" ht="15.75" customHeight="1">
      <c r="A319" s="7"/>
      <c r="B319" s="295"/>
      <c r="C319" s="7"/>
      <c r="D319" s="7"/>
      <c r="E319" s="111"/>
      <c r="F319" s="7"/>
      <c r="G319" s="7"/>
      <c r="H319" s="111"/>
      <c r="I319" s="111"/>
      <c r="J319" s="7"/>
      <c r="K319" s="7"/>
      <c r="L319" s="111"/>
      <c r="M319" s="7"/>
      <c r="N319" s="7"/>
      <c r="O319" s="111"/>
      <c r="P319" s="111"/>
      <c r="Q319" s="7"/>
      <c r="R319" s="7"/>
      <c r="S319" s="7"/>
      <c r="T319" s="7"/>
      <c r="U319" s="7"/>
      <c r="V319" s="7"/>
      <c r="W319" s="7"/>
      <c r="X319" s="7"/>
      <c r="Y319" s="7"/>
      <c r="Z319" s="7"/>
    </row>
    <row r="320" ht="15.75" customHeight="1">
      <c r="A320" s="7"/>
      <c r="B320" s="295"/>
      <c r="C320" s="7"/>
      <c r="D320" s="7"/>
      <c r="E320" s="111"/>
      <c r="F320" s="7"/>
      <c r="G320" s="7"/>
      <c r="H320" s="111"/>
      <c r="I320" s="111"/>
      <c r="J320" s="7"/>
      <c r="K320" s="7"/>
      <c r="L320" s="111"/>
      <c r="M320" s="7"/>
      <c r="N320" s="7"/>
      <c r="O320" s="111"/>
      <c r="P320" s="111"/>
      <c r="Q320" s="7"/>
      <c r="R320" s="7"/>
      <c r="S320" s="7"/>
      <c r="T320" s="7"/>
      <c r="U320" s="7"/>
      <c r="V320" s="7"/>
      <c r="W320" s="7"/>
      <c r="X320" s="7"/>
      <c r="Y320" s="7"/>
      <c r="Z320" s="7"/>
    </row>
    <row r="321" ht="15.75" customHeight="1">
      <c r="A321" s="7"/>
      <c r="B321" s="295"/>
      <c r="C321" s="7"/>
      <c r="D321" s="7"/>
      <c r="E321" s="111"/>
      <c r="F321" s="7"/>
      <c r="G321" s="7"/>
      <c r="H321" s="111"/>
      <c r="I321" s="111"/>
      <c r="J321" s="7"/>
      <c r="K321" s="7"/>
      <c r="L321" s="111"/>
      <c r="M321" s="7"/>
      <c r="N321" s="7"/>
      <c r="O321" s="111"/>
      <c r="P321" s="111"/>
      <c r="Q321" s="7"/>
      <c r="R321" s="7"/>
      <c r="S321" s="7"/>
      <c r="T321" s="7"/>
      <c r="U321" s="7"/>
      <c r="V321" s="7"/>
      <c r="W321" s="7"/>
      <c r="X321" s="7"/>
      <c r="Y321" s="7"/>
      <c r="Z321" s="7"/>
    </row>
    <row r="322" ht="15.75" customHeight="1">
      <c r="A322" s="7"/>
      <c r="B322" s="295"/>
      <c r="C322" s="7"/>
      <c r="D322" s="7"/>
      <c r="E322" s="111"/>
      <c r="F322" s="7"/>
      <c r="G322" s="7"/>
      <c r="H322" s="111"/>
      <c r="I322" s="111"/>
      <c r="J322" s="7"/>
      <c r="K322" s="7"/>
      <c r="L322" s="111"/>
      <c r="M322" s="7"/>
      <c r="N322" s="7"/>
      <c r="O322" s="111"/>
      <c r="P322" s="111"/>
      <c r="Q322" s="7"/>
      <c r="R322" s="7"/>
      <c r="S322" s="7"/>
      <c r="T322" s="7"/>
      <c r="U322" s="7"/>
      <c r="V322" s="7"/>
      <c r="W322" s="7"/>
      <c r="X322" s="7"/>
      <c r="Y322" s="7"/>
      <c r="Z322" s="7"/>
    </row>
    <row r="323" ht="15.75" customHeight="1">
      <c r="A323" s="7"/>
      <c r="B323" s="295"/>
      <c r="C323" s="7"/>
      <c r="D323" s="7"/>
      <c r="E323" s="111"/>
      <c r="F323" s="7"/>
      <c r="G323" s="7"/>
      <c r="H323" s="111"/>
      <c r="I323" s="111"/>
      <c r="J323" s="7"/>
      <c r="K323" s="7"/>
      <c r="L323" s="111"/>
      <c r="M323" s="7"/>
      <c r="N323" s="7"/>
      <c r="O323" s="111"/>
      <c r="P323" s="111"/>
      <c r="Q323" s="7"/>
      <c r="R323" s="7"/>
      <c r="S323" s="7"/>
      <c r="T323" s="7"/>
      <c r="U323" s="7"/>
      <c r="V323" s="7"/>
      <c r="W323" s="7"/>
      <c r="X323" s="7"/>
      <c r="Y323" s="7"/>
      <c r="Z323" s="7"/>
    </row>
    <row r="324" ht="15.75" customHeight="1">
      <c r="A324" s="7"/>
      <c r="B324" s="295"/>
      <c r="C324" s="7"/>
      <c r="D324" s="7"/>
      <c r="E324" s="111"/>
      <c r="F324" s="7"/>
      <c r="G324" s="7"/>
      <c r="H324" s="111"/>
      <c r="I324" s="111"/>
      <c r="J324" s="7"/>
      <c r="K324" s="7"/>
      <c r="L324" s="111"/>
      <c r="M324" s="7"/>
      <c r="N324" s="7"/>
      <c r="O324" s="111"/>
      <c r="P324" s="111"/>
      <c r="Q324" s="7"/>
      <c r="R324" s="7"/>
      <c r="S324" s="7"/>
      <c r="T324" s="7"/>
      <c r="U324" s="7"/>
      <c r="V324" s="7"/>
      <c r="W324" s="7"/>
      <c r="X324" s="7"/>
      <c r="Y324" s="7"/>
      <c r="Z324" s="7"/>
    </row>
    <row r="325" ht="15.75" customHeight="1">
      <c r="A325" s="7"/>
      <c r="B325" s="295"/>
      <c r="C325" s="7"/>
      <c r="D325" s="7"/>
      <c r="E325" s="111"/>
      <c r="F325" s="7"/>
      <c r="G325" s="7"/>
      <c r="H325" s="111"/>
      <c r="I325" s="111"/>
      <c r="J325" s="7"/>
      <c r="K325" s="7"/>
      <c r="L325" s="111"/>
      <c r="M325" s="7"/>
      <c r="N325" s="7"/>
      <c r="O325" s="111"/>
      <c r="P325" s="111"/>
      <c r="Q325" s="7"/>
      <c r="R325" s="7"/>
      <c r="S325" s="7"/>
      <c r="T325" s="7"/>
      <c r="U325" s="7"/>
      <c r="V325" s="7"/>
      <c r="W325" s="7"/>
      <c r="X325" s="7"/>
      <c r="Y325" s="7"/>
      <c r="Z325" s="7"/>
    </row>
    <row r="326" ht="15.75" customHeight="1">
      <c r="A326" s="7"/>
      <c r="B326" s="295"/>
      <c r="C326" s="7"/>
      <c r="D326" s="7"/>
      <c r="E326" s="111"/>
      <c r="F326" s="7"/>
      <c r="G326" s="7"/>
      <c r="H326" s="111"/>
      <c r="I326" s="111"/>
      <c r="J326" s="7"/>
      <c r="K326" s="7"/>
      <c r="L326" s="111"/>
      <c r="M326" s="7"/>
      <c r="N326" s="7"/>
      <c r="O326" s="111"/>
      <c r="P326" s="111"/>
      <c r="Q326" s="7"/>
      <c r="R326" s="7"/>
      <c r="S326" s="7"/>
      <c r="T326" s="7"/>
      <c r="U326" s="7"/>
      <c r="V326" s="7"/>
      <c r="W326" s="7"/>
      <c r="X326" s="7"/>
      <c r="Y326" s="7"/>
      <c r="Z326" s="7"/>
    </row>
    <row r="327" ht="15.75" customHeight="1">
      <c r="A327" s="7"/>
      <c r="B327" s="295"/>
      <c r="C327" s="7"/>
      <c r="D327" s="7"/>
      <c r="E327" s="111"/>
      <c r="F327" s="7"/>
      <c r="G327" s="7"/>
      <c r="H327" s="111"/>
      <c r="I327" s="111"/>
      <c r="J327" s="7"/>
      <c r="K327" s="7"/>
      <c r="L327" s="111"/>
      <c r="M327" s="7"/>
      <c r="N327" s="7"/>
      <c r="O327" s="111"/>
      <c r="P327" s="111"/>
      <c r="Q327" s="7"/>
      <c r="R327" s="7"/>
      <c r="S327" s="7"/>
      <c r="T327" s="7"/>
      <c r="U327" s="7"/>
      <c r="V327" s="7"/>
      <c r="W327" s="7"/>
      <c r="X327" s="7"/>
      <c r="Y327" s="7"/>
      <c r="Z327" s="7"/>
    </row>
    <row r="328" ht="15.75" customHeight="1">
      <c r="A328" s="7"/>
      <c r="B328" s="295"/>
      <c r="C328" s="7"/>
      <c r="D328" s="7"/>
      <c r="E328" s="111"/>
      <c r="F328" s="7"/>
      <c r="G328" s="7"/>
      <c r="H328" s="111"/>
      <c r="I328" s="111"/>
      <c r="J328" s="7"/>
      <c r="K328" s="7"/>
      <c r="L328" s="111"/>
      <c r="M328" s="7"/>
      <c r="N328" s="7"/>
      <c r="O328" s="111"/>
      <c r="P328" s="111"/>
      <c r="Q328" s="7"/>
      <c r="R328" s="7"/>
      <c r="S328" s="7"/>
      <c r="T328" s="7"/>
      <c r="U328" s="7"/>
      <c r="V328" s="7"/>
      <c r="W328" s="7"/>
      <c r="X328" s="7"/>
      <c r="Y328" s="7"/>
      <c r="Z328" s="7"/>
    </row>
    <row r="329" ht="15.75" customHeight="1">
      <c r="A329" s="7"/>
      <c r="B329" s="295"/>
      <c r="C329" s="7"/>
      <c r="D329" s="7"/>
      <c r="E329" s="111"/>
      <c r="F329" s="7"/>
      <c r="G329" s="7"/>
      <c r="H329" s="111"/>
      <c r="I329" s="111"/>
      <c r="J329" s="7"/>
      <c r="K329" s="7"/>
      <c r="L329" s="111"/>
      <c r="M329" s="7"/>
      <c r="N329" s="7"/>
      <c r="O329" s="111"/>
      <c r="P329" s="111"/>
      <c r="Q329" s="7"/>
      <c r="R329" s="7"/>
      <c r="S329" s="7"/>
      <c r="T329" s="7"/>
      <c r="U329" s="7"/>
      <c r="V329" s="7"/>
      <c r="W329" s="7"/>
      <c r="X329" s="7"/>
      <c r="Y329" s="7"/>
      <c r="Z329" s="7"/>
    </row>
    <row r="330" ht="15.75" customHeight="1">
      <c r="A330" s="7"/>
      <c r="B330" s="295"/>
      <c r="C330" s="7"/>
      <c r="D330" s="7"/>
      <c r="E330" s="111"/>
      <c r="F330" s="7"/>
      <c r="G330" s="7"/>
      <c r="H330" s="111"/>
      <c r="I330" s="111"/>
      <c r="J330" s="7"/>
      <c r="K330" s="7"/>
      <c r="L330" s="111"/>
      <c r="M330" s="7"/>
      <c r="N330" s="7"/>
      <c r="O330" s="111"/>
      <c r="P330" s="111"/>
      <c r="Q330" s="7"/>
      <c r="R330" s="7"/>
      <c r="S330" s="7"/>
      <c r="T330" s="7"/>
      <c r="U330" s="7"/>
      <c r="V330" s="7"/>
      <c r="W330" s="7"/>
      <c r="X330" s="7"/>
      <c r="Y330" s="7"/>
      <c r="Z330" s="7"/>
    </row>
    <row r="331" ht="15.75" customHeight="1">
      <c r="A331" s="7"/>
      <c r="B331" s="295"/>
      <c r="C331" s="7"/>
      <c r="D331" s="7"/>
      <c r="E331" s="111"/>
      <c r="F331" s="7"/>
      <c r="G331" s="7"/>
      <c r="H331" s="111"/>
      <c r="I331" s="111"/>
      <c r="J331" s="7"/>
      <c r="K331" s="7"/>
      <c r="L331" s="111"/>
      <c r="M331" s="7"/>
      <c r="N331" s="7"/>
      <c r="O331" s="111"/>
      <c r="P331" s="111"/>
      <c r="Q331" s="7"/>
      <c r="R331" s="7"/>
      <c r="S331" s="7"/>
      <c r="T331" s="7"/>
      <c r="U331" s="7"/>
      <c r="V331" s="7"/>
      <c r="W331" s="7"/>
      <c r="X331" s="7"/>
      <c r="Y331" s="7"/>
      <c r="Z331" s="7"/>
    </row>
    <row r="332" ht="15.75" customHeight="1">
      <c r="A332" s="7"/>
      <c r="B332" s="295"/>
      <c r="C332" s="7"/>
      <c r="D332" s="7"/>
      <c r="E332" s="111"/>
      <c r="F332" s="7"/>
      <c r="G332" s="7"/>
      <c r="H332" s="111"/>
      <c r="I332" s="111"/>
      <c r="J332" s="7"/>
      <c r="K332" s="7"/>
      <c r="L332" s="111"/>
      <c r="M332" s="7"/>
      <c r="N332" s="7"/>
      <c r="O332" s="111"/>
      <c r="P332" s="111"/>
      <c r="Q332" s="7"/>
      <c r="R332" s="7"/>
      <c r="S332" s="7"/>
      <c r="T332" s="7"/>
      <c r="U332" s="7"/>
      <c r="V332" s="7"/>
      <c r="W332" s="7"/>
      <c r="X332" s="7"/>
      <c r="Y332" s="7"/>
      <c r="Z332" s="7"/>
    </row>
    <row r="333" ht="15.75" customHeight="1">
      <c r="A333" s="7"/>
      <c r="B333" s="295"/>
      <c r="C333" s="7"/>
      <c r="D333" s="7"/>
      <c r="E333" s="111"/>
      <c r="F333" s="7"/>
      <c r="G333" s="7"/>
      <c r="H333" s="111"/>
      <c r="I333" s="111"/>
      <c r="J333" s="7"/>
      <c r="K333" s="7"/>
      <c r="L333" s="111"/>
      <c r="M333" s="7"/>
      <c r="N333" s="7"/>
      <c r="O333" s="111"/>
      <c r="P333" s="111"/>
      <c r="Q333" s="7"/>
      <c r="R333" s="7"/>
      <c r="S333" s="7"/>
      <c r="T333" s="7"/>
      <c r="U333" s="7"/>
      <c r="V333" s="7"/>
      <c r="W333" s="7"/>
      <c r="X333" s="7"/>
      <c r="Y333" s="7"/>
      <c r="Z333" s="7"/>
    </row>
    <row r="334" ht="15.75" customHeight="1">
      <c r="A334" s="7"/>
      <c r="B334" s="295"/>
      <c r="C334" s="7"/>
      <c r="D334" s="7"/>
      <c r="E334" s="111"/>
      <c r="F334" s="7"/>
      <c r="G334" s="7"/>
      <c r="H334" s="111"/>
      <c r="I334" s="111"/>
      <c r="J334" s="7"/>
      <c r="K334" s="7"/>
      <c r="L334" s="111"/>
      <c r="M334" s="7"/>
      <c r="N334" s="7"/>
      <c r="O334" s="111"/>
      <c r="P334" s="111"/>
      <c r="Q334" s="7"/>
      <c r="R334" s="7"/>
      <c r="S334" s="7"/>
      <c r="T334" s="7"/>
      <c r="U334" s="7"/>
      <c r="V334" s="7"/>
      <c r="W334" s="7"/>
      <c r="X334" s="7"/>
      <c r="Y334" s="7"/>
      <c r="Z334" s="7"/>
    </row>
    <row r="335" ht="15.75" customHeight="1">
      <c r="A335" s="7"/>
      <c r="B335" s="295"/>
      <c r="C335" s="7"/>
      <c r="D335" s="7"/>
      <c r="E335" s="111"/>
      <c r="F335" s="7"/>
      <c r="G335" s="7"/>
      <c r="H335" s="111"/>
      <c r="I335" s="111"/>
      <c r="J335" s="7"/>
      <c r="K335" s="7"/>
      <c r="L335" s="111"/>
      <c r="M335" s="7"/>
      <c r="N335" s="7"/>
      <c r="O335" s="111"/>
      <c r="P335" s="111"/>
      <c r="Q335" s="7"/>
      <c r="R335" s="7"/>
      <c r="S335" s="7"/>
      <c r="T335" s="7"/>
      <c r="U335" s="7"/>
      <c r="V335" s="7"/>
      <c r="W335" s="7"/>
      <c r="X335" s="7"/>
      <c r="Y335" s="7"/>
      <c r="Z335" s="7"/>
    </row>
    <row r="336" ht="15.75" customHeight="1">
      <c r="A336" s="7"/>
      <c r="B336" s="295"/>
      <c r="C336" s="7"/>
      <c r="D336" s="7"/>
      <c r="E336" s="111"/>
      <c r="F336" s="7"/>
      <c r="G336" s="7"/>
      <c r="H336" s="111"/>
      <c r="I336" s="111"/>
      <c r="J336" s="7"/>
      <c r="K336" s="7"/>
      <c r="L336" s="111"/>
      <c r="M336" s="7"/>
      <c r="N336" s="7"/>
      <c r="O336" s="111"/>
      <c r="P336" s="111"/>
      <c r="Q336" s="7"/>
      <c r="R336" s="7"/>
      <c r="S336" s="7"/>
      <c r="T336" s="7"/>
      <c r="U336" s="7"/>
      <c r="V336" s="7"/>
      <c r="W336" s="7"/>
      <c r="X336" s="7"/>
      <c r="Y336" s="7"/>
      <c r="Z336" s="7"/>
    </row>
    <row r="337" ht="15.75" customHeight="1">
      <c r="A337" s="7"/>
      <c r="B337" s="295"/>
      <c r="C337" s="7"/>
      <c r="D337" s="7"/>
      <c r="E337" s="111"/>
      <c r="F337" s="7"/>
      <c r="G337" s="7"/>
      <c r="H337" s="111"/>
      <c r="I337" s="111"/>
      <c r="J337" s="7"/>
      <c r="K337" s="7"/>
      <c r="L337" s="111"/>
      <c r="M337" s="7"/>
      <c r="N337" s="7"/>
      <c r="O337" s="111"/>
      <c r="P337" s="111"/>
      <c r="Q337" s="7"/>
      <c r="R337" s="7"/>
      <c r="S337" s="7"/>
      <c r="T337" s="7"/>
      <c r="U337" s="7"/>
      <c r="V337" s="7"/>
      <c r="W337" s="7"/>
      <c r="X337" s="7"/>
      <c r="Y337" s="7"/>
      <c r="Z337" s="7"/>
    </row>
    <row r="338" ht="15.75" customHeight="1">
      <c r="A338" s="7"/>
      <c r="B338" s="295"/>
      <c r="C338" s="7"/>
      <c r="D338" s="7"/>
      <c r="E338" s="111"/>
      <c r="F338" s="7"/>
      <c r="G338" s="7"/>
      <c r="H338" s="111"/>
      <c r="I338" s="111"/>
      <c r="J338" s="7"/>
      <c r="K338" s="7"/>
      <c r="L338" s="111"/>
      <c r="M338" s="7"/>
      <c r="N338" s="7"/>
      <c r="O338" s="111"/>
      <c r="P338" s="111"/>
      <c r="Q338" s="7"/>
      <c r="R338" s="7"/>
      <c r="S338" s="7"/>
      <c r="T338" s="7"/>
      <c r="U338" s="7"/>
      <c r="V338" s="7"/>
      <c r="W338" s="7"/>
      <c r="X338" s="7"/>
      <c r="Y338" s="7"/>
      <c r="Z338" s="7"/>
    </row>
    <row r="339" ht="15.75" customHeight="1">
      <c r="A339" s="7"/>
      <c r="B339" s="295"/>
      <c r="C339" s="7"/>
      <c r="D339" s="7"/>
      <c r="E339" s="111"/>
      <c r="F339" s="7"/>
      <c r="G339" s="7"/>
      <c r="H339" s="111"/>
      <c r="I339" s="111"/>
      <c r="J339" s="7"/>
      <c r="K339" s="7"/>
      <c r="L339" s="111"/>
      <c r="M339" s="7"/>
      <c r="N339" s="7"/>
      <c r="O339" s="111"/>
      <c r="P339" s="111"/>
      <c r="Q339" s="7"/>
      <c r="R339" s="7"/>
      <c r="S339" s="7"/>
      <c r="T339" s="7"/>
      <c r="U339" s="7"/>
      <c r="V339" s="7"/>
      <c r="W339" s="7"/>
      <c r="X339" s="7"/>
      <c r="Y339" s="7"/>
      <c r="Z339" s="7"/>
    </row>
    <row r="340" ht="15.75" customHeight="1">
      <c r="A340" s="7"/>
      <c r="B340" s="295"/>
      <c r="C340" s="7"/>
      <c r="D340" s="7"/>
      <c r="E340" s="111"/>
      <c r="F340" s="7"/>
      <c r="G340" s="7"/>
      <c r="H340" s="111"/>
      <c r="I340" s="111"/>
      <c r="J340" s="7"/>
      <c r="K340" s="7"/>
      <c r="L340" s="111"/>
      <c r="M340" s="7"/>
      <c r="N340" s="7"/>
      <c r="O340" s="111"/>
      <c r="P340" s="111"/>
      <c r="Q340" s="7"/>
      <c r="R340" s="7"/>
      <c r="S340" s="7"/>
      <c r="T340" s="7"/>
      <c r="U340" s="7"/>
      <c r="V340" s="7"/>
      <c r="W340" s="7"/>
      <c r="X340" s="7"/>
      <c r="Y340" s="7"/>
      <c r="Z340" s="7"/>
    </row>
    <row r="341" ht="15.75" customHeight="1">
      <c r="A341" s="7"/>
      <c r="B341" s="295"/>
      <c r="C341" s="7"/>
      <c r="D341" s="7"/>
      <c r="E341" s="111"/>
      <c r="F341" s="7"/>
      <c r="G341" s="7"/>
      <c r="H341" s="111"/>
      <c r="I341" s="111"/>
      <c r="J341" s="7"/>
      <c r="K341" s="7"/>
      <c r="L341" s="111"/>
      <c r="M341" s="7"/>
      <c r="N341" s="7"/>
      <c r="O341" s="111"/>
      <c r="P341" s="111"/>
      <c r="Q341" s="7"/>
      <c r="R341" s="7"/>
      <c r="S341" s="7"/>
      <c r="T341" s="7"/>
      <c r="U341" s="7"/>
      <c r="V341" s="7"/>
      <c r="W341" s="7"/>
      <c r="X341" s="7"/>
      <c r="Y341" s="7"/>
      <c r="Z341" s="7"/>
    </row>
    <row r="342" ht="15.75" customHeight="1">
      <c r="A342" s="7"/>
      <c r="B342" s="295"/>
      <c r="C342" s="7"/>
      <c r="D342" s="7"/>
      <c r="E342" s="111"/>
      <c r="F342" s="7"/>
      <c r="G342" s="7"/>
      <c r="H342" s="111"/>
      <c r="I342" s="111"/>
      <c r="J342" s="7"/>
      <c r="K342" s="7"/>
      <c r="L342" s="111"/>
      <c r="M342" s="7"/>
      <c r="N342" s="7"/>
      <c r="O342" s="111"/>
      <c r="P342" s="111"/>
      <c r="Q342" s="7"/>
      <c r="R342" s="7"/>
      <c r="S342" s="7"/>
      <c r="T342" s="7"/>
      <c r="U342" s="7"/>
      <c r="V342" s="7"/>
      <c r="W342" s="7"/>
      <c r="X342" s="7"/>
      <c r="Y342" s="7"/>
      <c r="Z342" s="7"/>
    </row>
    <row r="343" ht="15.75" customHeight="1">
      <c r="A343" s="7"/>
      <c r="B343" s="295"/>
      <c r="C343" s="7"/>
      <c r="D343" s="7"/>
      <c r="E343" s="111"/>
      <c r="F343" s="7"/>
      <c r="G343" s="7"/>
      <c r="H343" s="111"/>
      <c r="I343" s="111"/>
      <c r="J343" s="7"/>
      <c r="K343" s="7"/>
      <c r="L343" s="111"/>
      <c r="M343" s="7"/>
      <c r="N343" s="7"/>
      <c r="O343" s="111"/>
      <c r="P343" s="111"/>
      <c r="Q343" s="7"/>
      <c r="R343" s="7"/>
      <c r="S343" s="7"/>
      <c r="T343" s="7"/>
      <c r="U343" s="7"/>
      <c r="V343" s="7"/>
      <c r="W343" s="7"/>
      <c r="X343" s="7"/>
      <c r="Y343" s="7"/>
      <c r="Z343" s="7"/>
    </row>
    <row r="344" ht="15.75" customHeight="1">
      <c r="A344" s="7"/>
      <c r="B344" s="295"/>
      <c r="C344" s="7"/>
      <c r="D344" s="7"/>
      <c r="E344" s="111"/>
      <c r="F344" s="7"/>
      <c r="G344" s="7"/>
      <c r="H344" s="111"/>
      <c r="I344" s="111"/>
      <c r="J344" s="7"/>
      <c r="K344" s="7"/>
      <c r="L344" s="111"/>
      <c r="M344" s="7"/>
      <c r="N344" s="7"/>
      <c r="O344" s="111"/>
      <c r="P344" s="111"/>
      <c r="Q344" s="7"/>
      <c r="R344" s="7"/>
      <c r="S344" s="7"/>
      <c r="T344" s="7"/>
      <c r="U344" s="7"/>
      <c r="V344" s="7"/>
      <c r="W344" s="7"/>
      <c r="X344" s="7"/>
      <c r="Y344" s="7"/>
      <c r="Z344" s="7"/>
    </row>
    <row r="345" ht="15.75" customHeight="1">
      <c r="A345" s="7"/>
      <c r="B345" s="295"/>
      <c r="C345" s="7"/>
      <c r="D345" s="7"/>
      <c r="E345" s="111"/>
      <c r="F345" s="7"/>
      <c r="G345" s="7"/>
      <c r="H345" s="111"/>
      <c r="I345" s="111"/>
      <c r="J345" s="7"/>
      <c r="K345" s="7"/>
      <c r="L345" s="111"/>
      <c r="M345" s="7"/>
      <c r="N345" s="7"/>
      <c r="O345" s="111"/>
      <c r="P345" s="111"/>
      <c r="Q345" s="7"/>
      <c r="R345" s="7"/>
      <c r="S345" s="7"/>
      <c r="T345" s="7"/>
      <c r="U345" s="7"/>
      <c r="V345" s="7"/>
      <c r="W345" s="7"/>
      <c r="X345" s="7"/>
      <c r="Y345" s="7"/>
      <c r="Z345" s="7"/>
    </row>
    <row r="346" ht="15.75" customHeight="1">
      <c r="A346" s="7"/>
      <c r="B346" s="295"/>
      <c r="C346" s="7"/>
      <c r="D346" s="7"/>
      <c r="E346" s="111"/>
      <c r="F346" s="7"/>
      <c r="G346" s="7"/>
      <c r="H346" s="111"/>
      <c r="I346" s="111"/>
      <c r="J346" s="7"/>
      <c r="K346" s="7"/>
      <c r="L346" s="111"/>
      <c r="M346" s="7"/>
      <c r="N346" s="7"/>
      <c r="O346" s="111"/>
      <c r="P346" s="111"/>
      <c r="Q346" s="7"/>
      <c r="R346" s="7"/>
      <c r="S346" s="7"/>
      <c r="T346" s="7"/>
      <c r="U346" s="7"/>
      <c r="V346" s="7"/>
      <c r="W346" s="7"/>
      <c r="X346" s="7"/>
      <c r="Y346" s="7"/>
      <c r="Z346" s="7"/>
    </row>
    <row r="347" ht="15.75" customHeight="1">
      <c r="A347" s="7"/>
      <c r="B347" s="295"/>
      <c r="C347" s="7"/>
      <c r="D347" s="7"/>
      <c r="E347" s="111"/>
      <c r="F347" s="7"/>
      <c r="G347" s="7"/>
      <c r="H347" s="111"/>
      <c r="I347" s="111"/>
      <c r="J347" s="7"/>
      <c r="K347" s="7"/>
      <c r="L347" s="111"/>
      <c r="M347" s="7"/>
      <c r="N347" s="7"/>
      <c r="O347" s="111"/>
      <c r="P347" s="111"/>
      <c r="Q347" s="7"/>
      <c r="R347" s="7"/>
      <c r="S347" s="7"/>
      <c r="T347" s="7"/>
      <c r="U347" s="7"/>
      <c r="V347" s="7"/>
      <c r="W347" s="7"/>
      <c r="X347" s="7"/>
      <c r="Y347" s="7"/>
      <c r="Z347" s="7"/>
    </row>
    <row r="348" ht="15.75" customHeight="1">
      <c r="A348" s="7"/>
      <c r="B348" s="295"/>
      <c r="C348" s="7"/>
      <c r="D348" s="7"/>
      <c r="E348" s="111"/>
      <c r="F348" s="7"/>
      <c r="G348" s="7"/>
      <c r="H348" s="111"/>
      <c r="I348" s="111"/>
      <c r="J348" s="7"/>
      <c r="K348" s="7"/>
      <c r="L348" s="111"/>
      <c r="M348" s="7"/>
      <c r="N348" s="7"/>
      <c r="O348" s="111"/>
      <c r="P348" s="111"/>
      <c r="Q348" s="7"/>
      <c r="R348" s="7"/>
      <c r="S348" s="7"/>
      <c r="T348" s="7"/>
      <c r="U348" s="7"/>
      <c r="V348" s="7"/>
      <c r="W348" s="7"/>
      <c r="X348" s="7"/>
      <c r="Y348" s="7"/>
      <c r="Z348" s="7"/>
    </row>
    <row r="349" ht="15.75" customHeight="1">
      <c r="A349" s="7"/>
      <c r="B349" s="295"/>
      <c r="C349" s="7"/>
      <c r="D349" s="7"/>
      <c r="E349" s="111"/>
      <c r="F349" s="7"/>
      <c r="G349" s="7"/>
      <c r="H349" s="111"/>
      <c r="I349" s="111"/>
      <c r="J349" s="7"/>
      <c r="K349" s="7"/>
      <c r="L349" s="111"/>
      <c r="M349" s="7"/>
      <c r="N349" s="7"/>
      <c r="O349" s="111"/>
      <c r="P349" s="111"/>
      <c r="Q349" s="7"/>
      <c r="R349" s="7"/>
      <c r="S349" s="7"/>
      <c r="T349" s="7"/>
      <c r="U349" s="7"/>
      <c r="V349" s="7"/>
      <c r="W349" s="7"/>
      <c r="X349" s="7"/>
      <c r="Y349" s="7"/>
      <c r="Z349" s="7"/>
    </row>
    <row r="350" ht="15.75" customHeight="1">
      <c r="A350" s="7"/>
      <c r="B350" s="295"/>
      <c r="C350" s="7"/>
      <c r="D350" s="7"/>
      <c r="E350" s="111"/>
      <c r="F350" s="7"/>
      <c r="G350" s="7"/>
      <c r="H350" s="111"/>
      <c r="I350" s="111"/>
      <c r="J350" s="7"/>
      <c r="K350" s="7"/>
      <c r="L350" s="111"/>
      <c r="M350" s="7"/>
      <c r="N350" s="7"/>
      <c r="O350" s="111"/>
      <c r="P350" s="111"/>
      <c r="Q350" s="7"/>
      <c r="R350" s="7"/>
      <c r="S350" s="7"/>
      <c r="T350" s="7"/>
      <c r="U350" s="7"/>
      <c r="V350" s="7"/>
      <c r="W350" s="7"/>
      <c r="X350" s="7"/>
      <c r="Y350" s="7"/>
      <c r="Z350" s="7"/>
    </row>
    <row r="351" ht="15.75" customHeight="1">
      <c r="A351" s="7"/>
      <c r="B351" s="295"/>
      <c r="C351" s="7"/>
      <c r="D351" s="7"/>
      <c r="E351" s="111"/>
      <c r="F351" s="7"/>
      <c r="G351" s="7"/>
      <c r="H351" s="111"/>
      <c r="I351" s="111"/>
      <c r="J351" s="7"/>
      <c r="K351" s="7"/>
      <c r="L351" s="111"/>
      <c r="M351" s="7"/>
      <c r="N351" s="7"/>
      <c r="O351" s="111"/>
      <c r="P351" s="111"/>
      <c r="Q351" s="7"/>
      <c r="R351" s="7"/>
      <c r="S351" s="7"/>
      <c r="T351" s="7"/>
      <c r="U351" s="7"/>
      <c r="V351" s="7"/>
      <c r="W351" s="7"/>
      <c r="X351" s="7"/>
      <c r="Y351" s="7"/>
      <c r="Z351" s="7"/>
    </row>
    <row r="352" ht="15.75" customHeight="1">
      <c r="A352" s="7"/>
      <c r="B352" s="295"/>
      <c r="C352" s="7"/>
      <c r="D352" s="7"/>
      <c r="E352" s="111"/>
      <c r="F352" s="7"/>
      <c r="G352" s="7"/>
      <c r="H352" s="111"/>
      <c r="I352" s="111"/>
      <c r="J352" s="7"/>
      <c r="K352" s="7"/>
      <c r="L352" s="111"/>
      <c r="M352" s="7"/>
      <c r="N352" s="7"/>
      <c r="O352" s="111"/>
      <c r="P352" s="111"/>
      <c r="Q352" s="7"/>
      <c r="R352" s="7"/>
      <c r="S352" s="7"/>
      <c r="T352" s="7"/>
      <c r="U352" s="7"/>
      <c r="V352" s="7"/>
      <c r="W352" s="7"/>
      <c r="X352" s="7"/>
      <c r="Y352" s="7"/>
      <c r="Z352" s="7"/>
    </row>
    <row r="353" ht="15.75" customHeight="1">
      <c r="A353" s="7"/>
      <c r="B353" s="295"/>
      <c r="C353" s="7"/>
      <c r="D353" s="7"/>
      <c r="E353" s="111"/>
      <c r="F353" s="7"/>
      <c r="G353" s="7"/>
      <c r="H353" s="111"/>
      <c r="I353" s="111"/>
      <c r="J353" s="7"/>
      <c r="K353" s="7"/>
      <c r="L353" s="111"/>
      <c r="M353" s="7"/>
      <c r="N353" s="7"/>
      <c r="O353" s="111"/>
      <c r="P353" s="111"/>
      <c r="Q353" s="7"/>
      <c r="R353" s="7"/>
      <c r="S353" s="7"/>
      <c r="T353" s="7"/>
      <c r="U353" s="7"/>
      <c r="V353" s="7"/>
      <c r="W353" s="7"/>
      <c r="X353" s="7"/>
      <c r="Y353" s="7"/>
      <c r="Z353" s="7"/>
    </row>
    <row r="354" ht="15.75" customHeight="1">
      <c r="A354" s="7"/>
      <c r="B354" s="295"/>
      <c r="C354" s="7"/>
      <c r="D354" s="7"/>
      <c r="E354" s="111"/>
      <c r="F354" s="7"/>
      <c r="G354" s="7"/>
      <c r="H354" s="111"/>
      <c r="I354" s="111"/>
      <c r="J354" s="7"/>
      <c r="K354" s="7"/>
      <c r="L354" s="111"/>
      <c r="M354" s="7"/>
      <c r="N354" s="7"/>
      <c r="O354" s="111"/>
      <c r="P354" s="111"/>
      <c r="Q354" s="7"/>
      <c r="R354" s="7"/>
      <c r="S354" s="7"/>
      <c r="T354" s="7"/>
      <c r="U354" s="7"/>
      <c r="V354" s="7"/>
      <c r="W354" s="7"/>
      <c r="X354" s="7"/>
      <c r="Y354" s="7"/>
      <c r="Z354" s="7"/>
    </row>
    <row r="355" ht="15.75" customHeight="1">
      <c r="A355" s="7"/>
      <c r="B355" s="295"/>
      <c r="C355" s="7"/>
      <c r="D355" s="7"/>
      <c r="E355" s="111"/>
      <c r="F355" s="7"/>
      <c r="G355" s="7"/>
      <c r="H355" s="111"/>
      <c r="I355" s="111"/>
      <c r="J355" s="7"/>
      <c r="K355" s="7"/>
      <c r="L355" s="111"/>
      <c r="M355" s="7"/>
      <c r="N355" s="7"/>
      <c r="O355" s="111"/>
      <c r="P355" s="111"/>
      <c r="Q355" s="7"/>
      <c r="R355" s="7"/>
      <c r="S355" s="7"/>
      <c r="T355" s="7"/>
      <c r="U355" s="7"/>
      <c r="V355" s="7"/>
      <c r="W355" s="7"/>
      <c r="X355" s="7"/>
      <c r="Y355" s="7"/>
      <c r="Z355" s="7"/>
    </row>
    <row r="356" ht="15.75" customHeight="1">
      <c r="A356" s="7"/>
      <c r="B356" s="295"/>
      <c r="C356" s="7"/>
      <c r="D356" s="7"/>
      <c r="E356" s="111"/>
      <c r="F356" s="7"/>
      <c r="G356" s="7"/>
      <c r="H356" s="111"/>
      <c r="I356" s="111"/>
      <c r="J356" s="7"/>
      <c r="K356" s="7"/>
      <c r="L356" s="111"/>
      <c r="M356" s="7"/>
      <c r="N356" s="7"/>
      <c r="O356" s="111"/>
      <c r="P356" s="111"/>
      <c r="Q356" s="7"/>
      <c r="R356" s="7"/>
      <c r="S356" s="7"/>
      <c r="T356" s="7"/>
      <c r="U356" s="7"/>
      <c r="V356" s="7"/>
      <c r="W356" s="7"/>
      <c r="X356" s="7"/>
      <c r="Y356" s="7"/>
      <c r="Z356" s="7"/>
    </row>
    <row r="357" ht="15.75" customHeight="1">
      <c r="A357" s="7"/>
      <c r="B357" s="295"/>
      <c r="C357" s="7"/>
      <c r="D357" s="7"/>
      <c r="E357" s="111"/>
      <c r="F357" s="7"/>
      <c r="G357" s="7"/>
      <c r="H357" s="111"/>
      <c r="I357" s="111"/>
      <c r="J357" s="7"/>
      <c r="K357" s="7"/>
      <c r="L357" s="111"/>
      <c r="M357" s="7"/>
      <c r="N357" s="7"/>
      <c r="O357" s="111"/>
      <c r="P357" s="111"/>
      <c r="Q357" s="7"/>
      <c r="R357" s="7"/>
      <c r="S357" s="7"/>
      <c r="T357" s="7"/>
      <c r="U357" s="7"/>
      <c r="V357" s="7"/>
      <c r="W357" s="7"/>
      <c r="X357" s="7"/>
      <c r="Y357" s="7"/>
      <c r="Z357" s="7"/>
    </row>
    <row r="358" ht="15.75" customHeight="1">
      <c r="A358" s="7"/>
      <c r="B358" s="295"/>
      <c r="C358" s="7"/>
      <c r="D358" s="7"/>
      <c r="E358" s="111"/>
      <c r="F358" s="7"/>
      <c r="G358" s="7"/>
      <c r="H358" s="111"/>
      <c r="I358" s="111"/>
      <c r="J358" s="7"/>
      <c r="K358" s="7"/>
      <c r="L358" s="111"/>
      <c r="M358" s="7"/>
      <c r="N358" s="7"/>
      <c r="O358" s="111"/>
      <c r="P358" s="111"/>
      <c r="Q358" s="7"/>
      <c r="R358" s="7"/>
      <c r="S358" s="7"/>
      <c r="T358" s="7"/>
      <c r="U358" s="7"/>
      <c r="V358" s="7"/>
      <c r="W358" s="7"/>
      <c r="X358" s="7"/>
      <c r="Y358" s="7"/>
      <c r="Z358" s="7"/>
    </row>
    <row r="359" ht="15.75" customHeight="1">
      <c r="A359" s="7"/>
      <c r="B359" s="295"/>
      <c r="C359" s="7"/>
      <c r="D359" s="7"/>
      <c r="E359" s="111"/>
      <c r="F359" s="7"/>
      <c r="G359" s="7"/>
      <c r="H359" s="111"/>
      <c r="I359" s="111"/>
      <c r="J359" s="7"/>
      <c r="K359" s="7"/>
      <c r="L359" s="111"/>
      <c r="M359" s="7"/>
      <c r="N359" s="7"/>
      <c r="O359" s="111"/>
      <c r="P359" s="111"/>
      <c r="Q359" s="7"/>
      <c r="R359" s="7"/>
      <c r="S359" s="7"/>
      <c r="T359" s="7"/>
      <c r="U359" s="7"/>
      <c r="V359" s="7"/>
      <c r="W359" s="7"/>
      <c r="X359" s="7"/>
      <c r="Y359" s="7"/>
      <c r="Z359" s="7"/>
    </row>
    <row r="360" ht="15.75" customHeight="1">
      <c r="A360" s="7"/>
      <c r="B360" s="295"/>
      <c r="C360" s="7"/>
      <c r="D360" s="7"/>
      <c r="E360" s="111"/>
      <c r="F360" s="7"/>
      <c r="G360" s="7"/>
      <c r="H360" s="111"/>
      <c r="I360" s="111"/>
      <c r="J360" s="7"/>
      <c r="K360" s="7"/>
      <c r="L360" s="111"/>
      <c r="M360" s="7"/>
      <c r="N360" s="7"/>
      <c r="O360" s="111"/>
      <c r="P360" s="111"/>
      <c r="Q360" s="7"/>
      <c r="R360" s="7"/>
      <c r="S360" s="7"/>
      <c r="T360" s="7"/>
      <c r="U360" s="7"/>
      <c r="V360" s="7"/>
      <c r="W360" s="7"/>
      <c r="X360" s="7"/>
      <c r="Y360" s="7"/>
      <c r="Z360" s="7"/>
    </row>
    <row r="361" ht="15.75" customHeight="1">
      <c r="A361" s="7"/>
      <c r="B361" s="295"/>
      <c r="C361" s="7"/>
      <c r="D361" s="7"/>
      <c r="E361" s="111"/>
      <c r="F361" s="7"/>
      <c r="G361" s="7"/>
      <c r="H361" s="111"/>
      <c r="I361" s="111"/>
      <c r="J361" s="7"/>
      <c r="K361" s="7"/>
      <c r="L361" s="111"/>
      <c r="M361" s="7"/>
      <c r="N361" s="7"/>
      <c r="O361" s="111"/>
      <c r="P361" s="111"/>
      <c r="Q361" s="7"/>
      <c r="R361" s="7"/>
      <c r="S361" s="7"/>
      <c r="T361" s="7"/>
      <c r="U361" s="7"/>
      <c r="V361" s="7"/>
      <c r="W361" s="7"/>
      <c r="X361" s="7"/>
      <c r="Y361" s="7"/>
      <c r="Z361" s="7"/>
    </row>
    <row r="362" ht="15.75" customHeight="1">
      <c r="A362" s="7"/>
      <c r="B362" s="295"/>
      <c r="C362" s="7"/>
      <c r="D362" s="7"/>
      <c r="E362" s="111"/>
      <c r="F362" s="7"/>
      <c r="G362" s="7"/>
      <c r="H362" s="111"/>
      <c r="I362" s="111"/>
      <c r="J362" s="7"/>
      <c r="K362" s="7"/>
      <c r="L362" s="111"/>
      <c r="M362" s="7"/>
      <c r="N362" s="7"/>
      <c r="O362" s="111"/>
      <c r="P362" s="111"/>
      <c r="Q362" s="7"/>
      <c r="R362" s="7"/>
      <c r="S362" s="7"/>
      <c r="T362" s="7"/>
      <c r="U362" s="7"/>
      <c r="V362" s="7"/>
      <c r="W362" s="7"/>
      <c r="X362" s="7"/>
      <c r="Y362" s="7"/>
      <c r="Z362" s="7"/>
    </row>
    <row r="363" ht="15.75" customHeight="1">
      <c r="A363" s="7"/>
      <c r="B363" s="295"/>
      <c r="C363" s="7"/>
      <c r="D363" s="7"/>
      <c r="E363" s="111"/>
      <c r="F363" s="7"/>
      <c r="G363" s="7"/>
      <c r="H363" s="111"/>
      <c r="I363" s="111"/>
      <c r="J363" s="7"/>
      <c r="K363" s="7"/>
      <c r="L363" s="111"/>
      <c r="M363" s="7"/>
      <c r="N363" s="7"/>
      <c r="O363" s="111"/>
      <c r="P363" s="111"/>
      <c r="Q363" s="7"/>
      <c r="R363" s="7"/>
      <c r="S363" s="7"/>
      <c r="T363" s="7"/>
      <c r="U363" s="7"/>
      <c r="V363" s="7"/>
      <c r="W363" s="7"/>
      <c r="X363" s="7"/>
      <c r="Y363" s="7"/>
      <c r="Z363" s="7"/>
    </row>
    <row r="364" ht="15.75" customHeight="1">
      <c r="A364" s="7"/>
      <c r="B364" s="295"/>
      <c r="C364" s="7"/>
      <c r="D364" s="7"/>
      <c r="E364" s="111"/>
      <c r="F364" s="7"/>
      <c r="G364" s="7"/>
      <c r="H364" s="111"/>
      <c r="I364" s="111"/>
      <c r="J364" s="7"/>
      <c r="K364" s="7"/>
      <c r="L364" s="111"/>
      <c r="M364" s="7"/>
      <c r="N364" s="7"/>
      <c r="O364" s="111"/>
      <c r="P364" s="111"/>
      <c r="Q364" s="7"/>
      <c r="R364" s="7"/>
      <c r="S364" s="7"/>
      <c r="T364" s="7"/>
      <c r="U364" s="7"/>
      <c r="V364" s="7"/>
      <c r="W364" s="7"/>
      <c r="X364" s="7"/>
      <c r="Y364" s="7"/>
      <c r="Z364" s="7"/>
    </row>
    <row r="365" ht="15.75" customHeight="1">
      <c r="A365" s="7"/>
      <c r="B365" s="295"/>
      <c r="C365" s="7"/>
      <c r="D365" s="7"/>
      <c r="E365" s="111"/>
      <c r="F365" s="7"/>
      <c r="G365" s="7"/>
      <c r="H365" s="111"/>
      <c r="I365" s="111"/>
      <c r="J365" s="7"/>
      <c r="K365" s="7"/>
      <c r="L365" s="111"/>
      <c r="M365" s="7"/>
      <c r="N365" s="7"/>
      <c r="O365" s="111"/>
      <c r="P365" s="111"/>
      <c r="Q365" s="7"/>
      <c r="R365" s="7"/>
      <c r="S365" s="7"/>
      <c r="T365" s="7"/>
      <c r="U365" s="7"/>
      <c r="V365" s="7"/>
      <c r="W365" s="7"/>
      <c r="X365" s="7"/>
      <c r="Y365" s="7"/>
      <c r="Z365" s="7"/>
    </row>
    <row r="366" ht="15.75" customHeight="1">
      <c r="A366" s="7"/>
      <c r="B366" s="295"/>
      <c r="C366" s="7"/>
      <c r="D366" s="7"/>
      <c r="E366" s="111"/>
      <c r="F366" s="7"/>
      <c r="G366" s="7"/>
      <c r="H366" s="111"/>
      <c r="I366" s="111"/>
      <c r="J366" s="7"/>
      <c r="K366" s="7"/>
      <c r="L366" s="111"/>
      <c r="M366" s="7"/>
      <c r="N366" s="7"/>
      <c r="O366" s="111"/>
      <c r="P366" s="111"/>
      <c r="Q366" s="7"/>
      <c r="R366" s="7"/>
      <c r="S366" s="7"/>
      <c r="T366" s="7"/>
      <c r="U366" s="7"/>
      <c r="V366" s="7"/>
      <c r="W366" s="7"/>
      <c r="X366" s="7"/>
      <c r="Y366" s="7"/>
      <c r="Z366" s="7"/>
    </row>
    <row r="367" ht="15.75" customHeight="1">
      <c r="A367" s="7"/>
      <c r="B367" s="295"/>
      <c r="C367" s="7"/>
      <c r="D367" s="7"/>
      <c r="E367" s="111"/>
      <c r="F367" s="7"/>
      <c r="G367" s="7"/>
      <c r="H367" s="111"/>
      <c r="I367" s="111"/>
      <c r="J367" s="7"/>
      <c r="K367" s="7"/>
      <c r="L367" s="111"/>
      <c r="M367" s="7"/>
      <c r="N367" s="7"/>
      <c r="O367" s="111"/>
      <c r="P367" s="111"/>
      <c r="Q367" s="7"/>
      <c r="R367" s="7"/>
      <c r="S367" s="7"/>
      <c r="T367" s="7"/>
      <c r="U367" s="7"/>
      <c r="V367" s="7"/>
      <c r="W367" s="7"/>
      <c r="X367" s="7"/>
      <c r="Y367" s="7"/>
      <c r="Z367" s="7"/>
    </row>
    <row r="368" ht="15.75" customHeight="1">
      <c r="A368" s="7"/>
      <c r="B368" s="295"/>
      <c r="C368" s="7"/>
      <c r="D368" s="7"/>
      <c r="E368" s="111"/>
      <c r="F368" s="7"/>
      <c r="G368" s="7"/>
      <c r="H368" s="111"/>
      <c r="I368" s="111"/>
      <c r="J368" s="7"/>
      <c r="K368" s="7"/>
      <c r="L368" s="111"/>
      <c r="M368" s="7"/>
      <c r="N368" s="7"/>
      <c r="O368" s="111"/>
      <c r="P368" s="111"/>
      <c r="Q368" s="7"/>
      <c r="R368" s="7"/>
      <c r="S368" s="7"/>
      <c r="T368" s="7"/>
      <c r="U368" s="7"/>
      <c r="V368" s="7"/>
      <c r="W368" s="7"/>
      <c r="X368" s="7"/>
      <c r="Y368" s="7"/>
      <c r="Z368" s="7"/>
    </row>
    <row r="369" ht="15.75" customHeight="1">
      <c r="A369" s="7"/>
      <c r="B369" s="295"/>
      <c r="C369" s="7"/>
      <c r="D369" s="7"/>
      <c r="E369" s="111"/>
      <c r="F369" s="7"/>
      <c r="G369" s="7"/>
      <c r="H369" s="111"/>
      <c r="I369" s="111"/>
      <c r="J369" s="7"/>
      <c r="K369" s="7"/>
      <c r="L369" s="111"/>
      <c r="M369" s="7"/>
      <c r="N369" s="7"/>
      <c r="O369" s="111"/>
      <c r="P369" s="111"/>
      <c r="Q369" s="7"/>
      <c r="R369" s="7"/>
      <c r="S369" s="7"/>
      <c r="T369" s="7"/>
      <c r="U369" s="7"/>
      <c r="V369" s="7"/>
      <c r="W369" s="7"/>
      <c r="X369" s="7"/>
      <c r="Y369" s="7"/>
      <c r="Z369" s="7"/>
    </row>
    <row r="370" ht="15.75" customHeight="1">
      <c r="A370" s="7"/>
      <c r="B370" s="295"/>
      <c r="C370" s="7"/>
      <c r="D370" s="7"/>
      <c r="E370" s="111"/>
      <c r="F370" s="7"/>
      <c r="G370" s="7"/>
      <c r="H370" s="111"/>
      <c r="I370" s="111"/>
      <c r="J370" s="7"/>
      <c r="K370" s="7"/>
      <c r="L370" s="111"/>
      <c r="M370" s="7"/>
      <c r="N370" s="7"/>
      <c r="O370" s="111"/>
      <c r="P370" s="111"/>
      <c r="Q370" s="7"/>
      <c r="R370" s="7"/>
      <c r="S370" s="7"/>
      <c r="T370" s="7"/>
      <c r="U370" s="7"/>
      <c r="V370" s="7"/>
      <c r="W370" s="7"/>
      <c r="X370" s="7"/>
      <c r="Y370" s="7"/>
      <c r="Z370" s="7"/>
    </row>
    <row r="371" ht="15.75" customHeight="1">
      <c r="A371" s="7"/>
      <c r="B371" s="295"/>
      <c r="C371" s="7"/>
      <c r="D371" s="7"/>
      <c r="E371" s="111"/>
      <c r="F371" s="7"/>
      <c r="G371" s="7"/>
      <c r="H371" s="111"/>
      <c r="I371" s="111"/>
      <c r="J371" s="7"/>
      <c r="K371" s="7"/>
      <c r="L371" s="111"/>
      <c r="M371" s="7"/>
      <c r="N371" s="7"/>
      <c r="O371" s="111"/>
      <c r="P371" s="111"/>
      <c r="Q371" s="7"/>
      <c r="R371" s="7"/>
      <c r="S371" s="7"/>
      <c r="T371" s="7"/>
      <c r="U371" s="7"/>
      <c r="V371" s="7"/>
      <c r="W371" s="7"/>
      <c r="X371" s="7"/>
      <c r="Y371" s="7"/>
      <c r="Z371" s="7"/>
    </row>
    <row r="372" ht="15.75" customHeight="1">
      <c r="A372" s="7"/>
      <c r="B372" s="295"/>
      <c r="C372" s="7"/>
      <c r="D372" s="7"/>
      <c r="E372" s="111"/>
      <c r="F372" s="7"/>
      <c r="G372" s="7"/>
      <c r="H372" s="111"/>
      <c r="I372" s="111"/>
      <c r="J372" s="7"/>
      <c r="K372" s="7"/>
      <c r="L372" s="111"/>
      <c r="M372" s="7"/>
      <c r="N372" s="7"/>
      <c r="O372" s="111"/>
      <c r="P372" s="111"/>
      <c r="Q372" s="7"/>
      <c r="R372" s="7"/>
      <c r="S372" s="7"/>
      <c r="T372" s="7"/>
      <c r="U372" s="7"/>
      <c r="V372" s="7"/>
      <c r="W372" s="7"/>
      <c r="X372" s="7"/>
      <c r="Y372" s="7"/>
      <c r="Z372" s="7"/>
    </row>
    <row r="373" ht="15.75" customHeight="1">
      <c r="A373" s="7"/>
      <c r="B373" s="295"/>
      <c r="C373" s="7"/>
      <c r="D373" s="7"/>
      <c r="E373" s="111"/>
      <c r="F373" s="7"/>
      <c r="G373" s="7"/>
      <c r="H373" s="111"/>
      <c r="I373" s="111"/>
      <c r="J373" s="7"/>
      <c r="K373" s="7"/>
      <c r="L373" s="111"/>
      <c r="M373" s="7"/>
      <c r="N373" s="7"/>
      <c r="O373" s="111"/>
      <c r="P373" s="111"/>
      <c r="Q373" s="7"/>
      <c r="R373" s="7"/>
      <c r="S373" s="7"/>
      <c r="T373" s="7"/>
      <c r="U373" s="7"/>
      <c r="V373" s="7"/>
      <c r="W373" s="7"/>
      <c r="X373" s="7"/>
      <c r="Y373" s="7"/>
      <c r="Z373" s="7"/>
    </row>
    <row r="374" ht="15.75" customHeight="1">
      <c r="A374" s="7"/>
      <c r="B374" s="295"/>
      <c r="C374" s="7"/>
      <c r="D374" s="7"/>
      <c r="E374" s="111"/>
      <c r="F374" s="7"/>
      <c r="G374" s="7"/>
      <c r="H374" s="111"/>
      <c r="I374" s="111"/>
      <c r="J374" s="7"/>
      <c r="K374" s="7"/>
      <c r="L374" s="111"/>
      <c r="M374" s="7"/>
      <c r="N374" s="7"/>
      <c r="O374" s="111"/>
      <c r="P374" s="111"/>
      <c r="Q374" s="7"/>
      <c r="R374" s="7"/>
      <c r="S374" s="7"/>
      <c r="T374" s="7"/>
      <c r="U374" s="7"/>
      <c r="V374" s="7"/>
      <c r="W374" s="7"/>
      <c r="X374" s="7"/>
      <c r="Y374" s="7"/>
      <c r="Z374" s="7"/>
    </row>
    <row r="375" ht="15.75" customHeight="1">
      <c r="A375" s="7"/>
      <c r="B375" s="295"/>
      <c r="C375" s="7"/>
      <c r="D375" s="7"/>
      <c r="E375" s="111"/>
      <c r="F375" s="7"/>
      <c r="G375" s="7"/>
      <c r="H375" s="111"/>
      <c r="I375" s="111"/>
      <c r="J375" s="7"/>
      <c r="K375" s="7"/>
      <c r="L375" s="111"/>
      <c r="M375" s="7"/>
      <c r="N375" s="7"/>
      <c r="O375" s="111"/>
      <c r="P375" s="111"/>
      <c r="Q375" s="7"/>
      <c r="R375" s="7"/>
      <c r="S375" s="7"/>
      <c r="T375" s="7"/>
      <c r="U375" s="7"/>
      <c r="V375" s="7"/>
      <c r="W375" s="7"/>
      <c r="X375" s="7"/>
      <c r="Y375" s="7"/>
      <c r="Z375" s="7"/>
    </row>
    <row r="376" ht="15.75" customHeight="1">
      <c r="A376" s="7"/>
      <c r="B376" s="295"/>
      <c r="C376" s="7"/>
      <c r="D376" s="7"/>
      <c r="E376" s="111"/>
      <c r="F376" s="7"/>
      <c r="G376" s="7"/>
      <c r="H376" s="111"/>
      <c r="I376" s="111"/>
      <c r="J376" s="7"/>
      <c r="K376" s="7"/>
      <c r="L376" s="111"/>
      <c r="M376" s="7"/>
      <c r="N376" s="7"/>
      <c r="O376" s="111"/>
      <c r="P376" s="111"/>
      <c r="Q376" s="7"/>
      <c r="R376" s="7"/>
      <c r="S376" s="7"/>
      <c r="T376" s="7"/>
      <c r="U376" s="7"/>
      <c r="V376" s="7"/>
      <c r="W376" s="7"/>
      <c r="X376" s="7"/>
      <c r="Y376" s="7"/>
      <c r="Z376" s="7"/>
    </row>
    <row r="377" ht="15.75" customHeight="1">
      <c r="A377" s="7"/>
      <c r="B377" s="295"/>
      <c r="C377" s="7"/>
      <c r="D377" s="7"/>
      <c r="E377" s="111"/>
      <c r="F377" s="7"/>
      <c r="G377" s="7"/>
      <c r="H377" s="111"/>
      <c r="I377" s="111"/>
      <c r="J377" s="7"/>
      <c r="K377" s="7"/>
      <c r="L377" s="111"/>
      <c r="M377" s="7"/>
      <c r="N377" s="7"/>
      <c r="O377" s="111"/>
      <c r="P377" s="111"/>
      <c r="Q377" s="7"/>
      <c r="R377" s="7"/>
      <c r="S377" s="7"/>
      <c r="T377" s="7"/>
      <c r="U377" s="7"/>
      <c r="V377" s="7"/>
      <c r="W377" s="7"/>
      <c r="X377" s="7"/>
      <c r="Y377" s="7"/>
      <c r="Z377" s="7"/>
    </row>
    <row r="378" ht="15.75" customHeight="1">
      <c r="A378" s="7"/>
      <c r="B378" s="295"/>
      <c r="C378" s="7"/>
      <c r="D378" s="7"/>
      <c r="E378" s="111"/>
      <c r="F378" s="7"/>
      <c r="G378" s="7"/>
      <c r="H378" s="111"/>
      <c r="I378" s="111"/>
      <c r="J378" s="7"/>
      <c r="K378" s="7"/>
      <c r="L378" s="111"/>
      <c r="M378" s="7"/>
      <c r="N378" s="7"/>
      <c r="O378" s="111"/>
      <c r="P378" s="111"/>
      <c r="Q378" s="7"/>
      <c r="R378" s="7"/>
      <c r="S378" s="7"/>
      <c r="T378" s="7"/>
      <c r="U378" s="7"/>
      <c r="V378" s="7"/>
      <c r="W378" s="7"/>
      <c r="X378" s="7"/>
      <c r="Y378" s="7"/>
      <c r="Z378" s="7"/>
    </row>
    <row r="379" ht="15.75" customHeight="1">
      <c r="A379" s="7"/>
      <c r="B379" s="295"/>
      <c r="C379" s="7"/>
      <c r="D379" s="7"/>
      <c r="E379" s="111"/>
      <c r="F379" s="7"/>
      <c r="G379" s="7"/>
      <c r="H379" s="111"/>
      <c r="I379" s="111"/>
      <c r="J379" s="7"/>
      <c r="K379" s="7"/>
      <c r="L379" s="111"/>
      <c r="M379" s="7"/>
      <c r="N379" s="7"/>
      <c r="O379" s="111"/>
      <c r="P379" s="111"/>
      <c r="Q379" s="7"/>
      <c r="R379" s="7"/>
      <c r="S379" s="7"/>
      <c r="T379" s="7"/>
      <c r="U379" s="7"/>
      <c r="V379" s="7"/>
      <c r="W379" s="7"/>
      <c r="X379" s="7"/>
      <c r="Y379" s="7"/>
      <c r="Z379" s="7"/>
    </row>
    <row r="380" ht="15.75" customHeight="1">
      <c r="A380" s="7"/>
      <c r="B380" s="295"/>
      <c r="C380" s="7"/>
      <c r="D380" s="7"/>
      <c r="E380" s="111"/>
      <c r="F380" s="7"/>
      <c r="G380" s="7"/>
      <c r="H380" s="111"/>
      <c r="I380" s="111"/>
      <c r="J380" s="7"/>
      <c r="K380" s="7"/>
      <c r="L380" s="111"/>
      <c r="M380" s="7"/>
      <c r="N380" s="7"/>
      <c r="O380" s="111"/>
      <c r="P380" s="111"/>
      <c r="Q380" s="7"/>
      <c r="R380" s="7"/>
      <c r="S380" s="7"/>
      <c r="T380" s="7"/>
      <c r="U380" s="7"/>
      <c r="V380" s="7"/>
      <c r="W380" s="7"/>
      <c r="X380" s="7"/>
      <c r="Y380" s="7"/>
      <c r="Z380" s="7"/>
    </row>
    <row r="381" ht="15.75" customHeight="1">
      <c r="A381" s="7"/>
      <c r="B381" s="295"/>
      <c r="C381" s="7"/>
      <c r="D381" s="7"/>
      <c r="E381" s="111"/>
      <c r="F381" s="7"/>
      <c r="G381" s="7"/>
      <c r="H381" s="111"/>
      <c r="I381" s="111"/>
      <c r="J381" s="7"/>
      <c r="K381" s="7"/>
      <c r="L381" s="111"/>
      <c r="M381" s="7"/>
      <c r="N381" s="7"/>
      <c r="O381" s="111"/>
      <c r="P381" s="111"/>
      <c r="Q381" s="7"/>
      <c r="R381" s="7"/>
      <c r="S381" s="7"/>
      <c r="T381" s="7"/>
      <c r="U381" s="7"/>
      <c r="V381" s="7"/>
      <c r="W381" s="7"/>
      <c r="X381" s="7"/>
      <c r="Y381" s="7"/>
      <c r="Z381" s="7"/>
    </row>
    <row r="382" ht="15.75" customHeight="1">
      <c r="A382" s="7"/>
      <c r="B382" s="295"/>
      <c r="C382" s="7"/>
      <c r="D382" s="7"/>
      <c r="E382" s="111"/>
      <c r="F382" s="7"/>
      <c r="G382" s="7"/>
      <c r="H382" s="111"/>
      <c r="I382" s="111"/>
      <c r="J382" s="7"/>
      <c r="K382" s="7"/>
      <c r="L382" s="111"/>
      <c r="M382" s="7"/>
      <c r="N382" s="7"/>
      <c r="O382" s="111"/>
      <c r="P382" s="111"/>
      <c r="Q382" s="7"/>
      <c r="R382" s="7"/>
      <c r="S382" s="7"/>
      <c r="T382" s="7"/>
      <c r="U382" s="7"/>
      <c r="V382" s="7"/>
      <c r="W382" s="7"/>
      <c r="X382" s="7"/>
      <c r="Y382" s="7"/>
      <c r="Z382" s="7"/>
    </row>
    <row r="383" ht="15.75" customHeight="1">
      <c r="A383" s="7"/>
      <c r="B383" s="295"/>
      <c r="C383" s="7"/>
      <c r="D383" s="7"/>
      <c r="E383" s="111"/>
      <c r="F383" s="7"/>
      <c r="G383" s="7"/>
      <c r="H383" s="111"/>
      <c r="I383" s="111"/>
      <c r="J383" s="7"/>
      <c r="K383" s="7"/>
      <c r="L383" s="111"/>
      <c r="M383" s="7"/>
      <c r="N383" s="7"/>
      <c r="O383" s="111"/>
      <c r="P383" s="111"/>
      <c r="Q383" s="7"/>
      <c r="R383" s="7"/>
      <c r="S383" s="7"/>
      <c r="T383" s="7"/>
      <c r="U383" s="7"/>
      <c r="V383" s="7"/>
      <c r="W383" s="7"/>
      <c r="X383" s="7"/>
      <c r="Y383" s="7"/>
      <c r="Z383" s="7"/>
    </row>
    <row r="384" ht="15.75" customHeight="1">
      <c r="A384" s="7"/>
      <c r="B384" s="295"/>
      <c r="C384" s="7"/>
      <c r="D384" s="7"/>
      <c r="E384" s="111"/>
      <c r="F384" s="7"/>
      <c r="G384" s="7"/>
      <c r="H384" s="111"/>
      <c r="I384" s="111"/>
      <c r="J384" s="7"/>
      <c r="K384" s="7"/>
      <c r="L384" s="111"/>
      <c r="M384" s="7"/>
      <c r="N384" s="7"/>
      <c r="O384" s="111"/>
      <c r="P384" s="111"/>
      <c r="Q384" s="7"/>
      <c r="R384" s="7"/>
      <c r="S384" s="7"/>
      <c r="T384" s="7"/>
      <c r="U384" s="7"/>
      <c r="V384" s="7"/>
      <c r="W384" s="7"/>
      <c r="X384" s="7"/>
      <c r="Y384" s="7"/>
      <c r="Z384" s="7"/>
    </row>
    <row r="385" ht="15.75" customHeight="1">
      <c r="A385" s="7"/>
      <c r="B385" s="295"/>
      <c r="C385" s="7"/>
      <c r="D385" s="7"/>
      <c r="E385" s="111"/>
      <c r="F385" s="7"/>
      <c r="G385" s="7"/>
      <c r="H385" s="111"/>
      <c r="I385" s="111"/>
      <c r="J385" s="7"/>
      <c r="K385" s="7"/>
      <c r="L385" s="111"/>
      <c r="M385" s="7"/>
      <c r="N385" s="7"/>
      <c r="O385" s="111"/>
      <c r="P385" s="111"/>
      <c r="Q385" s="7"/>
      <c r="R385" s="7"/>
      <c r="S385" s="7"/>
      <c r="T385" s="7"/>
      <c r="U385" s="7"/>
      <c r="V385" s="7"/>
      <c r="W385" s="7"/>
      <c r="X385" s="7"/>
      <c r="Y385" s="7"/>
      <c r="Z385" s="7"/>
    </row>
    <row r="386" ht="15.75" customHeight="1">
      <c r="A386" s="7"/>
      <c r="B386" s="295"/>
      <c r="C386" s="7"/>
      <c r="D386" s="7"/>
      <c r="E386" s="111"/>
      <c r="F386" s="7"/>
      <c r="G386" s="7"/>
      <c r="H386" s="111"/>
      <c r="I386" s="111"/>
      <c r="J386" s="7"/>
      <c r="K386" s="7"/>
      <c r="L386" s="111"/>
      <c r="M386" s="7"/>
      <c r="N386" s="7"/>
      <c r="O386" s="111"/>
      <c r="P386" s="111"/>
      <c r="Q386" s="7"/>
      <c r="R386" s="7"/>
      <c r="S386" s="7"/>
      <c r="T386" s="7"/>
      <c r="U386" s="7"/>
      <c r="V386" s="7"/>
      <c r="W386" s="7"/>
      <c r="X386" s="7"/>
      <c r="Y386" s="7"/>
      <c r="Z386" s="7"/>
    </row>
    <row r="387" ht="15.75" customHeight="1">
      <c r="A387" s="7"/>
      <c r="B387" s="295"/>
      <c r="C387" s="7"/>
      <c r="D387" s="7"/>
      <c r="E387" s="111"/>
      <c r="F387" s="7"/>
      <c r="G387" s="7"/>
      <c r="H387" s="111"/>
      <c r="I387" s="111"/>
      <c r="J387" s="7"/>
      <c r="K387" s="7"/>
      <c r="L387" s="111"/>
      <c r="M387" s="7"/>
      <c r="N387" s="7"/>
      <c r="O387" s="111"/>
      <c r="P387" s="111"/>
      <c r="Q387" s="7"/>
      <c r="R387" s="7"/>
      <c r="S387" s="7"/>
      <c r="T387" s="7"/>
      <c r="U387" s="7"/>
      <c r="V387" s="7"/>
      <c r="W387" s="7"/>
      <c r="X387" s="7"/>
      <c r="Y387" s="7"/>
      <c r="Z387" s="7"/>
    </row>
    <row r="388" ht="15.75" customHeight="1">
      <c r="A388" s="7"/>
      <c r="B388" s="295"/>
      <c r="C388" s="7"/>
      <c r="D388" s="7"/>
      <c r="E388" s="111"/>
      <c r="F388" s="7"/>
      <c r="G388" s="7"/>
      <c r="H388" s="111"/>
      <c r="I388" s="111"/>
      <c r="J388" s="7"/>
      <c r="K388" s="7"/>
      <c r="L388" s="111"/>
      <c r="M388" s="7"/>
      <c r="N388" s="7"/>
      <c r="O388" s="111"/>
      <c r="P388" s="111"/>
      <c r="Q388" s="7"/>
      <c r="R388" s="7"/>
      <c r="S388" s="7"/>
      <c r="T388" s="7"/>
      <c r="U388" s="7"/>
      <c r="V388" s="7"/>
      <c r="W388" s="7"/>
      <c r="X388" s="7"/>
      <c r="Y388" s="7"/>
      <c r="Z388" s="7"/>
    </row>
    <row r="389" ht="15.75" customHeight="1">
      <c r="A389" s="7"/>
      <c r="B389" s="295"/>
      <c r="C389" s="7"/>
      <c r="D389" s="7"/>
      <c r="E389" s="111"/>
      <c r="F389" s="7"/>
      <c r="G389" s="7"/>
      <c r="H389" s="111"/>
      <c r="I389" s="111"/>
      <c r="J389" s="7"/>
      <c r="K389" s="7"/>
      <c r="L389" s="111"/>
      <c r="M389" s="7"/>
      <c r="N389" s="7"/>
      <c r="O389" s="111"/>
      <c r="P389" s="111"/>
      <c r="Q389" s="7"/>
      <c r="R389" s="7"/>
      <c r="S389" s="7"/>
      <c r="T389" s="7"/>
      <c r="U389" s="7"/>
      <c r="V389" s="7"/>
      <c r="W389" s="7"/>
      <c r="X389" s="7"/>
      <c r="Y389" s="7"/>
      <c r="Z389" s="7"/>
    </row>
    <row r="390" ht="15.75" customHeight="1">
      <c r="A390" s="7"/>
      <c r="B390" s="295"/>
      <c r="C390" s="7"/>
      <c r="D390" s="7"/>
      <c r="E390" s="111"/>
      <c r="F390" s="7"/>
      <c r="G390" s="7"/>
      <c r="H390" s="111"/>
      <c r="I390" s="111"/>
      <c r="J390" s="7"/>
      <c r="K390" s="7"/>
      <c r="L390" s="111"/>
      <c r="M390" s="7"/>
      <c r="N390" s="7"/>
      <c r="O390" s="111"/>
      <c r="P390" s="111"/>
      <c r="Q390" s="7"/>
      <c r="R390" s="7"/>
      <c r="S390" s="7"/>
      <c r="T390" s="7"/>
      <c r="U390" s="7"/>
      <c r="V390" s="7"/>
      <c r="W390" s="7"/>
      <c r="X390" s="7"/>
      <c r="Y390" s="7"/>
      <c r="Z390" s="7"/>
    </row>
    <row r="391" ht="15.75" customHeight="1">
      <c r="A391" s="7"/>
      <c r="B391" s="295"/>
      <c r="C391" s="7"/>
      <c r="D391" s="7"/>
      <c r="E391" s="111"/>
      <c r="F391" s="7"/>
      <c r="G391" s="7"/>
      <c r="H391" s="111"/>
      <c r="I391" s="111"/>
      <c r="J391" s="7"/>
      <c r="K391" s="7"/>
      <c r="L391" s="111"/>
      <c r="M391" s="7"/>
      <c r="N391" s="7"/>
      <c r="O391" s="111"/>
      <c r="P391" s="111"/>
      <c r="Q391" s="7"/>
      <c r="R391" s="7"/>
      <c r="S391" s="7"/>
      <c r="T391" s="7"/>
      <c r="U391" s="7"/>
      <c r="V391" s="7"/>
      <c r="W391" s="7"/>
      <c r="X391" s="7"/>
      <c r="Y391" s="7"/>
      <c r="Z391" s="7"/>
    </row>
    <row r="392" ht="15.75" customHeight="1">
      <c r="A392" s="7"/>
      <c r="B392" s="295"/>
      <c r="C392" s="7"/>
      <c r="D392" s="7"/>
      <c r="E392" s="111"/>
      <c r="F392" s="7"/>
      <c r="G392" s="7"/>
      <c r="H392" s="111"/>
      <c r="I392" s="111"/>
      <c r="J392" s="7"/>
      <c r="K392" s="7"/>
      <c r="L392" s="111"/>
      <c r="M392" s="7"/>
      <c r="N392" s="7"/>
      <c r="O392" s="111"/>
      <c r="P392" s="111"/>
      <c r="Q392" s="7"/>
      <c r="R392" s="7"/>
      <c r="S392" s="7"/>
      <c r="T392" s="7"/>
      <c r="U392" s="7"/>
      <c r="V392" s="7"/>
      <c r="W392" s="7"/>
      <c r="X392" s="7"/>
      <c r="Y392" s="7"/>
      <c r="Z392" s="7"/>
    </row>
    <row r="393" ht="15.75" customHeight="1">
      <c r="A393" s="7"/>
      <c r="B393" s="295"/>
      <c r="C393" s="7"/>
      <c r="D393" s="7"/>
      <c r="E393" s="111"/>
      <c r="F393" s="7"/>
      <c r="G393" s="7"/>
      <c r="H393" s="111"/>
      <c r="I393" s="111"/>
      <c r="J393" s="7"/>
      <c r="K393" s="7"/>
      <c r="L393" s="111"/>
      <c r="M393" s="7"/>
      <c r="N393" s="7"/>
      <c r="O393" s="111"/>
      <c r="P393" s="111"/>
      <c r="Q393" s="7"/>
      <c r="R393" s="7"/>
      <c r="S393" s="7"/>
      <c r="T393" s="7"/>
      <c r="U393" s="7"/>
      <c r="V393" s="7"/>
      <c r="W393" s="7"/>
      <c r="X393" s="7"/>
      <c r="Y393" s="7"/>
      <c r="Z393" s="7"/>
    </row>
    <row r="394" ht="15.75" customHeight="1">
      <c r="A394" s="7"/>
      <c r="B394" s="295"/>
      <c r="C394" s="7"/>
      <c r="D394" s="7"/>
      <c r="E394" s="111"/>
      <c r="F394" s="7"/>
      <c r="G394" s="7"/>
      <c r="H394" s="111"/>
      <c r="I394" s="111"/>
      <c r="J394" s="7"/>
      <c r="K394" s="7"/>
      <c r="L394" s="111"/>
      <c r="M394" s="7"/>
      <c r="N394" s="7"/>
      <c r="O394" s="111"/>
      <c r="P394" s="111"/>
      <c r="Q394" s="7"/>
      <c r="R394" s="7"/>
      <c r="S394" s="7"/>
      <c r="T394" s="7"/>
      <c r="U394" s="7"/>
      <c r="V394" s="7"/>
      <c r="W394" s="7"/>
      <c r="X394" s="7"/>
      <c r="Y394" s="7"/>
      <c r="Z394" s="7"/>
    </row>
    <row r="395" ht="15.75" customHeight="1">
      <c r="A395" s="7"/>
      <c r="B395" s="295"/>
      <c r="C395" s="7"/>
      <c r="D395" s="7"/>
      <c r="E395" s="111"/>
      <c r="F395" s="7"/>
      <c r="G395" s="7"/>
      <c r="H395" s="111"/>
      <c r="I395" s="111"/>
      <c r="J395" s="7"/>
      <c r="K395" s="7"/>
      <c r="L395" s="111"/>
      <c r="M395" s="7"/>
      <c r="N395" s="7"/>
      <c r="O395" s="111"/>
      <c r="P395" s="111"/>
      <c r="Q395" s="7"/>
      <c r="R395" s="7"/>
      <c r="S395" s="7"/>
      <c r="T395" s="7"/>
      <c r="U395" s="7"/>
      <c r="V395" s="7"/>
      <c r="W395" s="7"/>
      <c r="X395" s="7"/>
      <c r="Y395" s="7"/>
      <c r="Z395" s="7"/>
    </row>
    <row r="396" ht="15.75" customHeight="1">
      <c r="A396" s="7"/>
      <c r="B396" s="295"/>
      <c r="C396" s="7"/>
      <c r="D396" s="7"/>
      <c r="E396" s="111"/>
      <c r="F396" s="7"/>
      <c r="G396" s="7"/>
      <c r="H396" s="111"/>
      <c r="I396" s="111"/>
      <c r="J396" s="7"/>
      <c r="K396" s="7"/>
      <c r="L396" s="111"/>
      <c r="M396" s="7"/>
      <c r="N396" s="7"/>
      <c r="O396" s="111"/>
      <c r="P396" s="111"/>
      <c r="Q396" s="7"/>
      <c r="R396" s="7"/>
      <c r="S396" s="7"/>
      <c r="T396" s="7"/>
      <c r="U396" s="7"/>
      <c r="V396" s="7"/>
      <c r="W396" s="7"/>
      <c r="X396" s="7"/>
      <c r="Y396" s="7"/>
      <c r="Z396" s="7"/>
    </row>
    <row r="397" ht="15.75" customHeight="1">
      <c r="A397" s="7"/>
      <c r="B397" s="295"/>
      <c r="C397" s="7"/>
      <c r="D397" s="7"/>
      <c r="E397" s="111"/>
      <c r="F397" s="7"/>
      <c r="G397" s="7"/>
      <c r="H397" s="111"/>
      <c r="I397" s="111"/>
      <c r="J397" s="7"/>
      <c r="K397" s="7"/>
      <c r="L397" s="111"/>
      <c r="M397" s="7"/>
      <c r="N397" s="7"/>
      <c r="O397" s="111"/>
      <c r="P397" s="111"/>
      <c r="Q397" s="7"/>
      <c r="R397" s="7"/>
      <c r="S397" s="7"/>
      <c r="T397" s="7"/>
      <c r="U397" s="7"/>
      <c r="V397" s="7"/>
      <c r="W397" s="7"/>
      <c r="X397" s="7"/>
      <c r="Y397" s="7"/>
      <c r="Z397" s="7"/>
    </row>
    <row r="398" ht="15.75" customHeight="1">
      <c r="A398" s="7"/>
      <c r="B398" s="295"/>
      <c r="C398" s="7"/>
      <c r="D398" s="7"/>
      <c r="E398" s="111"/>
      <c r="F398" s="7"/>
      <c r="G398" s="7"/>
      <c r="H398" s="111"/>
      <c r="I398" s="111"/>
      <c r="J398" s="7"/>
      <c r="K398" s="7"/>
      <c r="L398" s="111"/>
      <c r="M398" s="7"/>
      <c r="N398" s="7"/>
      <c r="O398" s="111"/>
      <c r="P398" s="111"/>
      <c r="Q398" s="7"/>
      <c r="R398" s="7"/>
      <c r="S398" s="7"/>
      <c r="T398" s="7"/>
      <c r="U398" s="7"/>
      <c r="V398" s="7"/>
      <c r="W398" s="7"/>
      <c r="X398" s="7"/>
      <c r="Y398" s="7"/>
      <c r="Z398" s="7"/>
    </row>
    <row r="399" ht="15.75" customHeight="1">
      <c r="A399" s="7"/>
      <c r="B399" s="295"/>
      <c r="C399" s="7"/>
      <c r="D399" s="7"/>
      <c r="E399" s="111"/>
      <c r="F399" s="7"/>
      <c r="G399" s="7"/>
      <c r="H399" s="111"/>
      <c r="I399" s="111"/>
      <c r="J399" s="7"/>
      <c r="K399" s="7"/>
      <c r="L399" s="111"/>
      <c r="M399" s="7"/>
      <c r="N399" s="7"/>
      <c r="O399" s="111"/>
      <c r="P399" s="111"/>
      <c r="Q399" s="7"/>
      <c r="R399" s="7"/>
      <c r="S399" s="7"/>
      <c r="T399" s="7"/>
      <c r="U399" s="7"/>
      <c r="V399" s="7"/>
      <c r="W399" s="7"/>
      <c r="X399" s="7"/>
      <c r="Y399" s="7"/>
      <c r="Z399" s="7"/>
    </row>
    <row r="400" ht="15.75" customHeight="1">
      <c r="A400" s="7"/>
      <c r="B400" s="295"/>
      <c r="C400" s="7"/>
      <c r="D400" s="7"/>
      <c r="E400" s="111"/>
      <c r="F400" s="7"/>
      <c r="G400" s="7"/>
      <c r="H400" s="111"/>
      <c r="I400" s="111"/>
      <c r="J400" s="7"/>
      <c r="K400" s="7"/>
      <c r="L400" s="111"/>
      <c r="M400" s="7"/>
      <c r="N400" s="7"/>
      <c r="O400" s="111"/>
      <c r="P400" s="111"/>
      <c r="Q400" s="7"/>
      <c r="R400" s="7"/>
      <c r="S400" s="7"/>
      <c r="T400" s="7"/>
      <c r="U400" s="7"/>
      <c r="V400" s="7"/>
      <c r="W400" s="7"/>
      <c r="X400" s="7"/>
      <c r="Y400" s="7"/>
      <c r="Z400" s="7"/>
    </row>
    <row r="401" ht="15.75" customHeight="1">
      <c r="A401" s="7"/>
      <c r="B401" s="295"/>
      <c r="C401" s="7"/>
      <c r="D401" s="7"/>
      <c r="E401" s="111"/>
      <c r="F401" s="7"/>
      <c r="G401" s="7"/>
      <c r="H401" s="111"/>
      <c r="I401" s="111"/>
      <c r="J401" s="7"/>
      <c r="K401" s="7"/>
      <c r="L401" s="111"/>
      <c r="M401" s="7"/>
      <c r="N401" s="7"/>
      <c r="O401" s="111"/>
      <c r="P401" s="111"/>
      <c r="Q401" s="7"/>
      <c r="R401" s="7"/>
      <c r="S401" s="7"/>
      <c r="T401" s="7"/>
      <c r="U401" s="7"/>
      <c r="V401" s="7"/>
      <c r="W401" s="7"/>
      <c r="X401" s="7"/>
      <c r="Y401" s="7"/>
      <c r="Z401" s="7"/>
    </row>
    <row r="402" ht="15.75" customHeight="1">
      <c r="A402" s="7"/>
      <c r="B402" s="295"/>
      <c r="C402" s="7"/>
      <c r="D402" s="7"/>
      <c r="E402" s="111"/>
      <c r="F402" s="7"/>
      <c r="G402" s="7"/>
      <c r="H402" s="111"/>
      <c r="I402" s="111"/>
      <c r="J402" s="7"/>
      <c r="K402" s="7"/>
      <c r="L402" s="111"/>
      <c r="M402" s="7"/>
      <c r="N402" s="7"/>
      <c r="O402" s="111"/>
      <c r="P402" s="111"/>
      <c r="Q402" s="7"/>
      <c r="R402" s="7"/>
      <c r="S402" s="7"/>
      <c r="T402" s="7"/>
      <c r="U402" s="7"/>
      <c r="V402" s="7"/>
      <c r="W402" s="7"/>
      <c r="X402" s="7"/>
      <c r="Y402" s="7"/>
      <c r="Z402" s="7"/>
    </row>
    <row r="403" ht="15.75" customHeight="1">
      <c r="A403" s="7"/>
      <c r="B403" s="295"/>
      <c r="C403" s="7"/>
      <c r="D403" s="7"/>
      <c r="E403" s="111"/>
      <c r="F403" s="7"/>
      <c r="G403" s="7"/>
      <c r="H403" s="111"/>
      <c r="I403" s="111"/>
      <c r="J403" s="7"/>
      <c r="K403" s="7"/>
      <c r="L403" s="111"/>
      <c r="M403" s="7"/>
      <c r="N403" s="7"/>
      <c r="O403" s="111"/>
      <c r="P403" s="111"/>
      <c r="Q403" s="7"/>
      <c r="R403" s="7"/>
      <c r="S403" s="7"/>
      <c r="T403" s="7"/>
      <c r="U403" s="7"/>
      <c r="V403" s="7"/>
      <c r="W403" s="7"/>
      <c r="X403" s="7"/>
      <c r="Y403" s="7"/>
      <c r="Z403" s="7"/>
    </row>
    <row r="404" ht="15.75" customHeight="1">
      <c r="A404" s="7"/>
      <c r="B404" s="295"/>
      <c r="C404" s="7"/>
      <c r="D404" s="7"/>
      <c r="E404" s="111"/>
      <c r="F404" s="7"/>
      <c r="G404" s="7"/>
      <c r="H404" s="111"/>
      <c r="I404" s="111"/>
      <c r="J404" s="7"/>
      <c r="K404" s="7"/>
      <c r="L404" s="111"/>
      <c r="M404" s="7"/>
      <c r="N404" s="7"/>
      <c r="O404" s="111"/>
      <c r="P404" s="111"/>
      <c r="Q404" s="7"/>
      <c r="R404" s="7"/>
      <c r="S404" s="7"/>
      <c r="T404" s="7"/>
      <c r="U404" s="7"/>
      <c r="V404" s="7"/>
      <c r="W404" s="7"/>
      <c r="X404" s="7"/>
      <c r="Y404" s="7"/>
      <c r="Z404" s="7"/>
    </row>
    <row r="405" ht="15.75" customHeight="1">
      <c r="A405" s="7"/>
      <c r="B405" s="295"/>
      <c r="C405" s="7"/>
      <c r="D405" s="7"/>
      <c r="E405" s="111"/>
      <c r="F405" s="7"/>
      <c r="G405" s="7"/>
      <c r="H405" s="111"/>
      <c r="I405" s="111"/>
      <c r="J405" s="7"/>
      <c r="K405" s="7"/>
      <c r="L405" s="111"/>
      <c r="M405" s="7"/>
      <c r="N405" s="7"/>
      <c r="O405" s="111"/>
      <c r="P405" s="111"/>
      <c r="Q405" s="7"/>
      <c r="R405" s="7"/>
      <c r="S405" s="7"/>
      <c r="T405" s="7"/>
      <c r="U405" s="7"/>
      <c r="V405" s="7"/>
      <c r="W405" s="7"/>
      <c r="X405" s="7"/>
      <c r="Y405" s="7"/>
      <c r="Z405" s="7"/>
    </row>
    <row r="406" ht="15.75" customHeight="1">
      <c r="A406" s="7"/>
      <c r="B406" s="295"/>
      <c r="C406" s="7"/>
      <c r="D406" s="7"/>
      <c r="E406" s="111"/>
      <c r="F406" s="7"/>
      <c r="G406" s="7"/>
      <c r="H406" s="111"/>
      <c r="I406" s="111"/>
      <c r="J406" s="7"/>
      <c r="K406" s="7"/>
      <c r="L406" s="111"/>
      <c r="M406" s="7"/>
      <c r="N406" s="7"/>
      <c r="O406" s="111"/>
      <c r="P406" s="111"/>
      <c r="Q406" s="7"/>
      <c r="R406" s="7"/>
      <c r="S406" s="7"/>
      <c r="T406" s="7"/>
      <c r="U406" s="7"/>
      <c r="V406" s="7"/>
      <c r="W406" s="7"/>
      <c r="X406" s="7"/>
      <c r="Y406" s="7"/>
      <c r="Z406" s="7"/>
    </row>
    <row r="407" ht="15.75" customHeight="1">
      <c r="A407" s="7"/>
      <c r="B407" s="295"/>
      <c r="C407" s="7"/>
      <c r="D407" s="7"/>
      <c r="E407" s="111"/>
      <c r="F407" s="7"/>
      <c r="G407" s="7"/>
      <c r="H407" s="111"/>
      <c r="I407" s="111"/>
      <c r="J407" s="7"/>
      <c r="K407" s="7"/>
      <c r="L407" s="111"/>
      <c r="M407" s="7"/>
      <c r="N407" s="7"/>
      <c r="O407" s="111"/>
      <c r="P407" s="111"/>
      <c r="Q407" s="7"/>
      <c r="R407" s="7"/>
      <c r="S407" s="7"/>
      <c r="T407" s="7"/>
      <c r="U407" s="7"/>
      <c r="V407" s="7"/>
      <c r="W407" s="7"/>
      <c r="X407" s="7"/>
      <c r="Y407" s="7"/>
      <c r="Z407" s="7"/>
    </row>
    <row r="408" ht="15.75" customHeight="1">
      <c r="A408" s="7"/>
      <c r="B408" s="295"/>
      <c r="C408" s="7"/>
      <c r="D408" s="7"/>
      <c r="E408" s="111"/>
      <c r="F408" s="7"/>
      <c r="G408" s="7"/>
      <c r="H408" s="111"/>
      <c r="I408" s="111"/>
      <c r="J408" s="7"/>
      <c r="K408" s="7"/>
      <c r="L408" s="111"/>
      <c r="M408" s="7"/>
      <c r="N408" s="7"/>
      <c r="O408" s="111"/>
      <c r="P408" s="111"/>
      <c r="Q408" s="7"/>
      <c r="R408" s="7"/>
      <c r="S408" s="7"/>
      <c r="T408" s="7"/>
      <c r="U408" s="7"/>
      <c r="V408" s="7"/>
      <c r="W408" s="7"/>
      <c r="X408" s="7"/>
      <c r="Y408" s="7"/>
      <c r="Z408" s="7"/>
    </row>
    <row r="409" ht="15.75" customHeight="1">
      <c r="A409" s="7"/>
      <c r="B409" s="295"/>
      <c r="C409" s="7"/>
      <c r="D409" s="7"/>
      <c r="E409" s="111"/>
      <c r="F409" s="7"/>
      <c r="G409" s="7"/>
      <c r="H409" s="111"/>
      <c r="I409" s="111"/>
      <c r="J409" s="7"/>
      <c r="K409" s="7"/>
      <c r="L409" s="111"/>
      <c r="M409" s="7"/>
      <c r="N409" s="7"/>
      <c r="O409" s="111"/>
      <c r="P409" s="111"/>
      <c r="Q409" s="7"/>
      <c r="R409" s="7"/>
      <c r="S409" s="7"/>
      <c r="T409" s="7"/>
      <c r="U409" s="7"/>
      <c r="V409" s="7"/>
      <c r="W409" s="7"/>
      <c r="X409" s="7"/>
      <c r="Y409" s="7"/>
      <c r="Z409" s="7"/>
    </row>
    <row r="410" ht="15.75" customHeight="1">
      <c r="A410" s="7"/>
      <c r="B410" s="295"/>
      <c r="C410" s="7"/>
      <c r="D410" s="7"/>
      <c r="E410" s="111"/>
      <c r="F410" s="7"/>
      <c r="G410" s="7"/>
      <c r="H410" s="111"/>
      <c r="I410" s="111"/>
      <c r="J410" s="7"/>
      <c r="K410" s="7"/>
      <c r="L410" s="111"/>
      <c r="M410" s="7"/>
      <c r="N410" s="7"/>
      <c r="O410" s="111"/>
      <c r="P410" s="111"/>
      <c r="Q410" s="7"/>
      <c r="R410" s="7"/>
      <c r="S410" s="7"/>
      <c r="T410" s="7"/>
      <c r="U410" s="7"/>
      <c r="V410" s="7"/>
      <c r="W410" s="7"/>
      <c r="X410" s="7"/>
      <c r="Y410" s="7"/>
      <c r="Z410" s="7"/>
    </row>
    <row r="411" ht="15.75" customHeight="1">
      <c r="A411" s="7"/>
      <c r="B411" s="295"/>
      <c r="C411" s="7"/>
      <c r="D411" s="7"/>
      <c r="E411" s="111"/>
      <c r="F411" s="7"/>
      <c r="G411" s="7"/>
      <c r="H411" s="111"/>
      <c r="I411" s="111"/>
      <c r="J411" s="7"/>
      <c r="K411" s="7"/>
      <c r="L411" s="111"/>
      <c r="M411" s="7"/>
      <c r="N411" s="7"/>
      <c r="O411" s="111"/>
      <c r="P411" s="111"/>
      <c r="Q411" s="7"/>
      <c r="R411" s="7"/>
      <c r="S411" s="7"/>
      <c r="T411" s="7"/>
      <c r="U411" s="7"/>
      <c r="V411" s="7"/>
      <c r="W411" s="7"/>
      <c r="X411" s="7"/>
      <c r="Y411" s="7"/>
      <c r="Z411" s="7"/>
    </row>
    <row r="412" ht="15.75" customHeight="1">
      <c r="A412" s="7"/>
      <c r="B412" s="295"/>
      <c r="C412" s="7"/>
      <c r="D412" s="7"/>
      <c r="E412" s="111"/>
      <c r="F412" s="7"/>
      <c r="G412" s="7"/>
      <c r="H412" s="111"/>
      <c r="I412" s="111"/>
      <c r="J412" s="7"/>
      <c r="K412" s="7"/>
      <c r="L412" s="111"/>
      <c r="M412" s="7"/>
      <c r="N412" s="7"/>
      <c r="O412" s="111"/>
      <c r="P412" s="111"/>
      <c r="Q412" s="7"/>
      <c r="R412" s="7"/>
      <c r="S412" s="7"/>
      <c r="T412" s="7"/>
      <c r="U412" s="7"/>
      <c r="V412" s="7"/>
      <c r="W412" s="7"/>
      <c r="X412" s="7"/>
      <c r="Y412" s="7"/>
      <c r="Z412" s="7"/>
    </row>
    <row r="413" ht="15.75" customHeight="1">
      <c r="A413" s="7"/>
      <c r="B413" s="295"/>
      <c r="C413" s="7"/>
      <c r="D413" s="7"/>
      <c r="E413" s="111"/>
      <c r="F413" s="7"/>
      <c r="G413" s="7"/>
      <c r="H413" s="111"/>
      <c r="I413" s="111"/>
      <c r="J413" s="7"/>
      <c r="K413" s="7"/>
      <c r="L413" s="111"/>
      <c r="M413" s="7"/>
      <c r="N413" s="7"/>
      <c r="O413" s="111"/>
      <c r="P413" s="111"/>
      <c r="Q413" s="7"/>
      <c r="R413" s="7"/>
      <c r="S413" s="7"/>
      <c r="T413" s="7"/>
      <c r="U413" s="7"/>
      <c r="V413" s="7"/>
      <c r="W413" s="7"/>
      <c r="X413" s="7"/>
      <c r="Y413" s="7"/>
      <c r="Z413" s="7"/>
    </row>
    <row r="414" ht="15.75" customHeight="1">
      <c r="A414" s="7"/>
      <c r="B414" s="295"/>
      <c r="C414" s="7"/>
      <c r="D414" s="7"/>
      <c r="E414" s="111"/>
      <c r="F414" s="7"/>
      <c r="G414" s="7"/>
      <c r="H414" s="111"/>
      <c r="I414" s="111"/>
      <c r="J414" s="7"/>
      <c r="K414" s="7"/>
      <c r="L414" s="111"/>
      <c r="M414" s="7"/>
      <c r="N414" s="7"/>
      <c r="O414" s="111"/>
      <c r="P414" s="111"/>
      <c r="Q414" s="7"/>
      <c r="R414" s="7"/>
      <c r="S414" s="7"/>
      <c r="T414" s="7"/>
      <c r="U414" s="7"/>
      <c r="V414" s="7"/>
      <c r="W414" s="7"/>
      <c r="X414" s="7"/>
      <c r="Y414" s="7"/>
      <c r="Z414" s="7"/>
    </row>
    <row r="415" ht="15.75" customHeight="1">
      <c r="A415" s="7"/>
      <c r="B415" s="295"/>
      <c r="C415" s="7"/>
      <c r="D415" s="7"/>
      <c r="E415" s="111"/>
      <c r="F415" s="7"/>
      <c r="G415" s="7"/>
      <c r="H415" s="111"/>
      <c r="I415" s="111"/>
      <c r="J415" s="7"/>
      <c r="K415" s="7"/>
      <c r="L415" s="111"/>
      <c r="M415" s="7"/>
      <c r="N415" s="7"/>
      <c r="O415" s="111"/>
      <c r="P415" s="111"/>
      <c r="Q415" s="7"/>
      <c r="R415" s="7"/>
      <c r="S415" s="7"/>
      <c r="T415" s="7"/>
      <c r="U415" s="7"/>
      <c r="V415" s="7"/>
      <c r="W415" s="7"/>
      <c r="X415" s="7"/>
      <c r="Y415" s="7"/>
      <c r="Z415" s="7"/>
    </row>
    <row r="416" ht="15.75" customHeight="1">
      <c r="A416" s="7"/>
      <c r="B416" s="295"/>
      <c r="C416" s="7"/>
      <c r="D416" s="7"/>
      <c r="E416" s="111"/>
      <c r="F416" s="7"/>
      <c r="G416" s="7"/>
      <c r="H416" s="111"/>
      <c r="I416" s="111"/>
      <c r="J416" s="7"/>
      <c r="K416" s="7"/>
      <c r="L416" s="111"/>
      <c r="M416" s="7"/>
      <c r="N416" s="7"/>
      <c r="O416" s="111"/>
      <c r="P416" s="111"/>
      <c r="Q416" s="7"/>
      <c r="R416" s="7"/>
      <c r="S416" s="7"/>
      <c r="T416" s="7"/>
      <c r="U416" s="7"/>
      <c r="V416" s="7"/>
      <c r="W416" s="7"/>
      <c r="X416" s="7"/>
      <c r="Y416" s="7"/>
      <c r="Z416" s="7"/>
    </row>
    <row r="417" ht="15.75" customHeight="1">
      <c r="A417" s="7"/>
      <c r="B417" s="295"/>
      <c r="C417" s="7"/>
      <c r="D417" s="7"/>
      <c r="E417" s="111"/>
      <c r="F417" s="7"/>
      <c r="G417" s="7"/>
      <c r="H417" s="111"/>
      <c r="I417" s="111"/>
      <c r="J417" s="7"/>
      <c r="K417" s="7"/>
      <c r="L417" s="111"/>
      <c r="M417" s="7"/>
      <c r="N417" s="7"/>
      <c r="O417" s="111"/>
      <c r="P417" s="111"/>
      <c r="Q417" s="7"/>
      <c r="R417" s="7"/>
      <c r="S417" s="7"/>
      <c r="T417" s="7"/>
      <c r="U417" s="7"/>
      <c r="V417" s="7"/>
      <c r="W417" s="7"/>
      <c r="X417" s="7"/>
      <c r="Y417" s="7"/>
      <c r="Z417" s="7"/>
    </row>
    <row r="418" ht="15.75" customHeight="1">
      <c r="A418" s="7"/>
      <c r="B418" s="295"/>
      <c r="C418" s="7"/>
      <c r="D418" s="7"/>
      <c r="E418" s="111"/>
      <c r="F418" s="7"/>
      <c r="G418" s="7"/>
      <c r="H418" s="111"/>
      <c r="I418" s="111"/>
      <c r="J418" s="7"/>
      <c r="K418" s="7"/>
      <c r="L418" s="111"/>
      <c r="M418" s="7"/>
      <c r="N418" s="7"/>
      <c r="O418" s="111"/>
      <c r="P418" s="111"/>
      <c r="Q418" s="7"/>
      <c r="R418" s="7"/>
      <c r="S418" s="7"/>
      <c r="T418" s="7"/>
      <c r="U418" s="7"/>
      <c r="V418" s="7"/>
      <c r="W418" s="7"/>
      <c r="X418" s="7"/>
      <c r="Y418" s="7"/>
      <c r="Z418" s="7"/>
    </row>
    <row r="419" ht="15.75" customHeight="1">
      <c r="A419" s="7"/>
      <c r="B419" s="295"/>
      <c r="C419" s="7"/>
      <c r="D419" s="7"/>
      <c r="E419" s="111"/>
      <c r="F419" s="7"/>
      <c r="G419" s="7"/>
      <c r="H419" s="111"/>
      <c r="I419" s="111"/>
      <c r="J419" s="7"/>
      <c r="K419" s="7"/>
      <c r="L419" s="111"/>
      <c r="M419" s="7"/>
      <c r="N419" s="7"/>
      <c r="O419" s="111"/>
      <c r="P419" s="111"/>
      <c r="Q419" s="7"/>
      <c r="R419" s="7"/>
      <c r="S419" s="7"/>
      <c r="T419" s="7"/>
      <c r="U419" s="7"/>
      <c r="V419" s="7"/>
      <c r="W419" s="7"/>
      <c r="X419" s="7"/>
      <c r="Y419" s="7"/>
      <c r="Z419" s="7"/>
    </row>
    <row r="420" ht="15.75" customHeight="1">
      <c r="A420" s="7"/>
      <c r="B420" s="295"/>
      <c r="C420" s="7"/>
      <c r="D420" s="7"/>
      <c r="E420" s="111"/>
      <c r="F420" s="7"/>
      <c r="G420" s="7"/>
      <c r="H420" s="111"/>
      <c r="I420" s="111"/>
      <c r="J420" s="7"/>
      <c r="K420" s="7"/>
      <c r="L420" s="111"/>
      <c r="M420" s="7"/>
      <c r="N420" s="7"/>
      <c r="O420" s="111"/>
      <c r="P420" s="111"/>
      <c r="Q420" s="7"/>
      <c r="R420" s="7"/>
      <c r="S420" s="7"/>
      <c r="T420" s="7"/>
      <c r="U420" s="7"/>
      <c r="V420" s="7"/>
      <c r="W420" s="7"/>
      <c r="X420" s="7"/>
      <c r="Y420" s="7"/>
      <c r="Z420" s="7"/>
    </row>
    <row r="421" ht="15.75" customHeight="1">
      <c r="A421" s="7"/>
      <c r="B421" s="295"/>
      <c r="C421" s="7"/>
      <c r="D421" s="7"/>
      <c r="E421" s="111"/>
      <c r="F421" s="7"/>
      <c r="G421" s="7"/>
      <c r="H421" s="111"/>
      <c r="I421" s="111"/>
      <c r="J421" s="7"/>
      <c r="K421" s="7"/>
      <c r="L421" s="111"/>
      <c r="M421" s="7"/>
      <c r="N421" s="7"/>
      <c r="O421" s="111"/>
      <c r="P421" s="111"/>
      <c r="Q421" s="7"/>
      <c r="R421" s="7"/>
      <c r="S421" s="7"/>
      <c r="T421" s="7"/>
      <c r="U421" s="7"/>
      <c r="V421" s="7"/>
      <c r="W421" s="7"/>
      <c r="X421" s="7"/>
      <c r="Y421" s="7"/>
      <c r="Z421" s="7"/>
    </row>
    <row r="422" ht="15.75" customHeight="1">
      <c r="A422" s="7"/>
      <c r="B422" s="295"/>
      <c r="C422" s="7"/>
      <c r="D422" s="7"/>
      <c r="E422" s="111"/>
      <c r="F422" s="7"/>
      <c r="G422" s="7"/>
      <c r="H422" s="111"/>
      <c r="I422" s="111"/>
      <c r="J422" s="7"/>
      <c r="K422" s="7"/>
      <c r="L422" s="111"/>
      <c r="M422" s="7"/>
      <c r="N422" s="7"/>
      <c r="O422" s="111"/>
      <c r="P422" s="111"/>
      <c r="Q422" s="7"/>
      <c r="R422" s="7"/>
      <c r="S422" s="7"/>
      <c r="T422" s="7"/>
      <c r="U422" s="7"/>
      <c r="V422" s="7"/>
      <c r="W422" s="7"/>
      <c r="X422" s="7"/>
      <c r="Y422" s="7"/>
      <c r="Z422" s="7"/>
    </row>
    <row r="423" ht="15.75" customHeight="1">
      <c r="A423" s="7"/>
      <c r="B423" s="295"/>
      <c r="C423" s="7"/>
      <c r="D423" s="7"/>
      <c r="E423" s="111"/>
      <c r="F423" s="7"/>
      <c r="G423" s="7"/>
      <c r="H423" s="111"/>
      <c r="I423" s="111"/>
      <c r="J423" s="7"/>
      <c r="K423" s="7"/>
      <c r="L423" s="111"/>
      <c r="M423" s="7"/>
      <c r="N423" s="7"/>
      <c r="O423" s="111"/>
      <c r="P423" s="111"/>
      <c r="Q423" s="7"/>
      <c r="R423" s="7"/>
      <c r="S423" s="7"/>
      <c r="T423" s="7"/>
      <c r="U423" s="7"/>
      <c r="V423" s="7"/>
      <c r="W423" s="7"/>
      <c r="X423" s="7"/>
      <c r="Y423" s="7"/>
      <c r="Z423" s="7"/>
    </row>
    <row r="424" ht="15.75" customHeight="1">
      <c r="A424" s="7"/>
      <c r="B424" s="295"/>
      <c r="C424" s="7"/>
      <c r="D424" s="7"/>
      <c r="E424" s="111"/>
      <c r="F424" s="7"/>
      <c r="G424" s="7"/>
      <c r="H424" s="111"/>
      <c r="I424" s="111"/>
      <c r="J424" s="7"/>
      <c r="K424" s="7"/>
      <c r="L424" s="111"/>
      <c r="M424" s="7"/>
      <c r="N424" s="7"/>
      <c r="O424" s="111"/>
      <c r="P424" s="111"/>
      <c r="Q424" s="7"/>
      <c r="R424" s="7"/>
      <c r="S424" s="7"/>
      <c r="T424" s="7"/>
      <c r="U424" s="7"/>
      <c r="V424" s="7"/>
      <c r="W424" s="7"/>
      <c r="X424" s="7"/>
      <c r="Y424" s="7"/>
      <c r="Z424" s="7"/>
    </row>
    <row r="425" ht="15.75" customHeight="1">
      <c r="A425" s="7"/>
      <c r="B425" s="295"/>
      <c r="C425" s="7"/>
      <c r="D425" s="7"/>
      <c r="E425" s="111"/>
      <c r="F425" s="7"/>
      <c r="G425" s="7"/>
      <c r="H425" s="111"/>
      <c r="I425" s="111"/>
      <c r="J425" s="7"/>
      <c r="K425" s="7"/>
      <c r="L425" s="111"/>
      <c r="M425" s="7"/>
      <c r="N425" s="7"/>
      <c r="O425" s="111"/>
      <c r="P425" s="111"/>
      <c r="Q425" s="7"/>
      <c r="R425" s="7"/>
      <c r="S425" s="7"/>
      <c r="T425" s="7"/>
      <c r="U425" s="7"/>
      <c r="V425" s="7"/>
      <c r="W425" s="7"/>
      <c r="X425" s="7"/>
      <c r="Y425" s="7"/>
      <c r="Z425" s="7"/>
    </row>
    <row r="426" ht="15.75" customHeight="1">
      <c r="A426" s="7"/>
      <c r="B426" s="295"/>
      <c r="C426" s="7"/>
      <c r="D426" s="7"/>
      <c r="E426" s="111"/>
      <c r="F426" s="7"/>
      <c r="G426" s="7"/>
      <c r="H426" s="111"/>
      <c r="I426" s="111"/>
      <c r="J426" s="7"/>
      <c r="K426" s="7"/>
      <c r="L426" s="111"/>
      <c r="M426" s="7"/>
      <c r="N426" s="7"/>
      <c r="O426" s="111"/>
      <c r="P426" s="111"/>
      <c r="Q426" s="7"/>
      <c r="R426" s="7"/>
      <c r="S426" s="7"/>
      <c r="T426" s="7"/>
      <c r="U426" s="7"/>
      <c r="V426" s="7"/>
      <c r="W426" s="7"/>
      <c r="X426" s="7"/>
      <c r="Y426" s="7"/>
      <c r="Z426" s="7"/>
    </row>
    <row r="427" ht="15.75" customHeight="1">
      <c r="A427" s="7"/>
      <c r="B427" s="295"/>
      <c r="C427" s="7"/>
      <c r="D427" s="7"/>
      <c r="E427" s="111"/>
      <c r="F427" s="7"/>
      <c r="G427" s="7"/>
      <c r="H427" s="111"/>
      <c r="I427" s="111"/>
      <c r="J427" s="7"/>
      <c r="K427" s="7"/>
      <c r="L427" s="111"/>
      <c r="M427" s="7"/>
      <c r="N427" s="7"/>
      <c r="O427" s="111"/>
      <c r="P427" s="111"/>
      <c r="Q427" s="7"/>
      <c r="R427" s="7"/>
      <c r="S427" s="7"/>
      <c r="T427" s="7"/>
      <c r="U427" s="7"/>
      <c r="V427" s="7"/>
      <c r="W427" s="7"/>
      <c r="X427" s="7"/>
      <c r="Y427" s="7"/>
      <c r="Z427" s="7"/>
    </row>
    <row r="428" ht="15.75" customHeight="1">
      <c r="A428" s="7"/>
      <c r="B428" s="295"/>
      <c r="C428" s="7"/>
      <c r="D428" s="7"/>
      <c r="E428" s="111"/>
      <c r="F428" s="7"/>
      <c r="G428" s="7"/>
      <c r="H428" s="111"/>
      <c r="I428" s="111"/>
      <c r="J428" s="7"/>
      <c r="K428" s="7"/>
      <c r="L428" s="111"/>
      <c r="M428" s="7"/>
      <c r="N428" s="7"/>
      <c r="O428" s="111"/>
      <c r="P428" s="111"/>
      <c r="Q428" s="7"/>
      <c r="R428" s="7"/>
      <c r="S428" s="7"/>
      <c r="T428" s="7"/>
      <c r="U428" s="7"/>
      <c r="V428" s="7"/>
      <c r="W428" s="7"/>
      <c r="X428" s="7"/>
      <c r="Y428" s="7"/>
      <c r="Z428" s="7"/>
    </row>
    <row r="429" ht="15.75" customHeight="1">
      <c r="A429" s="7"/>
      <c r="B429" s="295"/>
      <c r="C429" s="7"/>
      <c r="D429" s="7"/>
      <c r="E429" s="111"/>
      <c r="F429" s="7"/>
      <c r="G429" s="7"/>
      <c r="H429" s="111"/>
      <c r="I429" s="111"/>
      <c r="J429" s="7"/>
      <c r="K429" s="7"/>
      <c r="L429" s="111"/>
      <c r="M429" s="7"/>
      <c r="N429" s="7"/>
      <c r="O429" s="111"/>
      <c r="P429" s="111"/>
      <c r="Q429" s="7"/>
      <c r="R429" s="7"/>
      <c r="S429" s="7"/>
      <c r="T429" s="7"/>
      <c r="U429" s="7"/>
      <c r="V429" s="7"/>
      <c r="W429" s="7"/>
      <c r="X429" s="7"/>
      <c r="Y429" s="7"/>
      <c r="Z429" s="7"/>
    </row>
    <row r="430" ht="15.75" customHeight="1">
      <c r="A430" s="7"/>
      <c r="B430" s="295"/>
      <c r="C430" s="7"/>
      <c r="D430" s="7"/>
      <c r="E430" s="111"/>
      <c r="F430" s="7"/>
      <c r="G430" s="7"/>
      <c r="H430" s="111"/>
      <c r="I430" s="111"/>
      <c r="J430" s="7"/>
      <c r="K430" s="7"/>
      <c r="L430" s="111"/>
      <c r="M430" s="7"/>
      <c r="N430" s="7"/>
      <c r="O430" s="111"/>
      <c r="P430" s="111"/>
      <c r="Q430" s="7"/>
      <c r="R430" s="7"/>
      <c r="S430" s="7"/>
      <c r="T430" s="7"/>
      <c r="U430" s="7"/>
      <c r="V430" s="7"/>
      <c r="W430" s="7"/>
      <c r="X430" s="7"/>
      <c r="Y430" s="7"/>
      <c r="Z430" s="7"/>
    </row>
    <row r="431" ht="15.75" customHeight="1">
      <c r="A431" s="7"/>
      <c r="B431" s="295"/>
      <c r="C431" s="7"/>
      <c r="D431" s="7"/>
      <c r="E431" s="111"/>
      <c r="F431" s="7"/>
      <c r="G431" s="7"/>
      <c r="H431" s="111"/>
      <c r="I431" s="111"/>
      <c r="J431" s="7"/>
      <c r="K431" s="7"/>
      <c r="L431" s="111"/>
      <c r="M431" s="7"/>
      <c r="N431" s="7"/>
      <c r="O431" s="111"/>
      <c r="P431" s="111"/>
      <c r="Q431" s="7"/>
      <c r="R431" s="7"/>
      <c r="S431" s="7"/>
      <c r="T431" s="7"/>
      <c r="U431" s="7"/>
      <c r="V431" s="7"/>
      <c r="W431" s="7"/>
      <c r="X431" s="7"/>
      <c r="Y431" s="7"/>
      <c r="Z431" s="7"/>
    </row>
    <row r="432" ht="15.75" customHeight="1">
      <c r="A432" s="7"/>
      <c r="B432" s="295"/>
      <c r="C432" s="7"/>
      <c r="D432" s="7"/>
      <c r="E432" s="111"/>
      <c r="F432" s="7"/>
      <c r="G432" s="7"/>
      <c r="H432" s="111"/>
      <c r="I432" s="111"/>
      <c r="J432" s="7"/>
      <c r="K432" s="7"/>
      <c r="L432" s="111"/>
      <c r="M432" s="7"/>
      <c r="N432" s="7"/>
      <c r="O432" s="111"/>
      <c r="P432" s="111"/>
      <c r="Q432" s="7"/>
      <c r="R432" s="7"/>
      <c r="S432" s="7"/>
      <c r="T432" s="7"/>
      <c r="U432" s="7"/>
      <c r="V432" s="7"/>
      <c r="W432" s="7"/>
      <c r="X432" s="7"/>
      <c r="Y432" s="7"/>
      <c r="Z432" s="7"/>
    </row>
    <row r="433" ht="15.75" customHeight="1">
      <c r="A433" s="7"/>
      <c r="B433" s="295"/>
      <c r="C433" s="7"/>
      <c r="D433" s="7"/>
      <c r="E433" s="111"/>
      <c r="F433" s="7"/>
      <c r="G433" s="7"/>
      <c r="H433" s="111"/>
      <c r="I433" s="111"/>
      <c r="J433" s="7"/>
      <c r="K433" s="7"/>
      <c r="L433" s="111"/>
      <c r="M433" s="7"/>
      <c r="N433" s="7"/>
      <c r="O433" s="111"/>
      <c r="P433" s="111"/>
      <c r="Q433" s="7"/>
      <c r="R433" s="7"/>
      <c r="S433" s="7"/>
      <c r="T433" s="7"/>
      <c r="U433" s="7"/>
      <c r="V433" s="7"/>
      <c r="W433" s="7"/>
      <c r="X433" s="7"/>
      <c r="Y433" s="7"/>
      <c r="Z433" s="7"/>
    </row>
    <row r="434" ht="15.75" customHeight="1">
      <c r="A434" s="7"/>
      <c r="B434" s="295"/>
      <c r="C434" s="7"/>
      <c r="D434" s="7"/>
      <c r="E434" s="111"/>
      <c r="F434" s="7"/>
      <c r="G434" s="7"/>
      <c r="H434" s="111"/>
      <c r="I434" s="111"/>
      <c r="J434" s="7"/>
      <c r="K434" s="7"/>
      <c r="L434" s="111"/>
      <c r="M434" s="7"/>
      <c r="N434" s="7"/>
      <c r="O434" s="111"/>
      <c r="P434" s="111"/>
      <c r="Q434" s="7"/>
      <c r="R434" s="7"/>
      <c r="S434" s="7"/>
      <c r="T434" s="7"/>
      <c r="U434" s="7"/>
      <c r="V434" s="7"/>
      <c r="W434" s="7"/>
      <c r="X434" s="7"/>
      <c r="Y434" s="7"/>
      <c r="Z434" s="7"/>
    </row>
    <row r="435" ht="15.75" customHeight="1">
      <c r="A435" s="7"/>
      <c r="B435" s="295"/>
      <c r="C435" s="7"/>
      <c r="D435" s="7"/>
      <c r="E435" s="111"/>
      <c r="F435" s="7"/>
      <c r="G435" s="7"/>
      <c r="H435" s="111"/>
      <c r="I435" s="111"/>
      <c r="J435" s="7"/>
      <c r="K435" s="7"/>
      <c r="L435" s="111"/>
      <c r="M435" s="7"/>
      <c r="N435" s="7"/>
      <c r="O435" s="111"/>
      <c r="P435" s="111"/>
      <c r="Q435" s="7"/>
      <c r="R435" s="7"/>
      <c r="S435" s="7"/>
      <c r="T435" s="7"/>
      <c r="U435" s="7"/>
      <c r="V435" s="7"/>
      <c r="W435" s="7"/>
      <c r="X435" s="7"/>
      <c r="Y435" s="7"/>
      <c r="Z435" s="7"/>
    </row>
    <row r="436" ht="15.75" customHeight="1">
      <c r="A436" s="7"/>
      <c r="B436" s="295"/>
      <c r="C436" s="7"/>
      <c r="D436" s="7"/>
      <c r="E436" s="111"/>
      <c r="F436" s="7"/>
      <c r="G436" s="7"/>
      <c r="H436" s="111"/>
      <c r="I436" s="111"/>
      <c r="J436" s="7"/>
      <c r="K436" s="7"/>
      <c r="L436" s="111"/>
      <c r="M436" s="7"/>
      <c r="N436" s="7"/>
      <c r="O436" s="111"/>
      <c r="P436" s="111"/>
      <c r="Q436" s="7"/>
      <c r="R436" s="7"/>
      <c r="S436" s="7"/>
      <c r="T436" s="7"/>
      <c r="U436" s="7"/>
      <c r="V436" s="7"/>
      <c r="W436" s="7"/>
      <c r="X436" s="7"/>
      <c r="Y436" s="7"/>
      <c r="Z436" s="7"/>
    </row>
    <row r="437" ht="15.75" customHeight="1">
      <c r="A437" s="7"/>
      <c r="B437" s="295"/>
      <c r="C437" s="7"/>
      <c r="D437" s="7"/>
      <c r="E437" s="111"/>
      <c r="F437" s="7"/>
      <c r="G437" s="7"/>
      <c r="H437" s="111"/>
      <c r="I437" s="111"/>
      <c r="J437" s="7"/>
      <c r="K437" s="7"/>
      <c r="L437" s="111"/>
      <c r="M437" s="7"/>
      <c r="N437" s="7"/>
      <c r="O437" s="111"/>
      <c r="P437" s="111"/>
      <c r="Q437" s="7"/>
      <c r="R437" s="7"/>
      <c r="S437" s="7"/>
      <c r="T437" s="7"/>
      <c r="U437" s="7"/>
      <c r="V437" s="7"/>
      <c r="W437" s="7"/>
      <c r="X437" s="7"/>
      <c r="Y437" s="7"/>
      <c r="Z437" s="7"/>
    </row>
    <row r="438" ht="15.75" customHeight="1">
      <c r="A438" s="7"/>
      <c r="B438" s="295"/>
      <c r="C438" s="7"/>
      <c r="D438" s="7"/>
      <c r="E438" s="111"/>
      <c r="F438" s="7"/>
      <c r="G438" s="7"/>
      <c r="H438" s="111"/>
      <c r="I438" s="111"/>
      <c r="J438" s="7"/>
      <c r="K438" s="7"/>
      <c r="L438" s="111"/>
      <c r="M438" s="7"/>
      <c r="N438" s="7"/>
      <c r="O438" s="111"/>
      <c r="P438" s="111"/>
      <c r="Q438" s="7"/>
      <c r="R438" s="7"/>
      <c r="S438" s="7"/>
      <c r="T438" s="7"/>
      <c r="U438" s="7"/>
      <c r="V438" s="7"/>
      <c r="W438" s="7"/>
      <c r="X438" s="7"/>
      <c r="Y438" s="7"/>
      <c r="Z438" s="7"/>
    </row>
    <row r="439" ht="15.75" customHeight="1">
      <c r="A439" s="7"/>
      <c r="B439" s="295"/>
      <c r="C439" s="7"/>
      <c r="D439" s="7"/>
      <c r="E439" s="111"/>
      <c r="F439" s="7"/>
      <c r="G439" s="7"/>
      <c r="H439" s="111"/>
      <c r="I439" s="111"/>
      <c r="J439" s="7"/>
      <c r="K439" s="7"/>
      <c r="L439" s="111"/>
      <c r="M439" s="7"/>
      <c r="N439" s="7"/>
      <c r="O439" s="111"/>
      <c r="P439" s="111"/>
      <c r="Q439" s="7"/>
      <c r="R439" s="7"/>
      <c r="S439" s="7"/>
      <c r="T439" s="7"/>
      <c r="U439" s="7"/>
      <c r="V439" s="7"/>
      <c r="W439" s="7"/>
      <c r="X439" s="7"/>
      <c r="Y439" s="7"/>
      <c r="Z439" s="7"/>
    </row>
    <row r="440" ht="15.75" customHeight="1">
      <c r="A440" s="7"/>
      <c r="B440" s="295"/>
      <c r="C440" s="7"/>
      <c r="D440" s="7"/>
      <c r="E440" s="111"/>
      <c r="F440" s="7"/>
      <c r="G440" s="7"/>
      <c r="H440" s="111"/>
      <c r="I440" s="111"/>
      <c r="J440" s="7"/>
      <c r="K440" s="7"/>
      <c r="L440" s="111"/>
      <c r="M440" s="7"/>
      <c r="N440" s="7"/>
      <c r="O440" s="111"/>
      <c r="P440" s="111"/>
      <c r="Q440" s="7"/>
      <c r="R440" s="7"/>
      <c r="S440" s="7"/>
      <c r="T440" s="7"/>
      <c r="U440" s="7"/>
      <c r="V440" s="7"/>
      <c r="W440" s="7"/>
      <c r="X440" s="7"/>
      <c r="Y440" s="7"/>
      <c r="Z440" s="7"/>
    </row>
    <row r="441" ht="15.75" customHeight="1">
      <c r="A441" s="7"/>
      <c r="B441" s="295"/>
      <c r="C441" s="7"/>
      <c r="D441" s="7"/>
      <c r="E441" s="111"/>
      <c r="F441" s="7"/>
      <c r="G441" s="7"/>
      <c r="H441" s="111"/>
      <c r="I441" s="111"/>
      <c r="J441" s="7"/>
      <c r="K441" s="7"/>
      <c r="L441" s="111"/>
      <c r="M441" s="7"/>
      <c r="N441" s="7"/>
      <c r="O441" s="111"/>
      <c r="P441" s="111"/>
      <c r="Q441" s="7"/>
      <c r="R441" s="7"/>
      <c r="S441" s="7"/>
      <c r="T441" s="7"/>
      <c r="U441" s="7"/>
      <c r="V441" s="7"/>
      <c r="W441" s="7"/>
      <c r="X441" s="7"/>
      <c r="Y441" s="7"/>
      <c r="Z441" s="7"/>
    </row>
    <row r="442" ht="15.75" customHeight="1">
      <c r="A442" s="7"/>
      <c r="B442" s="295"/>
      <c r="C442" s="7"/>
      <c r="D442" s="7"/>
      <c r="E442" s="111"/>
      <c r="F442" s="7"/>
      <c r="G442" s="7"/>
      <c r="H442" s="111"/>
      <c r="I442" s="111"/>
      <c r="J442" s="7"/>
      <c r="K442" s="7"/>
      <c r="L442" s="111"/>
      <c r="M442" s="7"/>
      <c r="N442" s="7"/>
      <c r="O442" s="111"/>
      <c r="P442" s="111"/>
      <c r="Q442" s="7"/>
      <c r="R442" s="7"/>
      <c r="S442" s="7"/>
      <c r="T442" s="7"/>
      <c r="U442" s="7"/>
      <c r="V442" s="7"/>
      <c r="W442" s="7"/>
      <c r="X442" s="7"/>
      <c r="Y442" s="7"/>
      <c r="Z442" s="7"/>
    </row>
    <row r="443" ht="15.75" customHeight="1">
      <c r="A443" s="7"/>
      <c r="B443" s="295"/>
      <c r="C443" s="7"/>
      <c r="D443" s="7"/>
      <c r="E443" s="111"/>
      <c r="F443" s="7"/>
      <c r="G443" s="7"/>
      <c r="H443" s="111"/>
      <c r="I443" s="111"/>
      <c r="J443" s="7"/>
      <c r="K443" s="7"/>
      <c r="L443" s="111"/>
      <c r="M443" s="7"/>
      <c r="N443" s="7"/>
      <c r="O443" s="111"/>
      <c r="P443" s="111"/>
      <c r="Q443" s="7"/>
      <c r="R443" s="7"/>
      <c r="S443" s="7"/>
      <c r="T443" s="7"/>
      <c r="U443" s="7"/>
      <c r="V443" s="7"/>
      <c r="W443" s="7"/>
      <c r="X443" s="7"/>
      <c r="Y443" s="7"/>
      <c r="Z443" s="7"/>
    </row>
    <row r="444" ht="15.75" customHeight="1">
      <c r="A444" s="7"/>
      <c r="B444" s="295"/>
      <c r="C444" s="7"/>
      <c r="D444" s="7"/>
      <c r="E444" s="111"/>
      <c r="F444" s="7"/>
      <c r="G444" s="7"/>
      <c r="H444" s="111"/>
      <c r="I444" s="111"/>
      <c r="J444" s="7"/>
      <c r="K444" s="7"/>
      <c r="L444" s="111"/>
      <c r="M444" s="7"/>
      <c r="N444" s="7"/>
      <c r="O444" s="111"/>
      <c r="P444" s="111"/>
      <c r="Q444" s="7"/>
      <c r="R444" s="7"/>
      <c r="S444" s="7"/>
      <c r="T444" s="7"/>
      <c r="U444" s="7"/>
      <c r="V444" s="7"/>
      <c r="W444" s="7"/>
      <c r="X444" s="7"/>
      <c r="Y444" s="7"/>
      <c r="Z444" s="7"/>
    </row>
    <row r="445" ht="15.75" customHeight="1">
      <c r="A445" s="7"/>
      <c r="B445" s="295"/>
      <c r="C445" s="7"/>
      <c r="D445" s="7"/>
      <c r="E445" s="111"/>
      <c r="F445" s="7"/>
      <c r="G445" s="7"/>
      <c r="H445" s="111"/>
      <c r="I445" s="111"/>
      <c r="J445" s="7"/>
      <c r="K445" s="7"/>
      <c r="L445" s="111"/>
      <c r="M445" s="7"/>
      <c r="N445" s="7"/>
      <c r="O445" s="111"/>
      <c r="P445" s="111"/>
      <c r="Q445" s="7"/>
      <c r="R445" s="7"/>
      <c r="S445" s="7"/>
      <c r="T445" s="7"/>
      <c r="U445" s="7"/>
      <c r="V445" s="7"/>
      <c r="W445" s="7"/>
      <c r="X445" s="7"/>
      <c r="Y445" s="7"/>
      <c r="Z445" s="7"/>
    </row>
    <row r="446" ht="15.75" customHeight="1">
      <c r="A446" s="7"/>
      <c r="B446" s="295"/>
      <c r="C446" s="7"/>
      <c r="D446" s="7"/>
      <c r="E446" s="111"/>
      <c r="F446" s="7"/>
      <c r="G446" s="7"/>
      <c r="H446" s="111"/>
      <c r="I446" s="111"/>
      <c r="J446" s="7"/>
      <c r="K446" s="7"/>
      <c r="L446" s="111"/>
      <c r="M446" s="7"/>
      <c r="N446" s="7"/>
      <c r="O446" s="111"/>
      <c r="P446" s="111"/>
      <c r="Q446" s="7"/>
      <c r="R446" s="7"/>
      <c r="S446" s="7"/>
      <c r="T446" s="7"/>
      <c r="U446" s="7"/>
      <c r="V446" s="7"/>
      <c r="W446" s="7"/>
      <c r="X446" s="7"/>
      <c r="Y446" s="7"/>
      <c r="Z446" s="7"/>
    </row>
    <row r="447" ht="15.75" customHeight="1">
      <c r="A447" s="7"/>
      <c r="B447" s="295"/>
      <c r="C447" s="7"/>
      <c r="D447" s="7"/>
      <c r="E447" s="111"/>
      <c r="F447" s="7"/>
      <c r="G447" s="7"/>
      <c r="H447" s="111"/>
      <c r="I447" s="111"/>
      <c r="J447" s="7"/>
      <c r="K447" s="7"/>
      <c r="L447" s="111"/>
      <c r="M447" s="7"/>
      <c r="N447" s="7"/>
      <c r="O447" s="111"/>
      <c r="P447" s="111"/>
      <c r="Q447" s="7"/>
      <c r="R447" s="7"/>
      <c r="S447" s="7"/>
      <c r="T447" s="7"/>
      <c r="U447" s="7"/>
      <c r="V447" s="7"/>
      <c r="W447" s="7"/>
      <c r="X447" s="7"/>
      <c r="Y447" s="7"/>
      <c r="Z447" s="7"/>
    </row>
    <row r="448" ht="15.75" customHeight="1">
      <c r="A448" s="7"/>
      <c r="B448" s="295"/>
      <c r="C448" s="7"/>
      <c r="D448" s="7"/>
      <c r="E448" s="111"/>
      <c r="F448" s="7"/>
      <c r="G448" s="7"/>
      <c r="H448" s="111"/>
      <c r="I448" s="111"/>
      <c r="J448" s="7"/>
      <c r="K448" s="7"/>
      <c r="L448" s="111"/>
      <c r="M448" s="7"/>
      <c r="N448" s="7"/>
      <c r="O448" s="111"/>
      <c r="P448" s="111"/>
      <c r="Q448" s="7"/>
      <c r="R448" s="7"/>
      <c r="S448" s="7"/>
      <c r="T448" s="7"/>
      <c r="U448" s="7"/>
      <c r="V448" s="7"/>
      <c r="W448" s="7"/>
      <c r="X448" s="7"/>
      <c r="Y448" s="7"/>
      <c r="Z448" s="7"/>
    </row>
    <row r="449" ht="15.75" customHeight="1">
      <c r="A449" s="7"/>
      <c r="B449" s="295"/>
      <c r="C449" s="7"/>
      <c r="D449" s="7"/>
      <c r="E449" s="111"/>
      <c r="F449" s="7"/>
      <c r="G449" s="7"/>
      <c r="H449" s="111"/>
      <c r="I449" s="111"/>
      <c r="J449" s="7"/>
      <c r="K449" s="7"/>
      <c r="L449" s="111"/>
      <c r="M449" s="7"/>
      <c r="N449" s="7"/>
      <c r="O449" s="111"/>
      <c r="P449" s="111"/>
      <c r="Q449" s="7"/>
      <c r="R449" s="7"/>
      <c r="S449" s="7"/>
      <c r="T449" s="7"/>
      <c r="U449" s="7"/>
      <c r="V449" s="7"/>
      <c r="W449" s="7"/>
      <c r="X449" s="7"/>
      <c r="Y449" s="7"/>
      <c r="Z449" s="7"/>
    </row>
    <row r="450" ht="15.75" customHeight="1">
      <c r="A450" s="7"/>
      <c r="B450" s="295"/>
      <c r="C450" s="7"/>
      <c r="D450" s="7"/>
      <c r="E450" s="111"/>
      <c r="F450" s="7"/>
      <c r="G450" s="7"/>
      <c r="H450" s="111"/>
      <c r="I450" s="111"/>
      <c r="J450" s="7"/>
      <c r="K450" s="7"/>
      <c r="L450" s="111"/>
      <c r="M450" s="7"/>
      <c r="N450" s="7"/>
      <c r="O450" s="111"/>
      <c r="P450" s="111"/>
      <c r="Q450" s="7"/>
      <c r="R450" s="7"/>
      <c r="S450" s="7"/>
      <c r="T450" s="7"/>
      <c r="U450" s="7"/>
      <c r="V450" s="7"/>
      <c r="W450" s="7"/>
      <c r="X450" s="7"/>
      <c r="Y450" s="7"/>
      <c r="Z450" s="7"/>
    </row>
    <row r="451" ht="15.75" customHeight="1">
      <c r="A451" s="7"/>
      <c r="B451" s="295"/>
      <c r="C451" s="7"/>
      <c r="D451" s="7"/>
      <c r="E451" s="111"/>
      <c r="F451" s="7"/>
      <c r="G451" s="7"/>
      <c r="H451" s="111"/>
      <c r="I451" s="111"/>
      <c r="J451" s="7"/>
      <c r="K451" s="7"/>
      <c r="L451" s="111"/>
      <c r="M451" s="7"/>
      <c r="N451" s="7"/>
      <c r="O451" s="111"/>
      <c r="P451" s="111"/>
      <c r="Q451" s="7"/>
      <c r="R451" s="7"/>
      <c r="S451" s="7"/>
      <c r="T451" s="7"/>
      <c r="U451" s="7"/>
      <c r="V451" s="7"/>
      <c r="W451" s="7"/>
      <c r="X451" s="7"/>
      <c r="Y451" s="7"/>
      <c r="Z451" s="7"/>
    </row>
    <row r="452" ht="15.75" customHeight="1">
      <c r="A452" s="7"/>
      <c r="B452" s="295"/>
      <c r="C452" s="7"/>
      <c r="D452" s="7"/>
      <c r="E452" s="111"/>
      <c r="F452" s="7"/>
      <c r="G452" s="7"/>
      <c r="H452" s="111"/>
      <c r="I452" s="111"/>
      <c r="J452" s="7"/>
      <c r="K452" s="7"/>
      <c r="L452" s="111"/>
      <c r="M452" s="7"/>
      <c r="N452" s="7"/>
      <c r="O452" s="111"/>
      <c r="P452" s="111"/>
      <c r="Q452" s="7"/>
      <c r="R452" s="7"/>
      <c r="S452" s="7"/>
      <c r="T452" s="7"/>
      <c r="U452" s="7"/>
      <c r="V452" s="7"/>
      <c r="W452" s="7"/>
      <c r="X452" s="7"/>
      <c r="Y452" s="7"/>
      <c r="Z452" s="7"/>
    </row>
    <row r="453" ht="15.75" customHeight="1">
      <c r="A453" s="7"/>
      <c r="B453" s="295"/>
      <c r="C453" s="7"/>
      <c r="D453" s="7"/>
      <c r="E453" s="111"/>
      <c r="F453" s="7"/>
      <c r="G453" s="7"/>
      <c r="H453" s="111"/>
      <c r="I453" s="111"/>
      <c r="J453" s="7"/>
      <c r="K453" s="7"/>
      <c r="L453" s="111"/>
      <c r="M453" s="7"/>
      <c r="N453" s="7"/>
      <c r="O453" s="111"/>
      <c r="P453" s="111"/>
      <c r="Q453" s="7"/>
      <c r="R453" s="7"/>
      <c r="S453" s="7"/>
      <c r="T453" s="7"/>
      <c r="U453" s="7"/>
      <c r="V453" s="7"/>
      <c r="W453" s="7"/>
      <c r="X453" s="7"/>
      <c r="Y453" s="7"/>
      <c r="Z453" s="7"/>
    </row>
    <row r="454" ht="15.75" customHeight="1">
      <c r="A454" s="7"/>
      <c r="B454" s="295"/>
      <c r="C454" s="7"/>
      <c r="D454" s="7"/>
      <c r="E454" s="111"/>
      <c r="F454" s="7"/>
      <c r="G454" s="7"/>
      <c r="H454" s="111"/>
      <c r="I454" s="111"/>
      <c r="J454" s="7"/>
      <c r="K454" s="7"/>
      <c r="L454" s="111"/>
      <c r="M454" s="7"/>
      <c r="N454" s="7"/>
      <c r="O454" s="111"/>
      <c r="P454" s="111"/>
      <c r="Q454" s="7"/>
      <c r="R454" s="7"/>
      <c r="S454" s="7"/>
      <c r="T454" s="7"/>
      <c r="U454" s="7"/>
      <c r="V454" s="7"/>
      <c r="W454" s="7"/>
      <c r="X454" s="7"/>
      <c r="Y454" s="7"/>
      <c r="Z454" s="7"/>
    </row>
    <row r="455" ht="15.75" customHeight="1">
      <c r="A455" s="7"/>
      <c r="B455" s="295"/>
      <c r="C455" s="7"/>
      <c r="D455" s="7"/>
      <c r="E455" s="111"/>
      <c r="F455" s="7"/>
      <c r="G455" s="7"/>
      <c r="H455" s="111"/>
      <c r="I455" s="111"/>
      <c r="J455" s="7"/>
      <c r="K455" s="7"/>
      <c r="L455" s="111"/>
      <c r="M455" s="7"/>
      <c r="N455" s="7"/>
      <c r="O455" s="111"/>
      <c r="P455" s="111"/>
      <c r="Q455" s="7"/>
      <c r="R455" s="7"/>
      <c r="S455" s="7"/>
      <c r="T455" s="7"/>
      <c r="U455" s="7"/>
      <c r="V455" s="7"/>
      <c r="W455" s="7"/>
      <c r="X455" s="7"/>
      <c r="Y455" s="7"/>
      <c r="Z455" s="7"/>
    </row>
    <row r="456" ht="15.75" customHeight="1">
      <c r="A456" s="7"/>
      <c r="B456" s="295"/>
      <c r="C456" s="7"/>
      <c r="D456" s="7"/>
      <c r="E456" s="111"/>
      <c r="F456" s="7"/>
      <c r="G456" s="7"/>
      <c r="H456" s="111"/>
      <c r="I456" s="111"/>
      <c r="J456" s="7"/>
      <c r="K456" s="7"/>
      <c r="L456" s="111"/>
      <c r="M456" s="7"/>
      <c r="N456" s="7"/>
      <c r="O456" s="111"/>
      <c r="P456" s="111"/>
      <c r="Q456" s="7"/>
      <c r="R456" s="7"/>
      <c r="S456" s="7"/>
      <c r="T456" s="7"/>
      <c r="U456" s="7"/>
      <c r="V456" s="7"/>
      <c r="W456" s="7"/>
      <c r="X456" s="7"/>
      <c r="Y456" s="7"/>
      <c r="Z456" s="7"/>
    </row>
    <row r="457" ht="15.75" customHeight="1">
      <c r="A457" s="7"/>
      <c r="B457" s="295"/>
      <c r="C457" s="7"/>
      <c r="D457" s="7"/>
      <c r="E457" s="111"/>
      <c r="F457" s="7"/>
      <c r="G457" s="7"/>
      <c r="H457" s="111"/>
      <c r="I457" s="111"/>
      <c r="J457" s="7"/>
      <c r="K457" s="7"/>
      <c r="L457" s="111"/>
      <c r="M457" s="7"/>
      <c r="N457" s="7"/>
      <c r="O457" s="111"/>
      <c r="P457" s="111"/>
      <c r="Q457" s="7"/>
      <c r="R457" s="7"/>
      <c r="S457" s="7"/>
      <c r="T457" s="7"/>
      <c r="U457" s="7"/>
      <c r="V457" s="7"/>
      <c r="W457" s="7"/>
      <c r="X457" s="7"/>
      <c r="Y457" s="7"/>
      <c r="Z457" s="7"/>
    </row>
    <row r="458" ht="15.75" customHeight="1">
      <c r="A458" s="7"/>
      <c r="B458" s="295"/>
      <c r="C458" s="7"/>
      <c r="D458" s="7"/>
      <c r="E458" s="111"/>
      <c r="F458" s="7"/>
      <c r="G458" s="7"/>
      <c r="H458" s="111"/>
      <c r="I458" s="111"/>
      <c r="J458" s="7"/>
      <c r="K458" s="7"/>
      <c r="L458" s="111"/>
      <c r="M458" s="7"/>
      <c r="N458" s="7"/>
      <c r="O458" s="111"/>
      <c r="P458" s="111"/>
      <c r="Q458" s="7"/>
      <c r="R458" s="7"/>
      <c r="S458" s="7"/>
      <c r="T458" s="7"/>
      <c r="U458" s="7"/>
      <c r="V458" s="7"/>
      <c r="W458" s="7"/>
      <c r="X458" s="7"/>
      <c r="Y458" s="7"/>
      <c r="Z458" s="7"/>
    </row>
    <row r="459" ht="15.75" customHeight="1">
      <c r="A459" s="7"/>
      <c r="B459" s="295"/>
      <c r="C459" s="7"/>
      <c r="D459" s="7"/>
      <c r="E459" s="111"/>
      <c r="F459" s="7"/>
      <c r="G459" s="7"/>
      <c r="H459" s="111"/>
      <c r="I459" s="111"/>
      <c r="J459" s="7"/>
      <c r="K459" s="7"/>
      <c r="L459" s="111"/>
      <c r="M459" s="7"/>
      <c r="N459" s="7"/>
      <c r="O459" s="111"/>
      <c r="P459" s="111"/>
      <c r="Q459" s="7"/>
      <c r="R459" s="7"/>
      <c r="S459" s="7"/>
      <c r="T459" s="7"/>
      <c r="U459" s="7"/>
      <c r="V459" s="7"/>
      <c r="W459" s="7"/>
      <c r="X459" s="7"/>
      <c r="Y459" s="7"/>
      <c r="Z459" s="7"/>
    </row>
    <row r="460" ht="15.75" customHeight="1">
      <c r="A460" s="7"/>
      <c r="B460" s="295"/>
      <c r="C460" s="7"/>
      <c r="D460" s="7"/>
      <c r="E460" s="111"/>
      <c r="F460" s="7"/>
      <c r="G460" s="7"/>
      <c r="H460" s="111"/>
      <c r="I460" s="111"/>
      <c r="J460" s="7"/>
      <c r="K460" s="7"/>
      <c r="L460" s="111"/>
      <c r="M460" s="7"/>
      <c r="N460" s="7"/>
      <c r="O460" s="111"/>
      <c r="P460" s="111"/>
      <c r="Q460" s="7"/>
      <c r="R460" s="7"/>
      <c r="S460" s="7"/>
      <c r="T460" s="7"/>
      <c r="U460" s="7"/>
      <c r="V460" s="7"/>
      <c r="W460" s="7"/>
      <c r="X460" s="7"/>
      <c r="Y460" s="7"/>
      <c r="Z460" s="7"/>
    </row>
    <row r="461" ht="15.75" customHeight="1">
      <c r="A461" s="7"/>
      <c r="B461" s="295"/>
      <c r="C461" s="7"/>
      <c r="D461" s="7"/>
      <c r="E461" s="111"/>
      <c r="F461" s="7"/>
      <c r="G461" s="7"/>
      <c r="H461" s="111"/>
      <c r="I461" s="111"/>
      <c r="J461" s="7"/>
      <c r="K461" s="7"/>
      <c r="L461" s="111"/>
      <c r="M461" s="7"/>
      <c r="N461" s="7"/>
      <c r="O461" s="111"/>
      <c r="P461" s="111"/>
      <c r="Q461" s="7"/>
      <c r="R461" s="7"/>
      <c r="S461" s="7"/>
      <c r="T461" s="7"/>
      <c r="U461" s="7"/>
      <c r="V461" s="7"/>
      <c r="W461" s="7"/>
      <c r="X461" s="7"/>
      <c r="Y461" s="7"/>
      <c r="Z461" s="7"/>
    </row>
    <row r="462" ht="15.75" customHeight="1">
      <c r="A462" s="7"/>
      <c r="B462" s="295"/>
      <c r="C462" s="7"/>
      <c r="D462" s="7"/>
      <c r="E462" s="111"/>
      <c r="F462" s="7"/>
      <c r="G462" s="7"/>
      <c r="H462" s="111"/>
      <c r="I462" s="111"/>
      <c r="J462" s="7"/>
      <c r="K462" s="7"/>
      <c r="L462" s="111"/>
      <c r="M462" s="7"/>
      <c r="N462" s="7"/>
      <c r="O462" s="111"/>
      <c r="P462" s="111"/>
      <c r="Q462" s="7"/>
      <c r="R462" s="7"/>
      <c r="S462" s="7"/>
      <c r="T462" s="7"/>
      <c r="U462" s="7"/>
      <c r="V462" s="7"/>
      <c r="W462" s="7"/>
      <c r="X462" s="7"/>
      <c r="Y462" s="7"/>
      <c r="Z462" s="7"/>
    </row>
    <row r="463" ht="15.75" customHeight="1">
      <c r="A463" s="7"/>
      <c r="B463" s="295"/>
      <c r="C463" s="7"/>
      <c r="D463" s="7"/>
      <c r="E463" s="111"/>
      <c r="F463" s="7"/>
      <c r="G463" s="7"/>
      <c r="H463" s="111"/>
      <c r="I463" s="111"/>
      <c r="J463" s="7"/>
      <c r="K463" s="7"/>
      <c r="L463" s="111"/>
      <c r="M463" s="7"/>
      <c r="N463" s="7"/>
      <c r="O463" s="111"/>
      <c r="P463" s="111"/>
      <c r="Q463" s="7"/>
      <c r="R463" s="7"/>
      <c r="S463" s="7"/>
      <c r="T463" s="7"/>
      <c r="U463" s="7"/>
      <c r="V463" s="7"/>
      <c r="W463" s="7"/>
      <c r="X463" s="7"/>
      <c r="Y463" s="7"/>
      <c r="Z463" s="7"/>
    </row>
    <row r="464" ht="15.75" customHeight="1">
      <c r="A464" s="7"/>
      <c r="B464" s="295"/>
      <c r="C464" s="7"/>
      <c r="D464" s="7"/>
      <c r="E464" s="111"/>
      <c r="F464" s="7"/>
      <c r="G464" s="7"/>
      <c r="H464" s="111"/>
      <c r="I464" s="111"/>
      <c r="J464" s="7"/>
      <c r="K464" s="7"/>
      <c r="L464" s="111"/>
      <c r="M464" s="7"/>
      <c r="N464" s="7"/>
      <c r="O464" s="111"/>
      <c r="P464" s="111"/>
      <c r="Q464" s="7"/>
      <c r="R464" s="7"/>
      <c r="S464" s="7"/>
      <c r="T464" s="7"/>
      <c r="U464" s="7"/>
      <c r="V464" s="7"/>
      <c r="W464" s="7"/>
      <c r="X464" s="7"/>
      <c r="Y464" s="7"/>
      <c r="Z464" s="7"/>
    </row>
    <row r="465" ht="15.75" customHeight="1">
      <c r="A465" s="7"/>
      <c r="B465" s="295"/>
      <c r="C465" s="7"/>
      <c r="D465" s="7"/>
      <c r="E465" s="111"/>
      <c r="F465" s="7"/>
      <c r="G465" s="7"/>
      <c r="H465" s="111"/>
      <c r="I465" s="111"/>
      <c r="J465" s="7"/>
      <c r="K465" s="7"/>
      <c r="L465" s="111"/>
      <c r="M465" s="7"/>
      <c r="N465" s="7"/>
      <c r="O465" s="111"/>
      <c r="P465" s="111"/>
      <c r="Q465" s="7"/>
      <c r="R465" s="7"/>
      <c r="S465" s="7"/>
      <c r="T465" s="7"/>
      <c r="U465" s="7"/>
      <c r="V465" s="7"/>
      <c r="W465" s="7"/>
      <c r="X465" s="7"/>
      <c r="Y465" s="7"/>
      <c r="Z465" s="7"/>
    </row>
    <row r="466" ht="15.75" customHeight="1">
      <c r="A466" s="7"/>
      <c r="B466" s="295"/>
      <c r="C466" s="7"/>
      <c r="D466" s="7"/>
      <c r="E466" s="111"/>
      <c r="F466" s="7"/>
      <c r="G466" s="7"/>
      <c r="H466" s="111"/>
      <c r="I466" s="111"/>
      <c r="J466" s="7"/>
      <c r="K466" s="7"/>
      <c r="L466" s="111"/>
      <c r="M466" s="7"/>
      <c r="N466" s="7"/>
      <c r="O466" s="111"/>
      <c r="P466" s="111"/>
      <c r="Q466" s="7"/>
      <c r="R466" s="7"/>
      <c r="S466" s="7"/>
      <c r="T466" s="7"/>
      <c r="U466" s="7"/>
      <c r="V466" s="7"/>
      <c r="W466" s="7"/>
      <c r="X466" s="7"/>
      <c r="Y466" s="7"/>
      <c r="Z466" s="7"/>
    </row>
    <row r="467" ht="15.75" customHeight="1">
      <c r="A467" s="7"/>
      <c r="B467" s="295"/>
      <c r="C467" s="7"/>
      <c r="D467" s="7"/>
      <c r="E467" s="111"/>
      <c r="F467" s="7"/>
      <c r="G467" s="7"/>
      <c r="H467" s="111"/>
      <c r="I467" s="111"/>
      <c r="J467" s="7"/>
      <c r="K467" s="7"/>
      <c r="L467" s="111"/>
      <c r="M467" s="7"/>
      <c r="N467" s="7"/>
      <c r="O467" s="111"/>
      <c r="P467" s="111"/>
      <c r="Q467" s="7"/>
      <c r="R467" s="7"/>
      <c r="S467" s="7"/>
      <c r="T467" s="7"/>
      <c r="U467" s="7"/>
      <c r="V467" s="7"/>
      <c r="W467" s="7"/>
      <c r="X467" s="7"/>
      <c r="Y467" s="7"/>
      <c r="Z467" s="7"/>
    </row>
    <row r="468" ht="15.75" customHeight="1">
      <c r="A468" s="7"/>
      <c r="B468" s="295"/>
      <c r="C468" s="7"/>
      <c r="D468" s="7"/>
      <c r="E468" s="111"/>
      <c r="F468" s="7"/>
      <c r="G468" s="7"/>
      <c r="H468" s="111"/>
      <c r="I468" s="111"/>
      <c r="J468" s="7"/>
      <c r="K468" s="7"/>
      <c r="L468" s="111"/>
      <c r="M468" s="7"/>
      <c r="N468" s="7"/>
      <c r="O468" s="111"/>
      <c r="P468" s="111"/>
      <c r="Q468" s="7"/>
      <c r="R468" s="7"/>
      <c r="S468" s="7"/>
      <c r="T468" s="7"/>
      <c r="U468" s="7"/>
      <c r="V468" s="7"/>
      <c r="W468" s="7"/>
      <c r="X468" s="7"/>
      <c r="Y468" s="7"/>
      <c r="Z468" s="7"/>
    </row>
    <row r="469" ht="15.75" customHeight="1">
      <c r="A469" s="7"/>
      <c r="B469" s="295"/>
      <c r="C469" s="7"/>
      <c r="D469" s="7"/>
      <c r="E469" s="111"/>
      <c r="F469" s="7"/>
      <c r="G469" s="7"/>
      <c r="H469" s="111"/>
      <c r="I469" s="111"/>
      <c r="J469" s="7"/>
      <c r="K469" s="7"/>
      <c r="L469" s="111"/>
      <c r="M469" s="7"/>
      <c r="N469" s="7"/>
      <c r="O469" s="111"/>
      <c r="P469" s="111"/>
      <c r="Q469" s="7"/>
      <c r="R469" s="7"/>
      <c r="S469" s="7"/>
      <c r="T469" s="7"/>
      <c r="U469" s="7"/>
      <c r="V469" s="7"/>
      <c r="W469" s="7"/>
      <c r="X469" s="7"/>
      <c r="Y469" s="7"/>
      <c r="Z469" s="7"/>
    </row>
    <row r="470" ht="15.75" customHeight="1">
      <c r="A470" s="7"/>
      <c r="B470" s="295"/>
      <c r="C470" s="7"/>
      <c r="D470" s="7"/>
      <c r="E470" s="111"/>
      <c r="F470" s="7"/>
      <c r="G470" s="7"/>
      <c r="H470" s="111"/>
      <c r="I470" s="111"/>
      <c r="J470" s="7"/>
      <c r="K470" s="7"/>
      <c r="L470" s="111"/>
      <c r="M470" s="7"/>
      <c r="N470" s="7"/>
      <c r="O470" s="111"/>
      <c r="P470" s="111"/>
      <c r="Q470" s="7"/>
      <c r="R470" s="7"/>
      <c r="S470" s="7"/>
      <c r="T470" s="7"/>
      <c r="U470" s="7"/>
      <c r="V470" s="7"/>
      <c r="W470" s="7"/>
      <c r="X470" s="7"/>
      <c r="Y470" s="7"/>
      <c r="Z470" s="7"/>
    </row>
    <row r="471" ht="15.75" customHeight="1">
      <c r="A471" s="7"/>
      <c r="B471" s="295"/>
      <c r="C471" s="7"/>
      <c r="D471" s="7"/>
      <c r="E471" s="111"/>
      <c r="F471" s="7"/>
      <c r="G471" s="7"/>
      <c r="H471" s="111"/>
      <c r="I471" s="111"/>
      <c r="J471" s="7"/>
      <c r="K471" s="7"/>
      <c r="L471" s="111"/>
      <c r="M471" s="7"/>
      <c r="N471" s="7"/>
      <c r="O471" s="111"/>
      <c r="P471" s="111"/>
      <c r="Q471" s="7"/>
      <c r="R471" s="7"/>
      <c r="S471" s="7"/>
      <c r="T471" s="7"/>
      <c r="U471" s="7"/>
      <c r="V471" s="7"/>
      <c r="W471" s="7"/>
      <c r="X471" s="7"/>
      <c r="Y471" s="7"/>
      <c r="Z471" s="7"/>
    </row>
    <row r="472" ht="15.75" customHeight="1">
      <c r="A472" s="7"/>
      <c r="B472" s="295"/>
      <c r="C472" s="7"/>
      <c r="D472" s="7"/>
      <c r="E472" s="111"/>
      <c r="F472" s="7"/>
      <c r="G472" s="7"/>
      <c r="H472" s="111"/>
      <c r="I472" s="111"/>
      <c r="J472" s="7"/>
      <c r="K472" s="7"/>
      <c r="L472" s="111"/>
      <c r="M472" s="7"/>
      <c r="N472" s="7"/>
      <c r="O472" s="111"/>
      <c r="P472" s="111"/>
      <c r="Q472" s="7"/>
      <c r="R472" s="7"/>
      <c r="S472" s="7"/>
      <c r="T472" s="7"/>
      <c r="U472" s="7"/>
      <c r="V472" s="7"/>
      <c r="W472" s="7"/>
      <c r="X472" s="7"/>
      <c r="Y472" s="7"/>
      <c r="Z472" s="7"/>
    </row>
    <row r="473" ht="15.75" customHeight="1">
      <c r="A473" s="7"/>
      <c r="B473" s="295"/>
      <c r="C473" s="7"/>
      <c r="D473" s="7"/>
      <c r="E473" s="111"/>
      <c r="F473" s="7"/>
      <c r="G473" s="7"/>
      <c r="H473" s="111"/>
      <c r="I473" s="111"/>
      <c r="J473" s="7"/>
      <c r="K473" s="7"/>
      <c r="L473" s="111"/>
      <c r="M473" s="7"/>
      <c r="N473" s="7"/>
      <c r="O473" s="111"/>
      <c r="P473" s="111"/>
      <c r="Q473" s="7"/>
      <c r="R473" s="7"/>
      <c r="S473" s="7"/>
      <c r="T473" s="7"/>
      <c r="U473" s="7"/>
      <c r="V473" s="7"/>
      <c r="W473" s="7"/>
      <c r="X473" s="7"/>
      <c r="Y473" s="7"/>
      <c r="Z473" s="7"/>
    </row>
    <row r="474" ht="15.75" customHeight="1">
      <c r="A474" s="7"/>
      <c r="B474" s="295"/>
      <c r="C474" s="7"/>
      <c r="D474" s="7"/>
      <c r="E474" s="111"/>
      <c r="F474" s="7"/>
      <c r="G474" s="7"/>
      <c r="H474" s="111"/>
      <c r="I474" s="111"/>
      <c r="J474" s="7"/>
      <c r="K474" s="7"/>
      <c r="L474" s="111"/>
      <c r="M474" s="7"/>
      <c r="N474" s="7"/>
      <c r="O474" s="111"/>
      <c r="P474" s="111"/>
      <c r="Q474" s="7"/>
      <c r="R474" s="7"/>
      <c r="S474" s="7"/>
      <c r="T474" s="7"/>
      <c r="U474" s="7"/>
      <c r="V474" s="7"/>
      <c r="W474" s="7"/>
      <c r="X474" s="7"/>
      <c r="Y474" s="7"/>
      <c r="Z474" s="7"/>
    </row>
    <row r="475" ht="15.75" customHeight="1">
      <c r="A475" s="7"/>
      <c r="B475" s="295"/>
      <c r="C475" s="7"/>
      <c r="D475" s="7"/>
      <c r="E475" s="111"/>
      <c r="F475" s="7"/>
      <c r="G475" s="7"/>
      <c r="H475" s="111"/>
      <c r="I475" s="111"/>
      <c r="J475" s="7"/>
      <c r="K475" s="7"/>
      <c r="L475" s="111"/>
      <c r="M475" s="7"/>
      <c r="N475" s="7"/>
      <c r="O475" s="111"/>
      <c r="P475" s="111"/>
      <c r="Q475" s="7"/>
      <c r="R475" s="7"/>
      <c r="S475" s="7"/>
      <c r="T475" s="7"/>
      <c r="U475" s="7"/>
      <c r="V475" s="7"/>
      <c r="W475" s="7"/>
      <c r="X475" s="7"/>
      <c r="Y475" s="7"/>
      <c r="Z475" s="7"/>
    </row>
    <row r="476" ht="15.75" customHeight="1">
      <c r="A476" s="7"/>
      <c r="B476" s="295"/>
      <c r="C476" s="7"/>
      <c r="D476" s="7"/>
      <c r="E476" s="111"/>
      <c r="F476" s="7"/>
      <c r="G476" s="7"/>
      <c r="H476" s="111"/>
      <c r="I476" s="111"/>
      <c r="J476" s="7"/>
      <c r="K476" s="7"/>
      <c r="L476" s="111"/>
      <c r="M476" s="7"/>
      <c r="N476" s="7"/>
      <c r="O476" s="111"/>
      <c r="P476" s="111"/>
      <c r="Q476" s="7"/>
      <c r="R476" s="7"/>
      <c r="S476" s="7"/>
      <c r="T476" s="7"/>
      <c r="U476" s="7"/>
      <c r="V476" s="7"/>
      <c r="W476" s="7"/>
      <c r="X476" s="7"/>
      <c r="Y476" s="7"/>
      <c r="Z476" s="7"/>
    </row>
    <row r="477" ht="15.75" customHeight="1">
      <c r="A477" s="7"/>
      <c r="B477" s="295"/>
      <c r="C477" s="7"/>
      <c r="D477" s="7"/>
      <c r="E477" s="111"/>
      <c r="F477" s="7"/>
      <c r="G477" s="7"/>
      <c r="H477" s="111"/>
      <c r="I477" s="111"/>
      <c r="J477" s="7"/>
      <c r="K477" s="7"/>
      <c r="L477" s="111"/>
      <c r="M477" s="7"/>
      <c r="N477" s="7"/>
      <c r="O477" s="111"/>
      <c r="P477" s="111"/>
      <c r="Q477" s="7"/>
      <c r="R477" s="7"/>
      <c r="S477" s="7"/>
      <c r="T477" s="7"/>
      <c r="U477" s="7"/>
      <c r="V477" s="7"/>
      <c r="W477" s="7"/>
      <c r="X477" s="7"/>
      <c r="Y477" s="7"/>
      <c r="Z477" s="7"/>
    </row>
    <row r="478" ht="15.75" customHeight="1">
      <c r="A478" s="7"/>
      <c r="B478" s="295"/>
      <c r="C478" s="7"/>
      <c r="D478" s="7"/>
      <c r="E478" s="111"/>
      <c r="F478" s="7"/>
      <c r="G478" s="7"/>
      <c r="H478" s="111"/>
      <c r="I478" s="111"/>
      <c r="J478" s="7"/>
      <c r="K478" s="7"/>
      <c r="L478" s="111"/>
      <c r="M478" s="7"/>
      <c r="N478" s="7"/>
      <c r="O478" s="111"/>
      <c r="P478" s="111"/>
      <c r="Q478" s="7"/>
      <c r="R478" s="7"/>
      <c r="S478" s="7"/>
      <c r="T478" s="7"/>
      <c r="U478" s="7"/>
      <c r="V478" s="7"/>
      <c r="W478" s="7"/>
      <c r="X478" s="7"/>
      <c r="Y478" s="7"/>
      <c r="Z478" s="7"/>
    </row>
    <row r="479" ht="15.75" customHeight="1">
      <c r="A479" s="7"/>
      <c r="B479" s="295"/>
      <c r="C479" s="7"/>
      <c r="D479" s="7"/>
      <c r="E479" s="111"/>
      <c r="F479" s="7"/>
      <c r="G479" s="7"/>
      <c r="H479" s="111"/>
      <c r="I479" s="111"/>
      <c r="J479" s="7"/>
      <c r="K479" s="7"/>
      <c r="L479" s="111"/>
      <c r="M479" s="7"/>
      <c r="N479" s="7"/>
      <c r="O479" s="111"/>
      <c r="P479" s="111"/>
      <c r="Q479" s="7"/>
      <c r="R479" s="7"/>
      <c r="S479" s="7"/>
      <c r="T479" s="7"/>
      <c r="U479" s="7"/>
      <c r="V479" s="7"/>
      <c r="W479" s="7"/>
      <c r="X479" s="7"/>
      <c r="Y479" s="7"/>
      <c r="Z479" s="7"/>
    </row>
    <row r="480" ht="15.75" customHeight="1">
      <c r="A480" s="7"/>
      <c r="B480" s="295"/>
      <c r="C480" s="7"/>
      <c r="D480" s="7"/>
      <c r="E480" s="111"/>
      <c r="F480" s="7"/>
      <c r="G480" s="7"/>
      <c r="H480" s="111"/>
      <c r="I480" s="111"/>
      <c r="J480" s="7"/>
      <c r="K480" s="7"/>
      <c r="L480" s="111"/>
      <c r="M480" s="7"/>
      <c r="N480" s="7"/>
      <c r="O480" s="111"/>
      <c r="P480" s="111"/>
      <c r="Q480" s="7"/>
      <c r="R480" s="7"/>
      <c r="S480" s="7"/>
      <c r="T480" s="7"/>
      <c r="U480" s="7"/>
      <c r="V480" s="7"/>
      <c r="W480" s="7"/>
      <c r="X480" s="7"/>
      <c r="Y480" s="7"/>
      <c r="Z480" s="7"/>
    </row>
    <row r="481" ht="15.75" customHeight="1">
      <c r="A481" s="7"/>
      <c r="B481" s="295"/>
      <c r="C481" s="7"/>
      <c r="D481" s="7"/>
      <c r="E481" s="111"/>
      <c r="F481" s="7"/>
      <c r="G481" s="7"/>
      <c r="H481" s="111"/>
      <c r="I481" s="111"/>
      <c r="J481" s="7"/>
      <c r="K481" s="7"/>
      <c r="L481" s="111"/>
      <c r="M481" s="7"/>
      <c r="N481" s="7"/>
      <c r="O481" s="111"/>
      <c r="P481" s="111"/>
      <c r="Q481" s="7"/>
      <c r="R481" s="7"/>
      <c r="S481" s="7"/>
      <c r="T481" s="7"/>
      <c r="U481" s="7"/>
      <c r="V481" s="7"/>
      <c r="W481" s="7"/>
      <c r="X481" s="7"/>
      <c r="Y481" s="7"/>
      <c r="Z481" s="7"/>
    </row>
    <row r="482" ht="15.75" customHeight="1">
      <c r="A482" s="7"/>
      <c r="B482" s="295"/>
      <c r="C482" s="7"/>
      <c r="D482" s="7"/>
      <c r="E482" s="111"/>
      <c r="F482" s="7"/>
      <c r="G482" s="7"/>
      <c r="H482" s="111"/>
      <c r="I482" s="111"/>
      <c r="J482" s="7"/>
      <c r="K482" s="7"/>
      <c r="L482" s="111"/>
      <c r="M482" s="7"/>
      <c r="N482" s="7"/>
      <c r="O482" s="111"/>
      <c r="P482" s="111"/>
      <c r="Q482" s="7"/>
      <c r="R482" s="7"/>
      <c r="S482" s="7"/>
      <c r="T482" s="7"/>
      <c r="U482" s="7"/>
      <c r="V482" s="7"/>
      <c r="W482" s="7"/>
      <c r="X482" s="7"/>
      <c r="Y482" s="7"/>
      <c r="Z482" s="7"/>
    </row>
    <row r="483" ht="15.75" customHeight="1">
      <c r="A483" s="7"/>
      <c r="B483" s="295"/>
      <c r="C483" s="7"/>
      <c r="D483" s="7"/>
      <c r="E483" s="111"/>
      <c r="F483" s="7"/>
      <c r="G483" s="7"/>
      <c r="H483" s="111"/>
      <c r="I483" s="111"/>
      <c r="J483" s="7"/>
      <c r="K483" s="7"/>
      <c r="L483" s="111"/>
      <c r="M483" s="7"/>
      <c r="N483" s="7"/>
      <c r="O483" s="111"/>
      <c r="P483" s="111"/>
      <c r="Q483" s="7"/>
      <c r="R483" s="7"/>
      <c r="S483" s="7"/>
      <c r="T483" s="7"/>
      <c r="U483" s="7"/>
      <c r="V483" s="7"/>
      <c r="W483" s="7"/>
      <c r="X483" s="7"/>
      <c r="Y483" s="7"/>
      <c r="Z483" s="7"/>
    </row>
    <row r="484" ht="15.75" customHeight="1">
      <c r="A484" s="7"/>
      <c r="B484" s="295"/>
      <c r="C484" s="7"/>
      <c r="D484" s="7"/>
      <c r="E484" s="111"/>
      <c r="F484" s="7"/>
      <c r="G484" s="7"/>
      <c r="H484" s="111"/>
      <c r="I484" s="111"/>
      <c r="J484" s="7"/>
      <c r="K484" s="7"/>
      <c r="L484" s="111"/>
      <c r="M484" s="7"/>
      <c r="N484" s="7"/>
      <c r="O484" s="111"/>
      <c r="P484" s="111"/>
      <c r="Q484" s="7"/>
      <c r="R484" s="7"/>
      <c r="S484" s="7"/>
      <c r="T484" s="7"/>
      <c r="U484" s="7"/>
      <c r="V484" s="7"/>
      <c r="W484" s="7"/>
      <c r="X484" s="7"/>
      <c r="Y484" s="7"/>
      <c r="Z484" s="7"/>
    </row>
    <row r="485" ht="15.75" customHeight="1">
      <c r="A485" s="7"/>
      <c r="B485" s="295"/>
      <c r="C485" s="7"/>
      <c r="D485" s="7"/>
      <c r="E485" s="111"/>
      <c r="F485" s="7"/>
      <c r="G485" s="7"/>
      <c r="H485" s="111"/>
      <c r="I485" s="111"/>
      <c r="J485" s="7"/>
      <c r="K485" s="7"/>
      <c r="L485" s="111"/>
      <c r="M485" s="7"/>
      <c r="N485" s="7"/>
      <c r="O485" s="111"/>
      <c r="P485" s="111"/>
      <c r="Q485" s="7"/>
      <c r="R485" s="7"/>
      <c r="S485" s="7"/>
      <c r="T485" s="7"/>
      <c r="U485" s="7"/>
      <c r="V485" s="7"/>
      <c r="W485" s="7"/>
      <c r="X485" s="7"/>
      <c r="Y485" s="7"/>
      <c r="Z485" s="7"/>
    </row>
    <row r="486" ht="15.75" customHeight="1">
      <c r="A486" s="7"/>
      <c r="B486" s="295"/>
      <c r="C486" s="7"/>
      <c r="D486" s="7"/>
      <c r="E486" s="111"/>
      <c r="F486" s="7"/>
      <c r="G486" s="7"/>
      <c r="H486" s="111"/>
      <c r="I486" s="111"/>
      <c r="J486" s="7"/>
      <c r="K486" s="7"/>
      <c r="L486" s="111"/>
      <c r="M486" s="7"/>
      <c r="N486" s="7"/>
      <c r="O486" s="111"/>
      <c r="P486" s="111"/>
      <c r="Q486" s="7"/>
      <c r="R486" s="7"/>
      <c r="S486" s="7"/>
      <c r="T486" s="7"/>
      <c r="U486" s="7"/>
      <c r="V486" s="7"/>
      <c r="W486" s="7"/>
      <c r="X486" s="7"/>
      <c r="Y486" s="7"/>
      <c r="Z486" s="7"/>
    </row>
    <row r="487" ht="15.75" customHeight="1">
      <c r="A487" s="7"/>
      <c r="B487" s="295"/>
      <c r="C487" s="7"/>
      <c r="D487" s="7"/>
      <c r="E487" s="111"/>
      <c r="F487" s="7"/>
      <c r="G487" s="7"/>
      <c r="H487" s="111"/>
      <c r="I487" s="111"/>
      <c r="J487" s="7"/>
      <c r="K487" s="7"/>
      <c r="L487" s="111"/>
      <c r="M487" s="7"/>
      <c r="N487" s="7"/>
      <c r="O487" s="111"/>
      <c r="P487" s="111"/>
      <c r="Q487" s="7"/>
      <c r="R487" s="7"/>
      <c r="S487" s="7"/>
      <c r="T487" s="7"/>
      <c r="U487" s="7"/>
      <c r="V487" s="7"/>
      <c r="W487" s="7"/>
      <c r="X487" s="7"/>
      <c r="Y487" s="7"/>
      <c r="Z487" s="7"/>
    </row>
    <row r="488" ht="15.75" customHeight="1">
      <c r="A488" s="7"/>
      <c r="B488" s="295"/>
      <c r="C488" s="7"/>
      <c r="D488" s="7"/>
      <c r="E488" s="111"/>
      <c r="F488" s="7"/>
      <c r="G488" s="7"/>
      <c r="H488" s="111"/>
      <c r="I488" s="111"/>
      <c r="J488" s="7"/>
      <c r="K488" s="7"/>
      <c r="L488" s="111"/>
      <c r="M488" s="7"/>
      <c r="N488" s="7"/>
      <c r="O488" s="111"/>
      <c r="P488" s="111"/>
      <c r="Q488" s="7"/>
      <c r="R488" s="7"/>
      <c r="S488" s="7"/>
      <c r="T488" s="7"/>
      <c r="U488" s="7"/>
      <c r="V488" s="7"/>
      <c r="W488" s="7"/>
      <c r="X488" s="7"/>
      <c r="Y488" s="7"/>
      <c r="Z488" s="7"/>
    </row>
    <row r="489" ht="15.75" customHeight="1">
      <c r="A489" s="7"/>
      <c r="B489" s="295"/>
      <c r="C489" s="7"/>
      <c r="D489" s="7"/>
      <c r="E489" s="111"/>
      <c r="F489" s="7"/>
      <c r="G489" s="7"/>
      <c r="H489" s="111"/>
      <c r="I489" s="111"/>
      <c r="J489" s="7"/>
      <c r="K489" s="7"/>
      <c r="L489" s="111"/>
      <c r="M489" s="7"/>
      <c r="N489" s="7"/>
      <c r="O489" s="111"/>
      <c r="P489" s="111"/>
      <c r="Q489" s="7"/>
      <c r="R489" s="7"/>
      <c r="S489" s="7"/>
      <c r="T489" s="7"/>
      <c r="U489" s="7"/>
      <c r="V489" s="7"/>
      <c r="W489" s="7"/>
      <c r="X489" s="7"/>
      <c r="Y489" s="7"/>
      <c r="Z489" s="7"/>
    </row>
    <row r="490" ht="15.75" customHeight="1">
      <c r="A490" s="7"/>
      <c r="B490" s="295"/>
      <c r="C490" s="7"/>
      <c r="D490" s="7"/>
      <c r="E490" s="111"/>
      <c r="F490" s="7"/>
      <c r="G490" s="7"/>
      <c r="H490" s="111"/>
      <c r="I490" s="111"/>
      <c r="J490" s="7"/>
      <c r="K490" s="7"/>
      <c r="L490" s="111"/>
      <c r="M490" s="7"/>
      <c r="N490" s="7"/>
      <c r="O490" s="111"/>
      <c r="P490" s="111"/>
      <c r="Q490" s="7"/>
      <c r="R490" s="7"/>
      <c r="S490" s="7"/>
      <c r="T490" s="7"/>
      <c r="U490" s="7"/>
      <c r="V490" s="7"/>
      <c r="W490" s="7"/>
      <c r="X490" s="7"/>
      <c r="Y490" s="7"/>
      <c r="Z490" s="7"/>
    </row>
    <row r="491" ht="15.75" customHeight="1">
      <c r="A491" s="7"/>
      <c r="B491" s="295"/>
      <c r="C491" s="7"/>
      <c r="D491" s="7"/>
      <c r="E491" s="111"/>
      <c r="F491" s="7"/>
      <c r="G491" s="7"/>
      <c r="H491" s="111"/>
      <c r="I491" s="111"/>
      <c r="J491" s="7"/>
      <c r="K491" s="7"/>
      <c r="L491" s="111"/>
      <c r="M491" s="7"/>
      <c r="N491" s="7"/>
      <c r="O491" s="111"/>
      <c r="P491" s="111"/>
      <c r="Q491" s="7"/>
      <c r="R491" s="7"/>
      <c r="S491" s="7"/>
      <c r="T491" s="7"/>
      <c r="U491" s="7"/>
      <c r="V491" s="7"/>
      <c r="W491" s="7"/>
      <c r="X491" s="7"/>
      <c r="Y491" s="7"/>
      <c r="Z491" s="7"/>
    </row>
    <row r="492" ht="15.75" customHeight="1">
      <c r="A492" s="7"/>
      <c r="B492" s="295"/>
      <c r="C492" s="7"/>
      <c r="D492" s="7"/>
      <c r="E492" s="111"/>
      <c r="F492" s="7"/>
      <c r="G492" s="7"/>
      <c r="H492" s="111"/>
      <c r="I492" s="111"/>
      <c r="J492" s="7"/>
      <c r="K492" s="7"/>
      <c r="L492" s="111"/>
      <c r="M492" s="7"/>
      <c r="N492" s="7"/>
      <c r="O492" s="111"/>
      <c r="P492" s="111"/>
      <c r="Q492" s="7"/>
      <c r="R492" s="7"/>
      <c r="S492" s="7"/>
      <c r="T492" s="7"/>
      <c r="U492" s="7"/>
      <c r="V492" s="7"/>
      <c r="W492" s="7"/>
      <c r="X492" s="7"/>
      <c r="Y492" s="7"/>
      <c r="Z492" s="7"/>
    </row>
    <row r="493" ht="15.75" customHeight="1">
      <c r="A493" s="7"/>
      <c r="B493" s="295"/>
      <c r="C493" s="7"/>
      <c r="D493" s="7"/>
      <c r="E493" s="111"/>
      <c r="F493" s="7"/>
      <c r="G493" s="7"/>
      <c r="H493" s="111"/>
      <c r="I493" s="111"/>
      <c r="J493" s="7"/>
      <c r="K493" s="7"/>
      <c r="L493" s="111"/>
      <c r="M493" s="7"/>
      <c r="N493" s="7"/>
      <c r="O493" s="111"/>
      <c r="P493" s="111"/>
      <c r="Q493" s="7"/>
      <c r="R493" s="7"/>
      <c r="S493" s="7"/>
      <c r="T493" s="7"/>
      <c r="U493" s="7"/>
      <c r="V493" s="7"/>
      <c r="W493" s="7"/>
      <c r="X493" s="7"/>
      <c r="Y493" s="7"/>
      <c r="Z493" s="7"/>
    </row>
    <row r="494" ht="15.75" customHeight="1">
      <c r="A494" s="7"/>
      <c r="B494" s="295"/>
      <c r="C494" s="7"/>
      <c r="D494" s="7"/>
      <c r="E494" s="111"/>
      <c r="F494" s="7"/>
      <c r="G494" s="7"/>
      <c r="H494" s="111"/>
      <c r="I494" s="111"/>
      <c r="J494" s="7"/>
      <c r="K494" s="7"/>
      <c r="L494" s="111"/>
      <c r="M494" s="7"/>
      <c r="N494" s="7"/>
      <c r="O494" s="111"/>
      <c r="P494" s="111"/>
      <c r="Q494" s="7"/>
      <c r="R494" s="7"/>
      <c r="S494" s="7"/>
      <c r="T494" s="7"/>
      <c r="U494" s="7"/>
      <c r="V494" s="7"/>
      <c r="W494" s="7"/>
      <c r="X494" s="7"/>
      <c r="Y494" s="7"/>
      <c r="Z494" s="7"/>
    </row>
    <row r="495" ht="15.75" customHeight="1">
      <c r="A495" s="7"/>
      <c r="B495" s="295"/>
      <c r="C495" s="7"/>
      <c r="D495" s="7"/>
      <c r="E495" s="111"/>
      <c r="F495" s="7"/>
      <c r="G495" s="7"/>
      <c r="H495" s="111"/>
      <c r="I495" s="111"/>
      <c r="J495" s="7"/>
      <c r="K495" s="7"/>
      <c r="L495" s="111"/>
      <c r="M495" s="7"/>
      <c r="N495" s="7"/>
      <c r="O495" s="111"/>
      <c r="P495" s="111"/>
      <c r="Q495" s="7"/>
      <c r="R495" s="7"/>
      <c r="S495" s="7"/>
      <c r="T495" s="7"/>
      <c r="U495" s="7"/>
      <c r="V495" s="7"/>
      <c r="W495" s="7"/>
      <c r="X495" s="7"/>
      <c r="Y495" s="7"/>
      <c r="Z495" s="7"/>
    </row>
    <row r="496" ht="15.75" customHeight="1">
      <c r="A496" s="7"/>
      <c r="B496" s="295"/>
      <c r="C496" s="7"/>
      <c r="D496" s="7"/>
      <c r="E496" s="111"/>
      <c r="F496" s="7"/>
      <c r="G496" s="7"/>
      <c r="H496" s="111"/>
      <c r="I496" s="111"/>
      <c r="J496" s="7"/>
      <c r="K496" s="7"/>
      <c r="L496" s="111"/>
      <c r="M496" s="7"/>
      <c r="N496" s="7"/>
      <c r="O496" s="111"/>
      <c r="P496" s="111"/>
      <c r="Q496" s="7"/>
      <c r="R496" s="7"/>
      <c r="S496" s="7"/>
      <c r="T496" s="7"/>
      <c r="U496" s="7"/>
      <c r="V496" s="7"/>
      <c r="W496" s="7"/>
      <c r="X496" s="7"/>
      <c r="Y496" s="7"/>
      <c r="Z496" s="7"/>
    </row>
    <row r="497" ht="15.75" customHeight="1">
      <c r="A497" s="7"/>
      <c r="B497" s="295"/>
      <c r="C497" s="7"/>
      <c r="D497" s="7"/>
      <c r="E497" s="111"/>
      <c r="F497" s="7"/>
      <c r="G497" s="7"/>
      <c r="H497" s="111"/>
      <c r="I497" s="111"/>
      <c r="J497" s="7"/>
      <c r="K497" s="7"/>
      <c r="L497" s="111"/>
      <c r="M497" s="7"/>
      <c r="N497" s="7"/>
      <c r="O497" s="111"/>
      <c r="P497" s="111"/>
      <c r="Q497" s="7"/>
      <c r="R497" s="7"/>
      <c r="S497" s="7"/>
      <c r="T497" s="7"/>
      <c r="U497" s="7"/>
      <c r="V497" s="7"/>
      <c r="W497" s="7"/>
      <c r="X497" s="7"/>
      <c r="Y497" s="7"/>
      <c r="Z497" s="7"/>
    </row>
    <row r="498" ht="15.75" customHeight="1">
      <c r="A498" s="7"/>
      <c r="B498" s="295"/>
      <c r="C498" s="7"/>
      <c r="D498" s="7"/>
      <c r="E498" s="111"/>
      <c r="F498" s="7"/>
      <c r="G498" s="7"/>
      <c r="H498" s="111"/>
      <c r="I498" s="111"/>
      <c r="J498" s="7"/>
      <c r="K498" s="7"/>
      <c r="L498" s="111"/>
      <c r="M498" s="7"/>
      <c r="N498" s="7"/>
      <c r="O498" s="111"/>
      <c r="P498" s="111"/>
      <c r="Q498" s="7"/>
      <c r="R498" s="7"/>
      <c r="S498" s="7"/>
      <c r="T498" s="7"/>
      <c r="U498" s="7"/>
      <c r="V498" s="7"/>
      <c r="W498" s="7"/>
      <c r="X498" s="7"/>
      <c r="Y498" s="7"/>
      <c r="Z498" s="7"/>
    </row>
    <row r="499" ht="15.75" customHeight="1">
      <c r="A499" s="7"/>
      <c r="B499" s="295"/>
      <c r="C499" s="7"/>
      <c r="D499" s="7"/>
      <c r="E499" s="111"/>
      <c r="F499" s="7"/>
      <c r="G499" s="7"/>
      <c r="H499" s="111"/>
      <c r="I499" s="111"/>
      <c r="J499" s="7"/>
      <c r="K499" s="7"/>
      <c r="L499" s="111"/>
      <c r="M499" s="7"/>
      <c r="N499" s="7"/>
      <c r="O499" s="111"/>
      <c r="P499" s="111"/>
      <c r="Q499" s="7"/>
      <c r="R499" s="7"/>
      <c r="S499" s="7"/>
      <c r="T499" s="7"/>
      <c r="U499" s="7"/>
      <c r="V499" s="7"/>
      <c r="W499" s="7"/>
      <c r="X499" s="7"/>
      <c r="Y499" s="7"/>
      <c r="Z499" s="7"/>
    </row>
    <row r="500" ht="15.75" customHeight="1">
      <c r="A500" s="7"/>
      <c r="B500" s="295"/>
      <c r="C500" s="7"/>
      <c r="D500" s="7"/>
      <c r="E500" s="111"/>
      <c r="F500" s="7"/>
      <c r="G500" s="7"/>
      <c r="H500" s="111"/>
      <c r="I500" s="111"/>
      <c r="J500" s="7"/>
      <c r="K500" s="7"/>
      <c r="L500" s="111"/>
      <c r="M500" s="7"/>
      <c r="N500" s="7"/>
      <c r="O500" s="111"/>
      <c r="P500" s="111"/>
      <c r="Q500" s="7"/>
      <c r="R500" s="7"/>
      <c r="S500" s="7"/>
      <c r="T500" s="7"/>
      <c r="U500" s="7"/>
      <c r="V500" s="7"/>
      <c r="W500" s="7"/>
      <c r="X500" s="7"/>
      <c r="Y500" s="7"/>
      <c r="Z500" s="7"/>
    </row>
    <row r="501" ht="15.75" customHeight="1">
      <c r="A501" s="7"/>
      <c r="B501" s="295"/>
      <c r="C501" s="7"/>
      <c r="D501" s="7"/>
      <c r="E501" s="111"/>
      <c r="F501" s="7"/>
      <c r="G501" s="7"/>
      <c r="H501" s="111"/>
      <c r="I501" s="111"/>
      <c r="J501" s="7"/>
      <c r="K501" s="7"/>
      <c r="L501" s="111"/>
      <c r="M501" s="7"/>
      <c r="N501" s="7"/>
      <c r="O501" s="111"/>
      <c r="P501" s="111"/>
      <c r="Q501" s="7"/>
      <c r="R501" s="7"/>
      <c r="S501" s="7"/>
      <c r="T501" s="7"/>
      <c r="U501" s="7"/>
      <c r="V501" s="7"/>
      <c r="W501" s="7"/>
      <c r="X501" s="7"/>
      <c r="Y501" s="7"/>
      <c r="Z501" s="7"/>
    </row>
    <row r="502" ht="15.75" customHeight="1">
      <c r="A502" s="7"/>
      <c r="B502" s="295"/>
      <c r="C502" s="7"/>
      <c r="D502" s="7"/>
      <c r="E502" s="111"/>
      <c r="F502" s="7"/>
      <c r="G502" s="7"/>
      <c r="H502" s="111"/>
      <c r="I502" s="111"/>
      <c r="J502" s="7"/>
      <c r="K502" s="7"/>
      <c r="L502" s="111"/>
      <c r="M502" s="7"/>
      <c r="N502" s="7"/>
      <c r="O502" s="111"/>
      <c r="P502" s="111"/>
      <c r="Q502" s="7"/>
      <c r="R502" s="7"/>
      <c r="S502" s="7"/>
      <c r="T502" s="7"/>
      <c r="U502" s="7"/>
      <c r="V502" s="7"/>
      <c r="W502" s="7"/>
      <c r="X502" s="7"/>
      <c r="Y502" s="7"/>
      <c r="Z502" s="7"/>
    </row>
    <row r="503" ht="15.75" customHeight="1">
      <c r="A503" s="7"/>
      <c r="B503" s="295"/>
      <c r="C503" s="7"/>
      <c r="D503" s="7"/>
      <c r="E503" s="111"/>
      <c r="F503" s="7"/>
      <c r="G503" s="7"/>
      <c r="H503" s="111"/>
      <c r="I503" s="111"/>
      <c r="J503" s="7"/>
      <c r="K503" s="7"/>
      <c r="L503" s="111"/>
      <c r="M503" s="7"/>
      <c r="N503" s="7"/>
      <c r="O503" s="111"/>
      <c r="P503" s="111"/>
      <c r="Q503" s="7"/>
      <c r="R503" s="7"/>
      <c r="S503" s="7"/>
      <c r="T503" s="7"/>
      <c r="U503" s="7"/>
      <c r="V503" s="7"/>
      <c r="W503" s="7"/>
      <c r="X503" s="7"/>
      <c r="Y503" s="7"/>
      <c r="Z503" s="7"/>
    </row>
    <row r="504" ht="15.75" customHeight="1">
      <c r="A504" s="7"/>
      <c r="B504" s="295"/>
      <c r="C504" s="7"/>
      <c r="D504" s="7"/>
      <c r="E504" s="111"/>
      <c r="F504" s="7"/>
      <c r="G504" s="7"/>
      <c r="H504" s="111"/>
      <c r="I504" s="111"/>
      <c r="J504" s="7"/>
      <c r="K504" s="7"/>
      <c r="L504" s="111"/>
      <c r="M504" s="7"/>
      <c r="N504" s="7"/>
      <c r="O504" s="111"/>
      <c r="P504" s="111"/>
      <c r="Q504" s="7"/>
      <c r="R504" s="7"/>
      <c r="S504" s="7"/>
      <c r="T504" s="7"/>
      <c r="U504" s="7"/>
      <c r="V504" s="7"/>
      <c r="W504" s="7"/>
      <c r="X504" s="7"/>
      <c r="Y504" s="7"/>
      <c r="Z504" s="7"/>
    </row>
    <row r="505" ht="15.75" customHeight="1">
      <c r="A505" s="7"/>
      <c r="B505" s="295"/>
      <c r="C505" s="7"/>
      <c r="D505" s="7"/>
      <c r="E505" s="111"/>
      <c r="F505" s="7"/>
      <c r="G505" s="7"/>
      <c r="H505" s="111"/>
      <c r="I505" s="111"/>
      <c r="J505" s="7"/>
      <c r="K505" s="7"/>
      <c r="L505" s="111"/>
      <c r="M505" s="7"/>
      <c r="N505" s="7"/>
      <c r="O505" s="111"/>
      <c r="P505" s="111"/>
      <c r="Q505" s="7"/>
      <c r="R505" s="7"/>
      <c r="S505" s="7"/>
      <c r="T505" s="7"/>
      <c r="U505" s="7"/>
      <c r="V505" s="7"/>
      <c r="W505" s="7"/>
      <c r="X505" s="7"/>
      <c r="Y505" s="7"/>
      <c r="Z505" s="7"/>
    </row>
    <row r="506" ht="15.75" customHeight="1">
      <c r="A506" s="7"/>
      <c r="B506" s="295"/>
      <c r="C506" s="7"/>
      <c r="D506" s="7"/>
      <c r="E506" s="111"/>
      <c r="F506" s="7"/>
      <c r="G506" s="7"/>
      <c r="H506" s="111"/>
      <c r="I506" s="111"/>
      <c r="J506" s="7"/>
      <c r="K506" s="7"/>
      <c r="L506" s="111"/>
      <c r="M506" s="7"/>
      <c r="N506" s="7"/>
      <c r="O506" s="111"/>
      <c r="P506" s="111"/>
      <c r="Q506" s="7"/>
      <c r="R506" s="7"/>
      <c r="S506" s="7"/>
      <c r="T506" s="7"/>
      <c r="U506" s="7"/>
      <c r="V506" s="7"/>
      <c r="W506" s="7"/>
      <c r="X506" s="7"/>
      <c r="Y506" s="7"/>
      <c r="Z506" s="7"/>
    </row>
    <row r="507" ht="15.75" customHeight="1">
      <c r="A507" s="7"/>
      <c r="B507" s="295"/>
      <c r="C507" s="7"/>
      <c r="D507" s="7"/>
      <c r="E507" s="111"/>
      <c r="F507" s="7"/>
      <c r="G507" s="7"/>
      <c r="H507" s="111"/>
      <c r="I507" s="111"/>
      <c r="J507" s="7"/>
      <c r="K507" s="7"/>
      <c r="L507" s="111"/>
      <c r="M507" s="7"/>
      <c r="N507" s="7"/>
      <c r="O507" s="111"/>
      <c r="P507" s="111"/>
      <c r="Q507" s="7"/>
      <c r="R507" s="7"/>
      <c r="S507" s="7"/>
      <c r="T507" s="7"/>
      <c r="U507" s="7"/>
      <c r="V507" s="7"/>
      <c r="W507" s="7"/>
      <c r="X507" s="7"/>
      <c r="Y507" s="7"/>
      <c r="Z507" s="7"/>
    </row>
    <row r="508" ht="15.75" customHeight="1">
      <c r="A508" s="7"/>
      <c r="B508" s="295"/>
      <c r="C508" s="7"/>
      <c r="D508" s="7"/>
      <c r="E508" s="111"/>
      <c r="F508" s="7"/>
      <c r="G508" s="7"/>
      <c r="H508" s="111"/>
      <c r="I508" s="111"/>
      <c r="J508" s="7"/>
      <c r="K508" s="7"/>
      <c r="L508" s="111"/>
      <c r="M508" s="7"/>
      <c r="N508" s="7"/>
      <c r="O508" s="111"/>
      <c r="P508" s="111"/>
      <c r="Q508" s="7"/>
      <c r="R508" s="7"/>
      <c r="S508" s="7"/>
      <c r="T508" s="7"/>
      <c r="U508" s="7"/>
      <c r="V508" s="7"/>
      <c r="W508" s="7"/>
      <c r="X508" s="7"/>
      <c r="Y508" s="7"/>
      <c r="Z508" s="7"/>
    </row>
    <row r="509" ht="15.75" customHeight="1">
      <c r="A509" s="7"/>
      <c r="B509" s="295"/>
      <c r="C509" s="7"/>
      <c r="D509" s="7"/>
      <c r="E509" s="111"/>
      <c r="F509" s="7"/>
      <c r="G509" s="7"/>
      <c r="H509" s="111"/>
      <c r="I509" s="111"/>
      <c r="J509" s="7"/>
      <c r="K509" s="7"/>
      <c r="L509" s="111"/>
      <c r="M509" s="7"/>
      <c r="N509" s="7"/>
      <c r="O509" s="111"/>
      <c r="P509" s="111"/>
      <c r="Q509" s="7"/>
      <c r="R509" s="7"/>
      <c r="S509" s="7"/>
      <c r="T509" s="7"/>
      <c r="U509" s="7"/>
      <c r="V509" s="7"/>
      <c r="W509" s="7"/>
      <c r="X509" s="7"/>
      <c r="Y509" s="7"/>
      <c r="Z509" s="7"/>
    </row>
    <row r="510" ht="15.75" customHeight="1">
      <c r="A510" s="7"/>
      <c r="B510" s="295"/>
      <c r="C510" s="7"/>
      <c r="D510" s="7"/>
      <c r="E510" s="111"/>
      <c r="F510" s="7"/>
      <c r="G510" s="7"/>
      <c r="H510" s="111"/>
      <c r="I510" s="111"/>
      <c r="J510" s="7"/>
      <c r="K510" s="7"/>
      <c r="L510" s="111"/>
      <c r="M510" s="7"/>
      <c r="N510" s="7"/>
      <c r="O510" s="111"/>
      <c r="P510" s="111"/>
      <c r="Q510" s="7"/>
      <c r="R510" s="7"/>
      <c r="S510" s="7"/>
      <c r="T510" s="7"/>
      <c r="U510" s="7"/>
      <c r="V510" s="7"/>
      <c r="W510" s="7"/>
      <c r="X510" s="7"/>
      <c r="Y510" s="7"/>
      <c r="Z510" s="7"/>
    </row>
    <row r="511" ht="15.75" customHeight="1">
      <c r="A511" s="7"/>
      <c r="B511" s="295"/>
      <c r="C511" s="7"/>
      <c r="D511" s="7"/>
      <c r="E511" s="111"/>
      <c r="F511" s="7"/>
      <c r="G511" s="7"/>
      <c r="H511" s="111"/>
      <c r="I511" s="111"/>
      <c r="J511" s="7"/>
      <c r="K511" s="7"/>
      <c r="L511" s="111"/>
      <c r="M511" s="7"/>
      <c r="N511" s="7"/>
      <c r="O511" s="111"/>
      <c r="P511" s="111"/>
      <c r="Q511" s="7"/>
      <c r="R511" s="7"/>
      <c r="S511" s="7"/>
      <c r="T511" s="7"/>
      <c r="U511" s="7"/>
      <c r="V511" s="7"/>
      <c r="W511" s="7"/>
      <c r="X511" s="7"/>
      <c r="Y511" s="7"/>
      <c r="Z511" s="7"/>
    </row>
    <row r="512" ht="15.75" customHeight="1">
      <c r="A512" s="7"/>
      <c r="B512" s="295"/>
      <c r="C512" s="7"/>
      <c r="D512" s="7"/>
      <c r="E512" s="111"/>
      <c r="F512" s="7"/>
      <c r="G512" s="7"/>
      <c r="H512" s="111"/>
      <c r="I512" s="111"/>
      <c r="J512" s="7"/>
      <c r="K512" s="7"/>
      <c r="L512" s="111"/>
      <c r="M512" s="7"/>
      <c r="N512" s="7"/>
      <c r="O512" s="111"/>
      <c r="P512" s="111"/>
      <c r="Q512" s="7"/>
      <c r="R512" s="7"/>
      <c r="S512" s="7"/>
      <c r="T512" s="7"/>
      <c r="U512" s="7"/>
      <c r="V512" s="7"/>
      <c r="W512" s="7"/>
      <c r="X512" s="7"/>
      <c r="Y512" s="7"/>
      <c r="Z512" s="7"/>
    </row>
    <row r="513" ht="15.75" customHeight="1">
      <c r="A513" s="7"/>
      <c r="B513" s="295"/>
      <c r="C513" s="7"/>
      <c r="D513" s="7"/>
      <c r="E513" s="111"/>
      <c r="F513" s="7"/>
      <c r="G513" s="7"/>
      <c r="H513" s="111"/>
      <c r="I513" s="111"/>
      <c r="J513" s="7"/>
      <c r="K513" s="7"/>
      <c r="L513" s="111"/>
      <c r="M513" s="7"/>
      <c r="N513" s="7"/>
      <c r="O513" s="111"/>
      <c r="P513" s="111"/>
      <c r="Q513" s="7"/>
      <c r="R513" s="7"/>
      <c r="S513" s="7"/>
      <c r="T513" s="7"/>
      <c r="U513" s="7"/>
      <c r="V513" s="7"/>
      <c r="W513" s="7"/>
      <c r="X513" s="7"/>
      <c r="Y513" s="7"/>
      <c r="Z513" s="7"/>
    </row>
    <row r="514" ht="15.75" customHeight="1">
      <c r="A514" s="7"/>
      <c r="B514" s="295"/>
      <c r="C514" s="7"/>
      <c r="D514" s="7"/>
      <c r="E514" s="111"/>
      <c r="F514" s="7"/>
      <c r="G514" s="7"/>
      <c r="H514" s="111"/>
      <c r="I514" s="111"/>
      <c r="J514" s="7"/>
      <c r="K514" s="7"/>
      <c r="L514" s="111"/>
      <c r="M514" s="7"/>
      <c r="N514" s="7"/>
      <c r="O514" s="111"/>
      <c r="P514" s="111"/>
      <c r="Q514" s="7"/>
      <c r="R514" s="7"/>
      <c r="S514" s="7"/>
      <c r="T514" s="7"/>
      <c r="U514" s="7"/>
      <c r="V514" s="7"/>
      <c r="W514" s="7"/>
      <c r="X514" s="7"/>
      <c r="Y514" s="7"/>
      <c r="Z514" s="7"/>
    </row>
    <row r="515" ht="15.75" customHeight="1">
      <c r="A515" s="7"/>
      <c r="B515" s="295"/>
      <c r="C515" s="7"/>
      <c r="D515" s="7"/>
      <c r="E515" s="111"/>
      <c r="F515" s="7"/>
      <c r="G515" s="7"/>
      <c r="H515" s="111"/>
      <c r="I515" s="111"/>
      <c r="J515" s="7"/>
      <c r="K515" s="7"/>
      <c r="L515" s="111"/>
      <c r="M515" s="7"/>
      <c r="N515" s="7"/>
      <c r="O515" s="111"/>
      <c r="P515" s="111"/>
      <c r="Q515" s="7"/>
      <c r="R515" s="7"/>
      <c r="S515" s="7"/>
      <c r="T515" s="7"/>
      <c r="U515" s="7"/>
      <c r="V515" s="7"/>
      <c r="W515" s="7"/>
      <c r="X515" s="7"/>
      <c r="Y515" s="7"/>
      <c r="Z515" s="7"/>
    </row>
    <row r="516" ht="15.75" customHeight="1">
      <c r="A516" s="7"/>
      <c r="B516" s="295"/>
      <c r="C516" s="7"/>
      <c r="D516" s="7"/>
      <c r="E516" s="111"/>
      <c r="F516" s="7"/>
      <c r="G516" s="7"/>
      <c r="H516" s="111"/>
      <c r="I516" s="111"/>
      <c r="J516" s="7"/>
      <c r="K516" s="7"/>
      <c r="L516" s="111"/>
      <c r="M516" s="7"/>
      <c r="N516" s="7"/>
      <c r="O516" s="111"/>
      <c r="P516" s="111"/>
      <c r="Q516" s="7"/>
      <c r="R516" s="7"/>
      <c r="S516" s="7"/>
      <c r="T516" s="7"/>
      <c r="U516" s="7"/>
      <c r="V516" s="7"/>
      <c r="W516" s="7"/>
      <c r="X516" s="7"/>
      <c r="Y516" s="7"/>
      <c r="Z516" s="7"/>
    </row>
    <row r="517" ht="15.75" customHeight="1">
      <c r="A517" s="7"/>
      <c r="B517" s="295"/>
      <c r="C517" s="7"/>
      <c r="D517" s="7"/>
      <c r="E517" s="111"/>
      <c r="F517" s="7"/>
      <c r="G517" s="7"/>
      <c r="H517" s="111"/>
      <c r="I517" s="111"/>
      <c r="J517" s="7"/>
      <c r="K517" s="7"/>
      <c r="L517" s="111"/>
      <c r="M517" s="7"/>
      <c r="N517" s="7"/>
      <c r="O517" s="111"/>
      <c r="P517" s="111"/>
      <c r="Q517" s="7"/>
      <c r="R517" s="7"/>
      <c r="S517" s="7"/>
      <c r="T517" s="7"/>
      <c r="U517" s="7"/>
      <c r="V517" s="7"/>
      <c r="W517" s="7"/>
      <c r="X517" s="7"/>
      <c r="Y517" s="7"/>
      <c r="Z517" s="7"/>
    </row>
    <row r="518" ht="15.75" customHeight="1">
      <c r="A518" s="7"/>
      <c r="B518" s="295"/>
      <c r="C518" s="7"/>
      <c r="D518" s="7"/>
      <c r="E518" s="111"/>
      <c r="F518" s="7"/>
      <c r="G518" s="7"/>
      <c r="H518" s="111"/>
      <c r="I518" s="111"/>
      <c r="J518" s="7"/>
      <c r="K518" s="7"/>
      <c r="L518" s="111"/>
      <c r="M518" s="7"/>
      <c r="N518" s="7"/>
      <c r="O518" s="111"/>
      <c r="P518" s="111"/>
      <c r="Q518" s="7"/>
      <c r="R518" s="7"/>
      <c r="S518" s="7"/>
      <c r="T518" s="7"/>
      <c r="U518" s="7"/>
      <c r="V518" s="7"/>
      <c r="W518" s="7"/>
      <c r="X518" s="7"/>
      <c r="Y518" s="7"/>
      <c r="Z518" s="7"/>
    </row>
    <row r="519" ht="15.75" customHeight="1">
      <c r="A519" s="7"/>
      <c r="B519" s="295"/>
      <c r="C519" s="7"/>
      <c r="D519" s="7"/>
      <c r="E519" s="111"/>
      <c r="F519" s="7"/>
      <c r="G519" s="7"/>
      <c r="H519" s="111"/>
      <c r="I519" s="111"/>
      <c r="J519" s="7"/>
      <c r="K519" s="7"/>
      <c r="L519" s="111"/>
      <c r="M519" s="7"/>
      <c r="N519" s="7"/>
      <c r="O519" s="111"/>
      <c r="P519" s="111"/>
      <c r="Q519" s="7"/>
      <c r="R519" s="7"/>
      <c r="S519" s="7"/>
      <c r="T519" s="7"/>
      <c r="U519" s="7"/>
      <c r="V519" s="7"/>
      <c r="W519" s="7"/>
      <c r="X519" s="7"/>
      <c r="Y519" s="7"/>
      <c r="Z519" s="7"/>
    </row>
    <row r="520" ht="15.75" customHeight="1">
      <c r="A520" s="7"/>
      <c r="B520" s="295"/>
      <c r="C520" s="7"/>
      <c r="D520" s="7"/>
      <c r="E520" s="111"/>
      <c r="F520" s="7"/>
      <c r="G520" s="7"/>
      <c r="H520" s="111"/>
      <c r="I520" s="111"/>
      <c r="J520" s="7"/>
      <c r="K520" s="7"/>
      <c r="L520" s="111"/>
      <c r="M520" s="7"/>
      <c r="N520" s="7"/>
      <c r="O520" s="111"/>
      <c r="P520" s="111"/>
      <c r="Q520" s="7"/>
      <c r="R520" s="7"/>
      <c r="S520" s="7"/>
      <c r="T520" s="7"/>
      <c r="U520" s="7"/>
      <c r="V520" s="7"/>
      <c r="W520" s="7"/>
      <c r="X520" s="7"/>
      <c r="Y520" s="7"/>
      <c r="Z520" s="7"/>
    </row>
    <row r="521" ht="15.75" customHeight="1">
      <c r="A521" s="7"/>
      <c r="B521" s="295"/>
      <c r="C521" s="7"/>
      <c r="D521" s="7"/>
      <c r="E521" s="111"/>
      <c r="F521" s="7"/>
      <c r="G521" s="7"/>
      <c r="H521" s="111"/>
      <c r="I521" s="111"/>
      <c r="J521" s="7"/>
      <c r="K521" s="7"/>
      <c r="L521" s="111"/>
      <c r="M521" s="7"/>
      <c r="N521" s="7"/>
      <c r="O521" s="111"/>
      <c r="P521" s="111"/>
      <c r="Q521" s="7"/>
      <c r="R521" s="7"/>
      <c r="S521" s="7"/>
      <c r="T521" s="7"/>
      <c r="U521" s="7"/>
      <c r="V521" s="7"/>
      <c r="W521" s="7"/>
      <c r="X521" s="7"/>
      <c r="Y521" s="7"/>
      <c r="Z521" s="7"/>
    </row>
    <row r="522" ht="15.75" customHeight="1">
      <c r="A522" s="7"/>
      <c r="B522" s="295"/>
      <c r="C522" s="7"/>
      <c r="D522" s="7"/>
      <c r="E522" s="111"/>
      <c r="F522" s="7"/>
      <c r="G522" s="7"/>
      <c r="H522" s="111"/>
      <c r="I522" s="111"/>
      <c r="J522" s="7"/>
      <c r="K522" s="7"/>
      <c r="L522" s="111"/>
      <c r="M522" s="7"/>
      <c r="N522" s="7"/>
      <c r="O522" s="111"/>
      <c r="P522" s="111"/>
      <c r="Q522" s="7"/>
      <c r="R522" s="7"/>
      <c r="S522" s="7"/>
      <c r="T522" s="7"/>
      <c r="U522" s="7"/>
      <c r="V522" s="7"/>
      <c r="W522" s="7"/>
      <c r="X522" s="7"/>
      <c r="Y522" s="7"/>
      <c r="Z522" s="7"/>
    </row>
    <row r="523" ht="15.75" customHeight="1">
      <c r="A523" s="7"/>
      <c r="B523" s="295"/>
      <c r="C523" s="7"/>
      <c r="D523" s="7"/>
      <c r="E523" s="111"/>
      <c r="F523" s="7"/>
      <c r="G523" s="7"/>
      <c r="H523" s="111"/>
      <c r="I523" s="111"/>
      <c r="J523" s="7"/>
      <c r="K523" s="7"/>
      <c r="L523" s="111"/>
      <c r="M523" s="7"/>
      <c r="N523" s="7"/>
      <c r="O523" s="111"/>
      <c r="P523" s="111"/>
      <c r="Q523" s="7"/>
      <c r="R523" s="7"/>
      <c r="S523" s="7"/>
      <c r="T523" s="7"/>
      <c r="U523" s="7"/>
      <c r="V523" s="7"/>
      <c r="W523" s="7"/>
      <c r="X523" s="7"/>
      <c r="Y523" s="7"/>
      <c r="Z523" s="7"/>
    </row>
    <row r="524" ht="15.75" customHeight="1">
      <c r="A524" s="7"/>
      <c r="B524" s="295"/>
      <c r="C524" s="7"/>
      <c r="D524" s="7"/>
      <c r="E524" s="111"/>
      <c r="F524" s="7"/>
      <c r="G524" s="7"/>
      <c r="H524" s="111"/>
      <c r="I524" s="111"/>
      <c r="J524" s="7"/>
      <c r="K524" s="7"/>
      <c r="L524" s="111"/>
      <c r="M524" s="7"/>
      <c r="N524" s="7"/>
      <c r="O524" s="111"/>
      <c r="P524" s="111"/>
      <c r="Q524" s="7"/>
      <c r="R524" s="7"/>
      <c r="S524" s="7"/>
      <c r="T524" s="7"/>
      <c r="U524" s="7"/>
      <c r="V524" s="7"/>
      <c r="W524" s="7"/>
      <c r="X524" s="7"/>
      <c r="Y524" s="7"/>
      <c r="Z524" s="7"/>
    </row>
    <row r="525" ht="15.75" customHeight="1">
      <c r="A525" s="7"/>
      <c r="B525" s="295"/>
      <c r="C525" s="7"/>
      <c r="D525" s="7"/>
      <c r="E525" s="111"/>
      <c r="F525" s="7"/>
      <c r="G525" s="7"/>
      <c r="H525" s="111"/>
      <c r="I525" s="111"/>
      <c r="J525" s="7"/>
      <c r="K525" s="7"/>
      <c r="L525" s="111"/>
      <c r="M525" s="7"/>
      <c r="N525" s="7"/>
      <c r="O525" s="111"/>
      <c r="P525" s="111"/>
      <c r="Q525" s="7"/>
      <c r="R525" s="7"/>
      <c r="S525" s="7"/>
      <c r="T525" s="7"/>
      <c r="U525" s="7"/>
      <c r="V525" s="7"/>
      <c r="W525" s="7"/>
      <c r="X525" s="7"/>
      <c r="Y525" s="7"/>
      <c r="Z525" s="7"/>
    </row>
    <row r="526" ht="15.75" customHeight="1">
      <c r="A526" s="7"/>
      <c r="B526" s="295"/>
      <c r="C526" s="7"/>
      <c r="D526" s="7"/>
      <c r="E526" s="111"/>
      <c r="F526" s="7"/>
      <c r="G526" s="7"/>
      <c r="H526" s="111"/>
      <c r="I526" s="111"/>
      <c r="J526" s="7"/>
      <c r="K526" s="7"/>
      <c r="L526" s="111"/>
      <c r="M526" s="7"/>
      <c r="N526" s="7"/>
      <c r="O526" s="111"/>
      <c r="P526" s="111"/>
      <c r="Q526" s="7"/>
      <c r="R526" s="7"/>
      <c r="S526" s="7"/>
      <c r="T526" s="7"/>
      <c r="U526" s="7"/>
      <c r="V526" s="7"/>
      <c r="W526" s="7"/>
      <c r="X526" s="7"/>
      <c r="Y526" s="7"/>
      <c r="Z526" s="7"/>
    </row>
    <row r="527" ht="15.75" customHeight="1">
      <c r="A527" s="7"/>
      <c r="B527" s="295"/>
      <c r="C527" s="7"/>
      <c r="D527" s="7"/>
      <c r="E527" s="111"/>
      <c r="F527" s="7"/>
      <c r="G527" s="7"/>
      <c r="H527" s="111"/>
      <c r="I527" s="111"/>
      <c r="J527" s="7"/>
      <c r="K527" s="7"/>
      <c r="L527" s="111"/>
      <c r="M527" s="7"/>
      <c r="N527" s="7"/>
      <c r="O527" s="111"/>
      <c r="P527" s="111"/>
      <c r="Q527" s="7"/>
      <c r="R527" s="7"/>
      <c r="S527" s="7"/>
      <c r="T527" s="7"/>
      <c r="U527" s="7"/>
      <c r="V527" s="7"/>
      <c r="W527" s="7"/>
      <c r="X527" s="7"/>
      <c r="Y527" s="7"/>
      <c r="Z527" s="7"/>
    </row>
    <row r="528" ht="15.75" customHeight="1">
      <c r="A528" s="7"/>
      <c r="B528" s="295"/>
      <c r="C528" s="7"/>
      <c r="D528" s="7"/>
      <c r="E528" s="111"/>
      <c r="F528" s="7"/>
      <c r="G528" s="7"/>
      <c r="H528" s="111"/>
      <c r="I528" s="111"/>
      <c r="J528" s="7"/>
      <c r="K528" s="7"/>
      <c r="L528" s="111"/>
      <c r="M528" s="7"/>
      <c r="N528" s="7"/>
      <c r="O528" s="111"/>
      <c r="P528" s="111"/>
      <c r="Q528" s="7"/>
      <c r="R528" s="7"/>
      <c r="S528" s="7"/>
      <c r="T528" s="7"/>
      <c r="U528" s="7"/>
      <c r="V528" s="7"/>
      <c r="W528" s="7"/>
      <c r="X528" s="7"/>
      <c r="Y528" s="7"/>
      <c r="Z528" s="7"/>
    </row>
    <row r="529" ht="15.75" customHeight="1">
      <c r="A529" s="7"/>
      <c r="B529" s="295"/>
      <c r="C529" s="7"/>
      <c r="D529" s="7"/>
      <c r="E529" s="111"/>
      <c r="F529" s="7"/>
      <c r="G529" s="7"/>
      <c r="H529" s="111"/>
      <c r="I529" s="111"/>
      <c r="J529" s="7"/>
      <c r="K529" s="7"/>
      <c r="L529" s="111"/>
      <c r="M529" s="7"/>
      <c r="N529" s="7"/>
      <c r="O529" s="111"/>
      <c r="P529" s="111"/>
      <c r="Q529" s="7"/>
      <c r="R529" s="7"/>
      <c r="S529" s="7"/>
      <c r="T529" s="7"/>
      <c r="U529" s="7"/>
      <c r="V529" s="7"/>
      <c r="W529" s="7"/>
      <c r="X529" s="7"/>
      <c r="Y529" s="7"/>
      <c r="Z529" s="7"/>
    </row>
    <row r="530" ht="15.75" customHeight="1">
      <c r="A530" s="7"/>
      <c r="B530" s="295"/>
      <c r="C530" s="7"/>
      <c r="D530" s="7"/>
      <c r="E530" s="111"/>
      <c r="F530" s="7"/>
      <c r="G530" s="7"/>
      <c r="H530" s="111"/>
      <c r="I530" s="111"/>
      <c r="J530" s="7"/>
      <c r="K530" s="7"/>
      <c r="L530" s="111"/>
      <c r="M530" s="7"/>
      <c r="N530" s="7"/>
      <c r="O530" s="111"/>
      <c r="P530" s="111"/>
      <c r="Q530" s="7"/>
      <c r="R530" s="7"/>
      <c r="S530" s="7"/>
      <c r="T530" s="7"/>
      <c r="U530" s="7"/>
      <c r="V530" s="7"/>
      <c r="W530" s="7"/>
      <c r="X530" s="7"/>
      <c r="Y530" s="7"/>
      <c r="Z530" s="7"/>
    </row>
    <row r="531" ht="15.75" customHeight="1">
      <c r="A531" s="7"/>
      <c r="B531" s="295"/>
      <c r="C531" s="7"/>
      <c r="D531" s="7"/>
      <c r="E531" s="111"/>
      <c r="F531" s="7"/>
      <c r="G531" s="7"/>
      <c r="H531" s="111"/>
      <c r="I531" s="111"/>
      <c r="J531" s="7"/>
      <c r="K531" s="7"/>
      <c r="L531" s="111"/>
      <c r="M531" s="7"/>
      <c r="N531" s="7"/>
      <c r="O531" s="111"/>
      <c r="P531" s="111"/>
      <c r="Q531" s="7"/>
      <c r="R531" s="7"/>
      <c r="S531" s="7"/>
      <c r="T531" s="7"/>
      <c r="U531" s="7"/>
      <c r="V531" s="7"/>
      <c r="W531" s="7"/>
      <c r="X531" s="7"/>
      <c r="Y531" s="7"/>
      <c r="Z531" s="7"/>
    </row>
    <row r="532" ht="15.75" customHeight="1">
      <c r="A532" s="7"/>
      <c r="B532" s="295"/>
      <c r="C532" s="7"/>
      <c r="D532" s="7"/>
      <c r="E532" s="111"/>
      <c r="F532" s="7"/>
      <c r="G532" s="7"/>
      <c r="H532" s="111"/>
      <c r="I532" s="111"/>
      <c r="J532" s="7"/>
      <c r="K532" s="7"/>
      <c r="L532" s="111"/>
      <c r="M532" s="7"/>
      <c r="N532" s="7"/>
      <c r="O532" s="111"/>
      <c r="P532" s="111"/>
      <c r="Q532" s="7"/>
      <c r="R532" s="7"/>
      <c r="S532" s="7"/>
      <c r="T532" s="7"/>
      <c r="U532" s="7"/>
      <c r="V532" s="7"/>
      <c r="W532" s="7"/>
      <c r="X532" s="7"/>
      <c r="Y532" s="7"/>
      <c r="Z532" s="7"/>
    </row>
    <row r="533" ht="15.75" customHeight="1">
      <c r="A533" s="7"/>
      <c r="B533" s="295"/>
      <c r="C533" s="7"/>
      <c r="D533" s="7"/>
      <c r="E533" s="111"/>
      <c r="F533" s="7"/>
      <c r="G533" s="7"/>
      <c r="H533" s="111"/>
      <c r="I533" s="111"/>
      <c r="J533" s="7"/>
      <c r="K533" s="7"/>
      <c r="L533" s="111"/>
      <c r="M533" s="7"/>
      <c r="N533" s="7"/>
      <c r="O533" s="111"/>
      <c r="P533" s="111"/>
      <c r="Q533" s="7"/>
      <c r="R533" s="7"/>
      <c r="S533" s="7"/>
      <c r="T533" s="7"/>
      <c r="U533" s="7"/>
      <c r="V533" s="7"/>
      <c r="W533" s="7"/>
      <c r="X533" s="7"/>
      <c r="Y533" s="7"/>
      <c r="Z533" s="7"/>
    </row>
    <row r="534" ht="15.75" customHeight="1">
      <c r="A534" s="7"/>
      <c r="B534" s="295"/>
      <c r="C534" s="7"/>
      <c r="D534" s="7"/>
      <c r="E534" s="111"/>
      <c r="F534" s="7"/>
      <c r="G534" s="7"/>
      <c r="H534" s="111"/>
      <c r="I534" s="111"/>
      <c r="J534" s="7"/>
      <c r="K534" s="7"/>
      <c r="L534" s="111"/>
      <c r="M534" s="7"/>
      <c r="N534" s="7"/>
      <c r="O534" s="111"/>
      <c r="P534" s="111"/>
      <c r="Q534" s="7"/>
      <c r="R534" s="7"/>
      <c r="S534" s="7"/>
      <c r="T534" s="7"/>
      <c r="U534" s="7"/>
      <c r="V534" s="7"/>
      <c r="W534" s="7"/>
      <c r="X534" s="7"/>
      <c r="Y534" s="7"/>
      <c r="Z534" s="7"/>
    </row>
    <row r="535" ht="15.75" customHeight="1">
      <c r="A535" s="7"/>
      <c r="B535" s="295"/>
      <c r="C535" s="7"/>
      <c r="D535" s="7"/>
      <c r="E535" s="111"/>
      <c r="F535" s="7"/>
      <c r="G535" s="7"/>
      <c r="H535" s="111"/>
      <c r="I535" s="111"/>
      <c r="J535" s="7"/>
      <c r="K535" s="7"/>
      <c r="L535" s="111"/>
      <c r="M535" s="7"/>
      <c r="N535" s="7"/>
      <c r="O535" s="111"/>
      <c r="P535" s="111"/>
      <c r="Q535" s="7"/>
      <c r="R535" s="7"/>
      <c r="S535" s="7"/>
      <c r="T535" s="7"/>
      <c r="U535" s="7"/>
      <c r="V535" s="7"/>
      <c r="W535" s="7"/>
      <c r="X535" s="7"/>
      <c r="Y535" s="7"/>
      <c r="Z535" s="7"/>
    </row>
    <row r="536" ht="15.75" customHeight="1">
      <c r="A536" s="7"/>
      <c r="B536" s="295"/>
      <c r="C536" s="7"/>
      <c r="D536" s="7"/>
      <c r="E536" s="111"/>
      <c r="F536" s="7"/>
      <c r="G536" s="7"/>
      <c r="H536" s="111"/>
      <c r="I536" s="111"/>
      <c r="J536" s="7"/>
      <c r="K536" s="7"/>
      <c r="L536" s="111"/>
      <c r="M536" s="7"/>
      <c r="N536" s="7"/>
      <c r="O536" s="111"/>
      <c r="P536" s="111"/>
      <c r="Q536" s="7"/>
      <c r="R536" s="7"/>
      <c r="S536" s="7"/>
      <c r="T536" s="7"/>
      <c r="U536" s="7"/>
      <c r="V536" s="7"/>
      <c r="W536" s="7"/>
      <c r="X536" s="7"/>
      <c r="Y536" s="7"/>
      <c r="Z536" s="7"/>
    </row>
    <row r="537" ht="15.75" customHeight="1">
      <c r="A537" s="7"/>
      <c r="B537" s="295"/>
      <c r="C537" s="7"/>
      <c r="D537" s="7"/>
      <c r="E537" s="111"/>
      <c r="F537" s="7"/>
      <c r="G537" s="7"/>
      <c r="H537" s="111"/>
      <c r="I537" s="111"/>
      <c r="J537" s="7"/>
      <c r="K537" s="7"/>
      <c r="L537" s="111"/>
      <c r="M537" s="7"/>
      <c r="N537" s="7"/>
      <c r="O537" s="111"/>
      <c r="P537" s="111"/>
      <c r="Q537" s="7"/>
      <c r="R537" s="7"/>
      <c r="S537" s="7"/>
      <c r="T537" s="7"/>
      <c r="U537" s="7"/>
      <c r="V537" s="7"/>
      <c r="W537" s="7"/>
      <c r="X537" s="7"/>
      <c r="Y537" s="7"/>
      <c r="Z537" s="7"/>
    </row>
    <row r="538" ht="15.75" customHeight="1">
      <c r="A538" s="7"/>
      <c r="B538" s="295"/>
      <c r="C538" s="7"/>
      <c r="D538" s="7"/>
      <c r="E538" s="111"/>
      <c r="F538" s="7"/>
      <c r="G538" s="7"/>
      <c r="H538" s="111"/>
      <c r="I538" s="111"/>
      <c r="J538" s="7"/>
      <c r="K538" s="7"/>
      <c r="L538" s="111"/>
      <c r="M538" s="7"/>
      <c r="N538" s="7"/>
      <c r="O538" s="111"/>
      <c r="P538" s="111"/>
      <c r="Q538" s="7"/>
      <c r="R538" s="7"/>
      <c r="S538" s="7"/>
      <c r="T538" s="7"/>
      <c r="U538" s="7"/>
      <c r="V538" s="7"/>
      <c r="W538" s="7"/>
      <c r="X538" s="7"/>
      <c r="Y538" s="7"/>
      <c r="Z538" s="7"/>
    </row>
    <row r="539" ht="15.75" customHeight="1">
      <c r="A539" s="7"/>
      <c r="B539" s="295"/>
      <c r="C539" s="7"/>
      <c r="D539" s="7"/>
      <c r="E539" s="111"/>
      <c r="F539" s="7"/>
      <c r="G539" s="7"/>
      <c r="H539" s="111"/>
      <c r="I539" s="111"/>
      <c r="J539" s="7"/>
      <c r="K539" s="7"/>
      <c r="L539" s="111"/>
      <c r="M539" s="7"/>
      <c r="N539" s="7"/>
      <c r="O539" s="111"/>
      <c r="P539" s="111"/>
      <c r="Q539" s="7"/>
      <c r="R539" s="7"/>
      <c r="S539" s="7"/>
      <c r="T539" s="7"/>
      <c r="U539" s="7"/>
      <c r="V539" s="7"/>
      <c r="W539" s="7"/>
      <c r="X539" s="7"/>
      <c r="Y539" s="7"/>
      <c r="Z539" s="7"/>
    </row>
    <row r="540" ht="15.75" customHeight="1">
      <c r="A540" s="7"/>
      <c r="B540" s="295"/>
      <c r="C540" s="7"/>
      <c r="D540" s="7"/>
      <c r="E540" s="111"/>
      <c r="F540" s="7"/>
      <c r="G540" s="7"/>
      <c r="H540" s="111"/>
      <c r="I540" s="111"/>
      <c r="J540" s="7"/>
      <c r="K540" s="7"/>
      <c r="L540" s="111"/>
      <c r="M540" s="7"/>
      <c r="N540" s="7"/>
      <c r="O540" s="111"/>
      <c r="P540" s="111"/>
      <c r="Q540" s="7"/>
      <c r="R540" s="7"/>
      <c r="S540" s="7"/>
      <c r="T540" s="7"/>
      <c r="U540" s="7"/>
      <c r="V540" s="7"/>
      <c r="W540" s="7"/>
      <c r="X540" s="7"/>
      <c r="Y540" s="7"/>
      <c r="Z540" s="7"/>
    </row>
    <row r="541" ht="15.75" customHeight="1">
      <c r="A541" s="7"/>
      <c r="B541" s="295"/>
      <c r="C541" s="7"/>
      <c r="D541" s="7"/>
      <c r="E541" s="111"/>
      <c r="F541" s="7"/>
      <c r="G541" s="7"/>
      <c r="H541" s="111"/>
      <c r="I541" s="111"/>
      <c r="J541" s="7"/>
      <c r="K541" s="7"/>
      <c r="L541" s="111"/>
      <c r="M541" s="7"/>
      <c r="N541" s="7"/>
      <c r="O541" s="111"/>
      <c r="P541" s="111"/>
      <c r="Q541" s="7"/>
      <c r="R541" s="7"/>
      <c r="S541" s="7"/>
      <c r="T541" s="7"/>
      <c r="U541" s="7"/>
      <c r="V541" s="7"/>
      <c r="W541" s="7"/>
      <c r="X541" s="7"/>
      <c r="Y541" s="7"/>
      <c r="Z541" s="7"/>
    </row>
    <row r="542" ht="15.75" customHeight="1">
      <c r="A542" s="7"/>
      <c r="B542" s="295"/>
      <c r="C542" s="7"/>
      <c r="D542" s="7"/>
      <c r="E542" s="111"/>
      <c r="F542" s="7"/>
      <c r="G542" s="7"/>
      <c r="H542" s="111"/>
      <c r="I542" s="111"/>
      <c r="J542" s="7"/>
      <c r="K542" s="7"/>
      <c r="L542" s="111"/>
      <c r="M542" s="7"/>
      <c r="N542" s="7"/>
      <c r="O542" s="111"/>
      <c r="P542" s="111"/>
      <c r="Q542" s="7"/>
      <c r="R542" s="7"/>
      <c r="S542" s="7"/>
      <c r="T542" s="7"/>
      <c r="U542" s="7"/>
      <c r="V542" s="7"/>
      <c r="W542" s="7"/>
      <c r="X542" s="7"/>
      <c r="Y542" s="7"/>
      <c r="Z542" s="7"/>
    </row>
    <row r="543" ht="15.75" customHeight="1">
      <c r="A543" s="7"/>
      <c r="B543" s="295"/>
      <c r="C543" s="7"/>
      <c r="D543" s="7"/>
      <c r="E543" s="111"/>
      <c r="F543" s="7"/>
      <c r="G543" s="7"/>
      <c r="H543" s="111"/>
      <c r="I543" s="111"/>
      <c r="J543" s="7"/>
      <c r="K543" s="7"/>
      <c r="L543" s="111"/>
      <c r="M543" s="7"/>
      <c r="N543" s="7"/>
      <c r="O543" s="111"/>
      <c r="P543" s="111"/>
      <c r="Q543" s="7"/>
      <c r="R543" s="7"/>
      <c r="S543" s="7"/>
      <c r="T543" s="7"/>
      <c r="U543" s="7"/>
      <c r="V543" s="7"/>
      <c r="W543" s="7"/>
      <c r="X543" s="7"/>
      <c r="Y543" s="7"/>
      <c r="Z543" s="7"/>
    </row>
    <row r="544" ht="15.75" customHeight="1">
      <c r="A544" s="7"/>
      <c r="B544" s="295"/>
      <c r="C544" s="7"/>
      <c r="D544" s="7"/>
      <c r="E544" s="111"/>
      <c r="F544" s="7"/>
      <c r="G544" s="7"/>
      <c r="H544" s="111"/>
      <c r="I544" s="111"/>
      <c r="J544" s="7"/>
      <c r="K544" s="7"/>
      <c r="L544" s="111"/>
      <c r="M544" s="7"/>
      <c r="N544" s="7"/>
      <c r="O544" s="111"/>
      <c r="P544" s="111"/>
      <c r="Q544" s="7"/>
      <c r="R544" s="7"/>
      <c r="S544" s="7"/>
      <c r="T544" s="7"/>
      <c r="U544" s="7"/>
      <c r="V544" s="7"/>
      <c r="W544" s="7"/>
      <c r="X544" s="7"/>
      <c r="Y544" s="7"/>
      <c r="Z544" s="7"/>
    </row>
    <row r="545" ht="15.75" customHeight="1">
      <c r="A545" s="7"/>
      <c r="B545" s="295"/>
      <c r="C545" s="7"/>
      <c r="D545" s="7"/>
      <c r="E545" s="111"/>
      <c r="F545" s="7"/>
      <c r="G545" s="7"/>
      <c r="H545" s="111"/>
      <c r="I545" s="111"/>
      <c r="J545" s="7"/>
      <c r="K545" s="7"/>
      <c r="L545" s="111"/>
      <c r="M545" s="7"/>
      <c r="N545" s="7"/>
      <c r="O545" s="111"/>
      <c r="P545" s="111"/>
      <c r="Q545" s="7"/>
      <c r="R545" s="7"/>
      <c r="S545" s="7"/>
      <c r="T545" s="7"/>
      <c r="U545" s="7"/>
      <c r="V545" s="7"/>
      <c r="W545" s="7"/>
      <c r="X545" s="7"/>
      <c r="Y545" s="7"/>
      <c r="Z545" s="7"/>
    </row>
    <row r="546" ht="15.75" customHeight="1">
      <c r="A546" s="7"/>
      <c r="B546" s="295"/>
      <c r="C546" s="7"/>
      <c r="D546" s="7"/>
      <c r="E546" s="111"/>
      <c r="F546" s="7"/>
      <c r="G546" s="7"/>
      <c r="H546" s="111"/>
      <c r="I546" s="111"/>
      <c r="J546" s="7"/>
      <c r="K546" s="7"/>
      <c r="L546" s="111"/>
      <c r="M546" s="7"/>
      <c r="N546" s="7"/>
      <c r="O546" s="111"/>
      <c r="P546" s="111"/>
      <c r="Q546" s="7"/>
      <c r="R546" s="7"/>
      <c r="S546" s="7"/>
      <c r="T546" s="7"/>
      <c r="U546" s="7"/>
      <c r="V546" s="7"/>
      <c r="W546" s="7"/>
      <c r="X546" s="7"/>
      <c r="Y546" s="7"/>
      <c r="Z546" s="7"/>
    </row>
    <row r="547" ht="15.75" customHeight="1">
      <c r="A547" s="7"/>
      <c r="B547" s="295"/>
      <c r="C547" s="7"/>
      <c r="D547" s="7"/>
      <c r="E547" s="111"/>
      <c r="F547" s="7"/>
      <c r="G547" s="7"/>
      <c r="H547" s="111"/>
      <c r="I547" s="111"/>
      <c r="J547" s="7"/>
      <c r="K547" s="7"/>
      <c r="L547" s="111"/>
      <c r="M547" s="7"/>
      <c r="N547" s="7"/>
      <c r="O547" s="111"/>
      <c r="P547" s="111"/>
      <c r="Q547" s="7"/>
      <c r="R547" s="7"/>
      <c r="S547" s="7"/>
      <c r="T547" s="7"/>
      <c r="U547" s="7"/>
      <c r="V547" s="7"/>
      <c r="W547" s="7"/>
      <c r="X547" s="7"/>
      <c r="Y547" s="7"/>
      <c r="Z547" s="7"/>
    </row>
    <row r="548" ht="15.75" customHeight="1">
      <c r="A548" s="7"/>
      <c r="B548" s="295"/>
      <c r="C548" s="7"/>
      <c r="D548" s="7"/>
      <c r="E548" s="111"/>
      <c r="F548" s="7"/>
      <c r="G548" s="7"/>
      <c r="H548" s="111"/>
      <c r="I548" s="111"/>
      <c r="J548" s="7"/>
      <c r="K548" s="7"/>
      <c r="L548" s="111"/>
      <c r="M548" s="7"/>
      <c r="N548" s="7"/>
      <c r="O548" s="111"/>
      <c r="P548" s="111"/>
      <c r="Q548" s="7"/>
      <c r="R548" s="7"/>
      <c r="S548" s="7"/>
      <c r="T548" s="7"/>
      <c r="U548" s="7"/>
      <c r="V548" s="7"/>
      <c r="W548" s="7"/>
      <c r="X548" s="7"/>
      <c r="Y548" s="7"/>
      <c r="Z548" s="7"/>
    </row>
    <row r="549" ht="15.75" customHeight="1">
      <c r="A549" s="7"/>
      <c r="B549" s="295"/>
      <c r="C549" s="7"/>
      <c r="D549" s="7"/>
      <c r="E549" s="111"/>
      <c r="F549" s="7"/>
      <c r="G549" s="7"/>
      <c r="H549" s="111"/>
      <c r="I549" s="111"/>
      <c r="J549" s="7"/>
      <c r="K549" s="7"/>
      <c r="L549" s="111"/>
      <c r="M549" s="7"/>
      <c r="N549" s="7"/>
      <c r="O549" s="111"/>
      <c r="P549" s="111"/>
      <c r="Q549" s="7"/>
      <c r="R549" s="7"/>
      <c r="S549" s="7"/>
      <c r="T549" s="7"/>
      <c r="U549" s="7"/>
      <c r="V549" s="7"/>
      <c r="W549" s="7"/>
      <c r="X549" s="7"/>
      <c r="Y549" s="7"/>
      <c r="Z549" s="7"/>
    </row>
    <row r="550" ht="15.75" customHeight="1">
      <c r="A550" s="7"/>
      <c r="B550" s="295"/>
      <c r="C550" s="7"/>
      <c r="D550" s="7"/>
      <c r="E550" s="111"/>
      <c r="F550" s="7"/>
      <c r="G550" s="7"/>
      <c r="H550" s="111"/>
      <c r="I550" s="111"/>
      <c r="J550" s="7"/>
      <c r="K550" s="7"/>
      <c r="L550" s="111"/>
      <c r="M550" s="7"/>
      <c r="N550" s="7"/>
      <c r="O550" s="111"/>
      <c r="P550" s="111"/>
      <c r="Q550" s="7"/>
      <c r="R550" s="7"/>
      <c r="S550" s="7"/>
      <c r="T550" s="7"/>
      <c r="U550" s="7"/>
      <c r="V550" s="7"/>
      <c r="W550" s="7"/>
      <c r="X550" s="7"/>
      <c r="Y550" s="7"/>
      <c r="Z550" s="7"/>
    </row>
    <row r="551" ht="15.75" customHeight="1">
      <c r="A551" s="7"/>
      <c r="B551" s="295"/>
      <c r="C551" s="7"/>
      <c r="D551" s="7"/>
      <c r="E551" s="111"/>
      <c r="F551" s="7"/>
      <c r="G551" s="7"/>
      <c r="H551" s="111"/>
      <c r="I551" s="111"/>
      <c r="J551" s="7"/>
      <c r="K551" s="7"/>
      <c r="L551" s="111"/>
      <c r="M551" s="7"/>
      <c r="N551" s="7"/>
      <c r="O551" s="111"/>
      <c r="P551" s="111"/>
      <c r="Q551" s="7"/>
      <c r="R551" s="7"/>
      <c r="S551" s="7"/>
      <c r="T551" s="7"/>
      <c r="U551" s="7"/>
      <c r="V551" s="7"/>
      <c r="W551" s="7"/>
      <c r="X551" s="7"/>
      <c r="Y551" s="7"/>
      <c r="Z551" s="7"/>
    </row>
    <row r="552" ht="15.75" customHeight="1">
      <c r="A552" s="7"/>
      <c r="B552" s="295"/>
      <c r="C552" s="7"/>
      <c r="D552" s="7"/>
      <c r="E552" s="111"/>
      <c r="F552" s="7"/>
      <c r="G552" s="7"/>
      <c r="H552" s="111"/>
      <c r="I552" s="111"/>
      <c r="J552" s="7"/>
      <c r="K552" s="7"/>
      <c r="L552" s="111"/>
      <c r="M552" s="7"/>
      <c r="N552" s="7"/>
      <c r="O552" s="111"/>
      <c r="P552" s="111"/>
      <c r="Q552" s="7"/>
      <c r="R552" s="7"/>
      <c r="S552" s="7"/>
      <c r="T552" s="7"/>
      <c r="U552" s="7"/>
      <c r="V552" s="7"/>
      <c r="W552" s="7"/>
      <c r="X552" s="7"/>
      <c r="Y552" s="7"/>
      <c r="Z552" s="7"/>
    </row>
    <row r="553" ht="15.75" customHeight="1">
      <c r="A553" s="7"/>
      <c r="B553" s="295"/>
      <c r="C553" s="7"/>
      <c r="D553" s="7"/>
      <c r="E553" s="111"/>
      <c r="F553" s="7"/>
      <c r="G553" s="7"/>
      <c r="H553" s="111"/>
      <c r="I553" s="111"/>
      <c r="J553" s="7"/>
      <c r="K553" s="7"/>
      <c r="L553" s="111"/>
      <c r="M553" s="7"/>
      <c r="N553" s="7"/>
      <c r="O553" s="111"/>
      <c r="P553" s="111"/>
      <c r="Q553" s="7"/>
      <c r="R553" s="7"/>
      <c r="S553" s="7"/>
      <c r="T553" s="7"/>
      <c r="U553" s="7"/>
      <c r="V553" s="7"/>
      <c r="W553" s="7"/>
      <c r="X553" s="7"/>
      <c r="Y553" s="7"/>
      <c r="Z553" s="7"/>
    </row>
    <row r="554" ht="15.75" customHeight="1">
      <c r="A554" s="7"/>
      <c r="B554" s="295"/>
      <c r="C554" s="7"/>
      <c r="D554" s="7"/>
      <c r="E554" s="111"/>
      <c r="F554" s="7"/>
      <c r="G554" s="7"/>
      <c r="H554" s="111"/>
      <c r="I554" s="111"/>
      <c r="J554" s="7"/>
      <c r="K554" s="7"/>
      <c r="L554" s="111"/>
      <c r="M554" s="7"/>
      <c r="N554" s="7"/>
      <c r="O554" s="111"/>
      <c r="P554" s="111"/>
      <c r="Q554" s="7"/>
      <c r="R554" s="7"/>
      <c r="S554" s="7"/>
      <c r="T554" s="7"/>
      <c r="U554" s="7"/>
      <c r="V554" s="7"/>
      <c r="W554" s="7"/>
      <c r="X554" s="7"/>
      <c r="Y554" s="7"/>
      <c r="Z554" s="7"/>
    </row>
    <row r="555" ht="15.75" customHeight="1">
      <c r="A555" s="7"/>
      <c r="B555" s="295"/>
      <c r="C555" s="7"/>
      <c r="D555" s="7"/>
      <c r="E555" s="111"/>
      <c r="F555" s="7"/>
      <c r="G555" s="7"/>
      <c r="H555" s="111"/>
      <c r="I555" s="111"/>
      <c r="J555" s="7"/>
      <c r="K555" s="7"/>
      <c r="L555" s="111"/>
      <c r="M555" s="7"/>
      <c r="N555" s="7"/>
      <c r="O555" s="111"/>
      <c r="P555" s="111"/>
      <c r="Q555" s="7"/>
      <c r="R555" s="7"/>
      <c r="S555" s="7"/>
      <c r="T555" s="7"/>
      <c r="U555" s="7"/>
      <c r="V555" s="7"/>
      <c r="W555" s="7"/>
      <c r="X555" s="7"/>
      <c r="Y555" s="7"/>
      <c r="Z555" s="7"/>
    </row>
    <row r="556" ht="15.75" customHeight="1">
      <c r="A556" s="7"/>
      <c r="B556" s="295"/>
      <c r="C556" s="7"/>
      <c r="D556" s="7"/>
      <c r="E556" s="111"/>
      <c r="F556" s="7"/>
      <c r="G556" s="7"/>
      <c r="H556" s="111"/>
      <c r="I556" s="111"/>
      <c r="J556" s="7"/>
      <c r="K556" s="7"/>
      <c r="L556" s="111"/>
      <c r="M556" s="7"/>
      <c r="N556" s="7"/>
      <c r="O556" s="111"/>
      <c r="P556" s="111"/>
      <c r="Q556" s="7"/>
      <c r="R556" s="7"/>
      <c r="S556" s="7"/>
      <c r="T556" s="7"/>
      <c r="U556" s="7"/>
      <c r="V556" s="7"/>
      <c r="W556" s="7"/>
      <c r="X556" s="7"/>
      <c r="Y556" s="7"/>
      <c r="Z556" s="7"/>
    </row>
    <row r="557" ht="15.75" customHeight="1">
      <c r="A557" s="7"/>
      <c r="B557" s="295"/>
      <c r="C557" s="7"/>
      <c r="D557" s="7"/>
      <c r="E557" s="111"/>
      <c r="F557" s="7"/>
      <c r="G557" s="7"/>
      <c r="H557" s="111"/>
      <c r="I557" s="111"/>
      <c r="J557" s="7"/>
      <c r="K557" s="7"/>
      <c r="L557" s="111"/>
      <c r="M557" s="7"/>
      <c r="N557" s="7"/>
      <c r="O557" s="111"/>
      <c r="P557" s="111"/>
      <c r="Q557" s="7"/>
      <c r="R557" s="7"/>
      <c r="S557" s="7"/>
      <c r="T557" s="7"/>
      <c r="U557" s="7"/>
      <c r="V557" s="7"/>
      <c r="W557" s="7"/>
      <c r="X557" s="7"/>
      <c r="Y557" s="7"/>
      <c r="Z557" s="7"/>
    </row>
    <row r="558" ht="15.75" customHeight="1">
      <c r="A558" s="7"/>
      <c r="B558" s="295"/>
      <c r="C558" s="7"/>
      <c r="D558" s="7"/>
      <c r="E558" s="111"/>
      <c r="F558" s="7"/>
      <c r="G558" s="7"/>
      <c r="H558" s="111"/>
      <c r="I558" s="111"/>
      <c r="J558" s="7"/>
      <c r="K558" s="7"/>
      <c r="L558" s="111"/>
      <c r="M558" s="7"/>
      <c r="N558" s="7"/>
      <c r="O558" s="111"/>
      <c r="P558" s="111"/>
      <c r="Q558" s="7"/>
      <c r="R558" s="7"/>
      <c r="S558" s="7"/>
      <c r="T558" s="7"/>
      <c r="U558" s="7"/>
      <c r="V558" s="7"/>
      <c r="W558" s="7"/>
      <c r="X558" s="7"/>
      <c r="Y558" s="7"/>
      <c r="Z558" s="7"/>
    </row>
    <row r="559" ht="15.75" customHeight="1">
      <c r="A559" s="7"/>
      <c r="B559" s="295"/>
      <c r="C559" s="7"/>
      <c r="D559" s="7"/>
      <c r="E559" s="111"/>
      <c r="F559" s="7"/>
      <c r="G559" s="7"/>
      <c r="H559" s="111"/>
      <c r="I559" s="111"/>
      <c r="J559" s="7"/>
      <c r="K559" s="7"/>
      <c r="L559" s="111"/>
      <c r="M559" s="7"/>
      <c r="N559" s="7"/>
      <c r="O559" s="111"/>
      <c r="P559" s="111"/>
      <c r="Q559" s="7"/>
      <c r="R559" s="7"/>
      <c r="S559" s="7"/>
      <c r="T559" s="7"/>
      <c r="U559" s="7"/>
      <c r="V559" s="7"/>
      <c r="W559" s="7"/>
      <c r="X559" s="7"/>
      <c r="Y559" s="7"/>
      <c r="Z559" s="7"/>
    </row>
    <row r="560" ht="15.75" customHeight="1">
      <c r="A560" s="7"/>
      <c r="B560" s="295"/>
      <c r="C560" s="7"/>
      <c r="D560" s="7"/>
      <c r="E560" s="111"/>
      <c r="F560" s="7"/>
      <c r="G560" s="7"/>
      <c r="H560" s="111"/>
      <c r="I560" s="111"/>
      <c r="J560" s="7"/>
      <c r="K560" s="7"/>
      <c r="L560" s="111"/>
      <c r="M560" s="7"/>
      <c r="N560" s="7"/>
      <c r="O560" s="111"/>
      <c r="P560" s="111"/>
      <c r="Q560" s="7"/>
      <c r="R560" s="7"/>
      <c r="S560" s="7"/>
      <c r="T560" s="7"/>
      <c r="U560" s="7"/>
      <c r="V560" s="7"/>
      <c r="W560" s="7"/>
      <c r="X560" s="7"/>
      <c r="Y560" s="7"/>
      <c r="Z560" s="7"/>
    </row>
    <row r="561" ht="15.75" customHeight="1">
      <c r="A561" s="7"/>
      <c r="B561" s="295"/>
      <c r="C561" s="7"/>
      <c r="D561" s="7"/>
      <c r="E561" s="111"/>
      <c r="F561" s="7"/>
      <c r="G561" s="7"/>
      <c r="H561" s="111"/>
      <c r="I561" s="111"/>
      <c r="J561" s="7"/>
      <c r="K561" s="7"/>
      <c r="L561" s="111"/>
      <c r="M561" s="7"/>
      <c r="N561" s="7"/>
      <c r="O561" s="111"/>
      <c r="P561" s="111"/>
      <c r="Q561" s="7"/>
      <c r="R561" s="7"/>
      <c r="S561" s="7"/>
      <c r="T561" s="7"/>
      <c r="U561" s="7"/>
      <c r="V561" s="7"/>
      <c r="W561" s="7"/>
      <c r="X561" s="7"/>
      <c r="Y561" s="7"/>
      <c r="Z561" s="7"/>
    </row>
    <row r="562" ht="15.75" customHeight="1">
      <c r="A562" s="7"/>
      <c r="B562" s="295"/>
      <c r="C562" s="7"/>
      <c r="D562" s="7"/>
      <c r="E562" s="111"/>
      <c r="F562" s="7"/>
      <c r="G562" s="7"/>
      <c r="H562" s="111"/>
      <c r="I562" s="111"/>
      <c r="J562" s="7"/>
      <c r="K562" s="7"/>
      <c r="L562" s="111"/>
      <c r="M562" s="7"/>
      <c r="N562" s="7"/>
      <c r="O562" s="111"/>
      <c r="P562" s="111"/>
      <c r="Q562" s="7"/>
      <c r="R562" s="7"/>
      <c r="S562" s="7"/>
      <c r="T562" s="7"/>
      <c r="U562" s="7"/>
      <c r="V562" s="7"/>
      <c r="W562" s="7"/>
      <c r="X562" s="7"/>
      <c r="Y562" s="7"/>
      <c r="Z562" s="7"/>
    </row>
    <row r="563" ht="15.75" customHeight="1">
      <c r="A563" s="7"/>
      <c r="B563" s="295"/>
      <c r="C563" s="7"/>
      <c r="D563" s="7"/>
      <c r="E563" s="111"/>
      <c r="F563" s="7"/>
      <c r="G563" s="7"/>
      <c r="H563" s="111"/>
      <c r="I563" s="111"/>
      <c r="J563" s="7"/>
      <c r="K563" s="7"/>
      <c r="L563" s="111"/>
      <c r="M563" s="7"/>
      <c r="N563" s="7"/>
      <c r="O563" s="111"/>
      <c r="P563" s="111"/>
      <c r="Q563" s="7"/>
      <c r="R563" s="7"/>
      <c r="S563" s="7"/>
      <c r="T563" s="7"/>
      <c r="U563" s="7"/>
      <c r="V563" s="7"/>
      <c r="W563" s="7"/>
      <c r="X563" s="7"/>
      <c r="Y563" s="7"/>
      <c r="Z563" s="7"/>
    </row>
    <row r="564" ht="15.75" customHeight="1">
      <c r="A564" s="7"/>
      <c r="B564" s="295"/>
      <c r="C564" s="7"/>
      <c r="D564" s="7"/>
      <c r="E564" s="111"/>
      <c r="F564" s="7"/>
      <c r="G564" s="7"/>
      <c r="H564" s="111"/>
      <c r="I564" s="111"/>
      <c r="J564" s="7"/>
      <c r="K564" s="7"/>
      <c r="L564" s="111"/>
      <c r="M564" s="7"/>
      <c r="N564" s="7"/>
      <c r="O564" s="111"/>
      <c r="P564" s="111"/>
      <c r="Q564" s="7"/>
      <c r="R564" s="7"/>
      <c r="S564" s="7"/>
      <c r="T564" s="7"/>
      <c r="U564" s="7"/>
      <c r="V564" s="7"/>
      <c r="W564" s="7"/>
      <c r="X564" s="7"/>
      <c r="Y564" s="7"/>
      <c r="Z564" s="7"/>
    </row>
    <row r="565" ht="15.75" customHeight="1">
      <c r="A565" s="7"/>
      <c r="B565" s="295"/>
      <c r="C565" s="7"/>
      <c r="D565" s="7"/>
      <c r="E565" s="111"/>
      <c r="F565" s="7"/>
      <c r="G565" s="7"/>
      <c r="H565" s="111"/>
      <c r="I565" s="111"/>
      <c r="J565" s="7"/>
      <c r="K565" s="7"/>
      <c r="L565" s="111"/>
      <c r="M565" s="7"/>
      <c r="N565" s="7"/>
      <c r="O565" s="111"/>
      <c r="P565" s="111"/>
      <c r="Q565" s="7"/>
      <c r="R565" s="7"/>
      <c r="S565" s="7"/>
      <c r="T565" s="7"/>
      <c r="U565" s="7"/>
      <c r="V565" s="7"/>
      <c r="W565" s="7"/>
      <c r="X565" s="7"/>
      <c r="Y565" s="7"/>
      <c r="Z565" s="7"/>
    </row>
    <row r="566" ht="15.75" customHeight="1">
      <c r="A566" s="7"/>
      <c r="B566" s="295"/>
      <c r="C566" s="7"/>
      <c r="D566" s="7"/>
      <c r="E566" s="111"/>
      <c r="F566" s="7"/>
      <c r="G566" s="7"/>
      <c r="H566" s="111"/>
      <c r="I566" s="111"/>
      <c r="J566" s="7"/>
      <c r="K566" s="7"/>
      <c r="L566" s="111"/>
      <c r="M566" s="7"/>
      <c r="N566" s="7"/>
      <c r="O566" s="111"/>
      <c r="P566" s="111"/>
      <c r="Q566" s="7"/>
      <c r="R566" s="7"/>
      <c r="S566" s="7"/>
      <c r="T566" s="7"/>
      <c r="U566" s="7"/>
      <c r="V566" s="7"/>
      <c r="W566" s="7"/>
      <c r="X566" s="7"/>
      <c r="Y566" s="7"/>
      <c r="Z566" s="7"/>
    </row>
    <row r="567" ht="15.75" customHeight="1">
      <c r="A567" s="7"/>
      <c r="B567" s="295"/>
      <c r="C567" s="7"/>
      <c r="D567" s="7"/>
      <c r="E567" s="111"/>
      <c r="F567" s="7"/>
      <c r="G567" s="7"/>
      <c r="H567" s="111"/>
      <c r="I567" s="111"/>
      <c r="J567" s="7"/>
      <c r="K567" s="7"/>
      <c r="L567" s="111"/>
      <c r="M567" s="7"/>
      <c r="N567" s="7"/>
      <c r="O567" s="111"/>
      <c r="P567" s="111"/>
      <c r="Q567" s="7"/>
      <c r="R567" s="7"/>
      <c r="S567" s="7"/>
      <c r="T567" s="7"/>
      <c r="U567" s="7"/>
      <c r="V567" s="7"/>
      <c r="W567" s="7"/>
      <c r="X567" s="7"/>
      <c r="Y567" s="7"/>
      <c r="Z567" s="7"/>
    </row>
    <row r="568" ht="15.75" customHeight="1">
      <c r="A568" s="7"/>
      <c r="B568" s="295"/>
      <c r="C568" s="7"/>
      <c r="D568" s="7"/>
      <c r="E568" s="111"/>
      <c r="F568" s="7"/>
      <c r="G568" s="7"/>
      <c r="H568" s="111"/>
      <c r="I568" s="111"/>
      <c r="J568" s="7"/>
      <c r="K568" s="7"/>
      <c r="L568" s="111"/>
      <c r="M568" s="7"/>
      <c r="N568" s="7"/>
      <c r="O568" s="111"/>
      <c r="P568" s="111"/>
      <c r="Q568" s="7"/>
      <c r="R568" s="7"/>
      <c r="S568" s="7"/>
      <c r="T568" s="7"/>
      <c r="U568" s="7"/>
      <c r="V568" s="7"/>
      <c r="W568" s="7"/>
      <c r="X568" s="7"/>
      <c r="Y568" s="7"/>
      <c r="Z568" s="7"/>
    </row>
    <row r="569" ht="15.75" customHeight="1">
      <c r="A569" s="7"/>
      <c r="B569" s="295"/>
      <c r="C569" s="7"/>
      <c r="D569" s="7"/>
      <c r="E569" s="111"/>
      <c r="F569" s="7"/>
      <c r="G569" s="7"/>
      <c r="H569" s="111"/>
      <c r="I569" s="111"/>
      <c r="J569" s="7"/>
      <c r="K569" s="7"/>
      <c r="L569" s="111"/>
      <c r="M569" s="7"/>
      <c r="N569" s="7"/>
      <c r="O569" s="111"/>
      <c r="P569" s="111"/>
      <c r="Q569" s="7"/>
      <c r="R569" s="7"/>
      <c r="S569" s="7"/>
      <c r="T569" s="7"/>
      <c r="U569" s="7"/>
      <c r="V569" s="7"/>
      <c r="W569" s="7"/>
      <c r="X569" s="7"/>
      <c r="Y569" s="7"/>
      <c r="Z569" s="7"/>
    </row>
    <row r="570" ht="15.75" customHeight="1">
      <c r="A570" s="7"/>
      <c r="B570" s="295"/>
      <c r="C570" s="7"/>
      <c r="D570" s="7"/>
      <c r="E570" s="111"/>
      <c r="F570" s="7"/>
      <c r="G570" s="7"/>
      <c r="H570" s="111"/>
      <c r="I570" s="111"/>
      <c r="J570" s="7"/>
      <c r="K570" s="7"/>
      <c r="L570" s="111"/>
      <c r="M570" s="7"/>
      <c r="N570" s="7"/>
      <c r="O570" s="111"/>
      <c r="P570" s="111"/>
      <c r="Q570" s="7"/>
      <c r="R570" s="7"/>
      <c r="S570" s="7"/>
      <c r="T570" s="7"/>
      <c r="U570" s="7"/>
      <c r="V570" s="7"/>
      <c r="W570" s="7"/>
      <c r="X570" s="7"/>
      <c r="Y570" s="7"/>
      <c r="Z570" s="7"/>
    </row>
    <row r="571" ht="15.75" customHeight="1">
      <c r="A571" s="7"/>
      <c r="B571" s="295"/>
      <c r="C571" s="7"/>
      <c r="D571" s="7"/>
      <c r="E571" s="111"/>
      <c r="F571" s="7"/>
      <c r="G571" s="7"/>
      <c r="H571" s="111"/>
      <c r="I571" s="111"/>
      <c r="J571" s="7"/>
      <c r="K571" s="7"/>
      <c r="L571" s="111"/>
      <c r="M571" s="7"/>
      <c r="N571" s="7"/>
      <c r="O571" s="111"/>
      <c r="P571" s="111"/>
      <c r="Q571" s="7"/>
      <c r="R571" s="7"/>
      <c r="S571" s="7"/>
      <c r="T571" s="7"/>
      <c r="U571" s="7"/>
      <c r="V571" s="7"/>
      <c r="W571" s="7"/>
      <c r="X571" s="7"/>
      <c r="Y571" s="7"/>
      <c r="Z571" s="7"/>
    </row>
    <row r="572" ht="15.75" customHeight="1">
      <c r="A572" s="7"/>
      <c r="B572" s="295"/>
      <c r="C572" s="7"/>
      <c r="D572" s="7"/>
      <c r="E572" s="111"/>
      <c r="F572" s="7"/>
      <c r="G572" s="7"/>
      <c r="H572" s="111"/>
      <c r="I572" s="111"/>
      <c r="J572" s="7"/>
      <c r="K572" s="7"/>
      <c r="L572" s="111"/>
      <c r="M572" s="7"/>
      <c r="N572" s="7"/>
      <c r="O572" s="111"/>
      <c r="P572" s="111"/>
      <c r="Q572" s="7"/>
      <c r="R572" s="7"/>
      <c r="S572" s="7"/>
      <c r="T572" s="7"/>
      <c r="U572" s="7"/>
      <c r="V572" s="7"/>
      <c r="W572" s="7"/>
      <c r="X572" s="7"/>
      <c r="Y572" s="7"/>
      <c r="Z572" s="7"/>
    </row>
    <row r="573" ht="15.75" customHeight="1">
      <c r="A573" s="7"/>
      <c r="B573" s="295"/>
      <c r="C573" s="7"/>
      <c r="D573" s="7"/>
      <c r="E573" s="111"/>
      <c r="F573" s="7"/>
      <c r="G573" s="7"/>
      <c r="H573" s="111"/>
      <c r="I573" s="111"/>
      <c r="J573" s="7"/>
      <c r="K573" s="7"/>
      <c r="L573" s="111"/>
      <c r="M573" s="7"/>
      <c r="N573" s="7"/>
      <c r="O573" s="111"/>
      <c r="P573" s="111"/>
      <c r="Q573" s="7"/>
      <c r="R573" s="7"/>
      <c r="S573" s="7"/>
      <c r="T573" s="7"/>
      <c r="U573" s="7"/>
      <c r="V573" s="7"/>
      <c r="W573" s="7"/>
      <c r="X573" s="7"/>
      <c r="Y573" s="7"/>
      <c r="Z573" s="7"/>
    </row>
    <row r="574" ht="15.75" customHeight="1">
      <c r="A574" s="7"/>
      <c r="B574" s="295"/>
      <c r="C574" s="7"/>
      <c r="D574" s="7"/>
      <c r="E574" s="111"/>
      <c r="F574" s="7"/>
      <c r="G574" s="7"/>
      <c r="H574" s="111"/>
      <c r="I574" s="111"/>
      <c r="J574" s="7"/>
      <c r="K574" s="7"/>
      <c r="L574" s="111"/>
      <c r="M574" s="7"/>
      <c r="N574" s="7"/>
      <c r="O574" s="111"/>
      <c r="P574" s="111"/>
      <c r="Q574" s="7"/>
      <c r="R574" s="7"/>
      <c r="S574" s="7"/>
      <c r="T574" s="7"/>
      <c r="U574" s="7"/>
      <c r="V574" s="7"/>
      <c r="W574" s="7"/>
      <c r="X574" s="7"/>
      <c r="Y574" s="7"/>
      <c r="Z574" s="7"/>
    </row>
    <row r="575" ht="15.75" customHeight="1">
      <c r="A575" s="7"/>
      <c r="B575" s="295"/>
      <c r="C575" s="7"/>
      <c r="D575" s="7"/>
      <c r="E575" s="111"/>
      <c r="F575" s="7"/>
      <c r="G575" s="7"/>
      <c r="H575" s="111"/>
      <c r="I575" s="111"/>
      <c r="J575" s="7"/>
      <c r="K575" s="7"/>
      <c r="L575" s="111"/>
      <c r="M575" s="7"/>
      <c r="N575" s="7"/>
      <c r="O575" s="111"/>
      <c r="P575" s="111"/>
      <c r="Q575" s="7"/>
      <c r="R575" s="7"/>
      <c r="S575" s="7"/>
      <c r="T575" s="7"/>
      <c r="U575" s="7"/>
      <c r="V575" s="7"/>
      <c r="W575" s="7"/>
      <c r="X575" s="7"/>
      <c r="Y575" s="7"/>
      <c r="Z575" s="7"/>
    </row>
    <row r="576" ht="15.75" customHeight="1">
      <c r="A576" s="7"/>
      <c r="B576" s="295"/>
      <c r="C576" s="7"/>
      <c r="D576" s="7"/>
      <c r="E576" s="111"/>
      <c r="F576" s="7"/>
      <c r="G576" s="7"/>
      <c r="H576" s="111"/>
      <c r="I576" s="111"/>
      <c r="J576" s="7"/>
      <c r="K576" s="7"/>
      <c r="L576" s="111"/>
      <c r="M576" s="7"/>
      <c r="N576" s="7"/>
      <c r="O576" s="111"/>
      <c r="P576" s="111"/>
      <c r="Q576" s="7"/>
      <c r="R576" s="7"/>
      <c r="S576" s="7"/>
      <c r="T576" s="7"/>
      <c r="U576" s="7"/>
      <c r="V576" s="7"/>
      <c r="W576" s="7"/>
      <c r="X576" s="7"/>
      <c r="Y576" s="7"/>
      <c r="Z576" s="7"/>
    </row>
    <row r="577" ht="15.75" customHeight="1">
      <c r="A577" s="7"/>
      <c r="B577" s="295"/>
      <c r="C577" s="7"/>
      <c r="D577" s="7"/>
      <c r="E577" s="111"/>
      <c r="F577" s="7"/>
      <c r="G577" s="7"/>
      <c r="H577" s="111"/>
      <c r="I577" s="111"/>
      <c r="J577" s="7"/>
      <c r="K577" s="7"/>
      <c r="L577" s="111"/>
      <c r="M577" s="7"/>
      <c r="N577" s="7"/>
      <c r="O577" s="111"/>
      <c r="P577" s="111"/>
      <c r="Q577" s="7"/>
      <c r="R577" s="7"/>
      <c r="S577" s="7"/>
      <c r="T577" s="7"/>
      <c r="U577" s="7"/>
      <c r="V577" s="7"/>
      <c r="W577" s="7"/>
      <c r="X577" s="7"/>
      <c r="Y577" s="7"/>
      <c r="Z577" s="7"/>
    </row>
    <row r="578" ht="15.75" customHeight="1">
      <c r="A578" s="7"/>
      <c r="B578" s="295"/>
      <c r="C578" s="7"/>
      <c r="D578" s="7"/>
      <c r="E578" s="111"/>
      <c r="F578" s="7"/>
      <c r="G578" s="7"/>
      <c r="H578" s="111"/>
      <c r="I578" s="111"/>
      <c r="J578" s="7"/>
      <c r="K578" s="7"/>
      <c r="L578" s="111"/>
      <c r="M578" s="7"/>
      <c r="N578" s="7"/>
      <c r="O578" s="111"/>
      <c r="P578" s="111"/>
      <c r="Q578" s="7"/>
      <c r="R578" s="7"/>
      <c r="S578" s="7"/>
      <c r="T578" s="7"/>
      <c r="U578" s="7"/>
      <c r="V578" s="7"/>
      <c r="W578" s="7"/>
      <c r="X578" s="7"/>
      <c r="Y578" s="7"/>
      <c r="Z578" s="7"/>
    </row>
    <row r="579" ht="15.75" customHeight="1">
      <c r="A579" s="7"/>
      <c r="B579" s="295"/>
      <c r="C579" s="7"/>
      <c r="D579" s="7"/>
      <c r="E579" s="111"/>
      <c r="F579" s="7"/>
      <c r="G579" s="7"/>
      <c r="H579" s="111"/>
      <c r="I579" s="111"/>
      <c r="J579" s="7"/>
      <c r="K579" s="7"/>
      <c r="L579" s="111"/>
      <c r="M579" s="7"/>
      <c r="N579" s="7"/>
      <c r="O579" s="111"/>
      <c r="P579" s="111"/>
      <c r="Q579" s="7"/>
      <c r="R579" s="7"/>
      <c r="S579" s="7"/>
      <c r="T579" s="7"/>
      <c r="U579" s="7"/>
      <c r="V579" s="7"/>
      <c r="W579" s="7"/>
      <c r="X579" s="7"/>
      <c r="Y579" s="7"/>
      <c r="Z579" s="7"/>
    </row>
    <row r="580" ht="15.75" customHeight="1">
      <c r="A580" s="7"/>
      <c r="B580" s="295"/>
      <c r="C580" s="7"/>
      <c r="D580" s="7"/>
      <c r="E580" s="111"/>
      <c r="F580" s="7"/>
      <c r="G580" s="7"/>
      <c r="H580" s="111"/>
      <c r="I580" s="111"/>
      <c r="J580" s="7"/>
      <c r="K580" s="7"/>
      <c r="L580" s="111"/>
      <c r="M580" s="7"/>
      <c r="N580" s="7"/>
      <c r="O580" s="111"/>
      <c r="P580" s="111"/>
      <c r="Q580" s="7"/>
      <c r="R580" s="7"/>
      <c r="S580" s="7"/>
      <c r="T580" s="7"/>
      <c r="U580" s="7"/>
      <c r="V580" s="7"/>
      <c r="W580" s="7"/>
      <c r="X580" s="7"/>
      <c r="Y580" s="7"/>
      <c r="Z580" s="7"/>
    </row>
    <row r="581" ht="15.75" customHeight="1">
      <c r="A581" s="7"/>
      <c r="B581" s="295"/>
      <c r="C581" s="7"/>
      <c r="D581" s="7"/>
      <c r="E581" s="111"/>
      <c r="F581" s="7"/>
      <c r="G581" s="7"/>
      <c r="H581" s="111"/>
      <c r="I581" s="111"/>
      <c r="J581" s="7"/>
      <c r="K581" s="7"/>
      <c r="L581" s="111"/>
      <c r="M581" s="7"/>
      <c r="N581" s="7"/>
      <c r="O581" s="111"/>
      <c r="P581" s="111"/>
      <c r="Q581" s="7"/>
      <c r="R581" s="7"/>
      <c r="S581" s="7"/>
      <c r="T581" s="7"/>
      <c r="U581" s="7"/>
      <c r="V581" s="7"/>
      <c r="W581" s="7"/>
      <c r="X581" s="7"/>
      <c r="Y581" s="7"/>
      <c r="Z581" s="7"/>
    </row>
    <row r="582" ht="15.75" customHeight="1">
      <c r="A582" s="7"/>
      <c r="B582" s="295"/>
      <c r="C582" s="7"/>
      <c r="D582" s="7"/>
      <c r="E582" s="111"/>
      <c r="F582" s="7"/>
      <c r="G582" s="7"/>
      <c r="H582" s="111"/>
      <c r="I582" s="111"/>
      <c r="J582" s="7"/>
      <c r="K582" s="7"/>
      <c r="L582" s="111"/>
      <c r="M582" s="7"/>
      <c r="N582" s="7"/>
      <c r="O582" s="111"/>
      <c r="P582" s="111"/>
      <c r="Q582" s="7"/>
      <c r="R582" s="7"/>
      <c r="S582" s="7"/>
      <c r="T582" s="7"/>
      <c r="U582" s="7"/>
      <c r="V582" s="7"/>
      <c r="W582" s="7"/>
      <c r="X582" s="7"/>
      <c r="Y582" s="7"/>
      <c r="Z582" s="7"/>
    </row>
    <row r="583" ht="15.75" customHeight="1">
      <c r="A583" s="7"/>
      <c r="B583" s="295"/>
      <c r="C583" s="7"/>
      <c r="D583" s="7"/>
      <c r="E583" s="111"/>
      <c r="F583" s="7"/>
      <c r="G583" s="7"/>
      <c r="H583" s="111"/>
      <c r="I583" s="111"/>
      <c r="J583" s="7"/>
      <c r="K583" s="7"/>
      <c r="L583" s="111"/>
      <c r="M583" s="7"/>
      <c r="N583" s="7"/>
      <c r="O583" s="111"/>
      <c r="P583" s="111"/>
      <c r="Q583" s="7"/>
      <c r="R583" s="7"/>
      <c r="S583" s="7"/>
      <c r="T583" s="7"/>
      <c r="U583" s="7"/>
      <c r="V583" s="7"/>
      <c r="W583" s="7"/>
      <c r="X583" s="7"/>
      <c r="Y583" s="7"/>
      <c r="Z583" s="7"/>
    </row>
    <row r="584" ht="15.75" customHeight="1">
      <c r="A584" s="7"/>
      <c r="B584" s="295"/>
      <c r="C584" s="7"/>
      <c r="D584" s="7"/>
      <c r="E584" s="111"/>
      <c r="F584" s="7"/>
      <c r="G584" s="7"/>
      <c r="H584" s="111"/>
      <c r="I584" s="111"/>
      <c r="J584" s="7"/>
      <c r="K584" s="7"/>
      <c r="L584" s="111"/>
      <c r="M584" s="7"/>
      <c r="N584" s="7"/>
      <c r="O584" s="111"/>
      <c r="P584" s="111"/>
      <c r="Q584" s="7"/>
      <c r="R584" s="7"/>
      <c r="S584" s="7"/>
      <c r="T584" s="7"/>
      <c r="U584" s="7"/>
      <c r="V584" s="7"/>
      <c r="W584" s="7"/>
      <c r="X584" s="7"/>
      <c r="Y584" s="7"/>
      <c r="Z584" s="7"/>
    </row>
    <row r="585" ht="15.75" customHeight="1">
      <c r="A585" s="7"/>
      <c r="B585" s="295"/>
      <c r="C585" s="7"/>
      <c r="D585" s="7"/>
      <c r="E585" s="111"/>
      <c r="F585" s="7"/>
      <c r="G585" s="7"/>
      <c r="H585" s="111"/>
      <c r="I585" s="111"/>
      <c r="J585" s="7"/>
      <c r="K585" s="7"/>
      <c r="L585" s="111"/>
      <c r="M585" s="7"/>
      <c r="N585" s="7"/>
      <c r="O585" s="111"/>
      <c r="P585" s="111"/>
      <c r="Q585" s="7"/>
      <c r="R585" s="7"/>
      <c r="S585" s="7"/>
      <c r="T585" s="7"/>
      <c r="U585" s="7"/>
      <c r="V585" s="7"/>
      <c r="W585" s="7"/>
      <c r="X585" s="7"/>
      <c r="Y585" s="7"/>
      <c r="Z585" s="7"/>
    </row>
    <row r="586" ht="15.75" customHeight="1">
      <c r="A586" s="7"/>
      <c r="B586" s="295"/>
      <c r="C586" s="7"/>
      <c r="D586" s="7"/>
      <c r="E586" s="111"/>
      <c r="F586" s="7"/>
      <c r="G586" s="7"/>
      <c r="H586" s="111"/>
      <c r="I586" s="111"/>
      <c r="J586" s="7"/>
      <c r="K586" s="7"/>
      <c r="L586" s="111"/>
      <c r="M586" s="7"/>
      <c r="N586" s="7"/>
      <c r="O586" s="111"/>
      <c r="P586" s="111"/>
      <c r="Q586" s="7"/>
      <c r="R586" s="7"/>
      <c r="S586" s="7"/>
      <c r="T586" s="7"/>
      <c r="U586" s="7"/>
      <c r="V586" s="7"/>
      <c r="W586" s="7"/>
      <c r="X586" s="7"/>
      <c r="Y586" s="7"/>
      <c r="Z586" s="7"/>
    </row>
    <row r="587" ht="15.75" customHeight="1">
      <c r="A587" s="7"/>
      <c r="B587" s="295"/>
      <c r="C587" s="7"/>
      <c r="D587" s="7"/>
      <c r="E587" s="111"/>
      <c r="F587" s="7"/>
      <c r="G587" s="7"/>
      <c r="H587" s="111"/>
      <c r="I587" s="111"/>
      <c r="J587" s="7"/>
      <c r="K587" s="7"/>
      <c r="L587" s="111"/>
      <c r="M587" s="7"/>
      <c r="N587" s="7"/>
      <c r="O587" s="111"/>
      <c r="P587" s="111"/>
      <c r="Q587" s="7"/>
      <c r="R587" s="7"/>
      <c r="S587" s="7"/>
      <c r="T587" s="7"/>
      <c r="U587" s="7"/>
      <c r="V587" s="7"/>
      <c r="W587" s="7"/>
      <c r="X587" s="7"/>
      <c r="Y587" s="7"/>
      <c r="Z587" s="7"/>
    </row>
    <row r="588" ht="15.75" customHeight="1">
      <c r="A588" s="7"/>
      <c r="B588" s="295"/>
      <c r="C588" s="7"/>
      <c r="D588" s="7"/>
      <c r="E588" s="111"/>
      <c r="F588" s="7"/>
      <c r="G588" s="7"/>
      <c r="H588" s="111"/>
      <c r="I588" s="111"/>
      <c r="J588" s="7"/>
      <c r="K588" s="7"/>
      <c r="L588" s="111"/>
      <c r="M588" s="7"/>
      <c r="N588" s="7"/>
      <c r="O588" s="111"/>
      <c r="P588" s="111"/>
      <c r="Q588" s="7"/>
      <c r="R588" s="7"/>
      <c r="S588" s="7"/>
      <c r="T588" s="7"/>
      <c r="U588" s="7"/>
      <c r="V588" s="7"/>
      <c r="W588" s="7"/>
      <c r="X588" s="7"/>
      <c r="Y588" s="7"/>
      <c r="Z588" s="7"/>
    </row>
    <row r="589" ht="15.75" customHeight="1">
      <c r="A589" s="7"/>
      <c r="B589" s="295"/>
      <c r="C589" s="7"/>
      <c r="D589" s="7"/>
      <c r="E589" s="111"/>
      <c r="F589" s="7"/>
      <c r="G589" s="7"/>
      <c r="H589" s="111"/>
      <c r="I589" s="111"/>
      <c r="J589" s="7"/>
      <c r="K589" s="7"/>
      <c r="L589" s="111"/>
      <c r="M589" s="7"/>
      <c r="N589" s="7"/>
      <c r="O589" s="111"/>
      <c r="P589" s="111"/>
      <c r="Q589" s="7"/>
      <c r="R589" s="7"/>
      <c r="S589" s="7"/>
      <c r="T589" s="7"/>
      <c r="U589" s="7"/>
      <c r="V589" s="7"/>
      <c r="W589" s="7"/>
      <c r="X589" s="7"/>
      <c r="Y589" s="7"/>
      <c r="Z589" s="7"/>
    </row>
    <row r="590" ht="15.75" customHeight="1">
      <c r="A590" s="7"/>
      <c r="B590" s="295"/>
      <c r="C590" s="7"/>
      <c r="D590" s="7"/>
      <c r="E590" s="111"/>
      <c r="F590" s="7"/>
      <c r="G590" s="7"/>
      <c r="H590" s="111"/>
      <c r="I590" s="111"/>
      <c r="J590" s="7"/>
      <c r="K590" s="7"/>
      <c r="L590" s="111"/>
      <c r="M590" s="7"/>
      <c r="N590" s="7"/>
      <c r="O590" s="111"/>
      <c r="P590" s="111"/>
      <c r="Q590" s="7"/>
      <c r="R590" s="7"/>
      <c r="S590" s="7"/>
      <c r="T590" s="7"/>
      <c r="U590" s="7"/>
      <c r="V590" s="7"/>
      <c r="W590" s="7"/>
      <c r="X590" s="7"/>
      <c r="Y590" s="7"/>
      <c r="Z590" s="7"/>
    </row>
    <row r="591" ht="15.75" customHeight="1">
      <c r="A591" s="7"/>
      <c r="B591" s="295"/>
      <c r="C591" s="7"/>
      <c r="D591" s="7"/>
      <c r="E591" s="111"/>
      <c r="F591" s="7"/>
      <c r="G591" s="7"/>
      <c r="H591" s="111"/>
      <c r="I591" s="111"/>
      <c r="J591" s="7"/>
      <c r="K591" s="7"/>
      <c r="L591" s="111"/>
      <c r="M591" s="7"/>
      <c r="N591" s="7"/>
      <c r="O591" s="111"/>
      <c r="P591" s="111"/>
      <c r="Q591" s="7"/>
      <c r="R591" s="7"/>
      <c r="S591" s="7"/>
      <c r="T591" s="7"/>
      <c r="U591" s="7"/>
      <c r="V591" s="7"/>
      <c r="W591" s="7"/>
      <c r="X591" s="7"/>
      <c r="Y591" s="7"/>
      <c r="Z591" s="7"/>
    </row>
    <row r="592" ht="15.75" customHeight="1">
      <c r="A592" s="7"/>
      <c r="B592" s="295"/>
      <c r="C592" s="7"/>
      <c r="D592" s="7"/>
      <c r="E592" s="111"/>
      <c r="F592" s="7"/>
      <c r="G592" s="7"/>
      <c r="H592" s="111"/>
      <c r="I592" s="111"/>
      <c r="J592" s="7"/>
      <c r="K592" s="7"/>
      <c r="L592" s="111"/>
      <c r="M592" s="7"/>
      <c r="N592" s="7"/>
      <c r="O592" s="111"/>
      <c r="P592" s="111"/>
      <c r="Q592" s="7"/>
      <c r="R592" s="7"/>
      <c r="S592" s="7"/>
      <c r="T592" s="7"/>
      <c r="U592" s="7"/>
      <c r="V592" s="7"/>
      <c r="W592" s="7"/>
      <c r="X592" s="7"/>
      <c r="Y592" s="7"/>
      <c r="Z592" s="7"/>
    </row>
    <row r="593" ht="15.75" customHeight="1">
      <c r="A593" s="7"/>
      <c r="B593" s="295"/>
      <c r="C593" s="7"/>
      <c r="D593" s="7"/>
      <c r="E593" s="111"/>
      <c r="F593" s="7"/>
      <c r="G593" s="7"/>
      <c r="H593" s="111"/>
      <c r="I593" s="111"/>
      <c r="J593" s="7"/>
      <c r="K593" s="7"/>
      <c r="L593" s="111"/>
      <c r="M593" s="7"/>
      <c r="N593" s="7"/>
      <c r="O593" s="111"/>
      <c r="P593" s="111"/>
      <c r="Q593" s="7"/>
      <c r="R593" s="7"/>
      <c r="S593" s="7"/>
      <c r="T593" s="7"/>
      <c r="U593" s="7"/>
      <c r="V593" s="7"/>
      <c r="W593" s="7"/>
      <c r="X593" s="7"/>
      <c r="Y593" s="7"/>
      <c r="Z593" s="7"/>
    </row>
    <row r="594" ht="15.75" customHeight="1">
      <c r="A594" s="7"/>
      <c r="B594" s="295"/>
      <c r="C594" s="7"/>
      <c r="D594" s="7"/>
      <c r="E594" s="111"/>
      <c r="F594" s="7"/>
      <c r="G594" s="7"/>
      <c r="H594" s="111"/>
      <c r="I594" s="111"/>
      <c r="J594" s="7"/>
      <c r="K594" s="7"/>
      <c r="L594" s="111"/>
      <c r="M594" s="7"/>
      <c r="N594" s="7"/>
      <c r="O594" s="111"/>
      <c r="P594" s="111"/>
      <c r="Q594" s="7"/>
      <c r="R594" s="7"/>
      <c r="S594" s="7"/>
      <c r="T594" s="7"/>
      <c r="U594" s="7"/>
      <c r="V594" s="7"/>
      <c r="W594" s="7"/>
      <c r="X594" s="7"/>
      <c r="Y594" s="7"/>
      <c r="Z594" s="7"/>
    </row>
    <row r="595" ht="15.75" customHeight="1">
      <c r="A595" s="7"/>
      <c r="B595" s="295"/>
      <c r="C595" s="7"/>
      <c r="D595" s="7"/>
      <c r="E595" s="111"/>
      <c r="F595" s="7"/>
      <c r="G595" s="7"/>
      <c r="H595" s="111"/>
      <c r="I595" s="111"/>
      <c r="J595" s="7"/>
      <c r="K595" s="7"/>
      <c r="L595" s="111"/>
      <c r="M595" s="7"/>
      <c r="N595" s="7"/>
      <c r="O595" s="111"/>
      <c r="P595" s="111"/>
      <c r="Q595" s="7"/>
      <c r="R595" s="7"/>
      <c r="S595" s="7"/>
      <c r="T595" s="7"/>
      <c r="U595" s="7"/>
      <c r="V595" s="7"/>
      <c r="W595" s="7"/>
      <c r="X595" s="7"/>
      <c r="Y595" s="7"/>
      <c r="Z595" s="7"/>
    </row>
    <row r="596" ht="15.75" customHeight="1">
      <c r="A596" s="7"/>
      <c r="B596" s="295"/>
      <c r="C596" s="7"/>
      <c r="D596" s="7"/>
      <c r="E596" s="111"/>
      <c r="F596" s="7"/>
      <c r="G596" s="7"/>
      <c r="H596" s="111"/>
      <c r="I596" s="111"/>
      <c r="J596" s="7"/>
      <c r="K596" s="7"/>
      <c r="L596" s="111"/>
      <c r="M596" s="7"/>
      <c r="N596" s="7"/>
      <c r="O596" s="111"/>
      <c r="P596" s="111"/>
      <c r="Q596" s="7"/>
      <c r="R596" s="7"/>
      <c r="S596" s="7"/>
      <c r="T596" s="7"/>
      <c r="U596" s="7"/>
      <c r="V596" s="7"/>
      <c r="W596" s="7"/>
      <c r="X596" s="7"/>
      <c r="Y596" s="7"/>
      <c r="Z596" s="7"/>
    </row>
    <row r="597" ht="15.75" customHeight="1">
      <c r="A597" s="7"/>
      <c r="B597" s="295"/>
      <c r="C597" s="7"/>
      <c r="D597" s="7"/>
      <c r="E597" s="111"/>
      <c r="F597" s="7"/>
      <c r="G597" s="7"/>
      <c r="H597" s="111"/>
      <c r="I597" s="111"/>
      <c r="J597" s="7"/>
      <c r="K597" s="7"/>
      <c r="L597" s="111"/>
      <c r="M597" s="7"/>
      <c r="N597" s="7"/>
      <c r="O597" s="111"/>
      <c r="P597" s="111"/>
      <c r="Q597" s="7"/>
      <c r="R597" s="7"/>
      <c r="S597" s="7"/>
      <c r="T597" s="7"/>
      <c r="U597" s="7"/>
      <c r="V597" s="7"/>
      <c r="W597" s="7"/>
      <c r="X597" s="7"/>
      <c r="Y597" s="7"/>
      <c r="Z597" s="7"/>
    </row>
    <row r="598" ht="15.75" customHeight="1">
      <c r="A598" s="7"/>
      <c r="B598" s="295"/>
      <c r="C598" s="7"/>
      <c r="D598" s="7"/>
      <c r="E598" s="111"/>
      <c r="F598" s="7"/>
      <c r="G598" s="7"/>
      <c r="H598" s="111"/>
      <c r="I598" s="111"/>
      <c r="J598" s="7"/>
      <c r="K598" s="7"/>
      <c r="L598" s="111"/>
      <c r="M598" s="7"/>
      <c r="N598" s="7"/>
      <c r="O598" s="111"/>
      <c r="P598" s="111"/>
      <c r="Q598" s="7"/>
      <c r="R598" s="7"/>
      <c r="S598" s="7"/>
      <c r="T598" s="7"/>
      <c r="U598" s="7"/>
      <c r="V598" s="7"/>
      <c r="W598" s="7"/>
      <c r="X598" s="7"/>
      <c r="Y598" s="7"/>
      <c r="Z598" s="7"/>
    </row>
    <row r="599" ht="15.75" customHeight="1">
      <c r="A599" s="7"/>
      <c r="B599" s="295"/>
      <c r="C599" s="7"/>
      <c r="D599" s="7"/>
      <c r="E599" s="111"/>
      <c r="F599" s="7"/>
      <c r="G599" s="7"/>
      <c r="H599" s="111"/>
      <c r="I599" s="111"/>
      <c r="J599" s="7"/>
      <c r="K599" s="7"/>
      <c r="L599" s="111"/>
      <c r="M599" s="7"/>
      <c r="N599" s="7"/>
      <c r="O599" s="111"/>
      <c r="P599" s="111"/>
      <c r="Q599" s="7"/>
      <c r="R599" s="7"/>
      <c r="S599" s="7"/>
      <c r="T599" s="7"/>
      <c r="U599" s="7"/>
      <c r="V599" s="7"/>
      <c r="W599" s="7"/>
      <c r="X599" s="7"/>
      <c r="Y599" s="7"/>
      <c r="Z599" s="7"/>
    </row>
    <row r="600" ht="15.75" customHeight="1">
      <c r="A600" s="7"/>
      <c r="B600" s="295"/>
      <c r="C600" s="7"/>
      <c r="D600" s="7"/>
      <c r="E600" s="111"/>
      <c r="F600" s="7"/>
      <c r="G600" s="7"/>
      <c r="H600" s="111"/>
      <c r="I600" s="111"/>
      <c r="J600" s="7"/>
      <c r="K600" s="7"/>
      <c r="L600" s="111"/>
      <c r="M600" s="7"/>
      <c r="N600" s="7"/>
      <c r="O600" s="111"/>
      <c r="P600" s="111"/>
      <c r="Q600" s="7"/>
      <c r="R600" s="7"/>
      <c r="S600" s="7"/>
      <c r="T600" s="7"/>
      <c r="U600" s="7"/>
      <c r="V600" s="7"/>
      <c r="W600" s="7"/>
      <c r="X600" s="7"/>
      <c r="Y600" s="7"/>
      <c r="Z600" s="7"/>
    </row>
    <row r="601" ht="15.75" customHeight="1">
      <c r="A601" s="7"/>
      <c r="B601" s="295"/>
      <c r="C601" s="7"/>
      <c r="D601" s="7"/>
      <c r="E601" s="111"/>
      <c r="F601" s="7"/>
      <c r="G601" s="7"/>
      <c r="H601" s="111"/>
      <c r="I601" s="111"/>
      <c r="J601" s="7"/>
      <c r="K601" s="7"/>
      <c r="L601" s="111"/>
      <c r="M601" s="7"/>
      <c r="N601" s="7"/>
      <c r="O601" s="111"/>
      <c r="P601" s="111"/>
      <c r="Q601" s="7"/>
      <c r="R601" s="7"/>
      <c r="S601" s="7"/>
      <c r="T601" s="7"/>
      <c r="U601" s="7"/>
      <c r="V601" s="7"/>
      <c r="W601" s="7"/>
      <c r="X601" s="7"/>
      <c r="Y601" s="7"/>
      <c r="Z601" s="7"/>
    </row>
    <row r="602" ht="15.75" customHeight="1">
      <c r="A602" s="7"/>
      <c r="B602" s="295"/>
      <c r="C602" s="7"/>
      <c r="D602" s="7"/>
      <c r="E602" s="111"/>
      <c r="F602" s="7"/>
      <c r="G602" s="7"/>
      <c r="H602" s="111"/>
      <c r="I602" s="111"/>
      <c r="J602" s="7"/>
      <c r="K602" s="7"/>
      <c r="L602" s="111"/>
      <c r="M602" s="7"/>
      <c r="N602" s="7"/>
      <c r="O602" s="111"/>
      <c r="P602" s="111"/>
      <c r="Q602" s="7"/>
      <c r="R602" s="7"/>
      <c r="S602" s="7"/>
      <c r="T602" s="7"/>
      <c r="U602" s="7"/>
      <c r="V602" s="7"/>
      <c r="W602" s="7"/>
      <c r="X602" s="7"/>
      <c r="Y602" s="7"/>
      <c r="Z602" s="7"/>
    </row>
    <row r="603" ht="15.75" customHeight="1">
      <c r="A603" s="7"/>
      <c r="B603" s="295"/>
      <c r="C603" s="7"/>
      <c r="D603" s="7"/>
      <c r="E603" s="111"/>
      <c r="F603" s="7"/>
      <c r="G603" s="7"/>
      <c r="H603" s="111"/>
      <c r="I603" s="111"/>
      <c r="J603" s="7"/>
      <c r="K603" s="7"/>
      <c r="L603" s="111"/>
      <c r="M603" s="7"/>
      <c r="N603" s="7"/>
      <c r="O603" s="111"/>
      <c r="P603" s="111"/>
      <c r="Q603" s="7"/>
      <c r="R603" s="7"/>
      <c r="S603" s="7"/>
      <c r="T603" s="7"/>
      <c r="U603" s="7"/>
      <c r="V603" s="7"/>
      <c r="W603" s="7"/>
      <c r="X603" s="7"/>
      <c r="Y603" s="7"/>
      <c r="Z603" s="7"/>
    </row>
    <row r="604" ht="15.75" customHeight="1">
      <c r="A604" s="7"/>
      <c r="B604" s="295"/>
      <c r="C604" s="7"/>
      <c r="D604" s="7"/>
      <c r="E604" s="111"/>
      <c r="F604" s="7"/>
      <c r="G604" s="7"/>
      <c r="H604" s="111"/>
      <c r="I604" s="111"/>
      <c r="J604" s="7"/>
      <c r="K604" s="7"/>
      <c r="L604" s="111"/>
      <c r="M604" s="7"/>
      <c r="N604" s="7"/>
      <c r="O604" s="111"/>
      <c r="P604" s="111"/>
      <c r="Q604" s="7"/>
      <c r="R604" s="7"/>
      <c r="S604" s="7"/>
      <c r="T604" s="7"/>
      <c r="U604" s="7"/>
      <c r="V604" s="7"/>
      <c r="W604" s="7"/>
      <c r="X604" s="7"/>
      <c r="Y604" s="7"/>
      <c r="Z604" s="7"/>
    </row>
    <row r="605" ht="15.75" customHeight="1">
      <c r="A605" s="7"/>
      <c r="B605" s="295"/>
      <c r="C605" s="7"/>
      <c r="D605" s="7"/>
      <c r="E605" s="111"/>
      <c r="F605" s="7"/>
      <c r="G605" s="7"/>
      <c r="H605" s="111"/>
      <c r="I605" s="111"/>
      <c r="J605" s="7"/>
      <c r="K605" s="7"/>
      <c r="L605" s="111"/>
      <c r="M605" s="7"/>
      <c r="N605" s="7"/>
      <c r="O605" s="111"/>
      <c r="P605" s="111"/>
      <c r="Q605" s="7"/>
      <c r="R605" s="7"/>
      <c r="S605" s="7"/>
      <c r="T605" s="7"/>
      <c r="U605" s="7"/>
      <c r="V605" s="7"/>
      <c r="W605" s="7"/>
      <c r="X605" s="7"/>
      <c r="Y605" s="7"/>
      <c r="Z605" s="7"/>
    </row>
    <row r="606" ht="15.75" customHeight="1">
      <c r="A606" s="7"/>
      <c r="B606" s="295"/>
      <c r="C606" s="7"/>
      <c r="D606" s="7"/>
      <c r="E606" s="111"/>
      <c r="F606" s="7"/>
      <c r="G606" s="7"/>
      <c r="H606" s="111"/>
      <c r="I606" s="111"/>
      <c r="J606" s="7"/>
      <c r="K606" s="7"/>
      <c r="L606" s="111"/>
      <c r="M606" s="7"/>
      <c r="N606" s="7"/>
      <c r="O606" s="111"/>
      <c r="P606" s="111"/>
      <c r="Q606" s="7"/>
      <c r="R606" s="7"/>
      <c r="S606" s="7"/>
      <c r="T606" s="7"/>
      <c r="U606" s="7"/>
      <c r="V606" s="7"/>
      <c r="W606" s="7"/>
      <c r="X606" s="7"/>
      <c r="Y606" s="7"/>
      <c r="Z606" s="7"/>
    </row>
    <row r="607" ht="15.75" customHeight="1">
      <c r="A607" s="7"/>
      <c r="B607" s="295"/>
      <c r="C607" s="7"/>
      <c r="D607" s="7"/>
      <c r="E607" s="111"/>
      <c r="F607" s="7"/>
      <c r="G607" s="7"/>
      <c r="H607" s="111"/>
      <c r="I607" s="111"/>
      <c r="J607" s="7"/>
      <c r="K607" s="7"/>
      <c r="L607" s="111"/>
      <c r="M607" s="7"/>
      <c r="N607" s="7"/>
      <c r="O607" s="111"/>
      <c r="P607" s="111"/>
      <c r="Q607" s="7"/>
      <c r="R607" s="7"/>
      <c r="S607" s="7"/>
      <c r="T607" s="7"/>
      <c r="U607" s="7"/>
      <c r="V607" s="7"/>
      <c r="W607" s="7"/>
      <c r="X607" s="7"/>
      <c r="Y607" s="7"/>
      <c r="Z607" s="7"/>
    </row>
    <row r="608" ht="15.75" customHeight="1">
      <c r="A608" s="7"/>
      <c r="B608" s="295"/>
      <c r="C608" s="7"/>
      <c r="D608" s="7"/>
      <c r="E608" s="111"/>
      <c r="F608" s="7"/>
      <c r="G608" s="7"/>
      <c r="H608" s="111"/>
      <c r="I608" s="111"/>
      <c r="J608" s="7"/>
      <c r="K608" s="7"/>
      <c r="L608" s="111"/>
      <c r="M608" s="7"/>
      <c r="N608" s="7"/>
      <c r="O608" s="111"/>
      <c r="P608" s="111"/>
      <c r="Q608" s="7"/>
      <c r="R608" s="7"/>
      <c r="S608" s="7"/>
      <c r="T608" s="7"/>
      <c r="U608" s="7"/>
      <c r="V608" s="7"/>
      <c r="W608" s="7"/>
      <c r="X608" s="7"/>
      <c r="Y608" s="7"/>
      <c r="Z608" s="7"/>
    </row>
    <row r="609" ht="15.75" customHeight="1">
      <c r="A609" s="7"/>
      <c r="B609" s="295"/>
      <c r="C609" s="7"/>
      <c r="D609" s="7"/>
      <c r="E609" s="111"/>
      <c r="F609" s="7"/>
      <c r="G609" s="7"/>
      <c r="H609" s="111"/>
      <c r="I609" s="111"/>
      <c r="J609" s="7"/>
      <c r="K609" s="7"/>
      <c r="L609" s="111"/>
      <c r="M609" s="7"/>
      <c r="N609" s="7"/>
      <c r="O609" s="111"/>
      <c r="P609" s="111"/>
      <c r="Q609" s="7"/>
      <c r="R609" s="7"/>
      <c r="S609" s="7"/>
      <c r="T609" s="7"/>
      <c r="U609" s="7"/>
      <c r="V609" s="7"/>
      <c r="W609" s="7"/>
      <c r="X609" s="7"/>
      <c r="Y609" s="7"/>
      <c r="Z609" s="7"/>
    </row>
    <row r="610" ht="15.75" customHeight="1">
      <c r="A610" s="7"/>
      <c r="B610" s="295"/>
      <c r="C610" s="7"/>
      <c r="D610" s="7"/>
      <c r="E610" s="111"/>
      <c r="F610" s="7"/>
      <c r="G610" s="7"/>
      <c r="H610" s="111"/>
      <c r="I610" s="111"/>
      <c r="J610" s="7"/>
      <c r="K610" s="7"/>
      <c r="L610" s="111"/>
      <c r="M610" s="7"/>
      <c r="N610" s="7"/>
      <c r="O610" s="111"/>
      <c r="P610" s="111"/>
      <c r="Q610" s="7"/>
      <c r="R610" s="7"/>
      <c r="S610" s="7"/>
      <c r="T610" s="7"/>
      <c r="U610" s="7"/>
      <c r="V610" s="7"/>
      <c r="W610" s="7"/>
      <c r="X610" s="7"/>
      <c r="Y610" s="7"/>
      <c r="Z610" s="7"/>
    </row>
    <row r="611" ht="15.75" customHeight="1">
      <c r="A611" s="7"/>
      <c r="B611" s="295"/>
      <c r="C611" s="7"/>
      <c r="D611" s="7"/>
      <c r="E611" s="111"/>
      <c r="F611" s="7"/>
      <c r="G611" s="7"/>
      <c r="H611" s="111"/>
      <c r="I611" s="111"/>
      <c r="J611" s="7"/>
      <c r="K611" s="7"/>
      <c r="L611" s="111"/>
      <c r="M611" s="7"/>
      <c r="N611" s="7"/>
      <c r="O611" s="111"/>
      <c r="P611" s="111"/>
      <c r="Q611" s="7"/>
      <c r="R611" s="7"/>
      <c r="S611" s="7"/>
      <c r="T611" s="7"/>
      <c r="U611" s="7"/>
      <c r="V611" s="7"/>
      <c r="W611" s="7"/>
      <c r="X611" s="7"/>
      <c r="Y611" s="7"/>
      <c r="Z611" s="7"/>
    </row>
    <row r="612" ht="15.75" customHeight="1">
      <c r="A612" s="7"/>
      <c r="B612" s="295"/>
      <c r="C612" s="7"/>
      <c r="D612" s="7"/>
      <c r="E612" s="111"/>
      <c r="F612" s="7"/>
      <c r="G612" s="7"/>
      <c r="H612" s="111"/>
      <c r="I612" s="111"/>
      <c r="J612" s="7"/>
      <c r="K612" s="7"/>
      <c r="L612" s="111"/>
      <c r="M612" s="7"/>
      <c r="N612" s="7"/>
      <c r="O612" s="111"/>
      <c r="P612" s="111"/>
      <c r="Q612" s="7"/>
      <c r="R612" s="7"/>
      <c r="S612" s="7"/>
      <c r="T612" s="7"/>
      <c r="U612" s="7"/>
      <c r="V612" s="7"/>
      <c r="W612" s="7"/>
      <c r="X612" s="7"/>
      <c r="Y612" s="7"/>
      <c r="Z612" s="7"/>
    </row>
    <row r="613" ht="15.75" customHeight="1">
      <c r="A613" s="7"/>
      <c r="B613" s="295"/>
      <c r="C613" s="7"/>
      <c r="D613" s="7"/>
      <c r="E613" s="111"/>
      <c r="F613" s="7"/>
      <c r="G613" s="7"/>
      <c r="H613" s="111"/>
      <c r="I613" s="111"/>
      <c r="J613" s="7"/>
      <c r="K613" s="7"/>
      <c r="L613" s="111"/>
      <c r="M613" s="7"/>
      <c r="N613" s="7"/>
      <c r="O613" s="111"/>
      <c r="P613" s="111"/>
      <c r="Q613" s="7"/>
      <c r="R613" s="7"/>
      <c r="S613" s="7"/>
      <c r="T613" s="7"/>
      <c r="U613" s="7"/>
      <c r="V613" s="7"/>
      <c r="W613" s="7"/>
      <c r="X613" s="7"/>
      <c r="Y613" s="7"/>
      <c r="Z613" s="7"/>
    </row>
    <row r="614" ht="15.75" customHeight="1">
      <c r="A614" s="7"/>
      <c r="B614" s="295"/>
      <c r="C614" s="7"/>
      <c r="D614" s="7"/>
      <c r="E614" s="111"/>
      <c r="F614" s="7"/>
      <c r="G614" s="7"/>
      <c r="H614" s="111"/>
      <c r="I614" s="111"/>
      <c r="J614" s="7"/>
      <c r="K614" s="7"/>
      <c r="L614" s="111"/>
      <c r="M614" s="7"/>
      <c r="N614" s="7"/>
      <c r="O614" s="111"/>
      <c r="P614" s="111"/>
      <c r="Q614" s="7"/>
      <c r="R614" s="7"/>
      <c r="S614" s="7"/>
      <c r="T614" s="7"/>
      <c r="U614" s="7"/>
      <c r="V614" s="7"/>
      <c r="W614" s="7"/>
      <c r="X614" s="7"/>
      <c r="Y614" s="7"/>
      <c r="Z614" s="7"/>
    </row>
    <row r="615" ht="15.75" customHeight="1">
      <c r="A615" s="7"/>
      <c r="B615" s="295"/>
      <c r="C615" s="7"/>
      <c r="D615" s="7"/>
      <c r="E615" s="111"/>
      <c r="F615" s="7"/>
      <c r="G615" s="7"/>
      <c r="H615" s="111"/>
      <c r="I615" s="111"/>
      <c r="J615" s="7"/>
      <c r="K615" s="7"/>
      <c r="L615" s="111"/>
      <c r="M615" s="7"/>
      <c r="N615" s="7"/>
      <c r="O615" s="111"/>
      <c r="P615" s="111"/>
      <c r="Q615" s="7"/>
      <c r="R615" s="7"/>
      <c r="S615" s="7"/>
      <c r="T615" s="7"/>
      <c r="U615" s="7"/>
      <c r="V615" s="7"/>
      <c r="W615" s="7"/>
      <c r="X615" s="7"/>
      <c r="Y615" s="7"/>
      <c r="Z615" s="7"/>
    </row>
    <row r="616" ht="15.75" customHeight="1">
      <c r="A616" s="7"/>
      <c r="B616" s="295"/>
      <c r="C616" s="7"/>
      <c r="D616" s="7"/>
      <c r="E616" s="111"/>
      <c r="F616" s="7"/>
      <c r="G616" s="7"/>
      <c r="H616" s="111"/>
      <c r="I616" s="111"/>
      <c r="J616" s="7"/>
      <c r="K616" s="7"/>
      <c r="L616" s="111"/>
      <c r="M616" s="7"/>
      <c r="N616" s="7"/>
      <c r="O616" s="111"/>
      <c r="P616" s="111"/>
      <c r="Q616" s="7"/>
      <c r="R616" s="7"/>
      <c r="S616" s="7"/>
      <c r="T616" s="7"/>
      <c r="U616" s="7"/>
      <c r="V616" s="7"/>
      <c r="W616" s="7"/>
      <c r="X616" s="7"/>
      <c r="Y616" s="7"/>
      <c r="Z616" s="7"/>
    </row>
    <row r="617" ht="15.75" customHeight="1">
      <c r="A617" s="7"/>
      <c r="B617" s="295"/>
      <c r="C617" s="7"/>
      <c r="D617" s="7"/>
      <c r="E617" s="111"/>
      <c r="F617" s="7"/>
      <c r="G617" s="7"/>
      <c r="H617" s="111"/>
      <c r="I617" s="111"/>
      <c r="J617" s="7"/>
      <c r="K617" s="7"/>
      <c r="L617" s="111"/>
      <c r="M617" s="7"/>
      <c r="N617" s="7"/>
      <c r="O617" s="111"/>
      <c r="P617" s="111"/>
      <c r="Q617" s="7"/>
      <c r="R617" s="7"/>
      <c r="S617" s="7"/>
      <c r="T617" s="7"/>
      <c r="U617" s="7"/>
      <c r="V617" s="7"/>
      <c r="W617" s="7"/>
      <c r="X617" s="7"/>
      <c r="Y617" s="7"/>
      <c r="Z617" s="7"/>
    </row>
    <row r="618" ht="15.75" customHeight="1">
      <c r="A618" s="7"/>
      <c r="B618" s="295"/>
      <c r="C618" s="7"/>
      <c r="D618" s="7"/>
      <c r="E618" s="111"/>
      <c r="F618" s="7"/>
      <c r="G618" s="7"/>
      <c r="H618" s="111"/>
      <c r="I618" s="111"/>
      <c r="J618" s="7"/>
      <c r="K618" s="7"/>
      <c r="L618" s="111"/>
      <c r="M618" s="7"/>
      <c r="N618" s="7"/>
      <c r="O618" s="111"/>
      <c r="P618" s="111"/>
      <c r="Q618" s="7"/>
      <c r="R618" s="7"/>
      <c r="S618" s="7"/>
      <c r="T618" s="7"/>
      <c r="U618" s="7"/>
      <c r="V618" s="7"/>
      <c r="W618" s="7"/>
      <c r="X618" s="7"/>
      <c r="Y618" s="7"/>
      <c r="Z618" s="7"/>
    </row>
    <row r="619" ht="15.75" customHeight="1">
      <c r="A619" s="7"/>
      <c r="B619" s="295"/>
      <c r="C619" s="7"/>
      <c r="D619" s="7"/>
      <c r="E619" s="111"/>
      <c r="F619" s="7"/>
      <c r="G619" s="7"/>
      <c r="H619" s="111"/>
      <c r="I619" s="111"/>
      <c r="J619" s="7"/>
      <c r="K619" s="7"/>
      <c r="L619" s="111"/>
      <c r="M619" s="7"/>
      <c r="N619" s="7"/>
      <c r="O619" s="111"/>
      <c r="P619" s="111"/>
      <c r="Q619" s="7"/>
      <c r="R619" s="7"/>
      <c r="S619" s="7"/>
      <c r="T619" s="7"/>
      <c r="U619" s="7"/>
      <c r="V619" s="7"/>
      <c r="W619" s="7"/>
      <c r="X619" s="7"/>
      <c r="Y619" s="7"/>
      <c r="Z619" s="7"/>
    </row>
    <row r="620" ht="15.75" customHeight="1">
      <c r="A620" s="7"/>
      <c r="B620" s="295"/>
      <c r="C620" s="7"/>
      <c r="D620" s="7"/>
      <c r="E620" s="111"/>
      <c r="F620" s="7"/>
      <c r="G620" s="7"/>
      <c r="H620" s="111"/>
      <c r="I620" s="111"/>
      <c r="J620" s="7"/>
      <c r="K620" s="7"/>
      <c r="L620" s="111"/>
      <c r="M620" s="7"/>
      <c r="N620" s="7"/>
      <c r="O620" s="111"/>
      <c r="P620" s="111"/>
      <c r="Q620" s="7"/>
      <c r="R620" s="7"/>
      <c r="S620" s="7"/>
      <c r="T620" s="7"/>
      <c r="U620" s="7"/>
      <c r="V620" s="7"/>
      <c r="W620" s="7"/>
      <c r="X620" s="7"/>
      <c r="Y620" s="7"/>
      <c r="Z620" s="7"/>
    </row>
    <row r="621" ht="15.75" customHeight="1">
      <c r="A621" s="7"/>
      <c r="B621" s="295"/>
      <c r="C621" s="7"/>
      <c r="D621" s="7"/>
      <c r="E621" s="111"/>
      <c r="F621" s="7"/>
      <c r="G621" s="7"/>
      <c r="H621" s="111"/>
      <c r="I621" s="111"/>
      <c r="J621" s="7"/>
      <c r="K621" s="7"/>
      <c r="L621" s="111"/>
      <c r="M621" s="7"/>
      <c r="N621" s="7"/>
      <c r="O621" s="111"/>
      <c r="P621" s="111"/>
      <c r="Q621" s="7"/>
      <c r="R621" s="7"/>
      <c r="S621" s="7"/>
      <c r="T621" s="7"/>
      <c r="U621" s="7"/>
      <c r="V621" s="7"/>
      <c r="W621" s="7"/>
      <c r="X621" s="7"/>
      <c r="Y621" s="7"/>
      <c r="Z621" s="7"/>
    </row>
    <row r="622" ht="15.75" customHeight="1">
      <c r="A622" s="7"/>
      <c r="B622" s="295"/>
      <c r="C622" s="7"/>
      <c r="D622" s="7"/>
      <c r="E622" s="111"/>
      <c r="F622" s="7"/>
      <c r="G622" s="7"/>
      <c r="H622" s="111"/>
      <c r="I622" s="111"/>
      <c r="J622" s="7"/>
      <c r="K622" s="7"/>
      <c r="L622" s="111"/>
      <c r="M622" s="7"/>
      <c r="N622" s="7"/>
      <c r="O622" s="111"/>
      <c r="P622" s="111"/>
      <c r="Q622" s="7"/>
      <c r="R622" s="7"/>
      <c r="S622" s="7"/>
      <c r="T622" s="7"/>
      <c r="U622" s="7"/>
      <c r="V622" s="7"/>
      <c r="W622" s="7"/>
      <c r="X622" s="7"/>
      <c r="Y622" s="7"/>
      <c r="Z622" s="7"/>
    </row>
    <row r="623" ht="15.75" customHeight="1">
      <c r="A623" s="7"/>
      <c r="B623" s="295"/>
      <c r="C623" s="7"/>
      <c r="D623" s="7"/>
      <c r="E623" s="111"/>
      <c r="F623" s="7"/>
      <c r="G623" s="7"/>
      <c r="H623" s="111"/>
      <c r="I623" s="111"/>
      <c r="J623" s="7"/>
      <c r="K623" s="7"/>
      <c r="L623" s="111"/>
      <c r="M623" s="7"/>
      <c r="N623" s="7"/>
      <c r="O623" s="111"/>
      <c r="P623" s="111"/>
      <c r="Q623" s="7"/>
      <c r="R623" s="7"/>
      <c r="S623" s="7"/>
      <c r="T623" s="7"/>
      <c r="U623" s="7"/>
      <c r="V623" s="7"/>
      <c r="W623" s="7"/>
      <c r="X623" s="7"/>
      <c r="Y623" s="7"/>
      <c r="Z623" s="7"/>
    </row>
    <row r="624" ht="15.75" customHeight="1">
      <c r="A624" s="7"/>
      <c r="B624" s="295"/>
      <c r="C624" s="7"/>
      <c r="D624" s="7"/>
      <c r="E624" s="111"/>
      <c r="F624" s="7"/>
      <c r="G624" s="7"/>
      <c r="H624" s="111"/>
      <c r="I624" s="111"/>
      <c r="J624" s="7"/>
      <c r="K624" s="7"/>
      <c r="L624" s="111"/>
      <c r="M624" s="7"/>
      <c r="N624" s="7"/>
      <c r="O624" s="111"/>
      <c r="P624" s="111"/>
      <c r="Q624" s="7"/>
      <c r="R624" s="7"/>
      <c r="S624" s="7"/>
      <c r="T624" s="7"/>
      <c r="U624" s="7"/>
      <c r="V624" s="7"/>
      <c r="W624" s="7"/>
      <c r="X624" s="7"/>
      <c r="Y624" s="7"/>
      <c r="Z624" s="7"/>
    </row>
    <row r="625" ht="15.75" customHeight="1">
      <c r="A625" s="7"/>
      <c r="B625" s="295"/>
      <c r="C625" s="7"/>
      <c r="D625" s="7"/>
      <c r="E625" s="111"/>
      <c r="F625" s="7"/>
      <c r="G625" s="7"/>
      <c r="H625" s="111"/>
      <c r="I625" s="111"/>
      <c r="J625" s="7"/>
      <c r="K625" s="7"/>
      <c r="L625" s="111"/>
      <c r="M625" s="7"/>
      <c r="N625" s="7"/>
      <c r="O625" s="111"/>
      <c r="P625" s="111"/>
      <c r="Q625" s="7"/>
      <c r="R625" s="7"/>
      <c r="S625" s="7"/>
      <c r="T625" s="7"/>
      <c r="U625" s="7"/>
      <c r="V625" s="7"/>
      <c r="W625" s="7"/>
      <c r="X625" s="7"/>
      <c r="Y625" s="7"/>
      <c r="Z625" s="7"/>
    </row>
    <row r="626" ht="15.75" customHeight="1">
      <c r="A626" s="7"/>
      <c r="B626" s="295"/>
      <c r="C626" s="7"/>
      <c r="D626" s="7"/>
      <c r="E626" s="111"/>
      <c r="F626" s="7"/>
      <c r="G626" s="7"/>
      <c r="H626" s="111"/>
      <c r="I626" s="111"/>
      <c r="J626" s="7"/>
      <c r="K626" s="7"/>
      <c r="L626" s="111"/>
      <c r="M626" s="7"/>
      <c r="N626" s="7"/>
      <c r="O626" s="111"/>
      <c r="P626" s="111"/>
      <c r="Q626" s="7"/>
      <c r="R626" s="7"/>
      <c r="S626" s="7"/>
      <c r="T626" s="7"/>
      <c r="U626" s="7"/>
      <c r="V626" s="7"/>
      <c r="W626" s="7"/>
      <c r="X626" s="7"/>
      <c r="Y626" s="7"/>
      <c r="Z626" s="7"/>
    </row>
    <row r="627" ht="15.75" customHeight="1">
      <c r="A627" s="7"/>
      <c r="B627" s="295"/>
      <c r="C627" s="7"/>
      <c r="D627" s="7"/>
      <c r="E627" s="111"/>
      <c r="F627" s="7"/>
      <c r="G627" s="7"/>
      <c r="H627" s="111"/>
      <c r="I627" s="111"/>
      <c r="J627" s="7"/>
      <c r="K627" s="7"/>
      <c r="L627" s="111"/>
      <c r="M627" s="7"/>
      <c r="N627" s="7"/>
      <c r="O627" s="111"/>
      <c r="P627" s="111"/>
      <c r="Q627" s="7"/>
      <c r="R627" s="7"/>
      <c r="S627" s="7"/>
      <c r="T627" s="7"/>
      <c r="U627" s="7"/>
      <c r="V627" s="7"/>
      <c r="W627" s="7"/>
      <c r="X627" s="7"/>
      <c r="Y627" s="7"/>
      <c r="Z627" s="7"/>
    </row>
    <row r="628" ht="15.75" customHeight="1">
      <c r="A628" s="7"/>
      <c r="B628" s="295"/>
      <c r="C628" s="7"/>
      <c r="D628" s="7"/>
      <c r="E628" s="111"/>
      <c r="F628" s="7"/>
      <c r="G628" s="7"/>
      <c r="H628" s="111"/>
      <c r="I628" s="111"/>
      <c r="J628" s="7"/>
      <c r="K628" s="7"/>
      <c r="L628" s="111"/>
      <c r="M628" s="7"/>
      <c r="N628" s="7"/>
      <c r="O628" s="111"/>
      <c r="P628" s="111"/>
      <c r="Q628" s="7"/>
      <c r="R628" s="7"/>
      <c r="S628" s="7"/>
      <c r="T628" s="7"/>
      <c r="U628" s="7"/>
      <c r="V628" s="7"/>
      <c r="W628" s="7"/>
      <c r="X628" s="7"/>
      <c r="Y628" s="7"/>
      <c r="Z628" s="7"/>
    </row>
    <row r="629" ht="15.75" customHeight="1">
      <c r="A629" s="7"/>
      <c r="B629" s="295"/>
      <c r="C629" s="7"/>
      <c r="D629" s="7"/>
      <c r="E629" s="111"/>
      <c r="F629" s="7"/>
      <c r="G629" s="7"/>
      <c r="H629" s="111"/>
      <c r="I629" s="111"/>
      <c r="J629" s="7"/>
      <c r="K629" s="7"/>
      <c r="L629" s="111"/>
      <c r="M629" s="7"/>
      <c r="N629" s="7"/>
      <c r="O629" s="111"/>
      <c r="P629" s="111"/>
      <c r="Q629" s="7"/>
      <c r="R629" s="7"/>
      <c r="S629" s="7"/>
      <c r="T629" s="7"/>
      <c r="U629" s="7"/>
      <c r="V629" s="7"/>
      <c r="W629" s="7"/>
      <c r="X629" s="7"/>
      <c r="Y629" s="7"/>
      <c r="Z629" s="7"/>
    </row>
    <row r="630" ht="15.75" customHeight="1">
      <c r="A630" s="7"/>
      <c r="B630" s="295"/>
      <c r="C630" s="7"/>
      <c r="D630" s="7"/>
      <c r="E630" s="111"/>
      <c r="F630" s="7"/>
      <c r="G630" s="7"/>
      <c r="H630" s="111"/>
      <c r="I630" s="111"/>
      <c r="J630" s="7"/>
      <c r="K630" s="7"/>
      <c r="L630" s="111"/>
      <c r="M630" s="7"/>
      <c r="N630" s="7"/>
      <c r="O630" s="111"/>
      <c r="P630" s="111"/>
      <c r="Q630" s="7"/>
      <c r="R630" s="7"/>
      <c r="S630" s="7"/>
      <c r="T630" s="7"/>
      <c r="U630" s="7"/>
      <c r="V630" s="7"/>
      <c r="W630" s="7"/>
      <c r="X630" s="7"/>
      <c r="Y630" s="7"/>
      <c r="Z630" s="7"/>
    </row>
    <row r="631" ht="15.75" customHeight="1">
      <c r="A631" s="7"/>
      <c r="B631" s="295"/>
      <c r="C631" s="7"/>
      <c r="D631" s="7"/>
      <c r="E631" s="111"/>
      <c r="F631" s="7"/>
      <c r="G631" s="7"/>
      <c r="H631" s="111"/>
      <c r="I631" s="111"/>
      <c r="J631" s="7"/>
      <c r="K631" s="7"/>
      <c r="L631" s="111"/>
      <c r="M631" s="7"/>
      <c r="N631" s="7"/>
      <c r="O631" s="111"/>
      <c r="P631" s="111"/>
      <c r="Q631" s="7"/>
      <c r="R631" s="7"/>
      <c r="S631" s="7"/>
      <c r="T631" s="7"/>
      <c r="U631" s="7"/>
      <c r="V631" s="7"/>
      <c r="W631" s="7"/>
      <c r="X631" s="7"/>
      <c r="Y631" s="7"/>
      <c r="Z631" s="7"/>
    </row>
    <row r="632" ht="15.75" customHeight="1">
      <c r="A632" s="7"/>
      <c r="B632" s="295"/>
      <c r="C632" s="7"/>
      <c r="D632" s="7"/>
      <c r="E632" s="111"/>
      <c r="F632" s="7"/>
      <c r="G632" s="7"/>
      <c r="H632" s="111"/>
      <c r="I632" s="111"/>
      <c r="J632" s="7"/>
      <c r="K632" s="7"/>
      <c r="L632" s="111"/>
      <c r="M632" s="7"/>
      <c r="N632" s="7"/>
      <c r="O632" s="111"/>
      <c r="P632" s="111"/>
      <c r="Q632" s="7"/>
      <c r="R632" s="7"/>
      <c r="S632" s="7"/>
      <c r="T632" s="7"/>
      <c r="U632" s="7"/>
      <c r="V632" s="7"/>
      <c r="W632" s="7"/>
      <c r="X632" s="7"/>
      <c r="Y632" s="7"/>
      <c r="Z632" s="7"/>
    </row>
    <row r="633" ht="15.75" customHeight="1">
      <c r="A633" s="7"/>
      <c r="B633" s="295"/>
      <c r="C633" s="7"/>
      <c r="D633" s="7"/>
      <c r="E633" s="111"/>
      <c r="F633" s="7"/>
      <c r="G633" s="7"/>
      <c r="H633" s="111"/>
      <c r="I633" s="111"/>
      <c r="J633" s="7"/>
      <c r="K633" s="7"/>
      <c r="L633" s="111"/>
      <c r="M633" s="7"/>
      <c r="N633" s="7"/>
      <c r="O633" s="111"/>
      <c r="P633" s="111"/>
      <c r="Q633" s="7"/>
      <c r="R633" s="7"/>
      <c r="S633" s="7"/>
      <c r="T633" s="7"/>
      <c r="U633" s="7"/>
      <c r="V633" s="7"/>
      <c r="W633" s="7"/>
      <c r="X633" s="7"/>
      <c r="Y633" s="7"/>
      <c r="Z633" s="7"/>
    </row>
    <row r="634" ht="15.75" customHeight="1">
      <c r="A634" s="7"/>
      <c r="B634" s="295"/>
      <c r="C634" s="7"/>
      <c r="D634" s="7"/>
      <c r="E634" s="111"/>
      <c r="F634" s="7"/>
      <c r="G634" s="7"/>
      <c r="H634" s="111"/>
      <c r="I634" s="111"/>
      <c r="J634" s="7"/>
      <c r="K634" s="7"/>
      <c r="L634" s="111"/>
      <c r="M634" s="7"/>
      <c r="N634" s="7"/>
      <c r="O634" s="111"/>
      <c r="P634" s="111"/>
      <c r="Q634" s="7"/>
      <c r="R634" s="7"/>
      <c r="S634" s="7"/>
      <c r="T634" s="7"/>
      <c r="U634" s="7"/>
      <c r="V634" s="7"/>
      <c r="W634" s="7"/>
      <c r="X634" s="7"/>
      <c r="Y634" s="7"/>
      <c r="Z634" s="7"/>
    </row>
    <row r="635" ht="15.75" customHeight="1">
      <c r="A635" s="7"/>
      <c r="B635" s="295"/>
      <c r="C635" s="7"/>
      <c r="D635" s="7"/>
      <c r="E635" s="111"/>
      <c r="F635" s="7"/>
      <c r="G635" s="7"/>
      <c r="H635" s="111"/>
      <c r="I635" s="111"/>
      <c r="J635" s="7"/>
      <c r="K635" s="7"/>
      <c r="L635" s="111"/>
      <c r="M635" s="7"/>
      <c r="N635" s="7"/>
      <c r="O635" s="111"/>
      <c r="P635" s="111"/>
      <c r="Q635" s="7"/>
      <c r="R635" s="7"/>
      <c r="S635" s="7"/>
      <c r="T635" s="7"/>
      <c r="U635" s="7"/>
      <c r="V635" s="7"/>
      <c r="W635" s="7"/>
      <c r="X635" s="7"/>
      <c r="Y635" s="7"/>
      <c r="Z635" s="7"/>
    </row>
    <row r="636" ht="15.75" customHeight="1">
      <c r="A636" s="7"/>
      <c r="B636" s="295"/>
      <c r="C636" s="7"/>
      <c r="D636" s="7"/>
      <c r="E636" s="111"/>
      <c r="F636" s="7"/>
      <c r="G636" s="7"/>
      <c r="H636" s="111"/>
      <c r="I636" s="111"/>
      <c r="J636" s="7"/>
      <c r="K636" s="7"/>
      <c r="L636" s="111"/>
      <c r="M636" s="7"/>
      <c r="N636" s="7"/>
      <c r="O636" s="111"/>
      <c r="P636" s="111"/>
      <c r="Q636" s="7"/>
      <c r="R636" s="7"/>
      <c r="S636" s="7"/>
      <c r="T636" s="7"/>
      <c r="U636" s="7"/>
      <c r="V636" s="7"/>
      <c r="W636" s="7"/>
      <c r="X636" s="7"/>
      <c r="Y636" s="7"/>
      <c r="Z636" s="7"/>
    </row>
    <row r="637" ht="15.75" customHeight="1">
      <c r="A637" s="7"/>
      <c r="B637" s="295"/>
      <c r="C637" s="7"/>
      <c r="D637" s="7"/>
      <c r="E637" s="111"/>
      <c r="F637" s="7"/>
      <c r="G637" s="7"/>
      <c r="H637" s="111"/>
      <c r="I637" s="111"/>
      <c r="J637" s="7"/>
      <c r="K637" s="7"/>
      <c r="L637" s="111"/>
      <c r="M637" s="7"/>
      <c r="N637" s="7"/>
      <c r="O637" s="111"/>
      <c r="P637" s="111"/>
      <c r="Q637" s="7"/>
      <c r="R637" s="7"/>
      <c r="S637" s="7"/>
      <c r="T637" s="7"/>
      <c r="U637" s="7"/>
      <c r="V637" s="7"/>
      <c r="W637" s="7"/>
      <c r="X637" s="7"/>
      <c r="Y637" s="7"/>
      <c r="Z637" s="7"/>
    </row>
    <row r="638" ht="15.75" customHeight="1">
      <c r="A638" s="7"/>
      <c r="B638" s="295"/>
      <c r="C638" s="7"/>
      <c r="D638" s="7"/>
      <c r="E638" s="111"/>
      <c r="F638" s="7"/>
      <c r="G638" s="7"/>
      <c r="H638" s="111"/>
      <c r="I638" s="111"/>
      <c r="J638" s="7"/>
      <c r="K638" s="7"/>
      <c r="L638" s="111"/>
      <c r="M638" s="7"/>
      <c r="N638" s="7"/>
      <c r="O638" s="111"/>
      <c r="P638" s="111"/>
      <c r="Q638" s="7"/>
      <c r="R638" s="7"/>
      <c r="S638" s="7"/>
      <c r="T638" s="7"/>
      <c r="U638" s="7"/>
      <c r="V638" s="7"/>
      <c r="W638" s="7"/>
      <c r="X638" s="7"/>
      <c r="Y638" s="7"/>
      <c r="Z638" s="7"/>
    </row>
    <row r="639" ht="15.75" customHeight="1">
      <c r="A639" s="7"/>
      <c r="B639" s="295"/>
      <c r="C639" s="7"/>
      <c r="D639" s="7"/>
      <c r="E639" s="111"/>
      <c r="F639" s="7"/>
      <c r="G639" s="7"/>
      <c r="H639" s="111"/>
      <c r="I639" s="111"/>
      <c r="J639" s="7"/>
      <c r="K639" s="7"/>
      <c r="L639" s="111"/>
      <c r="M639" s="7"/>
      <c r="N639" s="7"/>
      <c r="O639" s="111"/>
      <c r="P639" s="111"/>
      <c r="Q639" s="7"/>
      <c r="R639" s="7"/>
      <c r="S639" s="7"/>
      <c r="T639" s="7"/>
      <c r="U639" s="7"/>
      <c r="V639" s="7"/>
      <c r="W639" s="7"/>
      <c r="X639" s="7"/>
      <c r="Y639" s="7"/>
      <c r="Z639" s="7"/>
    </row>
    <row r="640" ht="15.75" customHeight="1">
      <c r="A640" s="7"/>
      <c r="B640" s="295"/>
      <c r="C640" s="7"/>
      <c r="D640" s="7"/>
      <c r="E640" s="111"/>
      <c r="F640" s="7"/>
      <c r="G640" s="7"/>
      <c r="H640" s="111"/>
      <c r="I640" s="111"/>
      <c r="J640" s="7"/>
      <c r="K640" s="7"/>
      <c r="L640" s="111"/>
      <c r="M640" s="7"/>
      <c r="N640" s="7"/>
      <c r="O640" s="111"/>
      <c r="P640" s="111"/>
      <c r="Q640" s="7"/>
      <c r="R640" s="7"/>
      <c r="S640" s="7"/>
      <c r="T640" s="7"/>
      <c r="U640" s="7"/>
      <c r="V640" s="7"/>
      <c r="W640" s="7"/>
      <c r="X640" s="7"/>
      <c r="Y640" s="7"/>
      <c r="Z640" s="7"/>
    </row>
    <row r="641" ht="15.75" customHeight="1">
      <c r="A641" s="7"/>
      <c r="B641" s="295"/>
      <c r="C641" s="7"/>
      <c r="D641" s="7"/>
      <c r="E641" s="111"/>
      <c r="F641" s="7"/>
      <c r="G641" s="7"/>
      <c r="H641" s="111"/>
      <c r="I641" s="111"/>
      <c r="J641" s="7"/>
      <c r="K641" s="7"/>
      <c r="L641" s="111"/>
      <c r="M641" s="7"/>
      <c r="N641" s="7"/>
      <c r="O641" s="111"/>
      <c r="P641" s="111"/>
      <c r="Q641" s="7"/>
      <c r="R641" s="7"/>
      <c r="S641" s="7"/>
      <c r="T641" s="7"/>
      <c r="U641" s="7"/>
      <c r="V641" s="7"/>
      <c r="W641" s="7"/>
      <c r="X641" s="7"/>
      <c r="Y641" s="7"/>
      <c r="Z641" s="7"/>
    </row>
    <row r="642" ht="15.75" customHeight="1">
      <c r="A642" s="7"/>
      <c r="B642" s="295"/>
      <c r="C642" s="7"/>
      <c r="D642" s="7"/>
      <c r="E642" s="111"/>
      <c r="F642" s="7"/>
      <c r="G642" s="7"/>
      <c r="H642" s="111"/>
      <c r="I642" s="111"/>
      <c r="J642" s="7"/>
      <c r="K642" s="7"/>
      <c r="L642" s="111"/>
      <c r="M642" s="7"/>
      <c r="N642" s="7"/>
      <c r="O642" s="111"/>
      <c r="P642" s="111"/>
      <c r="Q642" s="7"/>
      <c r="R642" s="7"/>
      <c r="S642" s="7"/>
      <c r="T642" s="7"/>
      <c r="U642" s="7"/>
      <c r="V642" s="7"/>
      <c r="W642" s="7"/>
      <c r="X642" s="7"/>
      <c r="Y642" s="7"/>
      <c r="Z642" s="7"/>
    </row>
    <row r="643" ht="15.75" customHeight="1">
      <c r="A643" s="7"/>
      <c r="B643" s="295"/>
      <c r="C643" s="7"/>
      <c r="D643" s="7"/>
      <c r="E643" s="111"/>
      <c r="F643" s="7"/>
      <c r="G643" s="7"/>
      <c r="H643" s="111"/>
      <c r="I643" s="111"/>
      <c r="J643" s="7"/>
      <c r="K643" s="7"/>
      <c r="L643" s="111"/>
      <c r="M643" s="7"/>
      <c r="N643" s="7"/>
      <c r="O643" s="111"/>
      <c r="P643" s="111"/>
      <c r="Q643" s="7"/>
      <c r="R643" s="7"/>
      <c r="S643" s="7"/>
      <c r="T643" s="7"/>
      <c r="U643" s="7"/>
      <c r="V643" s="7"/>
      <c r="W643" s="7"/>
      <c r="X643" s="7"/>
      <c r="Y643" s="7"/>
      <c r="Z643" s="7"/>
    </row>
    <row r="644" ht="15.75" customHeight="1">
      <c r="A644" s="7"/>
      <c r="B644" s="295"/>
      <c r="C644" s="7"/>
      <c r="D644" s="7"/>
      <c r="E644" s="111"/>
      <c r="F644" s="7"/>
      <c r="G644" s="7"/>
      <c r="H644" s="111"/>
      <c r="I644" s="111"/>
      <c r="J644" s="7"/>
      <c r="K644" s="7"/>
      <c r="L644" s="111"/>
      <c r="M644" s="7"/>
      <c r="N644" s="7"/>
      <c r="O644" s="111"/>
      <c r="P644" s="111"/>
      <c r="Q644" s="7"/>
      <c r="R644" s="7"/>
      <c r="S644" s="7"/>
      <c r="T644" s="7"/>
      <c r="U644" s="7"/>
      <c r="V644" s="7"/>
      <c r="W644" s="7"/>
      <c r="X644" s="7"/>
      <c r="Y644" s="7"/>
      <c r="Z644" s="7"/>
    </row>
    <row r="645" ht="15.75" customHeight="1">
      <c r="A645" s="7"/>
      <c r="B645" s="295"/>
      <c r="C645" s="7"/>
      <c r="D645" s="7"/>
      <c r="E645" s="111"/>
      <c r="F645" s="7"/>
      <c r="G645" s="7"/>
      <c r="H645" s="111"/>
      <c r="I645" s="111"/>
      <c r="J645" s="7"/>
      <c r="K645" s="7"/>
      <c r="L645" s="111"/>
      <c r="M645" s="7"/>
      <c r="N645" s="7"/>
      <c r="O645" s="111"/>
      <c r="P645" s="111"/>
      <c r="Q645" s="7"/>
      <c r="R645" s="7"/>
      <c r="S645" s="7"/>
      <c r="T645" s="7"/>
      <c r="U645" s="7"/>
      <c r="V645" s="7"/>
      <c r="W645" s="7"/>
      <c r="X645" s="7"/>
      <c r="Y645" s="7"/>
      <c r="Z645" s="7"/>
    </row>
    <row r="646" ht="15.75" customHeight="1">
      <c r="A646" s="7"/>
      <c r="B646" s="295"/>
      <c r="C646" s="7"/>
      <c r="D646" s="7"/>
      <c r="E646" s="111"/>
      <c r="F646" s="7"/>
      <c r="G646" s="7"/>
      <c r="H646" s="111"/>
      <c r="I646" s="111"/>
      <c r="J646" s="7"/>
      <c r="K646" s="7"/>
      <c r="L646" s="111"/>
      <c r="M646" s="7"/>
      <c r="N646" s="7"/>
      <c r="O646" s="111"/>
      <c r="P646" s="111"/>
      <c r="Q646" s="7"/>
      <c r="R646" s="7"/>
      <c r="S646" s="7"/>
      <c r="T646" s="7"/>
      <c r="U646" s="7"/>
      <c r="V646" s="7"/>
      <c r="W646" s="7"/>
      <c r="X646" s="7"/>
      <c r="Y646" s="7"/>
      <c r="Z646" s="7"/>
    </row>
    <row r="647" ht="15.75" customHeight="1">
      <c r="A647" s="7"/>
      <c r="B647" s="295"/>
      <c r="C647" s="7"/>
      <c r="D647" s="7"/>
      <c r="E647" s="111"/>
      <c r="F647" s="7"/>
      <c r="G647" s="7"/>
      <c r="H647" s="111"/>
      <c r="I647" s="111"/>
      <c r="J647" s="7"/>
      <c r="K647" s="7"/>
      <c r="L647" s="111"/>
      <c r="M647" s="7"/>
      <c r="N647" s="7"/>
      <c r="O647" s="111"/>
      <c r="P647" s="111"/>
      <c r="Q647" s="7"/>
      <c r="R647" s="7"/>
      <c r="S647" s="7"/>
      <c r="T647" s="7"/>
      <c r="U647" s="7"/>
      <c r="V647" s="7"/>
      <c r="W647" s="7"/>
      <c r="X647" s="7"/>
      <c r="Y647" s="7"/>
      <c r="Z647" s="7"/>
    </row>
    <row r="648" ht="15.75" customHeight="1">
      <c r="A648" s="7"/>
      <c r="B648" s="295"/>
      <c r="C648" s="7"/>
      <c r="D648" s="7"/>
      <c r="E648" s="111"/>
      <c r="F648" s="7"/>
      <c r="G648" s="7"/>
      <c r="H648" s="111"/>
      <c r="I648" s="111"/>
      <c r="J648" s="7"/>
      <c r="K648" s="7"/>
      <c r="L648" s="111"/>
      <c r="M648" s="7"/>
      <c r="N648" s="7"/>
      <c r="O648" s="111"/>
      <c r="P648" s="111"/>
      <c r="Q648" s="7"/>
      <c r="R648" s="7"/>
      <c r="S648" s="7"/>
      <c r="T648" s="7"/>
      <c r="U648" s="7"/>
      <c r="V648" s="7"/>
      <c r="W648" s="7"/>
      <c r="X648" s="7"/>
      <c r="Y648" s="7"/>
      <c r="Z648" s="7"/>
    </row>
    <row r="649" ht="15.75" customHeight="1">
      <c r="A649" s="7"/>
      <c r="B649" s="295"/>
      <c r="C649" s="7"/>
      <c r="D649" s="7"/>
      <c r="E649" s="111"/>
      <c r="F649" s="7"/>
      <c r="G649" s="7"/>
      <c r="H649" s="111"/>
      <c r="I649" s="111"/>
      <c r="J649" s="7"/>
      <c r="K649" s="7"/>
      <c r="L649" s="111"/>
      <c r="M649" s="7"/>
      <c r="N649" s="7"/>
      <c r="O649" s="111"/>
      <c r="P649" s="111"/>
      <c r="Q649" s="7"/>
      <c r="R649" s="7"/>
      <c r="S649" s="7"/>
      <c r="T649" s="7"/>
      <c r="U649" s="7"/>
      <c r="V649" s="7"/>
      <c r="W649" s="7"/>
      <c r="X649" s="7"/>
      <c r="Y649" s="7"/>
      <c r="Z649" s="7"/>
    </row>
    <row r="650" ht="15.75" customHeight="1">
      <c r="A650" s="7"/>
      <c r="B650" s="295"/>
      <c r="C650" s="7"/>
      <c r="D650" s="7"/>
      <c r="E650" s="111"/>
      <c r="F650" s="7"/>
      <c r="G650" s="7"/>
      <c r="H650" s="111"/>
      <c r="I650" s="111"/>
      <c r="J650" s="7"/>
      <c r="K650" s="7"/>
      <c r="L650" s="111"/>
      <c r="M650" s="7"/>
      <c r="N650" s="7"/>
      <c r="O650" s="111"/>
      <c r="P650" s="111"/>
      <c r="Q650" s="7"/>
      <c r="R650" s="7"/>
      <c r="S650" s="7"/>
      <c r="T650" s="7"/>
      <c r="U650" s="7"/>
      <c r="V650" s="7"/>
      <c r="W650" s="7"/>
      <c r="X650" s="7"/>
      <c r="Y650" s="7"/>
      <c r="Z650" s="7"/>
    </row>
    <row r="651" ht="15.75" customHeight="1">
      <c r="A651" s="7"/>
      <c r="B651" s="295"/>
      <c r="C651" s="7"/>
      <c r="D651" s="7"/>
      <c r="E651" s="111"/>
      <c r="F651" s="7"/>
      <c r="G651" s="7"/>
      <c r="H651" s="111"/>
      <c r="I651" s="111"/>
      <c r="J651" s="7"/>
      <c r="K651" s="7"/>
      <c r="L651" s="111"/>
      <c r="M651" s="7"/>
      <c r="N651" s="7"/>
      <c r="O651" s="111"/>
      <c r="P651" s="111"/>
      <c r="Q651" s="7"/>
      <c r="R651" s="7"/>
      <c r="S651" s="7"/>
      <c r="T651" s="7"/>
      <c r="U651" s="7"/>
      <c r="V651" s="7"/>
      <c r="W651" s="7"/>
      <c r="X651" s="7"/>
      <c r="Y651" s="7"/>
      <c r="Z651" s="7"/>
    </row>
    <row r="652" ht="15.75" customHeight="1">
      <c r="A652" s="7"/>
      <c r="B652" s="295"/>
      <c r="C652" s="7"/>
      <c r="D652" s="7"/>
      <c r="E652" s="111"/>
      <c r="F652" s="7"/>
      <c r="G652" s="7"/>
      <c r="H652" s="111"/>
      <c r="I652" s="111"/>
      <c r="J652" s="7"/>
      <c r="K652" s="7"/>
      <c r="L652" s="111"/>
      <c r="M652" s="7"/>
      <c r="N652" s="7"/>
      <c r="O652" s="111"/>
      <c r="P652" s="111"/>
      <c r="Q652" s="7"/>
      <c r="R652" s="7"/>
      <c r="S652" s="7"/>
      <c r="T652" s="7"/>
      <c r="U652" s="7"/>
      <c r="V652" s="7"/>
      <c r="W652" s="7"/>
      <c r="X652" s="7"/>
      <c r="Y652" s="7"/>
      <c r="Z652" s="7"/>
    </row>
    <row r="653" ht="15.75" customHeight="1">
      <c r="A653" s="7"/>
      <c r="B653" s="295"/>
      <c r="C653" s="7"/>
      <c r="D653" s="7"/>
      <c r="E653" s="111"/>
      <c r="F653" s="7"/>
      <c r="G653" s="7"/>
      <c r="H653" s="111"/>
      <c r="I653" s="111"/>
      <c r="J653" s="7"/>
      <c r="K653" s="7"/>
      <c r="L653" s="111"/>
      <c r="M653" s="7"/>
      <c r="N653" s="7"/>
      <c r="O653" s="111"/>
      <c r="P653" s="111"/>
      <c r="Q653" s="7"/>
      <c r="R653" s="7"/>
      <c r="S653" s="7"/>
      <c r="T653" s="7"/>
      <c r="U653" s="7"/>
      <c r="V653" s="7"/>
      <c r="W653" s="7"/>
      <c r="X653" s="7"/>
      <c r="Y653" s="7"/>
      <c r="Z653" s="7"/>
    </row>
    <row r="654" ht="15.75" customHeight="1">
      <c r="A654" s="7"/>
      <c r="B654" s="295"/>
      <c r="C654" s="7"/>
      <c r="D654" s="7"/>
      <c r="E654" s="111"/>
      <c r="F654" s="7"/>
      <c r="G654" s="7"/>
      <c r="H654" s="111"/>
      <c r="I654" s="111"/>
      <c r="J654" s="7"/>
      <c r="K654" s="7"/>
      <c r="L654" s="111"/>
      <c r="M654" s="7"/>
      <c r="N654" s="7"/>
      <c r="O654" s="111"/>
      <c r="P654" s="111"/>
      <c r="Q654" s="7"/>
      <c r="R654" s="7"/>
      <c r="S654" s="7"/>
      <c r="T654" s="7"/>
      <c r="U654" s="7"/>
      <c r="V654" s="7"/>
      <c r="W654" s="7"/>
      <c r="X654" s="7"/>
      <c r="Y654" s="7"/>
      <c r="Z654" s="7"/>
    </row>
    <row r="655" ht="15.75" customHeight="1">
      <c r="A655" s="7"/>
      <c r="B655" s="295"/>
      <c r="C655" s="7"/>
      <c r="D655" s="7"/>
      <c r="E655" s="111"/>
      <c r="F655" s="7"/>
      <c r="G655" s="7"/>
      <c r="H655" s="111"/>
      <c r="I655" s="111"/>
      <c r="J655" s="7"/>
      <c r="K655" s="7"/>
      <c r="L655" s="111"/>
      <c r="M655" s="7"/>
      <c r="N655" s="7"/>
      <c r="O655" s="111"/>
      <c r="P655" s="111"/>
      <c r="Q655" s="7"/>
      <c r="R655" s="7"/>
      <c r="S655" s="7"/>
      <c r="T655" s="7"/>
      <c r="U655" s="7"/>
      <c r="V655" s="7"/>
      <c r="W655" s="7"/>
      <c r="X655" s="7"/>
      <c r="Y655" s="7"/>
      <c r="Z655" s="7"/>
    </row>
    <row r="656" ht="15.75" customHeight="1">
      <c r="A656" s="7"/>
      <c r="B656" s="295"/>
      <c r="C656" s="7"/>
      <c r="D656" s="7"/>
      <c r="E656" s="111"/>
      <c r="F656" s="7"/>
      <c r="G656" s="7"/>
      <c r="H656" s="111"/>
      <c r="I656" s="111"/>
      <c r="J656" s="7"/>
      <c r="K656" s="7"/>
      <c r="L656" s="111"/>
      <c r="M656" s="7"/>
      <c r="N656" s="7"/>
      <c r="O656" s="111"/>
      <c r="P656" s="111"/>
      <c r="Q656" s="7"/>
      <c r="R656" s="7"/>
      <c r="S656" s="7"/>
      <c r="T656" s="7"/>
      <c r="U656" s="7"/>
      <c r="V656" s="7"/>
      <c r="W656" s="7"/>
      <c r="X656" s="7"/>
      <c r="Y656" s="7"/>
      <c r="Z656" s="7"/>
    </row>
    <row r="657" ht="15.75" customHeight="1">
      <c r="A657" s="7"/>
      <c r="B657" s="295"/>
      <c r="C657" s="7"/>
      <c r="D657" s="7"/>
      <c r="E657" s="111"/>
      <c r="F657" s="7"/>
      <c r="G657" s="7"/>
      <c r="H657" s="111"/>
      <c r="I657" s="111"/>
      <c r="J657" s="7"/>
      <c r="K657" s="7"/>
      <c r="L657" s="111"/>
      <c r="M657" s="7"/>
      <c r="N657" s="7"/>
      <c r="O657" s="111"/>
      <c r="P657" s="111"/>
      <c r="Q657" s="7"/>
      <c r="R657" s="7"/>
      <c r="S657" s="7"/>
      <c r="T657" s="7"/>
      <c r="U657" s="7"/>
      <c r="V657" s="7"/>
      <c r="W657" s="7"/>
      <c r="X657" s="7"/>
      <c r="Y657" s="7"/>
      <c r="Z657" s="7"/>
    </row>
    <row r="658" ht="15.75" customHeight="1">
      <c r="A658" s="7"/>
      <c r="B658" s="295"/>
      <c r="C658" s="7"/>
      <c r="D658" s="7"/>
      <c r="E658" s="111"/>
      <c r="F658" s="7"/>
      <c r="G658" s="7"/>
      <c r="H658" s="111"/>
      <c r="I658" s="111"/>
      <c r="J658" s="7"/>
      <c r="K658" s="7"/>
      <c r="L658" s="111"/>
      <c r="M658" s="7"/>
      <c r="N658" s="7"/>
      <c r="O658" s="111"/>
      <c r="P658" s="111"/>
      <c r="Q658" s="7"/>
      <c r="R658" s="7"/>
      <c r="S658" s="7"/>
      <c r="T658" s="7"/>
      <c r="U658" s="7"/>
      <c r="V658" s="7"/>
      <c r="W658" s="7"/>
      <c r="X658" s="7"/>
      <c r="Y658" s="7"/>
      <c r="Z658" s="7"/>
    </row>
    <row r="659" ht="15.75" customHeight="1">
      <c r="A659" s="7"/>
      <c r="B659" s="295"/>
      <c r="C659" s="7"/>
      <c r="D659" s="7"/>
      <c r="E659" s="111"/>
      <c r="F659" s="7"/>
      <c r="G659" s="7"/>
      <c r="H659" s="111"/>
      <c r="I659" s="111"/>
      <c r="J659" s="7"/>
      <c r="K659" s="7"/>
      <c r="L659" s="111"/>
      <c r="M659" s="7"/>
      <c r="N659" s="7"/>
      <c r="O659" s="111"/>
      <c r="P659" s="111"/>
      <c r="Q659" s="7"/>
      <c r="R659" s="7"/>
      <c r="S659" s="7"/>
      <c r="T659" s="7"/>
      <c r="U659" s="7"/>
      <c r="V659" s="7"/>
      <c r="W659" s="7"/>
      <c r="X659" s="7"/>
      <c r="Y659" s="7"/>
      <c r="Z659" s="7"/>
    </row>
    <row r="660" ht="15.75" customHeight="1">
      <c r="A660" s="7"/>
      <c r="B660" s="295"/>
      <c r="C660" s="7"/>
      <c r="D660" s="7"/>
      <c r="E660" s="111"/>
      <c r="F660" s="7"/>
      <c r="G660" s="7"/>
      <c r="H660" s="111"/>
      <c r="I660" s="111"/>
      <c r="J660" s="7"/>
      <c r="K660" s="7"/>
      <c r="L660" s="111"/>
      <c r="M660" s="7"/>
      <c r="N660" s="7"/>
      <c r="O660" s="111"/>
      <c r="P660" s="111"/>
      <c r="Q660" s="7"/>
      <c r="R660" s="7"/>
      <c r="S660" s="7"/>
      <c r="T660" s="7"/>
      <c r="U660" s="7"/>
      <c r="V660" s="7"/>
      <c r="W660" s="7"/>
      <c r="X660" s="7"/>
      <c r="Y660" s="7"/>
      <c r="Z660" s="7"/>
    </row>
    <row r="661" ht="15.75" customHeight="1">
      <c r="A661" s="7"/>
      <c r="B661" s="295"/>
      <c r="C661" s="7"/>
      <c r="D661" s="7"/>
      <c r="E661" s="111"/>
      <c r="F661" s="7"/>
      <c r="G661" s="7"/>
      <c r="H661" s="111"/>
      <c r="I661" s="111"/>
      <c r="J661" s="7"/>
      <c r="K661" s="7"/>
      <c r="L661" s="111"/>
      <c r="M661" s="7"/>
      <c r="N661" s="7"/>
      <c r="O661" s="111"/>
      <c r="P661" s="111"/>
      <c r="Q661" s="7"/>
      <c r="R661" s="7"/>
      <c r="S661" s="7"/>
      <c r="T661" s="7"/>
      <c r="U661" s="7"/>
      <c r="V661" s="7"/>
      <c r="W661" s="7"/>
      <c r="X661" s="7"/>
      <c r="Y661" s="7"/>
      <c r="Z661" s="7"/>
    </row>
    <row r="662" ht="15.75" customHeight="1">
      <c r="A662" s="7"/>
      <c r="B662" s="295"/>
      <c r="C662" s="7"/>
      <c r="D662" s="7"/>
      <c r="E662" s="111"/>
      <c r="F662" s="7"/>
      <c r="G662" s="7"/>
      <c r="H662" s="111"/>
      <c r="I662" s="111"/>
      <c r="J662" s="7"/>
      <c r="K662" s="7"/>
      <c r="L662" s="111"/>
      <c r="M662" s="7"/>
      <c r="N662" s="7"/>
      <c r="O662" s="111"/>
      <c r="P662" s="111"/>
      <c r="Q662" s="7"/>
      <c r="R662" s="7"/>
      <c r="S662" s="7"/>
      <c r="T662" s="7"/>
      <c r="U662" s="7"/>
      <c r="V662" s="7"/>
      <c r="W662" s="7"/>
      <c r="X662" s="7"/>
      <c r="Y662" s="7"/>
      <c r="Z662" s="7"/>
    </row>
    <row r="663" ht="15.75" customHeight="1">
      <c r="A663" s="7"/>
      <c r="B663" s="295"/>
      <c r="C663" s="7"/>
      <c r="D663" s="7"/>
      <c r="E663" s="111"/>
      <c r="F663" s="7"/>
      <c r="G663" s="7"/>
      <c r="H663" s="111"/>
      <c r="I663" s="111"/>
      <c r="J663" s="7"/>
      <c r="K663" s="7"/>
      <c r="L663" s="111"/>
      <c r="M663" s="7"/>
      <c r="N663" s="7"/>
      <c r="O663" s="111"/>
      <c r="P663" s="111"/>
      <c r="Q663" s="7"/>
      <c r="R663" s="7"/>
      <c r="S663" s="7"/>
      <c r="T663" s="7"/>
      <c r="U663" s="7"/>
      <c r="V663" s="7"/>
      <c r="W663" s="7"/>
      <c r="X663" s="7"/>
      <c r="Y663" s="7"/>
      <c r="Z663" s="7"/>
    </row>
    <row r="664" ht="15.75" customHeight="1">
      <c r="A664" s="7"/>
      <c r="B664" s="295"/>
      <c r="C664" s="7"/>
      <c r="D664" s="7"/>
      <c r="E664" s="111"/>
      <c r="F664" s="7"/>
      <c r="G664" s="7"/>
      <c r="H664" s="111"/>
      <c r="I664" s="111"/>
      <c r="J664" s="7"/>
      <c r="K664" s="7"/>
      <c r="L664" s="111"/>
      <c r="M664" s="7"/>
      <c r="N664" s="7"/>
      <c r="O664" s="111"/>
      <c r="P664" s="111"/>
      <c r="Q664" s="7"/>
      <c r="R664" s="7"/>
      <c r="S664" s="7"/>
      <c r="T664" s="7"/>
      <c r="U664" s="7"/>
      <c r="V664" s="7"/>
      <c r="W664" s="7"/>
      <c r="X664" s="7"/>
      <c r="Y664" s="7"/>
      <c r="Z664" s="7"/>
    </row>
    <row r="665" ht="15.75" customHeight="1">
      <c r="A665" s="7"/>
      <c r="B665" s="295"/>
      <c r="C665" s="7"/>
      <c r="D665" s="7"/>
      <c r="E665" s="111"/>
      <c r="F665" s="7"/>
      <c r="G665" s="7"/>
      <c r="H665" s="111"/>
      <c r="I665" s="111"/>
      <c r="J665" s="7"/>
      <c r="K665" s="7"/>
      <c r="L665" s="111"/>
      <c r="M665" s="7"/>
      <c r="N665" s="7"/>
      <c r="O665" s="111"/>
      <c r="P665" s="111"/>
      <c r="Q665" s="7"/>
      <c r="R665" s="7"/>
      <c r="S665" s="7"/>
      <c r="T665" s="7"/>
      <c r="U665" s="7"/>
      <c r="V665" s="7"/>
      <c r="W665" s="7"/>
      <c r="X665" s="7"/>
      <c r="Y665" s="7"/>
      <c r="Z665" s="7"/>
    </row>
    <row r="666" ht="15.75" customHeight="1">
      <c r="A666" s="7"/>
      <c r="B666" s="295"/>
      <c r="C666" s="7"/>
      <c r="D666" s="7"/>
      <c r="E666" s="111"/>
      <c r="F666" s="7"/>
      <c r="G666" s="7"/>
      <c r="H666" s="111"/>
      <c r="I666" s="111"/>
      <c r="J666" s="7"/>
      <c r="K666" s="7"/>
      <c r="L666" s="111"/>
      <c r="M666" s="7"/>
      <c r="N666" s="7"/>
      <c r="O666" s="111"/>
      <c r="P666" s="111"/>
      <c r="Q666" s="7"/>
      <c r="R666" s="7"/>
      <c r="S666" s="7"/>
      <c r="T666" s="7"/>
      <c r="U666" s="7"/>
      <c r="V666" s="7"/>
      <c r="W666" s="7"/>
      <c r="X666" s="7"/>
      <c r="Y666" s="7"/>
      <c r="Z666" s="7"/>
    </row>
    <row r="667" ht="15.75" customHeight="1">
      <c r="A667" s="7"/>
      <c r="B667" s="295"/>
      <c r="C667" s="7"/>
      <c r="D667" s="7"/>
      <c r="E667" s="111"/>
      <c r="F667" s="7"/>
      <c r="G667" s="7"/>
      <c r="H667" s="111"/>
      <c r="I667" s="111"/>
      <c r="J667" s="7"/>
      <c r="K667" s="7"/>
      <c r="L667" s="111"/>
      <c r="M667" s="7"/>
      <c r="N667" s="7"/>
      <c r="O667" s="111"/>
      <c r="P667" s="111"/>
      <c r="Q667" s="7"/>
      <c r="R667" s="7"/>
      <c r="S667" s="7"/>
      <c r="T667" s="7"/>
      <c r="U667" s="7"/>
      <c r="V667" s="7"/>
      <c r="W667" s="7"/>
      <c r="X667" s="7"/>
      <c r="Y667" s="7"/>
      <c r="Z667" s="7"/>
    </row>
    <row r="668" ht="15.75" customHeight="1">
      <c r="A668" s="7"/>
      <c r="B668" s="295"/>
      <c r="C668" s="7"/>
      <c r="D668" s="7"/>
      <c r="E668" s="111"/>
      <c r="F668" s="7"/>
      <c r="G668" s="7"/>
      <c r="H668" s="111"/>
      <c r="I668" s="111"/>
      <c r="J668" s="7"/>
      <c r="K668" s="7"/>
      <c r="L668" s="111"/>
      <c r="M668" s="7"/>
      <c r="N668" s="7"/>
      <c r="O668" s="111"/>
      <c r="P668" s="111"/>
      <c r="Q668" s="7"/>
      <c r="R668" s="7"/>
      <c r="S668" s="7"/>
      <c r="T668" s="7"/>
      <c r="U668" s="7"/>
      <c r="V668" s="7"/>
      <c r="W668" s="7"/>
      <c r="X668" s="7"/>
      <c r="Y668" s="7"/>
      <c r="Z668" s="7"/>
    </row>
    <row r="669" ht="15.75" customHeight="1">
      <c r="A669" s="7"/>
      <c r="B669" s="295"/>
      <c r="C669" s="7"/>
      <c r="D669" s="7"/>
      <c r="E669" s="111"/>
      <c r="F669" s="7"/>
      <c r="G669" s="7"/>
      <c r="H669" s="111"/>
      <c r="I669" s="111"/>
      <c r="J669" s="7"/>
      <c r="K669" s="7"/>
      <c r="L669" s="111"/>
      <c r="M669" s="7"/>
      <c r="N669" s="7"/>
      <c r="O669" s="111"/>
      <c r="P669" s="111"/>
      <c r="Q669" s="7"/>
      <c r="R669" s="7"/>
      <c r="S669" s="7"/>
      <c r="T669" s="7"/>
      <c r="U669" s="7"/>
      <c r="V669" s="7"/>
      <c r="W669" s="7"/>
      <c r="X669" s="7"/>
      <c r="Y669" s="7"/>
      <c r="Z669" s="7"/>
    </row>
    <row r="670" ht="15.75" customHeight="1">
      <c r="A670" s="7"/>
      <c r="B670" s="295"/>
      <c r="C670" s="7"/>
      <c r="D670" s="7"/>
      <c r="E670" s="111"/>
      <c r="F670" s="7"/>
      <c r="G670" s="7"/>
      <c r="H670" s="111"/>
      <c r="I670" s="111"/>
      <c r="J670" s="7"/>
      <c r="K670" s="7"/>
      <c r="L670" s="111"/>
      <c r="M670" s="7"/>
      <c r="N670" s="7"/>
      <c r="O670" s="111"/>
      <c r="P670" s="111"/>
      <c r="Q670" s="7"/>
      <c r="R670" s="7"/>
      <c r="S670" s="7"/>
      <c r="T670" s="7"/>
      <c r="U670" s="7"/>
      <c r="V670" s="7"/>
      <c r="W670" s="7"/>
      <c r="X670" s="7"/>
      <c r="Y670" s="7"/>
      <c r="Z670" s="7"/>
    </row>
    <row r="671" ht="15.75" customHeight="1">
      <c r="A671" s="7"/>
      <c r="B671" s="295"/>
      <c r="C671" s="7"/>
      <c r="D671" s="7"/>
      <c r="E671" s="111"/>
      <c r="F671" s="7"/>
      <c r="G671" s="7"/>
      <c r="H671" s="111"/>
      <c r="I671" s="111"/>
      <c r="J671" s="7"/>
      <c r="K671" s="7"/>
      <c r="L671" s="111"/>
      <c r="M671" s="7"/>
      <c r="N671" s="7"/>
      <c r="O671" s="111"/>
      <c r="P671" s="111"/>
      <c r="Q671" s="7"/>
      <c r="R671" s="7"/>
      <c r="S671" s="7"/>
      <c r="T671" s="7"/>
      <c r="U671" s="7"/>
      <c r="V671" s="7"/>
      <c r="W671" s="7"/>
      <c r="X671" s="7"/>
      <c r="Y671" s="7"/>
      <c r="Z671" s="7"/>
    </row>
    <row r="672" ht="15.75" customHeight="1">
      <c r="A672" s="7"/>
      <c r="B672" s="295"/>
      <c r="C672" s="7"/>
      <c r="D672" s="7"/>
      <c r="E672" s="111"/>
      <c r="F672" s="7"/>
      <c r="G672" s="7"/>
      <c r="H672" s="111"/>
      <c r="I672" s="111"/>
      <c r="J672" s="7"/>
      <c r="K672" s="7"/>
      <c r="L672" s="111"/>
      <c r="M672" s="7"/>
      <c r="N672" s="7"/>
      <c r="O672" s="111"/>
      <c r="P672" s="111"/>
      <c r="Q672" s="7"/>
      <c r="R672" s="7"/>
      <c r="S672" s="7"/>
      <c r="T672" s="7"/>
      <c r="U672" s="7"/>
      <c r="V672" s="7"/>
      <c r="W672" s="7"/>
      <c r="X672" s="7"/>
      <c r="Y672" s="7"/>
      <c r="Z672" s="7"/>
    </row>
    <row r="673" ht="15.75" customHeight="1">
      <c r="A673" s="7"/>
      <c r="B673" s="295"/>
      <c r="C673" s="7"/>
      <c r="D673" s="7"/>
      <c r="E673" s="111"/>
      <c r="F673" s="7"/>
      <c r="G673" s="7"/>
      <c r="H673" s="111"/>
      <c r="I673" s="111"/>
      <c r="J673" s="7"/>
      <c r="K673" s="7"/>
      <c r="L673" s="111"/>
      <c r="M673" s="7"/>
      <c r="N673" s="7"/>
      <c r="O673" s="111"/>
      <c r="P673" s="111"/>
      <c r="Q673" s="7"/>
      <c r="R673" s="7"/>
      <c r="S673" s="7"/>
      <c r="T673" s="7"/>
      <c r="U673" s="7"/>
      <c r="V673" s="7"/>
      <c r="W673" s="7"/>
      <c r="X673" s="7"/>
      <c r="Y673" s="7"/>
      <c r="Z673" s="7"/>
    </row>
    <row r="674" ht="15.75" customHeight="1">
      <c r="A674" s="7"/>
      <c r="B674" s="295"/>
      <c r="C674" s="7"/>
      <c r="D674" s="7"/>
      <c r="E674" s="111"/>
      <c r="F674" s="7"/>
      <c r="G674" s="7"/>
      <c r="H674" s="111"/>
      <c r="I674" s="111"/>
      <c r="J674" s="7"/>
      <c r="K674" s="7"/>
      <c r="L674" s="111"/>
      <c r="M674" s="7"/>
      <c r="N674" s="7"/>
      <c r="O674" s="111"/>
      <c r="P674" s="111"/>
      <c r="Q674" s="7"/>
      <c r="R674" s="7"/>
      <c r="S674" s="7"/>
      <c r="T674" s="7"/>
      <c r="U674" s="7"/>
      <c r="V674" s="7"/>
      <c r="W674" s="7"/>
      <c r="X674" s="7"/>
      <c r="Y674" s="7"/>
      <c r="Z674" s="7"/>
    </row>
    <row r="675" ht="15.75" customHeight="1">
      <c r="A675" s="7"/>
      <c r="B675" s="295"/>
      <c r="C675" s="7"/>
      <c r="D675" s="7"/>
      <c r="E675" s="111"/>
      <c r="F675" s="7"/>
      <c r="G675" s="7"/>
      <c r="H675" s="111"/>
      <c r="I675" s="111"/>
      <c r="J675" s="7"/>
      <c r="K675" s="7"/>
      <c r="L675" s="111"/>
      <c r="M675" s="7"/>
      <c r="N675" s="7"/>
      <c r="O675" s="111"/>
      <c r="P675" s="111"/>
      <c r="Q675" s="7"/>
      <c r="R675" s="7"/>
      <c r="S675" s="7"/>
      <c r="T675" s="7"/>
      <c r="U675" s="7"/>
      <c r="V675" s="7"/>
      <c r="W675" s="7"/>
      <c r="X675" s="7"/>
      <c r="Y675" s="7"/>
      <c r="Z675" s="7"/>
    </row>
    <row r="676" ht="15.75" customHeight="1">
      <c r="A676" s="7"/>
      <c r="B676" s="295"/>
      <c r="C676" s="7"/>
      <c r="D676" s="7"/>
      <c r="E676" s="111"/>
      <c r="F676" s="7"/>
      <c r="G676" s="7"/>
      <c r="H676" s="111"/>
      <c r="I676" s="111"/>
      <c r="J676" s="7"/>
      <c r="K676" s="7"/>
      <c r="L676" s="111"/>
      <c r="M676" s="7"/>
      <c r="N676" s="7"/>
      <c r="O676" s="111"/>
      <c r="P676" s="111"/>
      <c r="Q676" s="7"/>
      <c r="R676" s="7"/>
      <c r="S676" s="7"/>
      <c r="T676" s="7"/>
      <c r="U676" s="7"/>
      <c r="V676" s="7"/>
      <c r="W676" s="7"/>
      <c r="X676" s="7"/>
      <c r="Y676" s="7"/>
      <c r="Z676" s="7"/>
    </row>
    <row r="677" ht="15.75" customHeight="1">
      <c r="A677" s="7"/>
      <c r="B677" s="295"/>
      <c r="C677" s="7"/>
      <c r="D677" s="7"/>
      <c r="E677" s="111"/>
      <c r="F677" s="7"/>
      <c r="G677" s="7"/>
      <c r="H677" s="111"/>
      <c r="I677" s="111"/>
      <c r="J677" s="7"/>
      <c r="K677" s="7"/>
      <c r="L677" s="111"/>
      <c r="M677" s="7"/>
      <c r="N677" s="7"/>
      <c r="O677" s="111"/>
      <c r="P677" s="111"/>
      <c r="Q677" s="7"/>
      <c r="R677" s="7"/>
      <c r="S677" s="7"/>
      <c r="T677" s="7"/>
      <c r="U677" s="7"/>
      <c r="V677" s="7"/>
      <c r="W677" s="7"/>
      <c r="X677" s="7"/>
      <c r="Y677" s="7"/>
      <c r="Z677" s="7"/>
    </row>
    <row r="678" ht="15.75" customHeight="1">
      <c r="A678" s="7"/>
      <c r="B678" s="295"/>
      <c r="C678" s="7"/>
      <c r="D678" s="7"/>
      <c r="E678" s="111"/>
      <c r="F678" s="7"/>
      <c r="G678" s="7"/>
      <c r="H678" s="111"/>
      <c r="I678" s="111"/>
      <c r="J678" s="7"/>
      <c r="K678" s="7"/>
      <c r="L678" s="111"/>
      <c r="M678" s="7"/>
      <c r="N678" s="7"/>
      <c r="O678" s="111"/>
      <c r="P678" s="111"/>
      <c r="Q678" s="7"/>
      <c r="R678" s="7"/>
      <c r="S678" s="7"/>
      <c r="T678" s="7"/>
      <c r="U678" s="7"/>
      <c r="V678" s="7"/>
      <c r="W678" s="7"/>
      <c r="X678" s="7"/>
      <c r="Y678" s="7"/>
      <c r="Z678" s="7"/>
    </row>
    <row r="679" ht="15.75" customHeight="1">
      <c r="A679" s="7"/>
      <c r="B679" s="295"/>
      <c r="C679" s="7"/>
      <c r="D679" s="7"/>
      <c r="E679" s="111"/>
      <c r="F679" s="7"/>
      <c r="G679" s="7"/>
      <c r="H679" s="111"/>
      <c r="I679" s="111"/>
      <c r="J679" s="7"/>
      <c r="K679" s="7"/>
      <c r="L679" s="111"/>
      <c r="M679" s="7"/>
      <c r="N679" s="7"/>
      <c r="O679" s="111"/>
      <c r="P679" s="111"/>
      <c r="Q679" s="7"/>
      <c r="R679" s="7"/>
      <c r="S679" s="7"/>
      <c r="T679" s="7"/>
      <c r="U679" s="7"/>
      <c r="V679" s="7"/>
      <c r="W679" s="7"/>
      <c r="X679" s="7"/>
      <c r="Y679" s="7"/>
      <c r="Z679" s="7"/>
    </row>
    <row r="680" ht="15.75" customHeight="1">
      <c r="A680" s="7"/>
      <c r="B680" s="295"/>
      <c r="C680" s="7"/>
      <c r="D680" s="7"/>
      <c r="E680" s="111"/>
      <c r="F680" s="7"/>
      <c r="G680" s="7"/>
      <c r="H680" s="111"/>
      <c r="I680" s="111"/>
      <c r="J680" s="7"/>
      <c r="K680" s="7"/>
      <c r="L680" s="111"/>
      <c r="M680" s="7"/>
      <c r="N680" s="7"/>
      <c r="O680" s="111"/>
      <c r="P680" s="111"/>
      <c r="Q680" s="7"/>
      <c r="R680" s="7"/>
      <c r="S680" s="7"/>
      <c r="T680" s="7"/>
      <c r="U680" s="7"/>
      <c r="V680" s="7"/>
      <c r="W680" s="7"/>
      <c r="X680" s="7"/>
      <c r="Y680" s="7"/>
      <c r="Z680" s="7"/>
    </row>
    <row r="681" ht="15.75" customHeight="1">
      <c r="A681" s="7"/>
      <c r="B681" s="295"/>
      <c r="C681" s="7"/>
      <c r="D681" s="7"/>
      <c r="E681" s="111"/>
      <c r="F681" s="7"/>
      <c r="G681" s="7"/>
      <c r="H681" s="111"/>
      <c r="I681" s="111"/>
      <c r="J681" s="7"/>
      <c r="K681" s="7"/>
      <c r="L681" s="111"/>
      <c r="M681" s="7"/>
      <c r="N681" s="7"/>
      <c r="O681" s="111"/>
      <c r="P681" s="111"/>
      <c r="Q681" s="7"/>
      <c r="R681" s="7"/>
      <c r="S681" s="7"/>
      <c r="T681" s="7"/>
      <c r="U681" s="7"/>
      <c r="V681" s="7"/>
      <c r="W681" s="7"/>
      <c r="X681" s="7"/>
      <c r="Y681" s="7"/>
      <c r="Z681" s="7"/>
    </row>
    <row r="682" ht="15.75" customHeight="1">
      <c r="A682" s="7"/>
      <c r="B682" s="295"/>
      <c r="C682" s="7"/>
      <c r="D682" s="7"/>
      <c r="E682" s="111"/>
      <c r="F682" s="7"/>
      <c r="G682" s="7"/>
      <c r="H682" s="111"/>
      <c r="I682" s="111"/>
      <c r="J682" s="7"/>
      <c r="K682" s="7"/>
      <c r="L682" s="111"/>
      <c r="M682" s="7"/>
      <c r="N682" s="7"/>
      <c r="O682" s="111"/>
      <c r="P682" s="111"/>
      <c r="Q682" s="7"/>
      <c r="R682" s="7"/>
      <c r="S682" s="7"/>
      <c r="T682" s="7"/>
      <c r="U682" s="7"/>
      <c r="V682" s="7"/>
      <c r="W682" s="7"/>
      <c r="X682" s="7"/>
      <c r="Y682" s="7"/>
      <c r="Z682" s="7"/>
    </row>
    <row r="683" ht="15.75" customHeight="1">
      <c r="A683" s="7"/>
      <c r="B683" s="295"/>
      <c r="C683" s="7"/>
      <c r="D683" s="7"/>
      <c r="E683" s="111"/>
      <c r="F683" s="7"/>
      <c r="G683" s="7"/>
      <c r="H683" s="111"/>
      <c r="I683" s="111"/>
      <c r="J683" s="7"/>
      <c r="K683" s="7"/>
      <c r="L683" s="111"/>
      <c r="M683" s="7"/>
      <c r="N683" s="7"/>
      <c r="O683" s="111"/>
      <c r="P683" s="111"/>
      <c r="Q683" s="7"/>
      <c r="R683" s="7"/>
      <c r="S683" s="7"/>
      <c r="T683" s="7"/>
      <c r="U683" s="7"/>
      <c r="V683" s="7"/>
      <c r="W683" s="7"/>
      <c r="X683" s="7"/>
      <c r="Y683" s="7"/>
      <c r="Z683" s="7"/>
    </row>
    <row r="684" ht="15.75" customHeight="1">
      <c r="A684" s="7"/>
      <c r="B684" s="295"/>
      <c r="C684" s="7"/>
      <c r="D684" s="7"/>
      <c r="E684" s="111"/>
      <c r="F684" s="7"/>
      <c r="G684" s="7"/>
      <c r="H684" s="111"/>
      <c r="I684" s="111"/>
      <c r="J684" s="7"/>
      <c r="K684" s="7"/>
      <c r="L684" s="111"/>
      <c r="M684" s="7"/>
      <c r="N684" s="7"/>
      <c r="O684" s="111"/>
      <c r="P684" s="111"/>
      <c r="Q684" s="7"/>
      <c r="R684" s="7"/>
      <c r="S684" s="7"/>
      <c r="T684" s="7"/>
      <c r="U684" s="7"/>
      <c r="V684" s="7"/>
      <c r="W684" s="7"/>
      <c r="X684" s="7"/>
      <c r="Y684" s="7"/>
      <c r="Z684" s="7"/>
    </row>
    <row r="685" ht="15.75" customHeight="1">
      <c r="A685" s="7"/>
      <c r="B685" s="295"/>
      <c r="C685" s="7"/>
      <c r="D685" s="7"/>
      <c r="E685" s="111"/>
      <c r="F685" s="7"/>
      <c r="G685" s="7"/>
      <c r="H685" s="111"/>
      <c r="I685" s="111"/>
      <c r="J685" s="7"/>
      <c r="K685" s="7"/>
      <c r="L685" s="111"/>
      <c r="M685" s="7"/>
      <c r="N685" s="7"/>
      <c r="O685" s="111"/>
      <c r="P685" s="111"/>
      <c r="Q685" s="7"/>
      <c r="R685" s="7"/>
      <c r="S685" s="7"/>
      <c r="T685" s="7"/>
      <c r="U685" s="7"/>
      <c r="V685" s="7"/>
      <c r="W685" s="7"/>
      <c r="X685" s="7"/>
      <c r="Y685" s="7"/>
      <c r="Z685" s="7"/>
    </row>
    <row r="686" ht="15.75" customHeight="1">
      <c r="A686" s="7"/>
      <c r="B686" s="295"/>
      <c r="C686" s="7"/>
      <c r="D686" s="7"/>
      <c r="E686" s="111"/>
      <c r="F686" s="7"/>
      <c r="G686" s="7"/>
      <c r="H686" s="111"/>
      <c r="I686" s="111"/>
      <c r="J686" s="7"/>
      <c r="K686" s="7"/>
      <c r="L686" s="111"/>
      <c r="M686" s="7"/>
      <c r="N686" s="7"/>
      <c r="O686" s="111"/>
      <c r="P686" s="111"/>
      <c r="Q686" s="7"/>
      <c r="R686" s="7"/>
      <c r="S686" s="7"/>
      <c r="T686" s="7"/>
      <c r="U686" s="7"/>
      <c r="V686" s="7"/>
      <c r="W686" s="7"/>
      <c r="X686" s="7"/>
      <c r="Y686" s="7"/>
      <c r="Z686" s="7"/>
    </row>
    <row r="687" ht="15.75" customHeight="1">
      <c r="A687" s="7"/>
      <c r="B687" s="295"/>
      <c r="C687" s="7"/>
      <c r="D687" s="7"/>
      <c r="E687" s="111"/>
      <c r="F687" s="7"/>
      <c r="G687" s="7"/>
      <c r="H687" s="111"/>
      <c r="I687" s="111"/>
      <c r="J687" s="7"/>
      <c r="K687" s="7"/>
      <c r="L687" s="111"/>
      <c r="M687" s="7"/>
      <c r="N687" s="7"/>
      <c r="O687" s="111"/>
      <c r="P687" s="111"/>
      <c r="Q687" s="7"/>
      <c r="R687" s="7"/>
      <c r="S687" s="7"/>
      <c r="T687" s="7"/>
      <c r="U687" s="7"/>
      <c r="V687" s="7"/>
      <c r="W687" s="7"/>
      <c r="X687" s="7"/>
      <c r="Y687" s="7"/>
      <c r="Z687" s="7"/>
    </row>
    <row r="688" ht="15.75" customHeight="1">
      <c r="A688" s="7"/>
      <c r="B688" s="295"/>
      <c r="C688" s="7"/>
      <c r="D688" s="7"/>
      <c r="E688" s="111"/>
      <c r="F688" s="7"/>
      <c r="G688" s="7"/>
      <c r="H688" s="111"/>
      <c r="I688" s="111"/>
      <c r="J688" s="7"/>
      <c r="K688" s="7"/>
      <c r="L688" s="111"/>
      <c r="M688" s="7"/>
      <c r="N688" s="7"/>
      <c r="O688" s="111"/>
      <c r="P688" s="111"/>
      <c r="Q688" s="7"/>
      <c r="R688" s="7"/>
      <c r="S688" s="7"/>
      <c r="T688" s="7"/>
      <c r="U688" s="7"/>
      <c r="V688" s="7"/>
      <c r="W688" s="7"/>
      <c r="X688" s="7"/>
      <c r="Y688" s="7"/>
      <c r="Z688" s="7"/>
    </row>
    <row r="689" ht="15.75" customHeight="1">
      <c r="A689" s="7"/>
      <c r="B689" s="295"/>
      <c r="C689" s="7"/>
      <c r="D689" s="7"/>
      <c r="E689" s="111"/>
      <c r="F689" s="7"/>
      <c r="G689" s="7"/>
      <c r="H689" s="111"/>
      <c r="I689" s="111"/>
      <c r="J689" s="7"/>
      <c r="K689" s="7"/>
      <c r="L689" s="111"/>
      <c r="M689" s="7"/>
      <c r="N689" s="7"/>
      <c r="O689" s="111"/>
      <c r="P689" s="111"/>
      <c r="Q689" s="7"/>
      <c r="R689" s="7"/>
      <c r="S689" s="7"/>
      <c r="T689" s="7"/>
      <c r="U689" s="7"/>
      <c r="V689" s="7"/>
      <c r="W689" s="7"/>
      <c r="X689" s="7"/>
      <c r="Y689" s="7"/>
      <c r="Z689" s="7"/>
    </row>
    <row r="690" ht="15.75" customHeight="1">
      <c r="A690" s="7"/>
      <c r="B690" s="295"/>
      <c r="C690" s="7"/>
      <c r="D690" s="7"/>
      <c r="E690" s="111"/>
      <c r="F690" s="7"/>
      <c r="G690" s="7"/>
      <c r="H690" s="111"/>
      <c r="I690" s="111"/>
      <c r="J690" s="7"/>
      <c r="K690" s="7"/>
      <c r="L690" s="111"/>
      <c r="M690" s="7"/>
      <c r="N690" s="7"/>
      <c r="O690" s="111"/>
      <c r="P690" s="111"/>
      <c r="Q690" s="7"/>
      <c r="R690" s="7"/>
      <c r="S690" s="7"/>
      <c r="T690" s="7"/>
      <c r="U690" s="7"/>
      <c r="V690" s="7"/>
      <c r="W690" s="7"/>
      <c r="X690" s="7"/>
      <c r="Y690" s="7"/>
      <c r="Z690" s="7"/>
    </row>
    <row r="691" ht="15.75" customHeight="1">
      <c r="A691" s="7"/>
      <c r="B691" s="295"/>
      <c r="C691" s="7"/>
      <c r="D691" s="7"/>
      <c r="E691" s="111"/>
      <c r="F691" s="7"/>
      <c r="G691" s="7"/>
      <c r="H691" s="111"/>
      <c r="I691" s="111"/>
      <c r="J691" s="7"/>
      <c r="K691" s="7"/>
      <c r="L691" s="111"/>
      <c r="M691" s="7"/>
      <c r="N691" s="7"/>
      <c r="O691" s="111"/>
      <c r="P691" s="111"/>
      <c r="Q691" s="7"/>
      <c r="R691" s="7"/>
      <c r="S691" s="7"/>
      <c r="T691" s="7"/>
      <c r="U691" s="7"/>
      <c r="V691" s="7"/>
      <c r="W691" s="7"/>
      <c r="X691" s="7"/>
      <c r="Y691" s="7"/>
      <c r="Z691" s="7"/>
    </row>
    <row r="692" ht="15.75" customHeight="1">
      <c r="A692" s="7"/>
      <c r="B692" s="295"/>
      <c r="C692" s="7"/>
      <c r="D692" s="7"/>
      <c r="E692" s="111"/>
      <c r="F692" s="7"/>
      <c r="G692" s="7"/>
      <c r="H692" s="111"/>
      <c r="I692" s="111"/>
      <c r="J692" s="7"/>
      <c r="K692" s="7"/>
      <c r="L692" s="111"/>
      <c r="M692" s="7"/>
      <c r="N692" s="7"/>
      <c r="O692" s="111"/>
      <c r="P692" s="111"/>
      <c r="Q692" s="7"/>
      <c r="R692" s="7"/>
      <c r="S692" s="7"/>
      <c r="T692" s="7"/>
      <c r="U692" s="7"/>
      <c r="V692" s="7"/>
      <c r="W692" s="7"/>
      <c r="X692" s="7"/>
      <c r="Y692" s="7"/>
      <c r="Z692" s="7"/>
    </row>
    <row r="693" ht="15.75" customHeight="1">
      <c r="A693" s="7"/>
      <c r="B693" s="295"/>
      <c r="C693" s="7"/>
      <c r="D693" s="7"/>
      <c r="E693" s="111"/>
      <c r="F693" s="7"/>
      <c r="G693" s="7"/>
      <c r="H693" s="111"/>
      <c r="I693" s="111"/>
      <c r="J693" s="7"/>
      <c r="K693" s="7"/>
      <c r="L693" s="111"/>
      <c r="M693" s="7"/>
      <c r="N693" s="7"/>
      <c r="O693" s="111"/>
      <c r="P693" s="111"/>
      <c r="Q693" s="7"/>
      <c r="R693" s="7"/>
      <c r="S693" s="7"/>
      <c r="T693" s="7"/>
      <c r="U693" s="7"/>
      <c r="V693" s="7"/>
      <c r="W693" s="7"/>
      <c r="X693" s="7"/>
      <c r="Y693" s="7"/>
      <c r="Z693" s="7"/>
    </row>
    <row r="694" ht="15.75" customHeight="1">
      <c r="A694" s="7"/>
      <c r="B694" s="295"/>
      <c r="C694" s="7"/>
      <c r="D694" s="7"/>
      <c r="E694" s="111"/>
      <c r="F694" s="7"/>
      <c r="G694" s="7"/>
      <c r="H694" s="111"/>
      <c r="I694" s="111"/>
      <c r="J694" s="7"/>
      <c r="K694" s="7"/>
      <c r="L694" s="111"/>
      <c r="M694" s="7"/>
      <c r="N694" s="7"/>
      <c r="O694" s="111"/>
      <c r="P694" s="111"/>
      <c r="Q694" s="7"/>
      <c r="R694" s="7"/>
      <c r="S694" s="7"/>
      <c r="T694" s="7"/>
      <c r="U694" s="7"/>
      <c r="V694" s="7"/>
      <c r="W694" s="7"/>
      <c r="X694" s="7"/>
      <c r="Y694" s="7"/>
      <c r="Z694" s="7"/>
    </row>
    <row r="695" ht="15.75" customHeight="1">
      <c r="A695" s="7"/>
      <c r="B695" s="295"/>
      <c r="C695" s="7"/>
      <c r="D695" s="7"/>
      <c r="E695" s="111"/>
      <c r="F695" s="7"/>
      <c r="G695" s="7"/>
      <c r="H695" s="111"/>
      <c r="I695" s="111"/>
      <c r="J695" s="7"/>
      <c r="K695" s="7"/>
      <c r="L695" s="111"/>
      <c r="M695" s="7"/>
      <c r="N695" s="7"/>
      <c r="O695" s="111"/>
      <c r="P695" s="111"/>
      <c r="Q695" s="7"/>
      <c r="R695" s="7"/>
      <c r="S695" s="7"/>
      <c r="T695" s="7"/>
      <c r="U695" s="7"/>
      <c r="V695" s="7"/>
      <c r="W695" s="7"/>
      <c r="X695" s="7"/>
      <c r="Y695" s="7"/>
      <c r="Z695" s="7"/>
    </row>
    <row r="696" ht="15.75" customHeight="1">
      <c r="A696" s="7"/>
      <c r="B696" s="295"/>
      <c r="C696" s="7"/>
      <c r="D696" s="7"/>
      <c r="E696" s="111"/>
      <c r="F696" s="7"/>
      <c r="G696" s="7"/>
      <c r="H696" s="111"/>
      <c r="I696" s="111"/>
      <c r="J696" s="7"/>
      <c r="K696" s="7"/>
      <c r="L696" s="111"/>
      <c r="M696" s="7"/>
      <c r="N696" s="7"/>
      <c r="O696" s="111"/>
      <c r="P696" s="111"/>
      <c r="Q696" s="7"/>
      <c r="R696" s="7"/>
      <c r="S696" s="7"/>
      <c r="T696" s="7"/>
      <c r="U696" s="7"/>
      <c r="V696" s="7"/>
      <c r="W696" s="7"/>
      <c r="X696" s="7"/>
      <c r="Y696" s="7"/>
      <c r="Z696" s="7"/>
    </row>
    <row r="697" ht="15.75" customHeight="1">
      <c r="A697" s="7"/>
      <c r="B697" s="295"/>
      <c r="C697" s="7"/>
      <c r="D697" s="7"/>
      <c r="E697" s="111"/>
      <c r="F697" s="7"/>
      <c r="G697" s="7"/>
      <c r="H697" s="111"/>
      <c r="I697" s="111"/>
      <c r="J697" s="7"/>
      <c r="K697" s="7"/>
      <c r="L697" s="111"/>
      <c r="M697" s="7"/>
      <c r="N697" s="7"/>
      <c r="O697" s="111"/>
      <c r="P697" s="111"/>
      <c r="Q697" s="7"/>
      <c r="R697" s="7"/>
      <c r="S697" s="7"/>
      <c r="T697" s="7"/>
      <c r="U697" s="7"/>
      <c r="V697" s="7"/>
      <c r="W697" s="7"/>
      <c r="X697" s="7"/>
      <c r="Y697" s="7"/>
      <c r="Z697" s="7"/>
    </row>
    <row r="698" ht="15.75" customHeight="1">
      <c r="A698" s="7"/>
      <c r="B698" s="295"/>
      <c r="C698" s="7"/>
      <c r="D698" s="7"/>
      <c r="E698" s="111"/>
      <c r="F698" s="7"/>
      <c r="G698" s="7"/>
      <c r="H698" s="111"/>
      <c r="I698" s="111"/>
      <c r="J698" s="7"/>
      <c r="K698" s="7"/>
      <c r="L698" s="111"/>
      <c r="M698" s="7"/>
      <c r="N698" s="7"/>
      <c r="O698" s="111"/>
      <c r="P698" s="111"/>
      <c r="Q698" s="7"/>
      <c r="R698" s="7"/>
      <c r="S698" s="7"/>
      <c r="T698" s="7"/>
      <c r="U698" s="7"/>
      <c r="V698" s="7"/>
      <c r="W698" s="7"/>
      <c r="X698" s="7"/>
      <c r="Y698" s="7"/>
      <c r="Z698" s="7"/>
    </row>
    <row r="699" ht="15.75" customHeight="1">
      <c r="A699" s="7"/>
      <c r="B699" s="295"/>
      <c r="C699" s="7"/>
      <c r="D699" s="7"/>
      <c r="E699" s="111"/>
      <c r="F699" s="7"/>
      <c r="G699" s="7"/>
      <c r="H699" s="111"/>
      <c r="I699" s="111"/>
      <c r="J699" s="7"/>
      <c r="K699" s="7"/>
      <c r="L699" s="111"/>
      <c r="M699" s="7"/>
      <c r="N699" s="7"/>
      <c r="O699" s="111"/>
      <c r="P699" s="111"/>
      <c r="Q699" s="7"/>
      <c r="R699" s="7"/>
      <c r="S699" s="7"/>
      <c r="T699" s="7"/>
      <c r="U699" s="7"/>
      <c r="V699" s="7"/>
      <c r="W699" s="7"/>
      <c r="X699" s="7"/>
      <c r="Y699" s="7"/>
      <c r="Z699" s="7"/>
    </row>
    <row r="700" ht="15.75" customHeight="1">
      <c r="A700" s="7"/>
      <c r="B700" s="295"/>
      <c r="C700" s="7"/>
      <c r="D700" s="7"/>
      <c r="E700" s="111"/>
      <c r="F700" s="7"/>
      <c r="G700" s="7"/>
      <c r="H700" s="111"/>
      <c r="I700" s="111"/>
      <c r="J700" s="7"/>
      <c r="K700" s="7"/>
      <c r="L700" s="111"/>
      <c r="M700" s="7"/>
      <c r="N700" s="7"/>
      <c r="O700" s="111"/>
      <c r="P700" s="111"/>
      <c r="Q700" s="7"/>
      <c r="R700" s="7"/>
      <c r="S700" s="7"/>
      <c r="T700" s="7"/>
      <c r="U700" s="7"/>
      <c r="V700" s="7"/>
      <c r="W700" s="7"/>
      <c r="X700" s="7"/>
      <c r="Y700" s="7"/>
      <c r="Z700" s="7"/>
    </row>
    <row r="701" ht="15.75" customHeight="1">
      <c r="A701" s="7"/>
      <c r="B701" s="295"/>
      <c r="C701" s="7"/>
      <c r="D701" s="7"/>
      <c r="E701" s="111"/>
      <c r="F701" s="7"/>
      <c r="G701" s="7"/>
      <c r="H701" s="111"/>
      <c r="I701" s="111"/>
      <c r="J701" s="7"/>
      <c r="K701" s="7"/>
      <c r="L701" s="111"/>
      <c r="M701" s="7"/>
      <c r="N701" s="7"/>
      <c r="O701" s="111"/>
      <c r="P701" s="111"/>
      <c r="Q701" s="7"/>
      <c r="R701" s="7"/>
      <c r="S701" s="7"/>
      <c r="T701" s="7"/>
      <c r="U701" s="7"/>
      <c r="V701" s="7"/>
      <c r="W701" s="7"/>
      <c r="X701" s="7"/>
      <c r="Y701" s="7"/>
      <c r="Z701" s="7"/>
    </row>
    <row r="702" ht="15.75" customHeight="1">
      <c r="A702" s="7"/>
      <c r="B702" s="295"/>
      <c r="C702" s="7"/>
      <c r="D702" s="7"/>
      <c r="E702" s="111"/>
      <c r="F702" s="7"/>
      <c r="G702" s="7"/>
      <c r="H702" s="111"/>
      <c r="I702" s="111"/>
      <c r="J702" s="7"/>
      <c r="K702" s="7"/>
      <c r="L702" s="111"/>
      <c r="M702" s="7"/>
      <c r="N702" s="7"/>
      <c r="O702" s="111"/>
      <c r="P702" s="111"/>
      <c r="Q702" s="7"/>
      <c r="R702" s="7"/>
      <c r="S702" s="7"/>
      <c r="T702" s="7"/>
      <c r="U702" s="7"/>
      <c r="V702" s="7"/>
      <c r="W702" s="7"/>
      <c r="X702" s="7"/>
      <c r="Y702" s="7"/>
      <c r="Z702" s="7"/>
    </row>
    <row r="703" ht="15.75" customHeight="1">
      <c r="A703" s="7"/>
      <c r="B703" s="295"/>
      <c r="C703" s="7"/>
      <c r="D703" s="7"/>
      <c r="E703" s="111"/>
      <c r="F703" s="7"/>
      <c r="G703" s="7"/>
      <c r="H703" s="111"/>
      <c r="I703" s="111"/>
      <c r="J703" s="7"/>
      <c r="K703" s="7"/>
      <c r="L703" s="111"/>
      <c r="M703" s="7"/>
      <c r="N703" s="7"/>
      <c r="O703" s="111"/>
      <c r="P703" s="111"/>
      <c r="Q703" s="7"/>
      <c r="R703" s="7"/>
      <c r="S703" s="7"/>
      <c r="T703" s="7"/>
      <c r="U703" s="7"/>
      <c r="V703" s="7"/>
      <c r="W703" s="7"/>
      <c r="X703" s="7"/>
      <c r="Y703" s="7"/>
      <c r="Z703" s="7"/>
    </row>
    <row r="704" ht="15.75" customHeight="1">
      <c r="A704" s="7"/>
      <c r="B704" s="295"/>
      <c r="C704" s="7"/>
      <c r="D704" s="7"/>
      <c r="E704" s="111"/>
      <c r="F704" s="7"/>
      <c r="G704" s="7"/>
      <c r="H704" s="111"/>
      <c r="I704" s="111"/>
      <c r="J704" s="7"/>
      <c r="K704" s="7"/>
      <c r="L704" s="111"/>
      <c r="M704" s="7"/>
      <c r="N704" s="7"/>
      <c r="O704" s="111"/>
      <c r="P704" s="111"/>
      <c r="Q704" s="7"/>
      <c r="R704" s="7"/>
      <c r="S704" s="7"/>
      <c r="T704" s="7"/>
      <c r="U704" s="7"/>
      <c r="V704" s="7"/>
      <c r="W704" s="7"/>
      <c r="X704" s="7"/>
      <c r="Y704" s="7"/>
      <c r="Z704" s="7"/>
    </row>
    <row r="705" ht="15.75" customHeight="1">
      <c r="A705" s="7"/>
      <c r="B705" s="295"/>
      <c r="C705" s="7"/>
      <c r="D705" s="7"/>
      <c r="E705" s="111"/>
      <c r="F705" s="7"/>
      <c r="G705" s="7"/>
      <c r="H705" s="111"/>
      <c r="I705" s="111"/>
      <c r="J705" s="7"/>
      <c r="K705" s="7"/>
      <c r="L705" s="111"/>
      <c r="M705" s="7"/>
      <c r="N705" s="7"/>
      <c r="O705" s="111"/>
      <c r="P705" s="111"/>
      <c r="Q705" s="7"/>
      <c r="R705" s="7"/>
      <c r="S705" s="7"/>
      <c r="T705" s="7"/>
      <c r="U705" s="7"/>
      <c r="V705" s="7"/>
      <c r="W705" s="7"/>
      <c r="X705" s="7"/>
      <c r="Y705" s="7"/>
      <c r="Z705" s="7"/>
    </row>
    <row r="706" ht="15.75" customHeight="1">
      <c r="A706" s="7"/>
      <c r="B706" s="295"/>
      <c r="C706" s="7"/>
      <c r="D706" s="7"/>
      <c r="E706" s="111"/>
      <c r="F706" s="7"/>
      <c r="G706" s="7"/>
      <c r="H706" s="111"/>
      <c r="I706" s="111"/>
      <c r="J706" s="7"/>
      <c r="K706" s="7"/>
      <c r="L706" s="111"/>
      <c r="M706" s="7"/>
      <c r="N706" s="7"/>
      <c r="O706" s="111"/>
      <c r="P706" s="111"/>
      <c r="Q706" s="7"/>
      <c r="R706" s="7"/>
      <c r="S706" s="7"/>
      <c r="T706" s="7"/>
      <c r="U706" s="7"/>
      <c r="V706" s="7"/>
      <c r="W706" s="7"/>
      <c r="X706" s="7"/>
      <c r="Y706" s="7"/>
      <c r="Z706" s="7"/>
    </row>
    <row r="707" ht="15.75" customHeight="1">
      <c r="A707" s="7"/>
      <c r="B707" s="295"/>
      <c r="C707" s="7"/>
      <c r="D707" s="7"/>
      <c r="E707" s="111"/>
      <c r="F707" s="7"/>
      <c r="G707" s="7"/>
      <c r="H707" s="111"/>
      <c r="I707" s="111"/>
      <c r="J707" s="7"/>
      <c r="K707" s="7"/>
      <c r="L707" s="111"/>
      <c r="M707" s="7"/>
      <c r="N707" s="7"/>
      <c r="O707" s="111"/>
      <c r="P707" s="111"/>
      <c r="Q707" s="7"/>
      <c r="R707" s="7"/>
      <c r="S707" s="7"/>
      <c r="T707" s="7"/>
      <c r="U707" s="7"/>
      <c r="V707" s="7"/>
      <c r="W707" s="7"/>
      <c r="X707" s="7"/>
      <c r="Y707" s="7"/>
      <c r="Z707" s="7"/>
    </row>
    <row r="708" ht="15.75" customHeight="1">
      <c r="A708" s="7"/>
      <c r="B708" s="295"/>
      <c r="C708" s="7"/>
      <c r="D708" s="7"/>
      <c r="E708" s="111"/>
      <c r="F708" s="7"/>
      <c r="G708" s="7"/>
      <c r="H708" s="111"/>
      <c r="I708" s="111"/>
      <c r="J708" s="7"/>
      <c r="K708" s="7"/>
      <c r="L708" s="111"/>
      <c r="M708" s="7"/>
      <c r="N708" s="7"/>
      <c r="O708" s="111"/>
      <c r="P708" s="111"/>
      <c r="Q708" s="7"/>
      <c r="R708" s="7"/>
      <c r="S708" s="7"/>
      <c r="T708" s="7"/>
      <c r="U708" s="7"/>
      <c r="V708" s="7"/>
      <c r="W708" s="7"/>
      <c r="X708" s="7"/>
      <c r="Y708" s="7"/>
      <c r="Z708" s="7"/>
    </row>
    <row r="709" ht="15.75" customHeight="1">
      <c r="A709" s="7"/>
      <c r="B709" s="295"/>
      <c r="C709" s="7"/>
      <c r="D709" s="7"/>
      <c r="E709" s="111"/>
      <c r="F709" s="7"/>
      <c r="G709" s="7"/>
      <c r="H709" s="111"/>
      <c r="I709" s="111"/>
      <c r="J709" s="7"/>
      <c r="K709" s="7"/>
      <c r="L709" s="111"/>
      <c r="M709" s="7"/>
      <c r="N709" s="7"/>
      <c r="O709" s="111"/>
      <c r="P709" s="111"/>
      <c r="Q709" s="7"/>
      <c r="R709" s="7"/>
      <c r="S709" s="7"/>
      <c r="T709" s="7"/>
      <c r="U709" s="7"/>
      <c r="V709" s="7"/>
      <c r="W709" s="7"/>
      <c r="X709" s="7"/>
      <c r="Y709" s="7"/>
      <c r="Z709" s="7"/>
    </row>
    <row r="710" ht="15.75" customHeight="1">
      <c r="A710" s="7"/>
      <c r="B710" s="295"/>
      <c r="C710" s="7"/>
      <c r="D710" s="7"/>
      <c r="E710" s="111"/>
      <c r="F710" s="7"/>
      <c r="G710" s="7"/>
      <c r="H710" s="111"/>
      <c r="I710" s="111"/>
      <c r="J710" s="7"/>
      <c r="K710" s="7"/>
      <c r="L710" s="111"/>
      <c r="M710" s="7"/>
      <c r="N710" s="7"/>
      <c r="O710" s="111"/>
      <c r="P710" s="111"/>
      <c r="Q710" s="7"/>
      <c r="R710" s="7"/>
      <c r="S710" s="7"/>
      <c r="T710" s="7"/>
      <c r="U710" s="7"/>
      <c r="V710" s="7"/>
      <c r="W710" s="7"/>
      <c r="X710" s="7"/>
      <c r="Y710" s="7"/>
      <c r="Z710" s="7"/>
    </row>
    <row r="711" ht="15.75" customHeight="1">
      <c r="A711" s="7"/>
      <c r="B711" s="295"/>
      <c r="C711" s="7"/>
      <c r="D711" s="7"/>
      <c r="E711" s="111"/>
      <c r="F711" s="7"/>
      <c r="G711" s="7"/>
      <c r="H711" s="111"/>
      <c r="I711" s="111"/>
      <c r="J711" s="7"/>
      <c r="K711" s="7"/>
      <c r="L711" s="111"/>
      <c r="M711" s="7"/>
      <c r="N711" s="7"/>
      <c r="O711" s="111"/>
      <c r="P711" s="111"/>
      <c r="Q711" s="7"/>
      <c r="R711" s="7"/>
      <c r="S711" s="7"/>
      <c r="T711" s="7"/>
      <c r="U711" s="7"/>
      <c r="V711" s="7"/>
      <c r="W711" s="7"/>
      <c r="X711" s="7"/>
      <c r="Y711" s="7"/>
      <c r="Z711" s="7"/>
    </row>
    <row r="712" ht="15.75" customHeight="1">
      <c r="A712" s="7"/>
      <c r="B712" s="295"/>
      <c r="C712" s="7"/>
      <c r="D712" s="7"/>
      <c r="E712" s="111"/>
      <c r="F712" s="7"/>
      <c r="G712" s="7"/>
      <c r="H712" s="111"/>
      <c r="I712" s="111"/>
      <c r="J712" s="7"/>
      <c r="K712" s="7"/>
      <c r="L712" s="111"/>
      <c r="M712" s="7"/>
      <c r="N712" s="7"/>
      <c r="O712" s="111"/>
      <c r="P712" s="111"/>
      <c r="Q712" s="7"/>
      <c r="R712" s="7"/>
      <c r="S712" s="7"/>
      <c r="T712" s="7"/>
      <c r="U712" s="7"/>
      <c r="V712" s="7"/>
      <c r="W712" s="7"/>
      <c r="X712" s="7"/>
      <c r="Y712" s="7"/>
      <c r="Z712" s="7"/>
    </row>
    <row r="713" ht="15.75" customHeight="1">
      <c r="A713" s="7"/>
      <c r="B713" s="295"/>
      <c r="C713" s="7"/>
      <c r="D713" s="7"/>
      <c r="E713" s="111"/>
      <c r="F713" s="7"/>
      <c r="G713" s="7"/>
      <c r="H713" s="111"/>
      <c r="I713" s="111"/>
      <c r="J713" s="7"/>
      <c r="K713" s="7"/>
      <c r="L713" s="111"/>
      <c r="M713" s="7"/>
      <c r="N713" s="7"/>
      <c r="O713" s="111"/>
      <c r="P713" s="111"/>
      <c r="Q713" s="7"/>
      <c r="R713" s="7"/>
      <c r="S713" s="7"/>
      <c r="T713" s="7"/>
      <c r="U713" s="7"/>
      <c r="V713" s="7"/>
      <c r="W713" s="7"/>
      <c r="X713" s="7"/>
      <c r="Y713" s="7"/>
      <c r="Z713" s="7"/>
    </row>
    <row r="714" ht="15.75" customHeight="1">
      <c r="A714" s="7"/>
      <c r="B714" s="295"/>
      <c r="C714" s="7"/>
      <c r="D714" s="7"/>
      <c r="E714" s="111"/>
      <c r="F714" s="7"/>
      <c r="G714" s="7"/>
      <c r="H714" s="111"/>
      <c r="I714" s="111"/>
      <c r="J714" s="7"/>
      <c r="K714" s="7"/>
      <c r="L714" s="111"/>
      <c r="M714" s="7"/>
      <c r="N714" s="7"/>
      <c r="O714" s="111"/>
      <c r="P714" s="111"/>
      <c r="Q714" s="7"/>
      <c r="R714" s="7"/>
      <c r="S714" s="7"/>
      <c r="T714" s="7"/>
      <c r="U714" s="7"/>
      <c r="V714" s="7"/>
      <c r="W714" s="7"/>
      <c r="X714" s="7"/>
      <c r="Y714" s="7"/>
      <c r="Z714" s="7"/>
    </row>
    <row r="715" ht="15.75" customHeight="1">
      <c r="A715" s="7"/>
      <c r="B715" s="295"/>
      <c r="C715" s="7"/>
      <c r="D715" s="7"/>
      <c r="E715" s="111"/>
      <c r="F715" s="7"/>
      <c r="G715" s="7"/>
      <c r="H715" s="111"/>
      <c r="I715" s="111"/>
      <c r="J715" s="7"/>
      <c r="K715" s="7"/>
      <c r="L715" s="111"/>
      <c r="M715" s="7"/>
      <c r="N715" s="7"/>
      <c r="O715" s="111"/>
      <c r="P715" s="111"/>
      <c r="Q715" s="7"/>
      <c r="R715" s="7"/>
      <c r="S715" s="7"/>
      <c r="T715" s="7"/>
      <c r="U715" s="7"/>
      <c r="V715" s="7"/>
      <c r="W715" s="7"/>
      <c r="X715" s="7"/>
      <c r="Y715" s="7"/>
      <c r="Z715" s="7"/>
    </row>
    <row r="716" ht="15.75" customHeight="1">
      <c r="A716" s="7"/>
      <c r="B716" s="295"/>
      <c r="C716" s="7"/>
      <c r="D716" s="7"/>
      <c r="E716" s="111"/>
      <c r="F716" s="7"/>
      <c r="G716" s="7"/>
      <c r="H716" s="111"/>
      <c r="I716" s="111"/>
      <c r="J716" s="7"/>
      <c r="K716" s="7"/>
      <c r="L716" s="111"/>
      <c r="M716" s="7"/>
      <c r="N716" s="7"/>
      <c r="O716" s="111"/>
      <c r="P716" s="111"/>
      <c r="Q716" s="7"/>
      <c r="R716" s="7"/>
      <c r="S716" s="7"/>
      <c r="T716" s="7"/>
      <c r="U716" s="7"/>
      <c r="V716" s="7"/>
      <c r="W716" s="7"/>
      <c r="X716" s="7"/>
      <c r="Y716" s="7"/>
      <c r="Z716" s="7"/>
    </row>
    <row r="717" ht="15.75" customHeight="1">
      <c r="A717" s="7"/>
      <c r="B717" s="295"/>
      <c r="C717" s="7"/>
      <c r="D717" s="7"/>
      <c r="E717" s="111"/>
      <c r="F717" s="7"/>
      <c r="G717" s="7"/>
      <c r="H717" s="111"/>
      <c r="I717" s="111"/>
      <c r="J717" s="7"/>
      <c r="K717" s="7"/>
      <c r="L717" s="111"/>
      <c r="M717" s="7"/>
      <c r="N717" s="7"/>
      <c r="O717" s="111"/>
      <c r="P717" s="111"/>
      <c r="Q717" s="7"/>
      <c r="R717" s="7"/>
      <c r="S717" s="7"/>
      <c r="T717" s="7"/>
      <c r="U717" s="7"/>
      <c r="V717" s="7"/>
      <c r="W717" s="7"/>
      <c r="X717" s="7"/>
      <c r="Y717" s="7"/>
      <c r="Z717" s="7"/>
    </row>
    <row r="718" ht="15.75" customHeight="1">
      <c r="A718" s="7"/>
      <c r="B718" s="295"/>
      <c r="C718" s="7"/>
      <c r="D718" s="7"/>
      <c r="E718" s="111"/>
      <c r="F718" s="7"/>
      <c r="G718" s="7"/>
      <c r="H718" s="111"/>
      <c r="I718" s="111"/>
      <c r="J718" s="7"/>
      <c r="K718" s="7"/>
      <c r="L718" s="111"/>
      <c r="M718" s="7"/>
      <c r="N718" s="7"/>
      <c r="O718" s="111"/>
      <c r="P718" s="111"/>
      <c r="Q718" s="7"/>
      <c r="R718" s="7"/>
      <c r="S718" s="7"/>
      <c r="T718" s="7"/>
      <c r="U718" s="7"/>
      <c r="V718" s="7"/>
      <c r="W718" s="7"/>
      <c r="X718" s="7"/>
      <c r="Y718" s="7"/>
      <c r="Z718" s="7"/>
    </row>
    <row r="719" ht="15.75" customHeight="1">
      <c r="A719" s="7"/>
      <c r="B719" s="295"/>
      <c r="C719" s="7"/>
      <c r="D719" s="7"/>
      <c r="E719" s="111"/>
      <c r="F719" s="7"/>
      <c r="G719" s="7"/>
      <c r="H719" s="111"/>
      <c r="I719" s="111"/>
      <c r="J719" s="7"/>
      <c r="K719" s="7"/>
      <c r="L719" s="111"/>
      <c r="M719" s="7"/>
      <c r="N719" s="7"/>
      <c r="O719" s="111"/>
      <c r="P719" s="111"/>
      <c r="Q719" s="7"/>
      <c r="R719" s="7"/>
      <c r="S719" s="7"/>
      <c r="T719" s="7"/>
      <c r="U719" s="7"/>
      <c r="V719" s="7"/>
      <c r="W719" s="7"/>
      <c r="X719" s="7"/>
      <c r="Y719" s="7"/>
      <c r="Z719" s="7"/>
    </row>
    <row r="720" ht="15.75" customHeight="1">
      <c r="A720" s="7"/>
      <c r="B720" s="295"/>
      <c r="C720" s="7"/>
      <c r="D720" s="7"/>
      <c r="E720" s="111"/>
      <c r="F720" s="7"/>
      <c r="G720" s="7"/>
      <c r="H720" s="111"/>
      <c r="I720" s="111"/>
      <c r="J720" s="7"/>
      <c r="K720" s="7"/>
      <c r="L720" s="111"/>
      <c r="M720" s="7"/>
      <c r="N720" s="7"/>
      <c r="O720" s="111"/>
      <c r="P720" s="111"/>
      <c r="Q720" s="7"/>
      <c r="R720" s="7"/>
      <c r="S720" s="7"/>
      <c r="T720" s="7"/>
      <c r="U720" s="7"/>
      <c r="V720" s="7"/>
      <c r="W720" s="7"/>
      <c r="X720" s="7"/>
      <c r="Y720" s="7"/>
      <c r="Z720" s="7"/>
    </row>
    <row r="721" ht="15.75" customHeight="1">
      <c r="A721" s="7"/>
      <c r="B721" s="295"/>
      <c r="C721" s="7"/>
      <c r="D721" s="7"/>
      <c r="E721" s="111"/>
      <c r="F721" s="7"/>
      <c r="G721" s="7"/>
      <c r="H721" s="111"/>
      <c r="I721" s="111"/>
      <c r="J721" s="7"/>
      <c r="K721" s="7"/>
      <c r="L721" s="111"/>
      <c r="M721" s="7"/>
      <c r="N721" s="7"/>
      <c r="O721" s="111"/>
      <c r="P721" s="111"/>
      <c r="Q721" s="7"/>
      <c r="R721" s="7"/>
      <c r="S721" s="7"/>
      <c r="T721" s="7"/>
      <c r="U721" s="7"/>
      <c r="V721" s="7"/>
      <c r="W721" s="7"/>
      <c r="X721" s="7"/>
      <c r="Y721" s="7"/>
      <c r="Z721" s="7"/>
    </row>
    <row r="722" ht="15.75" customHeight="1">
      <c r="A722" s="7"/>
      <c r="B722" s="295"/>
      <c r="C722" s="7"/>
      <c r="D722" s="7"/>
      <c r="E722" s="111"/>
      <c r="F722" s="7"/>
      <c r="G722" s="7"/>
      <c r="H722" s="111"/>
      <c r="I722" s="111"/>
      <c r="J722" s="7"/>
      <c r="K722" s="7"/>
      <c r="L722" s="111"/>
      <c r="M722" s="7"/>
      <c r="N722" s="7"/>
      <c r="O722" s="111"/>
      <c r="P722" s="111"/>
      <c r="Q722" s="7"/>
      <c r="R722" s="7"/>
      <c r="S722" s="7"/>
      <c r="T722" s="7"/>
      <c r="U722" s="7"/>
      <c r="V722" s="7"/>
      <c r="W722" s="7"/>
      <c r="X722" s="7"/>
      <c r="Y722" s="7"/>
      <c r="Z722" s="7"/>
    </row>
    <row r="723" ht="15.75" customHeight="1">
      <c r="A723" s="7"/>
      <c r="B723" s="295"/>
      <c r="C723" s="7"/>
      <c r="D723" s="7"/>
      <c r="E723" s="111"/>
      <c r="F723" s="7"/>
      <c r="G723" s="7"/>
      <c r="H723" s="111"/>
      <c r="I723" s="111"/>
      <c r="J723" s="7"/>
      <c r="K723" s="7"/>
      <c r="L723" s="111"/>
      <c r="M723" s="7"/>
      <c r="N723" s="7"/>
      <c r="O723" s="111"/>
      <c r="P723" s="111"/>
      <c r="Q723" s="7"/>
      <c r="R723" s="7"/>
      <c r="S723" s="7"/>
      <c r="T723" s="7"/>
      <c r="U723" s="7"/>
      <c r="V723" s="7"/>
      <c r="W723" s="7"/>
      <c r="X723" s="7"/>
      <c r="Y723" s="7"/>
      <c r="Z723" s="7"/>
    </row>
    <row r="724" ht="15.75" customHeight="1">
      <c r="A724" s="7"/>
      <c r="B724" s="295"/>
      <c r="C724" s="7"/>
      <c r="D724" s="7"/>
      <c r="E724" s="111"/>
      <c r="F724" s="7"/>
      <c r="G724" s="7"/>
      <c r="H724" s="111"/>
      <c r="I724" s="111"/>
      <c r="J724" s="7"/>
      <c r="K724" s="7"/>
      <c r="L724" s="111"/>
      <c r="M724" s="7"/>
      <c r="N724" s="7"/>
      <c r="O724" s="111"/>
      <c r="P724" s="111"/>
      <c r="Q724" s="7"/>
      <c r="R724" s="7"/>
      <c r="S724" s="7"/>
      <c r="T724" s="7"/>
      <c r="U724" s="7"/>
      <c r="V724" s="7"/>
      <c r="W724" s="7"/>
      <c r="X724" s="7"/>
      <c r="Y724" s="7"/>
      <c r="Z724" s="7"/>
    </row>
    <row r="725" ht="15.75" customHeight="1">
      <c r="A725" s="7"/>
      <c r="B725" s="295"/>
      <c r="C725" s="7"/>
      <c r="D725" s="7"/>
      <c r="E725" s="111"/>
      <c r="F725" s="7"/>
      <c r="G725" s="7"/>
      <c r="H725" s="111"/>
      <c r="I725" s="111"/>
      <c r="J725" s="7"/>
      <c r="K725" s="7"/>
      <c r="L725" s="111"/>
      <c r="M725" s="7"/>
      <c r="N725" s="7"/>
      <c r="O725" s="111"/>
      <c r="P725" s="111"/>
      <c r="Q725" s="7"/>
      <c r="R725" s="7"/>
      <c r="S725" s="7"/>
      <c r="T725" s="7"/>
      <c r="U725" s="7"/>
      <c r="V725" s="7"/>
      <c r="W725" s="7"/>
      <c r="X725" s="7"/>
      <c r="Y725" s="7"/>
      <c r="Z725" s="7"/>
    </row>
    <row r="726" ht="15.75" customHeight="1">
      <c r="A726" s="7"/>
      <c r="B726" s="295"/>
      <c r="C726" s="7"/>
      <c r="D726" s="7"/>
      <c r="E726" s="111"/>
      <c r="F726" s="7"/>
      <c r="G726" s="7"/>
      <c r="H726" s="111"/>
      <c r="I726" s="111"/>
      <c r="J726" s="7"/>
      <c r="K726" s="7"/>
      <c r="L726" s="111"/>
      <c r="M726" s="7"/>
      <c r="N726" s="7"/>
      <c r="O726" s="111"/>
      <c r="P726" s="111"/>
      <c r="Q726" s="7"/>
      <c r="R726" s="7"/>
      <c r="S726" s="7"/>
      <c r="T726" s="7"/>
      <c r="U726" s="7"/>
      <c r="V726" s="7"/>
      <c r="W726" s="7"/>
      <c r="X726" s="7"/>
      <c r="Y726" s="7"/>
      <c r="Z726" s="7"/>
    </row>
    <row r="727" ht="15.75" customHeight="1">
      <c r="A727" s="7"/>
      <c r="B727" s="295"/>
      <c r="C727" s="7"/>
      <c r="D727" s="7"/>
      <c r="E727" s="111"/>
      <c r="F727" s="7"/>
      <c r="G727" s="7"/>
      <c r="H727" s="111"/>
      <c r="I727" s="111"/>
      <c r="J727" s="7"/>
      <c r="K727" s="7"/>
      <c r="L727" s="111"/>
      <c r="M727" s="7"/>
      <c r="N727" s="7"/>
      <c r="O727" s="111"/>
      <c r="P727" s="111"/>
      <c r="Q727" s="7"/>
      <c r="R727" s="7"/>
      <c r="S727" s="7"/>
      <c r="T727" s="7"/>
      <c r="U727" s="7"/>
      <c r="V727" s="7"/>
      <c r="W727" s="7"/>
      <c r="X727" s="7"/>
      <c r="Y727" s="7"/>
      <c r="Z727" s="7"/>
    </row>
    <row r="728" ht="15.75" customHeight="1">
      <c r="A728" s="7"/>
      <c r="B728" s="295"/>
      <c r="C728" s="7"/>
      <c r="D728" s="7"/>
      <c r="E728" s="111"/>
      <c r="F728" s="7"/>
      <c r="G728" s="7"/>
      <c r="H728" s="111"/>
      <c r="I728" s="111"/>
      <c r="J728" s="7"/>
      <c r="K728" s="7"/>
      <c r="L728" s="111"/>
      <c r="M728" s="7"/>
      <c r="N728" s="7"/>
      <c r="O728" s="111"/>
      <c r="P728" s="111"/>
      <c r="Q728" s="7"/>
      <c r="R728" s="7"/>
      <c r="S728" s="7"/>
      <c r="T728" s="7"/>
      <c r="U728" s="7"/>
      <c r="V728" s="7"/>
      <c r="W728" s="7"/>
      <c r="X728" s="7"/>
      <c r="Y728" s="7"/>
      <c r="Z728" s="7"/>
    </row>
    <row r="729" ht="15.75" customHeight="1">
      <c r="A729" s="7"/>
      <c r="B729" s="295"/>
      <c r="C729" s="7"/>
      <c r="D729" s="7"/>
      <c r="E729" s="111"/>
      <c r="F729" s="7"/>
      <c r="G729" s="7"/>
      <c r="H729" s="111"/>
      <c r="I729" s="111"/>
      <c r="J729" s="7"/>
      <c r="K729" s="7"/>
      <c r="L729" s="111"/>
      <c r="M729" s="7"/>
      <c r="N729" s="7"/>
      <c r="O729" s="111"/>
      <c r="P729" s="111"/>
      <c r="Q729" s="7"/>
      <c r="R729" s="7"/>
      <c r="S729" s="7"/>
      <c r="T729" s="7"/>
      <c r="U729" s="7"/>
      <c r="V729" s="7"/>
      <c r="W729" s="7"/>
      <c r="X729" s="7"/>
      <c r="Y729" s="7"/>
      <c r="Z729" s="7"/>
    </row>
    <row r="730" ht="15.75" customHeight="1">
      <c r="A730" s="7"/>
      <c r="B730" s="295"/>
      <c r="C730" s="7"/>
      <c r="D730" s="7"/>
      <c r="E730" s="111"/>
      <c r="F730" s="7"/>
      <c r="G730" s="7"/>
      <c r="H730" s="111"/>
      <c r="I730" s="111"/>
      <c r="J730" s="7"/>
      <c r="K730" s="7"/>
      <c r="L730" s="111"/>
      <c r="M730" s="7"/>
      <c r="N730" s="7"/>
      <c r="O730" s="111"/>
      <c r="P730" s="111"/>
      <c r="Q730" s="7"/>
      <c r="R730" s="7"/>
      <c r="S730" s="7"/>
      <c r="T730" s="7"/>
      <c r="U730" s="7"/>
      <c r="V730" s="7"/>
      <c r="W730" s="7"/>
      <c r="X730" s="7"/>
      <c r="Y730" s="7"/>
      <c r="Z730" s="7"/>
    </row>
    <row r="731" ht="15.75" customHeight="1">
      <c r="A731" s="7"/>
      <c r="B731" s="295"/>
      <c r="C731" s="7"/>
      <c r="D731" s="7"/>
      <c r="E731" s="111"/>
      <c r="F731" s="7"/>
      <c r="G731" s="7"/>
      <c r="H731" s="111"/>
      <c r="I731" s="111"/>
      <c r="J731" s="7"/>
      <c r="K731" s="7"/>
      <c r="L731" s="111"/>
      <c r="M731" s="7"/>
      <c r="N731" s="7"/>
      <c r="O731" s="111"/>
      <c r="P731" s="111"/>
      <c r="Q731" s="7"/>
      <c r="R731" s="7"/>
      <c r="S731" s="7"/>
      <c r="T731" s="7"/>
      <c r="U731" s="7"/>
      <c r="V731" s="7"/>
      <c r="W731" s="7"/>
      <c r="X731" s="7"/>
      <c r="Y731" s="7"/>
      <c r="Z731" s="7"/>
    </row>
    <row r="732" ht="15.75" customHeight="1">
      <c r="A732" s="7"/>
      <c r="B732" s="295"/>
      <c r="C732" s="7"/>
      <c r="D732" s="7"/>
      <c r="E732" s="111"/>
      <c r="F732" s="7"/>
      <c r="G732" s="7"/>
      <c r="H732" s="111"/>
      <c r="I732" s="111"/>
      <c r="J732" s="7"/>
      <c r="K732" s="7"/>
      <c r="L732" s="111"/>
      <c r="M732" s="7"/>
      <c r="N732" s="7"/>
      <c r="O732" s="111"/>
      <c r="P732" s="111"/>
      <c r="Q732" s="7"/>
      <c r="R732" s="7"/>
      <c r="S732" s="7"/>
      <c r="T732" s="7"/>
      <c r="U732" s="7"/>
      <c r="V732" s="7"/>
      <c r="W732" s="7"/>
      <c r="X732" s="7"/>
      <c r="Y732" s="7"/>
      <c r="Z732" s="7"/>
    </row>
    <row r="733" ht="15.75" customHeight="1">
      <c r="A733" s="7"/>
      <c r="B733" s="295"/>
      <c r="C733" s="7"/>
      <c r="D733" s="7"/>
      <c r="E733" s="111"/>
      <c r="F733" s="7"/>
      <c r="G733" s="7"/>
      <c r="H733" s="111"/>
      <c r="I733" s="111"/>
      <c r="J733" s="7"/>
      <c r="K733" s="7"/>
      <c r="L733" s="111"/>
      <c r="M733" s="7"/>
      <c r="N733" s="7"/>
      <c r="O733" s="111"/>
      <c r="P733" s="111"/>
      <c r="Q733" s="7"/>
      <c r="R733" s="7"/>
      <c r="S733" s="7"/>
      <c r="T733" s="7"/>
      <c r="U733" s="7"/>
      <c r="V733" s="7"/>
      <c r="W733" s="7"/>
      <c r="X733" s="7"/>
      <c r="Y733" s="7"/>
      <c r="Z733" s="7"/>
    </row>
    <row r="734" ht="15.75" customHeight="1">
      <c r="A734" s="7"/>
      <c r="B734" s="295"/>
      <c r="C734" s="7"/>
      <c r="D734" s="7"/>
      <c r="E734" s="111"/>
      <c r="F734" s="7"/>
      <c r="G734" s="7"/>
      <c r="H734" s="111"/>
      <c r="I734" s="111"/>
      <c r="J734" s="7"/>
      <c r="K734" s="7"/>
      <c r="L734" s="111"/>
      <c r="M734" s="7"/>
      <c r="N734" s="7"/>
      <c r="O734" s="111"/>
      <c r="P734" s="111"/>
      <c r="Q734" s="7"/>
      <c r="R734" s="7"/>
      <c r="S734" s="7"/>
      <c r="T734" s="7"/>
      <c r="U734" s="7"/>
      <c r="V734" s="7"/>
      <c r="W734" s="7"/>
      <c r="X734" s="7"/>
      <c r="Y734" s="7"/>
      <c r="Z734" s="7"/>
    </row>
    <row r="735" ht="15.75" customHeight="1">
      <c r="A735" s="7"/>
      <c r="B735" s="295"/>
      <c r="C735" s="7"/>
      <c r="D735" s="7"/>
      <c r="E735" s="111"/>
      <c r="F735" s="7"/>
      <c r="G735" s="7"/>
      <c r="H735" s="111"/>
      <c r="I735" s="111"/>
      <c r="J735" s="7"/>
      <c r="K735" s="7"/>
      <c r="L735" s="111"/>
      <c r="M735" s="7"/>
      <c r="N735" s="7"/>
      <c r="O735" s="111"/>
      <c r="P735" s="111"/>
      <c r="Q735" s="7"/>
      <c r="R735" s="7"/>
      <c r="S735" s="7"/>
      <c r="T735" s="7"/>
      <c r="U735" s="7"/>
      <c r="V735" s="7"/>
      <c r="W735" s="7"/>
      <c r="X735" s="7"/>
      <c r="Y735" s="7"/>
      <c r="Z735" s="7"/>
    </row>
    <row r="736" ht="15.75" customHeight="1">
      <c r="A736" s="7"/>
      <c r="B736" s="295"/>
      <c r="C736" s="7"/>
      <c r="D736" s="7"/>
      <c r="E736" s="111"/>
      <c r="F736" s="7"/>
      <c r="G736" s="7"/>
      <c r="H736" s="111"/>
      <c r="I736" s="111"/>
      <c r="J736" s="7"/>
      <c r="K736" s="7"/>
      <c r="L736" s="111"/>
      <c r="M736" s="7"/>
      <c r="N736" s="7"/>
      <c r="O736" s="111"/>
      <c r="P736" s="111"/>
      <c r="Q736" s="7"/>
      <c r="R736" s="7"/>
      <c r="S736" s="7"/>
      <c r="T736" s="7"/>
      <c r="U736" s="7"/>
      <c r="V736" s="7"/>
      <c r="W736" s="7"/>
      <c r="X736" s="7"/>
      <c r="Y736" s="7"/>
      <c r="Z736" s="7"/>
    </row>
    <row r="737" ht="15.75" customHeight="1">
      <c r="A737" s="7"/>
      <c r="B737" s="295"/>
      <c r="C737" s="7"/>
      <c r="D737" s="7"/>
      <c r="E737" s="111"/>
      <c r="F737" s="7"/>
      <c r="G737" s="7"/>
      <c r="H737" s="111"/>
      <c r="I737" s="111"/>
      <c r="J737" s="7"/>
      <c r="K737" s="7"/>
      <c r="L737" s="111"/>
      <c r="M737" s="7"/>
      <c r="N737" s="7"/>
      <c r="O737" s="111"/>
      <c r="P737" s="111"/>
      <c r="Q737" s="7"/>
      <c r="R737" s="7"/>
      <c r="S737" s="7"/>
      <c r="T737" s="7"/>
      <c r="U737" s="7"/>
      <c r="V737" s="7"/>
      <c r="W737" s="7"/>
      <c r="X737" s="7"/>
      <c r="Y737" s="7"/>
      <c r="Z737" s="7"/>
    </row>
    <row r="738" ht="15.75" customHeight="1">
      <c r="A738" s="7"/>
      <c r="B738" s="295"/>
      <c r="C738" s="7"/>
      <c r="D738" s="7"/>
      <c r="E738" s="111"/>
      <c r="F738" s="7"/>
      <c r="G738" s="7"/>
      <c r="H738" s="111"/>
      <c r="I738" s="111"/>
      <c r="J738" s="7"/>
      <c r="K738" s="7"/>
      <c r="L738" s="111"/>
      <c r="M738" s="7"/>
      <c r="N738" s="7"/>
      <c r="O738" s="111"/>
      <c r="P738" s="111"/>
      <c r="Q738" s="7"/>
      <c r="R738" s="7"/>
      <c r="S738" s="7"/>
      <c r="T738" s="7"/>
      <c r="U738" s="7"/>
      <c r="V738" s="7"/>
      <c r="W738" s="7"/>
      <c r="X738" s="7"/>
      <c r="Y738" s="7"/>
      <c r="Z738" s="7"/>
    </row>
    <row r="739" ht="15.75" customHeight="1">
      <c r="A739" s="7"/>
      <c r="B739" s="295"/>
      <c r="C739" s="7"/>
      <c r="D739" s="7"/>
      <c r="E739" s="111"/>
      <c r="F739" s="7"/>
      <c r="G739" s="7"/>
      <c r="H739" s="111"/>
      <c r="I739" s="111"/>
      <c r="J739" s="7"/>
      <c r="K739" s="7"/>
      <c r="L739" s="111"/>
      <c r="M739" s="7"/>
      <c r="N739" s="7"/>
      <c r="O739" s="111"/>
      <c r="P739" s="111"/>
      <c r="Q739" s="7"/>
      <c r="R739" s="7"/>
      <c r="S739" s="7"/>
      <c r="T739" s="7"/>
      <c r="U739" s="7"/>
      <c r="V739" s="7"/>
      <c r="W739" s="7"/>
      <c r="X739" s="7"/>
      <c r="Y739" s="7"/>
      <c r="Z739" s="7"/>
    </row>
    <row r="740" ht="15.75" customHeight="1">
      <c r="A740" s="7"/>
      <c r="B740" s="295"/>
      <c r="C740" s="7"/>
      <c r="D740" s="7"/>
      <c r="E740" s="111"/>
      <c r="F740" s="7"/>
      <c r="G740" s="7"/>
      <c r="H740" s="111"/>
      <c r="I740" s="111"/>
      <c r="J740" s="7"/>
      <c r="K740" s="7"/>
      <c r="L740" s="111"/>
      <c r="M740" s="7"/>
      <c r="N740" s="7"/>
      <c r="O740" s="111"/>
      <c r="P740" s="111"/>
      <c r="Q740" s="7"/>
      <c r="R740" s="7"/>
      <c r="S740" s="7"/>
      <c r="T740" s="7"/>
      <c r="U740" s="7"/>
      <c r="V740" s="7"/>
      <c r="W740" s="7"/>
      <c r="X740" s="7"/>
      <c r="Y740" s="7"/>
      <c r="Z740" s="7"/>
    </row>
    <row r="741" ht="15.75" customHeight="1">
      <c r="A741" s="7"/>
      <c r="B741" s="295"/>
      <c r="C741" s="7"/>
      <c r="D741" s="7"/>
      <c r="E741" s="111"/>
      <c r="F741" s="7"/>
      <c r="G741" s="7"/>
      <c r="H741" s="111"/>
      <c r="I741" s="111"/>
      <c r="J741" s="7"/>
      <c r="K741" s="7"/>
      <c r="L741" s="111"/>
      <c r="M741" s="7"/>
      <c r="N741" s="7"/>
      <c r="O741" s="111"/>
      <c r="P741" s="111"/>
      <c r="Q741" s="7"/>
      <c r="R741" s="7"/>
      <c r="S741" s="7"/>
      <c r="T741" s="7"/>
      <c r="U741" s="7"/>
      <c r="V741" s="7"/>
      <c r="W741" s="7"/>
      <c r="X741" s="7"/>
      <c r="Y741" s="7"/>
      <c r="Z741" s="7"/>
    </row>
    <row r="742" ht="15.75" customHeight="1">
      <c r="A742" s="7"/>
      <c r="B742" s="295"/>
      <c r="C742" s="7"/>
      <c r="D742" s="7"/>
      <c r="E742" s="111"/>
      <c r="F742" s="7"/>
      <c r="G742" s="7"/>
      <c r="H742" s="111"/>
      <c r="I742" s="111"/>
      <c r="J742" s="7"/>
      <c r="K742" s="7"/>
      <c r="L742" s="111"/>
      <c r="M742" s="7"/>
      <c r="N742" s="7"/>
      <c r="O742" s="111"/>
      <c r="P742" s="111"/>
      <c r="Q742" s="7"/>
      <c r="R742" s="7"/>
      <c r="S742" s="7"/>
      <c r="T742" s="7"/>
      <c r="U742" s="7"/>
      <c r="V742" s="7"/>
      <c r="W742" s="7"/>
      <c r="X742" s="7"/>
      <c r="Y742" s="7"/>
      <c r="Z742" s="7"/>
    </row>
    <row r="743" ht="15.75" customHeight="1">
      <c r="A743" s="7"/>
      <c r="B743" s="295"/>
      <c r="C743" s="7"/>
      <c r="D743" s="7"/>
      <c r="E743" s="111"/>
      <c r="F743" s="7"/>
      <c r="G743" s="7"/>
      <c r="H743" s="111"/>
      <c r="I743" s="111"/>
      <c r="J743" s="7"/>
      <c r="K743" s="7"/>
      <c r="L743" s="111"/>
      <c r="M743" s="7"/>
      <c r="N743" s="7"/>
      <c r="O743" s="111"/>
      <c r="P743" s="111"/>
      <c r="Q743" s="7"/>
      <c r="R743" s="7"/>
      <c r="S743" s="7"/>
      <c r="T743" s="7"/>
      <c r="U743" s="7"/>
      <c r="V743" s="7"/>
      <c r="W743" s="7"/>
      <c r="X743" s="7"/>
      <c r="Y743" s="7"/>
      <c r="Z743" s="7"/>
    </row>
    <row r="744" ht="15.75" customHeight="1">
      <c r="A744" s="7"/>
      <c r="B744" s="295"/>
      <c r="C744" s="7"/>
      <c r="D744" s="7"/>
      <c r="E744" s="111"/>
      <c r="F744" s="7"/>
      <c r="G744" s="7"/>
      <c r="H744" s="111"/>
      <c r="I744" s="111"/>
      <c r="J744" s="7"/>
      <c r="K744" s="7"/>
      <c r="L744" s="111"/>
      <c r="M744" s="7"/>
      <c r="N744" s="7"/>
      <c r="O744" s="111"/>
      <c r="P744" s="111"/>
      <c r="Q744" s="7"/>
      <c r="R744" s="7"/>
      <c r="S744" s="7"/>
      <c r="T744" s="7"/>
      <c r="U744" s="7"/>
      <c r="V744" s="7"/>
      <c r="W744" s="7"/>
      <c r="X744" s="7"/>
      <c r="Y744" s="7"/>
      <c r="Z744" s="7"/>
    </row>
    <row r="745" ht="15.75" customHeight="1">
      <c r="A745" s="7"/>
      <c r="B745" s="295"/>
      <c r="C745" s="7"/>
      <c r="D745" s="7"/>
      <c r="E745" s="111"/>
      <c r="F745" s="7"/>
      <c r="G745" s="7"/>
      <c r="H745" s="111"/>
      <c r="I745" s="111"/>
      <c r="J745" s="7"/>
      <c r="K745" s="7"/>
      <c r="L745" s="111"/>
      <c r="M745" s="7"/>
      <c r="N745" s="7"/>
      <c r="O745" s="111"/>
      <c r="P745" s="111"/>
      <c r="Q745" s="7"/>
      <c r="R745" s="7"/>
      <c r="S745" s="7"/>
      <c r="T745" s="7"/>
      <c r="U745" s="7"/>
      <c r="V745" s="7"/>
      <c r="W745" s="7"/>
      <c r="X745" s="7"/>
      <c r="Y745" s="7"/>
      <c r="Z745" s="7"/>
    </row>
    <row r="746" ht="15.75" customHeight="1">
      <c r="A746" s="7"/>
      <c r="B746" s="295"/>
      <c r="C746" s="7"/>
      <c r="D746" s="7"/>
      <c r="E746" s="111"/>
      <c r="F746" s="7"/>
      <c r="G746" s="7"/>
      <c r="H746" s="111"/>
      <c r="I746" s="111"/>
      <c r="J746" s="7"/>
      <c r="K746" s="7"/>
      <c r="L746" s="111"/>
      <c r="M746" s="7"/>
      <c r="N746" s="7"/>
      <c r="O746" s="111"/>
      <c r="P746" s="111"/>
      <c r="Q746" s="7"/>
      <c r="R746" s="7"/>
      <c r="S746" s="7"/>
      <c r="T746" s="7"/>
      <c r="U746" s="7"/>
      <c r="V746" s="7"/>
      <c r="W746" s="7"/>
      <c r="X746" s="7"/>
      <c r="Y746" s="7"/>
      <c r="Z746" s="7"/>
    </row>
    <row r="747" ht="15.75" customHeight="1">
      <c r="A747" s="7"/>
      <c r="B747" s="295"/>
      <c r="C747" s="7"/>
      <c r="D747" s="7"/>
      <c r="E747" s="111"/>
      <c r="F747" s="7"/>
      <c r="G747" s="7"/>
      <c r="H747" s="111"/>
      <c r="I747" s="111"/>
      <c r="J747" s="7"/>
      <c r="K747" s="7"/>
      <c r="L747" s="111"/>
      <c r="M747" s="7"/>
      <c r="N747" s="7"/>
      <c r="O747" s="111"/>
      <c r="P747" s="111"/>
      <c r="Q747" s="7"/>
      <c r="R747" s="7"/>
      <c r="S747" s="7"/>
      <c r="T747" s="7"/>
      <c r="U747" s="7"/>
      <c r="V747" s="7"/>
      <c r="W747" s="7"/>
      <c r="X747" s="7"/>
      <c r="Y747" s="7"/>
      <c r="Z747" s="7"/>
    </row>
    <row r="748" ht="15.75" customHeight="1">
      <c r="A748" s="7"/>
      <c r="B748" s="295"/>
      <c r="C748" s="7"/>
      <c r="D748" s="7"/>
      <c r="E748" s="111"/>
      <c r="F748" s="7"/>
      <c r="G748" s="7"/>
      <c r="H748" s="111"/>
      <c r="I748" s="111"/>
      <c r="J748" s="7"/>
      <c r="K748" s="7"/>
      <c r="L748" s="111"/>
      <c r="M748" s="7"/>
      <c r="N748" s="7"/>
      <c r="O748" s="111"/>
      <c r="P748" s="111"/>
      <c r="Q748" s="7"/>
      <c r="R748" s="7"/>
      <c r="S748" s="7"/>
      <c r="T748" s="7"/>
      <c r="U748" s="7"/>
      <c r="V748" s="7"/>
      <c r="W748" s="7"/>
      <c r="X748" s="7"/>
      <c r="Y748" s="7"/>
      <c r="Z748" s="7"/>
    </row>
    <row r="749" ht="15.75" customHeight="1">
      <c r="A749" s="7"/>
      <c r="B749" s="295"/>
      <c r="C749" s="7"/>
      <c r="D749" s="7"/>
      <c r="E749" s="111"/>
      <c r="F749" s="7"/>
      <c r="G749" s="7"/>
      <c r="H749" s="111"/>
      <c r="I749" s="111"/>
      <c r="J749" s="7"/>
      <c r="K749" s="7"/>
      <c r="L749" s="111"/>
      <c r="M749" s="7"/>
      <c r="N749" s="7"/>
      <c r="O749" s="111"/>
      <c r="P749" s="111"/>
      <c r="Q749" s="7"/>
      <c r="R749" s="7"/>
      <c r="S749" s="7"/>
      <c r="T749" s="7"/>
      <c r="U749" s="7"/>
      <c r="V749" s="7"/>
      <c r="W749" s="7"/>
      <c r="X749" s="7"/>
      <c r="Y749" s="7"/>
      <c r="Z749" s="7"/>
    </row>
    <row r="750" ht="15.75" customHeight="1">
      <c r="A750" s="7"/>
      <c r="B750" s="295"/>
      <c r="C750" s="7"/>
      <c r="D750" s="7"/>
      <c r="E750" s="111"/>
      <c r="F750" s="7"/>
      <c r="G750" s="7"/>
      <c r="H750" s="111"/>
      <c r="I750" s="111"/>
      <c r="J750" s="7"/>
      <c r="K750" s="7"/>
      <c r="L750" s="111"/>
      <c r="M750" s="7"/>
      <c r="N750" s="7"/>
      <c r="O750" s="111"/>
      <c r="P750" s="111"/>
      <c r="Q750" s="7"/>
      <c r="R750" s="7"/>
      <c r="S750" s="7"/>
      <c r="T750" s="7"/>
      <c r="U750" s="7"/>
      <c r="V750" s="7"/>
      <c r="W750" s="7"/>
      <c r="X750" s="7"/>
      <c r="Y750" s="7"/>
      <c r="Z750" s="7"/>
    </row>
    <row r="751" ht="15.75" customHeight="1">
      <c r="A751" s="7"/>
      <c r="B751" s="295"/>
      <c r="C751" s="7"/>
      <c r="D751" s="7"/>
      <c r="E751" s="111"/>
      <c r="F751" s="7"/>
      <c r="G751" s="7"/>
      <c r="H751" s="111"/>
      <c r="I751" s="111"/>
      <c r="J751" s="7"/>
      <c r="K751" s="7"/>
      <c r="L751" s="111"/>
      <c r="M751" s="7"/>
      <c r="N751" s="7"/>
      <c r="O751" s="111"/>
      <c r="P751" s="111"/>
      <c r="Q751" s="7"/>
      <c r="R751" s="7"/>
      <c r="S751" s="7"/>
      <c r="T751" s="7"/>
      <c r="U751" s="7"/>
      <c r="V751" s="7"/>
      <c r="W751" s="7"/>
      <c r="X751" s="7"/>
      <c r="Y751" s="7"/>
      <c r="Z751" s="7"/>
    </row>
    <row r="752" ht="15.75" customHeight="1">
      <c r="A752" s="7"/>
      <c r="B752" s="295"/>
      <c r="C752" s="7"/>
      <c r="D752" s="7"/>
      <c r="E752" s="111"/>
      <c r="F752" s="7"/>
      <c r="G752" s="7"/>
      <c r="H752" s="111"/>
      <c r="I752" s="111"/>
      <c r="J752" s="7"/>
      <c r="K752" s="7"/>
      <c r="L752" s="111"/>
      <c r="M752" s="7"/>
      <c r="N752" s="7"/>
      <c r="O752" s="111"/>
      <c r="P752" s="111"/>
      <c r="Q752" s="7"/>
      <c r="R752" s="7"/>
      <c r="S752" s="7"/>
      <c r="T752" s="7"/>
      <c r="U752" s="7"/>
      <c r="V752" s="7"/>
      <c r="W752" s="7"/>
      <c r="X752" s="7"/>
      <c r="Y752" s="7"/>
      <c r="Z752" s="7"/>
    </row>
    <row r="753" ht="15.75" customHeight="1">
      <c r="A753" s="7"/>
      <c r="B753" s="295"/>
      <c r="C753" s="7"/>
      <c r="D753" s="7"/>
      <c r="E753" s="111"/>
      <c r="F753" s="7"/>
      <c r="G753" s="7"/>
      <c r="H753" s="111"/>
      <c r="I753" s="111"/>
      <c r="J753" s="7"/>
      <c r="K753" s="7"/>
      <c r="L753" s="111"/>
      <c r="M753" s="7"/>
      <c r="N753" s="7"/>
      <c r="O753" s="111"/>
      <c r="P753" s="111"/>
      <c r="Q753" s="7"/>
      <c r="R753" s="7"/>
      <c r="S753" s="7"/>
      <c r="T753" s="7"/>
      <c r="U753" s="7"/>
      <c r="V753" s="7"/>
      <c r="W753" s="7"/>
      <c r="X753" s="7"/>
      <c r="Y753" s="7"/>
      <c r="Z753" s="7"/>
    </row>
    <row r="754" ht="15.75" customHeight="1">
      <c r="A754" s="7"/>
      <c r="B754" s="295"/>
      <c r="C754" s="7"/>
      <c r="D754" s="7"/>
      <c r="E754" s="111"/>
      <c r="F754" s="7"/>
      <c r="G754" s="7"/>
      <c r="H754" s="111"/>
      <c r="I754" s="111"/>
      <c r="J754" s="7"/>
      <c r="K754" s="7"/>
      <c r="L754" s="111"/>
      <c r="M754" s="7"/>
      <c r="N754" s="7"/>
      <c r="O754" s="111"/>
      <c r="P754" s="111"/>
      <c r="Q754" s="7"/>
      <c r="R754" s="7"/>
      <c r="S754" s="7"/>
      <c r="T754" s="7"/>
      <c r="U754" s="7"/>
      <c r="V754" s="7"/>
      <c r="W754" s="7"/>
      <c r="X754" s="7"/>
      <c r="Y754" s="7"/>
      <c r="Z754" s="7"/>
    </row>
    <row r="755" ht="15.75" customHeight="1">
      <c r="A755" s="7"/>
      <c r="B755" s="295"/>
      <c r="C755" s="7"/>
      <c r="D755" s="7"/>
      <c r="E755" s="111"/>
      <c r="F755" s="7"/>
      <c r="G755" s="7"/>
      <c r="H755" s="111"/>
      <c r="I755" s="111"/>
      <c r="J755" s="7"/>
      <c r="K755" s="7"/>
      <c r="L755" s="111"/>
      <c r="M755" s="7"/>
      <c r="N755" s="7"/>
      <c r="O755" s="111"/>
      <c r="P755" s="111"/>
      <c r="Q755" s="7"/>
      <c r="R755" s="7"/>
      <c r="S755" s="7"/>
      <c r="T755" s="7"/>
      <c r="U755" s="7"/>
      <c r="V755" s="7"/>
      <c r="W755" s="7"/>
      <c r="X755" s="7"/>
      <c r="Y755" s="7"/>
      <c r="Z755" s="7"/>
    </row>
    <row r="756" ht="15.75" customHeight="1">
      <c r="A756" s="7"/>
      <c r="B756" s="295"/>
      <c r="C756" s="7"/>
      <c r="D756" s="7"/>
      <c r="E756" s="111"/>
      <c r="F756" s="7"/>
      <c r="G756" s="7"/>
      <c r="H756" s="111"/>
      <c r="I756" s="111"/>
      <c r="J756" s="7"/>
      <c r="K756" s="7"/>
      <c r="L756" s="111"/>
      <c r="M756" s="7"/>
      <c r="N756" s="7"/>
      <c r="O756" s="111"/>
      <c r="P756" s="111"/>
      <c r="Q756" s="7"/>
      <c r="R756" s="7"/>
      <c r="S756" s="7"/>
      <c r="T756" s="7"/>
      <c r="U756" s="7"/>
      <c r="V756" s="7"/>
      <c r="W756" s="7"/>
      <c r="X756" s="7"/>
      <c r="Y756" s="7"/>
      <c r="Z756" s="7"/>
    </row>
    <row r="757" ht="15.75" customHeight="1">
      <c r="A757" s="7"/>
      <c r="B757" s="295"/>
      <c r="C757" s="7"/>
      <c r="D757" s="7"/>
      <c r="E757" s="111"/>
      <c r="F757" s="7"/>
      <c r="G757" s="7"/>
      <c r="H757" s="111"/>
      <c r="I757" s="111"/>
      <c r="J757" s="7"/>
      <c r="K757" s="7"/>
      <c r="L757" s="111"/>
      <c r="M757" s="7"/>
      <c r="N757" s="7"/>
      <c r="O757" s="111"/>
      <c r="P757" s="111"/>
      <c r="Q757" s="7"/>
      <c r="R757" s="7"/>
      <c r="S757" s="7"/>
      <c r="T757" s="7"/>
      <c r="U757" s="7"/>
      <c r="V757" s="7"/>
      <c r="W757" s="7"/>
      <c r="X757" s="7"/>
      <c r="Y757" s="7"/>
      <c r="Z757" s="7"/>
    </row>
    <row r="758" ht="15.75" customHeight="1">
      <c r="A758" s="7"/>
      <c r="B758" s="295"/>
      <c r="C758" s="7"/>
      <c r="D758" s="7"/>
      <c r="E758" s="111"/>
      <c r="F758" s="7"/>
      <c r="G758" s="7"/>
      <c r="H758" s="111"/>
      <c r="I758" s="111"/>
      <c r="J758" s="7"/>
      <c r="K758" s="7"/>
      <c r="L758" s="111"/>
      <c r="M758" s="7"/>
      <c r="N758" s="7"/>
      <c r="O758" s="111"/>
      <c r="P758" s="111"/>
      <c r="Q758" s="7"/>
      <c r="R758" s="7"/>
      <c r="S758" s="7"/>
      <c r="T758" s="7"/>
      <c r="U758" s="7"/>
      <c r="V758" s="7"/>
      <c r="W758" s="7"/>
      <c r="X758" s="7"/>
      <c r="Y758" s="7"/>
      <c r="Z758" s="7"/>
    </row>
    <row r="759" ht="15.75" customHeight="1">
      <c r="A759" s="7"/>
      <c r="B759" s="295"/>
      <c r="C759" s="7"/>
      <c r="D759" s="7"/>
      <c r="E759" s="111"/>
      <c r="F759" s="7"/>
      <c r="G759" s="7"/>
      <c r="H759" s="111"/>
      <c r="I759" s="111"/>
      <c r="J759" s="7"/>
      <c r="K759" s="7"/>
      <c r="L759" s="111"/>
      <c r="M759" s="7"/>
      <c r="N759" s="7"/>
      <c r="O759" s="111"/>
      <c r="P759" s="111"/>
      <c r="Q759" s="7"/>
      <c r="R759" s="7"/>
      <c r="S759" s="7"/>
      <c r="T759" s="7"/>
      <c r="U759" s="7"/>
      <c r="V759" s="7"/>
      <c r="W759" s="7"/>
      <c r="X759" s="7"/>
      <c r="Y759" s="7"/>
      <c r="Z759" s="7"/>
    </row>
    <row r="760" ht="15.75" customHeight="1">
      <c r="A760" s="7"/>
      <c r="B760" s="295"/>
      <c r="C760" s="7"/>
      <c r="D760" s="7"/>
      <c r="E760" s="111"/>
      <c r="F760" s="7"/>
      <c r="G760" s="7"/>
      <c r="H760" s="111"/>
      <c r="I760" s="111"/>
      <c r="J760" s="7"/>
      <c r="K760" s="7"/>
      <c r="L760" s="111"/>
      <c r="M760" s="7"/>
      <c r="N760" s="7"/>
      <c r="O760" s="111"/>
      <c r="P760" s="111"/>
      <c r="Q760" s="7"/>
      <c r="R760" s="7"/>
      <c r="S760" s="7"/>
      <c r="T760" s="7"/>
      <c r="U760" s="7"/>
      <c r="V760" s="7"/>
      <c r="W760" s="7"/>
      <c r="X760" s="7"/>
      <c r="Y760" s="7"/>
      <c r="Z760" s="7"/>
    </row>
    <row r="761" ht="15.75" customHeight="1">
      <c r="A761" s="7"/>
      <c r="B761" s="295"/>
      <c r="C761" s="7"/>
      <c r="D761" s="7"/>
      <c r="E761" s="111"/>
      <c r="F761" s="7"/>
      <c r="G761" s="7"/>
      <c r="H761" s="111"/>
      <c r="I761" s="111"/>
      <c r="J761" s="7"/>
      <c r="K761" s="7"/>
      <c r="L761" s="111"/>
      <c r="M761" s="7"/>
      <c r="N761" s="7"/>
      <c r="O761" s="111"/>
      <c r="P761" s="111"/>
      <c r="Q761" s="7"/>
      <c r="R761" s="7"/>
      <c r="S761" s="7"/>
      <c r="T761" s="7"/>
      <c r="U761" s="7"/>
      <c r="V761" s="7"/>
      <c r="W761" s="7"/>
      <c r="X761" s="7"/>
      <c r="Y761" s="7"/>
      <c r="Z761" s="7"/>
    </row>
    <row r="762" ht="15.75" customHeight="1">
      <c r="A762" s="7"/>
      <c r="B762" s="295"/>
      <c r="C762" s="7"/>
      <c r="D762" s="7"/>
      <c r="E762" s="111"/>
      <c r="F762" s="7"/>
      <c r="G762" s="7"/>
      <c r="H762" s="111"/>
      <c r="I762" s="111"/>
      <c r="J762" s="7"/>
      <c r="K762" s="7"/>
      <c r="L762" s="111"/>
      <c r="M762" s="7"/>
      <c r="N762" s="7"/>
      <c r="O762" s="111"/>
      <c r="P762" s="111"/>
      <c r="Q762" s="7"/>
      <c r="R762" s="7"/>
      <c r="S762" s="7"/>
      <c r="T762" s="7"/>
      <c r="U762" s="7"/>
      <c r="V762" s="7"/>
      <c r="W762" s="7"/>
      <c r="X762" s="7"/>
      <c r="Y762" s="7"/>
      <c r="Z762" s="7"/>
    </row>
    <row r="763" ht="15.75" customHeight="1">
      <c r="A763" s="7"/>
      <c r="B763" s="295"/>
      <c r="C763" s="7"/>
      <c r="D763" s="7"/>
      <c r="E763" s="111"/>
      <c r="F763" s="7"/>
      <c r="G763" s="7"/>
      <c r="H763" s="111"/>
      <c r="I763" s="111"/>
      <c r="J763" s="7"/>
      <c r="K763" s="7"/>
      <c r="L763" s="111"/>
      <c r="M763" s="7"/>
      <c r="N763" s="7"/>
      <c r="O763" s="111"/>
      <c r="P763" s="111"/>
      <c r="Q763" s="7"/>
      <c r="R763" s="7"/>
      <c r="S763" s="7"/>
      <c r="T763" s="7"/>
      <c r="U763" s="7"/>
      <c r="V763" s="7"/>
      <c r="W763" s="7"/>
      <c r="X763" s="7"/>
      <c r="Y763" s="7"/>
      <c r="Z763" s="7"/>
    </row>
    <row r="764" ht="15.75" customHeight="1">
      <c r="A764" s="7"/>
      <c r="B764" s="295"/>
      <c r="C764" s="7"/>
      <c r="D764" s="7"/>
      <c r="E764" s="111"/>
      <c r="F764" s="7"/>
      <c r="G764" s="7"/>
      <c r="H764" s="111"/>
      <c r="I764" s="111"/>
      <c r="J764" s="7"/>
      <c r="K764" s="7"/>
      <c r="L764" s="111"/>
      <c r="M764" s="7"/>
      <c r="N764" s="7"/>
      <c r="O764" s="111"/>
      <c r="P764" s="111"/>
      <c r="Q764" s="7"/>
      <c r="R764" s="7"/>
      <c r="S764" s="7"/>
      <c r="T764" s="7"/>
      <c r="U764" s="7"/>
      <c r="V764" s="7"/>
      <c r="W764" s="7"/>
      <c r="X764" s="7"/>
      <c r="Y764" s="7"/>
      <c r="Z764" s="7"/>
    </row>
    <row r="765" ht="15.75" customHeight="1">
      <c r="A765" s="7"/>
      <c r="B765" s="295"/>
      <c r="C765" s="7"/>
      <c r="D765" s="7"/>
      <c r="E765" s="111"/>
      <c r="F765" s="7"/>
      <c r="G765" s="7"/>
      <c r="H765" s="111"/>
      <c r="I765" s="111"/>
      <c r="J765" s="7"/>
      <c r="K765" s="7"/>
      <c r="L765" s="111"/>
      <c r="M765" s="7"/>
      <c r="N765" s="7"/>
      <c r="O765" s="111"/>
      <c r="P765" s="111"/>
      <c r="Q765" s="7"/>
      <c r="R765" s="7"/>
      <c r="S765" s="7"/>
      <c r="T765" s="7"/>
      <c r="U765" s="7"/>
      <c r="V765" s="7"/>
      <c r="W765" s="7"/>
      <c r="X765" s="7"/>
      <c r="Y765" s="7"/>
      <c r="Z765" s="7"/>
    </row>
    <row r="766" ht="15.75" customHeight="1">
      <c r="A766" s="7"/>
      <c r="B766" s="295"/>
      <c r="C766" s="7"/>
      <c r="D766" s="7"/>
      <c r="E766" s="111"/>
      <c r="F766" s="7"/>
      <c r="G766" s="7"/>
      <c r="H766" s="111"/>
      <c r="I766" s="111"/>
      <c r="J766" s="7"/>
      <c r="K766" s="7"/>
      <c r="L766" s="111"/>
      <c r="M766" s="7"/>
      <c r="N766" s="7"/>
      <c r="O766" s="111"/>
      <c r="P766" s="111"/>
      <c r="Q766" s="7"/>
      <c r="R766" s="7"/>
      <c r="S766" s="7"/>
      <c r="T766" s="7"/>
      <c r="U766" s="7"/>
      <c r="V766" s="7"/>
      <c r="W766" s="7"/>
      <c r="X766" s="7"/>
      <c r="Y766" s="7"/>
      <c r="Z766" s="7"/>
    </row>
    <row r="767" ht="15.75" customHeight="1">
      <c r="A767" s="7"/>
      <c r="B767" s="295"/>
      <c r="C767" s="7"/>
      <c r="D767" s="7"/>
      <c r="E767" s="111"/>
      <c r="F767" s="7"/>
      <c r="G767" s="7"/>
      <c r="H767" s="111"/>
      <c r="I767" s="111"/>
      <c r="J767" s="7"/>
      <c r="K767" s="7"/>
      <c r="L767" s="111"/>
      <c r="M767" s="7"/>
      <c r="N767" s="7"/>
      <c r="O767" s="111"/>
      <c r="P767" s="111"/>
      <c r="Q767" s="7"/>
      <c r="R767" s="7"/>
      <c r="S767" s="7"/>
      <c r="T767" s="7"/>
      <c r="U767" s="7"/>
      <c r="V767" s="7"/>
      <c r="W767" s="7"/>
      <c r="X767" s="7"/>
      <c r="Y767" s="7"/>
      <c r="Z767" s="7"/>
    </row>
    <row r="768" ht="15.75" customHeight="1">
      <c r="A768" s="7"/>
      <c r="B768" s="295"/>
      <c r="C768" s="7"/>
      <c r="D768" s="7"/>
      <c r="E768" s="111"/>
      <c r="F768" s="7"/>
      <c r="G768" s="7"/>
      <c r="H768" s="111"/>
      <c r="I768" s="111"/>
      <c r="J768" s="7"/>
      <c r="K768" s="7"/>
      <c r="L768" s="111"/>
      <c r="M768" s="7"/>
      <c r="N768" s="7"/>
      <c r="O768" s="111"/>
      <c r="P768" s="111"/>
      <c r="Q768" s="7"/>
      <c r="R768" s="7"/>
      <c r="S768" s="7"/>
      <c r="T768" s="7"/>
      <c r="U768" s="7"/>
      <c r="V768" s="7"/>
      <c r="W768" s="7"/>
      <c r="X768" s="7"/>
      <c r="Y768" s="7"/>
      <c r="Z768" s="7"/>
    </row>
    <row r="769" ht="15.75" customHeight="1">
      <c r="A769" s="7"/>
      <c r="B769" s="295"/>
      <c r="C769" s="7"/>
      <c r="D769" s="7"/>
      <c r="E769" s="111"/>
      <c r="F769" s="7"/>
      <c r="G769" s="7"/>
      <c r="H769" s="111"/>
      <c r="I769" s="111"/>
      <c r="J769" s="7"/>
      <c r="K769" s="7"/>
      <c r="L769" s="111"/>
      <c r="M769" s="7"/>
      <c r="N769" s="7"/>
      <c r="O769" s="111"/>
      <c r="P769" s="111"/>
      <c r="Q769" s="7"/>
      <c r="R769" s="7"/>
      <c r="S769" s="7"/>
      <c r="T769" s="7"/>
      <c r="U769" s="7"/>
      <c r="V769" s="7"/>
      <c r="W769" s="7"/>
      <c r="X769" s="7"/>
      <c r="Y769" s="7"/>
      <c r="Z769" s="7"/>
    </row>
    <row r="770" ht="15.75" customHeight="1">
      <c r="A770" s="7"/>
      <c r="B770" s="295"/>
      <c r="C770" s="7"/>
      <c r="D770" s="7"/>
      <c r="E770" s="111"/>
      <c r="F770" s="7"/>
      <c r="G770" s="7"/>
      <c r="H770" s="111"/>
      <c r="I770" s="111"/>
      <c r="J770" s="7"/>
      <c r="K770" s="7"/>
      <c r="L770" s="111"/>
      <c r="M770" s="7"/>
      <c r="N770" s="7"/>
      <c r="O770" s="111"/>
      <c r="P770" s="111"/>
      <c r="Q770" s="7"/>
      <c r="R770" s="7"/>
      <c r="S770" s="7"/>
      <c r="T770" s="7"/>
      <c r="U770" s="7"/>
      <c r="V770" s="7"/>
      <c r="W770" s="7"/>
      <c r="X770" s="7"/>
      <c r="Y770" s="7"/>
      <c r="Z770" s="7"/>
    </row>
    <row r="771" ht="15.75" customHeight="1">
      <c r="A771" s="7"/>
      <c r="B771" s="295"/>
      <c r="C771" s="7"/>
      <c r="D771" s="7"/>
      <c r="E771" s="111"/>
      <c r="F771" s="7"/>
      <c r="G771" s="7"/>
      <c r="H771" s="111"/>
      <c r="I771" s="111"/>
      <c r="J771" s="7"/>
      <c r="K771" s="7"/>
      <c r="L771" s="111"/>
      <c r="M771" s="7"/>
      <c r="N771" s="7"/>
      <c r="O771" s="111"/>
      <c r="P771" s="111"/>
      <c r="Q771" s="7"/>
      <c r="R771" s="7"/>
      <c r="S771" s="7"/>
      <c r="T771" s="7"/>
      <c r="U771" s="7"/>
      <c r="V771" s="7"/>
      <c r="W771" s="7"/>
      <c r="X771" s="7"/>
      <c r="Y771" s="7"/>
      <c r="Z771" s="7"/>
    </row>
    <row r="772" ht="15.75" customHeight="1">
      <c r="A772" s="7"/>
      <c r="B772" s="295"/>
      <c r="C772" s="7"/>
      <c r="D772" s="7"/>
      <c r="E772" s="111"/>
      <c r="F772" s="7"/>
      <c r="G772" s="7"/>
      <c r="H772" s="111"/>
      <c r="I772" s="111"/>
      <c r="J772" s="7"/>
      <c r="K772" s="7"/>
      <c r="L772" s="111"/>
      <c r="M772" s="7"/>
      <c r="N772" s="7"/>
      <c r="O772" s="111"/>
      <c r="P772" s="111"/>
      <c r="Q772" s="7"/>
      <c r="R772" s="7"/>
      <c r="S772" s="7"/>
      <c r="T772" s="7"/>
      <c r="U772" s="7"/>
      <c r="V772" s="7"/>
      <c r="W772" s="7"/>
      <c r="X772" s="7"/>
      <c r="Y772" s="7"/>
      <c r="Z772" s="7"/>
    </row>
    <row r="773" ht="15.75" customHeight="1">
      <c r="A773" s="7"/>
      <c r="B773" s="295"/>
      <c r="C773" s="7"/>
      <c r="D773" s="7"/>
      <c r="E773" s="111"/>
      <c r="F773" s="7"/>
      <c r="G773" s="7"/>
      <c r="H773" s="111"/>
      <c r="I773" s="111"/>
      <c r="J773" s="7"/>
      <c r="K773" s="7"/>
      <c r="L773" s="111"/>
      <c r="M773" s="7"/>
      <c r="N773" s="7"/>
      <c r="O773" s="111"/>
      <c r="P773" s="111"/>
      <c r="Q773" s="7"/>
      <c r="R773" s="7"/>
      <c r="S773" s="7"/>
      <c r="T773" s="7"/>
      <c r="U773" s="7"/>
      <c r="V773" s="7"/>
      <c r="W773" s="7"/>
      <c r="X773" s="7"/>
      <c r="Y773" s="7"/>
      <c r="Z773" s="7"/>
    </row>
    <row r="774" ht="15.75" customHeight="1">
      <c r="A774" s="7"/>
      <c r="B774" s="295"/>
      <c r="C774" s="7"/>
      <c r="D774" s="7"/>
      <c r="E774" s="111"/>
      <c r="F774" s="7"/>
      <c r="G774" s="7"/>
      <c r="H774" s="111"/>
      <c r="I774" s="111"/>
      <c r="J774" s="7"/>
      <c r="K774" s="7"/>
      <c r="L774" s="111"/>
      <c r="M774" s="7"/>
      <c r="N774" s="7"/>
      <c r="O774" s="111"/>
      <c r="P774" s="111"/>
      <c r="Q774" s="7"/>
      <c r="R774" s="7"/>
      <c r="S774" s="7"/>
      <c r="T774" s="7"/>
      <c r="U774" s="7"/>
      <c r="V774" s="7"/>
      <c r="W774" s="7"/>
      <c r="X774" s="7"/>
      <c r="Y774" s="7"/>
      <c r="Z774" s="7"/>
    </row>
    <row r="775" ht="15.75" customHeight="1">
      <c r="A775" s="7"/>
      <c r="B775" s="295"/>
      <c r="C775" s="7"/>
      <c r="D775" s="7"/>
      <c r="E775" s="111"/>
      <c r="F775" s="7"/>
      <c r="G775" s="7"/>
      <c r="H775" s="111"/>
      <c r="I775" s="111"/>
      <c r="J775" s="7"/>
      <c r="K775" s="7"/>
      <c r="L775" s="111"/>
      <c r="M775" s="7"/>
      <c r="N775" s="7"/>
      <c r="O775" s="111"/>
      <c r="P775" s="111"/>
      <c r="Q775" s="7"/>
      <c r="R775" s="7"/>
      <c r="S775" s="7"/>
      <c r="T775" s="7"/>
      <c r="U775" s="7"/>
      <c r="V775" s="7"/>
      <c r="W775" s="7"/>
      <c r="X775" s="7"/>
      <c r="Y775" s="7"/>
      <c r="Z775" s="7"/>
    </row>
    <row r="776" ht="15.75" customHeight="1">
      <c r="A776" s="7"/>
      <c r="B776" s="295"/>
      <c r="C776" s="7"/>
      <c r="D776" s="7"/>
      <c r="E776" s="111"/>
      <c r="F776" s="7"/>
      <c r="G776" s="7"/>
      <c r="H776" s="111"/>
      <c r="I776" s="111"/>
      <c r="J776" s="7"/>
      <c r="K776" s="7"/>
      <c r="L776" s="111"/>
      <c r="M776" s="7"/>
      <c r="N776" s="7"/>
      <c r="O776" s="111"/>
      <c r="P776" s="111"/>
      <c r="Q776" s="7"/>
      <c r="R776" s="7"/>
      <c r="S776" s="7"/>
      <c r="T776" s="7"/>
      <c r="U776" s="7"/>
      <c r="V776" s="7"/>
      <c r="W776" s="7"/>
      <c r="X776" s="7"/>
      <c r="Y776" s="7"/>
      <c r="Z776" s="7"/>
    </row>
    <row r="777" ht="15.75" customHeight="1">
      <c r="A777" s="7"/>
      <c r="B777" s="295"/>
      <c r="C777" s="7"/>
      <c r="D777" s="7"/>
      <c r="E777" s="111"/>
      <c r="F777" s="7"/>
      <c r="G777" s="7"/>
      <c r="H777" s="111"/>
      <c r="I777" s="111"/>
      <c r="J777" s="7"/>
      <c r="K777" s="7"/>
      <c r="L777" s="111"/>
      <c r="M777" s="7"/>
      <c r="N777" s="7"/>
      <c r="O777" s="111"/>
      <c r="P777" s="111"/>
      <c r="Q777" s="7"/>
      <c r="R777" s="7"/>
      <c r="S777" s="7"/>
      <c r="T777" s="7"/>
      <c r="U777" s="7"/>
      <c r="V777" s="7"/>
      <c r="W777" s="7"/>
      <c r="X777" s="7"/>
      <c r="Y777" s="7"/>
      <c r="Z777" s="7"/>
    </row>
    <row r="778" ht="15.75" customHeight="1">
      <c r="A778" s="7"/>
      <c r="B778" s="295"/>
      <c r="C778" s="7"/>
      <c r="D778" s="7"/>
      <c r="E778" s="111"/>
      <c r="F778" s="7"/>
      <c r="G778" s="7"/>
      <c r="H778" s="111"/>
      <c r="I778" s="111"/>
      <c r="J778" s="7"/>
      <c r="K778" s="7"/>
      <c r="L778" s="111"/>
      <c r="M778" s="7"/>
      <c r="N778" s="7"/>
      <c r="O778" s="111"/>
      <c r="P778" s="111"/>
      <c r="Q778" s="7"/>
      <c r="R778" s="7"/>
      <c r="S778" s="7"/>
      <c r="T778" s="7"/>
      <c r="U778" s="7"/>
      <c r="V778" s="7"/>
      <c r="W778" s="7"/>
      <c r="X778" s="7"/>
      <c r="Y778" s="7"/>
      <c r="Z778" s="7"/>
    </row>
    <row r="779" ht="15.75" customHeight="1">
      <c r="A779" s="7"/>
      <c r="B779" s="295"/>
      <c r="C779" s="7"/>
      <c r="D779" s="7"/>
      <c r="E779" s="111"/>
      <c r="F779" s="7"/>
      <c r="G779" s="7"/>
      <c r="H779" s="111"/>
      <c r="I779" s="111"/>
      <c r="J779" s="7"/>
      <c r="K779" s="7"/>
      <c r="L779" s="111"/>
      <c r="M779" s="7"/>
      <c r="N779" s="7"/>
      <c r="O779" s="111"/>
      <c r="P779" s="111"/>
      <c r="Q779" s="7"/>
      <c r="R779" s="7"/>
      <c r="S779" s="7"/>
      <c r="T779" s="7"/>
      <c r="U779" s="7"/>
      <c r="V779" s="7"/>
      <c r="W779" s="7"/>
      <c r="X779" s="7"/>
      <c r="Y779" s="7"/>
      <c r="Z779" s="7"/>
    </row>
    <row r="780" ht="15.75" customHeight="1">
      <c r="A780" s="7"/>
      <c r="B780" s="295"/>
      <c r="C780" s="7"/>
      <c r="D780" s="7"/>
      <c r="E780" s="111"/>
      <c r="F780" s="7"/>
      <c r="G780" s="7"/>
      <c r="H780" s="111"/>
      <c r="I780" s="111"/>
      <c r="J780" s="7"/>
      <c r="K780" s="7"/>
      <c r="L780" s="111"/>
      <c r="M780" s="7"/>
      <c r="N780" s="7"/>
      <c r="O780" s="111"/>
      <c r="P780" s="111"/>
      <c r="Q780" s="7"/>
      <c r="R780" s="7"/>
      <c r="S780" s="7"/>
      <c r="T780" s="7"/>
      <c r="U780" s="7"/>
      <c r="V780" s="7"/>
      <c r="W780" s="7"/>
      <c r="X780" s="7"/>
      <c r="Y780" s="7"/>
      <c r="Z780" s="7"/>
    </row>
    <row r="781" ht="15.75" customHeight="1">
      <c r="A781" s="7"/>
      <c r="B781" s="295"/>
      <c r="C781" s="7"/>
      <c r="D781" s="7"/>
      <c r="E781" s="111"/>
      <c r="F781" s="7"/>
      <c r="G781" s="7"/>
      <c r="H781" s="111"/>
      <c r="I781" s="111"/>
      <c r="J781" s="7"/>
      <c r="K781" s="7"/>
      <c r="L781" s="111"/>
      <c r="M781" s="7"/>
      <c r="N781" s="7"/>
      <c r="O781" s="111"/>
      <c r="P781" s="111"/>
      <c r="Q781" s="7"/>
      <c r="R781" s="7"/>
      <c r="S781" s="7"/>
      <c r="T781" s="7"/>
      <c r="U781" s="7"/>
      <c r="V781" s="7"/>
      <c r="W781" s="7"/>
      <c r="X781" s="7"/>
      <c r="Y781" s="7"/>
      <c r="Z781" s="7"/>
    </row>
    <row r="782" ht="15.75" customHeight="1">
      <c r="A782" s="7"/>
      <c r="B782" s="295"/>
      <c r="C782" s="7"/>
      <c r="D782" s="7"/>
      <c r="E782" s="111"/>
      <c r="F782" s="7"/>
      <c r="G782" s="7"/>
      <c r="H782" s="111"/>
      <c r="I782" s="111"/>
      <c r="J782" s="7"/>
      <c r="K782" s="7"/>
      <c r="L782" s="111"/>
      <c r="M782" s="7"/>
      <c r="N782" s="7"/>
      <c r="O782" s="111"/>
      <c r="P782" s="111"/>
      <c r="Q782" s="7"/>
      <c r="R782" s="7"/>
      <c r="S782" s="7"/>
      <c r="T782" s="7"/>
      <c r="U782" s="7"/>
      <c r="V782" s="7"/>
      <c r="W782" s="7"/>
      <c r="X782" s="7"/>
      <c r="Y782" s="7"/>
      <c r="Z782" s="7"/>
    </row>
    <row r="783" ht="15.75" customHeight="1">
      <c r="A783" s="7"/>
      <c r="B783" s="295"/>
      <c r="C783" s="7"/>
      <c r="D783" s="7"/>
      <c r="E783" s="111"/>
      <c r="F783" s="7"/>
      <c r="G783" s="7"/>
      <c r="H783" s="111"/>
      <c r="I783" s="111"/>
      <c r="J783" s="7"/>
      <c r="K783" s="7"/>
      <c r="L783" s="111"/>
      <c r="M783" s="7"/>
      <c r="N783" s="7"/>
      <c r="O783" s="111"/>
      <c r="P783" s="111"/>
      <c r="Q783" s="7"/>
      <c r="R783" s="7"/>
      <c r="S783" s="7"/>
      <c r="T783" s="7"/>
      <c r="U783" s="7"/>
      <c r="V783" s="7"/>
      <c r="W783" s="7"/>
      <c r="X783" s="7"/>
      <c r="Y783" s="7"/>
      <c r="Z783" s="7"/>
    </row>
    <row r="784" ht="15.75" customHeight="1">
      <c r="A784" s="7"/>
      <c r="B784" s="295"/>
      <c r="C784" s="7"/>
      <c r="D784" s="7"/>
      <c r="E784" s="111"/>
      <c r="F784" s="7"/>
      <c r="G784" s="7"/>
      <c r="H784" s="111"/>
      <c r="I784" s="111"/>
      <c r="J784" s="7"/>
      <c r="K784" s="7"/>
      <c r="L784" s="111"/>
      <c r="M784" s="7"/>
      <c r="N784" s="7"/>
      <c r="O784" s="111"/>
      <c r="P784" s="111"/>
      <c r="Q784" s="7"/>
      <c r="R784" s="7"/>
      <c r="S784" s="7"/>
      <c r="T784" s="7"/>
      <c r="U784" s="7"/>
      <c r="V784" s="7"/>
      <c r="W784" s="7"/>
      <c r="X784" s="7"/>
      <c r="Y784" s="7"/>
      <c r="Z784" s="7"/>
    </row>
    <row r="785" ht="15.75" customHeight="1">
      <c r="A785" s="7"/>
      <c r="B785" s="295"/>
      <c r="C785" s="7"/>
      <c r="D785" s="7"/>
      <c r="E785" s="111"/>
      <c r="F785" s="7"/>
      <c r="G785" s="7"/>
      <c r="H785" s="111"/>
      <c r="I785" s="111"/>
      <c r="J785" s="7"/>
      <c r="K785" s="7"/>
      <c r="L785" s="111"/>
      <c r="M785" s="7"/>
      <c r="N785" s="7"/>
      <c r="O785" s="111"/>
      <c r="P785" s="111"/>
      <c r="Q785" s="7"/>
      <c r="R785" s="7"/>
      <c r="S785" s="7"/>
      <c r="T785" s="7"/>
      <c r="U785" s="7"/>
      <c r="V785" s="7"/>
      <c r="W785" s="7"/>
      <c r="X785" s="7"/>
      <c r="Y785" s="7"/>
      <c r="Z785" s="7"/>
    </row>
    <row r="786" ht="15.75" customHeight="1">
      <c r="A786" s="7"/>
      <c r="B786" s="295"/>
      <c r="C786" s="7"/>
      <c r="D786" s="7"/>
      <c r="E786" s="111"/>
      <c r="F786" s="7"/>
      <c r="G786" s="7"/>
      <c r="H786" s="111"/>
      <c r="I786" s="111"/>
      <c r="J786" s="7"/>
      <c r="K786" s="7"/>
      <c r="L786" s="111"/>
      <c r="M786" s="7"/>
      <c r="N786" s="7"/>
      <c r="O786" s="111"/>
      <c r="P786" s="111"/>
      <c r="Q786" s="7"/>
      <c r="R786" s="7"/>
      <c r="S786" s="7"/>
      <c r="T786" s="7"/>
      <c r="U786" s="7"/>
      <c r="V786" s="7"/>
      <c r="W786" s="7"/>
      <c r="X786" s="7"/>
      <c r="Y786" s="7"/>
      <c r="Z786" s="7"/>
    </row>
    <row r="787" ht="15.75" customHeight="1">
      <c r="A787" s="7"/>
      <c r="B787" s="295"/>
      <c r="C787" s="7"/>
      <c r="D787" s="7"/>
      <c r="E787" s="111"/>
      <c r="F787" s="7"/>
      <c r="G787" s="7"/>
      <c r="H787" s="111"/>
      <c r="I787" s="111"/>
      <c r="J787" s="7"/>
      <c r="K787" s="7"/>
      <c r="L787" s="111"/>
      <c r="M787" s="7"/>
      <c r="N787" s="7"/>
      <c r="O787" s="111"/>
      <c r="P787" s="111"/>
      <c r="Q787" s="7"/>
      <c r="R787" s="7"/>
      <c r="S787" s="7"/>
      <c r="T787" s="7"/>
      <c r="U787" s="7"/>
      <c r="V787" s="7"/>
      <c r="W787" s="7"/>
      <c r="X787" s="7"/>
      <c r="Y787" s="7"/>
      <c r="Z787" s="7"/>
    </row>
    <row r="788" ht="15.75" customHeight="1">
      <c r="A788" s="7"/>
      <c r="B788" s="295"/>
      <c r="C788" s="7"/>
      <c r="D788" s="7"/>
      <c r="E788" s="111"/>
      <c r="F788" s="7"/>
      <c r="G788" s="7"/>
      <c r="H788" s="111"/>
      <c r="I788" s="111"/>
      <c r="J788" s="7"/>
      <c r="K788" s="7"/>
      <c r="L788" s="111"/>
      <c r="M788" s="7"/>
      <c r="N788" s="7"/>
      <c r="O788" s="111"/>
      <c r="P788" s="111"/>
      <c r="Q788" s="7"/>
      <c r="R788" s="7"/>
      <c r="S788" s="7"/>
      <c r="T788" s="7"/>
      <c r="U788" s="7"/>
      <c r="V788" s="7"/>
      <c r="W788" s="7"/>
      <c r="X788" s="7"/>
      <c r="Y788" s="7"/>
      <c r="Z788" s="7"/>
    </row>
    <row r="789" ht="15.75" customHeight="1">
      <c r="A789" s="7"/>
      <c r="B789" s="295"/>
      <c r="C789" s="7"/>
      <c r="D789" s="7"/>
      <c r="E789" s="111"/>
      <c r="F789" s="7"/>
      <c r="G789" s="7"/>
      <c r="H789" s="111"/>
      <c r="I789" s="111"/>
      <c r="J789" s="7"/>
      <c r="K789" s="7"/>
      <c r="L789" s="111"/>
      <c r="M789" s="7"/>
      <c r="N789" s="7"/>
      <c r="O789" s="111"/>
      <c r="P789" s="111"/>
      <c r="Q789" s="7"/>
      <c r="R789" s="7"/>
      <c r="S789" s="7"/>
      <c r="T789" s="7"/>
      <c r="U789" s="7"/>
      <c r="V789" s="7"/>
      <c r="W789" s="7"/>
      <c r="X789" s="7"/>
      <c r="Y789" s="7"/>
      <c r="Z789" s="7"/>
    </row>
    <row r="790" ht="15.75" customHeight="1">
      <c r="A790" s="7"/>
      <c r="B790" s="295"/>
      <c r="C790" s="7"/>
      <c r="D790" s="7"/>
      <c r="E790" s="111"/>
      <c r="F790" s="7"/>
      <c r="G790" s="7"/>
      <c r="H790" s="111"/>
      <c r="I790" s="111"/>
      <c r="J790" s="7"/>
      <c r="K790" s="7"/>
      <c r="L790" s="111"/>
      <c r="M790" s="7"/>
      <c r="N790" s="7"/>
      <c r="O790" s="111"/>
      <c r="P790" s="111"/>
      <c r="Q790" s="7"/>
      <c r="R790" s="7"/>
      <c r="S790" s="7"/>
      <c r="T790" s="7"/>
      <c r="U790" s="7"/>
      <c r="V790" s="7"/>
      <c r="W790" s="7"/>
      <c r="X790" s="7"/>
      <c r="Y790" s="7"/>
      <c r="Z790" s="7"/>
    </row>
    <row r="791" ht="15.75" customHeight="1">
      <c r="A791" s="7"/>
      <c r="B791" s="295"/>
      <c r="C791" s="7"/>
      <c r="D791" s="7"/>
      <c r="E791" s="111"/>
      <c r="F791" s="7"/>
      <c r="G791" s="7"/>
      <c r="H791" s="111"/>
      <c r="I791" s="111"/>
      <c r="J791" s="7"/>
      <c r="K791" s="7"/>
      <c r="L791" s="111"/>
      <c r="M791" s="7"/>
      <c r="N791" s="7"/>
      <c r="O791" s="111"/>
      <c r="P791" s="111"/>
      <c r="Q791" s="7"/>
      <c r="R791" s="7"/>
      <c r="S791" s="7"/>
      <c r="T791" s="7"/>
      <c r="U791" s="7"/>
      <c r="V791" s="7"/>
      <c r="W791" s="7"/>
      <c r="X791" s="7"/>
      <c r="Y791" s="7"/>
      <c r="Z791" s="7"/>
    </row>
    <row r="792" ht="15.75" customHeight="1">
      <c r="A792" s="7"/>
      <c r="B792" s="295"/>
      <c r="C792" s="7"/>
      <c r="D792" s="7"/>
      <c r="E792" s="111"/>
      <c r="F792" s="7"/>
      <c r="G792" s="7"/>
      <c r="H792" s="111"/>
      <c r="I792" s="111"/>
      <c r="J792" s="7"/>
      <c r="K792" s="7"/>
      <c r="L792" s="111"/>
      <c r="M792" s="7"/>
      <c r="N792" s="7"/>
      <c r="O792" s="111"/>
      <c r="P792" s="111"/>
      <c r="Q792" s="7"/>
      <c r="R792" s="7"/>
      <c r="S792" s="7"/>
      <c r="T792" s="7"/>
      <c r="U792" s="7"/>
      <c r="V792" s="7"/>
      <c r="W792" s="7"/>
      <c r="X792" s="7"/>
      <c r="Y792" s="7"/>
      <c r="Z792" s="7"/>
    </row>
    <row r="793" ht="15.75" customHeight="1">
      <c r="A793" s="7"/>
      <c r="B793" s="295"/>
      <c r="C793" s="7"/>
      <c r="D793" s="7"/>
      <c r="E793" s="111"/>
      <c r="F793" s="7"/>
      <c r="G793" s="7"/>
      <c r="H793" s="111"/>
      <c r="I793" s="111"/>
      <c r="J793" s="7"/>
      <c r="K793" s="7"/>
      <c r="L793" s="111"/>
      <c r="M793" s="7"/>
      <c r="N793" s="7"/>
      <c r="O793" s="111"/>
      <c r="P793" s="111"/>
      <c r="Q793" s="7"/>
      <c r="R793" s="7"/>
      <c r="S793" s="7"/>
      <c r="T793" s="7"/>
      <c r="U793" s="7"/>
      <c r="V793" s="7"/>
      <c r="W793" s="7"/>
      <c r="X793" s="7"/>
      <c r="Y793" s="7"/>
      <c r="Z793" s="7"/>
    </row>
    <row r="794" ht="15.75" customHeight="1">
      <c r="A794" s="7"/>
      <c r="B794" s="295"/>
      <c r="C794" s="7"/>
      <c r="D794" s="7"/>
      <c r="E794" s="111"/>
      <c r="F794" s="7"/>
      <c r="G794" s="7"/>
      <c r="H794" s="111"/>
      <c r="I794" s="111"/>
      <c r="J794" s="7"/>
      <c r="K794" s="7"/>
      <c r="L794" s="111"/>
      <c r="M794" s="7"/>
      <c r="N794" s="7"/>
      <c r="O794" s="111"/>
      <c r="P794" s="111"/>
      <c r="Q794" s="7"/>
      <c r="R794" s="7"/>
      <c r="S794" s="7"/>
      <c r="T794" s="7"/>
      <c r="U794" s="7"/>
      <c r="V794" s="7"/>
      <c r="W794" s="7"/>
      <c r="X794" s="7"/>
      <c r="Y794" s="7"/>
      <c r="Z794" s="7"/>
    </row>
    <row r="795" ht="15.75" customHeight="1">
      <c r="A795" s="7"/>
      <c r="B795" s="295"/>
      <c r="C795" s="7"/>
      <c r="D795" s="7"/>
      <c r="E795" s="111"/>
      <c r="F795" s="7"/>
      <c r="G795" s="7"/>
      <c r="H795" s="111"/>
      <c r="I795" s="111"/>
      <c r="J795" s="7"/>
      <c r="K795" s="7"/>
      <c r="L795" s="111"/>
      <c r="M795" s="7"/>
      <c r="N795" s="7"/>
      <c r="O795" s="111"/>
      <c r="P795" s="111"/>
      <c r="Q795" s="7"/>
      <c r="R795" s="7"/>
      <c r="S795" s="7"/>
      <c r="T795" s="7"/>
      <c r="U795" s="7"/>
      <c r="V795" s="7"/>
      <c r="W795" s="7"/>
      <c r="X795" s="7"/>
      <c r="Y795" s="7"/>
      <c r="Z795" s="7"/>
    </row>
    <row r="796" ht="15.75" customHeight="1">
      <c r="A796" s="7"/>
      <c r="B796" s="295"/>
      <c r="C796" s="7"/>
      <c r="D796" s="7"/>
      <c r="E796" s="111"/>
      <c r="F796" s="7"/>
      <c r="G796" s="7"/>
      <c r="H796" s="111"/>
      <c r="I796" s="111"/>
      <c r="J796" s="7"/>
      <c r="K796" s="7"/>
      <c r="L796" s="111"/>
      <c r="M796" s="7"/>
      <c r="N796" s="7"/>
      <c r="O796" s="111"/>
      <c r="P796" s="111"/>
      <c r="Q796" s="7"/>
      <c r="R796" s="7"/>
      <c r="S796" s="7"/>
      <c r="T796" s="7"/>
      <c r="U796" s="7"/>
      <c r="V796" s="7"/>
      <c r="W796" s="7"/>
      <c r="X796" s="7"/>
      <c r="Y796" s="7"/>
      <c r="Z796" s="7"/>
    </row>
    <row r="797" ht="15.75" customHeight="1">
      <c r="A797" s="7"/>
      <c r="B797" s="295"/>
      <c r="C797" s="7"/>
      <c r="D797" s="7"/>
      <c r="E797" s="111"/>
      <c r="F797" s="7"/>
      <c r="G797" s="7"/>
      <c r="H797" s="111"/>
      <c r="I797" s="111"/>
      <c r="J797" s="7"/>
      <c r="K797" s="7"/>
      <c r="L797" s="111"/>
      <c r="M797" s="7"/>
      <c r="N797" s="7"/>
      <c r="O797" s="111"/>
      <c r="P797" s="111"/>
      <c r="Q797" s="7"/>
      <c r="R797" s="7"/>
      <c r="S797" s="7"/>
      <c r="T797" s="7"/>
      <c r="U797" s="7"/>
      <c r="V797" s="7"/>
      <c r="W797" s="7"/>
      <c r="X797" s="7"/>
      <c r="Y797" s="7"/>
      <c r="Z797" s="7"/>
    </row>
    <row r="798" ht="15.75" customHeight="1">
      <c r="A798" s="7"/>
      <c r="B798" s="295"/>
      <c r="C798" s="7"/>
      <c r="D798" s="7"/>
      <c r="E798" s="111"/>
      <c r="F798" s="7"/>
      <c r="G798" s="7"/>
      <c r="H798" s="111"/>
      <c r="I798" s="111"/>
      <c r="J798" s="7"/>
      <c r="K798" s="7"/>
      <c r="L798" s="111"/>
      <c r="M798" s="7"/>
      <c r="N798" s="7"/>
      <c r="O798" s="111"/>
      <c r="P798" s="111"/>
      <c r="Q798" s="7"/>
      <c r="R798" s="7"/>
      <c r="S798" s="7"/>
      <c r="T798" s="7"/>
      <c r="U798" s="7"/>
      <c r="V798" s="7"/>
      <c r="W798" s="7"/>
      <c r="X798" s="7"/>
      <c r="Y798" s="7"/>
      <c r="Z798" s="7"/>
    </row>
    <row r="799" ht="15.75" customHeight="1">
      <c r="A799" s="7"/>
      <c r="B799" s="295"/>
      <c r="C799" s="7"/>
      <c r="D799" s="7"/>
      <c r="E799" s="111"/>
      <c r="F799" s="7"/>
      <c r="G799" s="7"/>
      <c r="H799" s="111"/>
      <c r="I799" s="111"/>
      <c r="J799" s="7"/>
      <c r="K799" s="7"/>
      <c r="L799" s="111"/>
      <c r="M799" s="7"/>
      <c r="N799" s="7"/>
      <c r="O799" s="111"/>
      <c r="P799" s="111"/>
      <c r="Q799" s="7"/>
      <c r="R799" s="7"/>
      <c r="S799" s="7"/>
      <c r="T799" s="7"/>
      <c r="U799" s="7"/>
      <c r="V799" s="7"/>
      <c r="W799" s="7"/>
      <c r="X799" s="7"/>
      <c r="Y799" s="7"/>
      <c r="Z799" s="7"/>
    </row>
    <row r="800" ht="15.75" customHeight="1">
      <c r="A800" s="7"/>
      <c r="B800" s="295"/>
      <c r="C800" s="7"/>
      <c r="D800" s="7"/>
      <c r="E800" s="111"/>
      <c r="F800" s="7"/>
      <c r="G800" s="7"/>
      <c r="H800" s="111"/>
      <c r="I800" s="111"/>
      <c r="J800" s="7"/>
      <c r="K800" s="7"/>
      <c r="L800" s="111"/>
      <c r="M800" s="7"/>
      <c r="N800" s="7"/>
      <c r="O800" s="111"/>
      <c r="P800" s="111"/>
      <c r="Q800" s="7"/>
      <c r="R800" s="7"/>
      <c r="S800" s="7"/>
      <c r="T800" s="7"/>
      <c r="U800" s="7"/>
      <c r="V800" s="7"/>
      <c r="W800" s="7"/>
      <c r="X800" s="7"/>
      <c r="Y800" s="7"/>
      <c r="Z800" s="7"/>
    </row>
    <row r="801" ht="15.75" customHeight="1">
      <c r="A801" s="7"/>
      <c r="B801" s="295"/>
      <c r="C801" s="7"/>
      <c r="D801" s="7"/>
      <c r="E801" s="111"/>
      <c r="F801" s="7"/>
      <c r="G801" s="7"/>
      <c r="H801" s="111"/>
      <c r="I801" s="111"/>
      <c r="J801" s="7"/>
      <c r="K801" s="7"/>
      <c r="L801" s="111"/>
      <c r="M801" s="7"/>
      <c r="N801" s="7"/>
      <c r="O801" s="111"/>
      <c r="P801" s="111"/>
      <c r="Q801" s="7"/>
      <c r="R801" s="7"/>
      <c r="S801" s="7"/>
      <c r="T801" s="7"/>
      <c r="U801" s="7"/>
      <c r="V801" s="7"/>
      <c r="W801" s="7"/>
      <c r="X801" s="7"/>
      <c r="Y801" s="7"/>
      <c r="Z801" s="7"/>
    </row>
    <row r="802" ht="15.75" customHeight="1">
      <c r="A802" s="7"/>
      <c r="B802" s="295"/>
      <c r="C802" s="7"/>
      <c r="D802" s="7"/>
      <c r="E802" s="111"/>
      <c r="F802" s="7"/>
      <c r="G802" s="7"/>
      <c r="H802" s="111"/>
      <c r="I802" s="111"/>
      <c r="J802" s="7"/>
      <c r="K802" s="7"/>
      <c r="L802" s="111"/>
      <c r="M802" s="7"/>
      <c r="N802" s="7"/>
      <c r="O802" s="111"/>
      <c r="P802" s="111"/>
      <c r="Q802" s="7"/>
      <c r="R802" s="7"/>
      <c r="S802" s="7"/>
      <c r="T802" s="7"/>
      <c r="U802" s="7"/>
      <c r="V802" s="7"/>
      <c r="W802" s="7"/>
      <c r="X802" s="7"/>
      <c r="Y802" s="7"/>
      <c r="Z802" s="7"/>
    </row>
    <row r="803" ht="15.75" customHeight="1">
      <c r="A803" s="7"/>
      <c r="B803" s="295"/>
      <c r="C803" s="7"/>
      <c r="D803" s="7"/>
      <c r="E803" s="111"/>
      <c r="F803" s="7"/>
      <c r="G803" s="7"/>
      <c r="H803" s="111"/>
      <c r="I803" s="111"/>
      <c r="J803" s="7"/>
      <c r="K803" s="7"/>
      <c r="L803" s="111"/>
      <c r="M803" s="7"/>
      <c r="N803" s="7"/>
      <c r="O803" s="111"/>
      <c r="P803" s="111"/>
      <c r="Q803" s="7"/>
      <c r="R803" s="7"/>
      <c r="S803" s="7"/>
      <c r="T803" s="7"/>
      <c r="U803" s="7"/>
      <c r="V803" s="7"/>
      <c r="W803" s="7"/>
      <c r="X803" s="7"/>
      <c r="Y803" s="7"/>
      <c r="Z803" s="7"/>
    </row>
    <row r="804" ht="15.75" customHeight="1">
      <c r="A804" s="7"/>
      <c r="B804" s="295"/>
      <c r="C804" s="7"/>
      <c r="D804" s="7"/>
      <c r="E804" s="111"/>
      <c r="F804" s="7"/>
      <c r="G804" s="7"/>
      <c r="H804" s="111"/>
      <c r="I804" s="111"/>
      <c r="J804" s="7"/>
      <c r="K804" s="7"/>
      <c r="L804" s="111"/>
      <c r="M804" s="7"/>
      <c r="N804" s="7"/>
      <c r="O804" s="111"/>
      <c r="P804" s="111"/>
      <c r="Q804" s="7"/>
      <c r="R804" s="7"/>
      <c r="S804" s="7"/>
      <c r="T804" s="7"/>
      <c r="U804" s="7"/>
      <c r="V804" s="7"/>
      <c r="W804" s="7"/>
      <c r="X804" s="7"/>
      <c r="Y804" s="7"/>
      <c r="Z804" s="7"/>
    </row>
    <row r="805" ht="15.75" customHeight="1">
      <c r="A805" s="7"/>
      <c r="B805" s="295"/>
      <c r="C805" s="7"/>
      <c r="D805" s="7"/>
      <c r="E805" s="111"/>
      <c r="F805" s="7"/>
      <c r="G805" s="7"/>
      <c r="H805" s="111"/>
      <c r="I805" s="111"/>
      <c r="J805" s="7"/>
      <c r="K805" s="7"/>
      <c r="L805" s="111"/>
      <c r="M805" s="7"/>
      <c r="N805" s="7"/>
      <c r="O805" s="111"/>
      <c r="P805" s="111"/>
      <c r="Q805" s="7"/>
      <c r="R805" s="7"/>
      <c r="S805" s="7"/>
      <c r="T805" s="7"/>
      <c r="U805" s="7"/>
      <c r="V805" s="7"/>
      <c r="W805" s="7"/>
      <c r="X805" s="7"/>
      <c r="Y805" s="7"/>
      <c r="Z805" s="7"/>
    </row>
    <row r="806" ht="15.75" customHeight="1">
      <c r="A806" s="7"/>
      <c r="B806" s="295"/>
      <c r="C806" s="7"/>
      <c r="D806" s="7"/>
      <c r="E806" s="111"/>
      <c r="F806" s="7"/>
      <c r="G806" s="7"/>
      <c r="H806" s="111"/>
      <c r="I806" s="111"/>
      <c r="J806" s="7"/>
      <c r="K806" s="7"/>
      <c r="L806" s="111"/>
      <c r="M806" s="7"/>
      <c r="N806" s="7"/>
      <c r="O806" s="111"/>
      <c r="P806" s="111"/>
      <c r="Q806" s="7"/>
      <c r="R806" s="7"/>
      <c r="S806" s="7"/>
      <c r="T806" s="7"/>
      <c r="U806" s="7"/>
      <c r="V806" s="7"/>
      <c r="W806" s="7"/>
      <c r="X806" s="7"/>
      <c r="Y806" s="7"/>
      <c r="Z806" s="7"/>
    </row>
    <row r="807" ht="15.75" customHeight="1">
      <c r="A807" s="7"/>
      <c r="B807" s="295"/>
      <c r="C807" s="7"/>
      <c r="D807" s="7"/>
      <c r="E807" s="111"/>
      <c r="F807" s="7"/>
      <c r="G807" s="7"/>
      <c r="H807" s="111"/>
      <c r="I807" s="111"/>
      <c r="J807" s="7"/>
      <c r="K807" s="7"/>
      <c r="L807" s="111"/>
      <c r="M807" s="7"/>
      <c r="N807" s="7"/>
      <c r="O807" s="111"/>
      <c r="P807" s="111"/>
      <c r="Q807" s="7"/>
      <c r="R807" s="7"/>
      <c r="S807" s="7"/>
      <c r="T807" s="7"/>
      <c r="U807" s="7"/>
      <c r="V807" s="7"/>
      <c r="W807" s="7"/>
      <c r="X807" s="7"/>
      <c r="Y807" s="7"/>
      <c r="Z807" s="7"/>
    </row>
    <row r="808" ht="15.75" customHeight="1">
      <c r="A808" s="7"/>
      <c r="B808" s="295"/>
      <c r="C808" s="7"/>
      <c r="D808" s="7"/>
      <c r="E808" s="111"/>
      <c r="F808" s="7"/>
      <c r="G808" s="7"/>
      <c r="H808" s="111"/>
      <c r="I808" s="111"/>
      <c r="J808" s="7"/>
      <c r="K808" s="7"/>
      <c r="L808" s="111"/>
      <c r="M808" s="7"/>
      <c r="N808" s="7"/>
      <c r="O808" s="111"/>
      <c r="P808" s="111"/>
      <c r="Q808" s="7"/>
      <c r="R808" s="7"/>
      <c r="S808" s="7"/>
      <c r="T808" s="7"/>
      <c r="U808" s="7"/>
      <c r="V808" s="7"/>
      <c r="W808" s="7"/>
      <c r="X808" s="7"/>
      <c r="Y808" s="7"/>
      <c r="Z808" s="7"/>
    </row>
    <row r="809" ht="15.75" customHeight="1">
      <c r="A809" s="7"/>
      <c r="B809" s="295"/>
      <c r="C809" s="7"/>
      <c r="D809" s="7"/>
      <c r="E809" s="111"/>
      <c r="F809" s="7"/>
      <c r="G809" s="7"/>
      <c r="H809" s="111"/>
      <c r="I809" s="111"/>
      <c r="J809" s="7"/>
      <c r="K809" s="7"/>
      <c r="L809" s="111"/>
      <c r="M809" s="7"/>
      <c r="N809" s="7"/>
      <c r="O809" s="111"/>
      <c r="P809" s="111"/>
      <c r="Q809" s="7"/>
      <c r="R809" s="7"/>
      <c r="S809" s="7"/>
      <c r="T809" s="7"/>
      <c r="U809" s="7"/>
      <c r="V809" s="7"/>
      <c r="W809" s="7"/>
      <c r="X809" s="7"/>
      <c r="Y809" s="7"/>
      <c r="Z809" s="7"/>
    </row>
    <row r="810" ht="15.75" customHeight="1">
      <c r="A810" s="7"/>
      <c r="B810" s="295"/>
      <c r="C810" s="7"/>
      <c r="D810" s="7"/>
      <c r="E810" s="111"/>
      <c r="F810" s="7"/>
      <c r="G810" s="7"/>
      <c r="H810" s="111"/>
      <c r="I810" s="111"/>
      <c r="J810" s="7"/>
      <c r="K810" s="7"/>
      <c r="L810" s="111"/>
      <c r="M810" s="7"/>
      <c r="N810" s="7"/>
      <c r="O810" s="111"/>
      <c r="P810" s="111"/>
      <c r="Q810" s="7"/>
      <c r="R810" s="7"/>
      <c r="S810" s="7"/>
      <c r="T810" s="7"/>
      <c r="U810" s="7"/>
      <c r="V810" s="7"/>
      <c r="W810" s="7"/>
      <c r="X810" s="7"/>
      <c r="Y810" s="7"/>
      <c r="Z810" s="7"/>
    </row>
    <row r="811" ht="15.75" customHeight="1">
      <c r="A811" s="7"/>
      <c r="B811" s="295"/>
      <c r="C811" s="7"/>
      <c r="D811" s="7"/>
      <c r="E811" s="111"/>
      <c r="F811" s="7"/>
      <c r="G811" s="7"/>
      <c r="H811" s="111"/>
      <c r="I811" s="111"/>
      <c r="J811" s="7"/>
      <c r="K811" s="7"/>
      <c r="L811" s="111"/>
      <c r="M811" s="7"/>
      <c r="N811" s="7"/>
      <c r="O811" s="111"/>
      <c r="P811" s="111"/>
      <c r="Q811" s="7"/>
      <c r="R811" s="7"/>
      <c r="S811" s="7"/>
      <c r="T811" s="7"/>
      <c r="U811" s="7"/>
      <c r="V811" s="7"/>
      <c r="W811" s="7"/>
      <c r="X811" s="7"/>
      <c r="Y811" s="7"/>
      <c r="Z811" s="7"/>
    </row>
    <row r="812" ht="15.75" customHeight="1">
      <c r="A812" s="7"/>
      <c r="B812" s="295"/>
      <c r="C812" s="7"/>
      <c r="D812" s="7"/>
      <c r="E812" s="111"/>
      <c r="F812" s="7"/>
      <c r="G812" s="7"/>
      <c r="H812" s="111"/>
      <c r="I812" s="111"/>
      <c r="J812" s="7"/>
      <c r="K812" s="7"/>
      <c r="L812" s="111"/>
      <c r="M812" s="7"/>
      <c r="N812" s="7"/>
      <c r="O812" s="111"/>
      <c r="P812" s="111"/>
      <c r="Q812" s="7"/>
      <c r="R812" s="7"/>
      <c r="S812" s="7"/>
      <c r="T812" s="7"/>
      <c r="U812" s="7"/>
      <c r="V812" s="7"/>
      <c r="W812" s="7"/>
      <c r="X812" s="7"/>
      <c r="Y812" s="7"/>
      <c r="Z812" s="7"/>
    </row>
    <row r="813" ht="15.75" customHeight="1">
      <c r="A813" s="7"/>
      <c r="B813" s="295"/>
      <c r="C813" s="7"/>
      <c r="D813" s="7"/>
      <c r="E813" s="111"/>
      <c r="F813" s="7"/>
      <c r="G813" s="7"/>
      <c r="H813" s="111"/>
      <c r="I813" s="111"/>
      <c r="J813" s="7"/>
      <c r="K813" s="7"/>
      <c r="L813" s="111"/>
      <c r="M813" s="7"/>
      <c r="N813" s="7"/>
      <c r="O813" s="111"/>
      <c r="P813" s="111"/>
      <c r="Q813" s="7"/>
      <c r="R813" s="7"/>
      <c r="S813" s="7"/>
      <c r="T813" s="7"/>
      <c r="U813" s="7"/>
      <c r="V813" s="7"/>
      <c r="W813" s="7"/>
      <c r="X813" s="7"/>
      <c r="Y813" s="7"/>
      <c r="Z813" s="7"/>
    </row>
    <row r="814" ht="15.75" customHeight="1">
      <c r="A814" s="7"/>
      <c r="B814" s="295"/>
      <c r="C814" s="7"/>
      <c r="D814" s="7"/>
      <c r="E814" s="111"/>
      <c r="F814" s="7"/>
      <c r="G814" s="7"/>
      <c r="H814" s="111"/>
      <c r="I814" s="111"/>
      <c r="J814" s="7"/>
      <c r="K814" s="7"/>
      <c r="L814" s="111"/>
      <c r="M814" s="7"/>
      <c r="N814" s="7"/>
      <c r="O814" s="111"/>
      <c r="P814" s="111"/>
      <c r="Q814" s="7"/>
      <c r="R814" s="7"/>
      <c r="S814" s="7"/>
      <c r="T814" s="7"/>
      <c r="U814" s="7"/>
      <c r="V814" s="7"/>
      <c r="W814" s="7"/>
      <c r="X814" s="7"/>
      <c r="Y814" s="7"/>
      <c r="Z814" s="7"/>
    </row>
    <row r="815" ht="15.75" customHeight="1">
      <c r="A815" s="7"/>
      <c r="B815" s="295"/>
      <c r="C815" s="7"/>
      <c r="D815" s="7"/>
      <c r="E815" s="111"/>
      <c r="F815" s="7"/>
      <c r="G815" s="7"/>
      <c r="H815" s="111"/>
      <c r="I815" s="111"/>
      <c r="J815" s="7"/>
      <c r="K815" s="7"/>
      <c r="L815" s="111"/>
      <c r="M815" s="7"/>
      <c r="N815" s="7"/>
      <c r="O815" s="111"/>
      <c r="P815" s="111"/>
      <c r="Q815" s="7"/>
      <c r="R815" s="7"/>
      <c r="S815" s="7"/>
      <c r="T815" s="7"/>
      <c r="U815" s="7"/>
      <c r="V815" s="7"/>
      <c r="W815" s="7"/>
      <c r="X815" s="7"/>
      <c r="Y815" s="7"/>
      <c r="Z815" s="7"/>
    </row>
    <row r="816" ht="15.75" customHeight="1">
      <c r="A816" s="7"/>
      <c r="B816" s="295"/>
      <c r="C816" s="7"/>
      <c r="D816" s="7"/>
      <c r="E816" s="111"/>
      <c r="F816" s="7"/>
      <c r="G816" s="7"/>
      <c r="H816" s="111"/>
      <c r="I816" s="111"/>
      <c r="J816" s="7"/>
      <c r="K816" s="7"/>
      <c r="L816" s="111"/>
      <c r="M816" s="7"/>
      <c r="N816" s="7"/>
      <c r="O816" s="111"/>
      <c r="P816" s="111"/>
      <c r="Q816" s="7"/>
      <c r="R816" s="7"/>
      <c r="S816" s="7"/>
      <c r="T816" s="7"/>
      <c r="U816" s="7"/>
      <c r="V816" s="7"/>
      <c r="W816" s="7"/>
      <c r="X816" s="7"/>
      <c r="Y816" s="7"/>
      <c r="Z816" s="7"/>
    </row>
    <row r="817" ht="15.75" customHeight="1">
      <c r="A817" s="7"/>
      <c r="B817" s="295"/>
      <c r="C817" s="7"/>
      <c r="D817" s="7"/>
      <c r="E817" s="111"/>
      <c r="F817" s="7"/>
      <c r="G817" s="7"/>
      <c r="H817" s="111"/>
      <c r="I817" s="111"/>
      <c r="J817" s="7"/>
      <c r="K817" s="7"/>
      <c r="L817" s="111"/>
      <c r="M817" s="7"/>
      <c r="N817" s="7"/>
      <c r="O817" s="111"/>
      <c r="P817" s="111"/>
      <c r="Q817" s="7"/>
      <c r="R817" s="7"/>
      <c r="S817" s="7"/>
      <c r="T817" s="7"/>
      <c r="U817" s="7"/>
      <c r="V817" s="7"/>
      <c r="W817" s="7"/>
      <c r="X817" s="7"/>
      <c r="Y817" s="7"/>
      <c r="Z817" s="7"/>
    </row>
    <row r="818" ht="15.75" customHeight="1">
      <c r="A818" s="7"/>
      <c r="B818" s="295"/>
      <c r="C818" s="7"/>
      <c r="D818" s="7"/>
      <c r="E818" s="111"/>
      <c r="F818" s="7"/>
      <c r="G818" s="7"/>
      <c r="H818" s="111"/>
      <c r="I818" s="111"/>
      <c r="J818" s="7"/>
      <c r="K818" s="7"/>
      <c r="L818" s="111"/>
      <c r="M818" s="7"/>
      <c r="N818" s="7"/>
      <c r="O818" s="111"/>
      <c r="P818" s="111"/>
      <c r="Q818" s="7"/>
      <c r="R818" s="7"/>
      <c r="S818" s="7"/>
      <c r="T818" s="7"/>
      <c r="U818" s="7"/>
      <c r="V818" s="7"/>
      <c r="W818" s="7"/>
      <c r="X818" s="7"/>
      <c r="Y818" s="7"/>
      <c r="Z818" s="7"/>
    </row>
    <row r="819" ht="15.75" customHeight="1">
      <c r="A819" s="7"/>
      <c r="B819" s="295"/>
      <c r="C819" s="7"/>
      <c r="D819" s="7"/>
      <c r="E819" s="111"/>
      <c r="F819" s="7"/>
      <c r="G819" s="7"/>
      <c r="H819" s="111"/>
      <c r="I819" s="111"/>
      <c r="J819" s="7"/>
      <c r="K819" s="7"/>
      <c r="L819" s="111"/>
      <c r="M819" s="7"/>
      <c r="N819" s="7"/>
      <c r="O819" s="111"/>
      <c r="P819" s="111"/>
      <c r="Q819" s="7"/>
      <c r="R819" s="7"/>
      <c r="S819" s="7"/>
      <c r="T819" s="7"/>
      <c r="U819" s="7"/>
      <c r="V819" s="7"/>
      <c r="W819" s="7"/>
      <c r="X819" s="7"/>
      <c r="Y819" s="7"/>
      <c r="Z819" s="7"/>
    </row>
    <row r="820" ht="15.75" customHeight="1">
      <c r="A820" s="7"/>
      <c r="B820" s="295"/>
      <c r="C820" s="7"/>
      <c r="D820" s="7"/>
      <c r="E820" s="111"/>
      <c r="F820" s="7"/>
      <c r="G820" s="7"/>
      <c r="H820" s="111"/>
      <c r="I820" s="111"/>
      <c r="J820" s="7"/>
      <c r="K820" s="7"/>
      <c r="L820" s="111"/>
      <c r="M820" s="7"/>
      <c r="N820" s="7"/>
      <c r="O820" s="111"/>
      <c r="P820" s="111"/>
      <c r="Q820" s="7"/>
      <c r="R820" s="7"/>
      <c r="S820" s="7"/>
      <c r="T820" s="7"/>
      <c r="U820" s="7"/>
      <c r="V820" s="7"/>
      <c r="W820" s="7"/>
      <c r="X820" s="7"/>
      <c r="Y820" s="7"/>
      <c r="Z820" s="7"/>
    </row>
    <row r="821" ht="15.75" customHeight="1">
      <c r="A821" s="7"/>
      <c r="B821" s="295"/>
      <c r="C821" s="7"/>
      <c r="D821" s="7"/>
      <c r="E821" s="111"/>
      <c r="F821" s="7"/>
      <c r="G821" s="7"/>
      <c r="H821" s="111"/>
      <c r="I821" s="111"/>
      <c r="J821" s="7"/>
      <c r="K821" s="7"/>
      <c r="L821" s="111"/>
      <c r="M821" s="7"/>
      <c r="N821" s="7"/>
      <c r="O821" s="111"/>
      <c r="P821" s="111"/>
      <c r="Q821" s="7"/>
      <c r="R821" s="7"/>
      <c r="S821" s="7"/>
      <c r="T821" s="7"/>
      <c r="U821" s="7"/>
      <c r="V821" s="7"/>
      <c r="W821" s="7"/>
      <c r="X821" s="7"/>
      <c r="Y821" s="7"/>
      <c r="Z821" s="7"/>
    </row>
    <row r="822" ht="15.75" customHeight="1">
      <c r="A822" s="7"/>
      <c r="B822" s="295"/>
      <c r="C822" s="7"/>
      <c r="D822" s="7"/>
      <c r="E822" s="111"/>
      <c r="F822" s="7"/>
      <c r="G822" s="7"/>
      <c r="H822" s="111"/>
      <c r="I822" s="111"/>
      <c r="J822" s="7"/>
      <c r="K822" s="7"/>
      <c r="L822" s="111"/>
      <c r="M822" s="7"/>
      <c r="N822" s="7"/>
      <c r="O822" s="111"/>
      <c r="P822" s="111"/>
      <c r="Q822" s="7"/>
      <c r="R822" s="7"/>
      <c r="S822" s="7"/>
      <c r="T822" s="7"/>
      <c r="U822" s="7"/>
      <c r="V822" s="7"/>
      <c r="W822" s="7"/>
      <c r="X822" s="7"/>
      <c r="Y822" s="7"/>
      <c r="Z822" s="7"/>
    </row>
    <row r="823" ht="15.75" customHeight="1">
      <c r="A823" s="7"/>
      <c r="B823" s="295"/>
      <c r="C823" s="7"/>
      <c r="D823" s="7"/>
      <c r="E823" s="111"/>
      <c r="F823" s="7"/>
      <c r="G823" s="7"/>
      <c r="H823" s="111"/>
      <c r="I823" s="111"/>
      <c r="J823" s="7"/>
      <c r="K823" s="7"/>
      <c r="L823" s="111"/>
      <c r="M823" s="7"/>
      <c r="N823" s="7"/>
      <c r="O823" s="111"/>
      <c r="P823" s="111"/>
      <c r="Q823" s="7"/>
      <c r="R823" s="7"/>
      <c r="S823" s="7"/>
      <c r="T823" s="7"/>
      <c r="U823" s="7"/>
      <c r="V823" s="7"/>
      <c r="W823" s="7"/>
      <c r="X823" s="7"/>
      <c r="Y823" s="7"/>
      <c r="Z823" s="7"/>
    </row>
    <row r="824" ht="15.75" customHeight="1">
      <c r="A824" s="7"/>
      <c r="B824" s="295"/>
      <c r="C824" s="7"/>
      <c r="D824" s="7"/>
      <c r="E824" s="111"/>
      <c r="F824" s="7"/>
      <c r="G824" s="7"/>
      <c r="H824" s="111"/>
      <c r="I824" s="111"/>
      <c r="J824" s="7"/>
      <c r="K824" s="7"/>
      <c r="L824" s="111"/>
      <c r="M824" s="7"/>
      <c r="N824" s="7"/>
      <c r="O824" s="111"/>
      <c r="P824" s="111"/>
      <c r="Q824" s="7"/>
      <c r="R824" s="7"/>
      <c r="S824" s="7"/>
      <c r="T824" s="7"/>
      <c r="U824" s="7"/>
      <c r="V824" s="7"/>
      <c r="W824" s="7"/>
      <c r="X824" s="7"/>
      <c r="Y824" s="7"/>
      <c r="Z824" s="7"/>
    </row>
    <row r="825" ht="15.75" customHeight="1">
      <c r="A825" s="7"/>
      <c r="B825" s="295"/>
      <c r="C825" s="7"/>
      <c r="D825" s="7"/>
      <c r="E825" s="111"/>
      <c r="F825" s="7"/>
      <c r="G825" s="7"/>
      <c r="H825" s="111"/>
      <c r="I825" s="111"/>
      <c r="J825" s="7"/>
      <c r="K825" s="7"/>
      <c r="L825" s="111"/>
      <c r="M825" s="7"/>
      <c r="N825" s="7"/>
      <c r="O825" s="111"/>
      <c r="P825" s="111"/>
      <c r="Q825" s="7"/>
      <c r="R825" s="7"/>
      <c r="S825" s="7"/>
      <c r="T825" s="7"/>
      <c r="U825" s="7"/>
      <c r="V825" s="7"/>
      <c r="W825" s="7"/>
      <c r="X825" s="7"/>
      <c r="Y825" s="7"/>
      <c r="Z825" s="7"/>
    </row>
    <row r="826" ht="15.75" customHeight="1">
      <c r="A826" s="7"/>
      <c r="B826" s="295"/>
      <c r="C826" s="7"/>
      <c r="D826" s="7"/>
      <c r="E826" s="111"/>
      <c r="F826" s="7"/>
      <c r="G826" s="7"/>
      <c r="H826" s="111"/>
      <c r="I826" s="111"/>
      <c r="J826" s="7"/>
      <c r="K826" s="7"/>
      <c r="L826" s="111"/>
      <c r="M826" s="7"/>
      <c r="N826" s="7"/>
      <c r="O826" s="111"/>
      <c r="P826" s="111"/>
      <c r="Q826" s="7"/>
      <c r="R826" s="7"/>
      <c r="S826" s="7"/>
      <c r="T826" s="7"/>
      <c r="U826" s="7"/>
      <c r="V826" s="7"/>
      <c r="W826" s="7"/>
      <c r="X826" s="7"/>
      <c r="Y826" s="7"/>
      <c r="Z826" s="7"/>
    </row>
    <row r="827" ht="15.75" customHeight="1">
      <c r="A827" s="7"/>
      <c r="B827" s="295"/>
      <c r="C827" s="7"/>
      <c r="D827" s="7"/>
      <c r="E827" s="111"/>
      <c r="F827" s="7"/>
      <c r="G827" s="7"/>
      <c r="H827" s="111"/>
      <c r="I827" s="111"/>
      <c r="J827" s="7"/>
      <c r="K827" s="7"/>
      <c r="L827" s="111"/>
      <c r="M827" s="7"/>
      <c r="N827" s="7"/>
      <c r="O827" s="111"/>
      <c r="P827" s="111"/>
      <c r="Q827" s="7"/>
      <c r="R827" s="7"/>
      <c r="S827" s="7"/>
      <c r="T827" s="7"/>
      <c r="U827" s="7"/>
      <c r="V827" s="7"/>
      <c r="W827" s="7"/>
      <c r="X827" s="7"/>
      <c r="Y827" s="7"/>
      <c r="Z827" s="7"/>
    </row>
    <row r="828" ht="15.75" customHeight="1">
      <c r="A828" s="7"/>
      <c r="B828" s="295"/>
      <c r="C828" s="7"/>
      <c r="D828" s="7"/>
      <c r="E828" s="111"/>
      <c r="F828" s="7"/>
      <c r="G828" s="7"/>
      <c r="H828" s="111"/>
      <c r="I828" s="111"/>
      <c r="J828" s="7"/>
      <c r="K828" s="7"/>
      <c r="L828" s="111"/>
      <c r="M828" s="7"/>
      <c r="N828" s="7"/>
      <c r="O828" s="111"/>
      <c r="P828" s="111"/>
      <c r="Q828" s="7"/>
      <c r="R828" s="7"/>
      <c r="S828" s="7"/>
      <c r="T828" s="7"/>
      <c r="U828" s="7"/>
      <c r="V828" s="7"/>
      <c r="W828" s="7"/>
      <c r="X828" s="7"/>
      <c r="Y828" s="7"/>
      <c r="Z828" s="7"/>
    </row>
    <row r="829" ht="15.75" customHeight="1">
      <c r="A829" s="7"/>
      <c r="B829" s="295"/>
      <c r="C829" s="7"/>
      <c r="D829" s="7"/>
      <c r="E829" s="111"/>
      <c r="F829" s="7"/>
      <c r="G829" s="7"/>
      <c r="H829" s="111"/>
      <c r="I829" s="111"/>
      <c r="J829" s="7"/>
      <c r="K829" s="7"/>
      <c r="L829" s="111"/>
      <c r="M829" s="7"/>
      <c r="N829" s="7"/>
      <c r="O829" s="111"/>
      <c r="P829" s="111"/>
      <c r="Q829" s="7"/>
      <c r="R829" s="7"/>
      <c r="S829" s="7"/>
      <c r="T829" s="7"/>
      <c r="U829" s="7"/>
      <c r="V829" s="7"/>
      <c r="W829" s="7"/>
      <c r="X829" s="7"/>
      <c r="Y829" s="7"/>
      <c r="Z829" s="7"/>
    </row>
    <row r="830" ht="15.75" customHeight="1">
      <c r="A830" s="7"/>
      <c r="B830" s="295"/>
      <c r="C830" s="7"/>
      <c r="D830" s="7"/>
      <c r="E830" s="111"/>
      <c r="F830" s="7"/>
      <c r="G830" s="7"/>
      <c r="H830" s="111"/>
      <c r="I830" s="111"/>
      <c r="J830" s="7"/>
      <c r="K830" s="7"/>
      <c r="L830" s="111"/>
      <c r="M830" s="7"/>
      <c r="N830" s="7"/>
      <c r="O830" s="111"/>
      <c r="P830" s="111"/>
      <c r="Q830" s="7"/>
      <c r="R830" s="7"/>
      <c r="S830" s="7"/>
      <c r="T830" s="7"/>
      <c r="U830" s="7"/>
      <c r="V830" s="7"/>
      <c r="W830" s="7"/>
      <c r="X830" s="7"/>
      <c r="Y830" s="7"/>
      <c r="Z830" s="7"/>
    </row>
    <row r="831" ht="15.75" customHeight="1">
      <c r="A831" s="7"/>
      <c r="B831" s="295"/>
      <c r="C831" s="7"/>
      <c r="D831" s="7"/>
      <c r="E831" s="111"/>
      <c r="F831" s="7"/>
      <c r="G831" s="7"/>
      <c r="H831" s="111"/>
      <c r="I831" s="111"/>
      <c r="J831" s="7"/>
      <c r="K831" s="7"/>
      <c r="L831" s="111"/>
      <c r="M831" s="7"/>
      <c r="N831" s="7"/>
      <c r="O831" s="111"/>
      <c r="P831" s="111"/>
      <c r="Q831" s="7"/>
      <c r="R831" s="7"/>
      <c r="S831" s="7"/>
      <c r="T831" s="7"/>
      <c r="U831" s="7"/>
      <c r="V831" s="7"/>
      <c r="W831" s="7"/>
      <c r="X831" s="7"/>
      <c r="Y831" s="7"/>
      <c r="Z831" s="7"/>
    </row>
    <row r="832" ht="15.75" customHeight="1">
      <c r="A832" s="7"/>
      <c r="B832" s="295"/>
      <c r="C832" s="7"/>
      <c r="D832" s="7"/>
      <c r="E832" s="111"/>
      <c r="F832" s="7"/>
      <c r="G832" s="7"/>
      <c r="H832" s="111"/>
      <c r="I832" s="111"/>
      <c r="J832" s="7"/>
      <c r="K832" s="7"/>
      <c r="L832" s="111"/>
      <c r="M832" s="7"/>
      <c r="N832" s="7"/>
      <c r="O832" s="111"/>
      <c r="P832" s="111"/>
      <c r="Q832" s="7"/>
      <c r="R832" s="7"/>
      <c r="S832" s="7"/>
      <c r="T832" s="7"/>
      <c r="U832" s="7"/>
      <c r="V832" s="7"/>
      <c r="W832" s="7"/>
      <c r="X832" s="7"/>
      <c r="Y832" s="7"/>
      <c r="Z832" s="7"/>
    </row>
    <row r="833" ht="15.75" customHeight="1">
      <c r="A833" s="7"/>
      <c r="B833" s="295"/>
      <c r="C833" s="7"/>
      <c r="D833" s="7"/>
      <c r="E833" s="111"/>
      <c r="F833" s="7"/>
      <c r="G833" s="7"/>
      <c r="H833" s="111"/>
      <c r="I833" s="111"/>
      <c r="J833" s="7"/>
      <c r="K833" s="7"/>
      <c r="L833" s="111"/>
      <c r="M833" s="7"/>
      <c r="N833" s="7"/>
      <c r="O833" s="111"/>
      <c r="P833" s="111"/>
      <c r="Q833" s="7"/>
      <c r="R833" s="7"/>
      <c r="S833" s="7"/>
      <c r="T833" s="7"/>
      <c r="U833" s="7"/>
      <c r="V833" s="7"/>
      <c r="W833" s="7"/>
      <c r="X833" s="7"/>
      <c r="Y833" s="7"/>
      <c r="Z833" s="7"/>
    </row>
    <row r="834" ht="15.75" customHeight="1">
      <c r="A834" s="7"/>
      <c r="B834" s="295"/>
      <c r="C834" s="7"/>
      <c r="D834" s="7"/>
      <c r="E834" s="111"/>
      <c r="F834" s="7"/>
      <c r="G834" s="7"/>
      <c r="H834" s="111"/>
      <c r="I834" s="111"/>
      <c r="J834" s="7"/>
      <c r="K834" s="7"/>
      <c r="L834" s="111"/>
      <c r="M834" s="7"/>
      <c r="N834" s="7"/>
      <c r="O834" s="111"/>
      <c r="P834" s="111"/>
      <c r="Q834" s="7"/>
      <c r="R834" s="7"/>
      <c r="S834" s="7"/>
      <c r="T834" s="7"/>
      <c r="U834" s="7"/>
      <c r="V834" s="7"/>
      <c r="W834" s="7"/>
      <c r="X834" s="7"/>
      <c r="Y834" s="7"/>
      <c r="Z834" s="7"/>
    </row>
    <row r="835" ht="15.75" customHeight="1">
      <c r="A835" s="7"/>
      <c r="B835" s="295"/>
      <c r="C835" s="7"/>
      <c r="D835" s="7"/>
      <c r="E835" s="111"/>
      <c r="F835" s="7"/>
      <c r="G835" s="7"/>
      <c r="H835" s="111"/>
      <c r="I835" s="111"/>
      <c r="J835" s="7"/>
      <c r="K835" s="7"/>
      <c r="L835" s="111"/>
      <c r="M835" s="7"/>
      <c r="N835" s="7"/>
      <c r="O835" s="111"/>
      <c r="P835" s="111"/>
      <c r="Q835" s="7"/>
      <c r="R835" s="7"/>
      <c r="S835" s="7"/>
      <c r="T835" s="7"/>
      <c r="U835" s="7"/>
      <c r="V835" s="7"/>
      <c r="W835" s="7"/>
      <c r="X835" s="7"/>
      <c r="Y835" s="7"/>
      <c r="Z835" s="7"/>
    </row>
    <row r="836" ht="15.75" customHeight="1">
      <c r="A836" s="7"/>
      <c r="B836" s="295"/>
      <c r="C836" s="7"/>
      <c r="D836" s="7"/>
      <c r="E836" s="111"/>
      <c r="F836" s="7"/>
      <c r="G836" s="7"/>
      <c r="H836" s="111"/>
      <c r="I836" s="111"/>
      <c r="J836" s="7"/>
      <c r="K836" s="7"/>
      <c r="L836" s="111"/>
      <c r="M836" s="7"/>
      <c r="N836" s="7"/>
      <c r="O836" s="111"/>
      <c r="P836" s="111"/>
      <c r="Q836" s="7"/>
      <c r="R836" s="7"/>
      <c r="S836" s="7"/>
      <c r="T836" s="7"/>
      <c r="U836" s="7"/>
      <c r="V836" s="7"/>
      <c r="W836" s="7"/>
      <c r="X836" s="7"/>
      <c r="Y836" s="7"/>
      <c r="Z836" s="7"/>
    </row>
    <row r="837" ht="15.75" customHeight="1">
      <c r="A837" s="7"/>
      <c r="B837" s="295"/>
      <c r="C837" s="7"/>
      <c r="D837" s="7"/>
      <c r="E837" s="111"/>
      <c r="F837" s="7"/>
      <c r="G837" s="7"/>
      <c r="H837" s="111"/>
      <c r="I837" s="111"/>
      <c r="J837" s="7"/>
      <c r="K837" s="7"/>
      <c r="L837" s="111"/>
      <c r="M837" s="7"/>
      <c r="N837" s="7"/>
      <c r="O837" s="111"/>
      <c r="P837" s="111"/>
      <c r="Q837" s="7"/>
      <c r="R837" s="7"/>
      <c r="S837" s="7"/>
      <c r="T837" s="7"/>
      <c r="U837" s="7"/>
      <c r="V837" s="7"/>
      <c r="W837" s="7"/>
      <c r="X837" s="7"/>
      <c r="Y837" s="7"/>
      <c r="Z837" s="7"/>
    </row>
    <row r="838" ht="15.75" customHeight="1">
      <c r="A838" s="7"/>
      <c r="B838" s="295"/>
      <c r="C838" s="7"/>
      <c r="D838" s="7"/>
      <c r="E838" s="111"/>
      <c r="F838" s="7"/>
      <c r="G838" s="7"/>
      <c r="H838" s="111"/>
      <c r="I838" s="111"/>
      <c r="J838" s="7"/>
      <c r="K838" s="7"/>
      <c r="L838" s="111"/>
      <c r="M838" s="7"/>
      <c r="N838" s="7"/>
      <c r="O838" s="111"/>
      <c r="P838" s="111"/>
      <c r="Q838" s="7"/>
      <c r="R838" s="7"/>
      <c r="S838" s="7"/>
      <c r="T838" s="7"/>
      <c r="U838" s="7"/>
      <c r="V838" s="7"/>
      <c r="W838" s="7"/>
      <c r="X838" s="7"/>
      <c r="Y838" s="7"/>
      <c r="Z838" s="7"/>
    </row>
    <row r="839" ht="15.75" customHeight="1">
      <c r="A839" s="7"/>
      <c r="B839" s="295"/>
      <c r="C839" s="7"/>
      <c r="D839" s="7"/>
      <c r="E839" s="111"/>
      <c r="F839" s="7"/>
      <c r="G839" s="7"/>
      <c r="H839" s="111"/>
      <c r="I839" s="111"/>
      <c r="J839" s="7"/>
      <c r="K839" s="7"/>
      <c r="L839" s="111"/>
      <c r="M839" s="7"/>
      <c r="N839" s="7"/>
      <c r="O839" s="111"/>
      <c r="P839" s="111"/>
      <c r="Q839" s="7"/>
      <c r="R839" s="7"/>
      <c r="S839" s="7"/>
      <c r="T839" s="7"/>
      <c r="U839" s="7"/>
      <c r="V839" s="7"/>
      <c r="W839" s="7"/>
      <c r="X839" s="7"/>
      <c r="Y839" s="7"/>
      <c r="Z839" s="7"/>
    </row>
    <row r="840" ht="15.75" customHeight="1">
      <c r="A840" s="7"/>
      <c r="B840" s="295"/>
      <c r="C840" s="7"/>
      <c r="D840" s="7"/>
      <c r="E840" s="111"/>
      <c r="F840" s="7"/>
      <c r="G840" s="7"/>
      <c r="H840" s="111"/>
      <c r="I840" s="111"/>
      <c r="J840" s="7"/>
      <c r="K840" s="7"/>
      <c r="L840" s="111"/>
      <c r="M840" s="7"/>
      <c r="N840" s="7"/>
      <c r="O840" s="111"/>
      <c r="P840" s="111"/>
      <c r="Q840" s="7"/>
      <c r="R840" s="7"/>
      <c r="S840" s="7"/>
      <c r="T840" s="7"/>
      <c r="U840" s="7"/>
      <c r="V840" s="7"/>
      <c r="W840" s="7"/>
      <c r="X840" s="7"/>
      <c r="Y840" s="7"/>
      <c r="Z840" s="7"/>
    </row>
    <row r="841" ht="15.75" customHeight="1">
      <c r="A841" s="7"/>
      <c r="B841" s="295"/>
      <c r="C841" s="7"/>
      <c r="D841" s="7"/>
      <c r="E841" s="111"/>
      <c r="F841" s="7"/>
      <c r="G841" s="7"/>
      <c r="H841" s="111"/>
      <c r="I841" s="111"/>
      <c r="J841" s="7"/>
      <c r="K841" s="7"/>
      <c r="L841" s="111"/>
      <c r="M841" s="7"/>
      <c r="N841" s="7"/>
      <c r="O841" s="111"/>
      <c r="P841" s="111"/>
      <c r="Q841" s="7"/>
      <c r="R841" s="7"/>
      <c r="S841" s="7"/>
      <c r="T841" s="7"/>
      <c r="U841" s="7"/>
      <c r="V841" s="7"/>
      <c r="W841" s="7"/>
      <c r="X841" s="7"/>
      <c r="Y841" s="7"/>
      <c r="Z841" s="7"/>
    </row>
    <row r="842" ht="15.75" customHeight="1">
      <c r="A842" s="7"/>
      <c r="B842" s="295"/>
      <c r="C842" s="7"/>
      <c r="D842" s="7"/>
      <c r="E842" s="111"/>
      <c r="F842" s="7"/>
      <c r="G842" s="7"/>
      <c r="H842" s="111"/>
      <c r="I842" s="111"/>
      <c r="J842" s="7"/>
      <c r="K842" s="7"/>
      <c r="L842" s="111"/>
      <c r="M842" s="7"/>
      <c r="N842" s="7"/>
      <c r="O842" s="111"/>
      <c r="P842" s="111"/>
      <c r="Q842" s="7"/>
      <c r="R842" s="7"/>
      <c r="S842" s="7"/>
      <c r="T842" s="7"/>
      <c r="U842" s="7"/>
      <c r="V842" s="7"/>
      <c r="W842" s="7"/>
      <c r="X842" s="7"/>
      <c r="Y842" s="7"/>
      <c r="Z842" s="7"/>
    </row>
    <row r="843" ht="15.75" customHeight="1">
      <c r="A843" s="7"/>
      <c r="B843" s="295"/>
      <c r="C843" s="7"/>
      <c r="D843" s="7"/>
      <c r="E843" s="111"/>
      <c r="F843" s="7"/>
      <c r="G843" s="7"/>
      <c r="H843" s="111"/>
      <c r="I843" s="111"/>
      <c r="J843" s="7"/>
      <c r="K843" s="7"/>
      <c r="L843" s="111"/>
      <c r="M843" s="7"/>
      <c r="N843" s="7"/>
      <c r="O843" s="111"/>
      <c r="P843" s="111"/>
      <c r="Q843" s="7"/>
      <c r="R843" s="7"/>
      <c r="S843" s="7"/>
      <c r="T843" s="7"/>
      <c r="U843" s="7"/>
      <c r="V843" s="7"/>
      <c r="W843" s="7"/>
      <c r="X843" s="7"/>
      <c r="Y843" s="7"/>
      <c r="Z843" s="7"/>
    </row>
    <row r="844" ht="15.75" customHeight="1">
      <c r="A844" s="7"/>
      <c r="B844" s="295"/>
      <c r="C844" s="7"/>
      <c r="D844" s="7"/>
      <c r="E844" s="111"/>
      <c r="F844" s="7"/>
      <c r="G844" s="7"/>
      <c r="H844" s="111"/>
      <c r="I844" s="111"/>
      <c r="J844" s="7"/>
      <c r="K844" s="7"/>
      <c r="L844" s="111"/>
      <c r="M844" s="7"/>
      <c r="N844" s="7"/>
      <c r="O844" s="111"/>
      <c r="P844" s="111"/>
      <c r="Q844" s="7"/>
      <c r="R844" s="7"/>
      <c r="S844" s="7"/>
      <c r="T844" s="7"/>
      <c r="U844" s="7"/>
      <c r="V844" s="7"/>
      <c r="W844" s="7"/>
      <c r="X844" s="7"/>
      <c r="Y844" s="7"/>
      <c r="Z844" s="7"/>
    </row>
    <row r="845" ht="15.75" customHeight="1">
      <c r="A845" s="7"/>
      <c r="B845" s="295"/>
      <c r="C845" s="7"/>
      <c r="D845" s="7"/>
      <c r="E845" s="111"/>
      <c r="F845" s="7"/>
      <c r="G845" s="7"/>
      <c r="H845" s="111"/>
      <c r="I845" s="111"/>
      <c r="J845" s="7"/>
      <c r="K845" s="7"/>
      <c r="L845" s="111"/>
      <c r="M845" s="7"/>
      <c r="N845" s="7"/>
      <c r="O845" s="111"/>
      <c r="P845" s="111"/>
      <c r="Q845" s="7"/>
      <c r="R845" s="7"/>
      <c r="S845" s="7"/>
      <c r="T845" s="7"/>
      <c r="U845" s="7"/>
      <c r="V845" s="7"/>
      <c r="W845" s="7"/>
      <c r="X845" s="7"/>
      <c r="Y845" s="7"/>
      <c r="Z845" s="7"/>
    </row>
    <row r="846" ht="15.75" customHeight="1">
      <c r="A846" s="7"/>
      <c r="B846" s="295"/>
      <c r="C846" s="7"/>
      <c r="D846" s="7"/>
      <c r="E846" s="111"/>
      <c r="F846" s="7"/>
      <c r="G846" s="7"/>
      <c r="H846" s="111"/>
      <c r="I846" s="111"/>
      <c r="J846" s="7"/>
      <c r="K846" s="7"/>
      <c r="L846" s="111"/>
      <c r="M846" s="7"/>
      <c r="N846" s="7"/>
      <c r="O846" s="111"/>
      <c r="P846" s="111"/>
      <c r="Q846" s="7"/>
      <c r="R846" s="7"/>
      <c r="S846" s="7"/>
      <c r="T846" s="7"/>
      <c r="U846" s="7"/>
      <c r="V846" s="7"/>
      <c r="W846" s="7"/>
      <c r="X846" s="7"/>
      <c r="Y846" s="7"/>
      <c r="Z846" s="7"/>
    </row>
    <row r="847" ht="15.75" customHeight="1">
      <c r="A847" s="7"/>
      <c r="B847" s="295"/>
      <c r="C847" s="7"/>
      <c r="D847" s="7"/>
      <c r="E847" s="111"/>
      <c r="F847" s="7"/>
      <c r="G847" s="7"/>
      <c r="H847" s="111"/>
      <c r="I847" s="111"/>
      <c r="J847" s="7"/>
      <c r="K847" s="7"/>
      <c r="L847" s="111"/>
      <c r="M847" s="7"/>
      <c r="N847" s="7"/>
      <c r="O847" s="111"/>
      <c r="P847" s="111"/>
      <c r="Q847" s="7"/>
      <c r="R847" s="7"/>
      <c r="S847" s="7"/>
      <c r="T847" s="7"/>
      <c r="U847" s="7"/>
      <c r="V847" s="7"/>
      <c r="W847" s="7"/>
      <c r="X847" s="7"/>
      <c r="Y847" s="7"/>
      <c r="Z847" s="7"/>
    </row>
    <row r="848" ht="15.75" customHeight="1">
      <c r="A848" s="7"/>
      <c r="B848" s="295"/>
      <c r="C848" s="7"/>
      <c r="D848" s="7"/>
      <c r="E848" s="111"/>
      <c r="F848" s="7"/>
      <c r="G848" s="7"/>
      <c r="H848" s="111"/>
      <c r="I848" s="111"/>
      <c r="J848" s="7"/>
      <c r="K848" s="7"/>
      <c r="L848" s="111"/>
      <c r="M848" s="7"/>
      <c r="N848" s="7"/>
      <c r="O848" s="111"/>
      <c r="P848" s="111"/>
      <c r="Q848" s="7"/>
      <c r="R848" s="7"/>
      <c r="S848" s="7"/>
      <c r="T848" s="7"/>
      <c r="U848" s="7"/>
      <c r="V848" s="7"/>
      <c r="W848" s="7"/>
      <c r="X848" s="7"/>
      <c r="Y848" s="7"/>
      <c r="Z848" s="7"/>
    </row>
    <row r="849" ht="15.75" customHeight="1">
      <c r="A849" s="7"/>
      <c r="B849" s="295"/>
      <c r="C849" s="7"/>
      <c r="D849" s="7"/>
      <c r="E849" s="111"/>
      <c r="F849" s="7"/>
      <c r="G849" s="7"/>
      <c r="H849" s="111"/>
      <c r="I849" s="111"/>
      <c r="J849" s="7"/>
      <c r="K849" s="7"/>
      <c r="L849" s="111"/>
      <c r="M849" s="7"/>
      <c r="N849" s="7"/>
      <c r="O849" s="111"/>
      <c r="P849" s="111"/>
      <c r="Q849" s="7"/>
      <c r="R849" s="7"/>
      <c r="S849" s="7"/>
      <c r="T849" s="7"/>
      <c r="U849" s="7"/>
      <c r="V849" s="7"/>
      <c r="W849" s="7"/>
      <c r="X849" s="7"/>
      <c r="Y849" s="7"/>
      <c r="Z849" s="7"/>
    </row>
    <row r="850" ht="15.75" customHeight="1">
      <c r="A850" s="7"/>
      <c r="B850" s="295"/>
      <c r="C850" s="7"/>
      <c r="D850" s="7"/>
      <c r="E850" s="111"/>
      <c r="F850" s="7"/>
      <c r="G850" s="7"/>
      <c r="H850" s="111"/>
      <c r="I850" s="111"/>
      <c r="J850" s="7"/>
      <c r="K850" s="7"/>
      <c r="L850" s="111"/>
      <c r="M850" s="7"/>
      <c r="N850" s="7"/>
      <c r="O850" s="111"/>
      <c r="P850" s="111"/>
      <c r="Q850" s="7"/>
      <c r="R850" s="7"/>
      <c r="S850" s="7"/>
      <c r="T850" s="7"/>
      <c r="U850" s="7"/>
      <c r="V850" s="7"/>
      <c r="W850" s="7"/>
      <c r="X850" s="7"/>
      <c r="Y850" s="7"/>
      <c r="Z850" s="7"/>
    </row>
    <row r="851" ht="15.75" customHeight="1">
      <c r="A851" s="7"/>
      <c r="B851" s="295"/>
      <c r="C851" s="7"/>
      <c r="D851" s="7"/>
      <c r="E851" s="111"/>
      <c r="F851" s="7"/>
      <c r="G851" s="7"/>
      <c r="H851" s="111"/>
      <c r="I851" s="111"/>
      <c r="J851" s="7"/>
      <c r="K851" s="7"/>
      <c r="L851" s="111"/>
      <c r="M851" s="7"/>
      <c r="N851" s="7"/>
      <c r="O851" s="111"/>
      <c r="P851" s="111"/>
      <c r="Q851" s="7"/>
      <c r="R851" s="7"/>
      <c r="S851" s="7"/>
      <c r="T851" s="7"/>
      <c r="U851" s="7"/>
      <c r="V851" s="7"/>
      <c r="W851" s="7"/>
      <c r="X851" s="7"/>
      <c r="Y851" s="7"/>
      <c r="Z851" s="7"/>
    </row>
    <row r="852" ht="15.75" customHeight="1">
      <c r="A852" s="7"/>
      <c r="B852" s="295"/>
      <c r="C852" s="7"/>
      <c r="D852" s="7"/>
      <c r="E852" s="111"/>
      <c r="F852" s="7"/>
      <c r="G852" s="7"/>
      <c r="H852" s="111"/>
      <c r="I852" s="111"/>
      <c r="J852" s="7"/>
      <c r="K852" s="7"/>
      <c r="L852" s="111"/>
      <c r="M852" s="7"/>
      <c r="N852" s="7"/>
      <c r="O852" s="111"/>
      <c r="P852" s="111"/>
      <c r="Q852" s="7"/>
      <c r="R852" s="7"/>
      <c r="S852" s="7"/>
      <c r="T852" s="7"/>
      <c r="U852" s="7"/>
      <c r="V852" s="7"/>
      <c r="W852" s="7"/>
      <c r="X852" s="7"/>
      <c r="Y852" s="7"/>
      <c r="Z852" s="7"/>
    </row>
    <row r="853" ht="15.75" customHeight="1">
      <c r="A853" s="7"/>
      <c r="B853" s="295"/>
      <c r="C853" s="7"/>
      <c r="D853" s="7"/>
      <c r="E853" s="111"/>
      <c r="F853" s="7"/>
      <c r="G853" s="7"/>
      <c r="H853" s="111"/>
      <c r="I853" s="111"/>
      <c r="J853" s="7"/>
      <c r="K853" s="7"/>
      <c r="L853" s="111"/>
      <c r="M853" s="7"/>
      <c r="N853" s="7"/>
      <c r="O853" s="111"/>
      <c r="P853" s="111"/>
      <c r="Q853" s="7"/>
      <c r="R853" s="7"/>
      <c r="S853" s="7"/>
      <c r="T853" s="7"/>
      <c r="U853" s="7"/>
      <c r="V853" s="7"/>
      <c r="W853" s="7"/>
      <c r="X853" s="7"/>
      <c r="Y853" s="7"/>
      <c r="Z853" s="7"/>
    </row>
    <row r="854" ht="15.75" customHeight="1">
      <c r="A854" s="7"/>
      <c r="B854" s="295"/>
      <c r="C854" s="7"/>
      <c r="D854" s="7"/>
      <c r="E854" s="111"/>
      <c r="F854" s="7"/>
      <c r="G854" s="7"/>
      <c r="H854" s="111"/>
      <c r="I854" s="111"/>
      <c r="J854" s="7"/>
      <c r="K854" s="7"/>
      <c r="L854" s="111"/>
      <c r="M854" s="7"/>
      <c r="N854" s="7"/>
      <c r="O854" s="111"/>
      <c r="P854" s="111"/>
      <c r="Q854" s="7"/>
      <c r="R854" s="7"/>
      <c r="S854" s="7"/>
      <c r="T854" s="7"/>
      <c r="U854" s="7"/>
      <c r="V854" s="7"/>
      <c r="W854" s="7"/>
      <c r="X854" s="7"/>
      <c r="Y854" s="7"/>
      <c r="Z854" s="7"/>
    </row>
    <row r="855" ht="15.75" customHeight="1">
      <c r="A855" s="7"/>
      <c r="B855" s="295"/>
      <c r="C855" s="7"/>
      <c r="D855" s="7"/>
      <c r="E855" s="111"/>
      <c r="F855" s="7"/>
      <c r="G855" s="7"/>
      <c r="H855" s="111"/>
      <c r="I855" s="111"/>
      <c r="J855" s="7"/>
      <c r="K855" s="7"/>
      <c r="L855" s="111"/>
      <c r="M855" s="7"/>
      <c r="N855" s="7"/>
      <c r="O855" s="111"/>
      <c r="P855" s="111"/>
      <c r="Q855" s="7"/>
      <c r="R855" s="7"/>
      <c r="S855" s="7"/>
      <c r="T855" s="7"/>
      <c r="U855" s="7"/>
      <c r="V855" s="7"/>
      <c r="W855" s="7"/>
      <c r="X855" s="7"/>
      <c r="Y855" s="7"/>
      <c r="Z855" s="7"/>
    </row>
    <row r="856" ht="15.75" customHeight="1">
      <c r="A856" s="7"/>
      <c r="B856" s="295"/>
      <c r="C856" s="7"/>
      <c r="D856" s="7"/>
      <c r="E856" s="111"/>
      <c r="F856" s="7"/>
      <c r="G856" s="7"/>
      <c r="H856" s="111"/>
      <c r="I856" s="111"/>
      <c r="J856" s="7"/>
      <c r="K856" s="7"/>
      <c r="L856" s="111"/>
      <c r="M856" s="7"/>
      <c r="N856" s="7"/>
      <c r="O856" s="111"/>
      <c r="P856" s="111"/>
      <c r="Q856" s="7"/>
      <c r="R856" s="7"/>
      <c r="S856" s="7"/>
      <c r="T856" s="7"/>
      <c r="U856" s="7"/>
      <c r="V856" s="7"/>
      <c r="W856" s="7"/>
      <c r="X856" s="7"/>
      <c r="Y856" s="7"/>
      <c r="Z856" s="7"/>
    </row>
    <row r="857" ht="15.75" customHeight="1">
      <c r="A857" s="7"/>
      <c r="B857" s="295"/>
      <c r="C857" s="7"/>
      <c r="D857" s="7"/>
      <c r="E857" s="111"/>
      <c r="F857" s="7"/>
      <c r="G857" s="7"/>
      <c r="H857" s="111"/>
      <c r="I857" s="111"/>
      <c r="J857" s="7"/>
      <c r="K857" s="7"/>
      <c r="L857" s="111"/>
      <c r="M857" s="7"/>
      <c r="N857" s="7"/>
      <c r="O857" s="111"/>
      <c r="P857" s="111"/>
      <c r="Q857" s="7"/>
      <c r="R857" s="7"/>
      <c r="S857" s="7"/>
      <c r="T857" s="7"/>
      <c r="U857" s="7"/>
      <c r="V857" s="7"/>
      <c r="W857" s="7"/>
      <c r="X857" s="7"/>
      <c r="Y857" s="7"/>
      <c r="Z857" s="7"/>
    </row>
    <row r="858" ht="15.75" customHeight="1">
      <c r="A858" s="7"/>
      <c r="B858" s="295"/>
      <c r="C858" s="7"/>
      <c r="D858" s="7"/>
      <c r="E858" s="111"/>
      <c r="F858" s="7"/>
      <c r="G858" s="7"/>
      <c r="H858" s="111"/>
      <c r="I858" s="111"/>
      <c r="J858" s="7"/>
      <c r="K858" s="7"/>
      <c r="L858" s="111"/>
      <c r="M858" s="7"/>
      <c r="N858" s="7"/>
      <c r="O858" s="111"/>
      <c r="P858" s="111"/>
      <c r="Q858" s="7"/>
      <c r="R858" s="7"/>
      <c r="S858" s="7"/>
      <c r="T858" s="7"/>
      <c r="U858" s="7"/>
      <c r="V858" s="7"/>
      <c r="W858" s="7"/>
      <c r="X858" s="7"/>
      <c r="Y858" s="7"/>
      <c r="Z858" s="7"/>
    </row>
    <row r="859" ht="15.75" customHeight="1">
      <c r="A859" s="7"/>
      <c r="B859" s="295"/>
      <c r="C859" s="7"/>
      <c r="D859" s="7"/>
      <c r="E859" s="111"/>
      <c r="F859" s="7"/>
      <c r="G859" s="7"/>
      <c r="H859" s="111"/>
      <c r="I859" s="111"/>
      <c r="J859" s="7"/>
      <c r="K859" s="7"/>
      <c r="L859" s="111"/>
      <c r="M859" s="7"/>
      <c r="N859" s="7"/>
      <c r="O859" s="111"/>
      <c r="P859" s="111"/>
      <c r="Q859" s="7"/>
      <c r="R859" s="7"/>
      <c r="S859" s="7"/>
      <c r="T859" s="7"/>
      <c r="U859" s="7"/>
      <c r="V859" s="7"/>
      <c r="W859" s="7"/>
      <c r="X859" s="7"/>
      <c r="Y859" s="7"/>
      <c r="Z859" s="7"/>
    </row>
    <row r="860" ht="15.75" customHeight="1">
      <c r="A860" s="7"/>
      <c r="B860" s="295"/>
      <c r="C860" s="7"/>
      <c r="D860" s="7"/>
      <c r="E860" s="111"/>
      <c r="F860" s="7"/>
      <c r="G860" s="7"/>
      <c r="H860" s="111"/>
      <c r="I860" s="111"/>
      <c r="J860" s="7"/>
      <c r="K860" s="7"/>
      <c r="L860" s="111"/>
      <c r="M860" s="7"/>
      <c r="N860" s="7"/>
      <c r="O860" s="111"/>
      <c r="P860" s="111"/>
      <c r="Q860" s="7"/>
      <c r="R860" s="7"/>
      <c r="S860" s="7"/>
      <c r="T860" s="7"/>
      <c r="U860" s="7"/>
      <c r="V860" s="7"/>
      <c r="W860" s="7"/>
      <c r="X860" s="7"/>
      <c r="Y860" s="7"/>
      <c r="Z860" s="7"/>
    </row>
    <row r="861" ht="15.75" customHeight="1">
      <c r="A861" s="7"/>
      <c r="B861" s="295"/>
      <c r="C861" s="7"/>
      <c r="D861" s="7"/>
      <c r="E861" s="111"/>
      <c r="F861" s="7"/>
      <c r="G861" s="7"/>
      <c r="H861" s="111"/>
      <c r="I861" s="111"/>
      <c r="J861" s="7"/>
      <c r="K861" s="7"/>
      <c r="L861" s="111"/>
      <c r="M861" s="7"/>
      <c r="N861" s="7"/>
      <c r="O861" s="111"/>
      <c r="P861" s="111"/>
      <c r="Q861" s="7"/>
      <c r="R861" s="7"/>
      <c r="S861" s="7"/>
      <c r="T861" s="7"/>
      <c r="U861" s="7"/>
      <c r="V861" s="7"/>
      <c r="W861" s="7"/>
      <c r="X861" s="7"/>
      <c r="Y861" s="7"/>
      <c r="Z861" s="7"/>
    </row>
    <row r="862" ht="15.75" customHeight="1">
      <c r="A862" s="7"/>
      <c r="B862" s="295"/>
      <c r="C862" s="7"/>
      <c r="D862" s="7"/>
      <c r="E862" s="111"/>
      <c r="F862" s="7"/>
      <c r="G862" s="7"/>
      <c r="H862" s="111"/>
      <c r="I862" s="111"/>
      <c r="J862" s="7"/>
      <c r="K862" s="7"/>
      <c r="L862" s="111"/>
      <c r="M862" s="7"/>
      <c r="N862" s="7"/>
      <c r="O862" s="111"/>
      <c r="P862" s="111"/>
      <c r="Q862" s="7"/>
      <c r="R862" s="7"/>
      <c r="S862" s="7"/>
      <c r="T862" s="7"/>
      <c r="U862" s="7"/>
      <c r="V862" s="7"/>
      <c r="W862" s="7"/>
      <c r="X862" s="7"/>
      <c r="Y862" s="7"/>
      <c r="Z862" s="7"/>
    </row>
    <row r="863" ht="15.75" customHeight="1">
      <c r="A863" s="7"/>
      <c r="B863" s="295"/>
      <c r="C863" s="7"/>
      <c r="D863" s="7"/>
      <c r="E863" s="111"/>
      <c r="F863" s="7"/>
      <c r="G863" s="7"/>
      <c r="H863" s="111"/>
      <c r="I863" s="111"/>
      <c r="J863" s="7"/>
      <c r="K863" s="7"/>
      <c r="L863" s="111"/>
      <c r="M863" s="7"/>
      <c r="N863" s="7"/>
      <c r="O863" s="111"/>
      <c r="P863" s="111"/>
      <c r="Q863" s="7"/>
      <c r="R863" s="7"/>
      <c r="S863" s="7"/>
      <c r="T863" s="7"/>
      <c r="U863" s="7"/>
      <c r="V863" s="7"/>
      <c r="W863" s="7"/>
      <c r="X863" s="7"/>
      <c r="Y863" s="7"/>
      <c r="Z863" s="7"/>
    </row>
    <row r="864" ht="15.75" customHeight="1">
      <c r="A864" s="7"/>
      <c r="B864" s="295"/>
      <c r="C864" s="7"/>
      <c r="D864" s="7"/>
      <c r="E864" s="111"/>
      <c r="F864" s="7"/>
      <c r="G864" s="7"/>
      <c r="H864" s="111"/>
      <c r="I864" s="111"/>
      <c r="J864" s="7"/>
      <c r="K864" s="7"/>
      <c r="L864" s="111"/>
      <c r="M864" s="7"/>
      <c r="N864" s="7"/>
      <c r="O864" s="111"/>
      <c r="P864" s="111"/>
      <c r="Q864" s="7"/>
      <c r="R864" s="7"/>
      <c r="S864" s="7"/>
      <c r="T864" s="7"/>
      <c r="U864" s="7"/>
      <c r="V864" s="7"/>
      <c r="W864" s="7"/>
      <c r="X864" s="7"/>
      <c r="Y864" s="7"/>
      <c r="Z864" s="7"/>
    </row>
    <row r="865" ht="15.75" customHeight="1">
      <c r="A865" s="7"/>
      <c r="B865" s="295"/>
      <c r="C865" s="7"/>
      <c r="D865" s="7"/>
      <c r="E865" s="111"/>
      <c r="F865" s="7"/>
      <c r="G865" s="7"/>
      <c r="H865" s="111"/>
      <c r="I865" s="111"/>
      <c r="J865" s="7"/>
      <c r="K865" s="7"/>
      <c r="L865" s="111"/>
      <c r="M865" s="7"/>
      <c r="N865" s="7"/>
      <c r="O865" s="111"/>
      <c r="P865" s="111"/>
      <c r="Q865" s="7"/>
      <c r="R865" s="7"/>
      <c r="S865" s="7"/>
      <c r="T865" s="7"/>
      <c r="U865" s="7"/>
      <c r="V865" s="7"/>
      <c r="W865" s="7"/>
      <c r="X865" s="7"/>
      <c r="Y865" s="7"/>
      <c r="Z865" s="7"/>
    </row>
    <row r="866" ht="15.75" customHeight="1">
      <c r="A866" s="7"/>
      <c r="B866" s="295"/>
      <c r="C866" s="7"/>
      <c r="D866" s="7"/>
      <c r="E866" s="111"/>
      <c r="F866" s="7"/>
      <c r="G866" s="7"/>
      <c r="H866" s="111"/>
      <c r="I866" s="111"/>
      <c r="J866" s="7"/>
      <c r="K866" s="7"/>
      <c r="L866" s="111"/>
      <c r="M866" s="7"/>
      <c r="N866" s="7"/>
      <c r="O866" s="111"/>
      <c r="P866" s="111"/>
      <c r="Q866" s="7"/>
      <c r="R866" s="7"/>
      <c r="S866" s="7"/>
      <c r="T866" s="7"/>
      <c r="U866" s="7"/>
      <c r="V866" s="7"/>
      <c r="W866" s="7"/>
      <c r="X866" s="7"/>
      <c r="Y866" s="7"/>
      <c r="Z866" s="7"/>
    </row>
    <row r="867" ht="15.75" customHeight="1">
      <c r="A867" s="7"/>
      <c r="B867" s="295"/>
      <c r="C867" s="7"/>
      <c r="D867" s="7"/>
      <c r="E867" s="111"/>
      <c r="F867" s="7"/>
      <c r="G867" s="7"/>
      <c r="H867" s="111"/>
      <c r="I867" s="111"/>
      <c r="J867" s="7"/>
      <c r="K867" s="7"/>
      <c r="L867" s="111"/>
      <c r="M867" s="7"/>
      <c r="N867" s="7"/>
      <c r="O867" s="111"/>
      <c r="P867" s="111"/>
      <c r="Q867" s="7"/>
      <c r="R867" s="7"/>
      <c r="S867" s="7"/>
      <c r="T867" s="7"/>
      <c r="U867" s="7"/>
      <c r="V867" s="7"/>
      <c r="W867" s="7"/>
      <c r="X867" s="7"/>
      <c r="Y867" s="7"/>
      <c r="Z867" s="7"/>
    </row>
    <row r="868" ht="15.75" customHeight="1">
      <c r="A868" s="7"/>
      <c r="B868" s="295"/>
      <c r="C868" s="7"/>
      <c r="D868" s="7"/>
      <c r="E868" s="111"/>
      <c r="F868" s="7"/>
      <c r="G868" s="7"/>
      <c r="H868" s="111"/>
      <c r="I868" s="111"/>
      <c r="J868" s="7"/>
      <c r="K868" s="7"/>
      <c r="L868" s="111"/>
      <c r="M868" s="7"/>
      <c r="N868" s="7"/>
      <c r="O868" s="111"/>
      <c r="P868" s="111"/>
      <c r="Q868" s="7"/>
      <c r="R868" s="7"/>
      <c r="S868" s="7"/>
      <c r="T868" s="7"/>
      <c r="U868" s="7"/>
      <c r="V868" s="7"/>
      <c r="W868" s="7"/>
      <c r="X868" s="7"/>
      <c r="Y868" s="7"/>
      <c r="Z868" s="7"/>
    </row>
    <row r="869" ht="15.75" customHeight="1">
      <c r="A869" s="7"/>
      <c r="B869" s="295"/>
      <c r="C869" s="7"/>
      <c r="D869" s="7"/>
      <c r="E869" s="111"/>
      <c r="F869" s="7"/>
      <c r="G869" s="7"/>
      <c r="H869" s="111"/>
      <c r="I869" s="111"/>
      <c r="J869" s="7"/>
      <c r="K869" s="7"/>
      <c r="L869" s="111"/>
      <c r="M869" s="7"/>
      <c r="N869" s="7"/>
      <c r="O869" s="111"/>
      <c r="P869" s="111"/>
      <c r="Q869" s="7"/>
      <c r="R869" s="7"/>
      <c r="S869" s="7"/>
      <c r="T869" s="7"/>
      <c r="U869" s="7"/>
      <c r="V869" s="7"/>
      <c r="W869" s="7"/>
      <c r="X869" s="7"/>
      <c r="Y869" s="7"/>
      <c r="Z869" s="7"/>
    </row>
    <row r="870" ht="15.75" customHeight="1">
      <c r="A870" s="7"/>
      <c r="B870" s="295"/>
      <c r="C870" s="7"/>
      <c r="D870" s="7"/>
      <c r="E870" s="111"/>
      <c r="F870" s="7"/>
      <c r="G870" s="7"/>
      <c r="H870" s="111"/>
      <c r="I870" s="111"/>
      <c r="J870" s="7"/>
      <c r="K870" s="7"/>
      <c r="L870" s="111"/>
      <c r="M870" s="7"/>
      <c r="N870" s="7"/>
      <c r="O870" s="111"/>
      <c r="P870" s="111"/>
      <c r="Q870" s="7"/>
      <c r="R870" s="7"/>
      <c r="S870" s="7"/>
      <c r="T870" s="7"/>
      <c r="U870" s="7"/>
      <c r="V870" s="7"/>
      <c r="W870" s="7"/>
      <c r="X870" s="7"/>
      <c r="Y870" s="7"/>
      <c r="Z870" s="7"/>
    </row>
    <row r="871" ht="15.75" customHeight="1">
      <c r="A871" s="7"/>
      <c r="B871" s="295"/>
      <c r="C871" s="7"/>
      <c r="D871" s="7"/>
      <c r="E871" s="111"/>
      <c r="F871" s="7"/>
      <c r="G871" s="7"/>
      <c r="H871" s="111"/>
      <c r="I871" s="111"/>
      <c r="J871" s="7"/>
      <c r="K871" s="7"/>
      <c r="L871" s="111"/>
      <c r="M871" s="7"/>
      <c r="N871" s="7"/>
      <c r="O871" s="111"/>
      <c r="P871" s="111"/>
      <c r="Q871" s="7"/>
      <c r="R871" s="7"/>
      <c r="S871" s="7"/>
      <c r="T871" s="7"/>
      <c r="U871" s="7"/>
      <c r="V871" s="7"/>
      <c r="W871" s="7"/>
      <c r="X871" s="7"/>
      <c r="Y871" s="7"/>
      <c r="Z871" s="7"/>
    </row>
    <row r="872" ht="15.75" customHeight="1">
      <c r="A872" s="7"/>
      <c r="B872" s="295"/>
      <c r="C872" s="7"/>
      <c r="D872" s="7"/>
      <c r="E872" s="111"/>
      <c r="F872" s="7"/>
      <c r="G872" s="7"/>
      <c r="H872" s="111"/>
      <c r="I872" s="111"/>
      <c r="J872" s="7"/>
      <c r="K872" s="7"/>
      <c r="L872" s="111"/>
      <c r="M872" s="7"/>
      <c r="N872" s="7"/>
      <c r="O872" s="111"/>
      <c r="P872" s="111"/>
      <c r="Q872" s="7"/>
      <c r="R872" s="7"/>
      <c r="S872" s="7"/>
      <c r="T872" s="7"/>
      <c r="U872" s="7"/>
      <c r="V872" s="7"/>
      <c r="W872" s="7"/>
      <c r="X872" s="7"/>
      <c r="Y872" s="7"/>
      <c r="Z872" s="7"/>
    </row>
    <row r="873" ht="15.75" customHeight="1">
      <c r="A873" s="7"/>
      <c r="B873" s="295"/>
      <c r="C873" s="7"/>
      <c r="D873" s="7"/>
      <c r="E873" s="111"/>
      <c r="F873" s="7"/>
      <c r="G873" s="7"/>
      <c r="H873" s="111"/>
      <c r="I873" s="111"/>
      <c r="J873" s="7"/>
      <c r="K873" s="7"/>
      <c r="L873" s="111"/>
      <c r="M873" s="7"/>
      <c r="N873" s="7"/>
      <c r="O873" s="111"/>
      <c r="P873" s="111"/>
      <c r="Q873" s="7"/>
      <c r="R873" s="7"/>
      <c r="S873" s="7"/>
      <c r="T873" s="7"/>
      <c r="U873" s="7"/>
      <c r="V873" s="7"/>
      <c r="W873" s="7"/>
      <c r="X873" s="7"/>
      <c r="Y873" s="7"/>
      <c r="Z873" s="7"/>
    </row>
    <row r="874" ht="15.75" customHeight="1">
      <c r="A874" s="7"/>
      <c r="B874" s="295"/>
      <c r="C874" s="7"/>
      <c r="D874" s="7"/>
      <c r="E874" s="111"/>
      <c r="F874" s="7"/>
      <c r="G874" s="7"/>
      <c r="H874" s="111"/>
      <c r="I874" s="111"/>
      <c r="J874" s="7"/>
      <c r="K874" s="7"/>
      <c r="L874" s="111"/>
      <c r="M874" s="7"/>
      <c r="N874" s="7"/>
      <c r="O874" s="111"/>
      <c r="P874" s="111"/>
      <c r="Q874" s="7"/>
      <c r="R874" s="7"/>
      <c r="S874" s="7"/>
      <c r="T874" s="7"/>
      <c r="U874" s="7"/>
      <c r="V874" s="7"/>
      <c r="W874" s="7"/>
      <c r="X874" s="7"/>
      <c r="Y874" s="7"/>
      <c r="Z874" s="7"/>
    </row>
    <row r="875" ht="15.75" customHeight="1">
      <c r="A875" s="7"/>
      <c r="B875" s="295"/>
      <c r="C875" s="7"/>
      <c r="D875" s="7"/>
      <c r="E875" s="111"/>
      <c r="F875" s="7"/>
      <c r="G875" s="7"/>
      <c r="H875" s="111"/>
      <c r="I875" s="111"/>
      <c r="J875" s="7"/>
      <c r="K875" s="7"/>
      <c r="L875" s="111"/>
      <c r="M875" s="7"/>
      <c r="N875" s="7"/>
      <c r="O875" s="111"/>
      <c r="P875" s="111"/>
      <c r="Q875" s="7"/>
      <c r="R875" s="7"/>
      <c r="S875" s="7"/>
      <c r="T875" s="7"/>
      <c r="U875" s="7"/>
      <c r="V875" s="7"/>
      <c r="W875" s="7"/>
      <c r="X875" s="7"/>
      <c r="Y875" s="7"/>
      <c r="Z875" s="7"/>
    </row>
    <row r="876" ht="15.75" customHeight="1">
      <c r="A876" s="7"/>
      <c r="B876" s="295"/>
      <c r="C876" s="7"/>
      <c r="D876" s="7"/>
      <c r="E876" s="111"/>
      <c r="F876" s="7"/>
      <c r="G876" s="7"/>
      <c r="H876" s="111"/>
      <c r="I876" s="111"/>
      <c r="J876" s="7"/>
      <c r="K876" s="7"/>
      <c r="L876" s="111"/>
      <c r="M876" s="7"/>
      <c r="N876" s="7"/>
      <c r="O876" s="111"/>
      <c r="P876" s="111"/>
      <c r="Q876" s="7"/>
      <c r="R876" s="7"/>
      <c r="S876" s="7"/>
      <c r="T876" s="7"/>
      <c r="U876" s="7"/>
      <c r="V876" s="7"/>
      <c r="W876" s="7"/>
      <c r="X876" s="7"/>
      <c r="Y876" s="7"/>
      <c r="Z876" s="7"/>
    </row>
    <row r="877" ht="15.75" customHeight="1">
      <c r="A877" s="7"/>
      <c r="B877" s="295"/>
      <c r="C877" s="7"/>
      <c r="D877" s="7"/>
      <c r="E877" s="111"/>
      <c r="F877" s="7"/>
      <c r="G877" s="7"/>
      <c r="H877" s="111"/>
      <c r="I877" s="111"/>
      <c r="J877" s="7"/>
      <c r="K877" s="7"/>
      <c r="L877" s="111"/>
      <c r="M877" s="7"/>
      <c r="N877" s="7"/>
      <c r="O877" s="111"/>
      <c r="P877" s="111"/>
      <c r="Q877" s="7"/>
      <c r="R877" s="7"/>
      <c r="S877" s="7"/>
      <c r="T877" s="7"/>
      <c r="U877" s="7"/>
      <c r="V877" s="7"/>
      <c r="W877" s="7"/>
      <c r="X877" s="7"/>
      <c r="Y877" s="7"/>
      <c r="Z877" s="7"/>
    </row>
    <row r="878" ht="15.75" customHeight="1">
      <c r="A878" s="7"/>
      <c r="B878" s="295"/>
      <c r="C878" s="7"/>
      <c r="D878" s="7"/>
      <c r="E878" s="111"/>
      <c r="F878" s="7"/>
      <c r="G878" s="7"/>
      <c r="H878" s="111"/>
      <c r="I878" s="111"/>
      <c r="J878" s="7"/>
      <c r="K878" s="7"/>
      <c r="L878" s="111"/>
      <c r="M878" s="7"/>
      <c r="N878" s="7"/>
      <c r="O878" s="111"/>
      <c r="P878" s="111"/>
      <c r="Q878" s="7"/>
      <c r="R878" s="7"/>
      <c r="S878" s="7"/>
      <c r="T878" s="7"/>
      <c r="U878" s="7"/>
      <c r="V878" s="7"/>
      <c r="W878" s="7"/>
      <c r="X878" s="7"/>
      <c r="Y878" s="7"/>
      <c r="Z878" s="7"/>
    </row>
    <row r="879" ht="15.75" customHeight="1">
      <c r="A879" s="7"/>
      <c r="B879" s="295"/>
      <c r="C879" s="7"/>
      <c r="D879" s="7"/>
      <c r="E879" s="111"/>
      <c r="F879" s="7"/>
      <c r="G879" s="7"/>
      <c r="H879" s="111"/>
      <c r="I879" s="111"/>
      <c r="J879" s="7"/>
      <c r="K879" s="7"/>
      <c r="L879" s="111"/>
      <c r="M879" s="7"/>
      <c r="N879" s="7"/>
      <c r="O879" s="111"/>
      <c r="P879" s="111"/>
      <c r="Q879" s="7"/>
      <c r="R879" s="7"/>
      <c r="S879" s="7"/>
      <c r="T879" s="7"/>
      <c r="U879" s="7"/>
      <c r="V879" s="7"/>
      <c r="W879" s="7"/>
      <c r="X879" s="7"/>
      <c r="Y879" s="7"/>
      <c r="Z879" s="7"/>
    </row>
    <row r="880" ht="15.75" customHeight="1">
      <c r="A880" s="7"/>
      <c r="B880" s="295"/>
      <c r="C880" s="7"/>
      <c r="D880" s="7"/>
      <c r="E880" s="111"/>
      <c r="F880" s="7"/>
      <c r="G880" s="7"/>
      <c r="H880" s="111"/>
      <c r="I880" s="111"/>
      <c r="J880" s="7"/>
      <c r="K880" s="7"/>
      <c r="L880" s="111"/>
      <c r="M880" s="7"/>
      <c r="N880" s="7"/>
      <c r="O880" s="111"/>
      <c r="P880" s="111"/>
      <c r="Q880" s="7"/>
      <c r="R880" s="7"/>
      <c r="S880" s="7"/>
      <c r="T880" s="7"/>
      <c r="U880" s="7"/>
      <c r="V880" s="7"/>
      <c r="W880" s="7"/>
      <c r="X880" s="7"/>
      <c r="Y880" s="7"/>
      <c r="Z880" s="7"/>
    </row>
    <row r="881" ht="15.75" customHeight="1">
      <c r="A881" s="7"/>
      <c r="B881" s="295"/>
      <c r="C881" s="7"/>
      <c r="D881" s="7"/>
      <c r="E881" s="111"/>
      <c r="F881" s="7"/>
      <c r="G881" s="7"/>
      <c r="H881" s="111"/>
      <c r="I881" s="111"/>
      <c r="J881" s="7"/>
      <c r="K881" s="7"/>
      <c r="L881" s="111"/>
      <c r="M881" s="7"/>
      <c r="N881" s="7"/>
      <c r="O881" s="111"/>
      <c r="P881" s="111"/>
      <c r="Q881" s="7"/>
      <c r="R881" s="7"/>
      <c r="S881" s="7"/>
      <c r="T881" s="7"/>
      <c r="U881" s="7"/>
      <c r="V881" s="7"/>
      <c r="W881" s="7"/>
      <c r="X881" s="7"/>
      <c r="Y881" s="7"/>
      <c r="Z881" s="7"/>
    </row>
    <row r="882" ht="15.75" customHeight="1">
      <c r="A882" s="7"/>
      <c r="B882" s="295"/>
      <c r="C882" s="7"/>
      <c r="D882" s="7"/>
      <c r="E882" s="111"/>
      <c r="F882" s="7"/>
      <c r="G882" s="7"/>
      <c r="H882" s="111"/>
      <c r="I882" s="111"/>
      <c r="J882" s="7"/>
      <c r="K882" s="7"/>
      <c r="L882" s="111"/>
      <c r="M882" s="7"/>
      <c r="N882" s="7"/>
      <c r="O882" s="111"/>
      <c r="P882" s="111"/>
      <c r="Q882" s="7"/>
      <c r="R882" s="7"/>
      <c r="S882" s="7"/>
      <c r="T882" s="7"/>
      <c r="U882" s="7"/>
      <c r="V882" s="7"/>
      <c r="W882" s="7"/>
      <c r="X882" s="7"/>
      <c r="Y882" s="7"/>
      <c r="Z882" s="7"/>
    </row>
    <row r="883" ht="15.75" customHeight="1">
      <c r="A883" s="7"/>
      <c r="B883" s="295"/>
      <c r="C883" s="7"/>
      <c r="D883" s="7"/>
      <c r="E883" s="111"/>
      <c r="F883" s="7"/>
      <c r="G883" s="7"/>
      <c r="H883" s="111"/>
      <c r="I883" s="111"/>
      <c r="J883" s="7"/>
      <c r="K883" s="7"/>
      <c r="L883" s="111"/>
      <c r="M883" s="7"/>
      <c r="N883" s="7"/>
      <c r="O883" s="111"/>
      <c r="P883" s="111"/>
      <c r="Q883" s="7"/>
      <c r="R883" s="7"/>
      <c r="S883" s="7"/>
      <c r="T883" s="7"/>
      <c r="U883" s="7"/>
      <c r="V883" s="7"/>
      <c r="W883" s="7"/>
      <c r="X883" s="7"/>
      <c r="Y883" s="7"/>
      <c r="Z883" s="7"/>
    </row>
    <row r="884" ht="15.75" customHeight="1">
      <c r="A884" s="7"/>
      <c r="B884" s="295"/>
      <c r="C884" s="7"/>
      <c r="D884" s="7"/>
      <c r="E884" s="111"/>
      <c r="F884" s="7"/>
      <c r="G884" s="7"/>
      <c r="H884" s="111"/>
      <c r="I884" s="111"/>
      <c r="J884" s="7"/>
      <c r="K884" s="7"/>
      <c r="L884" s="111"/>
      <c r="M884" s="7"/>
      <c r="N884" s="7"/>
      <c r="O884" s="111"/>
      <c r="P884" s="111"/>
      <c r="Q884" s="7"/>
      <c r="R884" s="7"/>
      <c r="S884" s="7"/>
      <c r="T884" s="7"/>
      <c r="U884" s="7"/>
      <c r="V884" s="7"/>
      <c r="W884" s="7"/>
      <c r="X884" s="7"/>
      <c r="Y884" s="7"/>
      <c r="Z884" s="7"/>
    </row>
    <row r="885" ht="15.75" customHeight="1">
      <c r="A885" s="7"/>
      <c r="B885" s="295"/>
      <c r="C885" s="7"/>
      <c r="D885" s="7"/>
      <c r="E885" s="111"/>
      <c r="F885" s="7"/>
      <c r="G885" s="7"/>
      <c r="H885" s="111"/>
      <c r="I885" s="111"/>
      <c r="J885" s="7"/>
      <c r="K885" s="7"/>
      <c r="L885" s="111"/>
      <c r="M885" s="7"/>
      <c r="N885" s="7"/>
      <c r="O885" s="111"/>
      <c r="P885" s="111"/>
      <c r="Q885" s="7"/>
      <c r="R885" s="7"/>
      <c r="S885" s="7"/>
      <c r="T885" s="7"/>
      <c r="U885" s="7"/>
      <c r="V885" s="7"/>
      <c r="W885" s="7"/>
      <c r="X885" s="7"/>
      <c r="Y885" s="7"/>
      <c r="Z885" s="7"/>
    </row>
    <row r="886" ht="15.75" customHeight="1">
      <c r="A886" s="7"/>
      <c r="B886" s="295"/>
      <c r="C886" s="7"/>
      <c r="D886" s="7"/>
      <c r="E886" s="111"/>
      <c r="F886" s="7"/>
      <c r="G886" s="7"/>
      <c r="H886" s="111"/>
      <c r="I886" s="111"/>
      <c r="J886" s="7"/>
      <c r="K886" s="7"/>
      <c r="L886" s="111"/>
      <c r="M886" s="7"/>
      <c r="N886" s="7"/>
      <c r="O886" s="111"/>
      <c r="P886" s="111"/>
      <c r="Q886" s="7"/>
      <c r="R886" s="7"/>
      <c r="S886" s="7"/>
      <c r="T886" s="7"/>
      <c r="U886" s="7"/>
      <c r="V886" s="7"/>
      <c r="W886" s="7"/>
      <c r="X886" s="7"/>
      <c r="Y886" s="7"/>
      <c r="Z886" s="7"/>
    </row>
    <row r="887" ht="15.75" customHeight="1">
      <c r="A887" s="7"/>
      <c r="B887" s="295"/>
      <c r="C887" s="7"/>
      <c r="D887" s="7"/>
      <c r="E887" s="111"/>
      <c r="F887" s="7"/>
      <c r="G887" s="7"/>
      <c r="H887" s="111"/>
      <c r="I887" s="111"/>
      <c r="J887" s="7"/>
      <c r="K887" s="7"/>
      <c r="L887" s="111"/>
      <c r="M887" s="7"/>
      <c r="N887" s="7"/>
      <c r="O887" s="111"/>
      <c r="P887" s="111"/>
      <c r="Q887" s="7"/>
      <c r="R887" s="7"/>
      <c r="S887" s="7"/>
      <c r="T887" s="7"/>
      <c r="U887" s="7"/>
      <c r="V887" s="7"/>
      <c r="W887" s="7"/>
      <c r="X887" s="7"/>
      <c r="Y887" s="7"/>
      <c r="Z887" s="7"/>
    </row>
    <row r="888" ht="15.75" customHeight="1">
      <c r="A888" s="7"/>
      <c r="B888" s="295"/>
      <c r="C888" s="7"/>
      <c r="D888" s="7"/>
      <c r="E888" s="111"/>
      <c r="F888" s="7"/>
      <c r="G888" s="7"/>
      <c r="H888" s="111"/>
      <c r="I888" s="111"/>
      <c r="J888" s="7"/>
      <c r="K888" s="7"/>
      <c r="L888" s="111"/>
      <c r="M888" s="7"/>
      <c r="N888" s="7"/>
      <c r="O888" s="111"/>
      <c r="P888" s="111"/>
      <c r="Q888" s="7"/>
      <c r="R888" s="7"/>
      <c r="S888" s="7"/>
      <c r="T888" s="7"/>
      <c r="U888" s="7"/>
      <c r="V888" s="7"/>
      <c r="W888" s="7"/>
      <c r="X888" s="7"/>
      <c r="Y888" s="7"/>
      <c r="Z888" s="7"/>
    </row>
    <row r="889" ht="15.75" customHeight="1">
      <c r="A889" s="7"/>
      <c r="B889" s="295"/>
      <c r="C889" s="7"/>
      <c r="D889" s="7"/>
      <c r="E889" s="111"/>
      <c r="F889" s="7"/>
      <c r="G889" s="7"/>
      <c r="H889" s="111"/>
      <c r="I889" s="111"/>
      <c r="J889" s="7"/>
      <c r="K889" s="7"/>
      <c r="L889" s="111"/>
      <c r="M889" s="7"/>
      <c r="N889" s="7"/>
      <c r="O889" s="111"/>
      <c r="P889" s="111"/>
      <c r="Q889" s="7"/>
      <c r="R889" s="7"/>
      <c r="S889" s="7"/>
      <c r="T889" s="7"/>
      <c r="U889" s="7"/>
      <c r="V889" s="7"/>
      <c r="W889" s="7"/>
      <c r="X889" s="7"/>
      <c r="Y889" s="7"/>
      <c r="Z889" s="7"/>
    </row>
    <row r="890" ht="15.75" customHeight="1">
      <c r="A890" s="7"/>
      <c r="B890" s="295"/>
      <c r="C890" s="7"/>
      <c r="D890" s="7"/>
      <c r="E890" s="111"/>
      <c r="F890" s="7"/>
      <c r="G890" s="7"/>
      <c r="H890" s="111"/>
      <c r="I890" s="111"/>
      <c r="J890" s="7"/>
      <c r="K890" s="7"/>
      <c r="L890" s="111"/>
      <c r="M890" s="7"/>
      <c r="N890" s="7"/>
      <c r="O890" s="111"/>
      <c r="P890" s="111"/>
      <c r="Q890" s="7"/>
      <c r="R890" s="7"/>
      <c r="S890" s="7"/>
      <c r="T890" s="7"/>
      <c r="U890" s="7"/>
      <c r="V890" s="7"/>
      <c r="W890" s="7"/>
      <c r="X890" s="7"/>
      <c r="Y890" s="7"/>
      <c r="Z890" s="7"/>
    </row>
    <row r="891" ht="15.75" customHeight="1">
      <c r="A891" s="7"/>
      <c r="B891" s="295"/>
      <c r="C891" s="7"/>
      <c r="D891" s="7"/>
      <c r="E891" s="111"/>
      <c r="F891" s="7"/>
      <c r="G891" s="7"/>
      <c r="H891" s="111"/>
      <c r="I891" s="111"/>
      <c r="J891" s="7"/>
      <c r="K891" s="7"/>
      <c r="L891" s="111"/>
      <c r="M891" s="7"/>
      <c r="N891" s="7"/>
      <c r="O891" s="111"/>
      <c r="P891" s="111"/>
      <c r="Q891" s="7"/>
      <c r="R891" s="7"/>
      <c r="S891" s="7"/>
      <c r="T891" s="7"/>
      <c r="U891" s="7"/>
      <c r="V891" s="7"/>
      <c r="W891" s="7"/>
      <c r="X891" s="7"/>
      <c r="Y891" s="7"/>
      <c r="Z891" s="7"/>
    </row>
    <row r="892" ht="15.75" customHeight="1">
      <c r="A892" s="7"/>
      <c r="B892" s="295"/>
      <c r="C892" s="7"/>
      <c r="D892" s="7"/>
      <c r="E892" s="111"/>
      <c r="F892" s="7"/>
      <c r="G892" s="7"/>
      <c r="H892" s="111"/>
      <c r="I892" s="111"/>
      <c r="J892" s="7"/>
      <c r="K892" s="7"/>
      <c r="L892" s="111"/>
      <c r="M892" s="7"/>
      <c r="N892" s="7"/>
      <c r="O892" s="111"/>
      <c r="P892" s="111"/>
      <c r="Q892" s="7"/>
      <c r="R892" s="7"/>
      <c r="S892" s="7"/>
      <c r="T892" s="7"/>
      <c r="U892" s="7"/>
      <c r="V892" s="7"/>
      <c r="W892" s="7"/>
      <c r="X892" s="7"/>
      <c r="Y892" s="7"/>
      <c r="Z892" s="7"/>
    </row>
    <row r="893" ht="15.75" customHeight="1">
      <c r="A893" s="7"/>
      <c r="B893" s="295"/>
      <c r="C893" s="7"/>
      <c r="D893" s="7"/>
      <c r="E893" s="111"/>
      <c r="F893" s="7"/>
      <c r="G893" s="7"/>
      <c r="H893" s="111"/>
      <c r="I893" s="111"/>
      <c r="J893" s="7"/>
      <c r="K893" s="7"/>
      <c r="L893" s="111"/>
      <c r="M893" s="7"/>
      <c r="N893" s="7"/>
      <c r="O893" s="111"/>
      <c r="P893" s="111"/>
      <c r="Q893" s="7"/>
      <c r="R893" s="7"/>
      <c r="S893" s="7"/>
      <c r="T893" s="7"/>
      <c r="U893" s="7"/>
      <c r="V893" s="7"/>
      <c r="W893" s="7"/>
      <c r="X893" s="7"/>
      <c r="Y893" s="7"/>
      <c r="Z893" s="7"/>
    </row>
    <row r="894" ht="15.75" customHeight="1">
      <c r="A894" s="7"/>
      <c r="B894" s="295"/>
      <c r="C894" s="7"/>
      <c r="D894" s="7"/>
      <c r="E894" s="111"/>
      <c r="F894" s="7"/>
      <c r="G894" s="7"/>
      <c r="H894" s="111"/>
      <c r="I894" s="111"/>
      <c r="J894" s="7"/>
      <c r="K894" s="7"/>
      <c r="L894" s="111"/>
      <c r="M894" s="7"/>
      <c r="N894" s="7"/>
      <c r="O894" s="111"/>
      <c r="P894" s="111"/>
      <c r="Q894" s="7"/>
      <c r="R894" s="7"/>
      <c r="S894" s="7"/>
      <c r="T894" s="7"/>
      <c r="U894" s="7"/>
      <c r="V894" s="7"/>
      <c r="W894" s="7"/>
      <c r="X894" s="7"/>
      <c r="Y894" s="7"/>
      <c r="Z894" s="7"/>
    </row>
    <row r="895" ht="15.75" customHeight="1">
      <c r="A895" s="7"/>
      <c r="B895" s="295"/>
      <c r="C895" s="7"/>
      <c r="D895" s="7"/>
      <c r="E895" s="111"/>
      <c r="F895" s="7"/>
      <c r="G895" s="7"/>
      <c r="H895" s="111"/>
      <c r="I895" s="111"/>
      <c r="J895" s="7"/>
      <c r="K895" s="7"/>
      <c r="L895" s="111"/>
      <c r="M895" s="7"/>
      <c r="N895" s="7"/>
      <c r="O895" s="111"/>
      <c r="P895" s="111"/>
      <c r="Q895" s="7"/>
      <c r="R895" s="7"/>
      <c r="S895" s="7"/>
      <c r="T895" s="7"/>
      <c r="U895" s="7"/>
      <c r="V895" s="7"/>
      <c r="W895" s="7"/>
      <c r="X895" s="7"/>
      <c r="Y895" s="7"/>
      <c r="Z895" s="7"/>
    </row>
    <row r="896" ht="15.75" customHeight="1">
      <c r="A896" s="7"/>
      <c r="B896" s="295"/>
      <c r="C896" s="7"/>
      <c r="D896" s="7"/>
      <c r="E896" s="111"/>
      <c r="F896" s="7"/>
      <c r="G896" s="7"/>
      <c r="H896" s="111"/>
      <c r="I896" s="111"/>
      <c r="J896" s="7"/>
      <c r="K896" s="7"/>
      <c r="L896" s="111"/>
      <c r="M896" s="7"/>
      <c r="N896" s="7"/>
      <c r="O896" s="111"/>
      <c r="P896" s="111"/>
      <c r="Q896" s="7"/>
      <c r="R896" s="7"/>
      <c r="S896" s="7"/>
      <c r="T896" s="7"/>
      <c r="U896" s="7"/>
      <c r="V896" s="7"/>
      <c r="W896" s="7"/>
      <c r="X896" s="7"/>
      <c r="Y896" s="7"/>
      <c r="Z896" s="7"/>
    </row>
    <row r="897" ht="15.75" customHeight="1">
      <c r="A897" s="7"/>
      <c r="B897" s="295"/>
      <c r="C897" s="7"/>
      <c r="D897" s="7"/>
      <c r="E897" s="111"/>
      <c r="F897" s="7"/>
      <c r="G897" s="7"/>
      <c r="H897" s="111"/>
      <c r="I897" s="111"/>
      <c r="J897" s="7"/>
      <c r="K897" s="7"/>
      <c r="L897" s="111"/>
      <c r="M897" s="7"/>
      <c r="N897" s="7"/>
      <c r="O897" s="111"/>
      <c r="P897" s="111"/>
      <c r="Q897" s="7"/>
      <c r="R897" s="7"/>
      <c r="S897" s="7"/>
      <c r="T897" s="7"/>
      <c r="U897" s="7"/>
      <c r="V897" s="7"/>
      <c r="W897" s="7"/>
      <c r="X897" s="7"/>
      <c r="Y897" s="7"/>
      <c r="Z897" s="7"/>
    </row>
    <row r="898" ht="15.75" customHeight="1">
      <c r="A898" s="7"/>
      <c r="B898" s="295"/>
      <c r="C898" s="7"/>
      <c r="D898" s="7"/>
      <c r="E898" s="111"/>
      <c r="F898" s="7"/>
      <c r="G898" s="7"/>
      <c r="H898" s="111"/>
      <c r="I898" s="111"/>
      <c r="J898" s="7"/>
      <c r="K898" s="7"/>
      <c r="L898" s="111"/>
      <c r="M898" s="7"/>
      <c r="N898" s="7"/>
      <c r="O898" s="111"/>
      <c r="P898" s="111"/>
      <c r="Q898" s="7"/>
      <c r="R898" s="7"/>
      <c r="S898" s="7"/>
      <c r="T898" s="7"/>
      <c r="U898" s="7"/>
      <c r="V898" s="7"/>
      <c r="W898" s="7"/>
      <c r="X898" s="7"/>
      <c r="Y898" s="7"/>
      <c r="Z898" s="7"/>
    </row>
    <row r="899" ht="15.75" customHeight="1">
      <c r="A899" s="7"/>
      <c r="B899" s="295"/>
      <c r="C899" s="7"/>
      <c r="D899" s="7"/>
      <c r="E899" s="111"/>
      <c r="F899" s="7"/>
      <c r="G899" s="7"/>
      <c r="H899" s="111"/>
      <c r="I899" s="111"/>
      <c r="J899" s="7"/>
      <c r="K899" s="7"/>
      <c r="L899" s="111"/>
      <c r="M899" s="7"/>
      <c r="N899" s="7"/>
      <c r="O899" s="111"/>
      <c r="P899" s="111"/>
      <c r="Q899" s="7"/>
      <c r="R899" s="7"/>
      <c r="S899" s="7"/>
      <c r="T899" s="7"/>
      <c r="U899" s="7"/>
      <c r="V899" s="7"/>
      <c r="W899" s="7"/>
      <c r="X899" s="7"/>
      <c r="Y899" s="7"/>
      <c r="Z899" s="7"/>
    </row>
    <row r="900" ht="15.75" customHeight="1">
      <c r="A900" s="7"/>
      <c r="B900" s="295"/>
      <c r="C900" s="7"/>
      <c r="D900" s="7"/>
      <c r="E900" s="111"/>
      <c r="F900" s="7"/>
      <c r="G900" s="7"/>
      <c r="H900" s="111"/>
      <c r="I900" s="111"/>
      <c r="J900" s="7"/>
      <c r="K900" s="7"/>
      <c r="L900" s="111"/>
      <c r="M900" s="7"/>
      <c r="N900" s="7"/>
      <c r="O900" s="111"/>
      <c r="P900" s="111"/>
      <c r="Q900" s="7"/>
      <c r="R900" s="7"/>
      <c r="S900" s="7"/>
      <c r="T900" s="7"/>
      <c r="U900" s="7"/>
      <c r="V900" s="7"/>
      <c r="W900" s="7"/>
      <c r="X900" s="7"/>
      <c r="Y900" s="7"/>
      <c r="Z900" s="7"/>
    </row>
    <row r="901" ht="15.75" customHeight="1">
      <c r="A901" s="7"/>
      <c r="B901" s="295"/>
      <c r="C901" s="7"/>
      <c r="D901" s="7"/>
      <c r="E901" s="111"/>
      <c r="F901" s="7"/>
      <c r="G901" s="7"/>
      <c r="H901" s="111"/>
      <c r="I901" s="111"/>
      <c r="J901" s="7"/>
      <c r="K901" s="7"/>
      <c r="L901" s="111"/>
      <c r="M901" s="7"/>
      <c r="N901" s="7"/>
      <c r="O901" s="111"/>
      <c r="P901" s="111"/>
      <c r="Q901" s="7"/>
      <c r="R901" s="7"/>
      <c r="S901" s="7"/>
      <c r="T901" s="7"/>
      <c r="U901" s="7"/>
      <c r="V901" s="7"/>
      <c r="W901" s="7"/>
      <c r="X901" s="7"/>
      <c r="Y901" s="7"/>
      <c r="Z901" s="7"/>
    </row>
    <row r="902" ht="15.75" customHeight="1">
      <c r="A902" s="7"/>
      <c r="B902" s="295"/>
      <c r="C902" s="7"/>
      <c r="D902" s="7"/>
      <c r="E902" s="111"/>
      <c r="F902" s="7"/>
      <c r="G902" s="7"/>
      <c r="H902" s="111"/>
      <c r="I902" s="111"/>
      <c r="J902" s="7"/>
      <c r="K902" s="7"/>
      <c r="L902" s="111"/>
      <c r="M902" s="7"/>
      <c r="N902" s="7"/>
      <c r="O902" s="111"/>
      <c r="P902" s="111"/>
      <c r="Q902" s="7"/>
      <c r="R902" s="7"/>
      <c r="S902" s="7"/>
      <c r="T902" s="7"/>
      <c r="U902" s="7"/>
      <c r="V902" s="7"/>
      <c r="W902" s="7"/>
      <c r="X902" s="7"/>
      <c r="Y902" s="7"/>
      <c r="Z902" s="7"/>
    </row>
    <row r="903" ht="15.75" customHeight="1">
      <c r="A903" s="7"/>
      <c r="B903" s="295"/>
      <c r="C903" s="7"/>
      <c r="D903" s="7"/>
      <c r="E903" s="111"/>
      <c r="F903" s="7"/>
      <c r="G903" s="7"/>
      <c r="H903" s="111"/>
      <c r="I903" s="111"/>
      <c r="J903" s="7"/>
      <c r="K903" s="7"/>
      <c r="L903" s="111"/>
      <c r="M903" s="7"/>
      <c r="N903" s="7"/>
      <c r="O903" s="111"/>
      <c r="P903" s="111"/>
      <c r="Q903" s="7"/>
      <c r="R903" s="7"/>
      <c r="S903" s="7"/>
      <c r="T903" s="7"/>
      <c r="U903" s="7"/>
      <c r="V903" s="7"/>
      <c r="W903" s="7"/>
      <c r="X903" s="7"/>
      <c r="Y903" s="7"/>
      <c r="Z903" s="7"/>
    </row>
    <row r="904" ht="15.75" customHeight="1">
      <c r="A904" s="7"/>
      <c r="B904" s="295"/>
      <c r="C904" s="7"/>
      <c r="D904" s="7"/>
      <c r="E904" s="111"/>
      <c r="F904" s="7"/>
      <c r="G904" s="7"/>
      <c r="H904" s="111"/>
      <c r="I904" s="111"/>
      <c r="J904" s="7"/>
      <c r="K904" s="7"/>
      <c r="L904" s="111"/>
      <c r="M904" s="7"/>
      <c r="N904" s="7"/>
      <c r="O904" s="111"/>
      <c r="P904" s="111"/>
      <c r="Q904" s="7"/>
      <c r="R904" s="7"/>
      <c r="S904" s="7"/>
      <c r="T904" s="7"/>
      <c r="U904" s="7"/>
      <c r="V904" s="7"/>
      <c r="W904" s="7"/>
      <c r="X904" s="7"/>
      <c r="Y904" s="7"/>
      <c r="Z904" s="7"/>
    </row>
    <row r="905" ht="15.75" customHeight="1">
      <c r="A905" s="7"/>
      <c r="B905" s="295"/>
      <c r="C905" s="7"/>
      <c r="D905" s="7"/>
      <c r="E905" s="111"/>
      <c r="F905" s="7"/>
      <c r="G905" s="7"/>
      <c r="H905" s="111"/>
      <c r="I905" s="111"/>
      <c r="J905" s="7"/>
      <c r="K905" s="7"/>
      <c r="L905" s="111"/>
      <c r="M905" s="7"/>
      <c r="N905" s="7"/>
      <c r="O905" s="111"/>
      <c r="P905" s="111"/>
      <c r="Q905" s="7"/>
      <c r="R905" s="7"/>
      <c r="S905" s="7"/>
      <c r="T905" s="7"/>
      <c r="U905" s="7"/>
      <c r="V905" s="7"/>
      <c r="W905" s="7"/>
      <c r="X905" s="7"/>
      <c r="Y905" s="7"/>
      <c r="Z905" s="7"/>
    </row>
    <row r="906" ht="15.75" customHeight="1">
      <c r="A906" s="7"/>
      <c r="B906" s="295"/>
      <c r="C906" s="7"/>
      <c r="D906" s="7"/>
      <c r="E906" s="111"/>
      <c r="F906" s="7"/>
      <c r="G906" s="7"/>
      <c r="H906" s="111"/>
      <c r="I906" s="111"/>
      <c r="J906" s="7"/>
      <c r="K906" s="7"/>
      <c r="L906" s="111"/>
      <c r="M906" s="7"/>
      <c r="N906" s="7"/>
      <c r="O906" s="111"/>
      <c r="P906" s="111"/>
      <c r="Q906" s="7"/>
      <c r="R906" s="7"/>
      <c r="S906" s="7"/>
      <c r="T906" s="7"/>
      <c r="U906" s="7"/>
      <c r="V906" s="7"/>
      <c r="W906" s="7"/>
      <c r="X906" s="7"/>
      <c r="Y906" s="7"/>
      <c r="Z906" s="7"/>
    </row>
    <row r="907" ht="15.75" customHeight="1">
      <c r="A907" s="7"/>
      <c r="B907" s="295"/>
      <c r="C907" s="7"/>
      <c r="D907" s="7"/>
      <c r="E907" s="111"/>
      <c r="F907" s="7"/>
      <c r="G907" s="7"/>
      <c r="H907" s="111"/>
      <c r="I907" s="111"/>
      <c r="J907" s="7"/>
      <c r="K907" s="7"/>
      <c r="L907" s="111"/>
      <c r="M907" s="7"/>
      <c r="N907" s="7"/>
      <c r="O907" s="111"/>
      <c r="P907" s="111"/>
      <c r="Q907" s="7"/>
      <c r="R907" s="7"/>
      <c r="S907" s="7"/>
      <c r="T907" s="7"/>
      <c r="U907" s="7"/>
      <c r="V907" s="7"/>
      <c r="W907" s="7"/>
      <c r="X907" s="7"/>
      <c r="Y907" s="7"/>
      <c r="Z907" s="7"/>
    </row>
    <row r="908" ht="15.75" customHeight="1">
      <c r="A908" s="7"/>
      <c r="B908" s="295"/>
      <c r="C908" s="7"/>
      <c r="D908" s="7"/>
      <c r="E908" s="111"/>
      <c r="F908" s="7"/>
      <c r="G908" s="7"/>
      <c r="H908" s="111"/>
      <c r="I908" s="111"/>
      <c r="J908" s="7"/>
      <c r="K908" s="7"/>
      <c r="L908" s="111"/>
      <c r="M908" s="7"/>
      <c r="N908" s="7"/>
      <c r="O908" s="111"/>
      <c r="P908" s="111"/>
      <c r="Q908" s="7"/>
      <c r="R908" s="7"/>
      <c r="S908" s="7"/>
      <c r="T908" s="7"/>
      <c r="U908" s="7"/>
      <c r="V908" s="7"/>
      <c r="W908" s="7"/>
      <c r="X908" s="7"/>
      <c r="Y908" s="7"/>
      <c r="Z908" s="7"/>
    </row>
    <row r="909" ht="15.75" customHeight="1">
      <c r="A909" s="7"/>
      <c r="B909" s="295"/>
      <c r="C909" s="7"/>
      <c r="D909" s="7"/>
      <c r="E909" s="111"/>
      <c r="F909" s="7"/>
      <c r="G909" s="7"/>
      <c r="H909" s="111"/>
      <c r="I909" s="111"/>
      <c r="J909" s="7"/>
      <c r="K909" s="7"/>
      <c r="L909" s="111"/>
      <c r="M909" s="7"/>
      <c r="N909" s="7"/>
      <c r="O909" s="111"/>
      <c r="P909" s="111"/>
      <c r="Q909" s="7"/>
      <c r="R909" s="7"/>
      <c r="S909" s="7"/>
      <c r="T909" s="7"/>
      <c r="U909" s="7"/>
      <c r="V909" s="7"/>
      <c r="W909" s="7"/>
      <c r="X909" s="7"/>
      <c r="Y909" s="7"/>
      <c r="Z909" s="7"/>
    </row>
    <row r="910" ht="15.75" customHeight="1">
      <c r="A910" s="7"/>
      <c r="B910" s="295"/>
      <c r="C910" s="7"/>
      <c r="D910" s="7"/>
      <c r="E910" s="111"/>
      <c r="F910" s="7"/>
      <c r="G910" s="7"/>
      <c r="H910" s="111"/>
      <c r="I910" s="111"/>
      <c r="J910" s="7"/>
      <c r="K910" s="7"/>
      <c r="L910" s="111"/>
      <c r="M910" s="7"/>
      <c r="N910" s="7"/>
      <c r="O910" s="111"/>
      <c r="P910" s="111"/>
      <c r="Q910" s="7"/>
      <c r="R910" s="7"/>
      <c r="S910" s="7"/>
      <c r="T910" s="7"/>
      <c r="U910" s="7"/>
      <c r="V910" s="7"/>
      <c r="W910" s="7"/>
      <c r="X910" s="7"/>
      <c r="Y910" s="7"/>
      <c r="Z910" s="7"/>
    </row>
    <row r="911" ht="15.75" customHeight="1">
      <c r="A911" s="7"/>
      <c r="B911" s="295"/>
      <c r="C911" s="7"/>
      <c r="D911" s="7"/>
      <c r="E911" s="111"/>
      <c r="F911" s="7"/>
      <c r="G911" s="7"/>
      <c r="H911" s="111"/>
      <c r="I911" s="111"/>
      <c r="J911" s="7"/>
      <c r="K911" s="7"/>
      <c r="L911" s="111"/>
      <c r="M911" s="7"/>
      <c r="N911" s="7"/>
      <c r="O911" s="111"/>
      <c r="P911" s="111"/>
      <c r="Q911" s="7"/>
      <c r="R911" s="7"/>
      <c r="S911" s="7"/>
      <c r="T911" s="7"/>
      <c r="U911" s="7"/>
      <c r="V911" s="7"/>
      <c r="W911" s="7"/>
      <c r="X911" s="7"/>
      <c r="Y911" s="7"/>
      <c r="Z911" s="7"/>
    </row>
    <row r="912" ht="15.75" customHeight="1">
      <c r="A912" s="7"/>
      <c r="B912" s="295"/>
      <c r="C912" s="7"/>
      <c r="D912" s="7"/>
      <c r="E912" s="111"/>
      <c r="F912" s="7"/>
      <c r="G912" s="7"/>
      <c r="H912" s="111"/>
      <c r="I912" s="111"/>
      <c r="J912" s="7"/>
      <c r="K912" s="7"/>
      <c r="L912" s="111"/>
      <c r="M912" s="7"/>
      <c r="N912" s="7"/>
      <c r="O912" s="111"/>
      <c r="P912" s="111"/>
      <c r="Q912" s="7"/>
      <c r="R912" s="7"/>
      <c r="S912" s="7"/>
      <c r="T912" s="7"/>
      <c r="U912" s="7"/>
      <c r="V912" s="7"/>
      <c r="W912" s="7"/>
      <c r="X912" s="7"/>
      <c r="Y912" s="7"/>
      <c r="Z912" s="7"/>
    </row>
    <row r="913" ht="15.75" customHeight="1">
      <c r="A913" s="7"/>
      <c r="B913" s="295"/>
      <c r="C913" s="7"/>
      <c r="D913" s="7"/>
      <c r="E913" s="111"/>
      <c r="F913" s="7"/>
      <c r="G913" s="7"/>
      <c r="H913" s="111"/>
      <c r="I913" s="111"/>
      <c r="J913" s="7"/>
      <c r="K913" s="7"/>
      <c r="L913" s="111"/>
      <c r="M913" s="7"/>
      <c r="N913" s="7"/>
      <c r="O913" s="111"/>
      <c r="P913" s="111"/>
      <c r="Q913" s="7"/>
      <c r="R913" s="7"/>
      <c r="S913" s="7"/>
      <c r="T913" s="7"/>
      <c r="U913" s="7"/>
      <c r="V913" s="7"/>
      <c r="W913" s="7"/>
      <c r="X913" s="7"/>
      <c r="Y913" s="7"/>
      <c r="Z913" s="7"/>
    </row>
    <row r="914" ht="15.75" customHeight="1">
      <c r="A914" s="7"/>
      <c r="B914" s="295"/>
      <c r="C914" s="7"/>
      <c r="D914" s="7"/>
      <c r="E914" s="111"/>
      <c r="F914" s="7"/>
      <c r="G914" s="7"/>
      <c r="H914" s="111"/>
      <c r="I914" s="111"/>
      <c r="J914" s="7"/>
      <c r="K914" s="7"/>
      <c r="L914" s="111"/>
      <c r="M914" s="7"/>
      <c r="N914" s="7"/>
      <c r="O914" s="111"/>
      <c r="P914" s="111"/>
      <c r="Q914" s="7"/>
      <c r="R914" s="7"/>
      <c r="S914" s="7"/>
      <c r="T914" s="7"/>
      <c r="U914" s="7"/>
      <c r="V914" s="7"/>
      <c r="W914" s="7"/>
      <c r="X914" s="7"/>
      <c r="Y914" s="7"/>
      <c r="Z914" s="7"/>
    </row>
    <row r="915" ht="15.75" customHeight="1">
      <c r="A915" s="7"/>
      <c r="B915" s="295"/>
      <c r="C915" s="7"/>
      <c r="D915" s="7"/>
      <c r="E915" s="111"/>
      <c r="F915" s="7"/>
      <c r="G915" s="7"/>
      <c r="H915" s="111"/>
      <c r="I915" s="111"/>
      <c r="J915" s="7"/>
      <c r="K915" s="7"/>
      <c r="L915" s="111"/>
      <c r="M915" s="7"/>
      <c r="N915" s="7"/>
      <c r="O915" s="111"/>
      <c r="P915" s="111"/>
      <c r="Q915" s="7"/>
      <c r="R915" s="7"/>
      <c r="S915" s="7"/>
      <c r="T915" s="7"/>
      <c r="U915" s="7"/>
      <c r="V915" s="7"/>
      <c r="W915" s="7"/>
      <c r="X915" s="7"/>
      <c r="Y915" s="7"/>
      <c r="Z915" s="7"/>
    </row>
    <row r="916" ht="15.75" customHeight="1">
      <c r="A916" s="7"/>
      <c r="B916" s="295"/>
      <c r="C916" s="7"/>
      <c r="D916" s="7"/>
      <c r="E916" s="111"/>
      <c r="F916" s="7"/>
      <c r="G916" s="7"/>
      <c r="H916" s="111"/>
      <c r="I916" s="111"/>
      <c r="J916" s="7"/>
      <c r="K916" s="7"/>
      <c r="L916" s="111"/>
      <c r="M916" s="7"/>
      <c r="N916" s="7"/>
      <c r="O916" s="111"/>
      <c r="P916" s="111"/>
      <c r="Q916" s="7"/>
      <c r="R916" s="7"/>
      <c r="S916" s="7"/>
      <c r="T916" s="7"/>
      <c r="U916" s="7"/>
      <c r="V916" s="7"/>
      <c r="W916" s="7"/>
      <c r="X916" s="7"/>
      <c r="Y916" s="7"/>
      <c r="Z916" s="7"/>
    </row>
    <row r="917" ht="15.75" customHeight="1">
      <c r="A917" s="7"/>
      <c r="B917" s="295"/>
      <c r="C917" s="7"/>
      <c r="D917" s="7"/>
      <c r="E917" s="111"/>
      <c r="F917" s="7"/>
      <c r="G917" s="7"/>
      <c r="H917" s="111"/>
      <c r="I917" s="111"/>
      <c r="J917" s="7"/>
      <c r="K917" s="7"/>
      <c r="L917" s="111"/>
      <c r="M917" s="7"/>
      <c r="N917" s="7"/>
      <c r="O917" s="111"/>
      <c r="P917" s="111"/>
      <c r="Q917" s="7"/>
      <c r="R917" s="7"/>
      <c r="S917" s="7"/>
      <c r="T917" s="7"/>
      <c r="U917" s="7"/>
      <c r="V917" s="7"/>
      <c r="W917" s="7"/>
      <c r="X917" s="7"/>
      <c r="Y917" s="7"/>
      <c r="Z917" s="7"/>
    </row>
    <row r="918" ht="15.75" customHeight="1">
      <c r="A918" s="7"/>
      <c r="B918" s="295"/>
      <c r="C918" s="7"/>
      <c r="D918" s="7"/>
      <c r="E918" s="111"/>
      <c r="F918" s="7"/>
      <c r="G918" s="7"/>
      <c r="H918" s="111"/>
      <c r="I918" s="111"/>
      <c r="J918" s="7"/>
      <c r="K918" s="7"/>
      <c r="L918" s="111"/>
      <c r="M918" s="7"/>
      <c r="N918" s="7"/>
      <c r="O918" s="111"/>
      <c r="P918" s="111"/>
      <c r="Q918" s="7"/>
      <c r="R918" s="7"/>
      <c r="S918" s="7"/>
      <c r="T918" s="7"/>
      <c r="U918" s="7"/>
      <c r="V918" s="7"/>
      <c r="W918" s="7"/>
      <c r="X918" s="7"/>
      <c r="Y918" s="7"/>
      <c r="Z918" s="7"/>
    </row>
    <row r="919" ht="15.75" customHeight="1">
      <c r="A919" s="7"/>
      <c r="B919" s="295"/>
      <c r="C919" s="7"/>
      <c r="D919" s="7"/>
      <c r="E919" s="111"/>
      <c r="F919" s="7"/>
      <c r="G919" s="7"/>
      <c r="H919" s="111"/>
      <c r="I919" s="111"/>
      <c r="J919" s="7"/>
      <c r="K919" s="7"/>
      <c r="L919" s="111"/>
      <c r="M919" s="7"/>
      <c r="N919" s="7"/>
      <c r="O919" s="111"/>
      <c r="P919" s="111"/>
      <c r="Q919" s="7"/>
      <c r="R919" s="7"/>
      <c r="S919" s="7"/>
      <c r="T919" s="7"/>
      <c r="U919" s="7"/>
      <c r="V919" s="7"/>
      <c r="W919" s="7"/>
      <c r="X919" s="7"/>
      <c r="Y919" s="7"/>
      <c r="Z919" s="7"/>
    </row>
    <row r="920" ht="15.75" customHeight="1">
      <c r="A920" s="7"/>
      <c r="B920" s="295"/>
      <c r="C920" s="7"/>
      <c r="D920" s="7"/>
      <c r="E920" s="111"/>
      <c r="F920" s="7"/>
      <c r="G920" s="7"/>
      <c r="H920" s="111"/>
      <c r="I920" s="111"/>
      <c r="J920" s="7"/>
      <c r="K920" s="7"/>
      <c r="L920" s="111"/>
      <c r="M920" s="7"/>
      <c r="N920" s="7"/>
      <c r="O920" s="111"/>
      <c r="P920" s="111"/>
      <c r="Q920" s="7"/>
      <c r="R920" s="7"/>
      <c r="S920" s="7"/>
      <c r="T920" s="7"/>
      <c r="U920" s="7"/>
      <c r="V920" s="7"/>
      <c r="W920" s="7"/>
      <c r="X920" s="7"/>
      <c r="Y920" s="7"/>
      <c r="Z920" s="7"/>
    </row>
    <row r="921" ht="15.75" customHeight="1">
      <c r="A921" s="7"/>
      <c r="B921" s="295"/>
      <c r="C921" s="7"/>
      <c r="D921" s="7"/>
      <c r="E921" s="111"/>
      <c r="F921" s="7"/>
      <c r="G921" s="7"/>
      <c r="H921" s="111"/>
      <c r="I921" s="111"/>
      <c r="J921" s="7"/>
      <c r="K921" s="7"/>
      <c r="L921" s="111"/>
      <c r="M921" s="7"/>
      <c r="N921" s="7"/>
      <c r="O921" s="111"/>
      <c r="P921" s="111"/>
      <c r="Q921" s="7"/>
      <c r="R921" s="7"/>
      <c r="S921" s="7"/>
      <c r="T921" s="7"/>
      <c r="U921" s="7"/>
      <c r="V921" s="7"/>
      <c r="W921" s="7"/>
      <c r="X921" s="7"/>
      <c r="Y921" s="7"/>
      <c r="Z921" s="7"/>
    </row>
    <row r="922" ht="15.75" customHeight="1">
      <c r="A922" s="7"/>
      <c r="B922" s="295"/>
      <c r="C922" s="7"/>
      <c r="D922" s="7"/>
      <c r="E922" s="111"/>
      <c r="F922" s="7"/>
      <c r="G922" s="7"/>
      <c r="H922" s="111"/>
      <c r="I922" s="111"/>
      <c r="J922" s="7"/>
      <c r="K922" s="7"/>
      <c r="L922" s="111"/>
      <c r="M922" s="7"/>
      <c r="N922" s="7"/>
      <c r="O922" s="111"/>
      <c r="P922" s="111"/>
      <c r="Q922" s="7"/>
      <c r="R922" s="7"/>
      <c r="S922" s="7"/>
      <c r="T922" s="7"/>
      <c r="U922" s="7"/>
      <c r="V922" s="7"/>
      <c r="W922" s="7"/>
      <c r="X922" s="7"/>
      <c r="Y922" s="7"/>
      <c r="Z922" s="7"/>
    </row>
    <row r="923" ht="15.75" customHeight="1">
      <c r="A923" s="7"/>
      <c r="B923" s="295"/>
      <c r="C923" s="7"/>
      <c r="D923" s="7"/>
      <c r="E923" s="111"/>
      <c r="F923" s="7"/>
      <c r="G923" s="7"/>
      <c r="H923" s="111"/>
      <c r="I923" s="111"/>
      <c r="J923" s="7"/>
      <c r="K923" s="7"/>
      <c r="L923" s="111"/>
      <c r="M923" s="7"/>
      <c r="N923" s="7"/>
      <c r="O923" s="111"/>
      <c r="P923" s="111"/>
      <c r="Q923" s="7"/>
      <c r="R923" s="7"/>
      <c r="S923" s="7"/>
      <c r="T923" s="7"/>
      <c r="U923" s="7"/>
      <c r="V923" s="7"/>
      <c r="W923" s="7"/>
      <c r="X923" s="7"/>
      <c r="Y923" s="7"/>
      <c r="Z923" s="7"/>
    </row>
    <row r="924" ht="15.75" customHeight="1">
      <c r="A924" s="7"/>
      <c r="B924" s="295"/>
      <c r="C924" s="7"/>
      <c r="D924" s="7"/>
      <c r="E924" s="111"/>
      <c r="F924" s="7"/>
      <c r="G924" s="7"/>
      <c r="H924" s="111"/>
      <c r="I924" s="111"/>
      <c r="J924" s="7"/>
      <c r="K924" s="7"/>
      <c r="L924" s="111"/>
      <c r="M924" s="7"/>
      <c r="N924" s="7"/>
      <c r="O924" s="111"/>
      <c r="P924" s="111"/>
      <c r="Q924" s="7"/>
      <c r="R924" s="7"/>
      <c r="S924" s="7"/>
      <c r="T924" s="7"/>
      <c r="U924" s="7"/>
      <c r="V924" s="7"/>
      <c r="W924" s="7"/>
      <c r="X924" s="7"/>
      <c r="Y924" s="7"/>
      <c r="Z924" s="7"/>
    </row>
    <row r="925" ht="15.75" customHeight="1">
      <c r="A925" s="7"/>
      <c r="B925" s="295"/>
      <c r="C925" s="7"/>
      <c r="D925" s="7"/>
      <c r="E925" s="111"/>
      <c r="F925" s="7"/>
      <c r="G925" s="7"/>
      <c r="H925" s="111"/>
      <c r="I925" s="111"/>
      <c r="J925" s="7"/>
      <c r="K925" s="7"/>
      <c r="L925" s="111"/>
      <c r="M925" s="7"/>
      <c r="N925" s="7"/>
      <c r="O925" s="111"/>
      <c r="P925" s="111"/>
      <c r="Q925" s="7"/>
      <c r="R925" s="7"/>
      <c r="S925" s="7"/>
      <c r="T925" s="7"/>
      <c r="U925" s="7"/>
      <c r="V925" s="7"/>
      <c r="W925" s="7"/>
      <c r="X925" s="7"/>
      <c r="Y925" s="7"/>
      <c r="Z925" s="7"/>
    </row>
    <row r="926" ht="15.75" customHeight="1">
      <c r="A926" s="7"/>
      <c r="B926" s="295"/>
      <c r="C926" s="7"/>
      <c r="D926" s="7"/>
      <c r="E926" s="111"/>
      <c r="F926" s="7"/>
      <c r="G926" s="7"/>
      <c r="H926" s="111"/>
      <c r="I926" s="111"/>
      <c r="J926" s="7"/>
      <c r="K926" s="7"/>
      <c r="L926" s="111"/>
      <c r="M926" s="7"/>
      <c r="N926" s="7"/>
      <c r="O926" s="111"/>
      <c r="P926" s="111"/>
      <c r="Q926" s="7"/>
      <c r="R926" s="7"/>
      <c r="S926" s="7"/>
      <c r="T926" s="7"/>
      <c r="U926" s="7"/>
      <c r="V926" s="7"/>
      <c r="W926" s="7"/>
      <c r="X926" s="7"/>
      <c r="Y926" s="7"/>
      <c r="Z926" s="7"/>
    </row>
    <row r="927" ht="15.75" customHeight="1">
      <c r="A927" s="7"/>
      <c r="B927" s="295"/>
      <c r="C927" s="7"/>
      <c r="D927" s="7"/>
      <c r="E927" s="111"/>
      <c r="F927" s="7"/>
      <c r="G927" s="7"/>
      <c r="H927" s="111"/>
      <c r="I927" s="111"/>
      <c r="J927" s="7"/>
      <c r="K927" s="7"/>
      <c r="L927" s="111"/>
      <c r="M927" s="7"/>
      <c r="N927" s="7"/>
      <c r="O927" s="111"/>
      <c r="P927" s="111"/>
      <c r="Q927" s="7"/>
      <c r="R927" s="7"/>
      <c r="S927" s="7"/>
      <c r="T927" s="7"/>
      <c r="U927" s="7"/>
      <c r="V927" s="7"/>
      <c r="W927" s="7"/>
      <c r="X927" s="7"/>
      <c r="Y927" s="7"/>
      <c r="Z927" s="7"/>
    </row>
    <row r="928" ht="15.75" customHeight="1">
      <c r="A928" s="7"/>
      <c r="B928" s="295"/>
      <c r="C928" s="7"/>
      <c r="D928" s="7"/>
      <c r="E928" s="111"/>
      <c r="F928" s="7"/>
      <c r="G928" s="7"/>
      <c r="H928" s="111"/>
      <c r="I928" s="111"/>
      <c r="J928" s="7"/>
      <c r="K928" s="7"/>
      <c r="L928" s="111"/>
      <c r="M928" s="7"/>
      <c r="N928" s="7"/>
      <c r="O928" s="111"/>
      <c r="P928" s="111"/>
      <c r="Q928" s="7"/>
      <c r="R928" s="7"/>
      <c r="S928" s="7"/>
      <c r="T928" s="7"/>
      <c r="U928" s="7"/>
      <c r="V928" s="7"/>
      <c r="W928" s="7"/>
      <c r="X928" s="7"/>
      <c r="Y928" s="7"/>
      <c r="Z928" s="7"/>
    </row>
    <row r="929" ht="15.75" customHeight="1">
      <c r="A929" s="7"/>
      <c r="B929" s="295"/>
      <c r="C929" s="7"/>
      <c r="D929" s="7"/>
      <c r="E929" s="111"/>
      <c r="F929" s="7"/>
      <c r="G929" s="7"/>
      <c r="H929" s="111"/>
      <c r="I929" s="111"/>
      <c r="J929" s="7"/>
      <c r="K929" s="7"/>
      <c r="L929" s="111"/>
      <c r="M929" s="7"/>
      <c r="N929" s="7"/>
      <c r="O929" s="111"/>
      <c r="P929" s="111"/>
      <c r="Q929" s="7"/>
      <c r="R929" s="7"/>
      <c r="S929" s="7"/>
      <c r="T929" s="7"/>
      <c r="U929" s="7"/>
      <c r="V929" s="7"/>
      <c r="W929" s="7"/>
      <c r="X929" s="7"/>
      <c r="Y929" s="7"/>
      <c r="Z929" s="7"/>
    </row>
    <row r="930" ht="15.75" customHeight="1">
      <c r="A930" s="7"/>
      <c r="B930" s="295"/>
      <c r="C930" s="7"/>
      <c r="D930" s="7"/>
      <c r="E930" s="111"/>
      <c r="F930" s="7"/>
      <c r="G930" s="7"/>
      <c r="H930" s="111"/>
      <c r="I930" s="111"/>
      <c r="J930" s="7"/>
      <c r="K930" s="7"/>
      <c r="L930" s="111"/>
      <c r="M930" s="7"/>
      <c r="N930" s="7"/>
      <c r="O930" s="111"/>
      <c r="P930" s="111"/>
      <c r="Q930" s="7"/>
      <c r="R930" s="7"/>
      <c r="S930" s="7"/>
      <c r="T930" s="7"/>
      <c r="U930" s="7"/>
      <c r="V930" s="7"/>
      <c r="W930" s="7"/>
      <c r="X930" s="7"/>
      <c r="Y930" s="7"/>
      <c r="Z930" s="7"/>
    </row>
    <row r="931" ht="15.75" customHeight="1">
      <c r="A931" s="7"/>
      <c r="B931" s="295"/>
      <c r="C931" s="7"/>
      <c r="D931" s="7"/>
      <c r="E931" s="111"/>
      <c r="F931" s="7"/>
      <c r="G931" s="7"/>
      <c r="H931" s="111"/>
      <c r="I931" s="111"/>
      <c r="J931" s="7"/>
      <c r="K931" s="7"/>
      <c r="L931" s="111"/>
      <c r="M931" s="7"/>
      <c r="N931" s="7"/>
      <c r="O931" s="111"/>
      <c r="P931" s="111"/>
      <c r="Q931" s="7"/>
      <c r="R931" s="7"/>
      <c r="S931" s="7"/>
      <c r="T931" s="7"/>
      <c r="U931" s="7"/>
      <c r="V931" s="7"/>
      <c r="W931" s="7"/>
      <c r="X931" s="7"/>
      <c r="Y931" s="7"/>
      <c r="Z931" s="7"/>
    </row>
    <row r="932" ht="15.75" customHeight="1">
      <c r="A932" s="7"/>
      <c r="B932" s="295"/>
      <c r="C932" s="7"/>
      <c r="D932" s="7"/>
      <c r="E932" s="111"/>
      <c r="F932" s="7"/>
      <c r="G932" s="7"/>
      <c r="H932" s="111"/>
      <c r="I932" s="111"/>
      <c r="J932" s="7"/>
      <c r="K932" s="7"/>
      <c r="L932" s="111"/>
      <c r="M932" s="7"/>
      <c r="N932" s="7"/>
      <c r="O932" s="111"/>
      <c r="P932" s="111"/>
      <c r="Q932" s="7"/>
      <c r="R932" s="7"/>
      <c r="S932" s="7"/>
      <c r="T932" s="7"/>
      <c r="U932" s="7"/>
      <c r="V932" s="7"/>
      <c r="W932" s="7"/>
      <c r="X932" s="7"/>
      <c r="Y932" s="7"/>
      <c r="Z932" s="7"/>
    </row>
    <row r="933" ht="15.75" customHeight="1">
      <c r="A933" s="7"/>
      <c r="B933" s="295"/>
      <c r="C933" s="7"/>
      <c r="D933" s="7"/>
      <c r="E933" s="111"/>
      <c r="F933" s="7"/>
      <c r="G933" s="7"/>
      <c r="H933" s="111"/>
      <c r="I933" s="111"/>
      <c r="J933" s="7"/>
      <c r="K933" s="7"/>
      <c r="L933" s="111"/>
      <c r="M933" s="7"/>
      <c r="N933" s="7"/>
      <c r="O933" s="111"/>
      <c r="P933" s="111"/>
      <c r="Q933" s="7"/>
      <c r="R933" s="7"/>
      <c r="S933" s="7"/>
      <c r="T933" s="7"/>
      <c r="U933" s="7"/>
      <c r="V933" s="7"/>
      <c r="W933" s="7"/>
      <c r="X933" s="7"/>
      <c r="Y933" s="7"/>
      <c r="Z933" s="7"/>
    </row>
    <row r="934" ht="15.75" customHeight="1">
      <c r="A934" s="7"/>
      <c r="B934" s="295"/>
      <c r="C934" s="7"/>
      <c r="D934" s="7"/>
      <c r="E934" s="111"/>
      <c r="F934" s="7"/>
      <c r="G934" s="7"/>
      <c r="H934" s="111"/>
      <c r="I934" s="111"/>
      <c r="J934" s="7"/>
      <c r="K934" s="7"/>
      <c r="L934" s="111"/>
      <c r="M934" s="7"/>
      <c r="N934" s="7"/>
      <c r="O934" s="111"/>
      <c r="P934" s="111"/>
      <c r="Q934" s="7"/>
      <c r="R934" s="7"/>
      <c r="S934" s="7"/>
      <c r="T934" s="7"/>
      <c r="U934" s="7"/>
      <c r="V934" s="7"/>
      <c r="W934" s="7"/>
      <c r="X934" s="7"/>
      <c r="Y934" s="7"/>
      <c r="Z934" s="7"/>
    </row>
    <row r="935" ht="15.75" customHeight="1">
      <c r="A935" s="7"/>
      <c r="B935" s="295"/>
      <c r="C935" s="7"/>
      <c r="D935" s="7"/>
      <c r="E935" s="111"/>
      <c r="F935" s="7"/>
      <c r="G935" s="7"/>
      <c r="H935" s="111"/>
      <c r="I935" s="111"/>
      <c r="J935" s="7"/>
      <c r="K935" s="7"/>
      <c r="L935" s="111"/>
      <c r="M935" s="7"/>
      <c r="N935" s="7"/>
      <c r="O935" s="111"/>
      <c r="P935" s="111"/>
      <c r="Q935" s="7"/>
      <c r="R935" s="7"/>
      <c r="S935" s="7"/>
      <c r="T935" s="7"/>
      <c r="U935" s="7"/>
      <c r="V935" s="7"/>
      <c r="W935" s="7"/>
      <c r="X935" s="7"/>
      <c r="Y935" s="7"/>
      <c r="Z935" s="7"/>
    </row>
    <row r="936" ht="15.75" customHeight="1">
      <c r="A936" s="7"/>
      <c r="B936" s="295"/>
      <c r="C936" s="7"/>
      <c r="D936" s="7"/>
      <c r="E936" s="111"/>
      <c r="F936" s="7"/>
      <c r="G936" s="7"/>
      <c r="H936" s="111"/>
      <c r="I936" s="111"/>
      <c r="J936" s="7"/>
      <c r="K936" s="7"/>
      <c r="L936" s="111"/>
      <c r="M936" s="7"/>
      <c r="N936" s="7"/>
      <c r="O936" s="111"/>
      <c r="P936" s="111"/>
      <c r="Q936" s="7"/>
      <c r="R936" s="7"/>
      <c r="S936" s="7"/>
      <c r="T936" s="7"/>
      <c r="U936" s="7"/>
      <c r="V936" s="7"/>
      <c r="W936" s="7"/>
      <c r="X936" s="7"/>
      <c r="Y936" s="7"/>
      <c r="Z936" s="7"/>
    </row>
    <row r="937" ht="15.75" customHeight="1">
      <c r="A937" s="7"/>
      <c r="B937" s="295"/>
      <c r="C937" s="7"/>
      <c r="D937" s="7"/>
      <c r="E937" s="111"/>
      <c r="F937" s="7"/>
      <c r="G937" s="7"/>
      <c r="H937" s="111"/>
      <c r="I937" s="111"/>
      <c r="J937" s="7"/>
      <c r="K937" s="7"/>
      <c r="L937" s="111"/>
      <c r="M937" s="7"/>
      <c r="N937" s="7"/>
      <c r="O937" s="111"/>
      <c r="P937" s="111"/>
      <c r="Q937" s="7"/>
      <c r="R937" s="7"/>
      <c r="S937" s="7"/>
      <c r="T937" s="7"/>
      <c r="U937" s="7"/>
      <c r="V937" s="7"/>
      <c r="W937" s="7"/>
      <c r="X937" s="7"/>
      <c r="Y937" s="7"/>
      <c r="Z937" s="7"/>
    </row>
    <row r="938" ht="15.75" customHeight="1">
      <c r="A938" s="7"/>
      <c r="B938" s="295"/>
      <c r="C938" s="7"/>
      <c r="D938" s="7"/>
      <c r="E938" s="111"/>
      <c r="F938" s="7"/>
      <c r="G938" s="7"/>
      <c r="H938" s="111"/>
      <c r="I938" s="111"/>
      <c r="J938" s="7"/>
      <c r="K938" s="7"/>
      <c r="L938" s="111"/>
      <c r="M938" s="7"/>
      <c r="N938" s="7"/>
      <c r="O938" s="111"/>
      <c r="P938" s="111"/>
      <c r="Q938" s="7"/>
      <c r="R938" s="7"/>
      <c r="S938" s="7"/>
      <c r="T938" s="7"/>
      <c r="U938" s="7"/>
      <c r="V938" s="7"/>
      <c r="W938" s="7"/>
      <c r="X938" s="7"/>
      <c r="Y938" s="7"/>
      <c r="Z938" s="7"/>
    </row>
    <row r="939" ht="15.75" customHeight="1">
      <c r="A939" s="7"/>
      <c r="B939" s="295"/>
      <c r="C939" s="7"/>
      <c r="D939" s="7"/>
      <c r="E939" s="111"/>
      <c r="F939" s="7"/>
      <c r="G939" s="7"/>
      <c r="H939" s="111"/>
      <c r="I939" s="111"/>
      <c r="J939" s="7"/>
      <c r="K939" s="7"/>
      <c r="L939" s="111"/>
      <c r="M939" s="7"/>
      <c r="N939" s="7"/>
      <c r="O939" s="111"/>
      <c r="P939" s="111"/>
      <c r="Q939" s="7"/>
      <c r="R939" s="7"/>
      <c r="S939" s="7"/>
      <c r="T939" s="7"/>
      <c r="U939" s="7"/>
      <c r="V939" s="7"/>
      <c r="W939" s="7"/>
      <c r="X939" s="7"/>
      <c r="Y939" s="7"/>
      <c r="Z939" s="7"/>
    </row>
    <row r="940" ht="15.75" customHeight="1">
      <c r="A940" s="7"/>
      <c r="B940" s="295"/>
      <c r="C940" s="7"/>
      <c r="D940" s="7"/>
      <c r="E940" s="111"/>
      <c r="F940" s="7"/>
      <c r="G940" s="7"/>
      <c r="H940" s="111"/>
      <c r="I940" s="111"/>
      <c r="J940" s="7"/>
      <c r="K940" s="7"/>
      <c r="L940" s="111"/>
      <c r="M940" s="7"/>
      <c r="N940" s="7"/>
      <c r="O940" s="111"/>
      <c r="P940" s="111"/>
      <c r="Q940" s="7"/>
      <c r="R940" s="7"/>
      <c r="S940" s="7"/>
      <c r="T940" s="7"/>
      <c r="U940" s="7"/>
      <c r="V940" s="7"/>
      <c r="W940" s="7"/>
      <c r="X940" s="7"/>
      <c r="Y940" s="7"/>
      <c r="Z940" s="7"/>
    </row>
    <row r="941" ht="15.75" customHeight="1">
      <c r="A941" s="7"/>
      <c r="B941" s="295"/>
      <c r="C941" s="7"/>
      <c r="D941" s="7"/>
      <c r="E941" s="111"/>
      <c r="F941" s="7"/>
      <c r="G941" s="7"/>
      <c r="H941" s="111"/>
      <c r="I941" s="111"/>
      <c r="J941" s="7"/>
      <c r="K941" s="7"/>
      <c r="L941" s="111"/>
      <c r="M941" s="7"/>
      <c r="N941" s="7"/>
      <c r="O941" s="111"/>
      <c r="P941" s="111"/>
      <c r="Q941" s="7"/>
      <c r="R941" s="7"/>
      <c r="S941" s="7"/>
      <c r="T941" s="7"/>
      <c r="U941" s="7"/>
      <c r="V941" s="7"/>
      <c r="W941" s="7"/>
      <c r="X941" s="7"/>
      <c r="Y941" s="7"/>
      <c r="Z941" s="7"/>
    </row>
    <row r="942" ht="15.75" customHeight="1">
      <c r="A942" s="7"/>
      <c r="B942" s="295"/>
      <c r="C942" s="7"/>
      <c r="D942" s="7"/>
      <c r="E942" s="111"/>
      <c r="F942" s="7"/>
      <c r="G942" s="7"/>
      <c r="H942" s="111"/>
      <c r="I942" s="111"/>
      <c r="J942" s="7"/>
      <c r="K942" s="7"/>
      <c r="L942" s="111"/>
      <c r="M942" s="7"/>
      <c r="N942" s="7"/>
      <c r="O942" s="111"/>
      <c r="P942" s="111"/>
      <c r="Q942" s="7"/>
      <c r="R942" s="7"/>
      <c r="S942" s="7"/>
      <c r="T942" s="7"/>
      <c r="U942" s="7"/>
      <c r="V942" s="7"/>
      <c r="W942" s="7"/>
      <c r="X942" s="7"/>
      <c r="Y942" s="7"/>
      <c r="Z942" s="7"/>
    </row>
    <row r="943" ht="15.75" customHeight="1">
      <c r="A943" s="7"/>
      <c r="B943" s="295"/>
      <c r="C943" s="7"/>
      <c r="D943" s="7"/>
      <c r="E943" s="111"/>
      <c r="F943" s="7"/>
      <c r="G943" s="7"/>
      <c r="H943" s="111"/>
      <c r="I943" s="111"/>
      <c r="J943" s="7"/>
      <c r="K943" s="7"/>
      <c r="L943" s="111"/>
      <c r="M943" s="7"/>
      <c r="N943" s="7"/>
      <c r="O943" s="111"/>
      <c r="P943" s="111"/>
      <c r="Q943" s="7"/>
      <c r="R943" s="7"/>
      <c r="S943" s="7"/>
      <c r="T943" s="7"/>
      <c r="U943" s="7"/>
      <c r="V943" s="7"/>
      <c r="W943" s="7"/>
      <c r="X943" s="7"/>
      <c r="Y943" s="7"/>
      <c r="Z943" s="7"/>
    </row>
    <row r="944" ht="15.75" customHeight="1">
      <c r="A944" s="7"/>
      <c r="B944" s="295"/>
      <c r="C944" s="7"/>
      <c r="D944" s="7"/>
      <c r="E944" s="111"/>
      <c r="F944" s="7"/>
      <c r="G944" s="7"/>
      <c r="H944" s="111"/>
      <c r="I944" s="111"/>
      <c r="J944" s="7"/>
      <c r="K944" s="7"/>
      <c r="L944" s="111"/>
      <c r="M944" s="7"/>
      <c r="N944" s="7"/>
      <c r="O944" s="111"/>
      <c r="P944" s="111"/>
      <c r="Q944" s="7"/>
      <c r="R944" s="7"/>
      <c r="S944" s="7"/>
      <c r="T944" s="7"/>
      <c r="U944" s="7"/>
      <c r="V944" s="7"/>
      <c r="W944" s="7"/>
      <c r="X944" s="7"/>
      <c r="Y944" s="7"/>
      <c r="Z944" s="7"/>
    </row>
    <row r="945" ht="15.75" customHeight="1">
      <c r="A945" s="7"/>
      <c r="B945" s="295"/>
      <c r="C945" s="7"/>
      <c r="D945" s="7"/>
      <c r="E945" s="111"/>
      <c r="F945" s="7"/>
      <c r="G945" s="7"/>
      <c r="H945" s="111"/>
      <c r="I945" s="111"/>
      <c r="J945" s="7"/>
      <c r="K945" s="7"/>
      <c r="L945" s="111"/>
      <c r="M945" s="7"/>
      <c r="N945" s="7"/>
      <c r="O945" s="111"/>
      <c r="P945" s="111"/>
      <c r="Q945" s="7"/>
      <c r="R945" s="7"/>
      <c r="S945" s="7"/>
      <c r="T945" s="7"/>
      <c r="U945" s="7"/>
      <c r="V945" s="7"/>
      <c r="W945" s="7"/>
      <c r="X945" s="7"/>
      <c r="Y945" s="7"/>
      <c r="Z945" s="7"/>
    </row>
    <row r="946" ht="15.75" customHeight="1">
      <c r="A946" s="7"/>
      <c r="B946" s="295"/>
      <c r="C946" s="7"/>
      <c r="D946" s="7"/>
      <c r="E946" s="111"/>
      <c r="F946" s="7"/>
      <c r="G946" s="7"/>
      <c r="H946" s="111"/>
      <c r="I946" s="111"/>
      <c r="J946" s="7"/>
      <c r="K946" s="7"/>
      <c r="L946" s="111"/>
      <c r="M946" s="7"/>
      <c r="N946" s="7"/>
      <c r="O946" s="111"/>
      <c r="P946" s="111"/>
      <c r="Q946" s="7"/>
      <c r="R946" s="7"/>
      <c r="S946" s="7"/>
      <c r="T946" s="7"/>
      <c r="U946" s="7"/>
      <c r="V946" s="7"/>
      <c r="W946" s="7"/>
      <c r="X946" s="7"/>
      <c r="Y946" s="7"/>
      <c r="Z946" s="7"/>
    </row>
    <row r="947" ht="15.75" customHeight="1">
      <c r="A947" s="7"/>
      <c r="B947" s="295"/>
      <c r="C947" s="7"/>
      <c r="D947" s="7"/>
      <c r="E947" s="111"/>
      <c r="F947" s="7"/>
      <c r="G947" s="7"/>
      <c r="H947" s="111"/>
      <c r="I947" s="111"/>
      <c r="J947" s="7"/>
      <c r="K947" s="7"/>
      <c r="L947" s="111"/>
      <c r="M947" s="7"/>
      <c r="N947" s="7"/>
      <c r="O947" s="111"/>
      <c r="P947" s="111"/>
      <c r="Q947" s="7"/>
      <c r="R947" s="7"/>
      <c r="S947" s="7"/>
      <c r="T947" s="7"/>
      <c r="U947" s="7"/>
      <c r="V947" s="7"/>
      <c r="W947" s="7"/>
      <c r="X947" s="7"/>
      <c r="Y947" s="7"/>
      <c r="Z947" s="7"/>
    </row>
    <row r="948" ht="15.75" customHeight="1">
      <c r="A948" s="7"/>
      <c r="B948" s="295"/>
      <c r="C948" s="7"/>
      <c r="D948" s="7"/>
      <c r="E948" s="111"/>
      <c r="F948" s="7"/>
      <c r="G948" s="7"/>
      <c r="H948" s="111"/>
      <c r="I948" s="111"/>
      <c r="J948" s="7"/>
      <c r="K948" s="7"/>
      <c r="L948" s="111"/>
      <c r="M948" s="7"/>
      <c r="N948" s="7"/>
      <c r="O948" s="111"/>
      <c r="P948" s="111"/>
      <c r="Q948" s="7"/>
      <c r="R948" s="7"/>
      <c r="S948" s="7"/>
      <c r="T948" s="7"/>
      <c r="U948" s="7"/>
      <c r="V948" s="7"/>
      <c r="W948" s="7"/>
      <c r="X948" s="7"/>
      <c r="Y948" s="7"/>
      <c r="Z948" s="7"/>
    </row>
    <row r="949" ht="15.75" customHeight="1">
      <c r="A949" s="7"/>
      <c r="B949" s="295"/>
      <c r="C949" s="7"/>
      <c r="D949" s="7"/>
      <c r="E949" s="111"/>
      <c r="F949" s="7"/>
      <c r="G949" s="7"/>
      <c r="H949" s="111"/>
      <c r="I949" s="111"/>
      <c r="J949" s="7"/>
      <c r="K949" s="7"/>
      <c r="L949" s="111"/>
      <c r="M949" s="7"/>
      <c r="N949" s="7"/>
      <c r="O949" s="111"/>
      <c r="P949" s="111"/>
      <c r="Q949" s="7"/>
      <c r="R949" s="7"/>
      <c r="S949" s="7"/>
      <c r="T949" s="7"/>
      <c r="U949" s="7"/>
      <c r="V949" s="7"/>
      <c r="W949" s="7"/>
      <c r="X949" s="7"/>
      <c r="Y949" s="7"/>
      <c r="Z949" s="7"/>
    </row>
    <row r="950" ht="15.75" customHeight="1">
      <c r="A950" s="7"/>
      <c r="B950" s="295"/>
      <c r="C950" s="7"/>
      <c r="D950" s="7"/>
      <c r="E950" s="111"/>
      <c r="F950" s="7"/>
      <c r="G950" s="7"/>
      <c r="H950" s="111"/>
      <c r="I950" s="111"/>
      <c r="J950" s="7"/>
      <c r="K950" s="7"/>
      <c r="L950" s="111"/>
      <c r="M950" s="7"/>
      <c r="N950" s="7"/>
      <c r="O950" s="111"/>
      <c r="P950" s="111"/>
      <c r="Q950" s="7"/>
      <c r="R950" s="7"/>
      <c r="S950" s="7"/>
      <c r="T950" s="7"/>
      <c r="U950" s="7"/>
      <c r="V950" s="7"/>
      <c r="W950" s="7"/>
      <c r="X950" s="7"/>
      <c r="Y950" s="7"/>
      <c r="Z950" s="7"/>
    </row>
    <row r="951" ht="15.75" customHeight="1">
      <c r="A951" s="7"/>
      <c r="B951" s="295"/>
      <c r="C951" s="7"/>
      <c r="D951" s="7"/>
      <c r="E951" s="111"/>
      <c r="F951" s="7"/>
      <c r="G951" s="7"/>
      <c r="H951" s="111"/>
      <c r="I951" s="111"/>
      <c r="J951" s="7"/>
      <c r="K951" s="7"/>
      <c r="L951" s="111"/>
      <c r="M951" s="7"/>
      <c r="N951" s="7"/>
      <c r="O951" s="111"/>
      <c r="P951" s="111"/>
      <c r="Q951" s="7"/>
      <c r="R951" s="7"/>
      <c r="S951" s="7"/>
      <c r="T951" s="7"/>
      <c r="U951" s="7"/>
      <c r="V951" s="7"/>
      <c r="W951" s="7"/>
      <c r="X951" s="7"/>
      <c r="Y951" s="7"/>
      <c r="Z951" s="7"/>
    </row>
    <row r="952" ht="15.75" customHeight="1">
      <c r="A952" s="7"/>
      <c r="B952" s="295"/>
      <c r="C952" s="7"/>
      <c r="D952" s="7"/>
      <c r="E952" s="111"/>
      <c r="F952" s="7"/>
      <c r="G952" s="7"/>
      <c r="H952" s="111"/>
      <c r="I952" s="111"/>
      <c r="J952" s="7"/>
      <c r="K952" s="7"/>
      <c r="L952" s="111"/>
      <c r="M952" s="7"/>
      <c r="N952" s="7"/>
      <c r="O952" s="111"/>
      <c r="P952" s="111"/>
      <c r="Q952" s="7"/>
      <c r="R952" s="7"/>
      <c r="S952" s="7"/>
      <c r="T952" s="7"/>
      <c r="U952" s="7"/>
      <c r="V952" s="7"/>
      <c r="W952" s="7"/>
      <c r="X952" s="7"/>
      <c r="Y952" s="7"/>
      <c r="Z952" s="7"/>
    </row>
    <row r="953" ht="15.75" customHeight="1">
      <c r="A953" s="7"/>
      <c r="B953" s="295"/>
      <c r="C953" s="7"/>
      <c r="D953" s="7"/>
      <c r="E953" s="111"/>
      <c r="F953" s="7"/>
      <c r="G953" s="7"/>
      <c r="H953" s="111"/>
      <c r="I953" s="111"/>
      <c r="J953" s="7"/>
      <c r="K953" s="7"/>
      <c r="L953" s="111"/>
      <c r="M953" s="7"/>
      <c r="N953" s="7"/>
      <c r="O953" s="111"/>
      <c r="P953" s="111"/>
      <c r="Q953" s="7"/>
      <c r="R953" s="7"/>
      <c r="S953" s="7"/>
      <c r="T953" s="7"/>
      <c r="U953" s="7"/>
      <c r="V953" s="7"/>
      <c r="W953" s="7"/>
      <c r="X953" s="7"/>
      <c r="Y953" s="7"/>
      <c r="Z953" s="7"/>
    </row>
    <row r="954" ht="15.75" customHeight="1">
      <c r="A954" s="7"/>
      <c r="B954" s="295"/>
      <c r="C954" s="7"/>
      <c r="D954" s="7"/>
      <c r="E954" s="111"/>
      <c r="F954" s="7"/>
      <c r="G954" s="7"/>
      <c r="H954" s="111"/>
      <c r="I954" s="111"/>
      <c r="J954" s="7"/>
      <c r="K954" s="7"/>
      <c r="L954" s="111"/>
      <c r="M954" s="7"/>
      <c r="N954" s="7"/>
      <c r="O954" s="111"/>
      <c r="P954" s="111"/>
      <c r="Q954" s="7"/>
      <c r="R954" s="7"/>
      <c r="S954" s="7"/>
      <c r="T954" s="7"/>
      <c r="U954" s="7"/>
      <c r="V954" s="7"/>
      <c r="W954" s="7"/>
      <c r="X954" s="7"/>
      <c r="Y954" s="7"/>
      <c r="Z954" s="7"/>
    </row>
    <row r="955" ht="15.75" customHeight="1">
      <c r="A955" s="7"/>
      <c r="B955" s="295"/>
      <c r="C955" s="7"/>
      <c r="D955" s="7"/>
      <c r="E955" s="111"/>
      <c r="F955" s="7"/>
      <c r="G955" s="7"/>
      <c r="H955" s="111"/>
      <c r="I955" s="111"/>
      <c r="J955" s="7"/>
      <c r="K955" s="7"/>
      <c r="L955" s="111"/>
      <c r="M955" s="7"/>
      <c r="N955" s="7"/>
      <c r="O955" s="111"/>
      <c r="P955" s="111"/>
      <c r="Q955" s="7"/>
      <c r="R955" s="7"/>
      <c r="S955" s="7"/>
      <c r="T955" s="7"/>
      <c r="U955" s="7"/>
      <c r="V955" s="7"/>
      <c r="W955" s="7"/>
      <c r="X955" s="7"/>
      <c r="Y955" s="7"/>
      <c r="Z955" s="7"/>
    </row>
    <row r="956" ht="15.75" customHeight="1">
      <c r="A956" s="7"/>
      <c r="B956" s="295"/>
      <c r="C956" s="7"/>
      <c r="D956" s="7"/>
      <c r="E956" s="111"/>
      <c r="F956" s="7"/>
      <c r="G956" s="7"/>
      <c r="H956" s="111"/>
      <c r="I956" s="111"/>
      <c r="J956" s="7"/>
      <c r="K956" s="7"/>
      <c r="L956" s="111"/>
      <c r="M956" s="7"/>
      <c r="N956" s="7"/>
      <c r="O956" s="111"/>
      <c r="P956" s="111"/>
      <c r="Q956" s="7"/>
      <c r="R956" s="7"/>
      <c r="S956" s="7"/>
      <c r="T956" s="7"/>
      <c r="U956" s="7"/>
      <c r="V956" s="7"/>
      <c r="W956" s="7"/>
      <c r="X956" s="7"/>
      <c r="Y956" s="7"/>
      <c r="Z956" s="7"/>
    </row>
    <row r="957" ht="15.75" customHeight="1">
      <c r="A957" s="7"/>
      <c r="B957" s="295"/>
      <c r="C957" s="7"/>
      <c r="D957" s="7"/>
      <c r="E957" s="111"/>
      <c r="F957" s="7"/>
      <c r="G957" s="7"/>
      <c r="H957" s="111"/>
      <c r="I957" s="111"/>
      <c r="J957" s="7"/>
      <c r="K957" s="7"/>
      <c r="L957" s="111"/>
      <c r="M957" s="7"/>
      <c r="N957" s="7"/>
      <c r="O957" s="111"/>
      <c r="P957" s="111"/>
      <c r="Q957" s="7"/>
      <c r="R957" s="7"/>
      <c r="S957" s="7"/>
      <c r="T957" s="7"/>
      <c r="U957" s="7"/>
      <c r="V957" s="7"/>
      <c r="W957" s="7"/>
      <c r="X957" s="7"/>
      <c r="Y957" s="7"/>
      <c r="Z957" s="7"/>
    </row>
    <row r="958" ht="15.75" customHeight="1">
      <c r="A958" s="7"/>
      <c r="B958" s="295"/>
      <c r="C958" s="7"/>
      <c r="D958" s="7"/>
      <c r="E958" s="111"/>
      <c r="F958" s="7"/>
      <c r="G958" s="7"/>
      <c r="H958" s="111"/>
      <c r="I958" s="111"/>
      <c r="J958" s="7"/>
      <c r="K958" s="7"/>
      <c r="L958" s="111"/>
      <c r="M958" s="7"/>
      <c r="N958" s="7"/>
      <c r="O958" s="111"/>
      <c r="P958" s="111"/>
      <c r="Q958" s="7"/>
      <c r="R958" s="7"/>
      <c r="S958" s="7"/>
      <c r="T958" s="7"/>
      <c r="U958" s="7"/>
      <c r="V958" s="7"/>
      <c r="W958" s="7"/>
      <c r="X958" s="7"/>
      <c r="Y958" s="7"/>
      <c r="Z958" s="7"/>
    </row>
    <row r="959" ht="15.75" customHeight="1">
      <c r="A959" s="7"/>
      <c r="B959" s="295"/>
      <c r="C959" s="7"/>
      <c r="D959" s="7"/>
      <c r="E959" s="111"/>
      <c r="F959" s="7"/>
      <c r="G959" s="7"/>
      <c r="H959" s="111"/>
      <c r="I959" s="111"/>
      <c r="J959" s="7"/>
      <c r="K959" s="7"/>
      <c r="L959" s="111"/>
      <c r="M959" s="7"/>
      <c r="N959" s="7"/>
      <c r="O959" s="111"/>
      <c r="P959" s="111"/>
      <c r="Q959" s="7"/>
      <c r="R959" s="7"/>
      <c r="S959" s="7"/>
      <c r="T959" s="7"/>
      <c r="U959" s="7"/>
      <c r="V959" s="7"/>
      <c r="W959" s="7"/>
      <c r="X959" s="7"/>
      <c r="Y959" s="7"/>
      <c r="Z959" s="7"/>
    </row>
    <row r="960" ht="15.75" customHeight="1">
      <c r="A960" s="7"/>
      <c r="B960" s="295"/>
      <c r="C960" s="7"/>
      <c r="D960" s="7"/>
      <c r="E960" s="111"/>
      <c r="F960" s="7"/>
      <c r="G960" s="7"/>
      <c r="H960" s="111"/>
      <c r="I960" s="111"/>
      <c r="J960" s="7"/>
      <c r="K960" s="7"/>
      <c r="L960" s="111"/>
      <c r="M960" s="7"/>
      <c r="N960" s="7"/>
      <c r="O960" s="111"/>
      <c r="P960" s="111"/>
      <c r="Q960" s="7"/>
      <c r="R960" s="7"/>
      <c r="S960" s="7"/>
      <c r="T960" s="7"/>
      <c r="U960" s="7"/>
      <c r="V960" s="7"/>
      <c r="W960" s="7"/>
      <c r="X960" s="7"/>
      <c r="Y960" s="7"/>
      <c r="Z960" s="7"/>
    </row>
    <row r="961" ht="15.75" customHeight="1">
      <c r="A961" s="7"/>
      <c r="B961" s="295"/>
      <c r="C961" s="7"/>
      <c r="D961" s="7"/>
      <c r="E961" s="111"/>
      <c r="F961" s="7"/>
      <c r="G961" s="7"/>
      <c r="H961" s="111"/>
      <c r="I961" s="111"/>
      <c r="J961" s="7"/>
      <c r="K961" s="7"/>
      <c r="L961" s="111"/>
      <c r="M961" s="7"/>
      <c r="N961" s="7"/>
      <c r="O961" s="111"/>
      <c r="P961" s="111"/>
      <c r="Q961" s="7"/>
      <c r="R961" s="7"/>
      <c r="S961" s="7"/>
      <c r="T961" s="7"/>
      <c r="U961" s="7"/>
      <c r="V961" s="7"/>
      <c r="W961" s="7"/>
      <c r="X961" s="7"/>
      <c r="Y961" s="7"/>
      <c r="Z961" s="7"/>
    </row>
    <row r="962" ht="15.75" customHeight="1">
      <c r="A962" s="7"/>
      <c r="B962" s="295"/>
      <c r="C962" s="7"/>
      <c r="D962" s="7"/>
      <c r="E962" s="111"/>
      <c r="F962" s="7"/>
      <c r="G962" s="7"/>
      <c r="H962" s="111"/>
      <c r="I962" s="111"/>
      <c r="J962" s="7"/>
      <c r="K962" s="7"/>
      <c r="L962" s="111"/>
      <c r="M962" s="7"/>
      <c r="N962" s="7"/>
      <c r="O962" s="111"/>
      <c r="P962" s="111"/>
      <c r="Q962" s="7"/>
      <c r="R962" s="7"/>
      <c r="S962" s="7"/>
      <c r="T962" s="7"/>
      <c r="U962" s="7"/>
      <c r="V962" s="7"/>
      <c r="W962" s="7"/>
      <c r="X962" s="7"/>
      <c r="Y962" s="7"/>
      <c r="Z962" s="7"/>
    </row>
    <row r="963" ht="15.75" customHeight="1">
      <c r="A963" s="7"/>
      <c r="B963" s="295"/>
      <c r="C963" s="7"/>
      <c r="D963" s="7"/>
      <c r="E963" s="111"/>
      <c r="F963" s="7"/>
      <c r="G963" s="7"/>
      <c r="H963" s="111"/>
      <c r="I963" s="111"/>
      <c r="J963" s="7"/>
      <c r="K963" s="7"/>
      <c r="L963" s="111"/>
      <c r="M963" s="7"/>
      <c r="N963" s="7"/>
      <c r="O963" s="111"/>
      <c r="P963" s="111"/>
      <c r="Q963" s="7"/>
      <c r="R963" s="7"/>
      <c r="S963" s="7"/>
      <c r="T963" s="7"/>
      <c r="U963" s="7"/>
      <c r="V963" s="7"/>
      <c r="W963" s="7"/>
      <c r="X963" s="7"/>
      <c r="Y963" s="7"/>
      <c r="Z963" s="7"/>
    </row>
    <row r="964" ht="15.75" customHeight="1">
      <c r="A964" s="7"/>
      <c r="B964" s="295"/>
      <c r="C964" s="7"/>
      <c r="D964" s="7"/>
      <c r="E964" s="111"/>
      <c r="F964" s="7"/>
      <c r="G964" s="7"/>
      <c r="H964" s="111"/>
      <c r="I964" s="111"/>
      <c r="J964" s="7"/>
      <c r="K964" s="7"/>
      <c r="L964" s="111"/>
      <c r="M964" s="7"/>
      <c r="N964" s="7"/>
      <c r="O964" s="111"/>
      <c r="P964" s="111"/>
      <c r="Q964" s="7"/>
      <c r="R964" s="7"/>
      <c r="S964" s="7"/>
      <c r="T964" s="7"/>
      <c r="U964" s="7"/>
      <c r="V964" s="7"/>
      <c r="W964" s="7"/>
      <c r="X964" s="7"/>
      <c r="Y964" s="7"/>
      <c r="Z964" s="7"/>
    </row>
    <row r="965" ht="15.75" customHeight="1">
      <c r="A965" s="7"/>
      <c r="B965" s="295"/>
      <c r="C965" s="7"/>
      <c r="D965" s="7"/>
      <c r="E965" s="111"/>
      <c r="F965" s="7"/>
      <c r="G965" s="7"/>
      <c r="H965" s="111"/>
      <c r="I965" s="111"/>
      <c r="J965" s="7"/>
      <c r="K965" s="7"/>
      <c r="L965" s="111"/>
      <c r="M965" s="7"/>
      <c r="N965" s="7"/>
      <c r="O965" s="111"/>
      <c r="P965" s="111"/>
      <c r="Q965" s="7"/>
      <c r="R965" s="7"/>
      <c r="S965" s="7"/>
      <c r="T965" s="7"/>
      <c r="U965" s="7"/>
      <c r="V965" s="7"/>
      <c r="W965" s="7"/>
      <c r="X965" s="7"/>
      <c r="Y965" s="7"/>
      <c r="Z965" s="7"/>
    </row>
    <row r="966" ht="15.75" customHeight="1">
      <c r="A966" s="7"/>
      <c r="B966" s="295"/>
      <c r="C966" s="7"/>
      <c r="D966" s="7"/>
      <c r="E966" s="111"/>
      <c r="F966" s="7"/>
      <c r="G966" s="7"/>
      <c r="H966" s="111"/>
      <c r="I966" s="111"/>
      <c r="J966" s="7"/>
      <c r="K966" s="7"/>
      <c r="L966" s="111"/>
      <c r="M966" s="7"/>
      <c r="N966" s="7"/>
      <c r="O966" s="111"/>
      <c r="P966" s="111"/>
      <c r="Q966" s="7"/>
      <c r="R966" s="7"/>
      <c r="S966" s="7"/>
      <c r="T966" s="7"/>
      <c r="U966" s="7"/>
      <c r="V966" s="7"/>
      <c r="W966" s="7"/>
      <c r="X966" s="7"/>
      <c r="Y966" s="7"/>
      <c r="Z966" s="7"/>
    </row>
    <row r="967" ht="15.75" customHeight="1">
      <c r="A967" s="7"/>
      <c r="B967" s="295"/>
      <c r="C967" s="7"/>
      <c r="D967" s="7"/>
      <c r="E967" s="111"/>
      <c r="F967" s="7"/>
      <c r="G967" s="7"/>
      <c r="H967" s="111"/>
      <c r="I967" s="111"/>
      <c r="J967" s="7"/>
      <c r="K967" s="7"/>
      <c r="L967" s="111"/>
      <c r="M967" s="7"/>
      <c r="N967" s="7"/>
      <c r="O967" s="111"/>
      <c r="P967" s="111"/>
      <c r="Q967" s="7"/>
      <c r="R967" s="7"/>
      <c r="S967" s="7"/>
      <c r="T967" s="7"/>
      <c r="U967" s="7"/>
      <c r="V967" s="7"/>
      <c r="W967" s="7"/>
      <c r="X967" s="7"/>
      <c r="Y967" s="7"/>
      <c r="Z967" s="7"/>
    </row>
    <row r="968" ht="15.75" customHeight="1">
      <c r="A968" s="7"/>
      <c r="B968" s="295"/>
      <c r="C968" s="7"/>
      <c r="D968" s="7"/>
      <c r="E968" s="111"/>
      <c r="F968" s="7"/>
      <c r="G968" s="7"/>
      <c r="H968" s="111"/>
      <c r="I968" s="111"/>
      <c r="J968" s="7"/>
      <c r="K968" s="7"/>
      <c r="L968" s="111"/>
      <c r="M968" s="7"/>
      <c r="N968" s="7"/>
      <c r="O968" s="111"/>
      <c r="P968" s="111"/>
      <c r="Q968" s="7"/>
      <c r="R968" s="7"/>
      <c r="S968" s="7"/>
      <c r="T968" s="7"/>
      <c r="U968" s="7"/>
      <c r="V968" s="7"/>
      <c r="W968" s="7"/>
      <c r="X968" s="7"/>
      <c r="Y968" s="7"/>
      <c r="Z968" s="7"/>
    </row>
    <row r="969" ht="15.75" customHeight="1">
      <c r="A969" s="7"/>
      <c r="B969" s="295"/>
      <c r="C969" s="7"/>
      <c r="D969" s="7"/>
      <c r="E969" s="111"/>
      <c r="F969" s="7"/>
      <c r="G969" s="7"/>
      <c r="H969" s="111"/>
      <c r="I969" s="111"/>
      <c r="J969" s="7"/>
      <c r="K969" s="7"/>
      <c r="L969" s="111"/>
      <c r="M969" s="7"/>
      <c r="N969" s="7"/>
      <c r="O969" s="111"/>
      <c r="P969" s="111"/>
      <c r="Q969" s="7"/>
      <c r="R969" s="7"/>
      <c r="S969" s="7"/>
      <c r="T969" s="7"/>
      <c r="U969" s="7"/>
      <c r="V969" s="7"/>
      <c r="W969" s="7"/>
      <c r="X969" s="7"/>
      <c r="Y969" s="7"/>
      <c r="Z969" s="7"/>
    </row>
    <row r="970" ht="15.75" customHeight="1">
      <c r="A970" s="7"/>
      <c r="B970" s="295"/>
      <c r="C970" s="7"/>
      <c r="D970" s="7"/>
      <c r="E970" s="111"/>
      <c r="F970" s="7"/>
      <c r="G970" s="7"/>
      <c r="H970" s="111"/>
      <c r="I970" s="111"/>
      <c r="J970" s="7"/>
      <c r="K970" s="7"/>
      <c r="L970" s="111"/>
      <c r="M970" s="7"/>
      <c r="N970" s="7"/>
      <c r="O970" s="111"/>
      <c r="P970" s="111"/>
      <c r="Q970" s="7"/>
      <c r="R970" s="7"/>
      <c r="S970" s="7"/>
      <c r="T970" s="7"/>
      <c r="U970" s="7"/>
      <c r="V970" s="7"/>
      <c r="W970" s="7"/>
      <c r="X970" s="7"/>
      <c r="Y970" s="7"/>
      <c r="Z970" s="7"/>
    </row>
    <row r="971" ht="15.75" customHeight="1">
      <c r="A971" s="7"/>
      <c r="B971" s="295"/>
      <c r="C971" s="7"/>
      <c r="D971" s="7"/>
      <c r="E971" s="111"/>
      <c r="F971" s="7"/>
      <c r="G971" s="7"/>
      <c r="H971" s="111"/>
      <c r="I971" s="111"/>
      <c r="J971" s="7"/>
      <c r="K971" s="7"/>
      <c r="L971" s="111"/>
      <c r="M971" s="7"/>
      <c r="N971" s="7"/>
      <c r="O971" s="111"/>
      <c r="P971" s="111"/>
      <c r="Q971" s="7"/>
      <c r="R971" s="7"/>
      <c r="S971" s="7"/>
      <c r="T971" s="7"/>
      <c r="U971" s="7"/>
      <c r="V971" s="7"/>
      <c r="W971" s="7"/>
      <c r="X971" s="7"/>
      <c r="Y971" s="7"/>
      <c r="Z971" s="7"/>
    </row>
    <row r="972" ht="15.75" customHeight="1">
      <c r="A972" s="7"/>
      <c r="B972" s="295"/>
      <c r="C972" s="7"/>
      <c r="D972" s="7"/>
      <c r="E972" s="111"/>
      <c r="F972" s="7"/>
      <c r="G972" s="7"/>
      <c r="H972" s="111"/>
      <c r="I972" s="111"/>
      <c r="J972" s="7"/>
      <c r="K972" s="7"/>
      <c r="L972" s="111"/>
      <c r="M972" s="7"/>
      <c r="N972" s="7"/>
      <c r="O972" s="111"/>
      <c r="P972" s="111"/>
      <c r="Q972" s="7"/>
      <c r="R972" s="7"/>
      <c r="S972" s="7"/>
      <c r="T972" s="7"/>
      <c r="U972" s="7"/>
      <c r="V972" s="7"/>
      <c r="W972" s="7"/>
      <c r="X972" s="7"/>
      <c r="Y972" s="7"/>
      <c r="Z972" s="7"/>
    </row>
    <row r="973" ht="15.75" customHeight="1">
      <c r="A973" s="7"/>
      <c r="B973" s="295"/>
      <c r="C973" s="7"/>
      <c r="D973" s="7"/>
      <c r="E973" s="111"/>
      <c r="F973" s="7"/>
      <c r="G973" s="7"/>
      <c r="H973" s="111"/>
      <c r="I973" s="111"/>
      <c r="J973" s="7"/>
      <c r="K973" s="7"/>
      <c r="L973" s="111"/>
      <c r="M973" s="7"/>
      <c r="N973" s="7"/>
      <c r="O973" s="111"/>
      <c r="P973" s="111"/>
      <c r="Q973" s="7"/>
      <c r="R973" s="7"/>
      <c r="S973" s="7"/>
      <c r="T973" s="7"/>
      <c r="U973" s="7"/>
      <c r="V973" s="7"/>
      <c r="W973" s="7"/>
      <c r="X973" s="7"/>
      <c r="Y973" s="7"/>
      <c r="Z973" s="7"/>
    </row>
    <row r="974" ht="15.75" customHeight="1">
      <c r="A974" s="7"/>
      <c r="B974" s="295"/>
      <c r="C974" s="7"/>
      <c r="D974" s="7"/>
      <c r="E974" s="111"/>
      <c r="F974" s="7"/>
      <c r="G974" s="7"/>
      <c r="H974" s="111"/>
      <c r="I974" s="111"/>
      <c r="J974" s="7"/>
      <c r="K974" s="7"/>
      <c r="L974" s="111"/>
      <c r="M974" s="7"/>
      <c r="N974" s="7"/>
      <c r="O974" s="111"/>
      <c r="P974" s="111"/>
      <c r="Q974" s="7"/>
      <c r="R974" s="7"/>
      <c r="S974" s="7"/>
      <c r="T974" s="7"/>
      <c r="U974" s="7"/>
      <c r="V974" s="7"/>
      <c r="W974" s="7"/>
      <c r="X974" s="7"/>
      <c r="Y974" s="7"/>
      <c r="Z974" s="7"/>
    </row>
    <row r="975" ht="15.75" customHeight="1">
      <c r="A975" s="7"/>
      <c r="B975" s="295"/>
      <c r="C975" s="7"/>
      <c r="D975" s="7"/>
      <c r="E975" s="111"/>
      <c r="F975" s="7"/>
      <c r="G975" s="7"/>
      <c r="H975" s="111"/>
      <c r="I975" s="111"/>
      <c r="J975" s="7"/>
      <c r="K975" s="7"/>
      <c r="L975" s="111"/>
      <c r="M975" s="7"/>
      <c r="N975" s="7"/>
      <c r="O975" s="111"/>
      <c r="P975" s="111"/>
      <c r="Q975" s="7"/>
      <c r="R975" s="7"/>
      <c r="S975" s="7"/>
      <c r="T975" s="7"/>
      <c r="U975" s="7"/>
      <c r="V975" s="7"/>
      <c r="W975" s="7"/>
      <c r="X975" s="7"/>
      <c r="Y975" s="7"/>
      <c r="Z975" s="7"/>
    </row>
    <row r="976" ht="15.75" customHeight="1">
      <c r="A976" s="7"/>
      <c r="B976" s="295"/>
      <c r="C976" s="7"/>
      <c r="D976" s="7"/>
      <c r="E976" s="111"/>
      <c r="F976" s="7"/>
      <c r="G976" s="7"/>
      <c r="H976" s="111"/>
      <c r="I976" s="111"/>
      <c r="J976" s="7"/>
      <c r="K976" s="7"/>
      <c r="L976" s="111"/>
      <c r="M976" s="7"/>
      <c r="N976" s="7"/>
      <c r="O976" s="111"/>
      <c r="P976" s="111"/>
      <c r="Q976" s="7"/>
      <c r="R976" s="7"/>
      <c r="S976" s="7"/>
      <c r="T976" s="7"/>
      <c r="U976" s="7"/>
      <c r="V976" s="7"/>
      <c r="W976" s="7"/>
      <c r="X976" s="7"/>
      <c r="Y976" s="7"/>
      <c r="Z976" s="7"/>
    </row>
    <row r="977" ht="15.75" customHeight="1">
      <c r="A977" s="7"/>
      <c r="B977" s="295"/>
      <c r="C977" s="7"/>
      <c r="D977" s="7"/>
      <c r="E977" s="111"/>
      <c r="F977" s="7"/>
      <c r="G977" s="7"/>
      <c r="H977" s="111"/>
      <c r="I977" s="111"/>
      <c r="J977" s="7"/>
      <c r="K977" s="7"/>
      <c r="L977" s="111"/>
      <c r="M977" s="7"/>
      <c r="N977" s="7"/>
      <c r="O977" s="111"/>
      <c r="P977" s="111"/>
      <c r="Q977" s="7"/>
      <c r="R977" s="7"/>
      <c r="S977" s="7"/>
      <c r="T977" s="7"/>
      <c r="U977" s="7"/>
      <c r="V977" s="7"/>
      <c r="W977" s="7"/>
      <c r="X977" s="7"/>
      <c r="Y977" s="7"/>
      <c r="Z977" s="7"/>
    </row>
    <row r="978" ht="15.75" customHeight="1">
      <c r="A978" s="7"/>
      <c r="B978" s="295"/>
      <c r="C978" s="7"/>
      <c r="D978" s="7"/>
      <c r="E978" s="111"/>
      <c r="F978" s="7"/>
      <c r="G978" s="7"/>
      <c r="H978" s="111"/>
      <c r="I978" s="111"/>
      <c r="J978" s="7"/>
      <c r="K978" s="7"/>
      <c r="L978" s="111"/>
      <c r="M978" s="7"/>
      <c r="N978" s="7"/>
      <c r="O978" s="111"/>
      <c r="P978" s="111"/>
      <c r="Q978" s="7"/>
      <c r="R978" s="7"/>
      <c r="S978" s="7"/>
      <c r="T978" s="7"/>
      <c r="U978" s="7"/>
      <c r="V978" s="7"/>
      <c r="W978" s="7"/>
      <c r="X978" s="7"/>
      <c r="Y978" s="7"/>
      <c r="Z978" s="7"/>
    </row>
    <row r="979" ht="15.75" customHeight="1">
      <c r="A979" s="7"/>
      <c r="B979" s="295"/>
      <c r="C979" s="7"/>
      <c r="D979" s="7"/>
      <c r="E979" s="111"/>
      <c r="F979" s="7"/>
      <c r="G979" s="7"/>
      <c r="H979" s="111"/>
      <c r="I979" s="111"/>
      <c r="J979" s="7"/>
      <c r="K979" s="7"/>
      <c r="L979" s="111"/>
      <c r="M979" s="7"/>
      <c r="N979" s="7"/>
      <c r="O979" s="111"/>
      <c r="P979" s="111"/>
      <c r="Q979" s="7"/>
      <c r="R979" s="7"/>
      <c r="S979" s="7"/>
      <c r="T979" s="7"/>
      <c r="U979" s="7"/>
      <c r="V979" s="7"/>
      <c r="W979" s="7"/>
      <c r="X979" s="7"/>
      <c r="Y979" s="7"/>
      <c r="Z979" s="7"/>
    </row>
    <row r="980" ht="15.75" customHeight="1">
      <c r="A980" s="7"/>
      <c r="B980" s="295"/>
      <c r="C980" s="7"/>
      <c r="D980" s="7"/>
      <c r="E980" s="111"/>
      <c r="F980" s="7"/>
      <c r="G980" s="7"/>
      <c r="H980" s="111"/>
      <c r="I980" s="111"/>
      <c r="J980" s="7"/>
      <c r="K980" s="7"/>
      <c r="L980" s="111"/>
      <c r="M980" s="7"/>
      <c r="N980" s="7"/>
      <c r="O980" s="111"/>
      <c r="P980" s="111"/>
      <c r="Q980" s="7"/>
      <c r="R980" s="7"/>
      <c r="S980" s="7"/>
      <c r="T980" s="7"/>
      <c r="U980" s="7"/>
      <c r="V980" s="7"/>
      <c r="W980" s="7"/>
      <c r="X980" s="7"/>
      <c r="Y980" s="7"/>
      <c r="Z980" s="7"/>
    </row>
    <row r="981" ht="15.75" customHeight="1">
      <c r="A981" s="7"/>
      <c r="B981" s="295"/>
      <c r="C981" s="7"/>
      <c r="D981" s="7"/>
      <c r="E981" s="111"/>
      <c r="F981" s="7"/>
      <c r="G981" s="7"/>
      <c r="H981" s="111"/>
      <c r="I981" s="111"/>
      <c r="J981" s="7"/>
      <c r="K981" s="7"/>
      <c r="L981" s="111"/>
      <c r="M981" s="7"/>
      <c r="N981" s="7"/>
      <c r="O981" s="111"/>
      <c r="P981" s="111"/>
      <c r="Q981" s="7"/>
      <c r="R981" s="7"/>
      <c r="S981" s="7"/>
      <c r="T981" s="7"/>
      <c r="U981" s="7"/>
      <c r="V981" s="7"/>
      <c r="W981" s="7"/>
      <c r="X981" s="7"/>
      <c r="Y981" s="7"/>
      <c r="Z981" s="7"/>
    </row>
    <row r="982" ht="15.75" customHeight="1">
      <c r="A982" s="7"/>
      <c r="B982" s="295"/>
      <c r="C982" s="7"/>
      <c r="D982" s="7"/>
      <c r="E982" s="111"/>
      <c r="F982" s="7"/>
      <c r="G982" s="7"/>
      <c r="H982" s="111"/>
      <c r="I982" s="111"/>
      <c r="J982" s="7"/>
      <c r="K982" s="7"/>
      <c r="L982" s="111"/>
      <c r="M982" s="7"/>
      <c r="N982" s="7"/>
      <c r="O982" s="111"/>
      <c r="P982" s="111"/>
      <c r="Q982" s="7"/>
      <c r="R982" s="7"/>
      <c r="S982" s="7"/>
      <c r="T982" s="7"/>
      <c r="U982" s="7"/>
      <c r="V982" s="7"/>
      <c r="W982" s="7"/>
      <c r="X982" s="7"/>
      <c r="Y982" s="7"/>
      <c r="Z982" s="7"/>
    </row>
    <row r="983" ht="15.75" customHeight="1">
      <c r="A983" s="7"/>
      <c r="B983" s="295"/>
      <c r="C983" s="7"/>
      <c r="D983" s="7"/>
      <c r="E983" s="111"/>
      <c r="F983" s="7"/>
      <c r="G983" s="7"/>
      <c r="H983" s="111"/>
      <c r="I983" s="111"/>
      <c r="J983" s="7"/>
      <c r="K983" s="7"/>
      <c r="L983" s="111"/>
      <c r="M983" s="7"/>
      <c r="N983" s="7"/>
      <c r="O983" s="111"/>
      <c r="P983" s="111"/>
      <c r="Q983" s="7"/>
      <c r="R983" s="7"/>
      <c r="S983" s="7"/>
      <c r="T983" s="7"/>
      <c r="U983" s="7"/>
      <c r="V983" s="7"/>
      <c r="W983" s="7"/>
      <c r="X983" s="7"/>
      <c r="Y983" s="7"/>
      <c r="Z983" s="7"/>
    </row>
    <row r="984" ht="15.75" customHeight="1">
      <c r="A984" s="7"/>
      <c r="B984" s="295"/>
      <c r="C984" s="7"/>
      <c r="D984" s="7"/>
      <c r="E984" s="111"/>
      <c r="F984" s="7"/>
      <c r="G984" s="7"/>
      <c r="H984" s="111"/>
      <c r="I984" s="111"/>
      <c r="J984" s="7"/>
      <c r="K984" s="7"/>
      <c r="L984" s="111"/>
      <c r="M984" s="7"/>
      <c r="N984" s="7"/>
      <c r="O984" s="111"/>
      <c r="P984" s="111"/>
      <c r="Q984" s="7"/>
      <c r="R984" s="7"/>
      <c r="S984" s="7"/>
      <c r="T984" s="7"/>
      <c r="U984" s="7"/>
      <c r="V984" s="7"/>
      <c r="W984" s="7"/>
      <c r="X984" s="7"/>
      <c r="Y984" s="7"/>
      <c r="Z984" s="7"/>
    </row>
    <row r="985" ht="15.75" customHeight="1">
      <c r="A985" s="7"/>
      <c r="B985" s="295"/>
      <c r="C985" s="7"/>
      <c r="D985" s="7"/>
      <c r="E985" s="111"/>
      <c r="F985" s="7"/>
      <c r="G985" s="7"/>
      <c r="H985" s="111"/>
      <c r="I985" s="111"/>
      <c r="J985" s="7"/>
      <c r="K985" s="7"/>
      <c r="L985" s="111"/>
      <c r="M985" s="7"/>
      <c r="N985" s="7"/>
      <c r="O985" s="111"/>
      <c r="P985" s="111"/>
      <c r="Q985" s="7"/>
      <c r="R985" s="7"/>
      <c r="S985" s="7"/>
      <c r="T985" s="7"/>
      <c r="U985" s="7"/>
      <c r="V985" s="7"/>
      <c r="W985" s="7"/>
      <c r="X985" s="7"/>
      <c r="Y985" s="7"/>
      <c r="Z985" s="7"/>
    </row>
    <row r="986" ht="15.75" customHeight="1">
      <c r="A986" s="7"/>
      <c r="B986" s="295"/>
      <c r="C986" s="7"/>
      <c r="D986" s="7"/>
      <c r="E986" s="111"/>
      <c r="F986" s="7"/>
      <c r="G986" s="7"/>
      <c r="H986" s="111"/>
      <c r="I986" s="111"/>
      <c r="J986" s="7"/>
      <c r="K986" s="7"/>
      <c r="L986" s="111"/>
      <c r="M986" s="7"/>
      <c r="N986" s="7"/>
      <c r="O986" s="111"/>
      <c r="P986" s="111"/>
      <c r="Q986" s="7"/>
      <c r="R986" s="7"/>
      <c r="S986" s="7"/>
      <c r="T986" s="7"/>
      <c r="U986" s="7"/>
      <c r="V986" s="7"/>
      <c r="W986" s="7"/>
      <c r="X986" s="7"/>
      <c r="Y986" s="7"/>
      <c r="Z986" s="7"/>
    </row>
    <row r="987" ht="15.75" customHeight="1">
      <c r="A987" s="7"/>
      <c r="B987" s="295"/>
      <c r="C987" s="7"/>
      <c r="D987" s="7"/>
      <c r="E987" s="111"/>
      <c r="F987" s="7"/>
      <c r="G987" s="7"/>
      <c r="H987" s="111"/>
      <c r="I987" s="111"/>
      <c r="J987" s="7"/>
      <c r="K987" s="7"/>
      <c r="L987" s="111"/>
      <c r="M987" s="7"/>
      <c r="N987" s="7"/>
      <c r="O987" s="111"/>
      <c r="P987" s="111"/>
      <c r="Q987" s="7"/>
      <c r="R987" s="7"/>
      <c r="S987" s="7"/>
      <c r="T987" s="7"/>
      <c r="U987" s="7"/>
      <c r="V987" s="7"/>
      <c r="W987" s="7"/>
      <c r="X987" s="7"/>
      <c r="Y987" s="7"/>
      <c r="Z987" s="7"/>
    </row>
    <row r="988" ht="15.75" customHeight="1">
      <c r="A988" s="7"/>
      <c r="B988" s="295"/>
      <c r="C988" s="7"/>
      <c r="D988" s="7"/>
      <c r="E988" s="111"/>
      <c r="F988" s="7"/>
      <c r="G988" s="7"/>
      <c r="H988" s="111"/>
      <c r="I988" s="111"/>
      <c r="J988" s="7"/>
      <c r="K988" s="7"/>
      <c r="L988" s="111"/>
      <c r="M988" s="7"/>
      <c r="N988" s="7"/>
      <c r="O988" s="111"/>
      <c r="P988" s="111"/>
      <c r="Q988" s="7"/>
      <c r="R988" s="7"/>
      <c r="S988" s="7"/>
      <c r="T988" s="7"/>
      <c r="U988" s="7"/>
      <c r="V988" s="7"/>
      <c r="W988" s="7"/>
      <c r="X988" s="7"/>
      <c r="Y988" s="7"/>
      <c r="Z988" s="7"/>
    </row>
    <row r="989" ht="15.75" customHeight="1">
      <c r="A989" s="7"/>
      <c r="B989" s="295"/>
      <c r="C989" s="7"/>
      <c r="D989" s="7"/>
      <c r="E989" s="111"/>
      <c r="F989" s="7"/>
      <c r="G989" s="7"/>
      <c r="H989" s="111"/>
      <c r="I989" s="111"/>
      <c r="J989" s="7"/>
      <c r="K989" s="7"/>
      <c r="L989" s="111"/>
      <c r="M989" s="7"/>
      <c r="N989" s="7"/>
      <c r="O989" s="111"/>
      <c r="P989" s="111"/>
      <c r="Q989" s="7"/>
      <c r="R989" s="7"/>
      <c r="S989" s="7"/>
      <c r="T989" s="7"/>
      <c r="U989" s="7"/>
      <c r="V989" s="7"/>
      <c r="W989" s="7"/>
      <c r="X989" s="7"/>
      <c r="Y989" s="7"/>
      <c r="Z989" s="7"/>
    </row>
    <row r="990" ht="15.75" customHeight="1">
      <c r="A990" s="7"/>
      <c r="B990" s="295"/>
      <c r="C990" s="7"/>
      <c r="D990" s="7"/>
      <c r="E990" s="111"/>
      <c r="F990" s="7"/>
      <c r="G990" s="7"/>
      <c r="H990" s="111"/>
      <c r="I990" s="111"/>
      <c r="J990" s="7"/>
      <c r="K990" s="7"/>
      <c r="L990" s="111"/>
      <c r="M990" s="7"/>
      <c r="N990" s="7"/>
      <c r="O990" s="111"/>
      <c r="P990" s="111"/>
      <c r="Q990" s="7"/>
      <c r="R990" s="7"/>
      <c r="S990" s="7"/>
      <c r="T990" s="7"/>
      <c r="U990" s="7"/>
      <c r="V990" s="7"/>
      <c r="W990" s="7"/>
      <c r="X990" s="7"/>
      <c r="Y990" s="7"/>
      <c r="Z990" s="7"/>
    </row>
    <row r="991" ht="15.75" customHeight="1">
      <c r="A991" s="7"/>
      <c r="B991" s="295"/>
      <c r="C991" s="7"/>
      <c r="D991" s="7"/>
      <c r="E991" s="111"/>
      <c r="F991" s="7"/>
      <c r="G991" s="7"/>
      <c r="H991" s="111"/>
      <c r="I991" s="111"/>
      <c r="J991" s="7"/>
      <c r="K991" s="7"/>
      <c r="L991" s="111"/>
      <c r="M991" s="7"/>
      <c r="N991" s="7"/>
      <c r="O991" s="111"/>
      <c r="P991" s="111"/>
      <c r="Q991" s="7"/>
      <c r="R991" s="7"/>
      <c r="S991" s="7"/>
      <c r="T991" s="7"/>
      <c r="U991" s="7"/>
      <c r="V991" s="7"/>
      <c r="W991" s="7"/>
      <c r="X991" s="7"/>
      <c r="Y991" s="7"/>
      <c r="Z991" s="7"/>
    </row>
    <row r="992" ht="15.75" customHeight="1">
      <c r="A992" s="7"/>
      <c r="B992" s="295"/>
      <c r="C992" s="7"/>
      <c r="D992" s="7"/>
      <c r="E992" s="111"/>
      <c r="F992" s="7"/>
      <c r="G992" s="7"/>
      <c r="H992" s="111"/>
      <c r="I992" s="111"/>
      <c r="J992" s="7"/>
      <c r="K992" s="7"/>
      <c r="L992" s="111"/>
      <c r="M992" s="7"/>
      <c r="N992" s="7"/>
      <c r="O992" s="111"/>
      <c r="P992" s="111"/>
      <c r="Q992" s="7"/>
      <c r="R992" s="7"/>
      <c r="S992" s="7"/>
      <c r="T992" s="7"/>
      <c r="U992" s="7"/>
      <c r="V992" s="7"/>
      <c r="W992" s="7"/>
      <c r="X992" s="7"/>
      <c r="Y992" s="7"/>
      <c r="Z992" s="7"/>
    </row>
    <row r="993" ht="15.75" customHeight="1">
      <c r="A993" s="7"/>
      <c r="B993" s="295"/>
      <c r="C993" s="7"/>
      <c r="D993" s="7"/>
      <c r="E993" s="111"/>
      <c r="F993" s="7"/>
      <c r="G993" s="7"/>
      <c r="H993" s="111"/>
      <c r="I993" s="111"/>
      <c r="J993" s="7"/>
      <c r="K993" s="7"/>
      <c r="L993" s="111"/>
      <c r="M993" s="7"/>
      <c r="N993" s="7"/>
      <c r="O993" s="111"/>
      <c r="P993" s="111"/>
      <c r="Q993" s="7"/>
      <c r="R993" s="7"/>
      <c r="S993" s="7"/>
      <c r="T993" s="7"/>
      <c r="U993" s="7"/>
      <c r="V993" s="7"/>
      <c r="W993" s="7"/>
      <c r="X993" s="7"/>
      <c r="Y993" s="7"/>
      <c r="Z993" s="7"/>
    </row>
    <row r="994" ht="15.75" customHeight="1">
      <c r="A994" s="7"/>
      <c r="B994" s="295"/>
      <c r="C994" s="7"/>
      <c r="D994" s="7"/>
      <c r="E994" s="111"/>
      <c r="F994" s="7"/>
      <c r="G994" s="7"/>
      <c r="H994" s="111"/>
      <c r="I994" s="111"/>
      <c r="J994" s="7"/>
      <c r="K994" s="7"/>
      <c r="L994" s="111"/>
      <c r="M994" s="7"/>
      <c r="N994" s="7"/>
      <c r="O994" s="111"/>
      <c r="P994" s="111"/>
      <c r="Q994" s="7"/>
      <c r="R994" s="7"/>
      <c r="S994" s="7"/>
      <c r="T994" s="7"/>
      <c r="U994" s="7"/>
      <c r="V994" s="7"/>
      <c r="W994" s="7"/>
      <c r="X994" s="7"/>
      <c r="Y994" s="7"/>
      <c r="Z994" s="7"/>
    </row>
    <row r="995" ht="15.75" customHeight="1">
      <c r="A995" s="7"/>
      <c r="B995" s="295"/>
      <c r="C995" s="7"/>
      <c r="D995" s="7"/>
      <c r="E995" s="111"/>
      <c r="F995" s="7"/>
      <c r="G995" s="7"/>
      <c r="H995" s="111"/>
      <c r="I995" s="111"/>
      <c r="J995" s="7"/>
      <c r="K995" s="7"/>
      <c r="L995" s="111"/>
      <c r="M995" s="7"/>
      <c r="N995" s="7"/>
      <c r="O995" s="111"/>
      <c r="P995" s="111"/>
      <c r="Q995" s="7"/>
      <c r="R995" s="7"/>
      <c r="S995" s="7"/>
      <c r="T995" s="7"/>
      <c r="U995" s="7"/>
      <c r="V995" s="7"/>
      <c r="W995" s="7"/>
      <c r="X995" s="7"/>
      <c r="Y995" s="7"/>
      <c r="Z995" s="7"/>
    </row>
    <row r="996" ht="15.75" customHeight="1">
      <c r="A996" s="7"/>
      <c r="B996" s="295"/>
      <c r="C996" s="7"/>
      <c r="D996" s="7"/>
      <c r="E996" s="111"/>
      <c r="F996" s="7"/>
      <c r="G996" s="7"/>
      <c r="H996" s="111"/>
      <c r="I996" s="111"/>
      <c r="J996" s="7"/>
      <c r="K996" s="7"/>
      <c r="L996" s="111"/>
      <c r="M996" s="7"/>
      <c r="N996" s="7"/>
      <c r="O996" s="111"/>
      <c r="P996" s="111"/>
      <c r="Q996" s="7"/>
      <c r="R996" s="7"/>
      <c r="S996" s="7"/>
      <c r="T996" s="7"/>
      <c r="U996" s="7"/>
      <c r="V996" s="7"/>
      <c r="W996" s="7"/>
      <c r="X996" s="7"/>
      <c r="Y996" s="7"/>
      <c r="Z996" s="7"/>
    </row>
    <row r="997" ht="15.75" customHeight="1">
      <c r="A997" s="7"/>
      <c r="B997" s="295"/>
      <c r="C997" s="7"/>
      <c r="D997" s="7"/>
      <c r="E997" s="111"/>
      <c r="F997" s="7"/>
      <c r="G997" s="7"/>
      <c r="H997" s="111"/>
      <c r="I997" s="111"/>
      <c r="J997" s="7"/>
      <c r="K997" s="7"/>
      <c r="L997" s="111"/>
      <c r="M997" s="7"/>
      <c r="N997" s="7"/>
      <c r="O997" s="111"/>
      <c r="P997" s="111"/>
      <c r="Q997" s="7"/>
      <c r="R997" s="7"/>
      <c r="S997" s="7"/>
      <c r="T997" s="7"/>
      <c r="U997" s="7"/>
      <c r="V997" s="7"/>
      <c r="W997" s="7"/>
      <c r="X997" s="7"/>
      <c r="Y997" s="7"/>
      <c r="Z997" s="7"/>
    </row>
    <row r="998" ht="15.75" customHeight="1">
      <c r="A998" s="7"/>
      <c r="B998" s="295"/>
      <c r="C998" s="7"/>
      <c r="D998" s="7"/>
      <c r="E998" s="111"/>
      <c r="F998" s="7"/>
      <c r="G998" s="7"/>
      <c r="H998" s="111"/>
      <c r="I998" s="111"/>
      <c r="J998" s="7"/>
      <c r="K998" s="7"/>
      <c r="L998" s="111"/>
      <c r="M998" s="7"/>
      <c r="N998" s="7"/>
      <c r="O998" s="111"/>
      <c r="P998" s="111"/>
      <c r="Q998" s="7"/>
      <c r="R998" s="7"/>
      <c r="S998" s="7"/>
      <c r="T998" s="7"/>
      <c r="U998" s="7"/>
      <c r="V998" s="7"/>
      <c r="W998" s="7"/>
      <c r="X998" s="7"/>
      <c r="Y998" s="7"/>
      <c r="Z998" s="7"/>
    </row>
    <row r="999" ht="15.75" customHeight="1">
      <c r="A999" s="7"/>
      <c r="B999" s="295"/>
      <c r="C999" s="7"/>
      <c r="D999" s="7"/>
      <c r="E999" s="111"/>
      <c r="F999" s="7"/>
      <c r="G999" s="7"/>
      <c r="H999" s="111"/>
      <c r="I999" s="111"/>
      <c r="J999" s="7"/>
      <c r="K999" s="7"/>
      <c r="L999" s="111"/>
      <c r="M999" s="7"/>
      <c r="N999" s="7"/>
      <c r="O999" s="111"/>
      <c r="P999" s="111"/>
      <c r="Q999" s="7"/>
      <c r="R999" s="7"/>
      <c r="S999" s="7"/>
      <c r="T999" s="7"/>
      <c r="U999" s="7"/>
      <c r="V999" s="7"/>
      <c r="W999" s="7"/>
      <c r="X999" s="7"/>
      <c r="Y999" s="7"/>
      <c r="Z999" s="7"/>
    </row>
    <row r="1000" ht="15.75" customHeight="1">
      <c r="A1000" s="7"/>
      <c r="B1000" s="295"/>
      <c r="C1000" s="7"/>
      <c r="D1000" s="7"/>
      <c r="E1000" s="111"/>
      <c r="F1000" s="7"/>
      <c r="G1000" s="7"/>
      <c r="H1000" s="111"/>
      <c r="I1000" s="111"/>
      <c r="J1000" s="7"/>
      <c r="K1000" s="7"/>
      <c r="L1000" s="111"/>
      <c r="M1000" s="7"/>
      <c r="N1000" s="7"/>
      <c r="O1000" s="111"/>
      <c r="P1000" s="111"/>
      <c r="Q1000" s="7"/>
      <c r="R1000" s="7"/>
      <c r="S1000" s="7"/>
      <c r="T1000" s="7"/>
      <c r="U1000" s="7"/>
      <c r="V1000" s="7"/>
      <c r="W1000" s="7"/>
      <c r="X1000" s="7"/>
      <c r="Y1000" s="7"/>
      <c r="Z1000" s="7"/>
    </row>
  </sheetData>
  <mergeCells count="1">
    <mergeCell ref="A1:P1"/>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7F7F7F"/>
    <pageSetUpPr/>
  </sheetPr>
  <sheetViews>
    <sheetView showGridLines="0" workbookViewId="0">
      <pane xSplit="2.0" ySplit="13.0" topLeftCell="C14" activePane="bottomRight" state="frozen"/>
      <selection activeCell="C1" sqref="C1" pane="topRight"/>
      <selection activeCell="A14" sqref="A14" pane="bottomLeft"/>
      <selection activeCell="C14" sqref="C14" pane="bottomRight"/>
    </sheetView>
  </sheetViews>
  <sheetFormatPr customHeight="1" defaultColWidth="14.43" defaultRowHeight="15.0"/>
  <cols>
    <col customWidth="1" min="1" max="1" width="24.43"/>
    <col customWidth="1" min="2" max="2" width="15.86"/>
    <col customWidth="1" min="3" max="44" width="11.43"/>
    <col customWidth="1" min="45" max="52" width="9.14"/>
  </cols>
  <sheetData>
    <row r="1">
      <c r="A1" s="126"/>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8"/>
      <c r="AS1" s="126"/>
      <c r="AT1" s="127"/>
      <c r="AU1" s="127"/>
      <c r="AV1" s="127"/>
      <c r="AW1" s="127"/>
      <c r="AX1" s="127"/>
      <c r="AY1" s="127"/>
      <c r="AZ1" s="127"/>
    </row>
    <row r="2" ht="114.75" customHeight="1">
      <c r="A2" s="129" t="s">
        <v>4</v>
      </c>
      <c r="B2" s="130" t="s">
        <v>128</v>
      </c>
      <c r="C2" s="131" t="s">
        <v>129</v>
      </c>
      <c r="D2" s="131" t="s">
        <v>130</v>
      </c>
      <c r="E2" s="131" t="s">
        <v>131</v>
      </c>
      <c r="F2" s="131" t="s">
        <v>132</v>
      </c>
      <c r="G2" s="131" t="s">
        <v>133</v>
      </c>
      <c r="H2" s="131" t="s">
        <v>134</v>
      </c>
      <c r="I2" s="131" t="s">
        <v>135</v>
      </c>
      <c r="J2" s="131" t="s">
        <v>136</v>
      </c>
      <c r="K2" s="131" t="s">
        <v>137</v>
      </c>
      <c r="L2" s="131" t="s">
        <v>138</v>
      </c>
      <c r="M2" s="131" t="s">
        <v>91</v>
      </c>
      <c r="N2" s="131" t="s">
        <v>92</v>
      </c>
      <c r="O2" s="131" t="s">
        <v>139</v>
      </c>
      <c r="P2" s="131" t="s">
        <v>140</v>
      </c>
      <c r="Q2" s="131" t="s">
        <v>141</v>
      </c>
      <c r="R2" s="131" t="s">
        <v>142</v>
      </c>
      <c r="S2" s="131" t="s">
        <v>143</v>
      </c>
      <c r="T2" s="131" t="s">
        <v>144</v>
      </c>
      <c r="U2" s="131" t="s">
        <v>145</v>
      </c>
      <c r="V2" s="131" t="s">
        <v>146</v>
      </c>
      <c r="W2" s="131" t="s">
        <v>147</v>
      </c>
      <c r="X2" s="131" t="s">
        <v>148</v>
      </c>
      <c r="Y2" s="131" t="s">
        <v>149</v>
      </c>
      <c r="Z2" s="131" t="s">
        <v>150</v>
      </c>
      <c r="AA2" s="131" t="s">
        <v>151</v>
      </c>
      <c r="AB2" s="131" t="s">
        <v>152</v>
      </c>
      <c r="AC2" s="131" t="s">
        <v>153</v>
      </c>
      <c r="AD2" s="131" t="s">
        <v>154</v>
      </c>
      <c r="AE2" s="131" t="s">
        <v>155</v>
      </c>
      <c r="AF2" s="131" t="s">
        <v>156</v>
      </c>
      <c r="AG2" s="131" t="s">
        <v>157</v>
      </c>
      <c r="AH2" s="131" t="s">
        <v>158</v>
      </c>
      <c r="AI2" s="131" t="s">
        <v>159</v>
      </c>
      <c r="AJ2" s="131" t="s">
        <v>160</v>
      </c>
      <c r="AK2" s="131" t="s">
        <v>161</v>
      </c>
      <c r="AL2" s="131" t="s">
        <v>162</v>
      </c>
      <c r="AM2" s="131" t="s">
        <v>163</v>
      </c>
      <c r="AN2" s="131" t="s">
        <v>164</v>
      </c>
      <c r="AO2" s="131" t="s">
        <v>165</v>
      </c>
      <c r="AP2" s="131" t="s">
        <v>166</v>
      </c>
      <c r="AQ2" s="131" t="s">
        <v>167</v>
      </c>
      <c r="AR2" s="131" t="s">
        <v>168</v>
      </c>
      <c r="AS2" s="131" t="s">
        <v>169</v>
      </c>
      <c r="AT2" s="131" t="s">
        <v>170</v>
      </c>
      <c r="AU2" s="131" t="s">
        <v>171</v>
      </c>
      <c r="AV2" s="131" t="s">
        <v>172</v>
      </c>
      <c r="AW2" s="131" t="s">
        <v>173</v>
      </c>
      <c r="AX2" s="131" t="s">
        <v>174</v>
      </c>
      <c r="AY2" s="131" t="s">
        <v>175</v>
      </c>
      <c r="AZ2" s="131" t="s">
        <v>176</v>
      </c>
    </row>
    <row r="3">
      <c r="A3" s="7"/>
      <c r="B3" s="132" t="s">
        <v>177</v>
      </c>
      <c r="C3" s="133" t="s">
        <v>178</v>
      </c>
      <c r="D3" s="133" t="s">
        <v>178</v>
      </c>
      <c r="E3" s="133" t="s">
        <v>178</v>
      </c>
      <c r="F3" s="133" t="s">
        <v>178</v>
      </c>
      <c r="G3" s="133" t="s">
        <v>178</v>
      </c>
      <c r="H3" s="133" t="s">
        <v>178</v>
      </c>
      <c r="I3" s="133" t="s">
        <v>178</v>
      </c>
      <c r="J3" s="133" t="s">
        <v>178</v>
      </c>
      <c r="K3" s="133" t="s">
        <v>178</v>
      </c>
      <c r="L3" s="133" t="s">
        <v>178</v>
      </c>
      <c r="M3" s="133" t="s">
        <v>178</v>
      </c>
      <c r="N3" s="133" t="s">
        <v>178</v>
      </c>
      <c r="O3" s="133" t="s">
        <v>178</v>
      </c>
      <c r="P3" s="133" t="s">
        <v>178</v>
      </c>
      <c r="Q3" s="133" t="s">
        <v>178</v>
      </c>
      <c r="R3" s="133" t="s">
        <v>178</v>
      </c>
      <c r="S3" s="133" t="s">
        <v>178</v>
      </c>
      <c r="T3" s="133" t="s">
        <v>178</v>
      </c>
      <c r="U3" s="133" t="s">
        <v>178</v>
      </c>
      <c r="V3" s="133" t="s">
        <v>178</v>
      </c>
      <c r="W3" s="133" t="s">
        <v>178</v>
      </c>
      <c r="X3" s="133" t="s">
        <v>178</v>
      </c>
      <c r="Y3" s="133" t="s">
        <v>178</v>
      </c>
      <c r="Z3" s="133" t="s">
        <v>178</v>
      </c>
      <c r="AA3" s="133" t="s">
        <v>178</v>
      </c>
      <c r="AB3" s="133" t="s">
        <v>178</v>
      </c>
      <c r="AC3" s="133" t="s">
        <v>178</v>
      </c>
      <c r="AD3" s="133" t="s">
        <v>178</v>
      </c>
      <c r="AE3" s="133" t="s">
        <v>178</v>
      </c>
      <c r="AF3" s="133" t="s">
        <v>178</v>
      </c>
      <c r="AG3" s="133" t="s">
        <v>178</v>
      </c>
      <c r="AH3" s="133" t="s">
        <v>178</v>
      </c>
      <c r="AI3" s="133" t="s">
        <v>178</v>
      </c>
      <c r="AJ3" s="133" t="s">
        <v>178</v>
      </c>
      <c r="AK3" s="133" t="s">
        <v>178</v>
      </c>
      <c r="AL3" s="133" t="s">
        <v>178</v>
      </c>
      <c r="AM3" s="133" t="s">
        <v>178</v>
      </c>
      <c r="AN3" s="133" t="s">
        <v>178</v>
      </c>
      <c r="AO3" s="133" t="s">
        <v>178</v>
      </c>
      <c r="AP3" s="133" t="s">
        <v>178</v>
      </c>
      <c r="AQ3" s="133" t="s">
        <v>178</v>
      </c>
      <c r="AR3" s="133" t="s">
        <v>178</v>
      </c>
      <c r="AS3" s="133" t="s">
        <v>178</v>
      </c>
      <c r="AT3" s="133" t="s">
        <v>178</v>
      </c>
      <c r="AU3" s="133" t="s">
        <v>178</v>
      </c>
      <c r="AV3" s="133" t="s">
        <v>178</v>
      </c>
      <c r="AW3" s="133" t="s">
        <v>178</v>
      </c>
      <c r="AX3" s="133" t="s">
        <v>178</v>
      </c>
      <c r="AY3" s="133" t="s">
        <v>178</v>
      </c>
      <c r="AZ3" s="133" t="s">
        <v>178</v>
      </c>
    </row>
    <row r="4">
      <c r="A4" s="7"/>
      <c r="B4" s="132" t="s">
        <v>179</v>
      </c>
      <c r="C4" s="134" t="s">
        <v>37</v>
      </c>
      <c r="D4" s="134" t="s">
        <v>37</v>
      </c>
      <c r="E4" s="134" t="s">
        <v>37</v>
      </c>
      <c r="F4" s="134" t="s">
        <v>37</v>
      </c>
      <c r="G4" s="134" t="s">
        <v>37</v>
      </c>
      <c r="H4" s="134" t="s">
        <v>37</v>
      </c>
      <c r="I4" s="134" t="s">
        <v>37</v>
      </c>
      <c r="J4" s="134" t="s">
        <v>37</v>
      </c>
      <c r="K4" s="134" t="s">
        <v>37</v>
      </c>
      <c r="L4" s="134" t="s">
        <v>37</v>
      </c>
      <c r="M4" s="134" t="s">
        <v>43</v>
      </c>
      <c r="N4" s="134" t="s">
        <v>43</v>
      </c>
      <c r="O4" s="134" t="s">
        <v>43</v>
      </c>
      <c r="P4" s="134" t="s">
        <v>43</v>
      </c>
      <c r="Q4" s="134" t="s">
        <v>43</v>
      </c>
      <c r="R4" s="134" t="s">
        <v>43</v>
      </c>
      <c r="S4" s="134" t="s">
        <v>43</v>
      </c>
      <c r="T4" s="134" t="s">
        <v>43</v>
      </c>
      <c r="U4" s="134" t="s">
        <v>43</v>
      </c>
      <c r="V4" s="134" t="s">
        <v>43</v>
      </c>
      <c r="W4" s="134" t="s">
        <v>43</v>
      </c>
      <c r="X4" s="134" t="s">
        <v>43</v>
      </c>
      <c r="Y4" s="134" t="s">
        <v>43</v>
      </c>
      <c r="Z4" s="134" t="s">
        <v>43</v>
      </c>
      <c r="AA4" s="134" t="s">
        <v>43</v>
      </c>
      <c r="AB4" s="134" t="s">
        <v>43</v>
      </c>
      <c r="AC4" s="134" t="s">
        <v>43</v>
      </c>
      <c r="AD4" s="134" t="s">
        <v>43</v>
      </c>
      <c r="AE4" s="134" t="s">
        <v>43</v>
      </c>
      <c r="AF4" s="134" t="s">
        <v>43</v>
      </c>
      <c r="AG4" s="134" t="s">
        <v>43</v>
      </c>
      <c r="AH4" s="134" t="s">
        <v>43</v>
      </c>
      <c r="AI4" s="134" t="s">
        <v>43</v>
      </c>
      <c r="AJ4" s="134" t="s">
        <v>43</v>
      </c>
      <c r="AK4" s="134" t="s">
        <v>43</v>
      </c>
      <c r="AL4" s="134" t="s">
        <v>43</v>
      </c>
      <c r="AM4" s="134" t="s">
        <v>48</v>
      </c>
      <c r="AN4" s="134" t="s">
        <v>48</v>
      </c>
      <c r="AO4" s="134" t="s">
        <v>48</v>
      </c>
      <c r="AP4" s="134" t="s">
        <v>48</v>
      </c>
      <c r="AQ4" s="134" t="s">
        <v>48</v>
      </c>
      <c r="AR4" s="134" t="s">
        <v>48</v>
      </c>
      <c r="AS4" s="134" t="s">
        <v>48</v>
      </c>
      <c r="AT4" s="134" t="s">
        <v>48</v>
      </c>
      <c r="AU4" s="134" t="s">
        <v>48</v>
      </c>
      <c r="AV4" s="134" t="s">
        <v>48</v>
      </c>
      <c r="AW4" s="134" t="s">
        <v>48</v>
      </c>
      <c r="AX4" s="134" t="s">
        <v>48</v>
      </c>
      <c r="AY4" s="134" t="s">
        <v>48</v>
      </c>
      <c r="AZ4" s="135" t="s">
        <v>180</v>
      </c>
    </row>
    <row r="5">
      <c r="A5" s="7"/>
      <c r="B5" s="132" t="s">
        <v>181</v>
      </c>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row>
    <row r="6">
      <c r="A6" s="7"/>
      <c r="B6" s="136" t="s">
        <v>182</v>
      </c>
      <c r="C6" s="133" t="s">
        <v>183</v>
      </c>
      <c r="D6" s="133" t="s">
        <v>184</v>
      </c>
      <c r="E6" s="133" t="s">
        <v>185</v>
      </c>
      <c r="F6" s="133" t="s">
        <v>186</v>
      </c>
      <c r="G6" s="133" t="s">
        <v>187</v>
      </c>
      <c r="H6" s="133" t="s">
        <v>188</v>
      </c>
      <c r="I6" s="133" t="s">
        <v>189</v>
      </c>
      <c r="J6" s="133" t="s">
        <v>190</v>
      </c>
      <c r="K6" s="133" t="s">
        <v>191</v>
      </c>
      <c r="L6" s="133" t="s">
        <v>192</v>
      </c>
      <c r="M6" s="133" t="s">
        <v>193</v>
      </c>
      <c r="N6" s="133" t="s">
        <v>194</v>
      </c>
      <c r="O6" s="133" t="s">
        <v>195</v>
      </c>
      <c r="P6" s="133" t="s">
        <v>196</v>
      </c>
      <c r="Q6" s="133" t="s">
        <v>197</v>
      </c>
      <c r="R6" s="133" t="s">
        <v>198</v>
      </c>
      <c r="S6" s="133" t="s">
        <v>199</v>
      </c>
      <c r="T6" s="133" t="s">
        <v>200</v>
      </c>
      <c r="U6" s="133" t="s">
        <v>201</v>
      </c>
      <c r="V6" s="133" t="s">
        <v>202</v>
      </c>
      <c r="W6" s="133" t="s">
        <v>203</v>
      </c>
      <c r="X6" s="133" t="s">
        <v>204</v>
      </c>
      <c r="Y6" s="133" t="s">
        <v>205</v>
      </c>
      <c r="Z6" s="133" t="s">
        <v>206</v>
      </c>
      <c r="AA6" s="133" t="s">
        <v>207</v>
      </c>
      <c r="AB6" s="133" t="s">
        <v>208</v>
      </c>
      <c r="AC6" s="133" t="s">
        <v>209</v>
      </c>
      <c r="AD6" s="133" t="s">
        <v>210</v>
      </c>
      <c r="AE6" s="133" t="s">
        <v>211</v>
      </c>
      <c r="AF6" s="133" t="s">
        <v>212</v>
      </c>
      <c r="AG6" s="133" t="s">
        <v>213</v>
      </c>
      <c r="AH6" s="133" t="s">
        <v>214</v>
      </c>
      <c r="AI6" s="133" t="s">
        <v>215</v>
      </c>
      <c r="AJ6" s="133" t="s">
        <v>216</v>
      </c>
      <c r="AK6" s="133" t="s">
        <v>217</v>
      </c>
      <c r="AL6" s="133" t="s">
        <v>218</v>
      </c>
      <c r="AM6" s="133" t="s">
        <v>219</v>
      </c>
      <c r="AN6" s="133" t="s">
        <v>220</v>
      </c>
      <c r="AO6" s="133" t="s">
        <v>221</v>
      </c>
      <c r="AP6" s="133" t="s">
        <v>222</v>
      </c>
      <c r="AQ6" s="133" t="s">
        <v>223</v>
      </c>
      <c r="AR6" s="133" t="s">
        <v>224</v>
      </c>
      <c r="AS6" s="133" t="s">
        <v>225</v>
      </c>
      <c r="AT6" s="133" t="s">
        <v>226</v>
      </c>
      <c r="AU6" s="133" t="s">
        <v>227</v>
      </c>
      <c r="AV6" s="133" t="s">
        <v>228</v>
      </c>
      <c r="AW6" s="133" t="s">
        <v>229</v>
      </c>
      <c r="AX6" s="133" t="s">
        <v>230</v>
      </c>
      <c r="AY6" s="133" t="s">
        <v>231</v>
      </c>
      <c r="AZ6" s="133" t="s">
        <v>232</v>
      </c>
    </row>
    <row r="7">
      <c r="A7" s="137"/>
      <c r="B7" s="138" t="s">
        <v>233</v>
      </c>
      <c r="C7" s="139">
        <f t="shared" ref="C7:AZ7" si="1">+C8/COUNTA($B$14:$B$275)</f>
        <v>0</v>
      </c>
      <c r="D7" s="139">
        <f t="shared" si="1"/>
        <v>0</v>
      </c>
      <c r="E7" s="139">
        <f t="shared" si="1"/>
        <v>0</v>
      </c>
      <c r="F7" s="139">
        <f t="shared" si="1"/>
        <v>0</v>
      </c>
      <c r="G7" s="139">
        <f t="shared" si="1"/>
        <v>0</v>
      </c>
      <c r="H7" s="139">
        <f t="shared" si="1"/>
        <v>0</v>
      </c>
      <c r="I7" s="139">
        <f t="shared" si="1"/>
        <v>0</v>
      </c>
      <c r="J7" s="139">
        <f t="shared" si="1"/>
        <v>0</v>
      </c>
      <c r="K7" s="139">
        <f t="shared" si="1"/>
        <v>0</v>
      </c>
      <c r="L7" s="139">
        <f t="shared" si="1"/>
        <v>0</v>
      </c>
      <c r="M7" s="139">
        <f t="shared" si="1"/>
        <v>0</v>
      </c>
      <c r="N7" s="139">
        <f t="shared" si="1"/>
        <v>0</v>
      </c>
      <c r="O7" s="139">
        <f t="shared" si="1"/>
        <v>0</v>
      </c>
      <c r="P7" s="139">
        <f t="shared" si="1"/>
        <v>0</v>
      </c>
      <c r="Q7" s="139">
        <f t="shared" si="1"/>
        <v>0</v>
      </c>
      <c r="R7" s="139">
        <f t="shared" si="1"/>
        <v>0</v>
      </c>
      <c r="S7" s="139">
        <f t="shared" si="1"/>
        <v>0</v>
      </c>
      <c r="T7" s="139">
        <f t="shared" si="1"/>
        <v>0</v>
      </c>
      <c r="U7" s="139">
        <f t="shared" si="1"/>
        <v>0</v>
      </c>
      <c r="V7" s="139">
        <f t="shared" si="1"/>
        <v>0</v>
      </c>
      <c r="W7" s="139">
        <f t="shared" si="1"/>
        <v>0</v>
      </c>
      <c r="X7" s="139">
        <f t="shared" si="1"/>
        <v>0</v>
      </c>
      <c r="Y7" s="139">
        <f t="shared" si="1"/>
        <v>0</v>
      </c>
      <c r="Z7" s="139">
        <f t="shared" si="1"/>
        <v>0</v>
      </c>
      <c r="AA7" s="139">
        <f t="shared" si="1"/>
        <v>0</v>
      </c>
      <c r="AB7" s="139">
        <f t="shared" si="1"/>
        <v>0</v>
      </c>
      <c r="AC7" s="139">
        <f t="shared" si="1"/>
        <v>0</v>
      </c>
      <c r="AD7" s="139">
        <f t="shared" si="1"/>
        <v>0</v>
      </c>
      <c r="AE7" s="139">
        <f t="shared" si="1"/>
        <v>0</v>
      </c>
      <c r="AF7" s="139">
        <f t="shared" si="1"/>
        <v>0</v>
      </c>
      <c r="AG7" s="139">
        <f t="shared" si="1"/>
        <v>0</v>
      </c>
      <c r="AH7" s="139">
        <f t="shared" si="1"/>
        <v>0</v>
      </c>
      <c r="AI7" s="139">
        <f t="shared" si="1"/>
        <v>0</v>
      </c>
      <c r="AJ7" s="139">
        <f t="shared" si="1"/>
        <v>0</v>
      </c>
      <c r="AK7" s="139">
        <f t="shared" si="1"/>
        <v>0</v>
      </c>
      <c r="AL7" s="139">
        <f t="shared" si="1"/>
        <v>0</v>
      </c>
      <c r="AM7" s="139">
        <f t="shared" si="1"/>
        <v>0</v>
      </c>
      <c r="AN7" s="139">
        <f t="shared" si="1"/>
        <v>0</v>
      </c>
      <c r="AO7" s="139">
        <f t="shared" si="1"/>
        <v>0</v>
      </c>
      <c r="AP7" s="139">
        <f t="shared" si="1"/>
        <v>0</v>
      </c>
      <c r="AQ7" s="139">
        <f t="shared" si="1"/>
        <v>0</v>
      </c>
      <c r="AR7" s="139">
        <f t="shared" si="1"/>
        <v>0</v>
      </c>
      <c r="AS7" s="139">
        <f t="shared" si="1"/>
        <v>0</v>
      </c>
      <c r="AT7" s="139">
        <f t="shared" si="1"/>
        <v>0</v>
      </c>
      <c r="AU7" s="139">
        <f t="shared" si="1"/>
        <v>0</v>
      </c>
      <c r="AV7" s="139">
        <f t="shared" si="1"/>
        <v>0</v>
      </c>
      <c r="AW7" s="139">
        <f t="shared" si="1"/>
        <v>0</v>
      </c>
      <c r="AX7" s="139">
        <f t="shared" si="1"/>
        <v>0</v>
      </c>
      <c r="AY7" s="139">
        <f t="shared" si="1"/>
        <v>0</v>
      </c>
      <c r="AZ7" s="139">
        <f t="shared" si="1"/>
        <v>0</v>
      </c>
    </row>
    <row r="8">
      <c r="A8" s="137"/>
      <c r="B8" s="138" t="s">
        <v>234</v>
      </c>
      <c r="C8" s="140">
        <f t="shared" ref="C8:AZ8" si="2">IF(C2="-","",COUNTA($B$14:$B$275)-COUNT(C$14:C$275))</f>
        <v>0</v>
      </c>
      <c r="D8" s="140">
        <f t="shared" si="2"/>
        <v>0</v>
      </c>
      <c r="E8" s="140">
        <f t="shared" si="2"/>
        <v>0</v>
      </c>
      <c r="F8" s="140">
        <f t="shared" si="2"/>
        <v>0</v>
      </c>
      <c r="G8" s="140">
        <f t="shared" si="2"/>
        <v>0</v>
      </c>
      <c r="H8" s="140">
        <f t="shared" si="2"/>
        <v>0</v>
      </c>
      <c r="I8" s="140">
        <f t="shared" si="2"/>
        <v>0</v>
      </c>
      <c r="J8" s="140">
        <f t="shared" si="2"/>
        <v>0</v>
      </c>
      <c r="K8" s="140">
        <f t="shared" si="2"/>
        <v>0</v>
      </c>
      <c r="L8" s="140">
        <f t="shared" si="2"/>
        <v>0</v>
      </c>
      <c r="M8" s="140">
        <f t="shared" si="2"/>
        <v>0</v>
      </c>
      <c r="N8" s="140">
        <f t="shared" si="2"/>
        <v>0</v>
      </c>
      <c r="O8" s="140">
        <f t="shared" si="2"/>
        <v>0</v>
      </c>
      <c r="P8" s="140">
        <f t="shared" si="2"/>
        <v>0</v>
      </c>
      <c r="Q8" s="140">
        <f t="shared" si="2"/>
        <v>0</v>
      </c>
      <c r="R8" s="140">
        <f t="shared" si="2"/>
        <v>0</v>
      </c>
      <c r="S8" s="140">
        <f t="shared" si="2"/>
        <v>0</v>
      </c>
      <c r="T8" s="140">
        <f t="shared" si="2"/>
        <v>0</v>
      </c>
      <c r="U8" s="140">
        <f t="shared" si="2"/>
        <v>0</v>
      </c>
      <c r="V8" s="140">
        <f t="shared" si="2"/>
        <v>0</v>
      </c>
      <c r="W8" s="140">
        <f t="shared" si="2"/>
        <v>0</v>
      </c>
      <c r="X8" s="140">
        <f t="shared" si="2"/>
        <v>0</v>
      </c>
      <c r="Y8" s="140">
        <f t="shared" si="2"/>
        <v>0</v>
      </c>
      <c r="Z8" s="140">
        <f t="shared" si="2"/>
        <v>0</v>
      </c>
      <c r="AA8" s="140">
        <f t="shared" si="2"/>
        <v>0</v>
      </c>
      <c r="AB8" s="140">
        <f t="shared" si="2"/>
        <v>0</v>
      </c>
      <c r="AC8" s="140">
        <f t="shared" si="2"/>
        <v>0</v>
      </c>
      <c r="AD8" s="140">
        <f t="shared" si="2"/>
        <v>0</v>
      </c>
      <c r="AE8" s="140">
        <f t="shared" si="2"/>
        <v>0</v>
      </c>
      <c r="AF8" s="140">
        <f t="shared" si="2"/>
        <v>0</v>
      </c>
      <c r="AG8" s="140">
        <f t="shared" si="2"/>
        <v>0</v>
      </c>
      <c r="AH8" s="140">
        <f t="shared" si="2"/>
        <v>0</v>
      </c>
      <c r="AI8" s="140">
        <f t="shared" si="2"/>
        <v>0</v>
      </c>
      <c r="AJ8" s="140">
        <f t="shared" si="2"/>
        <v>0</v>
      </c>
      <c r="AK8" s="140">
        <f t="shared" si="2"/>
        <v>0</v>
      </c>
      <c r="AL8" s="140">
        <f t="shared" si="2"/>
        <v>0</v>
      </c>
      <c r="AM8" s="140">
        <f t="shared" si="2"/>
        <v>0</v>
      </c>
      <c r="AN8" s="140">
        <f t="shared" si="2"/>
        <v>0</v>
      </c>
      <c r="AO8" s="140">
        <f t="shared" si="2"/>
        <v>0</v>
      </c>
      <c r="AP8" s="140">
        <f t="shared" si="2"/>
        <v>0</v>
      </c>
      <c r="AQ8" s="140">
        <f t="shared" si="2"/>
        <v>0</v>
      </c>
      <c r="AR8" s="140">
        <f t="shared" si="2"/>
        <v>0</v>
      </c>
      <c r="AS8" s="140">
        <f t="shared" si="2"/>
        <v>0</v>
      </c>
      <c r="AT8" s="140">
        <f t="shared" si="2"/>
        <v>0</v>
      </c>
      <c r="AU8" s="140">
        <f t="shared" si="2"/>
        <v>0</v>
      </c>
      <c r="AV8" s="140">
        <f t="shared" si="2"/>
        <v>0</v>
      </c>
      <c r="AW8" s="140">
        <f t="shared" si="2"/>
        <v>0</v>
      </c>
      <c r="AX8" s="140">
        <f t="shared" si="2"/>
        <v>0</v>
      </c>
      <c r="AY8" s="140">
        <f t="shared" si="2"/>
        <v>0</v>
      </c>
      <c r="AZ8" s="140">
        <f t="shared" si="2"/>
        <v>0</v>
      </c>
    </row>
    <row r="9">
      <c r="A9" s="137"/>
      <c r="B9" s="138" t="s">
        <v>235</v>
      </c>
      <c r="C9" s="141">
        <f t="shared" ref="C9:AZ9" si="3">MIN(C$14:C$275)</f>
        <v>10.295</v>
      </c>
      <c r="D9" s="141">
        <f t="shared" si="3"/>
        <v>99489.39968</v>
      </c>
      <c r="E9" s="141">
        <f t="shared" si="3"/>
        <v>3274</v>
      </c>
      <c r="F9" s="141">
        <f t="shared" si="3"/>
        <v>0</v>
      </c>
      <c r="G9" s="141">
        <f t="shared" si="3"/>
        <v>0</v>
      </c>
      <c r="H9" s="141">
        <f t="shared" si="3"/>
        <v>143</v>
      </c>
      <c r="I9" s="142">
        <f t="shared" si="3"/>
        <v>0</v>
      </c>
      <c r="J9" s="142">
        <f t="shared" si="3"/>
        <v>0</v>
      </c>
      <c r="K9" s="142">
        <f t="shared" si="3"/>
        <v>10</v>
      </c>
      <c r="L9" s="141">
        <f t="shared" si="3"/>
        <v>0</v>
      </c>
      <c r="M9" s="142">
        <f t="shared" si="3"/>
        <v>20.5</v>
      </c>
      <c r="N9" s="142">
        <f t="shared" si="3"/>
        <v>0.5</v>
      </c>
      <c r="O9" s="142">
        <f t="shared" si="3"/>
        <v>15.1</v>
      </c>
      <c r="P9" s="142">
        <f t="shared" si="3"/>
        <v>3.034637785</v>
      </c>
      <c r="Q9" s="142">
        <f t="shared" si="3"/>
        <v>79.87827724</v>
      </c>
      <c r="R9" s="142">
        <f t="shared" si="3"/>
        <v>28.67721708</v>
      </c>
      <c r="S9" s="142">
        <f t="shared" si="3"/>
        <v>2.124122318</v>
      </c>
      <c r="T9" s="142">
        <f t="shared" si="3"/>
        <v>31.2717153</v>
      </c>
      <c r="U9" s="142">
        <f t="shared" si="3"/>
        <v>0.5634038109</v>
      </c>
      <c r="V9" s="142">
        <f t="shared" si="3"/>
        <v>16.77833638</v>
      </c>
      <c r="W9" s="142">
        <f t="shared" si="3"/>
        <v>23.7</v>
      </c>
      <c r="X9" s="142">
        <f t="shared" si="3"/>
        <v>2.55</v>
      </c>
      <c r="Y9" s="142">
        <f t="shared" si="3"/>
        <v>2.1</v>
      </c>
      <c r="Z9" s="142">
        <f t="shared" si="3"/>
        <v>1.1</v>
      </c>
      <c r="AA9" s="142">
        <f t="shared" si="3"/>
        <v>19.9</v>
      </c>
      <c r="AB9" s="142">
        <f t="shared" si="3"/>
        <v>28.8</v>
      </c>
      <c r="AC9" s="142">
        <f t="shared" si="3"/>
        <v>12</v>
      </c>
      <c r="AD9" s="142">
        <f t="shared" si="3"/>
        <v>43</v>
      </c>
      <c r="AE9" s="142">
        <f t="shared" si="3"/>
        <v>39</v>
      </c>
      <c r="AF9" s="142">
        <f t="shared" si="3"/>
        <v>64.11433931</v>
      </c>
      <c r="AG9" s="142">
        <f t="shared" si="3"/>
        <v>0</v>
      </c>
      <c r="AH9" s="142">
        <f t="shared" si="3"/>
        <v>0</v>
      </c>
      <c r="AI9" s="142">
        <f t="shared" si="3"/>
        <v>1.8</v>
      </c>
      <c r="AJ9" s="142">
        <f t="shared" si="3"/>
        <v>0</v>
      </c>
      <c r="AK9" s="142">
        <f t="shared" si="3"/>
        <v>0</v>
      </c>
      <c r="AL9" s="142">
        <f t="shared" si="3"/>
        <v>46.40074701</v>
      </c>
      <c r="AM9" s="142">
        <f t="shared" si="3"/>
        <v>9</v>
      </c>
      <c r="AN9" s="142">
        <f t="shared" si="3"/>
        <v>54</v>
      </c>
      <c r="AO9" s="142">
        <f t="shared" si="3"/>
        <v>0</v>
      </c>
      <c r="AP9" s="142">
        <f t="shared" si="3"/>
        <v>53.7</v>
      </c>
      <c r="AQ9" s="142">
        <f t="shared" si="3"/>
        <v>29.6</v>
      </c>
      <c r="AR9" s="142">
        <f t="shared" si="3"/>
        <v>0.004849553683</v>
      </c>
      <c r="AS9" s="142">
        <f t="shared" si="3"/>
        <v>6</v>
      </c>
      <c r="AT9" s="142">
        <f t="shared" si="3"/>
        <v>12</v>
      </c>
      <c r="AU9" s="142">
        <f t="shared" si="3"/>
        <v>0.04262921496</v>
      </c>
      <c r="AV9" s="142">
        <f t="shared" si="3"/>
        <v>33.4</v>
      </c>
      <c r="AW9" s="142">
        <f t="shared" si="3"/>
        <v>0.3961179112</v>
      </c>
      <c r="AX9" s="142">
        <f t="shared" si="3"/>
        <v>0.2118350938</v>
      </c>
      <c r="AY9" s="142">
        <f t="shared" si="3"/>
        <v>0.705928537</v>
      </c>
      <c r="AZ9" s="141">
        <f t="shared" si="3"/>
        <v>334554</v>
      </c>
    </row>
    <row r="10">
      <c r="A10" s="137"/>
      <c r="B10" s="138" t="s">
        <v>236</v>
      </c>
      <c r="C10" s="141">
        <f t="shared" ref="C10:AZ10" si="4">MAX(C$14:C$275)</f>
        <v>2909.439</v>
      </c>
      <c r="D10" s="141">
        <f t="shared" si="4"/>
        <v>1022960.592</v>
      </c>
      <c r="E10" s="141">
        <f t="shared" si="4"/>
        <v>546073</v>
      </c>
      <c r="F10" s="141">
        <f t="shared" si="4"/>
        <v>162109</v>
      </c>
      <c r="G10" s="141">
        <f t="shared" si="4"/>
        <v>320522</v>
      </c>
      <c r="H10" s="141">
        <f t="shared" si="4"/>
        <v>2645</v>
      </c>
      <c r="I10" s="142">
        <f t="shared" si="4"/>
        <v>0.1764705882</v>
      </c>
      <c r="J10" s="142">
        <f t="shared" si="4"/>
        <v>0.1764705882</v>
      </c>
      <c r="K10" s="142">
        <f t="shared" si="4"/>
        <v>63</v>
      </c>
      <c r="L10" s="141">
        <f t="shared" si="4"/>
        <v>3</v>
      </c>
      <c r="M10" s="142">
        <f t="shared" si="4"/>
        <v>84.7</v>
      </c>
      <c r="N10" s="142">
        <f t="shared" si="4"/>
        <v>87.2</v>
      </c>
      <c r="O10" s="142">
        <f t="shared" si="4"/>
        <v>95.1</v>
      </c>
      <c r="P10" s="142">
        <f t="shared" si="4"/>
        <v>116.6494242</v>
      </c>
      <c r="Q10" s="142">
        <f t="shared" si="4"/>
        <v>129</v>
      </c>
      <c r="R10" s="142">
        <f t="shared" si="4"/>
        <v>94.73996776</v>
      </c>
      <c r="S10" s="142">
        <f t="shared" si="4"/>
        <v>12.38626728</v>
      </c>
      <c r="T10" s="142">
        <f t="shared" si="4"/>
        <v>78.99842398</v>
      </c>
      <c r="U10" s="142">
        <f t="shared" si="4"/>
        <v>0.8483025431</v>
      </c>
      <c r="V10" s="142">
        <f t="shared" si="4"/>
        <v>53.9387817</v>
      </c>
      <c r="W10" s="142">
        <f t="shared" si="4"/>
        <v>65.6</v>
      </c>
      <c r="X10" s="142">
        <f t="shared" si="4"/>
        <v>6.5</v>
      </c>
      <c r="Y10" s="142">
        <f t="shared" si="4"/>
        <v>35.4</v>
      </c>
      <c r="Z10" s="142">
        <f t="shared" si="4"/>
        <v>8.1</v>
      </c>
      <c r="AA10" s="142">
        <f t="shared" si="4"/>
        <v>60.4</v>
      </c>
      <c r="AB10" s="142">
        <f t="shared" si="4"/>
        <v>71.6</v>
      </c>
      <c r="AC10" s="142">
        <f t="shared" si="4"/>
        <v>38</v>
      </c>
      <c r="AD10" s="142">
        <f t="shared" si="4"/>
        <v>145</v>
      </c>
      <c r="AE10" s="142">
        <f t="shared" si="4"/>
        <v>70.4</v>
      </c>
      <c r="AF10" s="142">
        <f t="shared" si="4"/>
        <v>2107.734244</v>
      </c>
      <c r="AG10" s="142">
        <f t="shared" si="4"/>
        <v>7</v>
      </c>
      <c r="AH10" s="142">
        <f t="shared" si="4"/>
        <v>0.8093440619</v>
      </c>
      <c r="AI10" s="142">
        <f t="shared" si="4"/>
        <v>14.6</v>
      </c>
      <c r="AJ10" s="142">
        <f t="shared" si="4"/>
        <v>33615</v>
      </c>
      <c r="AK10" s="142">
        <f t="shared" si="4"/>
        <v>25015</v>
      </c>
      <c r="AL10" s="142">
        <f t="shared" si="4"/>
        <v>22153.33232</v>
      </c>
      <c r="AM10" s="142">
        <f t="shared" si="4"/>
        <v>32</v>
      </c>
      <c r="AN10" s="142">
        <f t="shared" si="4"/>
        <v>93.6</v>
      </c>
      <c r="AO10" s="142">
        <f t="shared" si="4"/>
        <v>100</v>
      </c>
      <c r="AP10" s="142">
        <f t="shared" si="4"/>
        <v>83.2</v>
      </c>
      <c r="AQ10" s="142">
        <f t="shared" si="4"/>
        <v>71.5</v>
      </c>
      <c r="AR10" s="142">
        <f t="shared" si="4"/>
        <v>0.2991914644</v>
      </c>
      <c r="AS10" s="142">
        <f t="shared" si="4"/>
        <v>38</v>
      </c>
      <c r="AT10" s="142">
        <f t="shared" si="4"/>
        <v>100</v>
      </c>
      <c r="AU10" s="142">
        <f t="shared" si="4"/>
        <v>0.3090161402</v>
      </c>
      <c r="AV10" s="142">
        <f t="shared" si="4"/>
        <v>65.7</v>
      </c>
      <c r="AW10" s="142">
        <f t="shared" si="4"/>
        <v>0.4032762292</v>
      </c>
      <c r="AX10" s="142">
        <f t="shared" si="4"/>
        <v>0.2208179698</v>
      </c>
      <c r="AY10" s="142">
        <f t="shared" si="4"/>
        <v>0.7346495855</v>
      </c>
      <c r="AZ10" s="141">
        <f t="shared" si="4"/>
        <v>1060096</v>
      </c>
    </row>
    <row r="11">
      <c r="A11" s="137"/>
      <c r="B11" s="138" t="s">
        <v>237</v>
      </c>
      <c r="C11" s="141">
        <f t="shared" ref="C11:AZ11" si="5">AVERAGE(C$14:C$275)</f>
        <v>873.1886471</v>
      </c>
      <c r="D11" s="141">
        <f t="shared" si="5"/>
        <v>555281.5812</v>
      </c>
      <c r="E11" s="141">
        <f t="shared" si="5"/>
        <v>193381.4118</v>
      </c>
      <c r="F11" s="141">
        <f t="shared" si="5"/>
        <v>18117.23529</v>
      </c>
      <c r="G11" s="141">
        <f t="shared" si="5"/>
        <v>82640.58824</v>
      </c>
      <c r="H11" s="141">
        <f t="shared" si="5"/>
        <v>1557.823529</v>
      </c>
      <c r="I11" s="142">
        <f t="shared" si="5"/>
        <v>0.07958477509</v>
      </c>
      <c r="J11" s="142">
        <f t="shared" si="5"/>
        <v>0.07958477509</v>
      </c>
      <c r="K11" s="142">
        <f t="shared" si="5"/>
        <v>33.94117647</v>
      </c>
      <c r="L11" s="143">
        <f t="shared" si="5"/>
        <v>1.764705882</v>
      </c>
      <c r="M11" s="142">
        <f t="shared" si="5"/>
        <v>64.21176471</v>
      </c>
      <c r="N11" s="142">
        <f t="shared" si="5"/>
        <v>64.19411765</v>
      </c>
      <c r="O11" s="142">
        <f t="shared" si="5"/>
        <v>77.88823529</v>
      </c>
      <c r="P11" s="142">
        <f t="shared" si="5"/>
        <v>74.80570381</v>
      </c>
      <c r="Q11" s="142">
        <f t="shared" si="5"/>
        <v>99.05441454</v>
      </c>
      <c r="R11" s="142">
        <f t="shared" si="5"/>
        <v>48.83351121</v>
      </c>
      <c r="S11" s="142">
        <f t="shared" si="5"/>
        <v>7.06488441</v>
      </c>
      <c r="T11" s="142">
        <f t="shared" si="5"/>
        <v>60.78388207</v>
      </c>
      <c r="U11" s="142">
        <f t="shared" si="5"/>
        <v>0.7009281069</v>
      </c>
      <c r="V11" s="142">
        <f t="shared" si="5"/>
        <v>42.11613402</v>
      </c>
      <c r="W11" s="142">
        <f t="shared" si="5"/>
        <v>54.98235294</v>
      </c>
      <c r="X11" s="142">
        <f t="shared" si="5"/>
        <v>4.585446906</v>
      </c>
      <c r="Y11" s="142">
        <f t="shared" si="5"/>
        <v>9.911764706</v>
      </c>
      <c r="Z11" s="142">
        <f t="shared" si="5"/>
        <v>5.047058824</v>
      </c>
      <c r="AA11" s="142">
        <f t="shared" si="5"/>
        <v>39.38235294</v>
      </c>
      <c r="AB11" s="142">
        <f t="shared" si="5"/>
        <v>52.34705882</v>
      </c>
      <c r="AC11" s="142">
        <f t="shared" si="5"/>
        <v>24.47058824</v>
      </c>
      <c r="AD11" s="142">
        <f t="shared" si="5"/>
        <v>76.35294118</v>
      </c>
      <c r="AE11" s="142">
        <f t="shared" si="5"/>
        <v>58.67058824</v>
      </c>
      <c r="AF11" s="142">
        <f t="shared" si="5"/>
        <v>721.7489921</v>
      </c>
      <c r="AG11" s="142">
        <f t="shared" si="5"/>
        <v>2</v>
      </c>
      <c r="AH11" s="142">
        <f t="shared" si="5"/>
        <v>0.1330087236</v>
      </c>
      <c r="AI11" s="142">
        <f t="shared" si="5"/>
        <v>8.170588235</v>
      </c>
      <c r="AJ11" s="142">
        <f t="shared" si="5"/>
        <v>7703.294118</v>
      </c>
      <c r="AK11" s="142">
        <f t="shared" si="5"/>
        <v>3593.058824</v>
      </c>
      <c r="AL11" s="142">
        <f t="shared" si="5"/>
        <v>5102.572655</v>
      </c>
      <c r="AM11" s="142">
        <f t="shared" si="5"/>
        <v>20.64705882</v>
      </c>
      <c r="AN11" s="142">
        <f t="shared" si="5"/>
        <v>83.72941176</v>
      </c>
      <c r="AO11" s="142">
        <f t="shared" si="5"/>
        <v>72.55830285</v>
      </c>
      <c r="AP11" s="142">
        <f t="shared" si="5"/>
        <v>68.55882353</v>
      </c>
      <c r="AQ11" s="142">
        <f t="shared" si="5"/>
        <v>46.74705882</v>
      </c>
      <c r="AR11" s="142">
        <f t="shared" si="5"/>
        <v>0.08058812006</v>
      </c>
      <c r="AS11" s="142">
        <f t="shared" si="5"/>
        <v>16.70588235</v>
      </c>
      <c r="AT11" s="142">
        <f t="shared" si="5"/>
        <v>31.23529412</v>
      </c>
      <c r="AU11" s="142">
        <f t="shared" si="5"/>
        <v>0.1433225554</v>
      </c>
      <c r="AV11" s="142">
        <f t="shared" si="5"/>
        <v>53.62352941</v>
      </c>
      <c r="AW11" s="142">
        <f t="shared" si="5"/>
        <v>0.3987419404</v>
      </c>
      <c r="AX11" s="142">
        <f t="shared" si="5"/>
        <v>0.2151052337</v>
      </c>
      <c r="AY11" s="142">
        <f t="shared" si="5"/>
        <v>0.7167007808</v>
      </c>
      <c r="AZ11" s="141">
        <f t="shared" si="5"/>
        <v>662220.5294</v>
      </c>
    </row>
    <row r="12">
      <c r="A12" s="137"/>
      <c r="B12" s="138" t="s">
        <v>238</v>
      </c>
      <c r="C12" s="144">
        <f t="shared" ref="C12:AZ12" si="6">ABS(SKEW(C$14:C$275))</f>
        <v>1.110181867</v>
      </c>
      <c r="D12" s="144">
        <f t="shared" si="6"/>
        <v>0.2451479809</v>
      </c>
      <c r="E12" s="144">
        <f t="shared" si="6"/>
        <v>0.7219336656</v>
      </c>
      <c r="F12" s="144">
        <f t="shared" si="6"/>
        <v>2.811335247</v>
      </c>
      <c r="G12" s="144">
        <f t="shared" si="6"/>
        <v>1.180107</v>
      </c>
      <c r="H12" s="144">
        <f t="shared" si="6"/>
        <v>0.4878764006</v>
      </c>
      <c r="I12" s="144">
        <f t="shared" si="6"/>
        <v>0.1151235352</v>
      </c>
      <c r="J12" s="144">
        <f t="shared" si="6"/>
        <v>0.09435908455</v>
      </c>
      <c r="K12" s="144">
        <f t="shared" si="6"/>
        <v>0.3468610267</v>
      </c>
      <c r="L12" s="144">
        <f t="shared" si="6"/>
        <v>0.3942443042</v>
      </c>
      <c r="M12" s="144">
        <f t="shared" si="6"/>
        <v>1.091791478</v>
      </c>
      <c r="N12" s="144">
        <f t="shared" si="6"/>
        <v>1.720411595</v>
      </c>
      <c r="O12" s="144">
        <f t="shared" si="6"/>
        <v>2.334118761</v>
      </c>
      <c r="P12" s="144">
        <f t="shared" si="6"/>
        <v>1.256514101</v>
      </c>
      <c r="Q12" s="144">
        <f t="shared" si="6"/>
        <v>0.4777180574</v>
      </c>
      <c r="R12" s="144">
        <f t="shared" si="6"/>
        <v>1.192357556</v>
      </c>
      <c r="S12" s="144">
        <f t="shared" si="6"/>
        <v>0.1210931696</v>
      </c>
      <c r="T12" s="144">
        <f t="shared" si="6"/>
        <v>0.7897118141</v>
      </c>
      <c r="U12" s="144">
        <f t="shared" si="6"/>
        <v>0.1087213505</v>
      </c>
      <c r="V12" s="144">
        <f t="shared" si="6"/>
        <v>1.376369065</v>
      </c>
      <c r="W12" s="144">
        <f t="shared" si="6"/>
        <v>2.154571711</v>
      </c>
      <c r="X12" s="144">
        <f t="shared" si="6"/>
        <v>0.1488141008</v>
      </c>
      <c r="Y12" s="144">
        <f t="shared" si="6"/>
        <v>2.292175056</v>
      </c>
      <c r="Z12" s="144">
        <f t="shared" si="6"/>
        <v>0.5539069223</v>
      </c>
      <c r="AA12" s="144">
        <f t="shared" si="6"/>
        <v>0.1010421802</v>
      </c>
      <c r="AB12" s="144">
        <f t="shared" si="6"/>
        <v>0.05321761809</v>
      </c>
      <c r="AC12" s="144">
        <f t="shared" si="6"/>
        <v>0.2864366311</v>
      </c>
      <c r="AD12" s="144">
        <f t="shared" si="6"/>
        <v>1.071448434</v>
      </c>
      <c r="AE12" s="144">
        <f t="shared" si="6"/>
        <v>1.188669724</v>
      </c>
      <c r="AF12" s="144">
        <f t="shared" si="6"/>
        <v>1.135495415</v>
      </c>
      <c r="AG12" s="144">
        <f t="shared" si="6"/>
        <v>1.018649625</v>
      </c>
      <c r="AH12" s="144">
        <f t="shared" si="6"/>
        <v>1.974959776</v>
      </c>
      <c r="AI12" s="144">
        <f t="shared" si="6"/>
        <v>0.08193786472</v>
      </c>
      <c r="AJ12" s="144">
        <f t="shared" si="6"/>
        <v>1.636097224</v>
      </c>
      <c r="AK12" s="144">
        <f t="shared" si="6"/>
        <v>2.258792818</v>
      </c>
      <c r="AL12" s="144">
        <f t="shared" si="6"/>
        <v>1.940394376</v>
      </c>
      <c r="AM12" s="144">
        <f t="shared" si="6"/>
        <v>0.1808933198</v>
      </c>
      <c r="AN12" s="144">
        <f t="shared" si="6"/>
        <v>2.28987066</v>
      </c>
      <c r="AO12" s="144">
        <f t="shared" si="6"/>
        <v>0.9113205393</v>
      </c>
      <c r="AP12" s="144">
        <f t="shared" si="6"/>
        <v>0.1755753578</v>
      </c>
      <c r="AQ12" s="144">
        <f t="shared" si="6"/>
        <v>0.6229080689</v>
      </c>
      <c r="AR12" s="144">
        <f t="shared" si="6"/>
        <v>2.236826089</v>
      </c>
      <c r="AS12" s="144">
        <f t="shared" si="6"/>
        <v>0.7436805545</v>
      </c>
      <c r="AT12" s="144">
        <f t="shared" si="6"/>
        <v>1.95191131</v>
      </c>
      <c r="AU12" s="144">
        <f t="shared" si="6"/>
        <v>0.7383510054</v>
      </c>
      <c r="AV12" s="144">
        <f t="shared" si="6"/>
        <v>1.005764232</v>
      </c>
      <c r="AW12" s="144">
        <f t="shared" si="6"/>
        <v>0.7534274534</v>
      </c>
      <c r="AX12" s="144">
        <f t="shared" si="6"/>
        <v>0.7899570198</v>
      </c>
      <c r="AY12" s="144">
        <f t="shared" si="6"/>
        <v>0.6570298844</v>
      </c>
      <c r="AZ12" s="144">
        <f t="shared" si="6"/>
        <v>0.3236592146</v>
      </c>
    </row>
    <row r="13">
      <c r="A13" s="137"/>
      <c r="B13" s="138" t="s">
        <v>239</v>
      </c>
      <c r="C13" s="144">
        <f t="shared" ref="C13:AZ13" si="7">KURT(C$14:C$275)</f>
        <v>-0.165172178</v>
      </c>
      <c r="D13" s="144">
        <f t="shared" si="7"/>
        <v>-0.7947228244</v>
      </c>
      <c r="E13" s="144">
        <f t="shared" si="7"/>
        <v>-0.1188633572</v>
      </c>
      <c r="F13" s="144">
        <f t="shared" si="7"/>
        <v>7.827966985</v>
      </c>
      <c r="G13" s="144">
        <f t="shared" si="7"/>
        <v>-0.02065696269</v>
      </c>
      <c r="H13" s="144">
        <f t="shared" si="7"/>
        <v>-0.6694682649</v>
      </c>
      <c r="I13" s="144">
        <f t="shared" si="7"/>
        <v>0.3382653061</v>
      </c>
      <c r="J13" s="144">
        <f t="shared" si="7"/>
        <v>-0.1062436152</v>
      </c>
      <c r="K13" s="144">
        <f t="shared" si="7"/>
        <v>-0.7782601983</v>
      </c>
      <c r="L13" s="144">
        <f t="shared" si="7"/>
        <v>-2.109387755</v>
      </c>
      <c r="M13" s="144">
        <f t="shared" si="7"/>
        <v>1.622475766</v>
      </c>
      <c r="N13" s="144">
        <f t="shared" si="7"/>
        <v>4.265234353</v>
      </c>
      <c r="O13" s="144">
        <f t="shared" si="7"/>
        <v>6.641033044</v>
      </c>
      <c r="P13" s="144">
        <f t="shared" si="7"/>
        <v>0.236318136</v>
      </c>
      <c r="Q13" s="144">
        <f t="shared" si="7"/>
        <v>-0.6737626398</v>
      </c>
      <c r="R13" s="144">
        <f t="shared" si="7"/>
        <v>1.827474035</v>
      </c>
      <c r="S13" s="144">
        <f t="shared" si="7"/>
        <v>-1.614607184</v>
      </c>
      <c r="T13" s="144">
        <f t="shared" si="7"/>
        <v>0.8839792066</v>
      </c>
      <c r="U13" s="144">
        <f t="shared" si="7"/>
        <v>-1.410452694</v>
      </c>
      <c r="V13" s="144">
        <f t="shared" si="7"/>
        <v>3.148246491</v>
      </c>
      <c r="W13" s="144">
        <f t="shared" si="7"/>
        <v>6.526899981</v>
      </c>
      <c r="X13" s="144">
        <f t="shared" si="7"/>
        <v>-1.15795683</v>
      </c>
      <c r="Y13" s="144">
        <f t="shared" si="7"/>
        <v>4.999358075</v>
      </c>
      <c r="Z13" s="144">
        <f t="shared" si="7"/>
        <v>0.03039673959</v>
      </c>
      <c r="AA13" s="144">
        <f t="shared" si="7"/>
        <v>-0.7522293583</v>
      </c>
      <c r="AB13" s="144">
        <f t="shared" si="7"/>
        <v>-0.6454780923</v>
      </c>
      <c r="AC13" s="144">
        <f t="shared" si="7"/>
        <v>-0.8889166671</v>
      </c>
      <c r="AD13" s="144">
        <f t="shared" si="7"/>
        <v>0.7146008332</v>
      </c>
      <c r="AE13" s="144">
        <f t="shared" si="7"/>
        <v>1.786444607</v>
      </c>
      <c r="AF13" s="144">
        <f t="shared" si="7"/>
        <v>2.206278571</v>
      </c>
      <c r="AG13" s="144">
        <f t="shared" si="7"/>
        <v>0.4974789916</v>
      </c>
      <c r="AH13" s="144">
        <f t="shared" si="7"/>
        <v>2.902405239</v>
      </c>
      <c r="AI13" s="144">
        <f t="shared" si="7"/>
        <v>-1.407382768</v>
      </c>
      <c r="AJ13" s="144">
        <f t="shared" si="7"/>
        <v>3.691040438</v>
      </c>
      <c r="AK13" s="144">
        <f t="shared" si="7"/>
        <v>5.440075081</v>
      </c>
      <c r="AL13" s="144">
        <f t="shared" si="7"/>
        <v>4.37368458</v>
      </c>
      <c r="AM13" s="144">
        <f t="shared" si="7"/>
        <v>-0.1253945183</v>
      </c>
      <c r="AN13" s="144">
        <f t="shared" si="7"/>
        <v>6.352541106</v>
      </c>
      <c r="AO13" s="144">
        <f t="shared" si="7"/>
        <v>-0.7518829783</v>
      </c>
      <c r="AP13" s="144">
        <f t="shared" si="7"/>
        <v>-0.5775922512</v>
      </c>
      <c r="AQ13" s="144">
        <f t="shared" si="7"/>
        <v>-0.03359435933</v>
      </c>
      <c r="AR13" s="144">
        <f t="shared" si="7"/>
        <v>6.710662891</v>
      </c>
      <c r="AS13" s="144">
        <f t="shared" si="7"/>
        <v>0.06543535023</v>
      </c>
      <c r="AT13" s="144">
        <f t="shared" si="7"/>
        <v>4.051226954</v>
      </c>
      <c r="AU13" s="144">
        <f t="shared" si="7"/>
        <v>-0.02525352855</v>
      </c>
      <c r="AV13" s="144">
        <f t="shared" si="7"/>
        <v>0.4638271039</v>
      </c>
      <c r="AW13" s="144">
        <f t="shared" si="7"/>
        <v>1.907913438</v>
      </c>
      <c r="AX13" s="144">
        <f t="shared" si="7"/>
        <v>2.003201088</v>
      </c>
      <c r="AY13" s="144">
        <f t="shared" si="7"/>
        <v>1.663890174</v>
      </c>
      <c r="AZ13" s="144">
        <f t="shared" si="7"/>
        <v>-1.004214608</v>
      </c>
    </row>
    <row r="14">
      <c r="A14" s="145" t="s">
        <v>240</v>
      </c>
      <c r="B14" s="145" t="s">
        <v>241</v>
      </c>
      <c r="C14" s="146">
        <v>279.318</v>
      </c>
      <c r="D14" s="146">
        <v>569481.266772</v>
      </c>
      <c r="E14" s="146">
        <v>64471.0</v>
      </c>
      <c r="F14" s="146">
        <v>91939.0</v>
      </c>
      <c r="G14" s="146">
        <v>286399.0</v>
      </c>
      <c r="H14" s="146">
        <v>1127.0</v>
      </c>
      <c r="I14" s="147">
        <v>0.029411764705882353</v>
      </c>
      <c r="J14" s="147">
        <v>0.14705882352941177</v>
      </c>
      <c r="K14" s="148">
        <v>44.0</v>
      </c>
      <c r="L14" s="148">
        <v>3.0</v>
      </c>
      <c r="M14" s="148">
        <v>63.0</v>
      </c>
      <c r="N14" s="148">
        <v>72.5</v>
      </c>
      <c r="O14" s="148">
        <v>83.9</v>
      </c>
      <c r="P14" s="148">
        <v>3.0346377848165935</v>
      </c>
      <c r="Q14" s="148">
        <v>120.74811168632775</v>
      </c>
      <c r="R14" s="148">
        <v>44.57680962105741</v>
      </c>
      <c r="S14" s="148">
        <v>4.141554356802727</v>
      </c>
      <c r="T14" s="148">
        <v>62.433658881595115</v>
      </c>
      <c r="U14" s="149">
        <v>0.841981431577463</v>
      </c>
      <c r="V14" s="150">
        <v>45.24678219923378</v>
      </c>
      <c r="W14" s="148">
        <v>55.8</v>
      </c>
      <c r="X14" s="148">
        <v>3.12</v>
      </c>
      <c r="Y14" s="148">
        <v>7.4</v>
      </c>
      <c r="Z14" s="148">
        <v>5.5</v>
      </c>
      <c r="AA14" s="150">
        <v>42.2</v>
      </c>
      <c r="AB14" s="148">
        <v>65.5</v>
      </c>
      <c r="AC14" s="150">
        <v>26.0</v>
      </c>
      <c r="AD14" s="151">
        <v>74.0</v>
      </c>
      <c r="AE14" s="151">
        <v>63.3</v>
      </c>
      <c r="AF14" s="150">
        <v>762.0450629973326</v>
      </c>
      <c r="AG14" s="151">
        <v>4.0</v>
      </c>
      <c r="AH14" s="152">
        <v>0.24290296026737318</v>
      </c>
      <c r="AI14" s="153">
        <v>12.7</v>
      </c>
      <c r="AJ14" s="148">
        <v>15335.0</v>
      </c>
      <c r="AK14" s="154">
        <v>0.0</v>
      </c>
      <c r="AL14" s="153">
        <v>4265.443405251768</v>
      </c>
      <c r="AM14" s="150">
        <v>19.0</v>
      </c>
      <c r="AN14" s="151">
        <v>84.4</v>
      </c>
      <c r="AO14" s="148">
        <v>10.0</v>
      </c>
      <c r="AP14" s="151">
        <v>71.6</v>
      </c>
      <c r="AQ14" s="148">
        <v>51.4</v>
      </c>
      <c r="AR14" s="148">
        <v>0.144066172438</v>
      </c>
      <c r="AS14" s="148">
        <v>15.0</v>
      </c>
      <c r="AT14" s="148">
        <v>30.0</v>
      </c>
      <c r="AU14" s="148">
        <v>0.10345866826202932</v>
      </c>
      <c r="AV14" s="151">
        <v>46.3</v>
      </c>
      <c r="AW14" s="155">
        <v>0.397159408161</v>
      </c>
      <c r="AX14" s="155">
        <v>0.213140935611</v>
      </c>
      <c r="AY14" s="155">
        <v>0.710182806347</v>
      </c>
      <c r="AZ14" s="151">
        <v>494106.0</v>
      </c>
    </row>
    <row r="15">
      <c r="A15" s="145" t="s">
        <v>242</v>
      </c>
      <c r="B15" s="145" t="s">
        <v>243</v>
      </c>
      <c r="C15" s="146">
        <v>252.96299999999997</v>
      </c>
      <c r="D15" s="146">
        <v>1022960.59171</v>
      </c>
      <c r="E15" s="146">
        <v>546073.0</v>
      </c>
      <c r="F15" s="146">
        <v>0.0</v>
      </c>
      <c r="G15" s="146">
        <v>80427.0</v>
      </c>
      <c r="H15" s="146">
        <v>143.0</v>
      </c>
      <c r="I15" s="147">
        <v>0.0</v>
      </c>
      <c r="J15" s="147">
        <v>0.0</v>
      </c>
      <c r="K15" s="148">
        <v>54.0</v>
      </c>
      <c r="L15" s="148">
        <v>3.0</v>
      </c>
      <c r="M15" s="148">
        <v>20.5</v>
      </c>
      <c r="N15" s="148">
        <v>0.5</v>
      </c>
      <c r="O15" s="148">
        <v>15.1</v>
      </c>
      <c r="P15" s="148">
        <v>42.421593934836075</v>
      </c>
      <c r="Q15" s="148">
        <v>129.0</v>
      </c>
      <c r="R15" s="148">
        <v>94.73996776109273</v>
      </c>
      <c r="S15" s="148">
        <v>6.6</v>
      </c>
      <c r="T15" s="148">
        <v>31.271715299351623</v>
      </c>
      <c r="U15" s="149">
        <v>0.6003090896735559</v>
      </c>
      <c r="V15" s="150">
        <v>39.441610502187395</v>
      </c>
      <c r="W15" s="148">
        <v>23.7</v>
      </c>
      <c r="X15" s="148">
        <v>3.1</v>
      </c>
      <c r="Y15" s="148">
        <v>35.4</v>
      </c>
      <c r="Z15" s="148">
        <v>3.4</v>
      </c>
      <c r="AA15" s="150">
        <v>21.2</v>
      </c>
      <c r="AB15" s="148">
        <v>40.7</v>
      </c>
      <c r="AC15" s="150">
        <v>30.0</v>
      </c>
      <c r="AD15" s="151">
        <v>67.0</v>
      </c>
      <c r="AE15" s="151">
        <v>65.2</v>
      </c>
      <c r="AF15" s="150">
        <v>217.08672145732362</v>
      </c>
      <c r="AG15" s="151">
        <v>3.0</v>
      </c>
      <c r="AH15" s="152">
        <v>0.38573286132903634</v>
      </c>
      <c r="AI15" s="153">
        <v>11.8</v>
      </c>
      <c r="AJ15" s="148">
        <v>0.0</v>
      </c>
      <c r="AK15" s="154">
        <v>25015.0</v>
      </c>
      <c r="AL15" s="153">
        <v>1113.259361698013</v>
      </c>
      <c r="AM15" s="150">
        <v>12.0</v>
      </c>
      <c r="AN15" s="151">
        <v>90.9</v>
      </c>
      <c r="AO15" s="148">
        <v>45.66</v>
      </c>
      <c r="AP15" s="151">
        <v>54.2</v>
      </c>
      <c r="AQ15" s="148">
        <v>29.6</v>
      </c>
      <c r="AR15" s="148">
        <v>0.0048495536831</v>
      </c>
      <c r="AS15" s="148">
        <v>20.0</v>
      </c>
      <c r="AT15" s="148">
        <v>100.0</v>
      </c>
      <c r="AU15" s="148">
        <v>0.2581921571799195</v>
      </c>
      <c r="AV15" s="151">
        <v>44.6</v>
      </c>
      <c r="AW15" s="155">
        <v>0.403276229187</v>
      </c>
      <c r="AX15" s="155">
        <v>0.220817969828</v>
      </c>
      <c r="AY15" s="155">
        <v>0.7346495855</v>
      </c>
      <c r="AZ15" s="151">
        <v>726733.0</v>
      </c>
    </row>
    <row r="16">
      <c r="A16" s="145" t="s">
        <v>244</v>
      </c>
      <c r="B16" s="145" t="s">
        <v>245</v>
      </c>
      <c r="C16" s="146">
        <v>2410.2000000000003</v>
      </c>
      <c r="D16" s="146">
        <v>827360.160033</v>
      </c>
      <c r="E16" s="146">
        <v>388672.0</v>
      </c>
      <c r="F16" s="146">
        <v>15402.0</v>
      </c>
      <c r="G16" s="146">
        <v>180941.0</v>
      </c>
      <c r="H16" s="146">
        <v>739.0</v>
      </c>
      <c r="I16" s="147">
        <v>0.11764705882352941</v>
      </c>
      <c r="J16" s="147">
        <v>0.058823529411764705</v>
      </c>
      <c r="K16" s="148">
        <v>33.0</v>
      </c>
      <c r="L16" s="148">
        <v>3.0</v>
      </c>
      <c r="M16" s="148">
        <v>43.2</v>
      </c>
      <c r="N16" s="148">
        <v>45.1</v>
      </c>
      <c r="O16" s="148">
        <v>61.9</v>
      </c>
      <c r="P16" s="148">
        <v>7.676013882326105</v>
      </c>
      <c r="Q16" s="148">
        <v>105.38697579270371</v>
      </c>
      <c r="R16" s="148">
        <v>56.63265306122449</v>
      </c>
      <c r="S16" s="148">
        <v>3.71864756474976</v>
      </c>
      <c r="T16" s="148">
        <v>63.05290624732178</v>
      </c>
      <c r="U16" s="149">
        <v>0.7738984392843458</v>
      </c>
      <c r="V16" s="150">
        <v>16.778336380956592</v>
      </c>
      <c r="W16" s="148">
        <v>51.5</v>
      </c>
      <c r="X16" s="148">
        <v>3.9666666666666663</v>
      </c>
      <c r="Y16" s="148">
        <v>27.1</v>
      </c>
      <c r="Z16" s="148">
        <v>6.0</v>
      </c>
      <c r="AA16" s="150">
        <v>32.0</v>
      </c>
      <c r="AB16" s="148">
        <v>45.1</v>
      </c>
      <c r="AC16" s="150">
        <v>17.0</v>
      </c>
      <c r="AD16" s="151">
        <v>48.0</v>
      </c>
      <c r="AE16" s="151">
        <v>57.7</v>
      </c>
      <c r="AF16" s="150">
        <v>181.45698130348296</v>
      </c>
      <c r="AG16" s="151">
        <v>1.0</v>
      </c>
      <c r="AH16" s="152">
        <v>0.6970078263275781</v>
      </c>
      <c r="AI16" s="153">
        <v>7.1</v>
      </c>
      <c r="AJ16" s="148">
        <v>12211.0</v>
      </c>
      <c r="AK16" s="154">
        <v>0.0</v>
      </c>
      <c r="AL16" s="153">
        <v>5370.89143833124</v>
      </c>
      <c r="AM16" s="150">
        <v>30.0</v>
      </c>
      <c r="AN16" s="151">
        <v>90.5</v>
      </c>
      <c r="AO16" s="148">
        <v>100.0</v>
      </c>
      <c r="AP16" s="151">
        <v>73.8</v>
      </c>
      <c r="AQ16" s="148">
        <v>58.2</v>
      </c>
      <c r="AR16" s="148">
        <v>0.0676169342836</v>
      </c>
      <c r="AS16" s="148">
        <v>10.0</v>
      </c>
      <c r="AT16" s="148">
        <v>40.0</v>
      </c>
      <c r="AU16" s="148">
        <v>0.07831548610422226</v>
      </c>
      <c r="AV16" s="151">
        <v>57.3</v>
      </c>
      <c r="AW16" s="155">
        <v>0.399938689764</v>
      </c>
      <c r="AX16" s="155">
        <v>0.216599190312</v>
      </c>
      <c r="AY16" s="155">
        <v>0.721557214227</v>
      </c>
      <c r="AZ16" s="151">
        <v>679448.0</v>
      </c>
    </row>
    <row r="17">
      <c r="A17" s="145" t="s">
        <v>246</v>
      </c>
      <c r="B17" s="145" t="s">
        <v>247</v>
      </c>
      <c r="C17" s="146">
        <v>34.281</v>
      </c>
      <c r="D17" s="146">
        <v>503511.18096</v>
      </c>
      <c r="E17" s="146">
        <v>146330.0</v>
      </c>
      <c r="F17" s="146">
        <v>4133.0</v>
      </c>
      <c r="G17" s="146">
        <v>23290.0</v>
      </c>
      <c r="H17" s="146">
        <v>1367.0</v>
      </c>
      <c r="I17" s="147">
        <v>0.058823529411764705</v>
      </c>
      <c r="J17" s="147">
        <v>0.058823529411764705</v>
      </c>
      <c r="K17" s="148">
        <v>15.0</v>
      </c>
      <c r="L17" s="148">
        <v>0.0</v>
      </c>
      <c r="M17" s="148">
        <v>57.0</v>
      </c>
      <c r="N17" s="148">
        <v>45.1</v>
      </c>
      <c r="O17" s="148">
        <v>71.0</v>
      </c>
      <c r="P17" s="148">
        <v>100.63541221700127</v>
      </c>
      <c r="Q17" s="148">
        <v>100.63541221700127</v>
      </c>
      <c r="R17" s="148">
        <v>60.024717178439</v>
      </c>
      <c r="S17" s="148">
        <v>2.124122318317681</v>
      </c>
      <c r="T17" s="148">
        <v>44.92351854505586</v>
      </c>
      <c r="U17" s="149">
        <v>0.8106294307780487</v>
      </c>
      <c r="V17" s="150">
        <v>32.708432316189906</v>
      </c>
      <c r="W17" s="148">
        <v>49.0</v>
      </c>
      <c r="X17" s="148">
        <v>3.9666666666666663</v>
      </c>
      <c r="Y17" s="148">
        <v>10.8</v>
      </c>
      <c r="Z17" s="148">
        <v>1.5</v>
      </c>
      <c r="AA17" s="150">
        <v>19.9</v>
      </c>
      <c r="AB17" s="148">
        <v>50.7</v>
      </c>
      <c r="AC17" s="150">
        <v>20.0</v>
      </c>
      <c r="AD17" s="151">
        <v>49.0</v>
      </c>
      <c r="AE17" s="151">
        <v>54.4</v>
      </c>
      <c r="AF17" s="150">
        <v>64.11433930529881</v>
      </c>
      <c r="AG17" s="151">
        <v>0.0</v>
      </c>
      <c r="AH17" s="152">
        <v>0.0</v>
      </c>
      <c r="AI17" s="153">
        <v>4.1</v>
      </c>
      <c r="AJ17" s="148">
        <v>11227.0</v>
      </c>
      <c r="AK17" s="154">
        <v>0.0</v>
      </c>
      <c r="AL17" s="153">
        <v>6190.236664620347</v>
      </c>
      <c r="AM17" s="150">
        <v>21.0</v>
      </c>
      <c r="AN17" s="151">
        <v>81.5</v>
      </c>
      <c r="AO17" s="148">
        <v>35.65891472868217</v>
      </c>
      <c r="AP17" s="151">
        <v>53.7</v>
      </c>
      <c r="AQ17" s="148">
        <v>43.7</v>
      </c>
      <c r="AR17" s="148">
        <v>0.0625073385093</v>
      </c>
      <c r="AS17" s="148">
        <v>27.0</v>
      </c>
      <c r="AT17" s="148">
        <v>45.0</v>
      </c>
      <c r="AU17" s="148">
        <v>0.04262921496362953</v>
      </c>
      <c r="AV17" s="151">
        <v>50.3</v>
      </c>
      <c r="AW17" s="155">
        <v>0.398533840857</v>
      </c>
      <c r="AX17" s="155">
        <v>0.214837517087</v>
      </c>
      <c r="AY17" s="155">
        <v>0.715923112585</v>
      </c>
      <c r="AZ17" s="151">
        <v>457677.0</v>
      </c>
    </row>
    <row r="18">
      <c r="A18" s="145" t="s">
        <v>248</v>
      </c>
      <c r="B18" s="145" t="s">
        <v>249</v>
      </c>
      <c r="C18" s="146">
        <v>13.299</v>
      </c>
      <c r="D18" s="146">
        <v>99489.3996754</v>
      </c>
      <c r="E18" s="146">
        <v>88473.0</v>
      </c>
      <c r="F18" s="146">
        <v>0.0</v>
      </c>
      <c r="G18" s="146">
        <v>0.0</v>
      </c>
      <c r="H18" s="146">
        <v>2217.0</v>
      </c>
      <c r="I18" s="147">
        <v>0.058823529411764705</v>
      </c>
      <c r="J18" s="147">
        <v>0.0</v>
      </c>
      <c r="K18" s="148">
        <v>29.0</v>
      </c>
      <c r="L18" s="148">
        <v>0.0</v>
      </c>
      <c r="M18" s="148">
        <v>77.9</v>
      </c>
      <c r="N18" s="148">
        <v>86.5</v>
      </c>
      <c r="O18" s="148">
        <v>95.1</v>
      </c>
      <c r="P18" s="148">
        <v>89.03494543425509</v>
      </c>
      <c r="Q18" s="148">
        <v>89.03494543425509</v>
      </c>
      <c r="R18" s="148">
        <v>42.57600234983111</v>
      </c>
      <c r="S18" s="148">
        <v>9.778030402401876</v>
      </c>
      <c r="T18" s="148">
        <v>52.89260849050264</v>
      </c>
      <c r="U18" s="149">
        <v>0.6576970943834513</v>
      </c>
      <c r="V18" s="150">
        <v>38.052598594353974</v>
      </c>
      <c r="W18" s="148">
        <v>59.4</v>
      </c>
      <c r="X18" s="148">
        <v>3.5</v>
      </c>
      <c r="Y18" s="148">
        <v>4.4</v>
      </c>
      <c r="Z18" s="148">
        <v>6.3</v>
      </c>
      <c r="AA18" s="150">
        <v>54.4</v>
      </c>
      <c r="AB18" s="148">
        <v>57.5</v>
      </c>
      <c r="AC18" s="150">
        <v>37.0</v>
      </c>
      <c r="AD18" s="151">
        <v>83.0</v>
      </c>
      <c r="AE18" s="151">
        <v>60.0</v>
      </c>
      <c r="AF18" s="150">
        <v>1229.3298409250622</v>
      </c>
      <c r="AG18" s="151">
        <v>5.0</v>
      </c>
      <c r="AH18" s="152">
        <v>0.0</v>
      </c>
      <c r="AI18" s="153">
        <v>12.9</v>
      </c>
      <c r="AJ18" s="148">
        <v>7231.0</v>
      </c>
      <c r="AK18" s="154">
        <v>12570.0</v>
      </c>
      <c r="AL18" s="153">
        <v>9086.619867395384</v>
      </c>
      <c r="AM18" s="150">
        <v>16.0</v>
      </c>
      <c r="AN18" s="151">
        <v>72.1</v>
      </c>
      <c r="AO18" s="148">
        <v>100.0</v>
      </c>
      <c r="AP18" s="151">
        <v>69.2</v>
      </c>
      <c r="AQ18" s="148">
        <v>71.5</v>
      </c>
      <c r="AR18" s="148">
        <v>0.0656720353689</v>
      </c>
      <c r="AS18" s="148">
        <v>19.0</v>
      </c>
      <c r="AT18" s="148">
        <v>12.0</v>
      </c>
      <c r="AU18" s="148">
        <v>0.21082220660576248</v>
      </c>
      <c r="AV18" s="151">
        <v>56.5</v>
      </c>
      <c r="AW18" s="155">
        <v>0.396117911174</v>
      </c>
      <c r="AX18" s="155">
        <v>0.211835093757</v>
      </c>
      <c r="AY18" s="155">
        <v>0.706003332508</v>
      </c>
      <c r="AZ18" s="151">
        <v>334554.0</v>
      </c>
    </row>
    <row r="19">
      <c r="A19" s="145" t="s">
        <v>250</v>
      </c>
      <c r="B19" s="145" t="s">
        <v>251</v>
      </c>
      <c r="C19" s="146">
        <v>146.601</v>
      </c>
      <c r="D19" s="146">
        <v>874321.089465</v>
      </c>
      <c r="E19" s="146">
        <v>327011.0</v>
      </c>
      <c r="F19" s="146">
        <v>162109.0</v>
      </c>
      <c r="G19" s="146">
        <v>261254.0</v>
      </c>
      <c r="H19" s="146">
        <v>1670.0</v>
      </c>
      <c r="I19" s="147">
        <v>0.0</v>
      </c>
      <c r="J19" s="147">
        <v>0.08823529411764706</v>
      </c>
      <c r="K19" s="148">
        <v>48.0</v>
      </c>
      <c r="L19" s="148">
        <v>3.0</v>
      </c>
      <c r="M19" s="148">
        <v>59.9</v>
      </c>
      <c r="N19" s="148">
        <v>57.9</v>
      </c>
      <c r="O19" s="148">
        <v>69.2</v>
      </c>
      <c r="P19" s="148">
        <v>102.91464449346684</v>
      </c>
      <c r="Q19" s="148">
        <v>102.91464449346684</v>
      </c>
      <c r="R19" s="148">
        <v>31.231735827001756</v>
      </c>
      <c r="S19" s="148">
        <v>4.720384648362012</v>
      </c>
      <c r="T19" s="148">
        <v>63.346893985916516</v>
      </c>
      <c r="U19" s="149">
        <v>0.7160525571161672</v>
      </c>
      <c r="V19" s="150">
        <v>46.4857407404376</v>
      </c>
      <c r="W19" s="148">
        <v>56.7</v>
      </c>
      <c r="X19" s="148">
        <v>2.5500000000000003</v>
      </c>
      <c r="Y19" s="148">
        <v>5.9</v>
      </c>
      <c r="Z19" s="148">
        <v>1.1</v>
      </c>
      <c r="AA19" s="150">
        <v>52.5</v>
      </c>
      <c r="AB19" s="148">
        <v>69.3</v>
      </c>
      <c r="AC19" s="150">
        <v>27.0</v>
      </c>
      <c r="AD19" s="151">
        <v>96.0</v>
      </c>
      <c r="AE19" s="151">
        <v>70.4</v>
      </c>
      <c r="AF19" s="150">
        <v>766.160015045068</v>
      </c>
      <c r="AG19" s="151">
        <v>2.0</v>
      </c>
      <c r="AH19" s="152">
        <v>0.8093440618997085</v>
      </c>
      <c r="AI19" s="153">
        <v>9.5</v>
      </c>
      <c r="AJ19" s="148">
        <v>8979.0</v>
      </c>
      <c r="AK19" s="154">
        <v>0.0</v>
      </c>
      <c r="AL19" s="153">
        <v>3443.825674649648</v>
      </c>
      <c r="AM19" s="150">
        <v>19.0</v>
      </c>
      <c r="AN19" s="151">
        <v>88.8</v>
      </c>
      <c r="AO19" s="148">
        <v>26.923076923076923</v>
      </c>
      <c r="AP19" s="151">
        <v>68.7</v>
      </c>
      <c r="AQ19" s="148">
        <v>42.1</v>
      </c>
      <c r="AR19" s="148">
        <v>0.112832450478</v>
      </c>
      <c r="AS19" s="148">
        <v>13.0</v>
      </c>
      <c r="AT19" s="148">
        <v>18.0</v>
      </c>
      <c r="AU19" s="148">
        <v>0.14104751286218986</v>
      </c>
      <c r="AV19" s="151">
        <v>35.1</v>
      </c>
      <c r="AW19" s="155">
        <v>0.39613459618</v>
      </c>
      <c r="AX19" s="155">
        <v>0.211873634133</v>
      </c>
      <c r="AY19" s="155">
        <v>0.705928536988</v>
      </c>
      <c r="AZ19" s="151">
        <v>673042.0</v>
      </c>
    </row>
    <row r="20">
      <c r="A20" s="145" t="s">
        <v>252</v>
      </c>
      <c r="B20" s="145" t="s">
        <v>253</v>
      </c>
      <c r="C20" s="146">
        <v>1409.1480000000001</v>
      </c>
      <c r="D20" s="146">
        <v>772690.089805</v>
      </c>
      <c r="E20" s="146">
        <v>28529.0</v>
      </c>
      <c r="F20" s="146">
        <v>0.0</v>
      </c>
      <c r="G20" s="146">
        <v>0.0</v>
      </c>
      <c r="H20" s="146">
        <v>2154.0</v>
      </c>
      <c r="I20" s="147">
        <v>0.08823529411764706</v>
      </c>
      <c r="J20" s="147">
        <v>0.11764705882352941</v>
      </c>
      <c r="K20" s="148">
        <v>40.0</v>
      </c>
      <c r="L20" s="148">
        <v>3.0</v>
      </c>
      <c r="M20" s="148">
        <v>79.0</v>
      </c>
      <c r="N20" s="148">
        <v>78.0</v>
      </c>
      <c r="O20" s="148">
        <v>88.3</v>
      </c>
      <c r="P20" s="148">
        <v>99.42030268165324</v>
      </c>
      <c r="Q20" s="148">
        <v>99.42030268165324</v>
      </c>
      <c r="R20" s="148">
        <v>52.18009478672986</v>
      </c>
      <c r="S20" s="148">
        <v>3.8380736190857703</v>
      </c>
      <c r="T20" s="148">
        <v>65.15924310547656</v>
      </c>
      <c r="U20" s="149">
        <v>0.7246674188054206</v>
      </c>
      <c r="V20" s="150">
        <v>47.599356313235695</v>
      </c>
      <c r="W20" s="148">
        <v>59.6</v>
      </c>
      <c r="X20" s="148">
        <v>3.4454545454545453</v>
      </c>
      <c r="Y20" s="148">
        <v>9.6</v>
      </c>
      <c r="Z20" s="148">
        <v>3.4</v>
      </c>
      <c r="AA20" s="150">
        <v>31.4</v>
      </c>
      <c r="AB20" s="148">
        <v>37.8</v>
      </c>
      <c r="AC20" s="150">
        <v>29.0</v>
      </c>
      <c r="AD20" s="151">
        <v>97.0</v>
      </c>
      <c r="AE20" s="151">
        <v>61.4</v>
      </c>
      <c r="AF20" s="150">
        <v>962.602255478245</v>
      </c>
      <c r="AG20" s="151">
        <v>3.0</v>
      </c>
      <c r="AH20" s="152">
        <v>0.0</v>
      </c>
      <c r="AI20" s="153">
        <v>4.3</v>
      </c>
      <c r="AJ20" s="148">
        <v>33615.0</v>
      </c>
      <c r="AK20" s="154">
        <v>0.0</v>
      </c>
      <c r="AL20" s="153">
        <v>462.56973436488596</v>
      </c>
      <c r="AM20" s="150">
        <v>32.0</v>
      </c>
      <c r="AN20" s="151">
        <v>93.6</v>
      </c>
      <c r="AO20" s="148">
        <v>100.0</v>
      </c>
      <c r="AP20" s="151">
        <v>59.6</v>
      </c>
      <c r="AQ20" s="148">
        <v>39.8</v>
      </c>
      <c r="AR20" s="148">
        <v>0.0549900614687</v>
      </c>
      <c r="AS20" s="148">
        <v>15.0</v>
      </c>
      <c r="AT20" s="148">
        <v>68.0</v>
      </c>
      <c r="AU20" s="148">
        <v>0.3090161401507048</v>
      </c>
      <c r="AV20" s="151">
        <v>60.7</v>
      </c>
      <c r="AW20" s="155">
        <v>0.399476861633</v>
      </c>
      <c r="AX20" s="155">
        <v>0.216012322308</v>
      </c>
      <c r="AY20" s="155">
        <v>0.719771715525</v>
      </c>
      <c r="AZ20" s="151">
        <v>1060096.0</v>
      </c>
    </row>
    <row r="21" ht="15.75" customHeight="1">
      <c r="A21" s="145" t="s">
        <v>254</v>
      </c>
      <c r="B21" s="145" t="s">
        <v>255</v>
      </c>
      <c r="C21" s="146">
        <v>506.06399999999996</v>
      </c>
      <c r="D21" s="146">
        <v>303941.804217</v>
      </c>
      <c r="E21" s="146">
        <v>3274.0</v>
      </c>
      <c r="F21" s="146">
        <v>0.0</v>
      </c>
      <c r="G21" s="146">
        <v>0.0</v>
      </c>
      <c r="H21" s="146">
        <v>1654.0</v>
      </c>
      <c r="I21" s="147">
        <v>0.14705882352941177</v>
      </c>
      <c r="J21" s="147">
        <v>0.11764705882352941</v>
      </c>
      <c r="K21" s="148">
        <v>37.0</v>
      </c>
      <c r="L21" s="148">
        <v>0.0</v>
      </c>
      <c r="M21" s="148">
        <v>74.0</v>
      </c>
      <c r="N21" s="148">
        <v>81.9</v>
      </c>
      <c r="O21" s="148">
        <v>88.2</v>
      </c>
      <c r="P21" s="148">
        <v>81.75706811959557</v>
      </c>
      <c r="Q21" s="148">
        <v>81.75706811959557</v>
      </c>
      <c r="R21" s="148">
        <v>33.56638263782681</v>
      </c>
      <c r="S21" s="148">
        <v>8.179437021318922</v>
      </c>
      <c r="T21" s="148">
        <v>64.03595606833628</v>
      </c>
      <c r="U21" s="149">
        <v>0.5906060169555308</v>
      </c>
      <c r="V21" s="150">
        <v>47.1940315420362</v>
      </c>
      <c r="W21" s="148">
        <v>62.8</v>
      </c>
      <c r="X21" s="148">
        <v>6.499999999999999</v>
      </c>
      <c r="Y21" s="148">
        <v>2.1</v>
      </c>
      <c r="Z21" s="148">
        <v>8.1</v>
      </c>
      <c r="AA21" s="150">
        <v>28.1</v>
      </c>
      <c r="AB21" s="148">
        <v>55.4</v>
      </c>
      <c r="AC21" s="150">
        <v>16.0</v>
      </c>
      <c r="AD21" s="151">
        <v>61.0</v>
      </c>
      <c r="AE21" s="151">
        <v>52.2</v>
      </c>
      <c r="AF21" s="150">
        <v>513.2417220425594</v>
      </c>
      <c r="AG21" s="151">
        <v>1.0</v>
      </c>
      <c r="AH21" s="152">
        <v>0.0</v>
      </c>
      <c r="AI21" s="153">
        <v>7.5</v>
      </c>
      <c r="AJ21" s="148">
        <v>0.0</v>
      </c>
      <c r="AK21" s="154">
        <v>0.0</v>
      </c>
      <c r="AL21" s="153">
        <v>883.7409953378724</v>
      </c>
      <c r="AM21" s="150">
        <v>19.0</v>
      </c>
      <c r="AN21" s="151">
        <v>83.5</v>
      </c>
      <c r="AO21" s="148">
        <v>97.91666666666666</v>
      </c>
      <c r="AP21" s="151">
        <v>78.3</v>
      </c>
      <c r="AQ21" s="148">
        <v>65.8</v>
      </c>
      <c r="AR21" s="148">
        <v>0.0555523935569</v>
      </c>
      <c r="AS21" s="148">
        <v>38.0</v>
      </c>
      <c r="AT21" s="148">
        <v>18.0</v>
      </c>
      <c r="AU21" s="148">
        <v>0.07023012069547885</v>
      </c>
      <c r="AV21" s="151">
        <v>56.0</v>
      </c>
      <c r="AW21" s="155">
        <v>0.398984287941</v>
      </c>
      <c r="AX21" s="155">
        <v>0.215392483164</v>
      </c>
      <c r="AY21" s="155">
        <v>0.717814929765</v>
      </c>
      <c r="AZ21" s="151">
        <v>637972.0</v>
      </c>
    </row>
    <row r="22" ht="15.75" customHeight="1">
      <c r="A22" s="145" t="s">
        <v>256</v>
      </c>
      <c r="B22" s="145" t="s">
        <v>257</v>
      </c>
      <c r="C22" s="146">
        <v>1754.8049999999998</v>
      </c>
      <c r="D22" s="146">
        <v>926460.534418</v>
      </c>
      <c r="E22" s="146">
        <v>123635.0</v>
      </c>
      <c r="F22" s="146">
        <v>0.0</v>
      </c>
      <c r="G22" s="146">
        <v>0.0</v>
      </c>
      <c r="H22" s="146">
        <v>1270.0</v>
      </c>
      <c r="I22" s="147">
        <v>0.17647058823529413</v>
      </c>
      <c r="J22" s="147">
        <v>0.08823529411764706</v>
      </c>
      <c r="K22" s="148">
        <v>63.0</v>
      </c>
      <c r="L22" s="148">
        <v>3.0</v>
      </c>
      <c r="M22" s="148">
        <v>77.1</v>
      </c>
      <c r="N22" s="148">
        <v>70.6</v>
      </c>
      <c r="O22" s="148">
        <v>87.6</v>
      </c>
      <c r="P22" s="148">
        <v>95.6952239207053</v>
      </c>
      <c r="Q22" s="148">
        <v>95.6952239207053</v>
      </c>
      <c r="R22" s="148">
        <v>50.855675984027386</v>
      </c>
      <c r="S22" s="148">
        <v>5.8595309785130745</v>
      </c>
      <c r="T22" s="148">
        <v>71.91170905543265</v>
      </c>
      <c r="U22" s="149">
        <v>0.6945256931560135</v>
      </c>
      <c r="V22" s="150">
        <v>51.70996389138089</v>
      </c>
      <c r="W22" s="148">
        <v>58.0</v>
      </c>
      <c r="X22" s="148">
        <v>5.0</v>
      </c>
      <c r="Y22" s="148">
        <v>13.4</v>
      </c>
      <c r="Z22" s="148">
        <v>7.4</v>
      </c>
      <c r="AA22" s="150">
        <v>39.5</v>
      </c>
      <c r="AB22" s="148">
        <v>28.8</v>
      </c>
      <c r="AC22" s="150">
        <v>22.0</v>
      </c>
      <c r="AD22" s="151">
        <v>62.0</v>
      </c>
      <c r="AE22" s="151">
        <v>57.4</v>
      </c>
      <c r="AF22" s="150">
        <v>582.299756784571</v>
      </c>
      <c r="AG22" s="151">
        <v>1.0</v>
      </c>
      <c r="AH22" s="152">
        <v>0.0</v>
      </c>
      <c r="AI22" s="153">
        <v>3.5</v>
      </c>
      <c r="AJ22" s="148">
        <v>0.0</v>
      </c>
      <c r="AK22" s="154">
        <v>0.0</v>
      </c>
      <c r="AL22" s="153">
        <v>3417.0134812056167</v>
      </c>
      <c r="AM22" s="150">
        <v>28.0</v>
      </c>
      <c r="AN22" s="151">
        <v>88.1</v>
      </c>
      <c r="AO22" s="148">
        <v>97.31800766283524</v>
      </c>
      <c r="AP22" s="151">
        <v>64.2</v>
      </c>
      <c r="AQ22" s="148">
        <v>32.0</v>
      </c>
      <c r="AR22" s="148">
        <v>0.0106571991087</v>
      </c>
      <c r="AS22" s="148">
        <v>6.0</v>
      </c>
      <c r="AT22" s="148">
        <v>17.0</v>
      </c>
      <c r="AU22" s="148">
        <v>0.14243948992418656</v>
      </c>
      <c r="AV22" s="151">
        <v>57.4</v>
      </c>
      <c r="AW22" s="155">
        <v>0.39986021145</v>
      </c>
      <c r="AX22" s="155">
        <v>0.216498085487</v>
      </c>
      <c r="AY22" s="155">
        <v>0.721266000507</v>
      </c>
      <c r="AZ22" s="151">
        <v>855729.0</v>
      </c>
    </row>
    <row r="23" ht="15.75" customHeight="1">
      <c r="A23" s="145" t="s">
        <v>258</v>
      </c>
      <c r="B23" s="145" t="s">
        <v>259</v>
      </c>
      <c r="C23" s="146">
        <v>2909.4390000000003</v>
      </c>
      <c r="D23" s="146">
        <v>464215.373741</v>
      </c>
      <c r="E23" s="146">
        <v>358536.0</v>
      </c>
      <c r="F23" s="146">
        <v>0.0</v>
      </c>
      <c r="G23" s="146">
        <v>320522.0</v>
      </c>
      <c r="H23" s="146">
        <v>2083.0</v>
      </c>
      <c r="I23" s="147">
        <v>0.058823529411764705</v>
      </c>
      <c r="J23" s="147">
        <v>0.17647058823529413</v>
      </c>
      <c r="K23" s="148">
        <v>59.0</v>
      </c>
      <c r="L23" s="148">
        <v>3.0</v>
      </c>
      <c r="M23" s="148">
        <v>76.2</v>
      </c>
      <c r="N23" s="148">
        <v>87.2</v>
      </c>
      <c r="O23" s="148">
        <v>94.4</v>
      </c>
      <c r="P23" s="148">
        <v>81.14957226831613</v>
      </c>
      <c r="Q23" s="148">
        <v>81.14957226831613</v>
      </c>
      <c r="R23" s="148">
        <v>28.677217079725292</v>
      </c>
      <c r="S23" s="148">
        <v>11.420701280774939</v>
      </c>
      <c r="T23" s="148">
        <v>78.99842397710869</v>
      </c>
      <c r="U23" s="149">
        <v>0.6091441232271444</v>
      </c>
      <c r="V23" s="150">
        <v>53.938781699337206</v>
      </c>
      <c r="W23" s="148">
        <v>62.9</v>
      </c>
      <c r="X23" s="148">
        <v>4.757142857142857</v>
      </c>
      <c r="Y23" s="148">
        <v>7.6</v>
      </c>
      <c r="Z23" s="148">
        <v>7.4</v>
      </c>
      <c r="AA23" s="150">
        <v>60.4</v>
      </c>
      <c r="AB23" s="148">
        <v>45.3</v>
      </c>
      <c r="AC23" s="150">
        <v>37.0</v>
      </c>
      <c r="AD23" s="151">
        <v>145.0</v>
      </c>
      <c r="AE23" s="151">
        <v>60.7</v>
      </c>
      <c r="AF23" s="150">
        <v>2107.73424364396</v>
      </c>
      <c r="AG23" s="151">
        <v>0.0</v>
      </c>
      <c r="AH23" s="152">
        <v>0.0</v>
      </c>
      <c r="AI23" s="153">
        <v>11.9</v>
      </c>
      <c r="AJ23" s="148">
        <v>1803.0</v>
      </c>
      <c r="AK23" s="154">
        <v>0.0</v>
      </c>
      <c r="AL23" s="153">
        <v>1620.112787933338</v>
      </c>
      <c r="AM23" s="150">
        <v>21.0</v>
      </c>
      <c r="AN23" s="151">
        <v>54.0</v>
      </c>
      <c r="AO23" s="148">
        <v>100.0</v>
      </c>
      <c r="AP23" s="151">
        <v>79.2</v>
      </c>
      <c r="AQ23" s="148">
        <v>40.0</v>
      </c>
      <c r="AR23" s="148">
        <v>0.0358025744638</v>
      </c>
      <c r="AS23" s="148">
        <v>8.0</v>
      </c>
      <c r="AT23" s="148">
        <v>12.0</v>
      </c>
      <c r="AU23" s="148">
        <v>0.2250301455477998</v>
      </c>
      <c r="AV23" s="151">
        <v>33.4</v>
      </c>
      <c r="AW23" s="155">
        <v>0.398521251959</v>
      </c>
      <c r="AX23" s="155">
        <v>0.214820724557</v>
      </c>
      <c r="AY23" s="155">
        <v>0.715882628093</v>
      </c>
      <c r="AZ23" s="151">
        <v>918354.0</v>
      </c>
    </row>
    <row r="24" ht="15.75" customHeight="1">
      <c r="A24" s="145" t="s">
        <v>260</v>
      </c>
      <c r="B24" s="145" t="s">
        <v>261</v>
      </c>
      <c r="C24" s="146">
        <v>308.841</v>
      </c>
      <c r="D24" s="146">
        <v>598382.623518</v>
      </c>
      <c r="E24" s="146">
        <v>285194.0</v>
      </c>
      <c r="F24" s="146">
        <v>34410.0</v>
      </c>
      <c r="G24" s="146">
        <v>88149.0</v>
      </c>
      <c r="H24" s="146">
        <v>2165.0</v>
      </c>
      <c r="I24" s="147">
        <v>0.11764705882352941</v>
      </c>
      <c r="J24" s="147">
        <v>0.058823529411764705</v>
      </c>
      <c r="K24" s="148">
        <v>32.0</v>
      </c>
      <c r="L24" s="148">
        <v>3.0</v>
      </c>
      <c r="M24" s="148">
        <v>63.8</v>
      </c>
      <c r="N24" s="148">
        <v>51.6</v>
      </c>
      <c r="O24" s="148">
        <v>60.3</v>
      </c>
      <c r="P24" s="148">
        <v>116.64942423812133</v>
      </c>
      <c r="Q24" s="148">
        <v>116.64942423812133</v>
      </c>
      <c r="R24" s="148">
        <v>49.8037473154114</v>
      </c>
      <c r="S24" s="148">
        <v>10.42987815481642</v>
      </c>
      <c r="T24" s="148">
        <v>51.9829199706679</v>
      </c>
      <c r="U24" s="149">
        <v>0.8483025430813037</v>
      </c>
      <c r="V24" s="150">
        <v>38.534637022950214</v>
      </c>
      <c r="W24" s="148">
        <v>52.1</v>
      </c>
      <c r="X24" s="148">
        <v>4.5</v>
      </c>
      <c r="Y24" s="148">
        <v>6.0</v>
      </c>
      <c r="Z24" s="148">
        <v>4.0</v>
      </c>
      <c r="AA24" s="150">
        <v>38.5</v>
      </c>
      <c r="AB24" s="148">
        <v>69.6</v>
      </c>
      <c r="AC24" s="150">
        <v>15.0</v>
      </c>
      <c r="AD24" s="151">
        <v>50.0</v>
      </c>
      <c r="AE24" s="151">
        <v>58.9</v>
      </c>
      <c r="AF24" s="150">
        <v>565.7927488347194</v>
      </c>
      <c r="AG24" s="151">
        <v>0.0</v>
      </c>
      <c r="AH24" s="152">
        <v>0.1261605922046393</v>
      </c>
      <c r="AI24" s="153">
        <v>5.9</v>
      </c>
      <c r="AJ24" s="148">
        <v>16519.0</v>
      </c>
      <c r="AK24" s="154">
        <v>0.0</v>
      </c>
      <c r="AL24" s="153">
        <v>368.89846191184057</v>
      </c>
      <c r="AM24" s="150">
        <v>17.0</v>
      </c>
      <c r="AN24" s="151">
        <v>78.1</v>
      </c>
      <c r="AO24" s="148">
        <v>48.92086330935252</v>
      </c>
      <c r="AP24" s="151">
        <v>67.1</v>
      </c>
      <c r="AQ24" s="148">
        <v>38.2</v>
      </c>
      <c r="AR24" s="148">
        <v>0.299191464405</v>
      </c>
      <c r="AS24" s="148">
        <v>24.0</v>
      </c>
      <c r="AT24" s="148">
        <v>46.0</v>
      </c>
      <c r="AU24" s="148">
        <v>0.18412626970406817</v>
      </c>
      <c r="AV24" s="151">
        <v>65.7</v>
      </c>
      <c r="AW24" s="155">
        <v>0.397574050603</v>
      </c>
      <c r="AX24" s="155">
        <v>0.213653428721</v>
      </c>
      <c r="AY24" s="155">
        <v>0.711910001565</v>
      </c>
      <c r="AZ24" s="151">
        <v>629867.0</v>
      </c>
    </row>
    <row r="25" ht="15.75" customHeight="1">
      <c r="A25" s="145" t="s">
        <v>262</v>
      </c>
      <c r="B25" s="145" t="s">
        <v>263</v>
      </c>
      <c r="C25" s="146">
        <v>706.914</v>
      </c>
      <c r="D25" s="146">
        <v>438376.540587</v>
      </c>
      <c r="E25" s="146">
        <v>195569.0</v>
      </c>
      <c r="F25" s="146">
        <v>0.0</v>
      </c>
      <c r="G25" s="146">
        <v>0.0</v>
      </c>
      <c r="H25" s="146">
        <v>696.0</v>
      </c>
      <c r="I25" s="147">
        <v>0.08823529411764706</v>
      </c>
      <c r="J25" s="147">
        <v>0.08823529411764706</v>
      </c>
      <c r="K25" s="148">
        <v>17.0</v>
      </c>
      <c r="L25" s="148">
        <v>0.0</v>
      </c>
      <c r="M25" s="148">
        <v>57.4</v>
      </c>
      <c r="N25" s="148">
        <v>68.7</v>
      </c>
      <c r="O25" s="148">
        <v>91.1</v>
      </c>
      <c r="P25" s="148">
        <v>4.81981231606419</v>
      </c>
      <c r="Q25" s="148">
        <v>115.04505275774244</v>
      </c>
      <c r="R25" s="148">
        <v>70.99857189937383</v>
      </c>
      <c r="S25" s="148">
        <v>3.1598530300916234</v>
      </c>
      <c r="T25" s="148">
        <v>76.10092832863474</v>
      </c>
      <c r="U25" s="149">
        <v>0.821961204802886</v>
      </c>
      <c r="V25" s="150">
        <v>43.37215079961531</v>
      </c>
      <c r="W25" s="148">
        <v>64.1</v>
      </c>
      <c r="X25" s="148">
        <v>4.9799999999999995</v>
      </c>
      <c r="Y25" s="148">
        <v>4.6</v>
      </c>
      <c r="Z25" s="148">
        <v>5.4</v>
      </c>
      <c r="AA25" s="150">
        <v>33.4</v>
      </c>
      <c r="AB25" s="148">
        <v>49.6</v>
      </c>
      <c r="AC25" s="150">
        <v>26.0</v>
      </c>
      <c r="AD25" s="151">
        <v>69.0</v>
      </c>
      <c r="AE25" s="151">
        <v>45.1</v>
      </c>
      <c r="AF25" s="150">
        <v>217.69998003089955</v>
      </c>
      <c r="AG25" s="151">
        <v>0.0</v>
      </c>
      <c r="AH25" s="152">
        <v>0.0</v>
      </c>
      <c r="AI25" s="153">
        <v>3.3</v>
      </c>
      <c r="AJ25" s="148">
        <v>0.0</v>
      </c>
      <c r="AK25" s="154">
        <v>0.0</v>
      </c>
      <c r="AL25" s="153">
        <v>46.400747005714</v>
      </c>
      <c r="AM25" s="150">
        <v>9.0</v>
      </c>
      <c r="AN25" s="151">
        <v>88.4</v>
      </c>
      <c r="AO25" s="148">
        <v>97.97979797979798</v>
      </c>
      <c r="AP25" s="151">
        <v>65.1</v>
      </c>
      <c r="AQ25" s="148">
        <v>49.5</v>
      </c>
      <c r="AR25" s="148">
        <v>0.0925986594402</v>
      </c>
      <c r="AS25" s="148">
        <v>6.0</v>
      </c>
      <c r="AT25" s="148">
        <v>19.0</v>
      </c>
      <c r="AU25" s="148">
        <v>0.09459047579009322</v>
      </c>
      <c r="AV25" s="151">
        <v>64.6</v>
      </c>
      <c r="AW25" s="155">
        <v>0.399943417523</v>
      </c>
      <c r="AX25" s="155">
        <v>0.216601245812</v>
      </c>
      <c r="AY25" s="155">
        <v>0.721609687618</v>
      </c>
      <c r="AZ25" s="151">
        <v>427691.0</v>
      </c>
    </row>
    <row r="26" ht="15.75" customHeight="1">
      <c r="A26" s="145" t="s">
        <v>264</v>
      </c>
      <c r="B26" s="145" t="s">
        <v>265</v>
      </c>
      <c r="C26" s="146">
        <v>10.295</v>
      </c>
      <c r="D26" s="146">
        <v>370592.42502</v>
      </c>
      <c r="E26" s="146">
        <v>301364.0</v>
      </c>
      <c r="F26" s="146">
        <v>0.0</v>
      </c>
      <c r="G26" s="146">
        <v>0.0</v>
      </c>
      <c r="H26" s="146">
        <v>2099.0</v>
      </c>
      <c r="I26" s="147">
        <v>0.08823529411764706</v>
      </c>
      <c r="J26" s="147">
        <v>0.11764705882352941</v>
      </c>
      <c r="K26" s="148">
        <v>24.0</v>
      </c>
      <c r="L26" s="148">
        <v>3.0</v>
      </c>
      <c r="M26" s="148">
        <v>84.7</v>
      </c>
      <c r="N26" s="148">
        <v>73.8</v>
      </c>
      <c r="O26" s="148">
        <v>89.1</v>
      </c>
      <c r="P26" s="148">
        <v>79.87827724351277</v>
      </c>
      <c r="Q26" s="148">
        <v>79.87827724351277</v>
      </c>
      <c r="R26" s="148">
        <v>31.601362862010223</v>
      </c>
      <c r="S26" s="148">
        <v>12.386267281660242</v>
      </c>
      <c r="T26" s="148">
        <v>69.5014910972177</v>
      </c>
      <c r="U26" s="149">
        <v>0.5783312134067489</v>
      </c>
      <c r="V26" s="150">
        <v>50.73065958832509</v>
      </c>
      <c r="W26" s="148">
        <v>65.6</v>
      </c>
      <c r="X26" s="148">
        <v>4.228571428571429</v>
      </c>
      <c r="Y26" s="148">
        <v>7.2</v>
      </c>
      <c r="Z26" s="148">
        <v>4.6</v>
      </c>
      <c r="AA26" s="150">
        <v>43.7</v>
      </c>
      <c r="AB26" s="148">
        <v>45.2</v>
      </c>
      <c r="AC26" s="150">
        <v>38.0</v>
      </c>
      <c r="AD26" s="151">
        <v>117.0</v>
      </c>
      <c r="AE26" s="151">
        <v>60.9</v>
      </c>
      <c r="AF26" s="150">
        <v>1090.3726126575957</v>
      </c>
      <c r="AG26" s="151">
        <v>1.0</v>
      </c>
      <c r="AH26" s="152">
        <v>0.0</v>
      </c>
      <c r="AI26" s="153">
        <v>13.3</v>
      </c>
      <c r="AJ26" s="148">
        <v>9722.0</v>
      </c>
      <c r="AK26" s="154">
        <v>8102.0</v>
      </c>
      <c r="AL26" s="153">
        <v>2850.992652806136</v>
      </c>
      <c r="AM26" s="150">
        <v>22.0</v>
      </c>
      <c r="AN26" s="151">
        <v>80.8</v>
      </c>
      <c r="AO26" s="148">
        <v>100.0</v>
      </c>
      <c r="AP26" s="151">
        <v>77.8</v>
      </c>
      <c r="AQ26" s="148">
        <v>52.5</v>
      </c>
      <c r="AR26" s="148">
        <v>0.0436621546026</v>
      </c>
      <c r="AS26" s="148">
        <v>7.0</v>
      </c>
      <c r="AT26" s="148">
        <v>24.0</v>
      </c>
      <c r="AU26" s="148">
        <v>0.13419048807889153</v>
      </c>
      <c r="AV26" s="151">
        <v>62.0</v>
      </c>
      <c r="AW26" s="155">
        <v>0.398725333673</v>
      </c>
      <c r="AX26" s="155">
        <v>0.215076602375</v>
      </c>
      <c r="AY26" s="155">
        <v>0.716700948558</v>
      </c>
      <c r="AZ26" s="151">
        <v>924426.0</v>
      </c>
    </row>
    <row r="27" ht="15.75" customHeight="1">
      <c r="A27" s="145" t="s">
        <v>266</v>
      </c>
      <c r="B27" s="145" t="s">
        <v>267</v>
      </c>
      <c r="C27" s="146">
        <v>379.43100000000004</v>
      </c>
      <c r="D27" s="146">
        <v>400077.058722</v>
      </c>
      <c r="E27" s="146">
        <v>231283.0</v>
      </c>
      <c r="F27" s="146">
        <v>0.0</v>
      </c>
      <c r="G27" s="146">
        <v>0.0</v>
      </c>
      <c r="H27" s="146">
        <v>651.0</v>
      </c>
      <c r="I27" s="147">
        <v>0.08823529411764706</v>
      </c>
      <c r="J27" s="147">
        <v>0.08823529411764706</v>
      </c>
      <c r="K27" s="148">
        <v>10.0</v>
      </c>
      <c r="L27" s="148">
        <v>0.0</v>
      </c>
      <c r="M27" s="148">
        <v>50.0</v>
      </c>
      <c r="N27" s="148">
        <v>62.7</v>
      </c>
      <c r="O27" s="148">
        <v>74.9</v>
      </c>
      <c r="P27" s="148">
        <v>103.8690814770995</v>
      </c>
      <c r="Q27" s="148">
        <v>103.8690814770995</v>
      </c>
      <c r="R27" s="148">
        <v>64.59038591740014</v>
      </c>
      <c r="S27" s="148">
        <v>3.464289234745846</v>
      </c>
      <c r="T27" s="148">
        <v>61.99114576865339</v>
      </c>
      <c r="U27" s="149">
        <v>0.7620904607153717</v>
      </c>
      <c r="V27" s="150">
        <v>38.24424387882667</v>
      </c>
      <c r="W27" s="148">
        <v>50.4</v>
      </c>
      <c r="X27" s="148">
        <v>6.1000000000000005</v>
      </c>
      <c r="Y27" s="148">
        <v>4.7</v>
      </c>
      <c r="Z27" s="148">
        <v>5.8</v>
      </c>
      <c r="AA27" s="150">
        <v>31.1</v>
      </c>
      <c r="AB27" s="148">
        <v>45.6</v>
      </c>
      <c r="AC27" s="150">
        <v>16.0</v>
      </c>
      <c r="AD27" s="151">
        <v>43.0</v>
      </c>
      <c r="AE27" s="151">
        <v>39.0</v>
      </c>
      <c r="AF27" s="150">
        <v>233.86818495514146</v>
      </c>
      <c r="AG27" s="151">
        <v>4.0</v>
      </c>
      <c r="AH27" s="152">
        <v>0.0</v>
      </c>
      <c r="AI27" s="153">
        <v>1.8</v>
      </c>
      <c r="AJ27" s="148">
        <v>0.0</v>
      </c>
      <c r="AK27" s="154">
        <v>0.0</v>
      </c>
      <c r="AL27" s="153">
        <v>3323.4932343700457</v>
      </c>
      <c r="AM27" s="150">
        <v>22.0</v>
      </c>
      <c r="AN27" s="151">
        <v>87.8</v>
      </c>
      <c r="AO27" s="148">
        <v>0.0</v>
      </c>
      <c r="AP27" s="151">
        <v>59.7</v>
      </c>
      <c r="AQ27" s="148">
        <v>35.2</v>
      </c>
      <c r="AR27" s="148">
        <v>0.0979732284694</v>
      </c>
      <c r="AS27" s="148">
        <v>15.0</v>
      </c>
      <c r="AT27" s="148">
        <v>18.0</v>
      </c>
      <c r="AU27" s="148">
        <v>0.05930814354727398</v>
      </c>
      <c r="AV27" s="151">
        <v>54.8</v>
      </c>
      <c r="AW27" s="155">
        <v>0.399875558655</v>
      </c>
      <c r="AX27" s="155">
        <v>0.21651167265</v>
      </c>
      <c r="AY27" s="155">
        <v>0.721376363634</v>
      </c>
      <c r="AZ27" s="151">
        <v>399267.0</v>
      </c>
    </row>
    <row r="28" ht="15.75" customHeight="1">
      <c r="A28" s="145" t="s">
        <v>268</v>
      </c>
      <c r="B28" s="145" t="s">
        <v>269</v>
      </c>
      <c r="C28" s="146">
        <v>2617.134</v>
      </c>
      <c r="D28" s="146">
        <v>668306.997044</v>
      </c>
      <c r="E28" s="146">
        <v>108011.0</v>
      </c>
      <c r="F28" s="146">
        <v>0.0</v>
      </c>
      <c r="G28" s="146">
        <v>133307.0</v>
      </c>
      <c r="H28" s="146">
        <v>1655.0</v>
      </c>
      <c r="I28" s="147">
        <v>0.08823529411764706</v>
      </c>
      <c r="J28" s="147">
        <v>0.058823529411764705</v>
      </c>
      <c r="K28" s="148">
        <v>22.0</v>
      </c>
      <c r="L28" s="148">
        <v>3.0</v>
      </c>
      <c r="M28" s="148">
        <v>55.4</v>
      </c>
      <c r="N28" s="148">
        <v>63.8</v>
      </c>
      <c r="O28" s="148">
        <v>81.9</v>
      </c>
      <c r="P28" s="148">
        <v>87.14351932053881</v>
      </c>
      <c r="Q28" s="148">
        <v>87.14351932053881</v>
      </c>
      <c r="R28" s="148">
        <v>38.92012938541926</v>
      </c>
      <c r="S28" s="148">
        <v>8.530963561534907</v>
      </c>
      <c r="T28" s="148">
        <v>70.56106380413706</v>
      </c>
      <c r="U28" s="149">
        <v>0.6142837511287066</v>
      </c>
      <c r="V28" s="150">
        <v>49.15383317129132</v>
      </c>
      <c r="W28" s="148">
        <v>61.3</v>
      </c>
      <c r="X28" s="148">
        <v>5.566666666666666</v>
      </c>
      <c r="Y28" s="148">
        <v>9.2</v>
      </c>
      <c r="Z28" s="148">
        <v>4.8</v>
      </c>
      <c r="AA28" s="150">
        <v>47.7</v>
      </c>
      <c r="AB28" s="148">
        <v>71.6</v>
      </c>
      <c r="AC28" s="150">
        <v>27.0</v>
      </c>
      <c r="AD28" s="151">
        <v>109.0</v>
      </c>
      <c r="AE28" s="151">
        <v>59.5</v>
      </c>
      <c r="AF28" s="150">
        <v>864.70911429392</v>
      </c>
      <c r="AG28" s="151">
        <v>2.0</v>
      </c>
      <c r="AH28" s="152">
        <v>0.0</v>
      </c>
      <c r="AI28" s="153">
        <v>14.6</v>
      </c>
      <c r="AJ28" s="148">
        <v>0.0</v>
      </c>
      <c r="AK28" s="154">
        <v>6453.0</v>
      </c>
      <c r="AL28" s="153">
        <v>12363.08088435221</v>
      </c>
      <c r="AM28" s="150">
        <v>28.0</v>
      </c>
      <c r="AN28" s="151">
        <v>88.5</v>
      </c>
      <c r="AO28" s="148">
        <v>99.33333333333333</v>
      </c>
      <c r="AP28" s="151">
        <v>70.1</v>
      </c>
      <c r="AQ28" s="148">
        <v>42.2</v>
      </c>
      <c r="AR28" s="148">
        <v>0.0343316564874</v>
      </c>
      <c r="AS28" s="148">
        <v>26.0</v>
      </c>
      <c r="AT28" s="148">
        <v>24.0</v>
      </c>
      <c r="AU28" s="148">
        <v>0.14672277512081217</v>
      </c>
      <c r="AV28" s="151">
        <v>58.2</v>
      </c>
      <c r="AW28" s="155">
        <v>0.399288411939</v>
      </c>
      <c r="AX28" s="155">
        <v>0.215776910958</v>
      </c>
      <c r="AY28" s="155">
        <v>0.719007957662</v>
      </c>
      <c r="AZ28" s="151">
        <v>965804.0</v>
      </c>
    </row>
    <row r="29" ht="15.75" customHeight="1">
      <c r="A29" s="145" t="s">
        <v>270</v>
      </c>
      <c r="B29" s="145" t="s">
        <v>271</v>
      </c>
      <c r="C29" s="146">
        <v>125.59899999999999</v>
      </c>
      <c r="D29" s="146">
        <v>321771.43357</v>
      </c>
      <c r="E29" s="146">
        <v>75747.0</v>
      </c>
      <c r="F29" s="146">
        <v>0.0</v>
      </c>
      <c r="G29" s="146">
        <v>30601.0</v>
      </c>
      <c r="H29" s="146">
        <v>2148.0</v>
      </c>
      <c r="I29" s="147">
        <v>0.058823529411764705</v>
      </c>
      <c r="J29" s="147">
        <v>0.08823529411764706</v>
      </c>
      <c r="K29" s="148">
        <v>17.0</v>
      </c>
      <c r="L29" s="148">
        <v>0.0</v>
      </c>
      <c r="M29" s="148">
        <v>68.5</v>
      </c>
      <c r="N29" s="148">
        <v>60.1</v>
      </c>
      <c r="O29" s="148">
        <v>88.2</v>
      </c>
      <c r="P29" s="148">
        <v>92.07672214849066</v>
      </c>
      <c r="Q29" s="148">
        <v>92.07672214849066</v>
      </c>
      <c r="R29" s="148">
        <v>46.778850940953895</v>
      </c>
      <c r="S29" s="148">
        <v>10.824060813043959</v>
      </c>
      <c r="T29" s="148">
        <v>50.977460169772286</v>
      </c>
      <c r="U29" s="149">
        <v>0.7078935375762532</v>
      </c>
      <c r="V29" s="150">
        <v>37.2020791818183</v>
      </c>
      <c r="W29" s="148">
        <v>49.6</v>
      </c>
      <c r="X29" s="148">
        <v>6.3</v>
      </c>
      <c r="Y29" s="148">
        <v>7.3</v>
      </c>
      <c r="Z29" s="148">
        <v>4.9</v>
      </c>
      <c r="AA29" s="150">
        <v>39.3</v>
      </c>
      <c r="AB29" s="148">
        <v>50.1</v>
      </c>
      <c r="AC29" s="150">
        <v>21.0</v>
      </c>
      <c r="AD29" s="151">
        <v>64.0</v>
      </c>
      <c r="AE29" s="151">
        <v>64.8</v>
      </c>
      <c r="AF29" s="150">
        <v>791.6988243740465</v>
      </c>
      <c r="AG29" s="151">
        <v>0.0</v>
      </c>
      <c r="AH29" s="152">
        <v>0.0</v>
      </c>
      <c r="AI29" s="153">
        <v>6.2</v>
      </c>
      <c r="AJ29" s="148">
        <v>6592.0</v>
      </c>
      <c r="AK29" s="154">
        <v>0.0</v>
      </c>
      <c r="AL29" s="153">
        <v>22153.332323442843</v>
      </c>
      <c r="AM29" s="150">
        <v>16.0</v>
      </c>
      <c r="AN29" s="151">
        <v>87.2</v>
      </c>
      <c r="AO29" s="148">
        <v>73.78048780487805</v>
      </c>
      <c r="AP29" s="151">
        <v>70.0</v>
      </c>
      <c r="AQ29" s="148">
        <v>47.2</v>
      </c>
      <c r="AR29" s="148">
        <v>0.0689867142916</v>
      </c>
      <c r="AS29" s="148">
        <v>26.0</v>
      </c>
      <c r="AT29" s="148">
        <v>12.0</v>
      </c>
      <c r="AU29" s="148">
        <v>0.08076819527954769</v>
      </c>
      <c r="AV29" s="151">
        <v>58.6</v>
      </c>
      <c r="AW29" s="155">
        <v>0.398044782074</v>
      </c>
      <c r="AX29" s="155">
        <v>0.214223014195</v>
      </c>
      <c r="AY29" s="155">
        <v>0.713972260657</v>
      </c>
      <c r="AZ29" s="151">
        <v>487509.0</v>
      </c>
    </row>
    <row r="30" ht="15.75" customHeight="1">
      <c r="A30" s="145" t="s">
        <v>272</v>
      </c>
      <c r="B30" s="145" t="s">
        <v>273</v>
      </c>
      <c r="C30" s="146">
        <v>979.875</v>
      </c>
      <c r="D30" s="146">
        <v>277848.31157</v>
      </c>
      <c r="E30" s="146">
        <v>15312.0</v>
      </c>
      <c r="F30" s="146">
        <v>0.0</v>
      </c>
      <c r="G30" s="146">
        <v>0.0</v>
      </c>
      <c r="H30" s="146">
        <v>2645.0</v>
      </c>
      <c r="I30" s="147">
        <v>0.08823529411764706</v>
      </c>
      <c r="J30" s="147">
        <v>0.0</v>
      </c>
      <c r="K30" s="148">
        <v>33.0</v>
      </c>
      <c r="L30" s="148">
        <v>0.0</v>
      </c>
      <c r="M30" s="148">
        <v>84.0</v>
      </c>
      <c r="N30" s="148">
        <v>85.3</v>
      </c>
      <c r="O30" s="148">
        <v>83.9</v>
      </c>
      <c r="P30" s="148">
        <v>83.5207133568642</v>
      </c>
      <c r="Q30" s="148">
        <v>83.5207133568642</v>
      </c>
      <c r="R30" s="148">
        <v>32.41538598205561</v>
      </c>
      <c r="S30" s="148">
        <v>10.927240698233065</v>
      </c>
      <c r="T30" s="148">
        <v>54.1843523723448</v>
      </c>
      <c r="U30" s="149">
        <v>0.5634038109450479</v>
      </c>
      <c r="V30" s="148">
        <v>39.58104057121898</v>
      </c>
      <c r="W30" s="148">
        <v>52.2</v>
      </c>
      <c r="X30" s="148">
        <v>6.371428571428571</v>
      </c>
      <c r="Y30" s="148">
        <v>5.8</v>
      </c>
      <c r="Z30" s="148">
        <v>6.2</v>
      </c>
      <c r="AA30" s="150">
        <v>54.2</v>
      </c>
      <c r="AB30" s="148">
        <v>62.1</v>
      </c>
      <c r="AC30" s="150">
        <v>12.0</v>
      </c>
      <c r="AD30" s="151">
        <v>64.0</v>
      </c>
      <c r="AE30" s="151">
        <v>66.5</v>
      </c>
      <c r="AF30" s="150">
        <v>1119.5204608676183</v>
      </c>
      <c r="AG30" s="151">
        <v>7.0</v>
      </c>
      <c r="AH30" s="152">
        <v>0.0</v>
      </c>
      <c r="AI30" s="153">
        <v>8.5</v>
      </c>
      <c r="AJ30" s="148">
        <v>7722.0</v>
      </c>
      <c r="AK30" s="154">
        <v>8942.0</v>
      </c>
      <c r="AL30" s="153">
        <v>9783.823426695537</v>
      </c>
      <c r="AM30" s="150">
        <v>20.0</v>
      </c>
      <c r="AN30" s="151">
        <v>85.2</v>
      </c>
      <c r="AO30" s="148">
        <v>100.0</v>
      </c>
      <c r="AP30" s="151">
        <v>83.2</v>
      </c>
      <c r="AQ30" s="148">
        <v>55.8</v>
      </c>
      <c r="AR30" s="148">
        <v>0.118707449942</v>
      </c>
      <c r="AS30" s="148">
        <v>9.0</v>
      </c>
      <c r="AT30" s="148">
        <v>28.0</v>
      </c>
      <c r="AU30" s="148">
        <v>0.15559595146924324</v>
      </c>
      <c r="AV30" s="151">
        <v>50.1</v>
      </c>
      <c r="AW30" s="155">
        <v>0.397158144548</v>
      </c>
      <c r="AX30" s="155">
        <v>0.213118141547</v>
      </c>
      <c r="AY30" s="155">
        <v>0.710356191949</v>
      </c>
      <c r="AZ30" s="151">
        <v>585474.0</v>
      </c>
    </row>
    <row r="31" ht="15.75" customHeight="1">
      <c r="A31" s="156"/>
      <c r="B31" s="157"/>
      <c r="C31" s="90"/>
      <c r="D31" s="90"/>
      <c r="E31" s="90"/>
      <c r="F31" s="90"/>
      <c r="G31" s="90"/>
      <c r="H31" s="90"/>
      <c r="I31" s="90"/>
      <c r="J31" s="90"/>
      <c r="K31" s="158"/>
      <c r="L31" s="158"/>
      <c r="M31" s="158"/>
      <c r="N31" s="158"/>
      <c r="O31" s="90"/>
      <c r="P31" s="90"/>
      <c r="Q31" s="158"/>
      <c r="R31" s="158"/>
      <c r="S31" s="90"/>
      <c r="T31" s="90"/>
      <c r="U31" s="90"/>
      <c r="V31" s="158"/>
      <c r="W31" s="159"/>
      <c r="X31" s="159"/>
      <c r="Y31" s="159"/>
      <c r="Z31" s="159"/>
      <c r="AA31" s="159"/>
      <c r="AB31" s="159"/>
      <c r="AC31" s="158"/>
      <c r="AD31" s="90"/>
      <c r="AE31" s="90"/>
      <c r="AF31" s="159"/>
      <c r="AG31" s="158"/>
      <c r="AH31" s="158"/>
      <c r="AI31" s="159"/>
      <c r="AJ31" s="158"/>
      <c r="AK31" s="158"/>
      <c r="AL31" s="158"/>
      <c r="AM31" s="158"/>
      <c r="AN31" s="158"/>
      <c r="AO31" s="158"/>
      <c r="AP31" s="158"/>
      <c r="AQ31" s="90"/>
      <c r="AR31" s="90"/>
      <c r="AS31" s="90"/>
      <c r="AT31" s="90"/>
      <c r="AU31" s="90"/>
      <c r="AV31" s="90"/>
      <c r="AW31" s="90"/>
      <c r="AX31" s="90"/>
      <c r="AY31" s="90"/>
      <c r="AZ31" s="90"/>
    </row>
    <row r="32" ht="15.75" customHeight="1">
      <c r="A32" s="156"/>
      <c r="B32" s="157"/>
      <c r="C32" s="90"/>
      <c r="D32" s="90"/>
      <c r="E32" s="90"/>
      <c r="F32" s="90"/>
      <c r="G32" s="90"/>
      <c r="H32" s="90"/>
      <c r="I32" s="90"/>
      <c r="J32" s="90"/>
      <c r="K32" s="158"/>
      <c r="L32" s="158"/>
      <c r="M32" s="158"/>
      <c r="N32" s="158"/>
      <c r="O32" s="90"/>
      <c r="P32" s="90"/>
      <c r="Q32" s="158"/>
      <c r="R32" s="158"/>
      <c r="S32" s="90"/>
      <c r="T32" s="90"/>
      <c r="U32" s="90"/>
      <c r="V32" s="158"/>
      <c r="W32" s="159"/>
      <c r="X32" s="159"/>
      <c r="Y32" s="159"/>
      <c r="Z32" s="159"/>
      <c r="AA32" s="159"/>
      <c r="AB32" s="159"/>
      <c r="AC32" s="158"/>
      <c r="AD32" s="90"/>
      <c r="AE32" s="90"/>
      <c r="AF32" s="159"/>
      <c r="AG32" s="158"/>
      <c r="AH32" s="158"/>
      <c r="AI32" s="159"/>
      <c r="AJ32" s="158"/>
      <c r="AK32" s="158"/>
      <c r="AL32" s="158"/>
      <c r="AM32" s="158"/>
      <c r="AN32" s="158"/>
      <c r="AO32" s="158"/>
      <c r="AP32" s="158"/>
      <c r="AQ32" s="90"/>
      <c r="AR32" s="90"/>
      <c r="AS32" s="90"/>
      <c r="AT32" s="90"/>
      <c r="AU32" s="90"/>
      <c r="AV32" s="90"/>
      <c r="AW32" s="90"/>
      <c r="AX32" s="90"/>
      <c r="AY32" s="90"/>
      <c r="AZ32" s="90"/>
    </row>
    <row r="33" ht="15.75" customHeight="1">
      <c r="A33" s="156"/>
      <c r="B33" s="157"/>
      <c r="C33" s="90"/>
      <c r="D33" s="90"/>
      <c r="E33" s="90"/>
      <c r="F33" s="90"/>
      <c r="G33" s="90"/>
      <c r="H33" s="90"/>
      <c r="I33" s="90"/>
      <c r="J33" s="90"/>
      <c r="K33" s="158"/>
      <c r="L33" s="158"/>
      <c r="M33" s="158"/>
      <c r="N33" s="158"/>
      <c r="O33" s="90"/>
      <c r="P33" s="90"/>
      <c r="Q33" s="158"/>
      <c r="R33" s="158"/>
      <c r="S33" s="90"/>
      <c r="T33" s="90"/>
      <c r="U33" s="90"/>
      <c r="V33" s="158"/>
      <c r="W33" s="159"/>
      <c r="X33" s="159"/>
      <c r="Y33" s="159"/>
      <c r="Z33" s="159"/>
      <c r="AA33" s="159"/>
      <c r="AB33" s="159"/>
      <c r="AC33" s="158"/>
      <c r="AD33" s="90"/>
      <c r="AE33" s="90"/>
      <c r="AF33" s="159"/>
      <c r="AG33" s="158"/>
      <c r="AH33" s="158"/>
      <c r="AI33" s="159"/>
      <c r="AJ33" s="158"/>
      <c r="AK33" s="158"/>
      <c r="AL33" s="158"/>
      <c r="AM33" s="158"/>
      <c r="AN33" s="158"/>
      <c r="AO33" s="158"/>
      <c r="AP33" s="158"/>
      <c r="AQ33" s="90"/>
      <c r="AR33" s="90"/>
      <c r="AS33" s="90"/>
      <c r="AT33" s="90"/>
      <c r="AU33" s="90"/>
      <c r="AV33" s="90"/>
      <c r="AW33" s="90"/>
      <c r="AX33" s="90"/>
      <c r="AY33" s="90"/>
      <c r="AZ33" s="90"/>
    </row>
    <row r="34" ht="15.75" customHeight="1">
      <c r="A34" s="156"/>
      <c r="B34" s="157"/>
      <c r="C34" s="90"/>
      <c r="D34" s="90"/>
      <c r="E34" s="90"/>
      <c r="F34" s="90"/>
      <c r="G34" s="90"/>
      <c r="H34" s="90"/>
      <c r="I34" s="90"/>
      <c r="J34" s="90"/>
      <c r="K34" s="158"/>
      <c r="L34" s="158"/>
      <c r="M34" s="158"/>
      <c r="N34" s="158"/>
      <c r="O34" s="90"/>
      <c r="P34" s="90"/>
      <c r="Q34" s="158"/>
      <c r="R34" s="158"/>
      <c r="S34" s="90"/>
      <c r="T34" s="90"/>
      <c r="U34" s="90"/>
      <c r="V34" s="158"/>
      <c r="W34" s="159"/>
      <c r="X34" s="159"/>
      <c r="Y34" s="159"/>
      <c r="Z34" s="159"/>
      <c r="AA34" s="159"/>
      <c r="AB34" s="159"/>
      <c r="AC34" s="158"/>
      <c r="AD34" s="90"/>
      <c r="AE34" s="90"/>
      <c r="AF34" s="159"/>
      <c r="AG34" s="158"/>
      <c r="AH34" s="158"/>
      <c r="AI34" s="159"/>
      <c r="AJ34" s="158"/>
      <c r="AK34" s="158"/>
      <c r="AL34" s="158"/>
      <c r="AM34" s="158"/>
      <c r="AN34" s="158"/>
      <c r="AO34" s="158"/>
      <c r="AP34" s="158"/>
      <c r="AQ34" s="90"/>
      <c r="AR34" s="90"/>
      <c r="AS34" s="90"/>
      <c r="AT34" s="90"/>
      <c r="AU34" s="90"/>
      <c r="AV34" s="90"/>
      <c r="AW34" s="90"/>
      <c r="AX34" s="90"/>
      <c r="AY34" s="90"/>
      <c r="AZ34" s="90"/>
    </row>
    <row r="35" ht="15.75" customHeight="1">
      <c r="A35" s="156"/>
      <c r="B35" s="157"/>
      <c r="C35" s="90"/>
      <c r="D35" s="90"/>
      <c r="E35" s="90"/>
      <c r="F35" s="90"/>
      <c r="G35" s="90"/>
      <c r="H35" s="90"/>
      <c r="I35" s="90"/>
      <c r="J35" s="90"/>
      <c r="K35" s="158"/>
      <c r="L35" s="158"/>
      <c r="M35" s="158"/>
      <c r="N35" s="158"/>
      <c r="O35" s="90"/>
      <c r="P35" s="90"/>
      <c r="Q35" s="158"/>
      <c r="R35" s="158"/>
      <c r="S35" s="90"/>
      <c r="T35" s="90"/>
      <c r="U35" s="90"/>
      <c r="V35" s="158"/>
      <c r="W35" s="159"/>
      <c r="X35" s="159"/>
      <c r="Y35" s="159"/>
      <c r="Z35" s="159"/>
      <c r="AA35" s="159"/>
      <c r="AB35" s="159"/>
      <c r="AC35" s="158"/>
      <c r="AD35" s="90"/>
      <c r="AE35" s="90"/>
      <c r="AF35" s="159"/>
      <c r="AG35" s="158"/>
      <c r="AH35" s="158"/>
      <c r="AI35" s="159"/>
      <c r="AJ35" s="158"/>
      <c r="AK35" s="158"/>
      <c r="AL35" s="158"/>
      <c r="AM35" s="158"/>
      <c r="AN35" s="158"/>
      <c r="AO35" s="158"/>
      <c r="AP35" s="158"/>
      <c r="AQ35" s="90"/>
      <c r="AR35" s="90"/>
      <c r="AS35" s="90"/>
      <c r="AT35" s="90"/>
      <c r="AU35" s="90"/>
      <c r="AV35" s="90"/>
      <c r="AW35" s="90"/>
      <c r="AX35" s="90"/>
      <c r="AY35" s="90"/>
      <c r="AZ35" s="90"/>
    </row>
    <row r="36" ht="15.75" customHeight="1">
      <c r="A36" s="156"/>
      <c r="B36" s="157"/>
      <c r="C36" s="90"/>
      <c r="D36" s="90"/>
      <c r="E36" s="90"/>
      <c r="F36" s="90"/>
      <c r="G36" s="90"/>
      <c r="H36" s="90"/>
      <c r="I36" s="90"/>
      <c r="J36" s="90"/>
      <c r="K36" s="158"/>
      <c r="L36" s="158"/>
      <c r="M36" s="158"/>
      <c r="N36" s="158"/>
      <c r="O36" s="90"/>
      <c r="P36" s="90"/>
      <c r="Q36" s="158"/>
      <c r="R36" s="158"/>
      <c r="S36" s="90"/>
      <c r="T36" s="90"/>
      <c r="U36" s="90"/>
      <c r="V36" s="158"/>
      <c r="W36" s="159"/>
      <c r="X36" s="159"/>
      <c r="Y36" s="159"/>
      <c r="Z36" s="159"/>
      <c r="AA36" s="159"/>
      <c r="AB36" s="159"/>
      <c r="AC36" s="158"/>
      <c r="AD36" s="90"/>
      <c r="AE36" s="90"/>
      <c r="AF36" s="159"/>
      <c r="AG36" s="158"/>
      <c r="AH36" s="158"/>
      <c r="AI36" s="159"/>
      <c r="AJ36" s="158"/>
      <c r="AK36" s="158"/>
      <c r="AL36" s="158"/>
      <c r="AM36" s="158"/>
      <c r="AN36" s="158"/>
      <c r="AO36" s="158"/>
      <c r="AP36" s="158"/>
      <c r="AQ36" s="90"/>
      <c r="AR36" s="90"/>
      <c r="AS36" s="90"/>
      <c r="AT36" s="90"/>
      <c r="AU36" s="90"/>
      <c r="AV36" s="90"/>
      <c r="AW36" s="90"/>
      <c r="AX36" s="90"/>
      <c r="AY36" s="90"/>
      <c r="AZ36" s="90"/>
    </row>
    <row r="37" ht="15.75" customHeight="1">
      <c r="A37" s="156"/>
      <c r="B37" s="157"/>
      <c r="C37" s="90"/>
      <c r="D37" s="90"/>
      <c r="E37" s="90"/>
      <c r="F37" s="90"/>
      <c r="G37" s="90"/>
      <c r="H37" s="90"/>
      <c r="I37" s="90"/>
      <c r="J37" s="90"/>
      <c r="K37" s="158"/>
      <c r="L37" s="158"/>
      <c r="M37" s="158"/>
      <c r="N37" s="158"/>
      <c r="O37" s="90"/>
      <c r="P37" s="90"/>
      <c r="Q37" s="158"/>
      <c r="R37" s="158"/>
      <c r="S37" s="90"/>
      <c r="T37" s="90"/>
      <c r="U37" s="90"/>
      <c r="V37" s="158"/>
      <c r="W37" s="159"/>
      <c r="X37" s="159"/>
      <c r="Y37" s="159"/>
      <c r="Z37" s="159"/>
      <c r="AA37" s="159"/>
      <c r="AB37" s="159"/>
      <c r="AC37" s="158"/>
      <c r="AD37" s="90"/>
      <c r="AE37" s="90"/>
      <c r="AF37" s="159"/>
      <c r="AG37" s="158"/>
      <c r="AH37" s="158"/>
      <c r="AI37" s="159"/>
      <c r="AJ37" s="158"/>
      <c r="AK37" s="158"/>
      <c r="AL37" s="158"/>
      <c r="AM37" s="158"/>
      <c r="AN37" s="158"/>
      <c r="AO37" s="158"/>
      <c r="AP37" s="158"/>
      <c r="AQ37" s="90"/>
      <c r="AR37" s="90"/>
      <c r="AS37" s="90"/>
      <c r="AT37" s="90"/>
      <c r="AU37" s="90"/>
      <c r="AV37" s="90"/>
      <c r="AW37" s="90"/>
      <c r="AX37" s="90"/>
      <c r="AY37" s="90"/>
      <c r="AZ37" s="90"/>
    </row>
    <row r="38" ht="15.75" customHeight="1">
      <c r="A38" s="156"/>
      <c r="B38" s="157"/>
      <c r="C38" s="90"/>
      <c r="D38" s="90"/>
      <c r="E38" s="90"/>
      <c r="F38" s="90"/>
      <c r="G38" s="90"/>
      <c r="H38" s="90"/>
      <c r="I38" s="90"/>
      <c r="J38" s="90"/>
      <c r="K38" s="158"/>
      <c r="L38" s="158"/>
      <c r="M38" s="158"/>
      <c r="N38" s="158"/>
      <c r="O38" s="90"/>
      <c r="P38" s="90"/>
      <c r="Q38" s="158"/>
      <c r="R38" s="158"/>
      <c r="S38" s="90"/>
      <c r="T38" s="90"/>
      <c r="U38" s="90"/>
      <c r="V38" s="158"/>
      <c r="W38" s="159"/>
      <c r="X38" s="159"/>
      <c r="Y38" s="159"/>
      <c r="Z38" s="159"/>
      <c r="AA38" s="159"/>
      <c r="AB38" s="159"/>
      <c r="AC38" s="158"/>
      <c r="AD38" s="90"/>
      <c r="AE38" s="90"/>
      <c r="AF38" s="159"/>
      <c r="AG38" s="158"/>
      <c r="AH38" s="158"/>
      <c r="AI38" s="159"/>
      <c r="AJ38" s="158"/>
      <c r="AK38" s="158"/>
      <c r="AL38" s="158"/>
      <c r="AM38" s="158"/>
      <c r="AN38" s="158"/>
      <c r="AO38" s="158"/>
      <c r="AP38" s="158"/>
      <c r="AQ38" s="90"/>
      <c r="AR38" s="90"/>
      <c r="AS38" s="90"/>
      <c r="AT38" s="90"/>
      <c r="AU38" s="90"/>
      <c r="AV38" s="90"/>
      <c r="AW38" s="90"/>
      <c r="AX38" s="90"/>
      <c r="AY38" s="90"/>
      <c r="AZ38" s="90"/>
    </row>
    <row r="39" ht="15.75" customHeight="1">
      <c r="A39" s="156"/>
      <c r="B39" s="157"/>
      <c r="C39" s="90"/>
      <c r="D39" s="90"/>
      <c r="E39" s="90"/>
      <c r="F39" s="90"/>
      <c r="G39" s="90"/>
      <c r="H39" s="90"/>
      <c r="I39" s="90"/>
      <c r="J39" s="90"/>
      <c r="K39" s="158"/>
      <c r="L39" s="158"/>
      <c r="M39" s="158"/>
      <c r="N39" s="158"/>
      <c r="O39" s="90"/>
      <c r="P39" s="90"/>
      <c r="Q39" s="158"/>
      <c r="R39" s="158"/>
      <c r="S39" s="90"/>
      <c r="T39" s="90"/>
      <c r="U39" s="90"/>
      <c r="V39" s="158"/>
      <c r="W39" s="159"/>
      <c r="X39" s="159"/>
      <c r="Y39" s="159"/>
      <c r="Z39" s="159"/>
      <c r="AA39" s="159"/>
      <c r="AB39" s="159"/>
      <c r="AC39" s="158"/>
      <c r="AD39" s="90"/>
      <c r="AE39" s="90"/>
      <c r="AF39" s="159"/>
      <c r="AG39" s="158"/>
      <c r="AH39" s="158"/>
      <c r="AI39" s="159"/>
      <c r="AJ39" s="158"/>
      <c r="AK39" s="158"/>
      <c r="AL39" s="158"/>
      <c r="AM39" s="158"/>
      <c r="AN39" s="158"/>
      <c r="AO39" s="158"/>
      <c r="AP39" s="158"/>
      <c r="AQ39" s="90"/>
      <c r="AR39" s="90"/>
      <c r="AS39" s="90"/>
      <c r="AT39" s="90"/>
      <c r="AU39" s="90"/>
      <c r="AV39" s="90"/>
      <c r="AW39" s="90"/>
      <c r="AX39" s="90"/>
      <c r="AY39" s="90"/>
      <c r="AZ39" s="90"/>
    </row>
    <row r="40" ht="15.75" customHeight="1">
      <c r="A40" s="156"/>
      <c r="B40" s="157"/>
      <c r="C40" s="90"/>
      <c r="D40" s="90"/>
      <c r="E40" s="90"/>
      <c r="F40" s="90"/>
      <c r="G40" s="90"/>
      <c r="H40" s="90"/>
      <c r="I40" s="90"/>
      <c r="J40" s="90"/>
      <c r="K40" s="158"/>
      <c r="L40" s="158"/>
      <c r="M40" s="158"/>
      <c r="N40" s="158"/>
      <c r="O40" s="90"/>
      <c r="P40" s="90"/>
      <c r="Q40" s="158"/>
      <c r="R40" s="158"/>
      <c r="S40" s="90"/>
      <c r="T40" s="90"/>
      <c r="U40" s="90"/>
      <c r="V40" s="158"/>
      <c r="W40" s="159"/>
      <c r="X40" s="159"/>
      <c r="Y40" s="159"/>
      <c r="Z40" s="159"/>
      <c r="AA40" s="159"/>
      <c r="AB40" s="159"/>
      <c r="AC40" s="158"/>
      <c r="AD40" s="90"/>
      <c r="AE40" s="90"/>
      <c r="AF40" s="159"/>
      <c r="AG40" s="158"/>
      <c r="AH40" s="158"/>
      <c r="AI40" s="159"/>
      <c r="AJ40" s="158"/>
      <c r="AK40" s="158"/>
      <c r="AL40" s="158"/>
      <c r="AM40" s="158"/>
      <c r="AN40" s="158"/>
      <c r="AO40" s="158"/>
      <c r="AP40" s="158"/>
      <c r="AQ40" s="90"/>
      <c r="AR40" s="90"/>
      <c r="AS40" s="90"/>
      <c r="AT40" s="90"/>
      <c r="AU40" s="90"/>
      <c r="AV40" s="90"/>
      <c r="AW40" s="90"/>
      <c r="AX40" s="90"/>
      <c r="AY40" s="90"/>
      <c r="AZ40" s="90"/>
    </row>
    <row r="41" ht="15.75" customHeight="1">
      <c r="A41" s="156"/>
      <c r="B41" s="157"/>
      <c r="C41" s="90"/>
      <c r="D41" s="90"/>
      <c r="E41" s="90"/>
      <c r="F41" s="90"/>
      <c r="G41" s="90"/>
      <c r="H41" s="90"/>
      <c r="I41" s="90"/>
      <c r="J41" s="90"/>
      <c r="K41" s="158"/>
      <c r="L41" s="158"/>
      <c r="M41" s="158"/>
      <c r="N41" s="158"/>
      <c r="O41" s="90"/>
      <c r="P41" s="90"/>
      <c r="Q41" s="158"/>
      <c r="R41" s="158"/>
      <c r="S41" s="90"/>
      <c r="T41" s="90"/>
      <c r="U41" s="90"/>
      <c r="V41" s="158"/>
      <c r="W41" s="159"/>
      <c r="X41" s="159"/>
      <c r="Y41" s="159"/>
      <c r="Z41" s="159"/>
      <c r="AA41" s="159"/>
      <c r="AB41" s="159"/>
      <c r="AC41" s="158"/>
      <c r="AD41" s="90"/>
      <c r="AE41" s="90"/>
      <c r="AF41" s="159"/>
      <c r="AG41" s="158"/>
      <c r="AH41" s="158"/>
      <c r="AI41" s="159"/>
      <c r="AJ41" s="158"/>
      <c r="AK41" s="158"/>
      <c r="AL41" s="158"/>
      <c r="AM41" s="158"/>
      <c r="AN41" s="158"/>
      <c r="AO41" s="158"/>
      <c r="AP41" s="158"/>
      <c r="AQ41" s="90"/>
      <c r="AR41" s="90"/>
      <c r="AS41" s="90"/>
      <c r="AT41" s="90"/>
      <c r="AU41" s="90"/>
      <c r="AV41" s="90"/>
      <c r="AW41" s="90"/>
      <c r="AX41" s="90"/>
      <c r="AY41" s="90"/>
      <c r="AZ41" s="90"/>
    </row>
    <row r="42" ht="15.75" customHeight="1">
      <c r="A42" s="156"/>
      <c r="B42" s="157"/>
      <c r="C42" s="90"/>
      <c r="D42" s="90"/>
      <c r="E42" s="90"/>
      <c r="F42" s="90"/>
      <c r="G42" s="90"/>
      <c r="H42" s="90"/>
      <c r="I42" s="90"/>
      <c r="J42" s="90"/>
      <c r="K42" s="158"/>
      <c r="L42" s="158"/>
      <c r="M42" s="158"/>
      <c r="N42" s="158"/>
      <c r="O42" s="90"/>
      <c r="P42" s="90"/>
      <c r="Q42" s="158"/>
      <c r="R42" s="158"/>
      <c r="S42" s="90"/>
      <c r="T42" s="90"/>
      <c r="U42" s="90"/>
      <c r="V42" s="158"/>
      <c r="W42" s="159"/>
      <c r="X42" s="159"/>
      <c r="Y42" s="159"/>
      <c r="Z42" s="159"/>
      <c r="AA42" s="159"/>
      <c r="AB42" s="159"/>
      <c r="AC42" s="158"/>
      <c r="AD42" s="90"/>
      <c r="AE42" s="90"/>
      <c r="AF42" s="159"/>
      <c r="AG42" s="158"/>
      <c r="AH42" s="158"/>
      <c r="AI42" s="159"/>
      <c r="AJ42" s="158"/>
      <c r="AK42" s="158"/>
      <c r="AL42" s="158"/>
      <c r="AM42" s="158"/>
      <c r="AN42" s="158"/>
      <c r="AO42" s="158"/>
      <c r="AP42" s="158"/>
      <c r="AQ42" s="90"/>
      <c r="AR42" s="90"/>
      <c r="AS42" s="90"/>
      <c r="AT42" s="90"/>
      <c r="AU42" s="90"/>
      <c r="AV42" s="90"/>
      <c r="AW42" s="90"/>
      <c r="AX42" s="90"/>
      <c r="AY42" s="90"/>
      <c r="AZ42" s="90"/>
    </row>
    <row r="43" ht="15.75" customHeight="1">
      <c r="A43" s="156"/>
      <c r="B43" s="157"/>
      <c r="C43" s="90"/>
      <c r="D43" s="90"/>
      <c r="E43" s="90"/>
      <c r="F43" s="90"/>
      <c r="G43" s="90"/>
      <c r="H43" s="90"/>
      <c r="I43" s="90"/>
      <c r="J43" s="90"/>
      <c r="K43" s="158"/>
      <c r="L43" s="158"/>
      <c r="M43" s="158"/>
      <c r="N43" s="158"/>
      <c r="O43" s="90"/>
      <c r="P43" s="90"/>
      <c r="Q43" s="158"/>
      <c r="R43" s="158"/>
      <c r="S43" s="90"/>
      <c r="T43" s="90"/>
      <c r="U43" s="90"/>
      <c r="V43" s="158"/>
      <c r="W43" s="159"/>
      <c r="X43" s="159"/>
      <c r="Y43" s="159"/>
      <c r="Z43" s="159"/>
      <c r="AA43" s="159"/>
      <c r="AB43" s="159"/>
      <c r="AC43" s="158"/>
      <c r="AD43" s="90"/>
      <c r="AE43" s="90"/>
      <c r="AF43" s="159"/>
      <c r="AG43" s="158"/>
      <c r="AH43" s="158"/>
      <c r="AI43" s="159"/>
      <c r="AJ43" s="158"/>
      <c r="AK43" s="158"/>
      <c r="AL43" s="158"/>
      <c r="AM43" s="158"/>
      <c r="AN43" s="158"/>
      <c r="AO43" s="158"/>
      <c r="AP43" s="158"/>
      <c r="AQ43" s="90"/>
      <c r="AR43" s="90"/>
      <c r="AS43" s="90"/>
      <c r="AT43" s="90"/>
      <c r="AU43" s="90"/>
      <c r="AV43" s="90"/>
      <c r="AW43" s="90"/>
      <c r="AX43" s="90"/>
      <c r="AY43" s="90"/>
      <c r="AZ43" s="90"/>
    </row>
    <row r="44" ht="15.75" customHeight="1">
      <c r="A44" s="156"/>
      <c r="B44" s="157"/>
      <c r="C44" s="90"/>
      <c r="D44" s="90"/>
      <c r="E44" s="90"/>
      <c r="F44" s="90"/>
      <c r="G44" s="90"/>
      <c r="H44" s="90"/>
      <c r="I44" s="90"/>
      <c r="J44" s="90"/>
      <c r="K44" s="158"/>
      <c r="L44" s="158"/>
      <c r="M44" s="158"/>
      <c r="N44" s="158"/>
      <c r="O44" s="90"/>
      <c r="P44" s="90"/>
      <c r="Q44" s="158"/>
      <c r="R44" s="158"/>
      <c r="S44" s="90"/>
      <c r="T44" s="90"/>
      <c r="U44" s="90"/>
      <c r="V44" s="158"/>
      <c r="W44" s="159"/>
      <c r="X44" s="159"/>
      <c r="Y44" s="159"/>
      <c r="Z44" s="159"/>
      <c r="AA44" s="159"/>
      <c r="AB44" s="159"/>
      <c r="AC44" s="158"/>
      <c r="AD44" s="90"/>
      <c r="AE44" s="90"/>
      <c r="AF44" s="159"/>
      <c r="AG44" s="158"/>
      <c r="AH44" s="158"/>
      <c r="AI44" s="159"/>
      <c r="AJ44" s="158"/>
      <c r="AK44" s="158"/>
      <c r="AL44" s="158"/>
      <c r="AM44" s="158"/>
      <c r="AN44" s="158"/>
      <c r="AO44" s="158"/>
      <c r="AP44" s="158"/>
      <c r="AQ44" s="90"/>
      <c r="AR44" s="90"/>
      <c r="AS44" s="90"/>
      <c r="AT44" s="90"/>
      <c r="AU44" s="90"/>
      <c r="AV44" s="90"/>
      <c r="AW44" s="90"/>
      <c r="AX44" s="90"/>
      <c r="AY44" s="90"/>
      <c r="AZ44" s="90"/>
    </row>
    <row r="45" ht="15.75" customHeight="1">
      <c r="A45" s="156"/>
      <c r="B45" s="157"/>
      <c r="C45" s="90"/>
      <c r="D45" s="90"/>
      <c r="E45" s="90"/>
      <c r="F45" s="90"/>
      <c r="G45" s="90"/>
      <c r="H45" s="90"/>
      <c r="I45" s="90"/>
      <c r="J45" s="90"/>
      <c r="K45" s="158"/>
      <c r="L45" s="158"/>
      <c r="M45" s="158"/>
      <c r="N45" s="158"/>
      <c r="O45" s="90"/>
      <c r="P45" s="90"/>
      <c r="Q45" s="158"/>
      <c r="R45" s="158"/>
      <c r="S45" s="90"/>
      <c r="T45" s="90"/>
      <c r="U45" s="90"/>
      <c r="V45" s="158"/>
      <c r="W45" s="159"/>
      <c r="X45" s="159"/>
      <c r="Y45" s="159"/>
      <c r="Z45" s="159"/>
      <c r="AA45" s="159"/>
      <c r="AB45" s="159"/>
      <c r="AC45" s="158"/>
      <c r="AD45" s="90"/>
      <c r="AE45" s="90"/>
      <c r="AF45" s="159"/>
      <c r="AG45" s="158"/>
      <c r="AH45" s="158"/>
      <c r="AI45" s="159"/>
      <c r="AJ45" s="158"/>
      <c r="AK45" s="158"/>
      <c r="AL45" s="158"/>
      <c r="AM45" s="158"/>
      <c r="AN45" s="158"/>
      <c r="AO45" s="158"/>
      <c r="AP45" s="158"/>
      <c r="AQ45" s="90"/>
      <c r="AR45" s="90"/>
      <c r="AS45" s="90"/>
      <c r="AT45" s="90"/>
      <c r="AU45" s="90"/>
      <c r="AV45" s="90"/>
      <c r="AW45" s="90"/>
      <c r="AX45" s="90"/>
      <c r="AY45" s="90"/>
      <c r="AZ45" s="90"/>
    </row>
    <row r="46" ht="15.75" customHeight="1">
      <c r="A46" s="156"/>
      <c r="B46" s="157"/>
      <c r="C46" s="90"/>
      <c r="D46" s="90"/>
      <c r="E46" s="90"/>
      <c r="F46" s="90"/>
      <c r="G46" s="90"/>
      <c r="H46" s="90"/>
      <c r="I46" s="90"/>
      <c r="J46" s="90"/>
      <c r="K46" s="158"/>
      <c r="L46" s="158"/>
      <c r="M46" s="158"/>
      <c r="N46" s="158"/>
      <c r="O46" s="90"/>
      <c r="P46" s="90"/>
      <c r="Q46" s="158"/>
      <c r="R46" s="158"/>
      <c r="S46" s="90"/>
      <c r="T46" s="90"/>
      <c r="U46" s="90"/>
      <c r="V46" s="158"/>
      <c r="W46" s="159"/>
      <c r="X46" s="159"/>
      <c r="Y46" s="159"/>
      <c r="Z46" s="159"/>
      <c r="AA46" s="159"/>
      <c r="AB46" s="159"/>
      <c r="AC46" s="158"/>
      <c r="AD46" s="90"/>
      <c r="AE46" s="90"/>
      <c r="AF46" s="159"/>
      <c r="AG46" s="158"/>
      <c r="AH46" s="158"/>
      <c r="AI46" s="159"/>
      <c r="AJ46" s="158"/>
      <c r="AK46" s="158"/>
      <c r="AL46" s="158"/>
      <c r="AM46" s="158"/>
      <c r="AN46" s="158"/>
      <c r="AO46" s="158"/>
      <c r="AP46" s="158"/>
      <c r="AQ46" s="90"/>
      <c r="AR46" s="90"/>
      <c r="AS46" s="90"/>
      <c r="AT46" s="90"/>
      <c r="AU46" s="90"/>
      <c r="AV46" s="90"/>
      <c r="AW46" s="90"/>
      <c r="AX46" s="90"/>
      <c r="AY46" s="90"/>
      <c r="AZ46" s="90"/>
    </row>
    <row r="47" ht="15.75" customHeight="1">
      <c r="A47" s="156"/>
      <c r="B47" s="157"/>
      <c r="C47" s="90"/>
      <c r="D47" s="90"/>
      <c r="E47" s="90"/>
      <c r="F47" s="90"/>
      <c r="G47" s="90"/>
      <c r="H47" s="90"/>
      <c r="I47" s="90"/>
      <c r="J47" s="90"/>
      <c r="K47" s="158"/>
      <c r="L47" s="158"/>
      <c r="M47" s="158"/>
      <c r="N47" s="158"/>
      <c r="O47" s="90"/>
      <c r="P47" s="90"/>
      <c r="Q47" s="158"/>
      <c r="R47" s="158"/>
      <c r="S47" s="90"/>
      <c r="T47" s="90"/>
      <c r="U47" s="90"/>
      <c r="V47" s="158"/>
      <c r="W47" s="159"/>
      <c r="X47" s="159"/>
      <c r="Y47" s="159"/>
      <c r="Z47" s="159"/>
      <c r="AA47" s="159"/>
      <c r="AB47" s="159"/>
      <c r="AC47" s="158"/>
      <c r="AD47" s="90"/>
      <c r="AE47" s="90"/>
      <c r="AF47" s="159"/>
      <c r="AG47" s="158"/>
      <c r="AH47" s="158"/>
      <c r="AI47" s="159"/>
      <c r="AJ47" s="158"/>
      <c r="AK47" s="158"/>
      <c r="AL47" s="158"/>
      <c r="AM47" s="158"/>
      <c r="AN47" s="158"/>
      <c r="AO47" s="158"/>
      <c r="AP47" s="158"/>
      <c r="AQ47" s="90"/>
      <c r="AR47" s="90"/>
      <c r="AS47" s="90"/>
      <c r="AT47" s="90"/>
      <c r="AU47" s="90"/>
      <c r="AV47" s="90"/>
      <c r="AW47" s="90"/>
      <c r="AX47" s="90"/>
      <c r="AY47" s="90"/>
      <c r="AZ47" s="90"/>
    </row>
    <row r="48" ht="15.75" customHeight="1">
      <c r="A48" s="156"/>
      <c r="B48" s="157"/>
      <c r="C48" s="90"/>
      <c r="D48" s="90"/>
      <c r="E48" s="90"/>
      <c r="F48" s="90"/>
      <c r="G48" s="90"/>
      <c r="H48" s="90"/>
      <c r="I48" s="90"/>
      <c r="J48" s="90"/>
      <c r="K48" s="158"/>
      <c r="L48" s="158"/>
      <c r="M48" s="158"/>
      <c r="N48" s="158"/>
      <c r="O48" s="90"/>
      <c r="P48" s="90"/>
      <c r="Q48" s="158"/>
      <c r="R48" s="158"/>
      <c r="S48" s="90"/>
      <c r="T48" s="90"/>
      <c r="U48" s="90"/>
      <c r="V48" s="158"/>
      <c r="W48" s="159"/>
      <c r="X48" s="159"/>
      <c r="Y48" s="159"/>
      <c r="Z48" s="159"/>
      <c r="AA48" s="159"/>
      <c r="AB48" s="159"/>
      <c r="AC48" s="158"/>
      <c r="AD48" s="90"/>
      <c r="AE48" s="90"/>
      <c r="AF48" s="159"/>
      <c r="AG48" s="158"/>
      <c r="AH48" s="158"/>
      <c r="AI48" s="159"/>
      <c r="AJ48" s="158"/>
      <c r="AK48" s="158"/>
      <c r="AL48" s="158"/>
      <c r="AM48" s="158"/>
      <c r="AN48" s="158"/>
      <c r="AO48" s="158"/>
      <c r="AP48" s="158"/>
      <c r="AQ48" s="90"/>
      <c r="AR48" s="90"/>
      <c r="AS48" s="90"/>
      <c r="AT48" s="90"/>
      <c r="AU48" s="90"/>
      <c r="AV48" s="90"/>
      <c r="AW48" s="90"/>
      <c r="AX48" s="90"/>
      <c r="AY48" s="90"/>
      <c r="AZ48" s="90"/>
    </row>
    <row r="49" ht="15.75" customHeight="1">
      <c r="A49" s="156"/>
      <c r="B49" s="157"/>
      <c r="C49" s="90"/>
      <c r="D49" s="90"/>
      <c r="E49" s="90"/>
      <c r="F49" s="90"/>
      <c r="G49" s="90"/>
      <c r="H49" s="90"/>
      <c r="I49" s="90"/>
      <c r="J49" s="90"/>
      <c r="K49" s="158"/>
      <c r="L49" s="158"/>
      <c r="M49" s="158"/>
      <c r="N49" s="158"/>
      <c r="O49" s="90"/>
      <c r="P49" s="90"/>
      <c r="Q49" s="158"/>
      <c r="R49" s="158"/>
      <c r="S49" s="90"/>
      <c r="T49" s="90"/>
      <c r="U49" s="90"/>
      <c r="V49" s="158"/>
      <c r="W49" s="159"/>
      <c r="X49" s="159"/>
      <c r="Y49" s="159"/>
      <c r="Z49" s="159"/>
      <c r="AA49" s="159"/>
      <c r="AB49" s="159"/>
      <c r="AC49" s="158"/>
      <c r="AD49" s="90"/>
      <c r="AE49" s="90"/>
      <c r="AF49" s="159"/>
      <c r="AG49" s="158"/>
      <c r="AH49" s="158"/>
      <c r="AI49" s="159"/>
      <c r="AJ49" s="158"/>
      <c r="AK49" s="158"/>
      <c r="AL49" s="158"/>
      <c r="AM49" s="158"/>
      <c r="AN49" s="158"/>
      <c r="AO49" s="158"/>
      <c r="AP49" s="158"/>
      <c r="AQ49" s="90"/>
      <c r="AR49" s="90"/>
      <c r="AS49" s="90"/>
      <c r="AT49" s="90"/>
      <c r="AU49" s="90"/>
      <c r="AV49" s="90"/>
      <c r="AW49" s="90"/>
      <c r="AX49" s="90"/>
      <c r="AY49" s="90"/>
      <c r="AZ49" s="90"/>
    </row>
    <row r="50" ht="15.75" customHeight="1">
      <c r="A50" s="156"/>
      <c r="B50" s="157"/>
      <c r="C50" s="90"/>
      <c r="D50" s="90"/>
      <c r="E50" s="90"/>
      <c r="F50" s="90"/>
      <c r="G50" s="90"/>
      <c r="H50" s="90"/>
      <c r="I50" s="90"/>
      <c r="J50" s="90"/>
      <c r="K50" s="158"/>
      <c r="L50" s="158"/>
      <c r="M50" s="158"/>
      <c r="N50" s="158"/>
      <c r="O50" s="90"/>
      <c r="P50" s="90"/>
      <c r="Q50" s="158"/>
      <c r="R50" s="158"/>
      <c r="S50" s="90"/>
      <c r="T50" s="90"/>
      <c r="U50" s="90"/>
      <c r="V50" s="158"/>
      <c r="W50" s="159"/>
      <c r="X50" s="159"/>
      <c r="Y50" s="159"/>
      <c r="Z50" s="159"/>
      <c r="AA50" s="159"/>
      <c r="AB50" s="159"/>
      <c r="AC50" s="158"/>
      <c r="AD50" s="90"/>
      <c r="AE50" s="90"/>
      <c r="AF50" s="159"/>
      <c r="AG50" s="158"/>
      <c r="AH50" s="158"/>
      <c r="AI50" s="159"/>
      <c r="AJ50" s="158"/>
      <c r="AK50" s="158"/>
      <c r="AL50" s="158"/>
      <c r="AM50" s="158"/>
      <c r="AN50" s="158"/>
      <c r="AO50" s="158"/>
      <c r="AP50" s="158"/>
      <c r="AQ50" s="90"/>
      <c r="AR50" s="90"/>
      <c r="AS50" s="90"/>
      <c r="AT50" s="90"/>
      <c r="AU50" s="90"/>
      <c r="AV50" s="90"/>
      <c r="AW50" s="90"/>
      <c r="AX50" s="90"/>
      <c r="AY50" s="90"/>
      <c r="AZ50" s="90"/>
    </row>
    <row r="51" ht="15.75" customHeight="1">
      <c r="A51" s="156"/>
      <c r="B51" s="157"/>
      <c r="C51" s="90"/>
      <c r="D51" s="90"/>
      <c r="E51" s="90"/>
      <c r="F51" s="90"/>
      <c r="G51" s="90"/>
      <c r="H51" s="90"/>
      <c r="I51" s="90"/>
      <c r="J51" s="90"/>
      <c r="K51" s="158"/>
      <c r="L51" s="158"/>
      <c r="M51" s="158"/>
      <c r="N51" s="158"/>
      <c r="O51" s="90"/>
      <c r="P51" s="90"/>
      <c r="Q51" s="158"/>
      <c r="R51" s="158"/>
      <c r="S51" s="90"/>
      <c r="T51" s="90"/>
      <c r="U51" s="90"/>
      <c r="V51" s="158"/>
      <c r="W51" s="159"/>
      <c r="X51" s="159"/>
      <c r="Y51" s="159"/>
      <c r="Z51" s="159"/>
      <c r="AA51" s="159"/>
      <c r="AB51" s="159"/>
      <c r="AC51" s="158"/>
      <c r="AD51" s="90"/>
      <c r="AE51" s="90"/>
      <c r="AF51" s="159"/>
      <c r="AG51" s="158"/>
      <c r="AH51" s="158"/>
      <c r="AI51" s="159"/>
      <c r="AJ51" s="158"/>
      <c r="AK51" s="158"/>
      <c r="AL51" s="158"/>
      <c r="AM51" s="158"/>
      <c r="AN51" s="158"/>
      <c r="AO51" s="158"/>
      <c r="AP51" s="158"/>
      <c r="AQ51" s="90"/>
      <c r="AR51" s="90"/>
      <c r="AS51" s="90"/>
      <c r="AT51" s="90"/>
      <c r="AU51" s="90"/>
      <c r="AV51" s="90"/>
      <c r="AW51" s="90"/>
      <c r="AX51" s="90"/>
      <c r="AY51" s="90"/>
      <c r="AZ51" s="90"/>
    </row>
    <row r="52" ht="15.75" customHeight="1">
      <c r="A52" s="156"/>
      <c r="B52" s="157"/>
      <c r="C52" s="90"/>
      <c r="D52" s="90"/>
      <c r="E52" s="90"/>
      <c r="F52" s="90"/>
      <c r="G52" s="90"/>
      <c r="H52" s="90"/>
      <c r="I52" s="90"/>
      <c r="J52" s="90"/>
      <c r="K52" s="158"/>
      <c r="L52" s="158"/>
      <c r="M52" s="158"/>
      <c r="N52" s="158"/>
      <c r="O52" s="90"/>
      <c r="P52" s="90"/>
      <c r="Q52" s="158"/>
      <c r="R52" s="158"/>
      <c r="S52" s="90"/>
      <c r="T52" s="90"/>
      <c r="U52" s="90"/>
      <c r="V52" s="158"/>
      <c r="W52" s="159"/>
      <c r="X52" s="159"/>
      <c r="Y52" s="159"/>
      <c r="Z52" s="159"/>
      <c r="AA52" s="159"/>
      <c r="AB52" s="159"/>
      <c r="AC52" s="158"/>
      <c r="AD52" s="90"/>
      <c r="AE52" s="90"/>
      <c r="AF52" s="159"/>
      <c r="AG52" s="158"/>
      <c r="AH52" s="158"/>
      <c r="AI52" s="159"/>
      <c r="AJ52" s="158"/>
      <c r="AK52" s="158"/>
      <c r="AL52" s="158"/>
      <c r="AM52" s="158"/>
      <c r="AN52" s="158"/>
      <c r="AO52" s="158"/>
      <c r="AP52" s="158"/>
      <c r="AQ52" s="90"/>
      <c r="AR52" s="90"/>
      <c r="AS52" s="90"/>
      <c r="AT52" s="90"/>
      <c r="AU52" s="90"/>
      <c r="AV52" s="90"/>
      <c r="AW52" s="90"/>
      <c r="AX52" s="90"/>
      <c r="AY52" s="90"/>
      <c r="AZ52" s="90"/>
    </row>
    <row r="53" ht="15.75" customHeight="1">
      <c r="A53" s="156"/>
      <c r="B53" s="157"/>
      <c r="C53" s="90"/>
      <c r="D53" s="90"/>
      <c r="E53" s="90"/>
      <c r="F53" s="90"/>
      <c r="G53" s="90"/>
      <c r="H53" s="90"/>
      <c r="I53" s="90"/>
      <c r="J53" s="90"/>
      <c r="K53" s="158"/>
      <c r="L53" s="158"/>
      <c r="M53" s="158"/>
      <c r="N53" s="158"/>
      <c r="O53" s="90"/>
      <c r="P53" s="90"/>
      <c r="Q53" s="158"/>
      <c r="R53" s="158"/>
      <c r="S53" s="90"/>
      <c r="T53" s="90"/>
      <c r="U53" s="90"/>
      <c r="V53" s="158"/>
      <c r="W53" s="159"/>
      <c r="X53" s="159"/>
      <c r="Y53" s="159"/>
      <c r="Z53" s="159"/>
      <c r="AA53" s="159"/>
      <c r="AB53" s="159"/>
      <c r="AC53" s="158"/>
      <c r="AD53" s="90"/>
      <c r="AE53" s="90"/>
      <c r="AF53" s="159"/>
      <c r="AG53" s="158"/>
      <c r="AH53" s="158"/>
      <c r="AI53" s="159"/>
      <c r="AJ53" s="158"/>
      <c r="AK53" s="158"/>
      <c r="AL53" s="158"/>
      <c r="AM53" s="158"/>
      <c r="AN53" s="158"/>
      <c r="AO53" s="158"/>
      <c r="AP53" s="158"/>
      <c r="AQ53" s="90"/>
      <c r="AR53" s="90"/>
      <c r="AS53" s="90"/>
      <c r="AT53" s="90"/>
      <c r="AU53" s="90"/>
      <c r="AV53" s="90"/>
      <c r="AW53" s="90"/>
      <c r="AX53" s="90"/>
      <c r="AY53" s="90"/>
      <c r="AZ53" s="90"/>
    </row>
    <row r="54" ht="15.75" customHeight="1">
      <c r="A54" s="156"/>
      <c r="B54" s="157"/>
      <c r="C54" s="90"/>
      <c r="D54" s="90"/>
      <c r="E54" s="90"/>
      <c r="F54" s="90"/>
      <c r="G54" s="90"/>
      <c r="H54" s="90"/>
      <c r="I54" s="90"/>
      <c r="J54" s="90"/>
      <c r="K54" s="158"/>
      <c r="L54" s="158"/>
      <c r="M54" s="158"/>
      <c r="N54" s="158"/>
      <c r="O54" s="90"/>
      <c r="P54" s="90"/>
      <c r="Q54" s="158"/>
      <c r="R54" s="158"/>
      <c r="S54" s="90"/>
      <c r="T54" s="90"/>
      <c r="U54" s="90"/>
      <c r="V54" s="158"/>
      <c r="W54" s="159"/>
      <c r="X54" s="159"/>
      <c r="Y54" s="159"/>
      <c r="Z54" s="159"/>
      <c r="AA54" s="159"/>
      <c r="AB54" s="159"/>
      <c r="AC54" s="158"/>
      <c r="AD54" s="90"/>
      <c r="AE54" s="90"/>
      <c r="AF54" s="159"/>
      <c r="AG54" s="158"/>
      <c r="AH54" s="158"/>
      <c r="AI54" s="159"/>
      <c r="AJ54" s="158"/>
      <c r="AK54" s="158"/>
      <c r="AL54" s="158"/>
      <c r="AM54" s="158"/>
      <c r="AN54" s="158"/>
      <c r="AO54" s="158"/>
      <c r="AP54" s="158"/>
      <c r="AQ54" s="90"/>
      <c r="AR54" s="90"/>
      <c r="AS54" s="90"/>
      <c r="AT54" s="90"/>
      <c r="AU54" s="90"/>
      <c r="AV54" s="90"/>
      <c r="AW54" s="90"/>
      <c r="AX54" s="90"/>
      <c r="AY54" s="90"/>
      <c r="AZ54" s="90"/>
    </row>
    <row r="55" ht="15.75" customHeight="1">
      <c r="A55" s="156"/>
      <c r="B55" s="157"/>
      <c r="C55" s="90"/>
      <c r="D55" s="90"/>
      <c r="E55" s="90"/>
      <c r="F55" s="90"/>
      <c r="G55" s="90"/>
      <c r="H55" s="90"/>
      <c r="I55" s="90"/>
      <c r="J55" s="90"/>
      <c r="K55" s="158"/>
      <c r="L55" s="158"/>
      <c r="M55" s="158"/>
      <c r="N55" s="158"/>
      <c r="O55" s="90"/>
      <c r="P55" s="90"/>
      <c r="Q55" s="158"/>
      <c r="R55" s="158"/>
      <c r="S55" s="90"/>
      <c r="T55" s="90"/>
      <c r="U55" s="90"/>
      <c r="V55" s="158"/>
      <c r="W55" s="159"/>
      <c r="X55" s="159"/>
      <c r="Y55" s="159"/>
      <c r="Z55" s="159"/>
      <c r="AA55" s="159"/>
      <c r="AB55" s="159"/>
      <c r="AC55" s="158"/>
      <c r="AD55" s="90"/>
      <c r="AE55" s="90"/>
      <c r="AF55" s="159"/>
      <c r="AG55" s="158"/>
      <c r="AH55" s="158"/>
      <c r="AI55" s="159"/>
      <c r="AJ55" s="158"/>
      <c r="AK55" s="158"/>
      <c r="AL55" s="158"/>
      <c r="AM55" s="158"/>
      <c r="AN55" s="158"/>
      <c r="AO55" s="158"/>
      <c r="AP55" s="158"/>
      <c r="AQ55" s="90"/>
      <c r="AR55" s="90"/>
      <c r="AS55" s="90"/>
      <c r="AT55" s="90"/>
      <c r="AU55" s="90"/>
      <c r="AV55" s="90"/>
      <c r="AW55" s="90"/>
      <c r="AX55" s="90"/>
      <c r="AY55" s="90"/>
      <c r="AZ55" s="90"/>
    </row>
    <row r="56" ht="15.75" customHeight="1">
      <c r="A56" s="156"/>
      <c r="B56" s="157"/>
      <c r="C56" s="90"/>
      <c r="D56" s="90"/>
      <c r="E56" s="90"/>
      <c r="F56" s="90"/>
      <c r="G56" s="90"/>
      <c r="H56" s="90"/>
      <c r="I56" s="90"/>
      <c r="J56" s="90"/>
      <c r="K56" s="158"/>
      <c r="L56" s="158"/>
      <c r="M56" s="158"/>
      <c r="N56" s="158"/>
      <c r="O56" s="90"/>
      <c r="P56" s="90"/>
      <c r="Q56" s="158"/>
      <c r="R56" s="158"/>
      <c r="S56" s="90"/>
      <c r="T56" s="90"/>
      <c r="U56" s="90"/>
      <c r="V56" s="158"/>
      <c r="W56" s="159"/>
      <c r="X56" s="159"/>
      <c r="Y56" s="159"/>
      <c r="Z56" s="159"/>
      <c r="AA56" s="159"/>
      <c r="AB56" s="159"/>
      <c r="AC56" s="158"/>
      <c r="AD56" s="90"/>
      <c r="AE56" s="90"/>
      <c r="AF56" s="159"/>
      <c r="AG56" s="158"/>
      <c r="AH56" s="158"/>
      <c r="AI56" s="159"/>
      <c r="AJ56" s="158"/>
      <c r="AK56" s="158"/>
      <c r="AL56" s="158"/>
      <c r="AM56" s="158"/>
      <c r="AN56" s="158"/>
      <c r="AO56" s="158"/>
      <c r="AP56" s="158"/>
      <c r="AQ56" s="90"/>
      <c r="AR56" s="90"/>
      <c r="AS56" s="90"/>
      <c r="AT56" s="90"/>
      <c r="AU56" s="90"/>
      <c r="AV56" s="90"/>
      <c r="AW56" s="90"/>
      <c r="AX56" s="90"/>
      <c r="AY56" s="90"/>
      <c r="AZ56" s="90"/>
    </row>
    <row r="57" ht="15.75" customHeight="1">
      <c r="A57" s="156"/>
      <c r="B57" s="157"/>
      <c r="C57" s="90"/>
      <c r="D57" s="90"/>
      <c r="E57" s="90"/>
      <c r="F57" s="90"/>
      <c r="G57" s="90"/>
      <c r="H57" s="90"/>
      <c r="I57" s="90"/>
      <c r="J57" s="90"/>
      <c r="K57" s="158"/>
      <c r="L57" s="158"/>
      <c r="M57" s="158"/>
      <c r="N57" s="158"/>
      <c r="O57" s="90"/>
      <c r="P57" s="90"/>
      <c r="Q57" s="158"/>
      <c r="R57" s="158"/>
      <c r="S57" s="90"/>
      <c r="T57" s="90"/>
      <c r="U57" s="90"/>
      <c r="V57" s="158"/>
      <c r="W57" s="159"/>
      <c r="X57" s="159"/>
      <c r="Y57" s="159"/>
      <c r="Z57" s="159"/>
      <c r="AA57" s="159"/>
      <c r="AB57" s="159"/>
      <c r="AC57" s="158"/>
      <c r="AD57" s="90"/>
      <c r="AE57" s="90"/>
      <c r="AF57" s="159"/>
      <c r="AG57" s="158"/>
      <c r="AH57" s="158"/>
      <c r="AI57" s="159"/>
      <c r="AJ57" s="158"/>
      <c r="AK57" s="158"/>
      <c r="AL57" s="158"/>
      <c r="AM57" s="158"/>
      <c r="AN57" s="158"/>
      <c r="AO57" s="158"/>
      <c r="AP57" s="158"/>
      <c r="AQ57" s="90"/>
      <c r="AR57" s="90"/>
      <c r="AS57" s="90"/>
      <c r="AT57" s="90"/>
      <c r="AU57" s="90"/>
      <c r="AV57" s="90"/>
      <c r="AW57" s="90"/>
      <c r="AX57" s="90"/>
      <c r="AY57" s="90"/>
      <c r="AZ57" s="90"/>
    </row>
    <row r="58" ht="15.75" customHeight="1">
      <c r="A58" s="156"/>
      <c r="B58" s="157"/>
      <c r="C58" s="90"/>
      <c r="D58" s="90"/>
      <c r="E58" s="90"/>
      <c r="F58" s="90"/>
      <c r="G58" s="90"/>
      <c r="H58" s="90"/>
      <c r="I58" s="90"/>
      <c r="J58" s="90"/>
      <c r="K58" s="158"/>
      <c r="L58" s="158"/>
      <c r="M58" s="158"/>
      <c r="N58" s="158"/>
      <c r="O58" s="90"/>
      <c r="P58" s="90"/>
      <c r="Q58" s="158"/>
      <c r="R58" s="158"/>
      <c r="S58" s="90"/>
      <c r="T58" s="90"/>
      <c r="U58" s="90"/>
      <c r="V58" s="158"/>
      <c r="W58" s="159"/>
      <c r="X58" s="159"/>
      <c r="Y58" s="159"/>
      <c r="Z58" s="159"/>
      <c r="AA58" s="159"/>
      <c r="AB58" s="159"/>
      <c r="AC58" s="158"/>
      <c r="AD58" s="90"/>
      <c r="AE58" s="90"/>
      <c r="AF58" s="159"/>
      <c r="AG58" s="158"/>
      <c r="AH58" s="158"/>
      <c r="AI58" s="159"/>
      <c r="AJ58" s="158"/>
      <c r="AK58" s="158"/>
      <c r="AL58" s="158"/>
      <c r="AM58" s="158"/>
      <c r="AN58" s="158"/>
      <c r="AO58" s="158"/>
      <c r="AP58" s="158"/>
      <c r="AQ58" s="90"/>
      <c r="AR58" s="90"/>
      <c r="AS58" s="90"/>
      <c r="AT58" s="90"/>
      <c r="AU58" s="90"/>
      <c r="AV58" s="90"/>
      <c r="AW58" s="90"/>
      <c r="AX58" s="90"/>
      <c r="AY58" s="90"/>
      <c r="AZ58" s="90"/>
    </row>
    <row r="59" ht="15.75" customHeight="1">
      <c r="A59" s="156"/>
      <c r="B59" s="157"/>
      <c r="C59" s="90"/>
      <c r="D59" s="90"/>
      <c r="E59" s="90"/>
      <c r="F59" s="90"/>
      <c r="G59" s="90"/>
      <c r="H59" s="90"/>
      <c r="I59" s="90"/>
      <c r="J59" s="90"/>
      <c r="K59" s="158"/>
      <c r="L59" s="158"/>
      <c r="M59" s="158"/>
      <c r="N59" s="158"/>
      <c r="O59" s="90"/>
      <c r="P59" s="90"/>
      <c r="Q59" s="158"/>
      <c r="R59" s="158"/>
      <c r="S59" s="90"/>
      <c r="T59" s="90"/>
      <c r="U59" s="90"/>
      <c r="V59" s="158"/>
      <c r="W59" s="159"/>
      <c r="X59" s="159"/>
      <c r="Y59" s="159"/>
      <c r="Z59" s="159"/>
      <c r="AA59" s="159"/>
      <c r="AB59" s="159"/>
      <c r="AC59" s="158"/>
      <c r="AD59" s="90"/>
      <c r="AE59" s="90"/>
      <c r="AF59" s="159"/>
      <c r="AG59" s="158"/>
      <c r="AH59" s="158"/>
      <c r="AI59" s="159"/>
      <c r="AJ59" s="158"/>
      <c r="AK59" s="158"/>
      <c r="AL59" s="158"/>
      <c r="AM59" s="158"/>
      <c r="AN59" s="158"/>
      <c r="AO59" s="158"/>
      <c r="AP59" s="158"/>
      <c r="AQ59" s="90"/>
      <c r="AR59" s="90"/>
      <c r="AS59" s="90"/>
      <c r="AT59" s="90"/>
      <c r="AU59" s="90"/>
      <c r="AV59" s="90"/>
      <c r="AW59" s="90"/>
      <c r="AX59" s="90"/>
      <c r="AY59" s="90"/>
      <c r="AZ59" s="90"/>
    </row>
    <row r="60" ht="15.75" customHeight="1">
      <c r="A60" s="156"/>
      <c r="B60" s="157"/>
      <c r="C60" s="90"/>
      <c r="D60" s="90"/>
      <c r="E60" s="90"/>
      <c r="F60" s="90"/>
      <c r="G60" s="90"/>
      <c r="H60" s="90"/>
      <c r="I60" s="90"/>
      <c r="J60" s="90"/>
      <c r="K60" s="158"/>
      <c r="L60" s="158"/>
      <c r="M60" s="158"/>
      <c r="N60" s="158"/>
      <c r="O60" s="90"/>
      <c r="P60" s="90"/>
      <c r="Q60" s="158"/>
      <c r="R60" s="158"/>
      <c r="S60" s="90"/>
      <c r="T60" s="90"/>
      <c r="U60" s="90"/>
      <c r="V60" s="158"/>
      <c r="W60" s="159"/>
      <c r="X60" s="159"/>
      <c r="Y60" s="159"/>
      <c r="Z60" s="159"/>
      <c r="AA60" s="159"/>
      <c r="AB60" s="159"/>
      <c r="AC60" s="158"/>
      <c r="AD60" s="90"/>
      <c r="AE60" s="90"/>
      <c r="AF60" s="159"/>
      <c r="AG60" s="158"/>
      <c r="AH60" s="158"/>
      <c r="AI60" s="159"/>
      <c r="AJ60" s="158"/>
      <c r="AK60" s="158"/>
      <c r="AL60" s="158"/>
      <c r="AM60" s="158"/>
      <c r="AN60" s="158"/>
      <c r="AO60" s="158"/>
      <c r="AP60" s="158"/>
      <c r="AQ60" s="90"/>
      <c r="AR60" s="90"/>
      <c r="AS60" s="90"/>
      <c r="AT60" s="90"/>
      <c r="AU60" s="90"/>
      <c r="AV60" s="90"/>
      <c r="AW60" s="90"/>
      <c r="AX60" s="90"/>
      <c r="AY60" s="90"/>
      <c r="AZ60" s="90"/>
    </row>
    <row r="61" ht="15.75" customHeight="1">
      <c r="A61" s="156"/>
      <c r="B61" s="157"/>
      <c r="C61" s="90"/>
      <c r="D61" s="90"/>
      <c r="E61" s="90"/>
      <c r="F61" s="90"/>
      <c r="G61" s="90"/>
      <c r="H61" s="90"/>
      <c r="I61" s="90"/>
      <c r="J61" s="90"/>
      <c r="K61" s="158"/>
      <c r="L61" s="158"/>
      <c r="M61" s="158"/>
      <c r="N61" s="158"/>
      <c r="O61" s="90"/>
      <c r="P61" s="90"/>
      <c r="Q61" s="158"/>
      <c r="R61" s="158"/>
      <c r="S61" s="90"/>
      <c r="T61" s="90"/>
      <c r="U61" s="90"/>
      <c r="V61" s="158"/>
      <c r="W61" s="159"/>
      <c r="X61" s="159"/>
      <c r="Y61" s="159"/>
      <c r="Z61" s="159"/>
      <c r="AA61" s="159"/>
      <c r="AB61" s="159"/>
      <c r="AC61" s="158"/>
      <c r="AD61" s="90"/>
      <c r="AE61" s="90"/>
      <c r="AF61" s="159"/>
      <c r="AG61" s="158"/>
      <c r="AH61" s="158"/>
      <c r="AI61" s="159"/>
      <c r="AJ61" s="158"/>
      <c r="AK61" s="158"/>
      <c r="AL61" s="158"/>
      <c r="AM61" s="158"/>
      <c r="AN61" s="158"/>
      <c r="AO61" s="158"/>
      <c r="AP61" s="158"/>
      <c r="AQ61" s="90"/>
      <c r="AR61" s="90"/>
      <c r="AS61" s="90"/>
      <c r="AT61" s="90"/>
      <c r="AU61" s="90"/>
      <c r="AV61" s="90"/>
      <c r="AW61" s="90"/>
      <c r="AX61" s="90"/>
      <c r="AY61" s="90"/>
      <c r="AZ61" s="90"/>
    </row>
    <row r="62" ht="15.75" customHeight="1">
      <c r="A62" s="156"/>
      <c r="B62" s="157"/>
      <c r="C62" s="90"/>
      <c r="D62" s="90"/>
      <c r="E62" s="90"/>
      <c r="F62" s="90"/>
      <c r="G62" s="90"/>
      <c r="H62" s="90"/>
      <c r="I62" s="90"/>
      <c r="J62" s="90"/>
      <c r="K62" s="158"/>
      <c r="L62" s="158"/>
      <c r="M62" s="158"/>
      <c r="N62" s="158"/>
      <c r="O62" s="90"/>
      <c r="P62" s="90"/>
      <c r="Q62" s="158"/>
      <c r="R62" s="158"/>
      <c r="S62" s="90"/>
      <c r="T62" s="90"/>
      <c r="U62" s="90"/>
      <c r="V62" s="158"/>
      <c r="W62" s="159"/>
      <c r="X62" s="159"/>
      <c r="Y62" s="159"/>
      <c r="Z62" s="159"/>
      <c r="AA62" s="159"/>
      <c r="AB62" s="159"/>
      <c r="AC62" s="158"/>
      <c r="AD62" s="90"/>
      <c r="AE62" s="90"/>
      <c r="AF62" s="159"/>
      <c r="AG62" s="158"/>
      <c r="AH62" s="158"/>
      <c r="AI62" s="159"/>
      <c r="AJ62" s="158"/>
      <c r="AK62" s="158"/>
      <c r="AL62" s="158"/>
      <c r="AM62" s="158"/>
      <c r="AN62" s="158"/>
      <c r="AO62" s="158"/>
      <c r="AP62" s="158"/>
      <c r="AQ62" s="90"/>
      <c r="AR62" s="90"/>
      <c r="AS62" s="90"/>
      <c r="AT62" s="90"/>
      <c r="AU62" s="90"/>
      <c r="AV62" s="90"/>
      <c r="AW62" s="90"/>
      <c r="AX62" s="90"/>
      <c r="AY62" s="90"/>
      <c r="AZ62" s="90"/>
    </row>
    <row r="63" ht="15.75" customHeight="1">
      <c r="A63" s="156"/>
      <c r="B63" s="157"/>
      <c r="C63" s="90"/>
      <c r="D63" s="90"/>
      <c r="E63" s="90"/>
      <c r="F63" s="90"/>
      <c r="G63" s="90"/>
      <c r="H63" s="90"/>
      <c r="I63" s="90"/>
      <c r="J63" s="90"/>
      <c r="K63" s="158"/>
      <c r="L63" s="158"/>
      <c r="M63" s="158"/>
      <c r="N63" s="158"/>
      <c r="O63" s="90"/>
      <c r="P63" s="90"/>
      <c r="Q63" s="158"/>
      <c r="R63" s="158"/>
      <c r="S63" s="90"/>
      <c r="T63" s="90"/>
      <c r="U63" s="90"/>
      <c r="V63" s="158"/>
      <c r="W63" s="159"/>
      <c r="X63" s="159"/>
      <c r="Y63" s="159"/>
      <c r="Z63" s="159"/>
      <c r="AA63" s="159"/>
      <c r="AB63" s="159"/>
      <c r="AC63" s="158"/>
      <c r="AD63" s="90"/>
      <c r="AE63" s="90"/>
      <c r="AF63" s="159"/>
      <c r="AG63" s="158"/>
      <c r="AH63" s="158"/>
      <c r="AI63" s="159"/>
      <c r="AJ63" s="158"/>
      <c r="AK63" s="158"/>
      <c r="AL63" s="158"/>
      <c r="AM63" s="158"/>
      <c r="AN63" s="158"/>
      <c r="AO63" s="158"/>
      <c r="AP63" s="158"/>
      <c r="AQ63" s="90"/>
      <c r="AR63" s="90"/>
      <c r="AS63" s="90"/>
      <c r="AT63" s="90"/>
      <c r="AU63" s="90"/>
      <c r="AV63" s="90"/>
      <c r="AW63" s="90"/>
      <c r="AX63" s="90"/>
      <c r="AY63" s="90"/>
      <c r="AZ63" s="90"/>
    </row>
    <row r="64" ht="15.75" customHeight="1">
      <c r="A64" s="156"/>
      <c r="B64" s="157"/>
      <c r="C64" s="90"/>
      <c r="D64" s="90"/>
      <c r="E64" s="90"/>
      <c r="F64" s="90"/>
      <c r="G64" s="90"/>
      <c r="H64" s="90"/>
      <c r="I64" s="90"/>
      <c r="J64" s="90"/>
      <c r="K64" s="158"/>
      <c r="L64" s="158"/>
      <c r="M64" s="158"/>
      <c r="N64" s="158"/>
      <c r="O64" s="90"/>
      <c r="P64" s="90"/>
      <c r="Q64" s="158"/>
      <c r="R64" s="158"/>
      <c r="S64" s="90"/>
      <c r="T64" s="90"/>
      <c r="U64" s="90"/>
      <c r="V64" s="158"/>
      <c r="W64" s="159"/>
      <c r="X64" s="159"/>
      <c r="Y64" s="159"/>
      <c r="Z64" s="159"/>
      <c r="AA64" s="159"/>
      <c r="AB64" s="159"/>
      <c r="AC64" s="158"/>
      <c r="AD64" s="90"/>
      <c r="AE64" s="90"/>
      <c r="AF64" s="159"/>
      <c r="AG64" s="158"/>
      <c r="AH64" s="158"/>
      <c r="AI64" s="159"/>
      <c r="AJ64" s="158"/>
      <c r="AK64" s="158"/>
      <c r="AL64" s="158"/>
      <c r="AM64" s="158"/>
      <c r="AN64" s="158"/>
      <c r="AO64" s="158"/>
      <c r="AP64" s="158"/>
      <c r="AQ64" s="90"/>
      <c r="AR64" s="90"/>
      <c r="AS64" s="90"/>
      <c r="AT64" s="90"/>
      <c r="AU64" s="90"/>
      <c r="AV64" s="90"/>
      <c r="AW64" s="90"/>
      <c r="AX64" s="90"/>
      <c r="AY64" s="90"/>
      <c r="AZ64" s="90"/>
    </row>
    <row r="65" ht="15.75" customHeight="1">
      <c r="A65" s="156"/>
      <c r="B65" s="157"/>
      <c r="C65" s="90"/>
      <c r="D65" s="90"/>
      <c r="E65" s="90"/>
      <c r="F65" s="90"/>
      <c r="G65" s="90"/>
      <c r="H65" s="90"/>
      <c r="I65" s="90"/>
      <c r="J65" s="90"/>
      <c r="K65" s="158"/>
      <c r="L65" s="158"/>
      <c r="M65" s="158"/>
      <c r="N65" s="158"/>
      <c r="O65" s="90"/>
      <c r="P65" s="90"/>
      <c r="Q65" s="158"/>
      <c r="R65" s="158"/>
      <c r="S65" s="90"/>
      <c r="T65" s="90"/>
      <c r="U65" s="90"/>
      <c r="V65" s="158"/>
      <c r="W65" s="159"/>
      <c r="X65" s="159"/>
      <c r="Y65" s="159"/>
      <c r="Z65" s="159"/>
      <c r="AA65" s="159"/>
      <c r="AB65" s="159"/>
      <c r="AC65" s="158"/>
      <c r="AD65" s="90"/>
      <c r="AE65" s="90"/>
      <c r="AF65" s="159"/>
      <c r="AG65" s="158"/>
      <c r="AH65" s="158"/>
      <c r="AI65" s="159"/>
      <c r="AJ65" s="158"/>
      <c r="AK65" s="158"/>
      <c r="AL65" s="158"/>
      <c r="AM65" s="158"/>
      <c r="AN65" s="158"/>
      <c r="AO65" s="158"/>
      <c r="AP65" s="158"/>
      <c r="AQ65" s="90"/>
      <c r="AR65" s="90"/>
      <c r="AS65" s="90"/>
      <c r="AT65" s="90"/>
      <c r="AU65" s="90"/>
      <c r="AV65" s="90"/>
      <c r="AW65" s="90"/>
      <c r="AX65" s="90"/>
      <c r="AY65" s="90"/>
      <c r="AZ65" s="90"/>
    </row>
    <row r="66" ht="15.75" customHeight="1">
      <c r="A66" s="156"/>
      <c r="B66" s="157"/>
      <c r="C66" s="90"/>
      <c r="D66" s="90"/>
      <c r="E66" s="90"/>
      <c r="F66" s="90"/>
      <c r="G66" s="90"/>
      <c r="H66" s="90"/>
      <c r="I66" s="90"/>
      <c r="J66" s="90"/>
      <c r="K66" s="158"/>
      <c r="L66" s="158"/>
      <c r="M66" s="158"/>
      <c r="N66" s="158"/>
      <c r="O66" s="90"/>
      <c r="P66" s="90"/>
      <c r="Q66" s="158"/>
      <c r="R66" s="158"/>
      <c r="S66" s="90"/>
      <c r="T66" s="90"/>
      <c r="U66" s="90"/>
      <c r="V66" s="158"/>
      <c r="W66" s="159"/>
      <c r="X66" s="159"/>
      <c r="Y66" s="159"/>
      <c r="Z66" s="159"/>
      <c r="AA66" s="159"/>
      <c r="AB66" s="159"/>
      <c r="AC66" s="158"/>
      <c r="AD66" s="90"/>
      <c r="AE66" s="90"/>
      <c r="AF66" s="159"/>
      <c r="AG66" s="158"/>
      <c r="AH66" s="158"/>
      <c r="AI66" s="159"/>
      <c r="AJ66" s="158"/>
      <c r="AK66" s="158"/>
      <c r="AL66" s="158"/>
      <c r="AM66" s="158"/>
      <c r="AN66" s="158"/>
      <c r="AO66" s="158"/>
      <c r="AP66" s="158"/>
      <c r="AQ66" s="90"/>
      <c r="AR66" s="90"/>
      <c r="AS66" s="90"/>
      <c r="AT66" s="90"/>
      <c r="AU66" s="90"/>
      <c r="AV66" s="90"/>
      <c r="AW66" s="90"/>
      <c r="AX66" s="90"/>
      <c r="AY66" s="90"/>
      <c r="AZ66" s="90"/>
    </row>
    <row r="67" ht="15.75" customHeight="1">
      <c r="A67" s="156"/>
      <c r="B67" s="157"/>
      <c r="C67" s="90"/>
      <c r="D67" s="90"/>
      <c r="E67" s="90"/>
      <c r="F67" s="90"/>
      <c r="G67" s="90"/>
      <c r="H67" s="90"/>
      <c r="I67" s="90"/>
      <c r="J67" s="90"/>
      <c r="K67" s="158"/>
      <c r="L67" s="158"/>
      <c r="M67" s="158"/>
      <c r="N67" s="158"/>
      <c r="O67" s="90"/>
      <c r="P67" s="90"/>
      <c r="Q67" s="158"/>
      <c r="R67" s="158"/>
      <c r="S67" s="90"/>
      <c r="T67" s="90"/>
      <c r="U67" s="90"/>
      <c r="V67" s="158"/>
      <c r="W67" s="159"/>
      <c r="X67" s="159"/>
      <c r="Y67" s="159"/>
      <c r="Z67" s="159"/>
      <c r="AA67" s="159"/>
      <c r="AB67" s="159"/>
      <c r="AC67" s="158"/>
      <c r="AD67" s="90"/>
      <c r="AE67" s="90"/>
      <c r="AF67" s="159"/>
      <c r="AG67" s="158"/>
      <c r="AH67" s="158"/>
      <c r="AI67" s="159"/>
      <c r="AJ67" s="158"/>
      <c r="AK67" s="158"/>
      <c r="AL67" s="158"/>
      <c r="AM67" s="158"/>
      <c r="AN67" s="158"/>
      <c r="AO67" s="158"/>
      <c r="AP67" s="158"/>
      <c r="AQ67" s="90"/>
      <c r="AR67" s="90"/>
      <c r="AS67" s="90"/>
      <c r="AT67" s="90"/>
      <c r="AU67" s="90"/>
      <c r="AV67" s="90"/>
      <c r="AW67" s="90"/>
      <c r="AX67" s="90"/>
      <c r="AY67" s="90"/>
      <c r="AZ67" s="90"/>
    </row>
    <row r="68" ht="15.75" customHeight="1">
      <c r="A68" s="156"/>
      <c r="B68" s="157"/>
      <c r="C68" s="90"/>
      <c r="D68" s="90"/>
      <c r="E68" s="90"/>
      <c r="F68" s="90"/>
      <c r="G68" s="90"/>
      <c r="H68" s="90"/>
      <c r="I68" s="90"/>
      <c r="J68" s="90"/>
      <c r="K68" s="158"/>
      <c r="L68" s="158"/>
      <c r="M68" s="158"/>
      <c r="N68" s="158"/>
      <c r="O68" s="90"/>
      <c r="P68" s="90"/>
      <c r="Q68" s="158"/>
      <c r="R68" s="158"/>
      <c r="S68" s="90"/>
      <c r="T68" s="90"/>
      <c r="U68" s="90"/>
      <c r="V68" s="158"/>
      <c r="W68" s="159"/>
      <c r="X68" s="159"/>
      <c r="Y68" s="159"/>
      <c r="Z68" s="159"/>
      <c r="AA68" s="159"/>
      <c r="AB68" s="159"/>
      <c r="AC68" s="158"/>
      <c r="AD68" s="90"/>
      <c r="AE68" s="90"/>
      <c r="AF68" s="159"/>
      <c r="AG68" s="158"/>
      <c r="AH68" s="158"/>
      <c r="AI68" s="159"/>
      <c r="AJ68" s="158"/>
      <c r="AK68" s="158"/>
      <c r="AL68" s="158"/>
      <c r="AM68" s="158"/>
      <c r="AN68" s="158"/>
      <c r="AO68" s="158"/>
      <c r="AP68" s="158"/>
      <c r="AQ68" s="90"/>
      <c r="AR68" s="90"/>
      <c r="AS68" s="90"/>
      <c r="AT68" s="90"/>
      <c r="AU68" s="90"/>
      <c r="AV68" s="90"/>
      <c r="AW68" s="90"/>
      <c r="AX68" s="90"/>
      <c r="AY68" s="90"/>
      <c r="AZ68" s="90"/>
    </row>
    <row r="69" ht="15.75" customHeight="1">
      <c r="A69" s="156"/>
      <c r="B69" s="157"/>
      <c r="C69" s="90"/>
      <c r="D69" s="90"/>
      <c r="E69" s="90"/>
      <c r="F69" s="90"/>
      <c r="G69" s="90"/>
      <c r="H69" s="90"/>
      <c r="I69" s="90"/>
      <c r="J69" s="90"/>
      <c r="K69" s="158"/>
      <c r="L69" s="158"/>
      <c r="M69" s="158"/>
      <c r="N69" s="158"/>
      <c r="O69" s="90"/>
      <c r="P69" s="90"/>
      <c r="Q69" s="158"/>
      <c r="R69" s="158"/>
      <c r="S69" s="90"/>
      <c r="T69" s="90"/>
      <c r="U69" s="90"/>
      <c r="V69" s="158"/>
      <c r="W69" s="159"/>
      <c r="X69" s="159"/>
      <c r="Y69" s="159"/>
      <c r="Z69" s="159"/>
      <c r="AA69" s="159"/>
      <c r="AB69" s="159"/>
      <c r="AC69" s="158"/>
      <c r="AD69" s="90"/>
      <c r="AE69" s="90"/>
      <c r="AF69" s="159"/>
      <c r="AG69" s="158"/>
      <c r="AH69" s="158"/>
      <c r="AI69" s="159"/>
      <c r="AJ69" s="158"/>
      <c r="AK69" s="158"/>
      <c r="AL69" s="158"/>
      <c r="AM69" s="158"/>
      <c r="AN69" s="158"/>
      <c r="AO69" s="158"/>
      <c r="AP69" s="158"/>
      <c r="AQ69" s="90"/>
      <c r="AR69" s="90"/>
      <c r="AS69" s="90"/>
      <c r="AT69" s="90"/>
      <c r="AU69" s="90"/>
      <c r="AV69" s="90"/>
      <c r="AW69" s="90"/>
      <c r="AX69" s="90"/>
      <c r="AY69" s="90"/>
      <c r="AZ69" s="90"/>
    </row>
    <row r="70" ht="15.75" customHeight="1">
      <c r="A70" s="156"/>
      <c r="B70" s="157"/>
      <c r="C70" s="90"/>
      <c r="D70" s="90"/>
      <c r="E70" s="90"/>
      <c r="F70" s="90"/>
      <c r="G70" s="90"/>
      <c r="H70" s="90"/>
      <c r="I70" s="90"/>
      <c r="J70" s="90"/>
      <c r="K70" s="158"/>
      <c r="L70" s="158"/>
      <c r="M70" s="158"/>
      <c r="N70" s="158"/>
      <c r="O70" s="90"/>
      <c r="P70" s="90"/>
      <c r="Q70" s="158"/>
      <c r="R70" s="158"/>
      <c r="S70" s="90"/>
      <c r="T70" s="90"/>
      <c r="U70" s="90"/>
      <c r="V70" s="158"/>
      <c r="W70" s="159"/>
      <c r="X70" s="159"/>
      <c r="Y70" s="159"/>
      <c r="Z70" s="159"/>
      <c r="AA70" s="159"/>
      <c r="AB70" s="159"/>
      <c r="AC70" s="158"/>
      <c r="AD70" s="90"/>
      <c r="AE70" s="90"/>
      <c r="AF70" s="159"/>
      <c r="AG70" s="158"/>
      <c r="AH70" s="158"/>
      <c r="AI70" s="159"/>
      <c r="AJ70" s="158"/>
      <c r="AK70" s="158"/>
      <c r="AL70" s="158"/>
      <c r="AM70" s="158"/>
      <c r="AN70" s="158"/>
      <c r="AO70" s="158"/>
      <c r="AP70" s="158"/>
      <c r="AQ70" s="90"/>
      <c r="AR70" s="90"/>
      <c r="AS70" s="90"/>
      <c r="AT70" s="90"/>
      <c r="AU70" s="90"/>
      <c r="AV70" s="90"/>
      <c r="AW70" s="90"/>
      <c r="AX70" s="90"/>
      <c r="AY70" s="90"/>
      <c r="AZ70" s="90"/>
    </row>
    <row r="71" ht="15.75" customHeight="1">
      <c r="A71" s="156"/>
      <c r="B71" s="157"/>
      <c r="C71" s="90"/>
      <c r="D71" s="90"/>
      <c r="E71" s="90"/>
      <c r="F71" s="90"/>
      <c r="G71" s="90"/>
      <c r="H71" s="90"/>
      <c r="I71" s="90"/>
      <c r="J71" s="90"/>
      <c r="K71" s="158"/>
      <c r="L71" s="158"/>
      <c r="M71" s="158"/>
      <c r="N71" s="158"/>
      <c r="O71" s="90"/>
      <c r="P71" s="90"/>
      <c r="Q71" s="158"/>
      <c r="R71" s="158"/>
      <c r="S71" s="90"/>
      <c r="T71" s="90"/>
      <c r="U71" s="90"/>
      <c r="V71" s="158"/>
      <c r="W71" s="159"/>
      <c r="X71" s="159"/>
      <c r="Y71" s="159"/>
      <c r="Z71" s="159"/>
      <c r="AA71" s="159"/>
      <c r="AB71" s="159"/>
      <c r="AC71" s="158"/>
      <c r="AD71" s="90"/>
      <c r="AE71" s="90"/>
      <c r="AF71" s="159"/>
      <c r="AG71" s="158"/>
      <c r="AH71" s="158"/>
      <c r="AI71" s="159"/>
      <c r="AJ71" s="158"/>
      <c r="AK71" s="158"/>
      <c r="AL71" s="158"/>
      <c r="AM71" s="158"/>
      <c r="AN71" s="158"/>
      <c r="AO71" s="158"/>
      <c r="AP71" s="158"/>
      <c r="AQ71" s="90"/>
      <c r="AR71" s="90"/>
      <c r="AS71" s="90"/>
      <c r="AT71" s="90"/>
      <c r="AU71" s="90"/>
      <c r="AV71" s="90"/>
      <c r="AW71" s="90"/>
      <c r="AX71" s="90"/>
      <c r="AY71" s="90"/>
      <c r="AZ71" s="90"/>
    </row>
    <row r="72" ht="15.75" customHeight="1">
      <c r="A72" s="156"/>
      <c r="B72" s="157"/>
      <c r="C72" s="90"/>
      <c r="D72" s="90"/>
      <c r="E72" s="90"/>
      <c r="F72" s="90"/>
      <c r="G72" s="90"/>
      <c r="H72" s="90"/>
      <c r="I72" s="90"/>
      <c r="J72" s="90"/>
      <c r="K72" s="158"/>
      <c r="L72" s="158"/>
      <c r="M72" s="158"/>
      <c r="N72" s="158"/>
      <c r="O72" s="90"/>
      <c r="P72" s="90"/>
      <c r="Q72" s="158"/>
      <c r="R72" s="158"/>
      <c r="S72" s="90"/>
      <c r="T72" s="90"/>
      <c r="U72" s="90"/>
      <c r="V72" s="158"/>
      <c r="W72" s="159"/>
      <c r="X72" s="159"/>
      <c r="Y72" s="159"/>
      <c r="Z72" s="159"/>
      <c r="AA72" s="159"/>
      <c r="AB72" s="159"/>
      <c r="AC72" s="158"/>
      <c r="AD72" s="90"/>
      <c r="AE72" s="90"/>
      <c r="AF72" s="159"/>
      <c r="AG72" s="158"/>
      <c r="AH72" s="158"/>
      <c r="AI72" s="159"/>
      <c r="AJ72" s="158"/>
      <c r="AK72" s="158"/>
      <c r="AL72" s="158"/>
      <c r="AM72" s="158"/>
      <c r="AN72" s="158"/>
      <c r="AO72" s="158"/>
      <c r="AP72" s="158"/>
      <c r="AQ72" s="90"/>
      <c r="AR72" s="90"/>
      <c r="AS72" s="90"/>
      <c r="AT72" s="90"/>
      <c r="AU72" s="90"/>
      <c r="AV72" s="90"/>
      <c r="AW72" s="90"/>
      <c r="AX72" s="90"/>
      <c r="AY72" s="90"/>
      <c r="AZ72" s="90"/>
    </row>
    <row r="73" ht="15.75" customHeight="1">
      <c r="A73" s="156"/>
      <c r="B73" s="157"/>
      <c r="C73" s="90"/>
      <c r="D73" s="90"/>
      <c r="E73" s="90"/>
      <c r="F73" s="90"/>
      <c r="G73" s="90"/>
      <c r="H73" s="90"/>
      <c r="I73" s="90"/>
      <c r="J73" s="90"/>
      <c r="K73" s="158"/>
      <c r="L73" s="158"/>
      <c r="M73" s="158"/>
      <c r="N73" s="158"/>
      <c r="O73" s="90"/>
      <c r="P73" s="90"/>
      <c r="Q73" s="158"/>
      <c r="R73" s="158"/>
      <c r="S73" s="90"/>
      <c r="T73" s="90"/>
      <c r="U73" s="90"/>
      <c r="V73" s="158"/>
      <c r="W73" s="159"/>
      <c r="X73" s="159"/>
      <c r="Y73" s="159"/>
      <c r="Z73" s="159"/>
      <c r="AA73" s="159"/>
      <c r="AB73" s="159"/>
      <c r="AC73" s="158"/>
      <c r="AD73" s="90"/>
      <c r="AE73" s="90"/>
      <c r="AF73" s="159"/>
      <c r="AG73" s="158"/>
      <c r="AH73" s="158"/>
      <c r="AI73" s="159"/>
      <c r="AJ73" s="158"/>
      <c r="AK73" s="158"/>
      <c r="AL73" s="158"/>
      <c r="AM73" s="158"/>
      <c r="AN73" s="158"/>
      <c r="AO73" s="158"/>
      <c r="AP73" s="158"/>
      <c r="AQ73" s="90"/>
      <c r="AR73" s="90"/>
      <c r="AS73" s="90"/>
      <c r="AT73" s="90"/>
      <c r="AU73" s="90"/>
      <c r="AV73" s="90"/>
      <c r="AW73" s="90"/>
      <c r="AX73" s="90"/>
      <c r="AY73" s="90"/>
      <c r="AZ73" s="90"/>
    </row>
    <row r="74" ht="15.75" customHeight="1">
      <c r="A74" s="156"/>
      <c r="B74" s="157"/>
      <c r="C74" s="90"/>
      <c r="D74" s="90"/>
      <c r="E74" s="90"/>
      <c r="F74" s="90"/>
      <c r="G74" s="90"/>
      <c r="H74" s="90"/>
      <c r="I74" s="90"/>
      <c r="J74" s="90"/>
      <c r="K74" s="158"/>
      <c r="L74" s="158"/>
      <c r="M74" s="158"/>
      <c r="N74" s="158"/>
      <c r="O74" s="90"/>
      <c r="P74" s="90"/>
      <c r="Q74" s="158"/>
      <c r="R74" s="158"/>
      <c r="S74" s="90"/>
      <c r="T74" s="90"/>
      <c r="U74" s="90"/>
      <c r="V74" s="158"/>
      <c r="W74" s="159"/>
      <c r="X74" s="159"/>
      <c r="Y74" s="159"/>
      <c r="Z74" s="159"/>
      <c r="AA74" s="159"/>
      <c r="AB74" s="159"/>
      <c r="AC74" s="158"/>
      <c r="AD74" s="90"/>
      <c r="AE74" s="90"/>
      <c r="AF74" s="159"/>
      <c r="AG74" s="158"/>
      <c r="AH74" s="158"/>
      <c r="AI74" s="159"/>
      <c r="AJ74" s="158"/>
      <c r="AK74" s="158"/>
      <c r="AL74" s="158"/>
      <c r="AM74" s="158"/>
      <c r="AN74" s="158"/>
      <c r="AO74" s="158"/>
      <c r="AP74" s="158"/>
      <c r="AQ74" s="90"/>
      <c r="AR74" s="90"/>
      <c r="AS74" s="90"/>
      <c r="AT74" s="90"/>
      <c r="AU74" s="90"/>
      <c r="AV74" s="90"/>
      <c r="AW74" s="90"/>
      <c r="AX74" s="90"/>
      <c r="AY74" s="90"/>
      <c r="AZ74" s="90"/>
    </row>
    <row r="75" ht="15.75" customHeight="1">
      <c r="A75" s="156"/>
      <c r="B75" s="157"/>
      <c r="C75" s="90"/>
      <c r="D75" s="90"/>
      <c r="E75" s="90"/>
      <c r="F75" s="90"/>
      <c r="G75" s="90"/>
      <c r="H75" s="90"/>
      <c r="I75" s="90"/>
      <c r="J75" s="90"/>
      <c r="K75" s="158"/>
      <c r="L75" s="158"/>
      <c r="M75" s="158"/>
      <c r="N75" s="158"/>
      <c r="O75" s="90"/>
      <c r="P75" s="90"/>
      <c r="Q75" s="158"/>
      <c r="R75" s="158"/>
      <c r="S75" s="90"/>
      <c r="T75" s="90"/>
      <c r="U75" s="90"/>
      <c r="V75" s="158"/>
      <c r="W75" s="159"/>
      <c r="X75" s="159"/>
      <c r="Y75" s="159"/>
      <c r="Z75" s="159"/>
      <c r="AA75" s="159"/>
      <c r="AB75" s="159"/>
      <c r="AC75" s="158"/>
      <c r="AD75" s="90"/>
      <c r="AE75" s="90"/>
      <c r="AF75" s="159"/>
      <c r="AG75" s="158"/>
      <c r="AH75" s="158"/>
      <c r="AI75" s="159"/>
      <c r="AJ75" s="158"/>
      <c r="AK75" s="158"/>
      <c r="AL75" s="158"/>
      <c r="AM75" s="158"/>
      <c r="AN75" s="158"/>
      <c r="AO75" s="158"/>
      <c r="AP75" s="158"/>
      <c r="AQ75" s="90"/>
      <c r="AR75" s="90"/>
      <c r="AS75" s="90"/>
      <c r="AT75" s="90"/>
      <c r="AU75" s="90"/>
      <c r="AV75" s="90"/>
      <c r="AW75" s="90"/>
      <c r="AX75" s="90"/>
      <c r="AY75" s="90"/>
      <c r="AZ75" s="90"/>
    </row>
    <row r="76" ht="15.75" customHeight="1">
      <c r="A76" s="156"/>
      <c r="B76" s="157"/>
      <c r="C76" s="90"/>
      <c r="D76" s="90"/>
      <c r="E76" s="90"/>
      <c r="F76" s="90"/>
      <c r="G76" s="90"/>
      <c r="H76" s="90"/>
      <c r="I76" s="90"/>
      <c r="J76" s="90"/>
      <c r="K76" s="158"/>
      <c r="L76" s="158"/>
      <c r="M76" s="158"/>
      <c r="N76" s="158"/>
      <c r="O76" s="90"/>
      <c r="P76" s="90"/>
      <c r="Q76" s="158"/>
      <c r="R76" s="158"/>
      <c r="S76" s="90"/>
      <c r="T76" s="90"/>
      <c r="U76" s="90"/>
      <c r="V76" s="158"/>
      <c r="W76" s="159"/>
      <c r="X76" s="159"/>
      <c r="Y76" s="159"/>
      <c r="Z76" s="159"/>
      <c r="AA76" s="159"/>
      <c r="AB76" s="159"/>
      <c r="AC76" s="158"/>
      <c r="AD76" s="90"/>
      <c r="AE76" s="90"/>
      <c r="AF76" s="159"/>
      <c r="AG76" s="158"/>
      <c r="AH76" s="158"/>
      <c r="AI76" s="159"/>
      <c r="AJ76" s="158"/>
      <c r="AK76" s="158"/>
      <c r="AL76" s="158"/>
      <c r="AM76" s="158"/>
      <c r="AN76" s="158"/>
      <c r="AO76" s="158"/>
      <c r="AP76" s="158"/>
      <c r="AQ76" s="90"/>
      <c r="AR76" s="90"/>
      <c r="AS76" s="90"/>
      <c r="AT76" s="90"/>
      <c r="AU76" s="90"/>
      <c r="AV76" s="90"/>
      <c r="AW76" s="90"/>
      <c r="AX76" s="90"/>
      <c r="AY76" s="90"/>
      <c r="AZ76" s="90"/>
    </row>
    <row r="77" ht="15.75" customHeight="1">
      <c r="A77" s="156"/>
      <c r="B77" s="157"/>
      <c r="C77" s="90"/>
      <c r="D77" s="90"/>
      <c r="E77" s="90"/>
      <c r="F77" s="90"/>
      <c r="G77" s="90"/>
      <c r="H77" s="90"/>
      <c r="I77" s="90"/>
      <c r="J77" s="90"/>
      <c r="K77" s="158"/>
      <c r="L77" s="158"/>
      <c r="M77" s="158"/>
      <c r="N77" s="158"/>
      <c r="O77" s="90"/>
      <c r="P77" s="90"/>
      <c r="Q77" s="158"/>
      <c r="R77" s="158"/>
      <c r="S77" s="90"/>
      <c r="T77" s="90"/>
      <c r="U77" s="90"/>
      <c r="V77" s="158"/>
      <c r="W77" s="159"/>
      <c r="X77" s="159"/>
      <c r="Y77" s="159"/>
      <c r="Z77" s="159"/>
      <c r="AA77" s="159"/>
      <c r="AB77" s="159"/>
      <c r="AC77" s="158"/>
      <c r="AD77" s="90"/>
      <c r="AE77" s="90"/>
      <c r="AF77" s="159"/>
      <c r="AG77" s="158"/>
      <c r="AH77" s="158"/>
      <c r="AI77" s="159"/>
      <c r="AJ77" s="158"/>
      <c r="AK77" s="158"/>
      <c r="AL77" s="158"/>
      <c r="AM77" s="158"/>
      <c r="AN77" s="158"/>
      <c r="AO77" s="158"/>
      <c r="AP77" s="158"/>
      <c r="AQ77" s="90"/>
      <c r="AR77" s="90"/>
      <c r="AS77" s="90"/>
      <c r="AT77" s="90"/>
      <c r="AU77" s="90"/>
      <c r="AV77" s="90"/>
      <c r="AW77" s="90"/>
      <c r="AX77" s="90"/>
      <c r="AY77" s="90"/>
      <c r="AZ77" s="90"/>
    </row>
    <row r="78" ht="15.75" customHeight="1">
      <c r="A78" s="156"/>
      <c r="B78" s="157"/>
      <c r="C78" s="90"/>
      <c r="D78" s="90"/>
      <c r="E78" s="90"/>
      <c r="F78" s="90"/>
      <c r="G78" s="90"/>
      <c r="H78" s="90"/>
      <c r="I78" s="90"/>
      <c r="J78" s="90"/>
      <c r="K78" s="158"/>
      <c r="L78" s="158"/>
      <c r="M78" s="158"/>
      <c r="N78" s="158"/>
      <c r="O78" s="90"/>
      <c r="P78" s="90"/>
      <c r="Q78" s="158"/>
      <c r="R78" s="158"/>
      <c r="S78" s="90"/>
      <c r="T78" s="90"/>
      <c r="U78" s="90"/>
      <c r="V78" s="158"/>
      <c r="W78" s="159"/>
      <c r="X78" s="159"/>
      <c r="Y78" s="159"/>
      <c r="Z78" s="159"/>
      <c r="AA78" s="159"/>
      <c r="AB78" s="159"/>
      <c r="AC78" s="158"/>
      <c r="AD78" s="90"/>
      <c r="AE78" s="90"/>
      <c r="AF78" s="159"/>
      <c r="AG78" s="158"/>
      <c r="AH78" s="158"/>
      <c r="AI78" s="159"/>
      <c r="AJ78" s="158"/>
      <c r="AK78" s="158"/>
      <c r="AL78" s="158"/>
      <c r="AM78" s="158"/>
      <c r="AN78" s="158"/>
      <c r="AO78" s="158"/>
      <c r="AP78" s="158"/>
      <c r="AQ78" s="90"/>
      <c r="AR78" s="90"/>
      <c r="AS78" s="90"/>
      <c r="AT78" s="90"/>
      <c r="AU78" s="90"/>
      <c r="AV78" s="90"/>
      <c r="AW78" s="90"/>
      <c r="AX78" s="90"/>
      <c r="AY78" s="90"/>
      <c r="AZ78" s="90"/>
    </row>
    <row r="79" ht="15.75" customHeight="1">
      <c r="A79" s="156"/>
      <c r="B79" s="157"/>
      <c r="C79" s="90"/>
      <c r="D79" s="90"/>
      <c r="E79" s="90"/>
      <c r="F79" s="90"/>
      <c r="G79" s="90"/>
      <c r="H79" s="90"/>
      <c r="I79" s="90"/>
      <c r="J79" s="90"/>
      <c r="K79" s="158"/>
      <c r="L79" s="158"/>
      <c r="M79" s="158"/>
      <c r="N79" s="158"/>
      <c r="O79" s="90"/>
      <c r="P79" s="90"/>
      <c r="Q79" s="158"/>
      <c r="R79" s="158"/>
      <c r="S79" s="90"/>
      <c r="T79" s="90"/>
      <c r="U79" s="90"/>
      <c r="V79" s="158"/>
      <c r="W79" s="159"/>
      <c r="X79" s="159"/>
      <c r="Y79" s="159"/>
      <c r="Z79" s="159"/>
      <c r="AA79" s="159"/>
      <c r="AB79" s="159"/>
      <c r="AC79" s="158"/>
      <c r="AD79" s="90"/>
      <c r="AE79" s="90"/>
      <c r="AF79" s="159"/>
      <c r="AG79" s="158"/>
      <c r="AH79" s="158"/>
      <c r="AI79" s="159"/>
      <c r="AJ79" s="158"/>
      <c r="AK79" s="158"/>
      <c r="AL79" s="158"/>
      <c r="AM79" s="158"/>
      <c r="AN79" s="158"/>
      <c r="AO79" s="158"/>
      <c r="AP79" s="158"/>
      <c r="AQ79" s="90"/>
      <c r="AR79" s="90"/>
      <c r="AS79" s="90"/>
      <c r="AT79" s="90"/>
      <c r="AU79" s="90"/>
      <c r="AV79" s="90"/>
      <c r="AW79" s="90"/>
      <c r="AX79" s="90"/>
      <c r="AY79" s="90"/>
      <c r="AZ79" s="90"/>
    </row>
    <row r="80" ht="15.75" customHeight="1">
      <c r="A80" s="156"/>
      <c r="B80" s="157"/>
      <c r="C80" s="90"/>
      <c r="D80" s="90"/>
      <c r="E80" s="90"/>
      <c r="F80" s="90"/>
      <c r="G80" s="90"/>
      <c r="H80" s="90"/>
      <c r="I80" s="90"/>
      <c r="J80" s="90"/>
      <c r="K80" s="158"/>
      <c r="L80" s="158"/>
      <c r="M80" s="158"/>
      <c r="N80" s="158"/>
      <c r="O80" s="90"/>
      <c r="P80" s="90"/>
      <c r="Q80" s="158"/>
      <c r="R80" s="158"/>
      <c r="S80" s="90"/>
      <c r="T80" s="90"/>
      <c r="U80" s="90"/>
      <c r="V80" s="158"/>
      <c r="W80" s="159"/>
      <c r="X80" s="159"/>
      <c r="Y80" s="159"/>
      <c r="Z80" s="159"/>
      <c r="AA80" s="159"/>
      <c r="AB80" s="159"/>
      <c r="AC80" s="158"/>
      <c r="AD80" s="90"/>
      <c r="AE80" s="90"/>
      <c r="AF80" s="159"/>
      <c r="AG80" s="158"/>
      <c r="AH80" s="158"/>
      <c r="AI80" s="159"/>
      <c r="AJ80" s="158"/>
      <c r="AK80" s="158"/>
      <c r="AL80" s="158"/>
      <c r="AM80" s="158"/>
      <c r="AN80" s="158"/>
      <c r="AO80" s="158"/>
      <c r="AP80" s="158"/>
      <c r="AQ80" s="90"/>
      <c r="AR80" s="90"/>
      <c r="AS80" s="90"/>
      <c r="AT80" s="90"/>
      <c r="AU80" s="90"/>
      <c r="AV80" s="90"/>
      <c r="AW80" s="90"/>
      <c r="AX80" s="90"/>
      <c r="AY80" s="90"/>
      <c r="AZ80" s="90"/>
    </row>
    <row r="81" ht="15.75" customHeight="1">
      <c r="A81" s="156"/>
      <c r="B81" s="157"/>
      <c r="C81" s="90"/>
      <c r="D81" s="90"/>
      <c r="E81" s="90"/>
      <c r="F81" s="90"/>
      <c r="G81" s="90"/>
      <c r="H81" s="90"/>
      <c r="I81" s="90"/>
      <c r="J81" s="90"/>
      <c r="K81" s="158"/>
      <c r="L81" s="158"/>
      <c r="M81" s="158"/>
      <c r="N81" s="158"/>
      <c r="O81" s="90"/>
      <c r="P81" s="90"/>
      <c r="Q81" s="158"/>
      <c r="R81" s="158"/>
      <c r="S81" s="90"/>
      <c r="T81" s="90"/>
      <c r="U81" s="90"/>
      <c r="V81" s="158"/>
      <c r="W81" s="159"/>
      <c r="X81" s="159"/>
      <c r="Y81" s="159"/>
      <c r="Z81" s="159"/>
      <c r="AA81" s="159"/>
      <c r="AB81" s="159"/>
      <c r="AC81" s="158"/>
      <c r="AD81" s="90"/>
      <c r="AE81" s="90"/>
      <c r="AF81" s="159"/>
      <c r="AG81" s="158"/>
      <c r="AH81" s="158"/>
      <c r="AI81" s="159"/>
      <c r="AJ81" s="158"/>
      <c r="AK81" s="158"/>
      <c r="AL81" s="158"/>
      <c r="AM81" s="158"/>
      <c r="AN81" s="158"/>
      <c r="AO81" s="158"/>
      <c r="AP81" s="158"/>
      <c r="AQ81" s="90"/>
      <c r="AR81" s="90"/>
      <c r="AS81" s="90"/>
      <c r="AT81" s="90"/>
      <c r="AU81" s="90"/>
      <c r="AV81" s="90"/>
      <c r="AW81" s="90"/>
      <c r="AX81" s="90"/>
      <c r="AY81" s="90"/>
      <c r="AZ81" s="90"/>
    </row>
    <row r="82" ht="15.75" customHeight="1">
      <c r="A82" s="156"/>
      <c r="B82" s="157"/>
      <c r="C82" s="90"/>
      <c r="D82" s="90"/>
      <c r="E82" s="90"/>
      <c r="F82" s="90"/>
      <c r="G82" s="90"/>
      <c r="H82" s="90"/>
      <c r="I82" s="90"/>
      <c r="J82" s="90"/>
      <c r="K82" s="158"/>
      <c r="L82" s="158"/>
      <c r="M82" s="158"/>
      <c r="N82" s="158"/>
      <c r="O82" s="90"/>
      <c r="P82" s="90"/>
      <c r="Q82" s="158"/>
      <c r="R82" s="158"/>
      <c r="S82" s="90"/>
      <c r="T82" s="90"/>
      <c r="U82" s="90"/>
      <c r="V82" s="158"/>
      <c r="W82" s="159"/>
      <c r="X82" s="159"/>
      <c r="Y82" s="159"/>
      <c r="Z82" s="159"/>
      <c r="AA82" s="159"/>
      <c r="AB82" s="159"/>
      <c r="AC82" s="158"/>
      <c r="AD82" s="90"/>
      <c r="AE82" s="90"/>
      <c r="AF82" s="159"/>
      <c r="AG82" s="158"/>
      <c r="AH82" s="158"/>
      <c r="AI82" s="159"/>
      <c r="AJ82" s="158"/>
      <c r="AK82" s="158"/>
      <c r="AL82" s="158"/>
      <c r="AM82" s="158"/>
      <c r="AN82" s="158"/>
      <c r="AO82" s="158"/>
      <c r="AP82" s="158"/>
      <c r="AQ82" s="90"/>
      <c r="AR82" s="90"/>
      <c r="AS82" s="90"/>
      <c r="AT82" s="90"/>
      <c r="AU82" s="90"/>
      <c r="AV82" s="90"/>
      <c r="AW82" s="90"/>
      <c r="AX82" s="90"/>
      <c r="AY82" s="90"/>
      <c r="AZ82" s="90"/>
    </row>
    <row r="83" ht="15.75" customHeight="1">
      <c r="A83" s="156"/>
      <c r="B83" s="157"/>
      <c r="C83" s="90"/>
      <c r="D83" s="90"/>
      <c r="E83" s="90"/>
      <c r="F83" s="90"/>
      <c r="G83" s="90"/>
      <c r="H83" s="90"/>
      <c r="I83" s="90"/>
      <c r="J83" s="90"/>
      <c r="K83" s="158"/>
      <c r="L83" s="158"/>
      <c r="M83" s="158"/>
      <c r="N83" s="158"/>
      <c r="O83" s="90"/>
      <c r="P83" s="90"/>
      <c r="Q83" s="158"/>
      <c r="R83" s="158"/>
      <c r="S83" s="90"/>
      <c r="T83" s="90"/>
      <c r="U83" s="90"/>
      <c r="V83" s="158"/>
      <c r="W83" s="159"/>
      <c r="X83" s="159"/>
      <c r="Y83" s="159"/>
      <c r="Z83" s="159"/>
      <c r="AA83" s="159"/>
      <c r="AB83" s="159"/>
      <c r="AC83" s="158"/>
      <c r="AD83" s="90"/>
      <c r="AE83" s="90"/>
      <c r="AF83" s="159"/>
      <c r="AG83" s="158"/>
      <c r="AH83" s="158"/>
      <c r="AI83" s="159"/>
      <c r="AJ83" s="158"/>
      <c r="AK83" s="158"/>
      <c r="AL83" s="158"/>
      <c r="AM83" s="158"/>
      <c r="AN83" s="158"/>
      <c r="AO83" s="158"/>
      <c r="AP83" s="158"/>
      <c r="AQ83" s="90"/>
      <c r="AR83" s="90"/>
      <c r="AS83" s="90"/>
      <c r="AT83" s="90"/>
      <c r="AU83" s="90"/>
      <c r="AV83" s="90"/>
      <c r="AW83" s="90"/>
      <c r="AX83" s="90"/>
      <c r="AY83" s="90"/>
      <c r="AZ83" s="90"/>
    </row>
    <row r="84" ht="15.75" customHeight="1">
      <c r="A84" s="156"/>
      <c r="B84" s="157"/>
      <c r="C84" s="90"/>
      <c r="D84" s="90"/>
      <c r="E84" s="90"/>
      <c r="F84" s="90"/>
      <c r="G84" s="90"/>
      <c r="H84" s="90"/>
      <c r="I84" s="90"/>
      <c r="J84" s="90"/>
      <c r="K84" s="158"/>
      <c r="L84" s="158"/>
      <c r="M84" s="158"/>
      <c r="N84" s="158"/>
      <c r="O84" s="90"/>
      <c r="P84" s="90"/>
      <c r="Q84" s="158"/>
      <c r="R84" s="158"/>
      <c r="S84" s="90"/>
      <c r="T84" s="90"/>
      <c r="U84" s="90"/>
      <c r="V84" s="158"/>
      <c r="W84" s="159"/>
      <c r="X84" s="159"/>
      <c r="Y84" s="159"/>
      <c r="Z84" s="159"/>
      <c r="AA84" s="159"/>
      <c r="AB84" s="159"/>
      <c r="AC84" s="158"/>
      <c r="AD84" s="90"/>
      <c r="AE84" s="90"/>
      <c r="AF84" s="159"/>
      <c r="AG84" s="158"/>
      <c r="AH84" s="158"/>
      <c r="AI84" s="159"/>
      <c r="AJ84" s="158"/>
      <c r="AK84" s="158"/>
      <c r="AL84" s="158"/>
      <c r="AM84" s="158"/>
      <c r="AN84" s="158"/>
      <c r="AO84" s="158"/>
      <c r="AP84" s="158"/>
      <c r="AQ84" s="90"/>
      <c r="AR84" s="90"/>
      <c r="AS84" s="90"/>
      <c r="AT84" s="90"/>
      <c r="AU84" s="90"/>
      <c r="AV84" s="90"/>
      <c r="AW84" s="90"/>
      <c r="AX84" s="90"/>
      <c r="AY84" s="90"/>
      <c r="AZ84" s="90"/>
    </row>
    <row r="85" ht="15.75" customHeight="1">
      <c r="A85" s="156"/>
      <c r="B85" s="157"/>
      <c r="C85" s="90"/>
      <c r="D85" s="90"/>
      <c r="E85" s="90"/>
      <c r="F85" s="90"/>
      <c r="G85" s="90"/>
      <c r="H85" s="90"/>
      <c r="I85" s="90"/>
      <c r="J85" s="90"/>
      <c r="K85" s="158"/>
      <c r="L85" s="158"/>
      <c r="M85" s="158"/>
      <c r="N85" s="158"/>
      <c r="O85" s="90"/>
      <c r="P85" s="90"/>
      <c r="Q85" s="158"/>
      <c r="R85" s="158"/>
      <c r="S85" s="90"/>
      <c r="T85" s="90"/>
      <c r="U85" s="90"/>
      <c r="V85" s="158"/>
      <c r="W85" s="159"/>
      <c r="X85" s="159"/>
      <c r="Y85" s="159"/>
      <c r="Z85" s="159"/>
      <c r="AA85" s="159"/>
      <c r="AB85" s="159"/>
      <c r="AC85" s="158"/>
      <c r="AD85" s="90"/>
      <c r="AE85" s="90"/>
      <c r="AF85" s="159"/>
      <c r="AG85" s="158"/>
      <c r="AH85" s="158"/>
      <c r="AI85" s="159"/>
      <c r="AJ85" s="158"/>
      <c r="AK85" s="158"/>
      <c r="AL85" s="158"/>
      <c r="AM85" s="158"/>
      <c r="AN85" s="158"/>
      <c r="AO85" s="158"/>
      <c r="AP85" s="158"/>
      <c r="AQ85" s="90"/>
      <c r="AR85" s="90"/>
      <c r="AS85" s="90"/>
      <c r="AT85" s="90"/>
      <c r="AU85" s="90"/>
      <c r="AV85" s="90"/>
      <c r="AW85" s="90"/>
      <c r="AX85" s="90"/>
      <c r="AY85" s="90"/>
      <c r="AZ85" s="90"/>
    </row>
    <row r="86" ht="15.75" customHeight="1">
      <c r="A86" s="156"/>
      <c r="B86" s="157"/>
      <c r="C86" s="90"/>
      <c r="D86" s="90"/>
      <c r="E86" s="90"/>
      <c r="F86" s="90"/>
      <c r="G86" s="90"/>
      <c r="H86" s="90"/>
      <c r="I86" s="90"/>
      <c r="J86" s="90"/>
      <c r="K86" s="158"/>
      <c r="L86" s="158"/>
      <c r="M86" s="158"/>
      <c r="N86" s="158"/>
      <c r="O86" s="90"/>
      <c r="P86" s="90"/>
      <c r="Q86" s="158"/>
      <c r="R86" s="158"/>
      <c r="S86" s="90"/>
      <c r="T86" s="90"/>
      <c r="U86" s="90"/>
      <c r="V86" s="158"/>
      <c r="W86" s="159"/>
      <c r="X86" s="159"/>
      <c r="Y86" s="159"/>
      <c r="Z86" s="159"/>
      <c r="AA86" s="159"/>
      <c r="AB86" s="159"/>
      <c r="AC86" s="158"/>
      <c r="AD86" s="90"/>
      <c r="AE86" s="90"/>
      <c r="AF86" s="159"/>
      <c r="AG86" s="158"/>
      <c r="AH86" s="158"/>
      <c r="AI86" s="159"/>
      <c r="AJ86" s="158"/>
      <c r="AK86" s="158"/>
      <c r="AL86" s="158"/>
      <c r="AM86" s="158"/>
      <c r="AN86" s="158"/>
      <c r="AO86" s="158"/>
      <c r="AP86" s="158"/>
      <c r="AQ86" s="90"/>
      <c r="AR86" s="90"/>
      <c r="AS86" s="90"/>
      <c r="AT86" s="90"/>
      <c r="AU86" s="90"/>
      <c r="AV86" s="90"/>
      <c r="AW86" s="90"/>
      <c r="AX86" s="90"/>
      <c r="AY86" s="90"/>
      <c r="AZ86" s="90"/>
    </row>
    <row r="87" ht="15.75" customHeight="1">
      <c r="A87" s="156"/>
      <c r="B87" s="157"/>
      <c r="C87" s="90"/>
      <c r="D87" s="90"/>
      <c r="E87" s="90"/>
      <c r="F87" s="90"/>
      <c r="G87" s="90"/>
      <c r="H87" s="90"/>
      <c r="I87" s="90"/>
      <c r="J87" s="90"/>
      <c r="K87" s="158"/>
      <c r="L87" s="158"/>
      <c r="M87" s="158"/>
      <c r="N87" s="158"/>
      <c r="O87" s="90"/>
      <c r="P87" s="90"/>
      <c r="Q87" s="158"/>
      <c r="R87" s="158"/>
      <c r="S87" s="90"/>
      <c r="T87" s="90"/>
      <c r="U87" s="90"/>
      <c r="V87" s="158"/>
      <c r="W87" s="159"/>
      <c r="X87" s="159"/>
      <c r="Y87" s="159"/>
      <c r="Z87" s="159"/>
      <c r="AA87" s="159"/>
      <c r="AB87" s="159"/>
      <c r="AC87" s="158"/>
      <c r="AD87" s="90"/>
      <c r="AE87" s="90"/>
      <c r="AF87" s="159"/>
      <c r="AG87" s="158"/>
      <c r="AH87" s="158"/>
      <c r="AI87" s="159"/>
      <c r="AJ87" s="158"/>
      <c r="AK87" s="158"/>
      <c r="AL87" s="158"/>
      <c r="AM87" s="158"/>
      <c r="AN87" s="158"/>
      <c r="AO87" s="158"/>
      <c r="AP87" s="158"/>
      <c r="AQ87" s="90"/>
      <c r="AR87" s="90"/>
      <c r="AS87" s="90"/>
      <c r="AT87" s="90"/>
      <c r="AU87" s="90"/>
      <c r="AV87" s="90"/>
      <c r="AW87" s="90"/>
      <c r="AX87" s="90"/>
      <c r="AY87" s="90"/>
      <c r="AZ87" s="90"/>
    </row>
    <row r="88" ht="15.75" customHeight="1">
      <c r="A88" s="156"/>
      <c r="B88" s="157"/>
      <c r="C88" s="90"/>
      <c r="D88" s="90"/>
      <c r="E88" s="90"/>
      <c r="F88" s="90"/>
      <c r="G88" s="90"/>
      <c r="H88" s="90"/>
      <c r="I88" s="90"/>
      <c r="J88" s="90"/>
      <c r="K88" s="158"/>
      <c r="L88" s="158"/>
      <c r="M88" s="158"/>
      <c r="N88" s="158"/>
      <c r="O88" s="90"/>
      <c r="P88" s="90"/>
      <c r="Q88" s="158"/>
      <c r="R88" s="158"/>
      <c r="S88" s="90"/>
      <c r="T88" s="90"/>
      <c r="U88" s="90"/>
      <c r="V88" s="158"/>
      <c r="W88" s="159"/>
      <c r="X88" s="159"/>
      <c r="Y88" s="159"/>
      <c r="Z88" s="159"/>
      <c r="AA88" s="159"/>
      <c r="AB88" s="159"/>
      <c r="AC88" s="158"/>
      <c r="AD88" s="90"/>
      <c r="AE88" s="90"/>
      <c r="AF88" s="159"/>
      <c r="AG88" s="158"/>
      <c r="AH88" s="158"/>
      <c r="AI88" s="159"/>
      <c r="AJ88" s="158"/>
      <c r="AK88" s="158"/>
      <c r="AL88" s="158"/>
      <c r="AM88" s="158"/>
      <c r="AN88" s="158"/>
      <c r="AO88" s="158"/>
      <c r="AP88" s="158"/>
      <c r="AQ88" s="90"/>
      <c r="AR88" s="90"/>
      <c r="AS88" s="90"/>
      <c r="AT88" s="90"/>
      <c r="AU88" s="90"/>
      <c r="AV88" s="90"/>
      <c r="AW88" s="90"/>
      <c r="AX88" s="90"/>
      <c r="AY88" s="90"/>
      <c r="AZ88" s="90"/>
    </row>
    <row r="89" ht="15.75" customHeight="1">
      <c r="A89" s="156"/>
      <c r="B89" s="157"/>
      <c r="C89" s="90"/>
      <c r="D89" s="90"/>
      <c r="E89" s="90"/>
      <c r="F89" s="90"/>
      <c r="G89" s="90"/>
      <c r="H89" s="90"/>
      <c r="I89" s="90"/>
      <c r="J89" s="90"/>
      <c r="K89" s="158"/>
      <c r="L89" s="158"/>
      <c r="M89" s="158"/>
      <c r="N89" s="158"/>
      <c r="O89" s="90"/>
      <c r="P89" s="90"/>
      <c r="Q89" s="158"/>
      <c r="R89" s="158"/>
      <c r="S89" s="90"/>
      <c r="T89" s="90"/>
      <c r="U89" s="90"/>
      <c r="V89" s="158"/>
      <c r="W89" s="159"/>
      <c r="X89" s="159"/>
      <c r="Y89" s="159"/>
      <c r="Z89" s="159"/>
      <c r="AA89" s="159"/>
      <c r="AB89" s="159"/>
      <c r="AC89" s="158"/>
      <c r="AD89" s="90"/>
      <c r="AE89" s="90"/>
      <c r="AF89" s="159"/>
      <c r="AG89" s="158"/>
      <c r="AH89" s="158"/>
      <c r="AI89" s="159"/>
      <c r="AJ89" s="158"/>
      <c r="AK89" s="158"/>
      <c r="AL89" s="158"/>
      <c r="AM89" s="158"/>
      <c r="AN89" s="158"/>
      <c r="AO89" s="158"/>
      <c r="AP89" s="158"/>
      <c r="AQ89" s="90"/>
      <c r="AR89" s="90"/>
      <c r="AS89" s="90"/>
      <c r="AT89" s="90"/>
      <c r="AU89" s="90"/>
      <c r="AV89" s="90"/>
      <c r="AW89" s="90"/>
      <c r="AX89" s="90"/>
      <c r="AY89" s="90"/>
      <c r="AZ89" s="90"/>
    </row>
    <row r="90" ht="15.75" customHeight="1">
      <c r="A90" s="156"/>
      <c r="B90" s="157"/>
      <c r="C90" s="90"/>
      <c r="D90" s="90"/>
      <c r="E90" s="90"/>
      <c r="F90" s="90"/>
      <c r="G90" s="90"/>
      <c r="H90" s="90"/>
      <c r="I90" s="90"/>
      <c r="J90" s="90"/>
      <c r="K90" s="158"/>
      <c r="L90" s="158"/>
      <c r="M90" s="158"/>
      <c r="N90" s="158"/>
      <c r="O90" s="90"/>
      <c r="P90" s="90"/>
      <c r="Q90" s="158"/>
      <c r="R90" s="158"/>
      <c r="S90" s="90"/>
      <c r="T90" s="90"/>
      <c r="U90" s="90"/>
      <c r="V90" s="158"/>
      <c r="W90" s="159"/>
      <c r="X90" s="159"/>
      <c r="Y90" s="159"/>
      <c r="Z90" s="159"/>
      <c r="AA90" s="159"/>
      <c r="AB90" s="159"/>
      <c r="AC90" s="158"/>
      <c r="AD90" s="90"/>
      <c r="AE90" s="90"/>
      <c r="AF90" s="159"/>
      <c r="AG90" s="158"/>
      <c r="AH90" s="158"/>
      <c r="AI90" s="159"/>
      <c r="AJ90" s="158"/>
      <c r="AK90" s="158"/>
      <c r="AL90" s="158"/>
      <c r="AM90" s="158"/>
      <c r="AN90" s="158"/>
      <c r="AO90" s="158"/>
      <c r="AP90" s="158"/>
      <c r="AQ90" s="90"/>
      <c r="AR90" s="90"/>
      <c r="AS90" s="90"/>
      <c r="AT90" s="90"/>
      <c r="AU90" s="90"/>
      <c r="AV90" s="90"/>
      <c r="AW90" s="90"/>
      <c r="AX90" s="90"/>
      <c r="AY90" s="90"/>
      <c r="AZ90" s="90"/>
    </row>
    <row r="91" ht="15.75" customHeight="1">
      <c r="A91" s="156"/>
      <c r="B91" s="157"/>
      <c r="C91" s="90"/>
      <c r="D91" s="90"/>
      <c r="E91" s="90"/>
      <c r="F91" s="90"/>
      <c r="G91" s="90"/>
      <c r="H91" s="90"/>
      <c r="I91" s="90"/>
      <c r="J91" s="90"/>
      <c r="K91" s="158"/>
      <c r="L91" s="158"/>
      <c r="M91" s="158"/>
      <c r="N91" s="158"/>
      <c r="O91" s="90"/>
      <c r="P91" s="90"/>
      <c r="Q91" s="158"/>
      <c r="R91" s="158"/>
      <c r="S91" s="90"/>
      <c r="T91" s="90"/>
      <c r="U91" s="90"/>
      <c r="V91" s="158"/>
      <c r="W91" s="159"/>
      <c r="X91" s="159"/>
      <c r="Y91" s="159"/>
      <c r="Z91" s="159"/>
      <c r="AA91" s="159"/>
      <c r="AB91" s="159"/>
      <c r="AC91" s="158"/>
      <c r="AD91" s="90"/>
      <c r="AE91" s="90"/>
      <c r="AF91" s="159"/>
      <c r="AG91" s="158"/>
      <c r="AH91" s="158"/>
      <c r="AI91" s="159"/>
      <c r="AJ91" s="158"/>
      <c r="AK91" s="158"/>
      <c r="AL91" s="158"/>
      <c r="AM91" s="158"/>
      <c r="AN91" s="158"/>
      <c r="AO91" s="158"/>
      <c r="AP91" s="158"/>
      <c r="AQ91" s="90"/>
      <c r="AR91" s="90"/>
      <c r="AS91" s="90"/>
      <c r="AT91" s="90"/>
      <c r="AU91" s="90"/>
      <c r="AV91" s="90"/>
      <c r="AW91" s="90"/>
      <c r="AX91" s="90"/>
      <c r="AY91" s="90"/>
      <c r="AZ91" s="90"/>
    </row>
    <row r="92" ht="15.75" customHeight="1">
      <c r="A92" s="156"/>
      <c r="B92" s="157"/>
      <c r="C92" s="90"/>
      <c r="D92" s="90"/>
      <c r="E92" s="90"/>
      <c r="F92" s="90"/>
      <c r="G92" s="90"/>
      <c r="H92" s="90"/>
      <c r="I92" s="90"/>
      <c r="J92" s="90"/>
      <c r="K92" s="158"/>
      <c r="L92" s="158"/>
      <c r="M92" s="158"/>
      <c r="N92" s="158"/>
      <c r="O92" s="90"/>
      <c r="P92" s="90"/>
      <c r="Q92" s="158"/>
      <c r="R92" s="158"/>
      <c r="S92" s="90"/>
      <c r="T92" s="90"/>
      <c r="U92" s="90"/>
      <c r="V92" s="158"/>
      <c r="W92" s="159"/>
      <c r="X92" s="159"/>
      <c r="Y92" s="159"/>
      <c r="Z92" s="159"/>
      <c r="AA92" s="159"/>
      <c r="AB92" s="159"/>
      <c r="AC92" s="158"/>
      <c r="AD92" s="90"/>
      <c r="AE92" s="90"/>
      <c r="AF92" s="159"/>
      <c r="AG92" s="158"/>
      <c r="AH92" s="158"/>
      <c r="AI92" s="159"/>
      <c r="AJ92" s="158"/>
      <c r="AK92" s="158"/>
      <c r="AL92" s="158"/>
      <c r="AM92" s="158"/>
      <c r="AN92" s="158"/>
      <c r="AO92" s="158"/>
      <c r="AP92" s="158"/>
      <c r="AQ92" s="90"/>
      <c r="AR92" s="90"/>
      <c r="AS92" s="90"/>
      <c r="AT92" s="90"/>
      <c r="AU92" s="90"/>
      <c r="AV92" s="90"/>
      <c r="AW92" s="90"/>
      <c r="AX92" s="90"/>
      <c r="AY92" s="90"/>
      <c r="AZ92" s="90"/>
    </row>
    <row r="93" ht="15.75" customHeight="1">
      <c r="A93" s="156"/>
      <c r="B93" s="157"/>
      <c r="C93" s="90"/>
      <c r="D93" s="90"/>
      <c r="E93" s="90"/>
      <c r="F93" s="90"/>
      <c r="G93" s="90"/>
      <c r="H93" s="90"/>
      <c r="I93" s="90"/>
      <c r="J93" s="90"/>
      <c r="K93" s="158"/>
      <c r="L93" s="158"/>
      <c r="M93" s="158"/>
      <c r="N93" s="158"/>
      <c r="O93" s="90"/>
      <c r="P93" s="90"/>
      <c r="Q93" s="158"/>
      <c r="R93" s="158"/>
      <c r="S93" s="90"/>
      <c r="T93" s="90"/>
      <c r="U93" s="90"/>
      <c r="V93" s="158"/>
      <c r="W93" s="159"/>
      <c r="X93" s="159"/>
      <c r="Y93" s="159"/>
      <c r="Z93" s="159"/>
      <c r="AA93" s="159"/>
      <c r="AB93" s="159"/>
      <c r="AC93" s="158"/>
      <c r="AD93" s="90"/>
      <c r="AE93" s="90"/>
      <c r="AF93" s="159"/>
      <c r="AG93" s="158"/>
      <c r="AH93" s="158"/>
      <c r="AI93" s="159"/>
      <c r="AJ93" s="158"/>
      <c r="AK93" s="158"/>
      <c r="AL93" s="158"/>
      <c r="AM93" s="158"/>
      <c r="AN93" s="158"/>
      <c r="AO93" s="158"/>
      <c r="AP93" s="158"/>
      <c r="AQ93" s="90"/>
      <c r="AR93" s="90"/>
      <c r="AS93" s="90"/>
      <c r="AT93" s="90"/>
      <c r="AU93" s="90"/>
      <c r="AV93" s="90"/>
      <c r="AW93" s="90"/>
      <c r="AX93" s="90"/>
      <c r="AY93" s="90"/>
      <c r="AZ93" s="90"/>
    </row>
    <row r="94" ht="15.75" customHeight="1">
      <c r="A94" s="156"/>
      <c r="B94" s="157"/>
      <c r="C94" s="90"/>
      <c r="D94" s="90"/>
      <c r="E94" s="90"/>
      <c r="F94" s="90"/>
      <c r="G94" s="90"/>
      <c r="H94" s="90"/>
      <c r="I94" s="90"/>
      <c r="J94" s="90"/>
      <c r="K94" s="158"/>
      <c r="L94" s="158"/>
      <c r="M94" s="158"/>
      <c r="N94" s="158"/>
      <c r="O94" s="90"/>
      <c r="P94" s="90"/>
      <c r="Q94" s="158"/>
      <c r="R94" s="158"/>
      <c r="S94" s="90"/>
      <c r="T94" s="90"/>
      <c r="U94" s="90"/>
      <c r="V94" s="158"/>
      <c r="W94" s="159"/>
      <c r="X94" s="159"/>
      <c r="Y94" s="159"/>
      <c r="Z94" s="159"/>
      <c r="AA94" s="159"/>
      <c r="AB94" s="159"/>
      <c r="AC94" s="158"/>
      <c r="AD94" s="90"/>
      <c r="AE94" s="90"/>
      <c r="AF94" s="159"/>
      <c r="AG94" s="158"/>
      <c r="AH94" s="158"/>
      <c r="AI94" s="159"/>
      <c r="AJ94" s="158"/>
      <c r="AK94" s="158"/>
      <c r="AL94" s="158"/>
      <c r="AM94" s="158"/>
      <c r="AN94" s="158"/>
      <c r="AO94" s="158"/>
      <c r="AP94" s="158"/>
      <c r="AQ94" s="90"/>
      <c r="AR94" s="90"/>
      <c r="AS94" s="90"/>
      <c r="AT94" s="90"/>
      <c r="AU94" s="90"/>
      <c r="AV94" s="90"/>
      <c r="AW94" s="90"/>
      <c r="AX94" s="90"/>
      <c r="AY94" s="90"/>
      <c r="AZ94" s="90"/>
    </row>
    <row r="95" ht="15.75" customHeight="1">
      <c r="A95" s="156"/>
      <c r="B95" s="157"/>
      <c r="C95" s="90"/>
      <c r="D95" s="90"/>
      <c r="E95" s="90"/>
      <c r="F95" s="90"/>
      <c r="G95" s="90"/>
      <c r="H95" s="90"/>
      <c r="I95" s="90"/>
      <c r="J95" s="90"/>
      <c r="K95" s="158"/>
      <c r="L95" s="158"/>
      <c r="M95" s="158"/>
      <c r="N95" s="158"/>
      <c r="O95" s="90"/>
      <c r="P95" s="90"/>
      <c r="Q95" s="158"/>
      <c r="R95" s="158"/>
      <c r="S95" s="90"/>
      <c r="T95" s="90"/>
      <c r="U95" s="90"/>
      <c r="V95" s="158"/>
      <c r="W95" s="159"/>
      <c r="X95" s="159"/>
      <c r="Y95" s="159"/>
      <c r="Z95" s="159"/>
      <c r="AA95" s="159"/>
      <c r="AB95" s="159"/>
      <c r="AC95" s="158"/>
      <c r="AD95" s="90"/>
      <c r="AE95" s="90"/>
      <c r="AF95" s="159"/>
      <c r="AG95" s="158"/>
      <c r="AH95" s="158"/>
      <c r="AI95" s="159"/>
      <c r="AJ95" s="158"/>
      <c r="AK95" s="158"/>
      <c r="AL95" s="158"/>
      <c r="AM95" s="158"/>
      <c r="AN95" s="158"/>
      <c r="AO95" s="158"/>
      <c r="AP95" s="158"/>
      <c r="AQ95" s="90"/>
      <c r="AR95" s="90"/>
      <c r="AS95" s="90"/>
      <c r="AT95" s="90"/>
      <c r="AU95" s="90"/>
      <c r="AV95" s="90"/>
      <c r="AW95" s="90"/>
      <c r="AX95" s="90"/>
      <c r="AY95" s="90"/>
      <c r="AZ95" s="90"/>
    </row>
    <row r="96" ht="15.75" customHeight="1">
      <c r="A96" s="156"/>
      <c r="B96" s="157"/>
      <c r="C96" s="90"/>
      <c r="D96" s="90"/>
      <c r="E96" s="90"/>
      <c r="F96" s="90"/>
      <c r="G96" s="90"/>
      <c r="H96" s="90"/>
      <c r="I96" s="90"/>
      <c r="J96" s="90"/>
      <c r="K96" s="158"/>
      <c r="L96" s="158"/>
      <c r="M96" s="158"/>
      <c r="N96" s="158"/>
      <c r="O96" s="90"/>
      <c r="P96" s="90"/>
      <c r="Q96" s="158"/>
      <c r="R96" s="158"/>
      <c r="S96" s="90"/>
      <c r="T96" s="90"/>
      <c r="U96" s="90"/>
      <c r="V96" s="158"/>
      <c r="W96" s="159"/>
      <c r="X96" s="159"/>
      <c r="Y96" s="159"/>
      <c r="Z96" s="159"/>
      <c r="AA96" s="159"/>
      <c r="AB96" s="159"/>
      <c r="AC96" s="158"/>
      <c r="AD96" s="90"/>
      <c r="AE96" s="90"/>
      <c r="AF96" s="159"/>
      <c r="AG96" s="158"/>
      <c r="AH96" s="158"/>
      <c r="AI96" s="159"/>
      <c r="AJ96" s="158"/>
      <c r="AK96" s="158"/>
      <c r="AL96" s="158"/>
      <c r="AM96" s="158"/>
      <c r="AN96" s="158"/>
      <c r="AO96" s="158"/>
      <c r="AP96" s="158"/>
      <c r="AQ96" s="90"/>
      <c r="AR96" s="90"/>
      <c r="AS96" s="90"/>
      <c r="AT96" s="90"/>
      <c r="AU96" s="90"/>
      <c r="AV96" s="90"/>
      <c r="AW96" s="90"/>
      <c r="AX96" s="90"/>
      <c r="AY96" s="90"/>
      <c r="AZ96" s="90"/>
    </row>
    <row r="97" ht="15.75" customHeight="1">
      <c r="A97" s="156"/>
      <c r="B97" s="157"/>
      <c r="C97" s="90"/>
      <c r="D97" s="90"/>
      <c r="E97" s="90"/>
      <c r="F97" s="90"/>
      <c r="G97" s="90"/>
      <c r="H97" s="90"/>
      <c r="I97" s="90"/>
      <c r="J97" s="90"/>
      <c r="K97" s="158"/>
      <c r="L97" s="158"/>
      <c r="M97" s="158"/>
      <c r="N97" s="158"/>
      <c r="O97" s="90"/>
      <c r="P97" s="90"/>
      <c r="Q97" s="158"/>
      <c r="R97" s="158"/>
      <c r="S97" s="90"/>
      <c r="T97" s="90"/>
      <c r="U97" s="90"/>
      <c r="V97" s="158"/>
      <c r="W97" s="159"/>
      <c r="X97" s="159"/>
      <c r="Y97" s="159"/>
      <c r="Z97" s="159"/>
      <c r="AA97" s="159"/>
      <c r="AB97" s="159"/>
      <c r="AC97" s="158"/>
      <c r="AD97" s="90"/>
      <c r="AE97" s="90"/>
      <c r="AF97" s="159"/>
      <c r="AG97" s="158"/>
      <c r="AH97" s="158"/>
      <c r="AI97" s="159"/>
      <c r="AJ97" s="158"/>
      <c r="AK97" s="158"/>
      <c r="AL97" s="158"/>
      <c r="AM97" s="158"/>
      <c r="AN97" s="158"/>
      <c r="AO97" s="158"/>
      <c r="AP97" s="158"/>
      <c r="AQ97" s="90"/>
      <c r="AR97" s="90"/>
      <c r="AS97" s="90"/>
      <c r="AT97" s="90"/>
      <c r="AU97" s="90"/>
      <c r="AV97" s="90"/>
      <c r="AW97" s="90"/>
      <c r="AX97" s="90"/>
      <c r="AY97" s="90"/>
      <c r="AZ97" s="90"/>
    </row>
    <row r="98" ht="15.75" customHeight="1">
      <c r="A98" s="156"/>
      <c r="B98" s="157"/>
      <c r="C98" s="90"/>
      <c r="D98" s="90"/>
      <c r="E98" s="90"/>
      <c r="F98" s="90"/>
      <c r="G98" s="90"/>
      <c r="H98" s="90"/>
      <c r="I98" s="90"/>
      <c r="J98" s="90"/>
      <c r="K98" s="158"/>
      <c r="L98" s="158"/>
      <c r="M98" s="158"/>
      <c r="N98" s="158"/>
      <c r="O98" s="90"/>
      <c r="P98" s="90"/>
      <c r="Q98" s="158"/>
      <c r="R98" s="158"/>
      <c r="S98" s="90"/>
      <c r="T98" s="90"/>
      <c r="U98" s="90"/>
      <c r="V98" s="158"/>
      <c r="W98" s="159"/>
      <c r="X98" s="159"/>
      <c r="Y98" s="159"/>
      <c r="Z98" s="159"/>
      <c r="AA98" s="159"/>
      <c r="AB98" s="159"/>
      <c r="AC98" s="158"/>
      <c r="AD98" s="90"/>
      <c r="AE98" s="90"/>
      <c r="AF98" s="159"/>
      <c r="AG98" s="158"/>
      <c r="AH98" s="158"/>
      <c r="AI98" s="159"/>
      <c r="AJ98" s="158"/>
      <c r="AK98" s="158"/>
      <c r="AL98" s="158"/>
      <c r="AM98" s="158"/>
      <c r="AN98" s="158"/>
      <c r="AO98" s="158"/>
      <c r="AP98" s="158"/>
      <c r="AQ98" s="90"/>
      <c r="AR98" s="90"/>
      <c r="AS98" s="90"/>
      <c r="AT98" s="90"/>
      <c r="AU98" s="90"/>
      <c r="AV98" s="90"/>
      <c r="AW98" s="90"/>
      <c r="AX98" s="90"/>
      <c r="AY98" s="90"/>
      <c r="AZ98" s="90"/>
    </row>
    <row r="99" ht="15.75" customHeight="1">
      <c r="A99" s="156"/>
      <c r="B99" s="157"/>
      <c r="C99" s="90"/>
      <c r="D99" s="90"/>
      <c r="E99" s="90"/>
      <c r="F99" s="90"/>
      <c r="G99" s="90"/>
      <c r="H99" s="90"/>
      <c r="I99" s="90"/>
      <c r="J99" s="90"/>
      <c r="K99" s="158"/>
      <c r="L99" s="158"/>
      <c r="M99" s="158"/>
      <c r="N99" s="158"/>
      <c r="O99" s="90"/>
      <c r="P99" s="90"/>
      <c r="Q99" s="158"/>
      <c r="R99" s="158"/>
      <c r="S99" s="90"/>
      <c r="T99" s="90"/>
      <c r="U99" s="90"/>
      <c r="V99" s="158"/>
      <c r="W99" s="159"/>
      <c r="X99" s="159"/>
      <c r="Y99" s="159"/>
      <c r="Z99" s="159"/>
      <c r="AA99" s="159"/>
      <c r="AB99" s="159"/>
      <c r="AC99" s="158"/>
      <c r="AD99" s="90"/>
      <c r="AE99" s="90"/>
      <c r="AF99" s="159"/>
      <c r="AG99" s="158"/>
      <c r="AH99" s="158"/>
      <c r="AI99" s="159"/>
      <c r="AJ99" s="158"/>
      <c r="AK99" s="158"/>
      <c r="AL99" s="158"/>
      <c r="AM99" s="158"/>
      <c r="AN99" s="158"/>
      <c r="AO99" s="158"/>
      <c r="AP99" s="158"/>
      <c r="AQ99" s="90"/>
      <c r="AR99" s="90"/>
      <c r="AS99" s="90"/>
      <c r="AT99" s="90"/>
      <c r="AU99" s="90"/>
      <c r="AV99" s="90"/>
      <c r="AW99" s="90"/>
      <c r="AX99" s="90"/>
      <c r="AY99" s="90"/>
      <c r="AZ99" s="90"/>
    </row>
    <row r="100" ht="15.75" customHeight="1">
      <c r="A100" s="156"/>
      <c r="B100" s="157"/>
      <c r="C100" s="90"/>
      <c r="D100" s="90"/>
      <c r="E100" s="90"/>
      <c r="F100" s="90"/>
      <c r="G100" s="90"/>
      <c r="H100" s="90"/>
      <c r="I100" s="90"/>
      <c r="J100" s="90"/>
      <c r="K100" s="158"/>
      <c r="L100" s="158"/>
      <c r="M100" s="158"/>
      <c r="N100" s="158"/>
      <c r="O100" s="90"/>
      <c r="P100" s="90"/>
      <c r="Q100" s="158"/>
      <c r="R100" s="158"/>
      <c r="S100" s="90"/>
      <c r="T100" s="90"/>
      <c r="U100" s="90"/>
      <c r="V100" s="158"/>
      <c r="W100" s="159"/>
      <c r="X100" s="159"/>
      <c r="Y100" s="159"/>
      <c r="Z100" s="159"/>
      <c r="AA100" s="159"/>
      <c r="AB100" s="159"/>
      <c r="AC100" s="158"/>
      <c r="AD100" s="90"/>
      <c r="AE100" s="90"/>
      <c r="AF100" s="159"/>
      <c r="AG100" s="158"/>
      <c r="AH100" s="158"/>
      <c r="AI100" s="159"/>
      <c r="AJ100" s="158"/>
      <c r="AK100" s="158"/>
      <c r="AL100" s="158"/>
      <c r="AM100" s="158"/>
      <c r="AN100" s="158"/>
      <c r="AO100" s="158"/>
      <c r="AP100" s="158"/>
      <c r="AQ100" s="90"/>
      <c r="AR100" s="90"/>
      <c r="AS100" s="90"/>
      <c r="AT100" s="90"/>
      <c r="AU100" s="90"/>
      <c r="AV100" s="90"/>
      <c r="AW100" s="90"/>
      <c r="AX100" s="90"/>
      <c r="AY100" s="90"/>
      <c r="AZ100" s="90"/>
    </row>
    <row r="101" ht="15.75" customHeight="1">
      <c r="A101" s="156"/>
      <c r="B101" s="157"/>
      <c r="C101" s="90"/>
      <c r="D101" s="90"/>
      <c r="E101" s="90"/>
      <c r="F101" s="90"/>
      <c r="G101" s="90"/>
      <c r="H101" s="90"/>
      <c r="I101" s="90"/>
      <c r="J101" s="90"/>
      <c r="K101" s="158"/>
      <c r="L101" s="158"/>
      <c r="M101" s="158"/>
      <c r="N101" s="158"/>
      <c r="O101" s="90"/>
      <c r="P101" s="90"/>
      <c r="Q101" s="158"/>
      <c r="R101" s="158"/>
      <c r="S101" s="90"/>
      <c r="T101" s="90"/>
      <c r="U101" s="90"/>
      <c r="V101" s="158"/>
      <c r="W101" s="159"/>
      <c r="X101" s="159"/>
      <c r="Y101" s="159"/>
      <c r="Z101" s="159"/>
      <c r="AA101" s="159"/>
      <c r="AB101" s="159"/>
      <c r="AC101" s="158"/>
      <c r="AD101" s="90"/>
      <c r="AE101" s="90"/>
      <c r="AF101" s="159"/>
      <c r="AG101" s="158"/>
      <c r="AH101" s="158"/>
      <c r="AI101" s="159"/>
      <c r="AJ101" s="158"/>
      <c r="AK101" s="158"/>
      <c r="AL101" s="158"/>
      <c r="AM101" s="158"/>
      <c r="AN101" s="158"/>
      <c r="AO101" s="158"/>
      <c r="AP101" s="158"/>
      <c r="AQ101" s="90"/>
      <c r="AR101" s="90"/>
      <c r="AS101" s="90"/>
      <c r="AT101" s="90"/>
      <c r="AU101" s="90"/>
      <c r="AV101" s="90"/>
      <c r="AW101" s="90"/>
      <c r="AX101" s="90"/>
      <c r="AY101" s="90"/>
      <c r="AZ101" s="90"/>
    </row>
    <row r="102" ht="15.75" customHeight="1">
      <c r="A102" s="156"/>
      <c r="B102" s="157"/>
      <c r="C102" s="90"/>
      <c r="D102" s="90"/>
      <c r="E102" s="90"/>
      <c r="F102" s="90"/>
      <c r="G102" s="90"/>
      <c r="H102" s="90"/>
      <c r="I102" s="90"/>
      <c r="J102" s="90"/>
      <c r="K102" s="158"/>
      <c r="L102" s="158"/>
      <c r="M102" s="158"/>
      <c r="N102" s="158"/>
      <c r="O102" s="90"/>
      <c r="P102" s="90"/>
      <c r="Q102" s="158"/>
      <c r="R102" s="158"/>
      <c r="S102" s="90"/>
      <c r="T102" s="90"/>
      <c r="U102" s="90"/>
      <c r="V102" s="158"/>
      <c r="W102" s="159"/>
      <c r="X102" s="159"/>
      <c r="Y102" s="159"/>
      <c r="Z102" s="159"/>
      <c r="AA102" s="159"/>
      <c r="AB102" s="159"/>
      <c r="AC102" s="158"/>
      <c r="AD102" s="90"/>
      <c r="AE102" s="90"/>
      <c r="AF102" s="159"/>
      <c r="AG102" s="158"/>
      <c r="AH102" s="158"/>
      <c r="AI102" s="159"/>
      <c r="AJ102" s="158"/>
      <c r="AK102" s="158"/>
      <c r="AL102" s="158"/>
      <c r="AM102" s="158"/>
      <c r="AN102" s="158"/>
      <c r="AO102" s="158"/>
      <c r="AP102" s="158"/>
      <c r="AQ102" s="90"/>
      <c r="AR102" s="90"/>
      <c r="AS102" s="90"/>
      <c r="AT102" s="90"/>
      <c r="AU102" s="90"/>
      <c r="AV102" s="90"/>
      <c r="AW102" s="90"/>
      <c r="AX102" s="90"/>
      <c r="AY102" s="90"/>
      <c r="AZ102" s="90"/>
    </row>
    <row r="103" ht="15.75" customHeight="1">
      <c r="A103" s="156"/>
      <c r="B103" s="157"/>
      <c r="C103" s="90"/>
      <c r="D103" s="90"/>
      <c r="E103" s="90"/>
      <c r="F103" s="90"/>
      <c r="G103" s="90"/>
      <c r="H103" s="90"/>
      <c r="I103" s="90"/>
      <c r="J103" s="90"/>
      <c r="K103" s="158"/>
      <c r="L103" s="158"/>
      <c r="M103" s="158"/>
      <c r="N103" s="158"/>
      <c r="O103" s="90"/>
      <c r="P103" s="90"/>
      <c r="Q103" s="158"/>
      <c r="R103" s="158"/>
      <c r="S103" s="90"/>
      <c r="T103" s="90"/>
      <c r="U103" s="90"/>
      <c r="V103" s="158"/>
      <c r="W103" s="159"/>
      <c r="X103" s="159"/>
      <c r="Y103" s="159"/>
      <c r="Z103" s="159"/>
      <c r="AA103" s="159"/>
      <c r="AB103" s="159"/>
      <c r="AC103" s="158"/>
      <c r="AD103" s="90"/>
      <c r="AE103" s="90"/>
      <c r="AF103" s="159"/>
      <c r="AG103" s="158"/>
      <c r="AH103" s="158"/>
      <c r="AI103" s="159"/>
      <c r="AJ103" s="158"/>
      <c r="AK103" s="158"/>
      <c r="AL103" s="158"/>
      <c r="AM103" s="158"/>
      <c r="AN103" s="158"/>
      <c r="AO103" s="158"/>
      <c r="AP103" s="158"/>
      <c r="AQ103" s="90"/>
      <c r="AR103" s="90"/>
      <c r="AS103" s="90"/>
      <c r="AT103" s="90"/>
      <c r="AU103" s="90"/>
      <c r="AV103" s="90"/>
      <c r="AW103" s="90"/>
      <c r="AX103" s="90"/>
      <c r="AY103" s="90"/>
      <c r="AZ103" s="90"/>
    </row>
    <row r="104" ht="15.75" customHeight="1">
      <c r="A104" s="156"/>
      <c r="B104" s="157"/>
      <c r="C104" s="90"/>
      <c r="D104" s="90"/>
      <c r="E104" s="90"/>
      <c r="F104" s="90"/>
      <c r="G104" s="90"/>
      <c r="H104" s="90"/>
      <c r="I104" s="90"/>
      <c r="J104" s="90"/>
      <c r="K104" s="158"/>
      <c r="L104" s="158"/>
      <c r="M104" s="158"/>
      <c r="N104" s="158"/>
      <c r="O104" s="90"/>
      <c r="P104" s="90"/>
      <c r="Q104" s="158"/>
      <c r="R104" s="158"/>
      <c r="S104" s="90"/>
      <c r="T104" s="90"/>
      <c r="U104" s="90"/>
      <c r="V104" s="158"/>
      <c r="W104" s="159"/>
      <c r="X104" s="159"/>
      <c r="Y104" s="159"/>
      <c r="Z104" s="159"/>
      <c r="AA104" s="159"/>
      <c r="AB104" s="159"/>
      <c r="AC104" s="158"/>
      <c r="AD104" s="90"/>
      <c r="AE104" s="90"/>
      <c r="AF104" s="159"/>
      <c r="AG104" s="158"/>
      <c r="AH104" s="158"/>
      <c r="AI104" s="159"/>
      <c r="AJ104" s="158"/>
      <c r="AK104" s="158"/>
      <c r="AL104" s="158"/>
      <c r="AM104" s="158"/>
      <c r="AN104" s="158"/>
      <c r="AO104" s="158"/>
      <c r="AP104" s="158"/>
      <c r="AQ104" s="90"/>
      <c r="AR104" s="90"/>
      <c r="AS104" s="90"/>
      <c r="AT104" s="90"/>
      <c r="AU104" s="90"/>
      <c r="AV104" s="90"/>
      <c r="AW104" s="90"/>
      <c r="AX104" s="90"/>
      <c r="AY104" s="90"/>
      <c r="AZ104" s="90"/>
    </row>
    <row r="105" ht="15.75" customHeight="1">
      <c r="A105" s="156"/>
      <c r="B105" s="157"/>
      <c r="C105" s="90"/>
      <c r="D105" s="90"/>
      <c r="E105" s="90"/>
      <c r="F105" s="90"/>
      <c r="G105" s="90"/>
      <c r="H105" s="90"/>
      <c r="I105" s="90"/>
      <c r="J105" s="90"/>
      <c r="K105" s="158"/>
      <c r="L105" s="158"/>
      <c r="M105" s="158"/>
      <c r="N105" s="158"/>
      <c r="O105" s="90"/>
      <c r="P105" s="90"/>
      <c r="Q105" s="158"/>
      <c r="R105" s="158"/>
      <c r="S105" s="90"/>
      <c r="T105" s="90"/>
      <c r="U105" s="90"/>
      <c r="V105" s="158"/>
      <c r="W105" s="159"/>
      <c r="X105" s="159"/>
      <c r="Y105" s="159"/>
      <c r="Z105" s="159"/>
      <c r="AA105" s="159"/>
      <c r="AB105" s="159"/>
      <c r="AC105" s="158"/>
      <c r="AD105" s="90"/>
      <c r="AE105" s="90"/>
      <c r="AF105" s="159"/>
      <c r="AG105" s="158"/>
      <c r="AH105" s="158"/>
      <c r="AI105" s="159"/>
      <c r="AJ105" s="158"/>
      <c r="AK105" s="158"/>
      <c r="AL105" s="158"/>
      <c r="AM105" s="158"/>
      <c r="AN105" s="158"/>
      <c r="AO105" s="158"/>
      <c r="AP105" s="158"/>
      <c r="AQ105" s="90"/>
      <c r="AR105" s="90"/>
      <c r="AS105" s="90"/>
      <c r="AT105" s="90"/>
      <c r="AU105" s="90"/>
      <c r="AV105" s="90"/>
      <c r="AW105" s="90"/>
      <c r="AX105" s="90"/>
      <c r="AY105" s="90"/>
      <c r="AZ105" s="90"/>
    </row>
    <row r="106" ht="15.75" customHeight="1">
      <c r="A106" s="156"/>
      <c r="B106" s="157"/>
      <c r="C106" s="90"/>
      <c r="D106" s="90"/>
      <c r="E106" s="90"/>
      <c r="F106" s="90"/>
      <c r="G106" s="90"/>
      <c r="H106" s="90"/>
      <c r="I106" s="90"/>
      <c r="J106" s="90"/>
      <c r="K106" s="158"/>
      <c r="L106" s="158"/>
      <c r="M106" s="158"/>
      <c r="N106" s="158"/>
      <c r="O106" s="90"/>
      <c r="P106" s="90"/>
      <c r="Q106" s="158"/>
      <c r="R106" s="158"/>
      <c r="S106" s="90"/>
      <c r="T106" s="90"/>
      <c r="U106" s="90"/>
      <c r="V106" s="158"/>
      <c r="W106" s="159"/>
      <c r="X106" s="159"/>
      <c r="Y106" s="159"/>
      <c r="Z106" s="159"/>
      <c r="AA106" s="159"/>
      <c r="AB106" s="159"/>
      <c r="AC106" s="158"/>
      <c r="AD106" s="90"/>
      <c r="AE106" s="90"/>
      <c r="AF106" s="159"/>
      <c r="AG106" s="158"/>
      <c r="AH106" s="158"/>
      <c r="AI106" s="159"/>
      <c r="AJ106" s="158"/>
      <c r="AK106" s="158"/>
      <c r="AL106" s="158"/>
      <c r="AM106" s="158"/>
      <c r="AN106" s="158"/>
      <c r="AO106" s="158"/>
      <c r="AP106" s="158"/>
      <c r="AQ106" s="90"/>
      <c r="AR106" s="90"/>
      <c r="AS106" s="90"/>
      <c r="AT106" s="90"/>
      <c r="AU106" s="90"/>
      <c r="AV106" s="90"/>
      <c r="AW106" s="90"/>
      <c r="AX106" s="90"/>
      <c r="AY106" s="90"/>
      <c r="AZ106" s="90"/>
    </row>
    <row r="107" ht="15.75" customHeight="1">
      <c r="A107" s="156"/>
      <c r="B107" s="157"/>
      <c r="C107" s="90"/>
      <c r="D107" s="90"/>
      <c r="E107" s="90"/>
      <c r="F107" s="90"/>
      <c r="G107" s="90"/>
      <c r="H107" s="90"/>
      <c r="I107" s="90"/>
      <c r="J107" s="90"/>
      <c r="K107" s="158"/>
      <c r="L107" s="158"/>
      <c r="M107" s="158"/>
      <c r="N107" s="158"/>
      <c r="O107" s="90"/>
      <c r="P107" s="90"/>
      <c r="Q107" s="158"/>
      <c r="R107" s="158"/>
      <c r="S107" s="90"/>
      <c r="T107" s="90"/>
      <c r="U107" s="90"/>
      <c r="V107" s="158"/>
      <c r="W107" s="159"/>
      <c r="X107" s="159"/>
      <c r="Y107" s="159"/>
      <c r="Z107" s="159"/>
      <c r="AA107" s="159"/>
      <c r="AB107" s="159"/>
      <c r="AC107" s="158"/>
      <c r="AD107" s="90"/>
      <c r="AE107" s="90"/>
      <c r="AF107" s="159"/>
      <c r="AG107" s="158"/>
      <c r="AH107" s="158"/>
      <c r="AI107" s="159"/>
      <c r="AJ107" s="158"/>
      <c r="AK107" s="158"/>
      <c r="AL107" s="158"/>
      <c r="AM107" s="158"/>
      <c r="AN107" s="158"/>
      <c r="AO107" s="158"/>
      <c r="AP107" s="158"/>
      <c r="AQ107" s="90"/>
      <c r="AR107" s="90"/>
      <c r="AS107" s="90"/>
      <c r="AT107" s="90"/>
      <c r="AU107" s="90"/>
      <c r="AV107" s="90"/>
      <c r="AW107" s="90"/>
      <c r="AX107" s="90"/>
      <c r="AY107" s="90"/>
      <c r="AZ107" s="90"/>
    </row>
    <row r="108" ht="15.75" customHeight="1">
      <c r="A108" s="156"/>
      <c r="B108" s="157"/>
      <c r="C108" s="90"/>
      <c r="D108" s="90"/>
      <c r="E108" s="90"/>
      <c r="F108" s="90"/>
      <c r="G108" s="90"/>
      <c r="H108" s="90"/>
      <c r="I108" s="90"/>
      <c r="J108" s="90"/>
      <c r="K108" s="158"/>
      <c r="L108" s="158"/>
      <c r="M108" s="158"/>
      <c r="N108" s="158"/>
      <c r="O108" s="90"/>
      <c r="P108" s="90"/>
      <c r="Q108" s="158"/>
      <c r="R108" s="158"/>
      <c r="S108" s="90"/>
      <c r="T108" s="90"/>
      <c r="U108" s="90"/>
      <c r="V108" s="158"/>
      <c r="W108" s="159"/>
      <c r="X108" s="159"/>
      <c r="Y108" s="159"/>
      <c r="Z108" s="159"/>
      <c r="AA108" s="159"/>
      <c r="AB108" s="159"/>
      <c r="AC108" s="158"/>
      <c r="AD108" s="90"/>
      <c r="AE108" s="90"/>
      <c r="AF108" s="159"/>
      <c r="AG108" s="158"/>
      <c r="AH108" s="158"/>
      <c r="AI108" s="159"/>
      <c r="AJ108" s="158"/>
      <c r="AK108" s="158"/>
      <c r="AL108" s="158"/>
      <c r="AM108" s="158"/>
      <c r="AN108" s="158"/>
      <c r="AO108" s="158"/>
      <c r="AP108" s="158"/>
      <c r="AQ108" s="90"/>
      <c r="AR108" s="90"/>
      <c r="AS108" s="90"/>
      <c r="AT108" s="90"/>
      <c r="AU108" s="90"/>
      <c r="AV108" s="90"/>
      <c r="AW108" s="90"/>
      <c r="AX108" s="90"/>
      <c r="AY108" s="90"/>
      <c r="AZ108" s="90"/>
    </row>
    <row r="109" ht="15.75" customHeight="1">
      <c r="A109" s="156"/>
      <c r="B109" s="157"/>
      <c r="C109" s="90"/>
      <c r="D109" s="90"/>
      <c r="E109" s="90"/>
      <c r="F109" s="90"/>
      <c r="G109" s="90"/>
      <c r="H109" s="90"/>
      <c r="I109" s="90"/>
      <c r="J109" s="90"/>
      <c r="K109" s="158"/>
      <c r="L109" s="158"/>
      <c r="M109" s="158"/>
      <c r="N109" s="158"/>
      <c r="O109" s="90"/>
      <c r="P109" s="90"/>
      <c r="Q109" s="158"/>
      <c r="R109" s="158"/>
      <c r="S109" s="90"/>
      <c r="T109" s="90"/>
      <c r="U109" s="90"/>
      <c r="V109" s="158"/>
      <c r="W109" s="159"/>
      <c r="X109" s="159"/>
      <c r="Y109" s="159"/>
      <c r="Z109" s="159"/>
      <c r="AA109" s="159"/>
      <c r="AB109" s="159"/>
      <c r="AC109" s="158"/>
      <c r="AD109" s="90"/>
      <c r="AE109" s="90"/>
      <c r="AF109" s="159"/>
      <c r="AG109" s="158"/>
      <c r="AH109" s="158"/>
      <c r="AI109" s="159"/>
      <c r="AJ109" s="158"/>
      <c r="AK109" s="158"/>
      <c r="AL109" s="158"/>
      <c r="AM109" s="158"/>
      <c r="AN109" s="158"/>
      <c r="AO109" s="158"/>
      <c r="AP109" s="158"/>
      <c r="AQ109" s="90"/>
      <c r="AR109" s="90"/>
      <c r="AS109" s="90"/>
      <c r="AT109" s="90"/>
      <c r="AU109" s="90"/>
      <c r="AV109" s="90"/>
      <c r="AW109" s="90"/>
      <c r="AX109" s="90"/>
      <c r="AY109" s="90"/>
      <c r="AZ109" s="90"/>
    </row>
    <row r="110" ht="15.75" customHeight="1">
      <c r="A110" s="156"/>
      <c r="B110" s="157"/>
      <c r="C110" s="90"/>
      <c r="D110" s="90"/>
      <c r="E110" s="90"/>
      <c r="F110" s="90"/>
      <c r="G110" s="90"/>
      <c r="H110" s="90"/>
      <c r="I110" s="90"/>
      <c r="J110" s="90"/>
      <c r="K110" s="158"/>
      <c r="L110" s="158"/>
      <c r="M110" s="158"/>
      <c r="N110" s="158"/>
      <c r="O110" s="90"/>
      <c r="P110" s="90"/>
      <c r="Q110" s="158"/>
      <c r="R110" s="158"/>
      <c r="S110" s="90"/>
      <c r="T110" s="90"/>
      <c r="U110" s="90"/>
      <c r="V110" s="158"/>
      <c r="W110" s="159"/>
      <c r="X110" s="159"/>
      <c r="Y110" s="159"/>
      <c r="Z110" s="159"/>
      <c r="AA110" s="159"/>
      <c r="AB110" s="159"/>
      <c r="AC110" s="158"/>
      <c r="AD110" s="90"/>
      <c r="AE110" s="90"/>
      <c r="AF110" s="159"/>
      <c r="AG110" s="158"/>
      <c r="AH110" s="158"/>
      <c r="AI110" s="159"/>
      <c r="AJ110" s="158"/>
      <c r="AK110" s="158"/>
      <c r="AL110" s="158"/>
      <c r="AM110" s="158"/>
      <c r="AN110" s="158"/>
      <c r="AO110" s="158"/>
      <c r="AP110" s="158"/>
      <c r="AQ110" s="90"/>
      <c r="AR110" s="90"/>
      <c r="AS110" s="90"/>
      <c r="AT110" s="90"/>
      <c r="AU110" s="90"/>
      <c r="AV110" s="90"/>
      <c r="AW110" s="90"/>
      <c r="AX110" s="90"/>
      <c r="AY110" s="90"/>
      <c r="AZ110" s="90"/>
    </row>
    <row r="111" ht="15.75" customHeight="1">
      <c r="A111" s="156"/>
      <c r="B111" s="157"/>
      <c r="C111" s="90"/>
      <c r="D111" s="90"/>
      <c r="E111" s="90"/>
      <c r="F111" s="90"/>
      <c r="G111" s="90"/>
      <c r="H111" s="90"/>
      <c r="I111" s="90"/>
      <c r="J111" s="90"/>
      <c r="K111" s="158"/>
      <c r="L111" s="158"/>
      <c r="M111" s="158"/>
      <c r="N111" s="158"/>
      <c r="O111" s="90"/>
      <c r="P111" s="90"/>
      <c r="Q111" s="158"/>
      <c r="R111" s="158"/>
      <c r="S111" s="90"/>
      <c r="T111" s="90"/>
      <c r="U111" s="90"/>
      <c r="V111" s="158"/>
      <c r="W111" s="159"/>
      <c r="X111" s="159"/>
      <c r="Y111" s="159"/>
      <c r="Z111" s="159"/>
      <c r="AA111" s="159"/>
      <c r="AB111" s="159"/>
      <c r="AC111" s="158"/>
      <c r="AD111" s="90"/>
      <c r="AE111" s="90"/>
      <c r="AF111" s="159"/>
      <c r="AG111" s="158"/>
      <c r="AH111" s="158"/>
      <c r="AI111" s="159"/>
      <c r="AJ111" s="158"/>
      <c r="AK111" s="158"/>
      <c r="AL111" s="158"/>
      <c r="AM111" s="158"/>
      <c r="AN111" s="158"/>
      <c r="AO111" s="158"/>
      <c r="AP111" s="158"/>
      <c r="AQ111" s="90"/>
      <c r="AR111" s="90"/>
      <c r="AS111" s="90"/>
      <c r="AT111" s="90"/>
      <c r="AU111" s="90"/>
      <c r="AV111" s="90"/>
      <c r="AW111" s="90"/>
      <c r="AX111" s="90"/>
      <c r="AY111" s="90"/>
      <c r="AZ111" s="90"/>
    </row>
    <row r="112" ht="15.75" customHeight="1">
      <c r="A112" s="156"/>
      <c r="B112" s="157"/>
      <c r="C112" s="90"/>
      <c r="D112" s="90"/>
      <c r="E112" s="90"/>
      <c r="F112" s="90"/>
      <c r="G112" s="90"/>
      <c r="H112" s="90"/>
      <c r="I112" s="90"/>
      <c r="J112" s="90"/>
      <c r="K112" s="158"/>
      <c r="L112" s="158"/>
      <c r="M112" s="158"/>
      <c r="N112" s="158"/>
      <c r="O112" s="90"/>
      <c r="P112" s="90"/>
      <c r="Q112" s="158"/>
      <c r="R112" s="158"/>
      <c r="S112" s="90"/>
      <c r="T112" s="90"/>
      <c r="U112" s="90"/>
      <c r="V112" s="158"/>
      <c r="W112" s="159"/>
      <c r="X112" s="159"/>
      <c r="Y112" s="159"/>
      <c r="Z112" s="159"/>
      <c r="AA112" s="159"/>
      <c r="AB112" s="159"/>
      <c r="AC112" s="158"/>
      <c r="AD112" s="90"/>
      <c r="AE112" s="90"/>
      <c r="AF112" s="159"/>
      <c r="AG112" s="158"/>
      <c r="AH112" s="158"/>
      <c r="AI112" s="159"/>
      <c r="AJ112" s="158"/>
      <c r="AK112" s="158"/>
      <c r="AL112" s="158"/>
      <c r="AM112" s="158"/>
      <c r="AN112" s="158"/>
      <c r="AO112" s="158"/>
      <c r="AP112" s="158"/>
      <c r="AQ112" s="90"/>
      <c r="AR112" s="90"/>
      <c r="AS112" s="90"/>
      <c r="AT112" s="90"/>
      <c r="AU112" s="90"/>
      <c r="AV112" s="90"/>
      <c r="AW112" s="90"/>
      <c r="AX112" s="90"/>
      <c r="AY112" s="90"/>
      <c r="AZ112" s="90"/>
    </row>
    <row r="113" ht="15.75" customHeight="1">
      <c r="A113" s="156"/>
      <c r="B113" s="157"/>
      <c r="C113" s="90"/>
      <c r="D113" s="90"/>
      <c r="E113" s="90"/>
      <c r="F113" s="90"/>
      <c r="G113" s="90"/>
      <c r="H113" s="90"/>
      <c r="I113" s="90"/>
      <c r="J113" s="90"/>
      <c r="K113" s="158"/>
      <c r="L113" s="158"/>
      <c r="M113" s="158"/>
      <c r="N113" s="158"/>
      <c r="O113" s="90"/>
      <c r="P113" s="90"/>
      <c r="Q113" s="158"/>
      <c r="R113" s="158"/>
      <c r="S113" s="90"/>
      <c r="T113" s="90"/>
      <c r="U113" s="90"/>
      <c r="V113" s="158"/>
      <c r="W113" s="159"/>
      <c r="X113" s="159"/>
      <c r="Y113" s="159"/>
      <c r="Z113" s="159"/>
      <c r="AA113" s="159"/>
      <c r="AB113" s="159"/>
      <c r="AC113" s="158"/>
      <c r="AD113" s="90"/>
      <c r="AE113" s="90"/>
      <c r="AF113" s="159"/>
      <c r="AG113" s="158"/>
      <c r="AH113" s="158"/>
      <c r="AI113" s="159"/>
      <c r="AJ113" s="158"/>
      <c r="AK113" s="158"/>
      <c r="AL113" s="158"/>
      <c r="AM113" s="158"/>
      <c r="AN113" s="158"/>
      <c r="AO113" s="158"/>
      <c r="AP113" s="158"/>
      <c r="AQ113" s="90"/>
      <c r="AR113" s="90"/>
      <c r="AS113" s="90"/>
      <c r="AT113" s="90"/>
      <c r="AU113" s="90"/>
      <c r="AV113" s="90"/>
      <c r="AW113" s="90"/>
      <c r="AX113" s="90"/>
      <c r="AY113" s="90"/>
      <c r="AZ113" s="90"/>
    </row>
    <row r="114" ht="15.75" customHeight="1">
      <c r="A114" s="156"/>
      <c r="B114" s="157"/>
      <c r="C114" s="90"/>
      <c r="D114" s="90"/>
      <c r="E114" s="90"/>
      <c r="F114" s="90"/>
      <c r="G114" s="90"/>
      <c r="H114" s="90"/>
      <c r="I114" s="90"/>
      <c r="J114" s="90"/>
      <c r="K114" s="158"/>
      <c r="L114" s="158"/>
      <c r="M114" s="158"/>
      <c r="N114" s="158"/>
      <c r="O114" s="90"/>
      <c r="P114" s="90"/>
      <c r="Q114" s="158"/>
      <c r="R114" s="158"/>
      <c r="S114" s="90"/>
      <c r="T114" s="90"/>
      <c r="U114" s="90"/>
      <c r="V114" s="158"/>
      <c r="W114" s="159"/>
      <c r="X114" s="159"/>
      <c r="Y114" s="159"/>
      <c r="Z114" s="159"/>
      <c r="AA114" s="159"/>
      <c r="AB114" s="159"/>
      <c r="AC114" s="158"/>
      <c r="AD114" s="90"/>
      <c r="AE114" s="90"/>
      <c r="AF114" s="159"/>
      <c r="AG114" s="158"/>
      <c r="AH114" s="158"/>
      <c r="AI114" s="159"/>
      <c r="AJ114" s="158"/>
      <c r="AK114" s="158"/>
      <c r="AL114" s="158"/>
      <c r="AM114" s="158"/>
      <c r="AN114" s="158"/>
      <c r="AO114" s="158"/>
      <c r="AP114" s="158"/>
      <c r="AQ114" s="90"/>
      <c r="AR114" s="90"/>
      <c r="AS114" s="90"/>
      <c r="AT114" s="90"/>
      <c r="AU114" s="90"/>
      <c r="AV114" s="90"/>
      <c r="AW114" s="90"/>
      <c r="AX114" s="90"/>
      <c r="AY114" s="90"/>
      <c r="AZ114" s="90"/>
    </row>
    <row r="115" ht="15.75" customHeight="1">
      <c r="A115" s="156"/>
      <c r="B115" s="157"/>
      <c r="C115" s="90"/>
      <c r="D115" s="90"/>
      <c r="E115" s="90"/>
      <c r="F115" s="90"/>
      <c r="G115" s="90"/>
      <c r="H115" s="90"/>
      <c r="I115" s="90"/>
      <c r="J115" s="90"/>
      <c r="K115" s="158"/>
      <c r="L115" s="158"/>
      <c r="M115" s="158"/>
      <c r="N115" s="158"/>
      <c r="O115" s="90"/>
      <c r="P115" s="90"/>
      <c r="Q115" s="158"/>
      <c r="R115" s="158"/>
      <c r="S115" s="90"/>
      <c r="T115" s="90"/>
      <c r="U115" s="90"/>
      <c r="V115" s="158"/>
      <c r="W115" s="159"/>
      <c r="X115" s="159"/>
      <c r="Y115" s="159"/>
      <c r="Z115" s="159"/>
      <c r="AA115" s="159"/>
      <c r="AB115" s="159"/>
      <c r="AC115" s="158"/>
      <c r="AD115" s="90"/>
      <c r="AE115" s="90"/>
      <c r="AF115" s="159"/>
      <c r="AG115" s="158"/>
      <c r="AH115" s="158"/>
      <c r="AI115" s="159"/>
      <c r="AJ115" s="158"/>
      <c r="AK115" s="158"/>
      <c r="AL115" s="158"/>
      <c r="AM115" s="158"/>
      <c r="AN115" s="158"/>
      <c r="AO115" s="158"/>
      <c r="AP115" s="158"/>
      <c r="AQ115" s="90"/>
      <c r="AR115" s="90"/>
      <c r="AS115" s="90"/>
      <c r="AT115" s="90"/>
      <c r="AU115" s="90"/>
      <c r="AV115" s="90"/>
      <c r="AW115" s="90"/>
      <c r="AX115" s="90"/>
      <c r="AY115" s="90"/>
      <c r="AZ115" s="90"/>
    </row>
    <row r="116" ht="15.75" customHeight="1">
      <c r="A116" s="156"/>
      <c r="B116" s="157"/>
      <c r="C116" s="90"/>
      <c r="D116" s="90"/>
      <c r="E116" s="90"/>
      <c r="F116" s="90"/>
      <c r="G116" s="90"/>
      <c r="H116" s="90"/>
      <c r="I116" s="90"/>
      <c r="J116" s="90"/>
      <c r="K116" s="158"/>
      <c r="L116" s="158"/>
      <c r="M116" s="158"/>
      <c r="N116" s="158"/>
      <c r="O116" s="90"/>
      <c r="P116" s="90"/>
      <c r="Q116" s="158"/>
      <c r="R116" s="158"/>
      <c r="S116" s="90"/>
      <c r="T116" s="90"/>
      <c r="U116" s="90"/>
      <c r="V116" s="158"/>
      <c r="W116" s="159"/>
      <c r="X116" s="159"/>
      <c r="Y116" s="159"/>
      <c r="Z116" s="159"/>
      <c r="AA116" s="159"/>
      <c r="AB116" s="159"/>
      <c r="AC116" s="158"/>
      <c r="AD116" s="90"/>
      <c r="AE116" s="90"/>
      <c r="AF116" s="159"/>
      <c r="AG116" s="158"/>
      <c r="AH116" s="158"/>
      <c r="AI116" s="159"/>
      <c r="AJ116" s="158"/>
      <c r="AK116" s="158"/>
      <c r="AL116" s="158"/>
      <c r="AM116" s="158"/>
      <c r="AN116" s="158"/>
      <c r="AO116" s="158"/>
      <c r="AP116" s="158"/>
      <c r="AQ116" s="90"/>
      <c r="AR116" s="90"/>
      <c r="AS116" s="90"/>
      <c r="AT116" s="90"/>
      <c r="AU116" s="90"/>
      <c r="AV116" s="90"/>
      <c r="AW116" s="90"/>
      <c r="AX116" s="90"/>
      <c r="AY116" s="90"/>
      <c r="AZ116" s="90"/>
    </row>
    <row r="117" ht="15.75" customHeight="1">
      <c r="A117" s="156"/>
      <c r="B117" s="157"/>
      <c r="C117" s="90"/>
      <c r="D117" s="90"/>
      <c r="E117" s="90"/>
      <c r="F117" s="90"/>
      <c r="G117" s="90"/>
      <c r="H117" s="90"/>
      <c r="I117" s="90"/>
      <c r="J117" s="90"/>
      <c r="K117" s="158"/>
      <c r="L117" s="158"/>
      <c r="M117" s="158"/>
      <c r="N117" s="158"/>
      <c r="O117" s="90"/>
      <c r="P117" s="90"/>
      <c r="Q117" s="158"/>
      <c r="R117" s="158"/>
      <c r="S117" s="90"/>
      <c r="T117" s="90"/>
      <c r="U117" s="90"/>
      <c r="V117" s="158"/>
      <c r="W117" s="159"/>
      <c r="X117" s="159"/>
      <c r="Y117" s="159"/>
      <c r="Z117" s="159"/>
      <c r="AA117" s="159"/>
      <c r="AB117" s="159"/>
      <c r="AC117" s="158"/>
      <c r="AD117" s="90"/>
      <c r="AE117" s="90"/>
      <c r="AF117" s="159"/>
      <c r="AG117" s="158"/>
      <c r="AH117" s="158"/>
      <c r="AI117" s="159"/>
      <c r="AJ117" s="158"/>
      <c r="AK117" s="158"/>
      <c r="AL117" s="158"/>
      <c r="AM117" s="158"/>
      <c r="AN117" s="158"/>
      <c r="AO117" s="158"/>
      <c r="AP117" s="158"/>
      <c r="AQ117" s="90"/>
      <c r="AR117" s="90"/>
      <c r="AS117" s="90"/>
      <c r="AT117" s="90"/>
      <c r="AU117" s="90"/>
      <c r="AV117" s="90"/>
      <c r="AW117" s="90"/>
      <c r="AX117" s="90"/>
      <c r="AY117" s="90"/>
      <c r="AZ117" s="90"/>
    </row>
    <row r="118" ht="15.75" customHeight="1">
      <c r="A118" s="156"/>
      <c r="B118" s="157"/>
      <c r="C118" s="90"/>
      <c r="D118" s="90"/>
      <c r="E118" s="90"/>
      <c r="F118" s="90"/>
      <c r="G118" s="90"/>
      <c r="H118" s="90"/>
      <c r="I118" s="90"/>
      <c r="J118" s="90"/>
      <c r="K118" s="158"/>
      <c r="L118" s="158"/>
      <c r="M118" s="158"/>
      <c r="N118" s="158"/>
      <c r="O118" s="90"/>
      <c r="P118" s="90"/>
      <c r="Q118" s="158"/>
      <c r="R118" s="158"/>
      <c r="S118" s="90"/>
      <c r="T118" s="90"/>
      <c r="U118" s="90"/>
      <c r="V118" s="158"/>
      <c r="W118" s="159"/>
      <c r="X118" s="159"/>
      <c r="Y118" s="159"/>
      <c r="Z118" s="159"/>
      <c r="AA118" s="159"/>
      <c r="AB118" s="159"/>
      <c r="AC118" s="158"/>
      <c r="AD118" s="90"/>
      <c r="AE118" s="90"/>
      <c r="AF118" s="159"/>
      <c r="AG118" s="158"/>
      <c r="AH118" s="158"/>
      <c r="AI118" s="159"/>
      <c r="AJ118" s="158"/>
      <c r="AK118" s="158"/>
      <c r="AL118" s="158"/>
      <c r="AM118" s="158"/>
      <c r="AN118" s="158"/>
      <c r="AO118" s="158"/>
      <c r="AP118" s="158"/>
      <c r="AQ118" s="90"/>
      <c r="AR118" s="90"/>
      <c r="AS118" s="90"/>
      <c r="AT118" s="90"/>
      <c r="AU118" s="90"/>
      <c r="AV118" s="90"/>
      <c r="AW118" s="90"/>
      <c r="AX118" s="90"/>
      <c r="AY118" s="90"/>
      <c r="AZ118" s="90"/>
    </row>
    <row r="119" ht="15.75" customHeight="1">
      <c r="A119" s="156"/>
      <c r="B119" s="157"/>
      <c r="C119" s="90"/>
      <c r="D119" s="90"/>
      <c r="E119" s="90"/>
      <c r="F119" s="90"/>
      <c r="G119" s="90"/>
      <c r="H119" s="90"/>
      <c r="I119" s="90"/>
      <c r="J119" s="90"/>
      <c r="K119" s="158"/>
      <c r="L119" s="158"/>
      <c r="M119" s="158"/>
      <c r="N119" s="158"/>
      <c r="O119" s="90"/>
      <c r="P119" s="90"/>
      <c r="Q119" s="158"/>
      <c r="R119" s="158"/>
      <c r="S119" s="90"/>
      <c r="T119" s="90"/>
      <c r="U119" s="90"/>
      <c r="V119" s="158"/>
      <c r="W119" s="159"/>
      <c r="X119" s="159"/>
      <c r="Y119" s="159"/>
      <c r="Z119" s="159"/>
      <c r="AA119" s="159"/>
      <c r="AB119" s="159"/>
      <c r="AC119" s="158"/>
      <c r="AD119" s="90"/>
      <c r="AE119" s="90"/>
      <c r="AF119" s="159"/>
      <c r="AG119" s="158"/>
      <c r="AH119" s="158"/>
      <c r="AI119" s="159"/>
      <c r="AJ119" s="158"/>
      <c r="AK119" s="158"/>
      <c r="AL119" s="158"/>
      <c r="AM119" s="158"/>
      <c r="AN119" s="158"/>
      <c r="AO119" s="158"/>
      <c r="AP119" s="158"/>
      <c r="AQ119" s="90"/>
      <c r="AR119" s="90"/>
      <c r="AS119" s="90"/>
      <c r="AT119" s="90"/>
      <c r="AU119" s="90"/>
      <c r="AV119" s="90"/>
      <c r="AW119" s="90"/>
      <c r="AX119" s="90"/>
      <c r="AY119" s="90"/>
      <c r="AZ119" s="90"/>
    </row>
    <row r="120" ht="15.75" customHeight="1">
      <c r="A120" s="156"/>
      <c r="B120" s="157"/>
      <c r="C120" s="90"/>
      <c r="D120" s="90"/>
      <c r="E120" s="90"/>
      <c r="F120" s="90"/>
      <c r="G120" s="90"/>
      <c r="H120" s="90"/>
      <c r="I120" s="90"/>
      <c r="J120" s="90"/>
      <c r="K120" s="158"/>
      <c r="L120" s="158"/>
      <c r="M120" s="158"/>
      <c r="N120" s="158"/>
      <c r="O120" s="90"/>
      <c r="P120" s="90"/>
      <c r="Q120" s="158"/>
      <c r="R120" s="158"/>
      <c r="S120" s="90"/>
      <c r="T120" s="90"/>
      <c r="U120" s="90"/>
      <c r="V120" s="158"/>
      <c r="W120" s="159"/>
      <c r="X120" s="159"/>
      <c r="Y120" s="159"/>
      <c r="Z120" s="159"/>
      <c r="AA120" s="159"/>
      <c r="AB120" s="159"/>
      <c r="AC120" s="158"/>
      <c r="AD120" s="90"/>
      <c r="AE120" s="90"/>
      <c r="AF120" s="159"/>
      <c r="AG120" s="158"/>
      <c r="AH120" s="158"/>
      <c r="AI120" s="159"/>
      <c r="AJ120" s="158"/>
      <c r="AK120" s="158"/>
      <c r="AL120" s="158"/>
      <c r="AM120" s="158"/>
      <c r="AN120" s="158"/>
      <c r="AO120" s="158"/>
      <c r="AP120" s="158"/>
      <c r="AQ120" s="90"/>
      <c r="AR120" s="90"/>
      <c r="AS120" s="90"/>
      <c r="AT120" s="90"/>
      <c r="AU120" s="90"/>
      <c r="AV120" s="90"/>
      <c r="AW120" s="90"/>
      <c r="AX120" s="90"/>
      <c r="AY120" s="90"/>
      <c r="AZ120" s="90"/>
    </row>
    <row r="121" ht="15.75" customHeight="1">
      <c r="A121" s="156"/>
      <c r="B121" s="157"/>
      <c r="C121" s="90"/>
      <c r="D121" s="90"/>
      <c r="E121" s="90"/>
      <c r="F121" s="90"/>
      <c r="G121" s="90"/>
      <c r="H121" s="90"/>
      <c r="I121" s="90"/>
      <c r="J121" s="90"/>
      <c r="K121" s="158"/>
      <c r="L121" s="158"/>
      <c r="M121" s="158"/>
      <c r="N121" s="158"/>
      <c r="O121" s="90"/>
      <c r="P121" s="90"/>
      <c r="Q121" s="158"/>
      <c r="R121" s="158"/>
      <c r="S121" s="90"/>
      <c r="T121" s="90"/>
      <c r="U121" s="90"/>
      <c r="V121" s="158"/>
      <c r="W121" s="159"/>
      <c r="X121" s="159"/>
      <c r="Y121" s="159"/>
      <c r="Z121" s="159"/>
      <c r="AA121" s="159"/>
      <c r="AB121" s="159"/>
      <c r="AC121" s="158"/>
      <c r="AD121" s="90"/>
      <c r="AE121" s="90"/>
      <c r="AF121" s="159"/>
      <c r="AG121" s="158"/>
      <c r="AH121" s="158"/>
      <c r="AI121" s="159"/>
      <c r="AJ121" s="158"/>
      <c r="AK121" s="158"/>
      <c r="AL121" s="158"/>
      <c r="AM121" s="158"/>
      <c r="AN121" s="158"/>
      <c r="AO121" s="158"/>
      <c r="AP121" s="158"/>
      <c r="AQ121" s="90"/>
      <c r="AR121" s="90"/>
      <c r="AS121" s="90"/>
      <c r="AT121" s="90"/>
      <c r="AU121" s="90"/>
      <c r="AV121" s="90"/>
      <c r="AW121" s="90"/>
      <c r="AX121" s="90"/>
      <c r="AY121" s="90"/>
      <c r="AZ121" s="90"/>
    </row>
    <row r="122" ht="15.75" customHeight="1">
      <c r="A122" s="156"/>
      <c r="B122" s="157"/>
      <c r="C122" s="90"/>
      <c r="D122" s="90"/>
      <c r="E122" s="90"/>
      <c r="F122" s="90"/>
      <c r="G122" s="90"/>
      <c r="H122" s="90"/>
      <c r="I122" s="90"/>
      <c r="J122" s="90"/>
      <c r="K122" s="158"/>
      <c r="L122" s="158"/>
      <c r="M122" s="158"/>
      <c r="N122" s="158"/>
      <c r="O122" s="90"/>
      <c r="P122" s="90"/>
      <c r="Q122" s="158"/>
      <c r="R122" s="158"/>
      <c r="S122" s="90"/>
      <c r="T122" s="90"/>
      <c r="U122" s="90"/>
      <c r="V122" s="158"/>
      <c r="W122" s="159"/>
      <c r="X122" s="159"/>
      <c r="Y122" s="159"/>
      <c r="Z122" s="159"/>
      <c r="AA122" s="159"/>
      <c r="AB122" s="159"/>
      <c r="AC122" s="158"/>
      <c r="AD122" s="90"/>
      <c r="AE122" s="90"/>
      <c r="AF122" s="159"/>
      <c r="AG122" s="158"/>
      <c r="AH122" s="158"/>
      <c r="AI122" s="159"/>
      <c r="AJ122" s="158"/>
      <c r="AK122" s="158"/>
      <c r="AL122" s="158"/>
      <c r="AM122" s="158"/>
      <c r="AN122" s="158"/>
      <c r="AO122" s="158"/>
      <c r="AP122" s="158"/>
      <c r="AQ122" s="90"/>
      <c r="AR122" s="90"/>
      <c r="AS122" s="90"/>
      <c r="AT122" s="90"/>
      <c r="AU122" s="90"/>
      <c r="AV122" s="90"/>
      <c r="AW122" s="90"/>
      <c r="AX122" s="90"/>
      <c r="AY122" s="90"/>
      <c r="AZ122" s="90"/>
    </row>
    <row r="123" ht="15.75" customHeight="1">
      <c r="A123" s="156"/>
      <c r="B123" s="157"/>
      <c r="C123" s="90"/>
      <c r="D123" s="90"/>
      <c r="E123" s="90"/>
      <c r="F123" s="90"/>
      <c r="G123" s="90"/>
      <c r="H123" s="90"/>
      <c r="I123" s="90"/>
      <c r="J123" s="90"/>
      <c r="K123" s="158"/>
      <c r="L123" s="158"/>
      <c r="M123" s="158"/>
      <c r="N123" s="158"/>
      <c r="O123" s="90"/>
      <c r="P123" s="90"/>
      <c r="Q123" s="158"/>
      <c r="R123" s="158"/>
      <c r="S123" s="90"/>
      <c r="T123" s="90"/>
      <c r="U123" s="90"/>
      <c r="V123" s="158"/>
      <c r="W123" s="159"/>
      <c r="X123" s="159"/>
      <c r="Y123" s="159"/>
      <c r="Z123" s="159"/>
      <c r="AA123" s="159"/>
      <c r="AB123" s="159"/>
      <c r="AC123" s="158"/>
      <c r="AD123" s="90"/>
      <c r="AE123" s="90"/>
      <c r="AF123" s="159"/>
      <c r="AG123" s="158"/>
      <c r="AH123" s="158"/>
      <c r="AI123" s="159"/>
      <c r="AJ123" s="158"/>
      <c r="AK123" s="158"/>
      <c r="AL123" s="158"/>
      <c r="AM123" s="158"/>
      <c r="AN123" s="158"/>
      <c r="AO123" s="158"/>
      <c r="AP123" s="158"/>
      <c r="AQ123" s="90"/>
      <c r="AR123" s="90"/>
      <c r="AS123" s="90"/>
      <c r="AT123" s="90"/>
      <c r="AU123" s="90"/>
      <c r="AV123" s="90"/>
      <c r="AW123" s="90"/>
      <c r="AX123" s="90"/>
      <c r="AY123" s="90"/>
      <c r="AZ123" s="90"/>
    </row>
    <row r="124" ht="15.75" customHeight="1">
      <c r="A124" s="156"/>
      <c r="B124" s="157"/>
      <c r="C124" s="90"/>
      <c r="D124" s="90"/>
      <c r="E124" s="90"/>
      <c r="F124" s="90"/>
      <c r="G124" s="90"/>
      <c r="H124" s="90"/>
      <c r="I124" s="90"/>
      <c r="J124" s="90"/>
      <c r="K124" s="158"/>
      <c r="L124" s="158"/>
      <c r="M124" s="158"/>
      <c r="N124" s="158"/>
      <c r="O124" s="90"/>
      <c r="P124" s="90"/>
      <c r="Q124" s="158"/>
      <c r="R124" s="158"/>
      <c r="S124" s="90"/>
      <c r="T124" s="90"/>
      <c r="U124" s="90"/>
      <c r="V124" s="158"/>
      <c r="W124" s="159"/>
      <c r="X124" s="159"/>
      <c r="Y124" s="159"/>
      <c r="Z124" s="159"/>
      <c r="AA124" s="159"/>
      <c r="AB124" s="159"/>
      <c r="AC124" s="158"/>
      <c r="AD124" s="90"/>
      <c r="AE124" s="90"/>
      <c r="AF124" s="159"/>
      <c r="AG124" s="158"/>
      <c r="AH124" s="158"/>
      <c r="AI124" s="159"/>
      <c r="AJ124" s="158"/>
      <c r="AK124" s="158"/>
      <c r="AL124" s="158"/>
      <c r="AM124" s="158"/>
      <c r="AN124" s="158"/>
      <c r="AO124" s="158"/>
      <c r="AP124" s="158"/>
      <c r="AQ124" s="90"/>
      <c r="AR124" s="90"/>
      <c r="AS124" s="90"/>
      <c r="AT124" s="90"/>
      <c r="AU124" s="90"/>
      <c r="AV124" s="90"/>
      <c r="AW124" s="90"/>
      <c r="AX124" s="90"/>
      <c r="AY124" s="90"/>
      <c r="AZ124" s="90"/>
    </row>
    <row r="125" ht="15.75" customHeight="1">
      <c r="A125" s="156"/>
      <c r="B125" s="157"/>
      <c r="C125" s="90"/>
      <c r="D125" s="90"/>
      <c r="E125" s="90"/>
      <c r="F125" s="90"/>
      <c r="G125" s="90"/>
      <c r="H125" s="90"/>
      <c r="I125" s="90"/>
      <c r="J125" s="90"/>
      <c r="K125" s="158"/>
      <c r="L125" s="158"/>
      <c r="M125" s="158"/>
      <c r="N125" s="158"/>
      <c r="O125" s="90"/>
      <c r="P125" s="90"/>
      <c r="Q125" s="158"/>
      <c r="R125" s="158"/>
      <c r="S125" s="90"/>
      <c r="T125" s="90"/>
      <c r="U125" s="90"/>
      <c r="V125" s="158"/>
      <c r="W125" s="159"/>
      <c r="X125" s="159"/>
      <c r="Y125" s="159"/>
      <c r="Z125" s="159"/>
      <c r="AA125" s="159"/>
      <c r="AB125" s="159"/>
      <c r="AC125" s="158"/>
      <c r="AD125" s="90"/>
      <c r="AE125" s="90"/>
      <c r="AF125" s="159"/>
      <c r="AG125" s="158"/>
      <c r="AH125" s="158"/>
      <c r="AI125" s="159"/>
      <c r="AJ125" s="158"/>
      <c r="AK125" s="158"/>
      <c r="AL125" s="158"/>
      <c r="AM125" s="158"/>
      <c r="AN125" s="158"/>
      <c r="AO125" s="158"/>
      <c r="AP125" s="158"/>
      <c r="AQ125" s="90"/>
      <c r="AR125" s="90"/>
      <c r="AS125" s="90"/>
      <c r="AT125" s="90"/>
      <c r="AU125" s="90"/>
      <c r="AV125" s="90"/>
      <c r="AW125" s="90"/>
      <c r="AX125" s="90"/>
      <c r="AY125" s="90"/>
      <c r="AZ125" s="90"/>
    </row>
    <row r="126" ht="15.75" customHeight="1">
      <c r="A126" s="156"/>
      <c r="B126" s="157"/>
      <c r="C126" s="90"/>
      <c r="D126" s="90"/>
      <c r="E126" s="90"/>
      <c r="F126" s="90"/>
      <c r="G126" s="90"/>
      <c r="H126" s="90"/>
      <c r="I126" s="90"/>
      <c r="J126" s="90"/>
      <c r="K126" s="158"/>
      <c r="L126" s="158"/>
      <c r="M126" s="158"/>
      <c r="N126" s="158"/>
      <c r="O126" s="90"/>
      <c r="P126" s="90"/>
      <c r="Q126" s="158"/>
      <c r="R126" s="158"/>
      <c r="S126" s="90"/>
      <c r="T126" s="90"/>
      <c r="U126" s="90"/>
      <c r="V126" s="158"/>
      <c r="W126" s="159"/>
      <c r="X126" s="159"/>
      <c r="Y126" s="159"/>
      <c r="Z126" s="159"/>
      <c r="AA126" s="159"/>
      <c r="AB126" s="159"/>
      <c r="AC126" s="158"/>
      <c r="AD126" s="90"/>
      <c r="AE126" s="90"/>
      <c r="AF126" s="159"/>
      <c r="AG126" s="158"/>
      <c r="AH126" s="158"/>
      <c r="AI126" s="159"/>
      <c r="AJ126" s="158"/>
      <c r="AK126" s="158"/>
      <c r="AL126" s="158"/>
      <c r="AM126" s="158"/>
      <c r="AN126" s="158"/>
      <c r="AO126" s="158"/>
      <c r="AP126" s="158"/>
      <c r="AQ126" s="90"/>
      <c r="AR126" s="90"/>
      <c r="AS126" s="90"/>
      <c r="AT126" s="90"/>
      <c r="AU126" s="90"/>
      <c r="AV126" s="90"/>
      <c r="AW126" s="90"/>
      <c r="AX126" s="90"/>
      <c r="AY126" s="90"/>
      <c r="AZ126" s="90"/>
    </row>
    <row r="127" ht="15.75" customHeight="1">
      <c r="A127" s="156"/>
      <c r="B127" s="157"/>
      <c r="C127" s="90"/>
      <c r="D127" s="90"/>
      <c r="E127" s="90"/>
      <c r="F127" s="90"/>
      <c r="G127" s="90"/>
      <c r="H127" s="90"/>
      <c r="I127" s="90"/>
      <c r="J127" s="90"/>
      <c r="K127" s="158"/>
      <c r="L127" s="158"/>
      <c r="M127" s="158"/>
      <c r="N127" s="158"/>
      <c r="O127" s="90"/>
      <c r="P127" s="90"/>
      <c r="Q127" s="158"/>
      <c r="R127" s="158"/>
      <c r="S127" s="90"/>
      <c r="T127" s="90"/>
      <c r="U127" s="90"/>
      <c r="V127" s="158"/>
      <c r="W127" s="159"/>
      <c r="X127" s="159"/>
      <c r="Y127" s="159"/>
      <c r="Z127" s="159"/>
      <c r="AA127" s="159"/>
      <c r="AB127" s="159"/>
      <c r="AC127" s="158"/>
      <c r="AD127" s="90"/>
      <c r="AE127" s="90"/>
      <c r="AF127" s="159"/>
      <c r="AG127" s="158"/>
      <c r="AH127" s="158"/>
      <c r="AI127" s="159"/>
      <c r="AJ127" s="158"/>
      <c r="AK127" s="158"/>
      <c r="AL127" s="158"/>
      <c r="AM127" s="158"/>
      <c r="AN127" s="158"/>
      <c r="AO127" s="158"/>
      <c r="AP127" s="158"/>
      <c r="AQ127" s="90"/>
      <c r="AR127" s="90"/>
      <c r="AS127" s="90"/>
      <c r="AT127" s="90"/>
      <c r="AU127" s="90"/>
      <c r="AV127" s="90"/>
      <c r="AW127" s="90"/>
      <c r="AX127" s="90"/>
      <c r="AY127" s="90"/>
      <c r="AZ127" s="90"/>
    </row>
    <row r="128" ht="15.75" customHeight="1">
      <c r="A128" s="156"/>
      <c r="B128" s="157"/>
      <c r="C128" s="90"/>
      <c r="D128" s="90"/>
      <c r="E128" s="90"/>
      <c r="F128" s="90"/>
      <c r="G128" s="90"/>
      <c r="H128" s="90"/>
      <c r="I128" s="90"/>
      <c r="J128" s="90"/>
      <c r="K128" s="158"/>
      <c r="L128" s="158"/>
      <c r="M128" s="158"/>
      <c r="N128" s="158"/>
      <c r="O128" s="90"/>
      <c r="P128" s="90"/>
      <c r="Q128" s="158"/>
      <c r="R128" s="158"/>
      <c r="S128" s="90"/>
      <c r="T128" s="90"/>
      <c r="U128" s="90"/>
      <c r="V128" s="158"/>
      <c r="W128" s="159"/>
      <c r="X128" s="159"/>
      <c r="Y128" s="159"/>
      <c r="Z128" s="159"/>
      <c r="AA128" s="159"/>
      <c r="AB128" s="159"/>
      <c r="AC128" s="158"/>
      <c r="AD128" s="90"/>
      <c r="AE128" s="90"/>
      <c r="AF128" s="159"/>
      <c r="AG128" s="158"/>
      <c r="AH128" s="158"/>
      <c r="AI128" s="159"/>
      <c r="AJ128" s="158"/>
      <c r="AK128" s="158"/>
      <c r="AL128" s="158"/>
      <c r="AM128" s="158"/>
      <c r="AN128" s="158"/>
      <c r="AO128" s="158"/>
      <c r="AP128" s="158"/>
      <c r="AQ128" s="90"/>
      <c r="AR128" s="90"/>
      <c r="AS128" s="90"/>
      <c r="AT128" s="90"/>
      <c r="AU128" s="90"/>
      <c r="AV128" s="90"/>
      <c r="AW128" s="90"/>
      <c r="AX128" s="90"/>
      <c r="AY128" s="90"/>
      <c r="AZ128" s="90"/>
    </row>
    <row r="129" ht="15.75" customHeight="1">
      <c r="A129" s="156"/>
      <c r="B129" s="157"/>
      <c r="C129" s="90"/>
      <c r="D129" s="90"/>
      <c r="E129" s="90"/>
      <c r="F129" s="90"/>
      <c r="G129" s="90"/>
      <c r="H129" s="90"/>
      <c r="I129" s="90"/>
      <c r="J129" s="90"/>
      <c r="K129" s="158"/>
      <c r="L129" s="158"/>
      <c r="M129" s="158"/>
      <c r="N129" s="158"/>
      <c r="O129" s="90"/>
      <c r="P129" s="90"/>
      <c r="Q129" s="158"/>
      <c r="R129" s="158"/>
      <c r="S129" s="90"/>
      <c r="T129" s="90"/>
      <c r="U129" s="90"/>
      <c r="V129" s="158"/>
      <c r="W129" s="159"/>
      <c r="X129" s="159"/>
      <c r="Y129" s="159"/>
      <c r="Z129" s="159"/>
      <c r="AA129" s="159"/>
      <c r="AB129" s="159"/>
      <c r="AC129" s="158"/>
      <c r="AD129" s="90"/>
      <c r="AE129" s="90"/>
      <c r="AF129" s="159"/>
      <c r="AG129" s="158"/>
      <c r="AH129" s="158"/>
      <c r="AI129" s="159"/>
      <c r="AJ129" s="158"/>
      <c r="AK129" s="158"/>
      <c r="AL129" s="158"/>
      <c r="AM129" s="158"/>
      <c r="AN129" s="158"/>
      <c r="AO129" s="158"/>
      <c r="AP129" s="158"/>
      <c r="AQ129" s="90"/>
      <c r="AR129" s="90"/>
      <c r="AS129" s="90"/>
      <c r="AT129" s="90"/>
      <c r="AU129" s="90"/>
      <c r="AV129" s="90"/>
      <c r="AW129" s="90"/>
      <c r="AX129" s="90"/>
      <c r="AY129" s="90"/>
      <c r="AZ129" s="90"/>
    </row>
    <row r="130" ht="15.75" customHeight="1">
      <c r="A130" s="156"/>
      <c r="B130" s="157"/>
      <c r="C130" s="90"/>
      <c r="D130" s="90"/>
      <c r="E130" s="90"/>
      <c r="F130" s="90"/>
      <c r="G130" s="90"/>
      <c r="H130" s="90"/>
      <c r="I130" s="90"/>
      <c r="J130" s="90"/>
      <c r="K130" s="158"/>
      <c r="L130" s="158"/>
      <c r="M130" s="158"/>
      <c r="N130" s="158"/>
      <c r="O130" s="90"/>
      <c r="P130" s="90"/>
      <c r="Q130" s="158"/>
      <c r="R130" s="158"/>
      <c r="S130" s="90"/>
      <c r="T130" s="90"/>
      <c r="U130" s="90"/>
      <c r="V130" s="158"/>
      <c r="W130" s="159"/>
      <c r="X130" s="159"/>
      <c r="Y130" s="159"/>
      <c r="Z130" s="159"/>
      <c r="AA130" s="159"/>
      <c r="AB130" s="159"/>
      <c r="AC130" s="158"/>
      <c r="AD130" s="90"/>
      <c r="AE130" s="90"/>
      <c r="AF130" s="159"/>
      <c r="AG130" s="158"/>
      <c r="AH130" s="158"/>
      <c r="AI130" s="159"/>
      <c r="AJ130" s="158"/>
      <c r="AK130" s="158"/>
      <c r="AL130" s="158"/>
      <c r="AM130" s="158"/>
      <c r="AN130" s="158"/>
      <c r="AO130" s="158"/>
      <c r="AP130" s="158"/>
      <c r="AQ130" s="90"/>
      <c r="AR130" s="90"/>
      <c r="AS130" s="90"/>
      <c r="AT130" s="90"/>
      <c r="AU130" s="90"/>
      <c r="AV130" s="90"/>
      <c r="AW130" s="90"/>
      <c r="AX130" s="90"/>
      <c r="AY130" s="90"/>
      <c r="AZ130" s="90"/>
    </row>
    <row r="131" ht="15.75" customHeight="1">
      <c r="A131" s="156"/>
      <c r="B131" s="157"/>
      <c r="C131" s="90"/>
      <c r="D131" s="90"/>
      <c r="E131" s="90"/>
      <c r="F131" s="90"/>
      <c r="G131" s="90"/>
      <c r="H131" s="90"/>
      <c r="I131" s="90"/>
      <c r="J131" s="90"/>
      <c r="K131" s="158"/>
      <c r="L131" s="158"/>
      <c r="M131" s="158"/>
      <c r="N131" s="158"/>
      <c r="O131" s="90"/>
      <c r="P131" s="90"/>
      <c r="Q131" s="158"/>
      <c r="R131" s="158"/>
      <c r="S131" s="90"/>
      <c r="T131" s="90"/>
      <c r="U131" s="90"/>
      <c r="V131" s="158"/>
      <c r="W131" s="159"/>
      <c r="X131" s="159"/>
      <c r="Y131" s="159"/>
      <c r="Z131" s="159"/>
      <c r="AA131" s="159"/>
      <c r="AB131" s="159"/>
      <c r="AC131" s="158"/>
      <c r="AD131" s="90"/>
      <c r="AE131" s="90"/>
      <c r="AF131" s="159"/>
      <c r="AG131" s="158"/>
      <c r="AH131" s="158"/>
      <c r="AI131" s="159"/>
      <c r="AJ131" s="158"/>
      <c r="AK131" s="158"/>
      <c r="AL131" s="158"/>
      <c r="AM131" s="158"/>
      <c r="AN131" s="158"/>
      <c r="AO131" s="158"/>
      <c r="AP131" s="158"/>
      <c r="AQ131" s="90"/>
      <c r="AR131" s="90"/>
      <c r="AS131" s="90"/>
      <c r="AT131" s="90"/>
      <c r="AU131" s="90"/>
      <c r="AV131" s="90"/>
      <c r="AW131" s="90"/>
      <c r="AX131" s="90"/>
      <c r="AY131" s="90"/>
      <c r="AZ131" s="90"/>
    </row>
    <row r="132" ht="15.75" customHeight="1">
      <c r="A132" s="156"/>
      <c r="B132" s="157"/>
      <c r="C132" s="90"/>
      <c r="D132" s="90"/>
      <c r="E132" s="90"/>
      <c r="F132" s="90"/>
      <c r="G132" s="90"/>
      <c r="H132" s="90"/>
      <c r="I132" s="90"/>
      <c r="J132" s="90"/>
      <c r="K132" s="158"/>
      <c r="L132" s="158"/>
      <c r="M132" s="158"/>
      <c r="N132" s="158"/>
      <c r="O132" s="90"/>
      <c r="P132" s="90"/>
      <c r="Q132" s="158"/>
      <c r="R132" s="158"/>
      <c r="S132" s="90"/>
      <c r="T132" s="90"/>
      <c r="U132" s="90"/>
      <c r="V132" s="158"/>
      <c r="W132" s="159"/>
      <c r="X132" s="159"/>
      <c r="Y132" s="159"/>
      <c r="Z132" s="159"/>
      <c r="AA132" s="159"/>
      <c r="AB132" s="159"/>
      <c r="AC132" s="158"/>
      <c r="AD132" s="90"/>
      <c r="AE132" s="90"/>
      <c r="AF132" s="159"/>
      <c r="AG132" s="158"/>
      <c r="AH132" s="158"/>
      <c r="AI132" s="159"/>
      <c r="AJ132" s="158"/>
      <c r="AK132" s="158"/>
      <c r="AL132" s="158"/>
      <c r="AM132" s="158"/>
      <c r="AN132" s="158"/>
      <c r="AO132" s="158"/>
      <c r="AP132" s="158"/>
      <c r="AQ132" s="90"/>
      <c r="AR132" s="90"/>
      <c r="AS132" s="90"/>
      <c r="AT132" s="90"/>
      <c r="AU132" s="90"/>
      <c r="AV132" s="90"/>
      <c r="AW132" s="90"/>
      <c r="AX132" s="90"/>
      <c r="AY132" s="90"/>
      <c r="AZ132" s="90"/>
    </row>
    <row r="133" ht="15.75" customHeight="1">
      <c r="A133" s="156"/>
      <c r="B133" s="157"/>
      <c r="C133" s="90"/>
      <c r="D133" s="90"/>
      <c r="E133" s="90"/>
      <c r="F133" s="90"/>
      <c r="G133" s="90"/>
      <c r="H133" s="90"/>
      <c r="I133" s="90"/>
      <c r="J133" s="90"/>
      <c r="K133" s="158"/>
      <c r="L133" s="158"/>
      <c r="M133" s="158"/>
      <c r="N133" s="158"/>
      <c r="O133" s="90"/>
      <c r="P133" s="90"/>
      <c r="Q133" s="158"/>
      <c r="R133" s="158"/>
      <c r="S133" s="90"/>
      <c r="T133" s="90"/>
      <c r="U133" s="90"/>
      <c r="V133" s="158"/>
      <c r="W133" s="159"/>
      <c r="X133" s="159"/>
      <c r="Y133" s="159"/>
      <c r="Z133" s="159"/>
      <c r="AA133" s="159"/>
      <c r="AB133" s="159"/>
      <c r="AC133" s="158"/>
      <c r="AD133" s="90"/>
      <c r="AE133" s="90"/>
      <c r="AF133" s="159"/>
      <c r="AG133" s="158"/>
      <c r="AH133" s="158"/>
      <c r="AI133" s="159"/>
      <c r="AJ133" s="158"/>
      <c r="AK133" s="158"/>
      <c r="AL133" s="158"/>
      <c r="AM133" s="158"/>
      <c r="AN133" s="158"/>
      <c r="AO133" s="158"/>
      <c r="AP133" s="158"/>
      <c r="AQ133" s="90"/>
      <c r="AR133" s="90"/>
      <c r="AS133" s="90"/>
      <c r="AT133" s="90"/>
      <c r="AU133" s="90"/>
      <c r="AV133" s="90"/>
      <c r="AW133" s="90"/>
      <c r="AX133" s="90"/>
      <c r="AY133" s="90"/>
      <c r="AZ133" s="90"/>
    </row>
    <row r="134" ht="15.75" customHeight="1">
      <c r="A134" s="156"/>
      <c r="B134" s="157"/>
      <c r="C134" s="90"/>
      <c r="D134" s="90"/>
      <c r="E134" s="90"/>
      <c r="F134" s="90"/>
      <c r="G134" s="90"/>
      <c r="H134" s="90"/>
      <c r="I134" s="90"/>
      <c r="J134" s="90"/>
      <c r="K134" s="158"/>
      <c r="L134" s="158"/>
      <c r="M134" s="158"/>
      <c r="N134" s="158"/>
      <c r="O134" s="90"/>
      <c r="P134" s="90"/>
      <c r="Q134" s="158"/>
      <c r="R134" s="158"/>
      <c r="S134" s="90"/>
      <c r="T134" s="90"/>
      <c r="U134" s="90"/>
      <c r="V134" s="158"/>
      <c r="W134" s="159"/>
      <c r="X134" s="159"/>
      <c r="Y134" s="159"/>
      <c r="Z134" s="159"/>
      <c r="AA134" s="159"/>
      <c r="AB134" s="159"/>
      <c r="AC134" s="158"/>
      <c r="AD134" s="90"/>
      <c r="AE134" s="90"/>
      <c r="AF134" s="159"/>
      <c r="AG134" s="158"/>
      <c r="AH134" s="158"/>
      <c r="AI134" s="159"/>
      <c r="AJ134" s="158"/>
      <c r="AK134" s="158"/>
      <c r="AL134" s="158"/>
      <c r="AM134" s="158"/>
      <c r="AN134" s="158"/>
      <c r="AO134" s="158"/>
      <c r="AP134" s="158"/>
      <c r="AQ134" s="90"/>
      <c r="AR134" s="90"/>
      <c r="AS134" s="90"/>
      <c r="AT134" s="90"/>
      <c r="AU134" s="90"/>
      <c r="AV134" s="90"/>
      <c r="AW134" s="90"/>
      <c r="AX134" s="90"/>
      <c r="AY134" s="90"/>
      <c r="AZ134" s="90"/>
    </row>
    <row r="135" ht="15.75" customHeight="1">
      <c r="A135" s="156"/>
      <c r="B135" s="157"/>
      <c r="C135" s="90"/>
      <c r="D135" s="90"/>
      <c r="E135" s="90"/>
      <c r="F135" s="90"/>
      <c r="G135" s="90"/>
      <c r="H135" s="90"/>
      <c r="I135" s="90"/>
      <c r="J135" s="90"/>
      <c r="K135" s="158"/>
      <c r="L135" s="158"/>
      <c r="M135" s="158"/>
      <c r="N135" s="158"/>
      <c r="O135" s="90"/>
      <c r="P135" s="90"/>
      <c r="Q135" s="158"/>
      <c r="R135" s="158"/>
      <c r="S135" s="90"/>
      <c r="T135" s="90"/>
      <c r="U135" s="90"/>
      <c r="V135" s="158"/>
      <c r="W135" s="159"/>
      <c r="X135" s="159"/>
      <c r="Y135" s="159"/>
      <c r="Z135" s="159"/>
      <c r="AA135" s="159"/>
      <c r="AB135" s="159"/>
      <c r="AC135" s="158"/>
      <c r="AD135" s="90"/>
      <c r="AE135" s="90"/>
      <c r="AF135" s="159"/>
      <c r="AG135" s="158"/>
      <c r="AH135" s="158"/>
      <c r="AI135" s="159"/>
      <c r="AJ135" s="158"/>
      <c r="AK135" s="158"/>
      <c r="AL135" s="158"/>
      <c r="AM135" s="158"/>
      <c r="AN135" s="158"/>
      <c r="AO135" s="158"/>
      <c r="AP135" s="158"/>
      <c r="AQ135" s="90"/>
      <c r="AR135" s="90"/>
      <c r="AS135" s="90"/>
      <c r="AT135" s="90"/>
      <c r="AU135" s="90"/>
      <c r="AV135" s="90"/>
      <c r="AW135" s="90"/>
      <c r="AX135" s="90"/>
      <c r="AY135" s="90"/>
      <c r="AZ135" s="90"/>
    </row>
    <row r="136" ht="15.75" customHeight="1">
      <c r="A136" s="156"/>
      <c r="B136" s="157"/>
      <c r="C136" s="90"/>
      <c r="D136" s="90"/>
      <c r="E136" s="90"/>
      <c r="F136" s="90"/>
      <c r="G136" s="90"/>
      <c r="H136" s="90"/>
      <c r="I136" s="90"/>
      <c r="J136" s="90"/>
      <c r="K136" s="158"/>
      <c r="L136" s="158"/>
      <c r="M136" s="158"/>
      <c r="N136" s="158"/>
      <c r="O136" s="90"/>
      <c r="P136" s="90"/>
      <c r="Q136" s="158"/>
      <c r="R136" s="158"/>
      <c r="S136" s="90"/>
      <c r="T136" s="90"/>
      <c r="U136" s="90"/>
      <c r="V136" s="158"/>
      <c r="W136" s="159"/>
      <c r="X136" s="159"/>
      <c r="Y136" s="159"/>
      <c r="Z136" s="159"/>
      <c r="AA136" s="159"/>
      <c r="AB136" s="159"/>
      <c r="AC136" s="158"/>
      <c r="AD136" s="90"/>
      <c r="AE136" s="90"/>
      <c r="AF136" s="159"/>
      <c r="AG136" s="158"/>
      <c r="AH136" s="158"/>
      <c r="AI136" s="159"/>
      <c r="AJ136" s="158"/>
      <c r="AK136" s="158"/>
      <c r="AL136" s="158"/>
      <c r="AM136" s="158"/>
      <c r="AN136" s="158"/>
      <c r="AO136" s="158"/>
      <c r="AP136" s="158"/>
      <c r="AQ136" s="90"/>
      <c r="AR136" s="90"/>
      <c r="AS136" s="90"/>
      <c r="AT136" s="90"/>
      <c r="AU136" s="90"/>
      <c r="AV136" s="90"/>
      <c r="AW136" s="90"/>
      <c r="AX136" s="90"/>
      <c r="AY136" s="90"/>
      <c r="AZ136" s="90"/>
    </row>
    <row r="137" ht="15.75" customHeight="1">
      <c r="A137" s="156"/>
      <c r="B137" s="157"/>
      <c r="C137" s="90"/>
      <c r="D137" s="90"/>
      <c r="E137" s="90"/>
      <c r="F137" s="90"/>
      <c r="G137" s="90"/>
      <c r="H137" s="90"/>
      <c r="I137" s="90"/>
      <c r="J137" s="90"/>
      <c r="K137" s="158"/>
      <c r="L137" s="158"/>
      <c r="M137" s="158"/>
      <c r="N137" s="158"/>
      <c r="O137" s="90"/>
      <c r="P137" s="90"/>
      <c r="Q137" s="158"/>
      <c r="R137" s="158"/>
      <c r="S137" s="90"/>
      <c r="T137" s="90"/>
      <c r="U137" s="90"/>
      <c r="V137" s="158"/>
      <c r="W137" s="159"/>
      <c r="X137" s="159"/>
      <c r="Y137" s="159"/>
      <c r="Z137" s="159"/>
      <c r="AA137" s="159"/>
      <c r="AB137" s="159"/>
      <c r="AC137" s="158"/>
      <c r="AD137" s="90"/>
      <c r="AE137" s="90"/>
      <c r="AF137" s="159"/>
      <c r="AG137" s="158"/>
      <c r="AH137" s="158"/>
      <c r="AI137" s="159"/>
      <c r="AJ137" s="158"/>
      <c r="AK137" s="158"/>
      <c r="AL137" s="158"/>
      <c r="AM137" s="158"/>
      <c r="AN137" s="158"/>
      <c r="AO137" s="158"/>
      <c r="AP137" s="158"/>
      <c r="AQ137" s="90"/>
      <c r="AR137" s="90"/>
      <c r="AS137" s="90"/>
      <c r="AT137" s="90"/>
      <c r="AU137" s="90"/>
      <c r="AV137" s="90"/>
      <c r="AW137" s="90"/>
      <c r="AX137" s="90"/>
      <c r="AY137" s="90"/>
      <c r="AZ137" s="90"/>
    </row>
    <row r="138" ht="15.75" customHeight="1">
      <c r="A138" s="156"/>
      <c r="B138" s="157"/>
      <c r="C138" s="90"/>
      <c r="D138" s="90"/>
      <c r="E138" s="90"/>
      <c r="F138" s="90"/>
      <c r="G138" s="90"/>
      <c r="H138" s="90"/>
      <c r="I138" s="90"/>
      <c r="J138" s="90"/>
      <c r="K138" s="158"/>
      <c r="L138" s="158"/>
      <c r="M138" s="158"/>
      <c r="N138" s="158"/>
      <c r="O138" s="90"/>
      <c r="P138" s="90"/>
      <c r="Q138" s="158"/>
      <c r="R138" s="158"/>
      <c r="S138" s="90"/>
      <c r="T138" s="90"/>
      <c r="U138" s="90"/>
      <c r="V138" s="158"/>
      <c r="W138" s="159"/>
      <c r="X138" s="159"/>
      <c r="Y138" s="159"/>
      <c r="Z138" s="159"/>
      <c r="AA138" s="159"/>
      <c r="AB138" s="159"/>
      <c r="AC138" s="158"/>
      <c r="AD138" s="90"/>
      <c r="AE138" s="90"/>
      <c r="AF138" s="159"/>
      <c r="AG138" s="158"/>
      <c r="AH138" s="158"/>
      <c r="AI138" s="159"/>
      <c r="AJ138" s="158"/>
      <c r="AK138" s="158"/>
      <c r="AL138" s="158"/>
      <c r="AM138" s="158"/>
      <c r="AN138" s="158"/>
      <c r="AO138" s="158"/>
      <c r="AP138" s="158"/>
      <c r="AQ138" s="90"/>
      <c r="AR138" s="90"/>
      <c r="AS138" s="90"/>
      <c r="AT138" s="90"/>
      <c r="AU138" s="90"/>
      <c r="AV138" s="90"/>
      <c r="AW138" s="90"/>
      <c r="AX138" s="90"/>
      <c r="AY138" s="90"/>
      <c r="AZ138" s="90"/>
    </row>
    <row r="139" ht="15.75" customHeight="1">
      <c r="A139" s="156"/>
      <c r="B139" s="157"/>
      <c r="C139" s="90"/>
      <c r="D139" s="90"/>
      <c r="E139" s="90"/>
      <c r="F139" s="90"/>
      <c r="G139" s="90"/>
      <c r="H139" s="90"/>
      <c r="I139" s="90"/>
      <c r="J139" s="90"/>
      <c r="K139" s="158"/>
      <c r="L139" s="158"/>
      <c r="M139" s="158"/>
      <c r="N139" s="158"/>
      <c r="O139" s="90"/>
      <c r="P139" s="90"/>
      <c r="Q139" s="158"/>
      <c r="R139" s="158"/>
      <c r="S139" s="90"/>
      <c r="T139" s="90"/>
      <c r="U139" s="90"/>
      <c r="V139" s="158"/>
      <c r="W139" s="159"/>
      <c r="X139" s="159"/>
      <c r="Y139" s="159"/>
      <c r="Z139" s="159"/>
      <c r="AA139" s="159"/>
      <c r="AB139" s="159"/>
      <c r="AC139" s="158"/>
      <c r="AD139" s="90"/>
      <c r="AE139" s="90"/>
      <c r="AF139" s="159"/>
      <c r="AG139" s="158"/>
      <c r="AH139" s="158"/>
      <c r="AI139" s="159"/>
      <c r="AJ139" s="158"/>
      <c r="AK139" s="158"/>
      <c r="AL139" s="158"/>
      <c r="AM139" s="158"/>
      <c r="AN139" s="158"/>
      <c r="AO139" s="158"/>
      <c r="AP139" s="158"/>
      <c r="AQ139" s="90"/>
      <c r="AR139" s="90"/>
      <c r="AS139" s="90"/>
      <c r="AT139" s="90"/>
      <c r="AU139" s="90"/>
      <c r="AV139" s="90"/>
      <c r="AW139" s="90"/>
      <c r="AX139" s="90"/>
      <c r="AY139" s="90"/>
      <c r="AZ139" s="90"/>
    </row>
    <row r="140" ht="15.75" customHeight="1">
      <c r="A140" s="156"/>
      <c r="B140" s="157"/>
      <c r="C140" s="90"/>
      <c r="D140" s="90"/>
      <c r="E140" s="90"/>
      <c r="F140" s="90"/>
      <c r="G140" s="90"/>
      <c r="H140" s="90"/>
      <c r="I140" s="90"/>
      <c r="J140" s="90"/>
      <c r="K140" s="158"/>
      <c r="L140" s="158"/>
      <c r="M140" s="158"/>
      <c r="N140" s="158"/>
      <c r="O140" s="90"/>
      <c r="P140" s="90"/>
      <c r="Q140" s="158"/>
      <c r="R140" s="158"/>
      <c r="S140" s="90"/>
      <c r="T140" s="90"/>
      <c r="U140" s="90"/>
      <c r="V140" s="158"/>
      <c r="W140" s="159"/>
      <c r="X140" s="159"/>
      <c r="Y140" s="159"/>
      <c r="Z140" s="159"/>
      <c r="AA140" s="159"/>
      <c r="AB140" s="159"/>
      <c r="AC140" s="158"/>
      <c r="AD140" s="90"/>
      <c r="AE140" s="90"/>
      <c r="AF140" s="159"/>
      <c r="AG140" s="158"/>
      <c r="AH140" s="158"/>
      <c r="AI140" s="159"/>
      <c r="AJ140" s="158"/>
      <c r="AK140" s="158"/>
      <c r="AL140" s="158"/>
      <c r="AM140" s="158"/>
      <c r="AN140" s="158"/>
      <c r="AO140" s="158"/>
      <c r="AP140" s="158"/>
      <c r="AQ140" s="90"/>
      <c r="AR140" s="90"/>
      <c r="AS140" s="90"/>
      <c r="AT140" s="90"/>
      <c r="AU140" s="90"/>
      <c r="AV140" s="90"/>
      <c r="AW140" s="90"/>
      <c r="AX140" s="90"/>
      <c r="AY140" s="90"/>
      <c r="AZ140" s="90"/>
    </row>
    <row r="141" ht="15.75" customHeight="1">
      <c r="A141" s="156"/>
      <c r="B141" s="157"/>
      <c r="C141" s="90"/>
      <c r="D141" s="90"/>
      <c r="E141" s="90"/>
      <c r="F141" s="90"/>
      <c r="G141" s="90"/>
      <c r="H141" s="90"/>
      <c r="I141" s="90"/>
      <c r="J141" s="90"/>
      <c r="K141" s="158"/>
      <c r="L141" s="158"/>
      <c r="M141" s="158"/>
      <c r="N141" s="158"/>
      <c r="O141" s="90"/>
      <c r="P141" s="90"/>
      <c r="Q141" s="158"/>
      <c r="R141" s="158"/>
      <c r="S141" s="90"/>
      <c r="T141" s="90"/>
      <c r="U141" s="90"/>
      <c r="V141" s="158"/>
      <c r="W141" s="159"/>
      <c r="X141" s="159"/>
      <c r="Y141" s="159"/>
      <c r="Z141" s="159"/>
      <c r="AA141" s="159"/>
      <c r="AB141" s="159"/>
      <c r="AC141" s="158"/>
      <c r="AD141" s="90"/>
      <c r="AE141" s="90"/>
      <c r="AF141" s="159"/>
      <c r="AG141" s="158"/>
      <c r="AH141" s="158"/>
      <c r="AI141" s="159"/>
      <c r="AJ141" s="158"/>
      <c r="AK141" s="158"/>
      <c r="AL141" s="158"/>
      <c r="AM141" s="158"/>
      <c r="AN141" s="158"/>
      <c r="AO141" s="158"/>
      <c r="AP141" s="158"/>
      <c r="AQ141" s="90"/>
      <c r="AR141" s="90"/>
      <c r="AS141" s="90"/>
      <c r="AT141" s="90"/>
      <c r="AU141" s="90"/>
      <c r="AV141" s="90"/>
      <c r="AW141" s="90"/>
      <c r="AX141" s="90"/>
      <c r="AY141" s="90"/>
      <c r="AZ141" s="90"/>
    </row>
    <row r="142" ht="15.75" customHeight="1">
      <c r="A142" s="156"/>
      <c r="B142" s="157"/>
      <c r="C142" s="90"/>
      <c r="D142" s="90"/>
      <c r="E142" s="90"/>
      <c r="F142" s="90"/>
      <c r="G142" s="90"/>
      <c r="H142" s="90"/>
      <c r="I142" s="90"/>
      <c r="J142" s="90"/>
      <c r="K142" s="158"/>
      <c r="L142" s="158"/>
      <c r="M142" s="158"/>
      <c r="N142" s="158"/>
      <c r="O142" s="90"/>
      <c r="P142" s="90"/>
      <c r="Q142" s="158"/>
      <c r="R142" s="158"/>
      <c r="S142" s="90"/>
      <c r="T142" s="90"/>
      <c r="U142" s="90"/>
      <c r="V142" s="158"/>
      <c r="W142" s="159"/>
      <c r="X142" s="159"/>
      <c r="Y142" s="159"/>
      <c r="Z142" s="159"/>
      <c r="AA142" s="159"/>
      <c r="AB142" s="159"/>
      <c r="AC142" s="158"/>
      <c r="AD142" s="90"/>
      <c r="AE142" s="90"/>
      <c r="AF142" s="159"/>
      <c r="AG142" s="158"/>
      <c r="AH142" s="158"/>
      <c r="AI142" s="159"/>
      <c r="AJ142" s="158"/>
      <c r="AK142" s="158"/>
      <c r="AL142" s="158"/>
      <c r="AM142" s="158"/>
      <c r="AN142" s="158"/>
      <c r="AO142" s="158"/>
      <c r="AP142" s="158"/>
      <c r="AQ142" s="90"/>
      <c r="AR142" s="90"/>
      <c r="AS142" s="90"/>
      <c r="AT142" s="90"/>
      <c r="AU142" s="90"/>
      <c r="AV142" s="90"/>
      <c r="AW142" s="90"/>
      <c r="AX142" s="90"/>
      <c r="AY142" s="90"/>
      <c r="AZ142" s="90"/>
    </row>
    <row r="143" ht="15.75" customHeight="1">
      <c r="A143" s="156"/>
      <c r="B143" s="157"/>
      <c r="C143" s="90"/>
      <c r="D143" s="90"/>
      <c r="E143" s="90"/>
      <c r="F143" s="90"/>
      <c r="G143" s="90"/>
      <c r="H143" s="90"/>
      <c r="I143" s="90"/>
      <c r="J143" s="90"/>
      <c r="K143" s="158"/>
      <c r="L143" s="158"/>
      <c r="M143" s="158"/>
      <c r="N143" s="158"/>
      <c r="O143" s="90"/>
      <c r="P143" s="90"/>
      <c r="Q143" s="158"/>
      <c r="R143" s="158"/>
      <c r="S143" s="90"/>
      <c r="T143" s="90"/>
      <c r="U143" s="90"/>
      <c r="V143" s="158"/>
      <c r="W143" s="159"/>
      <c r="X143" s="159"/>
      <c r="Y143" s="159"/>
      <c r="Z143" s="159"/>
      <c r="AA143" s="159"/>
      <c r="AB143" s="159"/>
      <c r="AC143" s="158"/>
      <c r="AD143" s="90"/>
      <c r="AE143" s="90"/>
      <c r="AF143" s="159"/>
      <c r="AG143" s="158"/>
      <c r="AH143" s="159"/>
      <c r="AI143" s="159"/>
      <c r="AJ143" s="158"/>
      <c r="AK143" s="158"/>
      <c r="AL143" s="158"/>
      <c r="AM143" s="158"/>
      <c r="AN143" s="158"/>
      <c r="AO143" s="158"/>
      <c r="AP143" s="158"/>
      <c r="AQ143" s="90"/>
      <c r="AR143" s="90"/>
      <c r="AS143" s="90"/>
      <c r="AT143" s="90"/>
      <c r="AU143" s="90"/>
      <c r="AV143" s="90"/>
      <c r="AW143" s="90"/>
      <c r="AX143" s="90"/>
      <c r="AY143" s="90"/>
      <c r="AZ143" s="90"/>
    </row>
    <row r="144" ht="15.75" customHeight="1">
      <c r="A144" s="156"/>
      <c r="B144" s="157"/>
      <c r="C144" s="90"/>
      <c r="D144" s="90"/>
      <c r="E144" s="90"/>
      <c r="F144" s="90"/>
      <c r="G144" s="90"/>
      <c r="H144" s="90"/>
      <c r="I144" s="90"/>
      <c r="J144" s="90"/>
      <c r="K144" s="158"/>
      <c r="L144" s="158"/>
      <c r="M144" s="158"/>
      <c r="N144" s="158"/>
      <c r="O144" s="90"/>
      <c r="P144" s="90"/>
      <c r="Q144" s="158"/>
      <c r="R144" s="158"/>
      <c r="S144" s="90"/>
      <c r="T144" s="90"/>
      <c r="U144" s="90"/>
      <c r="V144" s="158"/>
      <c r="W144" s="159"/>
      <c r="X144" s="159"/>
      <c r="Y144" s="159"/>
      <c r="Z144" s="159"/>
      <c r="AA144" s="159"/>
      <c r="AB144" s="159"/>
      <c r="AC144" s="158"/>
      <c r="AD144" s="90"/>
      <c r="AE144" s="90"/>
      <c r="AF144" s="159"/>
      <c r="AG144" s="158"/>
      <c r="AH144" s="158"/>
      <c r="AI144" s="159"/>
      <c r="AJ144" s="158"/>
      <c r="AK144" s="158"/>
      <c r="AL144" s="158"/>
      <c r="AM144" s="158"/>
      <c r="AN144" s="158"/>
      <c r="AO144" s="158"/>
      <c r="AP144" s="158"/>
      <c r="AQ144" s="90"/>
      <c r="AR144" s="90"/>
      <c r="AS144" s="90"/>
      <c r="AT144" s="90"/>
      <c r="AU144" s="90"/>
      <c r="AV144" s="90"/>
      <c r="AW144" s="90"/>
      <c r="AX144" s="90"/>
      <c r="AY144" s="90"/>
      <c r="AZ144" s="90"/>
    </row>
    <row r="145" ht="15.75" customHeight="1">
      <c r="A145" s="156"/>
      <c r="B145" s="157"/>
      <c r="C145" s="90"/>
      <c r="D145" s="90"/>
      <c r="E145" s="90"/>
      <c r="F145" s="90"/>
      <c r="G145" s="90"/>
      <c r="H145" s="90"/>
      <c r="I145" s="90"/>
      <c r="J145" s="90"/>
      <c r="K145" s="158"/>
      <c r="L145" s="158"/>
      <c r="M145" s="158"/>
      <c r="N145" s="158"/>
      <c r="O145" s="90"/>
      <c r="P145" s="90"/>
      <c r="Q145" s="158"/>
      <c r="R145" s="158"/>
      <c r="S145" s="90"/>
      <c r="T145" s="90"/>
      <c r="U145" s="90"/>
      <c r="V145" s="158"/>
      <c r="W145" s="159"/>
      <c r="X145" s="159"/>
      <c r="Y145" s="159"/>
      <c r="Z145" s="159"/>
      <c r="AA145" s="159"/>
      <c r="AB145" s="159"/>
      <c r="AC145" s="158"/>
      <c r="AD145" s="90"/>
      <c r="AE145" s="90"/>
      <c r="AF145" s="159"/>
      <c r="AG145" s="158"/>
      <c r="AH145" s="158"/>
      <c r="AI145" s="159"/>
      <c r="AJ145" s="158"/>
      <c r="AK145" s="158"/>
      <c r="AL145" s="158"/>
      <c r="AM145" s="158"/>
      <c r="AN145" s="158"/>
      <c r="AO145" s="158"/>
      <c r="AP145" s="158"/>
      <c r="AQ145" s="90"/>
      <c r="AR145" s="90"/>
      <c r="AS145" s="90"/>
      <c r="AT145" s="90"/>
      <c r="AU145" s="90"/>
      <c r="AV145" s="90"/>
      <c r="AW145" s="90"/>
      <c r="AX145" s="90"/>
      <c r="AY145" s="90"/>
      <c r="AZ145" s="90"/>
    </row>
    <row r="146" ht="15.75" customHeight="1">
      <c r="A146" s="156"/>
      <c r="B146" s="157"/>
      <c r="C146" s="90"/>
      <c r="D146" s="90"/>
      <c r="E146" s="90"/>
      <c r="F146" s="90"/>
      <c r="G146" s="90"/>
      <c r="H146" s="90"/>
      <c r="I146" s="90"/>
      <c r="J146" s="90"/>
      <c r="K146" s="158"/>
      <c r="L146" s="158"/>
      <c r="M146" s="158"/>
      <c r="N146" s="158"/>
      <c r="O146" s="90"/>
      <c r="P146" s="90"/>
      <c r="Q146" s="158"/>
      <c r="R146" s="158"/>
      <c r="S146" s="90"/>
      <c r="T146" s="90"/>
      <c r="U146" s="90"/>
      <c r="V146" s="158"/>
      <c r="W146" s="159"/>
      <c r="X146" s="159"/>
      <c r="Y146" s="159"/>
      <c r="Z146" s="159"/>
      <c r="AA146" s="159"/>
      <c r="AB146" s="159"/>
      <c r="AC146" s="158"/>
      <c r="AD146" s="90"/>
      <c r="AE146" s="90"/>
      <c r="AF146" s="159"/>
      <c r="AG146" s="158"/>
      <c r="AH146" s="158"/>
      <c r="AI146" s="159"/>
      <c r="AJ146" s="158"/>
      <c r="AK146" s="158"/>
      <c r="AL146" s="158"/>
      <c r="AM146" s="158"/>
      <c r="AN146" s="158"/>
      <c r="AO146" s="158"/>
      <c r="AP146" s="158"/>
      <c r="AQ146" s="90"/>
      <c r="AR146" s="90"/>
      <c r="AS146" s="90"/>
      <c r="AT146" s="90"/>
      <c r="AU146" s="90"/>
      <c r="AV146" s="90"/>
      <c r="AW146" s="90"/>
      <c r="AX146" s="90"/>
      <c r="AY146" s="90"/>
      <c r="AZ146" s="90"/>
    </row>
    <row r="147" ht="15.75" customHeight="1">
      <c r="A147" s="156"/>
      <c r="B147" s="157"/>
      <c r="C147" s="90"/>
      <c r="D147" s="90"/>
      <c r="E147" s="90"/>
      <c r="F147" s="90"/>
      <c r="G147" s="90"/>
      <c r="H147" s="90"/>
      <c r="I147" s="90"/>
      <c r="J147" s="90"/>
      <c r="K147" s="158"/>
      <c r="L147" s="158"/>
      <c r="M147" s="158"/>
      <c r="N147" s="158"/>
      <c r="O147" s="90"/>
      <c r="P147" s="90"/>
      <c r="Q147" s="158"/>
      <c r="R147" s="158"/>
      <c r="S147" s="90"/>
      <c r="T147" s="90"/>
      <c r="U147" s="90"/>
      <c r="V147" s="158"/>
      <c r="W147" s="159"/>
      <c r="X147" s="159"/>
      <c r="Y147" s="159"/>
      <c r="Z147" s="159"/>
      <c r="AA147" s="159"/>
      <c r="AB147" s="159"/>
      <c r="AC147" s="158"/>
      <c r="AD147" s="90"/>
      <c r="AE147" s="90"/>
      <c r="AF147" s="159"/>
      <c r="AG147" s="158"/>
      <c r="AH147" s="158"/>
      <c r="AI147" s="159"/>
      <c r="AJ147" s="158"/>
      <c r="AK147" s="158"/>
      <c r="AL147" s="158"/>
      <c r="AM147" s="158"/>
      <c r="AN147" s="158"/>
      <c r="AO147" s="158"/>
      <c r="AP147" s="158"/>
      <c r="AQ147" s="90"/>
      <c r="AR147" s="90"/>
      <c r="AS147" s="90"/>
      <c r="AT147" s="90"/>
      <c r="AU147" s="90"/>
      <c r="AV147" s="90"/>
      <c r="AW147" s="90"/>
      <c r="AX147" s="90"/>
      <c r="AY147" s="90"/>
      <c r="AZ147" s="90"/>
    </row>
    <row r="148" ht="15.75" customHeight="1">
      <c r="A148" s="156"/>
      <c r="B148" s="157"/>
      <c r="C148" s="90"/>
      <c r="D148" s="90"/>
      <c r="E148" s="90"/>
      <c r="F148" s="90"/>
      <c r="G148" s="90"/>
      <c r="H148" s="90"/>
      <c r="I148" s="90"/>
      <c r="J148" s="90"/>
      <c r="K148" s="158"/>
      <c r="L148" s="158"/>
      <c r="M148" s="158"/>
      <c r="N148" s="158"/>
      <c r="O148" s="90"/>
      <c r="P148" s="90"/>
      <c r="Q148" s="158"/>
      <c r="R148" s="158"/>
      <c r="S148" s="90"/>
      <c r="T148" s="90"/>
      <c r="U148" s="90"/>
      <c r="V148" s="158"/>
      <c r="W148" s="159"/>
      <c r="X148" s="159"/>
      <c r="Y148" s="159"/>
      <c r="Z148" s="159"/>
      <c r="AA148" s="159"/>
      <c r="AB148" s="159"/>
      <c r="AC148" s="158"/>
      <c r="AD148" s="90"/>
      <c r="AE148" s="90"/>
      <c r="AF148" s="159"/>
      <c r="AG148" s="158"/>
      <c r="AH148" s="158"/>
      <c r="AI148" s="159"/>
      <c r="AJ148" s="158"/>
      <c r="AK148" s="158"/>
      <c r="AL148" s="158"/>
      <c r="AM148" s="158"/>
      <c r="AN148" s="158"/>
      <c r="AO148" s="158"/>
      <c r="AP148" s="158"/>
      <c r="AQ148" s="90"/>
      <c r="AR148" s="90"/>
      <c r="AS148" s="90"/>
      <c r="AT148" s="90"/>
      <c r="AU148" s="90"/>
      <c r="AV148" s="90"/>
      <c r="AW148" s="90"/>
      <c r="AX148" s="90"/>
      <c r="AY148" s="90"/>
      <c r="AZ148" s="90"/>
    </row>
    <row r="149" ht="15.75" customHeight="1">
      <c r="A149" s="156"/>
      <c r="B149" s="157"/>
      <c r="C149" s="90"/>
      <c r="D149" s="90"/>
      <c r="E149" s="90"/>
      <c r="F149" s="90"/>
      <c r="G149" s="90"/>
      <c r="H149" s="90"/>
      <c r="I149" s="90"/>
      <c r="J149" s="90"/>
      <c r="K149" s="158"/>
      <c r="L149" s="158"/>
      <c r="M149" s="158"/>
      <c r="N149" s="158"/>
      <c r="O149" s="90"/>
      <c r="P149" s="90"/>
      <c r="Q149" s="158"/>
      <c r="R149" s="158"/>
      <c r="S149" s="90"/>
      <c r="T149" s="90"/>
      <c r="U149" s="90"/>
      <c r="V149" s="158"/>
      <c r="W149" s="159"/>
      <c r="X149" s="159"/>
      <c r="Y149" s="159"/>
      <c r="Z149" s="159"/>
      <c r="AA149" s="159"/>
      <c r="AB149" s="159"/>
      <c r="AC149" s="158"/>
      <c r="AD149" s="90"/>
      <c r="AE149" s="90"/>
      <c r="AF149" s="159"/>
      <c r="AG149" s="158"/>
      <c r="AH149" s="158"/>
      <c r="AI149" s="159"/>
      <c r="AJ149" s="158"/>
      <c r="AK149" s="158"/>
      <c r="AL149" s="158"/>
      <c r="AM149" s="158"/>
      <c r="AN149" s="158"/>
      <c r="AO149" s="158"/>
      <c r="AP149" s="158"/>
      <c r="AQ149" s="90"/>
      <c r="AR149" s="90"/>
      <c r="AS149" s="90"/>
      <c r="AT149" s="90"/>
      <c r="AU149" s="90"/>
      <c r="AV149" s="90"/>
      <c r="AW149" s="90"/>
      <c r="AX149" s="90"/>
      <c r="AY149" s="90"/>
      <c r="AZ149" s="90"/>
    </row>
    <row r="150" ht="15.75" customHeight="1">
      <c r="A150" s="156"/>
      <c r="B150" s="157"/>
      <c r="C150" s="90"/>
      <c r="D150" s="90"/>
      <c r="E150" s="90"/>
      <c r="F150" s="90"/>
      <c r="G150" s="90"/>
      <c r="H150" s="90"/>
      <c r="I150" s="90"/>
      <c r="J150" s="90"/>
      <c r="K150" s="158"/>
      <c r="L150" s="158"/>
      <c r="M150" s="158"/>
      <c r="N150" s="158"/>
      <c r="O150" s="90"/>
      <c r="P150" s="90"/>
      <c r="Q150" s="158"/>
      <c r="R150" s="158"/>
      <c r="S150" s="90"/>
      <c r="T150" s="90"/>
      <c r="U150" s="90"/>
      <c r="V150" s="158"/>
      <c r="W150" s="159"/>
      <c r="X150" s="159"/>
      <c r="Y150" s="159"/>
      <c r="Z150" s="159"/>
      <c r="AA150" s="159"/>
      <c r="AB150" s="159"/>
      <c r="AC150" s="158"/>
      <c r="AD150" s="90"/>
      <c r="AE150" s="90"/>
      <c r="AF150" s="159"/>
      <c r="AG150" s="158"/>
      <c r="AH150" s="158"/>
      <c r="AI150" s="159"/>
      <c r="AJ150" s="158"/>
      <c r="AK150" s="158"/>
      <c r="AL150" s="158"/>
      <c r="AM150" s="158"/>
      <c r="AN150" s="158"/>
      <c r="AO150" s="158"/>
      <c r="AP150" s="158"/>
      <c r="AQ150" s="90"/>
      <c r="AR150" s="90"/>
      <c r="AS150" s="90"/>
      <c r="AT150" s="90"/>
      <c r="AU150" s="90"/>
      <c r="AV150" s="90"/>
      <c r="AW150" s="90"/>
      <c r="AX150" s="90"/>
      <c r="AY150" s="90"/>
      <c r="AZ150" s="90"/>
    </row>
    <row r="151" ht="15.75" customHeight="1">
      <c r="A151" s="156"/>
      <c r="B151" s="157"/>
      <c r="C151" s="90"/>
      <c r="D151" s="90"/>
      <c r="E151" s="90"/>
      <c r="F151" s="90"/>
      <c r="G151" s="90"/>
      <c r="H151" s="90"/>
      <c r="I151" s="90"/>
      <c r="J151" s="90"/>
      <c r="K151" s="158"/>
      <c r="L151" s="158"/>
      <c r="M151" s="158"/>
      <c r="N151" s="158"/>
      <c r="O151" s="90"/>
      <c r="P151" s="90"/>
      <c r="Q151" s="158"/>
      <c r="R151" s="158"/>
      <c r="S151" s="90"/>
      <c r="T151" s="90"/>
      <c r="U151" s="90"/>
      <c r="V151" s="158"/>
      <c r="W151" s="159"/>
      <c r="X151" s="159"/>
      <c r="Y151" s="159"/>
      <c r="Z151" s="159"/>
      <c r="AA151" s="159"/>
      <c r="AB151" s="159"/>
      <c r="AC151" s="158"/>
      <c r="AD151" s="90"/>
      <c r="AE151" s="90"/>
      <c r="AF151" s="159"/>
      <c r="AG151" s="158"/>
      <c r="AH151" s="158"/>
      <c r="AI151" s="159"/>
      <c r="AJ151" s="158"/>
      <c r="AK151" s="158"/>
      <c r="AL151" s="158"/>
      <c r="AM151" s="158"/>
      <c r="AN151" s="158"/>
      <c r="AO151" s="158"/>
      <c r="AP151" s="158"/>
      <c r="AQ151" s="90"/>
      <c r="AR151" s="90"/>
      <c r="AS151" s="90"/>
      <c r="AT151" s="90"/>
      <c r="AU151" s="90"/>
      <c r="AV151" s="90"/>
      <c r="AW151" s="90"/>
      <c r="AX151" s="90"/>
      <c r="AY151" s="90"/>
      <c r="AZ151" s="90"/>
    </row>
    <row r="152" ht="15.75" customHeight="1">
      <c r="A152" s="156"/>
      <c r="B152" s="157"/>
      <c r="C152" s="90"/>
      <c r="D152" s="90"/>
      <c r="E152" s="90"/>
      <c r="F152" s="90"/>
      <c r="G152" s="90"/>
      <c r="H152" s="90"/>
      <c r="I152" s="90"/>
      <c r="J152" s="90"/>
      <c r="K152" s="158"/>
      <c r="L152" s="158"/>
      <c r="M152" s="158"/>
      <c r="N152" s="158"/>
      <c r="O152" s="90"/>
      <c r="P152" s="90"/>
      <c r="Q152" s="158"/>
      <c r="R152" s="158"/>
      <c r="S152" s="90"/>
      <c r="T152" s="90"/>
      <c r="U152" s="90"/>
      <c r="V152" s="158"/>
      <c r="W152" s="159"/>
      <c r="X152" s="159"/>
      <c r="Y152" s="159"/>
      <c r="Z152" s="159"/>
      <c r="AA152" s="159"/>
      <c r="AB152" s="159"/>
      <c r="AC152" s="158"/>
      <c r="AD152" s="90"/>
      <c r="AE152" s="90"/>
      <c r="AF152" s="159"/>
      <c r="AG152" s="158"/>
      <c r="AH152" s="158"/>
      <c r="AI152" s="159"/>
      <c r="AJ152" s="158"/>
      <c r="AK152" s="158"/>
      <c r="AL152" s="158"/>
      <c r="AM152" s="158"/>
      <c r="AN152" s="158"/>
      <c r="AO152" s="158"/>
      <c r="AP152" s="158"/>
      <c r="AQ152" s="90"/>
      <c r="AR152" s="90"/>
      <c r="AS152" s="90"/>
      <c r="AT152" s="90"/>
      <c r="AU152" s="90"/>
      <c r="AV152" s="90"/>
      <c r="AW152" s="90"/>
      <c r="AX152" s="90"/>
      <c r="AY152" s="90"/>
      <c r="AZ152" s="90"/>
    </row>
    <row r="153" ht="15.75" customHeight="1">
      <c r="A153" s="156"/>
      <c r="B153" s="157"/>
      <c r="C153" s="90"/>
      <c r="D153" s="90"/>
      <c r="E153" s="90"/>
      <c r="F153" s="90"/>
      <c r="G153" s="90"/>
      <c r="H153" s="90"/>
      <c r="I153" s="90"/>
      <c r="J153" s="90"/>
      <c r="K153" s="158"/>
      <c r="L153" s="158"/>
      <c r="M153" s="158"/>
      <c r="N153" s="158"/>
      <c r="O153" s="90"/>
      <c r="P153" s="90"/>
      <c r="Q153" s="158"/>
      <c r="R153" s="158"/>
      <c r="S153" s="90"/>
      <c r="T153" s="90"/>
      <c r="U153" s="90"/>
      <c r="V153" s="158"/>
      <c r="W153" s="159"/>
      <c r="X153" s="159"/>
      <c r="Y153" s="159"/>
      <c r="Z153" s="159"/>
      <c r="AA153" s="159"/>
      <c r="AB153" s="159"/>
      <c r="AC153" s="158"/>
      <c r="AD153" s="90"/>
      <c r="AE153" s="90"/>
      <c r="AF153" s="159"/>
      <c r="AG153" s="158"/>
      <c r="AH153" s="158"/>
      <c r="AI153" s="159"/>
      <c r="AJ153" s="158"/>
      <c r="AK153" s="158"/>
      <c r="AL153" s="158"/>
      <c r="AM153" s="158"/>
      <c r="AN153" s="158"/>
      <c r="AO153" s="158"/>
      <c r="AP153" s="158"/>
      <c r="AQ153" s="90"/>
      <c r="AR153" s="90"/>
      <c r="AS153" s="90"/>
      <c r="AT153" s="90"/>
      <c r="AU153" s="90"/>
      <c r="AV153" s="90"/>
      <c r="AW153" s="90"/>
      <c r="AX153" s="90"/>
      <c r="AY153" s="90"/>
      <c r="AZ153" s="90"/>
    </row>
    <row r="154" ht="15.75" customHeight="1">
      <c r="A154" s="156"/>
      <c r="B154" s="157"/>
      <c r="C154" s="90"/>
      <c r="D154" s="90"/>
      <c r="E154" s="90"/>
      <c r="F154" s="90"/>
      <c r="G154" s="90"/>
      <c r="H154" s="90"/>
      <c r="I154" s="90"/>
      <c r="J154" s="90"/>
      <c r="K154" s="158"/>
      <c r="L154" s="158"/>
      <c r="M154" s="158"/>
      <c r="N154" s="158"/>
      <c r="O154" s="90"/>
      <c r="P154" s="90"/>
      <c r="Q154" s="158"/>
      <c r="R154" s="158"/>
      <c r="S154" s="90"/>
      <c r="T154" s="90"/>
      <c r="U154" s="90"/>
      <c r="V154" s="158"/>
      <c r="W154" s="159"/>
      <c r="X154" s="159"/>
      <c r="Y154" s="159"/>
      <c r="Z154" s="159"/>
      <c r="AA154" s="159"/>
      <c r="AB154" s="159"/>
      <c r="AC154" s="158"/>
      <c r="AD154" s="90"/>
      <c r="AE154" s="90"/>
      <c r="AF154" s="159"/>
      <c r="AG154" s="158"/>
      <c r="AH154" s="158"/>
      <c r="AI154" s="159"/>
      <c r="AJ154" s="158"/>
      <c r="AK154" s="158"/>
      <c r="AL154" s="158"/>
      <c r="AM154" s="158"/>
      <c r="AN154" s="158"/>
      <c r="AO154" s="158"/>
      <c r="AP154" s="158"/>
      <c r="AQ154" s="90"/>
      <c r="AR154" s="90"/>
      <c r="AS154" s="90"/>
      <c r="AT154" s="90"/>
      <c r="AU154" s="90"/>
      <c r="AV154" s="90"/>
      <c r="AW154" s="90"/>
      <c r="AX154" s="90"/>
      <c r="AY154" s="90"/>
      <c r="AZ154" s="90"/>
    </row>
    <row r="155" ht="15.75" customHeight="1">
      <c r="A155" s="156"/>
      <c r="B155" s="157"/>
      <c r="C155" s="90"/>
      <c r="D155" s="90"/>
      <c r="E155" s="90"/>
      <c r="F155" s="90"/>
      <c r="G155" s="90"/>
      <c r="H155" s="90"/>
      <c r="I155" s="90"/>
      <c r="J155" s="90"/>
      <c r="K155" s="158"/>
      <c r="L155" s="158"/>
      <c r="M155" s="158"/>
      <c r="N155" s="158"/>
      <c r="O155" s="90"/>
      <c r="P155" s="90"/>
      <c r="Q155" s="158"/>
      <c r="R155" s="158"/>
      <c r="S155" s="90"/>
      <c r="T155" s="90"/>
      <c r="U155" s="90"/>
      <c r="V155" s="158"/>
      <c r="W155" s="159"/>
      <c r="X155" s="159"/>
      <c r="Y155" s="159"/>
      <c r="Z155" s="159"/>
      <c r="AA155" s="159"/>
      <c r="AB155" s="159"/>
      <c r="AC155" s="158"/>
      <c r="AD155" s="90"/>
      <c r="AE155" s="90"/>
      <c r="AF155" s="159"/>
      <c r="AG155" s="158"/>
      <c r="AH155" s="158"/>
      <c r="AI155" s="159"/>
      <c r="AJ155" s="158"/>
      <c r="AK155" s="158"/>
      <c r="AL155" s="158"/>
      <c r="AM155" s="158"/>
      <c r="AN155" s="158"/>
      <c r="AO155" s="158"/>
      <c r="AP155" s="158"/>
      <c r="AQ155" s="90"/>
      <c r="AR155" s="90"/>
      <c r="AS155" s="90"/>
      <c r="AT155" s="90"/>
      <c r="AU155" s="90"/>
      <c r="AV155" s="90"/>
      <c r="AW155" s="90"/>
      <c r="AX155" s="90"/>
      <c r="AY155" s="90"/>
      <c r="AZ155" s="90"/>
    </row>
    <row r="156" ht="15.75" customHeight="1">
      <c r="A156" s="156"/>
      <c r="B156" s="157"/>
      <c r="C156" s="90"/>
      <c r="D156" s="90"/>
      <c r="E156" s="90"/>
      <c r="F156" s="90"/>
      <c r="G156" s="90"/>
      <c r="H156" s="90"/>
      <c r="I156" s="90"/>
      <c r="J156" s="90"/>
      <c r="K156" s="158"/>
      <c r="L156" s="158"/>
      <c r="M156" s="158"/>
      <c r="N156" s="158"/>
      <c r="O156" s="90"/>
      <c r="P156" s="90"/>
      <c r="Q156" s="158"/>
      <c r="R156" s="158"/>
      <c r="S156" s="90"/>
      <c r="T156" s="90"/>
      <c r="U156" s="90"/>
      <c r="V156" s="158"/>
      <c r="W156" s="159"/>
      <c r="X156" s="159"/>
      <c r="Y156" s="159"/>
      <c r="Z156" s="159"/>
      <c r="AA156" s="159"/>
      <c r="AB156" s="159"/>
      <c r="AC156" s="158"/>
      <c r="AD156" s="90"/>
      <c r="AE156" s="90"/>
      <c r="AF156" s="159"/>
      <c r="AG156" s="158"/>
      <c r="AH156" s="158"/>
      <c r="AI156" s="159"/>
      <c r="AJ156" s="158"/>
      <c r="AK156" s="158"/>
      <c r="AL156" s="158"/>
      <c r="AM156" s="158"/>
      <c r="AN156" s="158"/>
      <c r="AO156" s="158"/>
      <c r="AP156" s="158"/>
      <c r="AQ156" s="90"/>
      <c r="AR156" s="90"/>
      <c r="AS156" s="90"/>
      <c r="AT156" s="90"/>
      <c r="AU156" s="90"/>
      <c r="AV156" s="90"/>
      <c r="AW156" s="90"/>
      <c r="AX156" s="90"/>
      <c r="AY156" s="90"/>
      <c r="AZ156" s="90"/>
    </row>
    <row r="157" ht="15.75" customHeight="1">
      <c r="A157" s="156"/>
      <c r="B157" s="157"/>
      <c r="C157" s="90"/>
      <c r="D157" s="90"/>
      <c r="E157" s="90"/>
      <c r="F157" s="90"/>
      <c r="G157" s="90"/>
      <c r="H157" s="90"/>
      <c r="I157" s="90"/>
      <c r="J157" s="90"/>
      <c r="K157" s="158"/>
      <c r="L157" s="158"/>
      <c r="M157" s="158"/>
      <c r="N157" s="158"/>
      <c r="O157" s="90"/>
      <c r="P157" s="90"/>
      <c r="Q157" s="158"/>
      <c r="R157" s="158"/>
      <c r="S157" s="90"/>
      <c r="T157" s="90"/>
      <c r="U157" s="90"/>
      <c r="V157" s="158"/>
      <c r="W157" s="159"/>
      <c r="X157" s="159"/>
      <c r="Y157" s="159"/>
      <c r="Z157" s="159"/>
      <c r="AA157" s="159"/>
      <c r="AB157" s="159"/>
      <c r="AC157" s="158"/>
      <c r="AD157" s="90"/>
      <c r="AE157" s="90"/>
      <c r="AF157" s="159"/>
      <c r="AG157" s="158"/>
      <c r="AH157" s="158"/>
      <c r="AI157" s="159"/>
      <c r="AJ157" s="158"/>
      <c r="AK157" s="158"/>
      <c r="AL157" s="158"/>
      <c r="AM157" s="158"/>
      <c r="AN157" s="158"/>
      <c r="AO157" s="158"/>
      <c r="AP157" s="158"/>
      <c r="AQ157" s="90"/>
      <c r="AR157" s="90"/>
      <c r="AS157" s="90"/>
      <c r="AT157" s="90"/>
      <c r="AU157" s="90"/>
      <c r="AV157" s="90"/>
      <c r="AW157" s="90"/>
      <c r="AX157" s="90"/>
      <c r="AY157" s="90"/>
      <c r="AZ157" s="90"/>
    </row>
    <row r="158" ht="15.75" customHeight="1">
      <c r="A158" s="156"/>
      <c r="B158" s="157"/>
      <c r="C158" s="90"/>
      <c r="D158" s="90"/>
      <c r="E158" s="90"/>
      <c r="F158" s="90"/>
      <c r="G158" s="90"/>
      <c r="H158" s="90"/>
      <c r="I158" s="90"/>
      <c r="J158" s="90"/>
      <c r="K158" s="158"/>
      <c r="L158" s="158"/>
      <c r="M158" s="158"/>
      <c r="N158" s="158"/>
      <c r="O158" s="90"/>
      <c r="P158" s="90"/>
      <c r="Q158" s="158"/>
      <c r="R158" s="158"/>
      <c r="S158" s="90"/>
      <c r="T158" s="90"/>
      <c r="U158" s="90"/>
      <c r="V158" s="158"/>
      <c r="W158" s="159"/>
      <c r="X158" s="159"/>
      <c r="Y158" s="159"/>
      <c r="Z158" s="159"/>
      <c r="AA158" s="159"/>
      <c r="AB158" s="159"/>
      <c r="AC158" s="158"/>
      <c r="AD158" s="90"/>
      <c r="AE158" s="90"/>
      <c r="AF158" s="159"/>
      <c r="AG158" s="158"/>
      <c r="AH158" s="158"/>
      <c r="AI158" s="159"/>
      <c r="AJ158" s="158"/>
      <c r="AK158" s="158"/>
      <c r="AL158" s="158"/>
      <c r="AM158" s="158"/>
      <c r="AN158" s="158"/>
      <c r="AO158" s="158"/>
      <c r="AP158" s="158"/>
      <c r="AQ158" s="90"/>
      <c r="AR158" s="90"/>
      <c r="AS158" s="90"/>
      <c r="AT158" s="90"/>
      <c r="AU158" s="90"/>
      <c r="AV158" s="90"/>
      <c r="AW158" s="90"/>
      <c r="AX158" s="90"/>
      <c r="AY158" s="90"/>
      <c r="AZ158" s="90"/>
    </row>
    <row r="159" ht="15.75" customHeight="1">
      <c r="A159" s="156"/>
      <c r="B159" s="157"/>
      <c r="C159" s="90"/>
      <c r="D159" s="90"/>
      <c r="E159" s="90"/>
      <c r="F159" s="90"/>
      <c r="G159" s="90"/>
      <c r="H159" s="90"/>
      <c r="I159" s="90"/>
      <c r="J159" s="90"/>
      <c r="K159" s="158"/>
      <c r="L159" s="158"/>
      <c r="M159" s="158"/>
      <c r="N159" s="158"/>
      <c r="O159" s="90"/>
      <c r="P159" s="90"/>
      <c r="Q159" s="158"/>
      <c r="R159" s="158"/>
      <c r="S159" s="90"/>
      <c r="T159" s="90"/>
      <c r="U159" s="90"/>
      <c r="V159" s="158"/>
      <c r="W159" s="159"/>
      <c r="X159" s="159"/>
      <c r="Y159" s="159"/>
      <c r="Z159" s="159"/>
      <c r="AA159" s="159"/>
      <c r="AB159" s="159"/>
      <c r="AC159" s="158"/>
      <c r="AD159" s="90"/>
      <c r="AE159" s="90"/>
      <c r="AF159" s="159"/>
      <c r="AG159" s="158"/>
      <c r="AH159" s="158"/>
      <c r="AI159" s="159"/>
      <c r="AJ159" s="158"/>
      <c r="AK159" s="158"/>
      <c r="AL159" s="158"/>
      <c r="AM159" s="158"/>
      <c r="AN159" s="158"/>
      <c r="AO159" s="158"/>
      <c r="AP159" s="158"/>
      <c r="AQ159" s="90"/>
      <c r="AR159" s="90"/>
      <c r="AS159" s="90"/>
      <c r="AT159" s="90"/>
      <c r="AU159" s="90"/>
      <c r="AV159" s="90"/>
      <c r="AW159" s="90"/>
      <c r="AX159" s="90"/>
      <c r="AY159" s="90"/>
      <c r="AZ159" s="90"/>
    </row>
    <row r="160" ht="15.75" customHeight="1">
      <c r="A160" s="156"/>
      <c r="B160" s="157"/>
      <c r="C160" s="90"/>
      <c r="D160" s="90"/>
      <c r="E160" s="90"/>
      <c r="F160" s="90"/>
      <c r="G160" s="90"/>
      <c r="H160" s="90"/>
      <c r="I160" s="90"/>
      <c r="J160" s="90"/>
      <c r="K160" s="158"/>
      <c r="L160" s="158"/>
      <c r="M160" s="158"/>
      <c r="N160" s="158"/>
      <c r="O160" s="90"/>
      <c r="P160" s="90"/>
      <c r="Q160" s="158"/>
      <c r="R160" s="158"/>
      <c r="S160" s="90"/>
      <c r="T160" s="90"/>
      <c r="U160" s="90"/>
      <c r="V160" s="158"/>
      <c r="W160" s="159"/>
      <c r="X160" s="159"/>
      <c r="Y160" s="159"/>
      <c r="Z160" s="159"/>
      <c r="AA160" s="159"/>
      <c r="AB160" s="159"/>
      <c r="AC160" s="158"/>
      <c r="AD160" s="90"/>
      <c r="AE160" s="90"/>
      <c r="AF160" s="159"/>
      <c r="AG160" s="158"/>
      <c r="AH160" s="158"/>
      <c r="AI160" s="159"/>
      <c r="AJ160" s="158"/>
      <c r="AK160" s="158"/>
      <c r="AL160" s="158"/>
      <c r="AM160" s="158"/>
      <c r="AN160" s="158"/>
      <c r="AO160" s="158"/>
      <c r="AP160" s="158"/>
      <c r="AQ160" s="90"/>
      <c r="AR160" s="90"/>
      <c r="AS160" s="90"/>
      <c r="AT160" s="90"/>
      <c r="AU160" s="90"/>
      <c r="AV160" s="90"/>
      <c r="AW160" s="90"/>
      <c r="AX160" s="90"/>
      <c r="AY160" s="90"/>
      <c r="AZ160" s="90"/>
    </row>
    <row r="161" ht="15.75" customHeight="1">
      <c r="A161" s="156"/>
      <c r="B161" s="157"/>
      <c r="C161" s="90"/>
      <c r="D161" s="90"/>
      <c r="E161" s="90"/>
      <c r="F161" s="90"/>
      <c r="G161" s="90"/>
      <c r="H161" s="90"/>
      <c r="I161" s="90"/>
      <c r="J161" s="90"/>
      <c r="K161" s="158"/>
      <c r="L161" s="158"/>
      <c r="M161" s="158"/>
      <c r="N161" s="158"/>
      <c r="O161" s="90"/>
      <c r="P161" s="90"/>
      <c r="Q161" s="158"/>
      <c r="R161" s="158"/>
      <c r="S161" s="90"/>
      <c r="T161" s="90"/>
      <c r="U161" s="90"/>
      <c r="V161" s="158"/>
      <c r="W161" s="159"/>
      <c r="X161" s="159"/>
      <c r="Y161" s="159"/>
      <c r="Z161" s="159"/>
      <c r="AA161" s="159"/>
      <c r="AB161" s="159"/>
      <c r="AC161" s="158"/>
      <c r="AD161" s="90"/>
      <c r="AE161" s="90"/>
      <c r="AF161" s="159"/>
      <c r="AG161" s="158"/>
      <c r="AH161" s="158"/>
      <c r="AI161" s="159"/>
      <c r="AJ161" s="158"/>
      <c r="AK161" s="158"/>
      <c r="AL161" s="158"/>
      <c r="AM161" s="158"/>
      <c r="AN161" s="158"/>
      <c r="AO161" s="158"/>
      <c r="AP161" s="158"/>
      <c r="AQ161" s="90"/>
      <c r="AR161" s="90"/>
      <c r="AS161" s="90"/>
      <c r="AT161" s="90"/>
      <c r="AU161" s="90"/>
      <c r="AV161" s="90"/>
      <c r="AW161" s="90"/>
      <c r="AX161" s="90"/>
      <c r="AY161" s="90"/>
      <c r="AZ161" s="90"/>
    </row>
    <row r="162" ht="15.75" customHeight="1">
      <c r="A162" s="156"/>
      <c r="B162" s="157"/>
      <c r="C162" s="90"/>
      <c r="D162" s="90"/>
      <c r="E162" s="90"/>
      <c r="F162" s="90"/>
      <c r="G162" s="90"/>
      <c r="H162" s="90"/>
      <c r="I162" s="90"/>
      <c r="J162" s="90"/>
      <c r="K162" s="158"/>
      <c r="L162" s="158"/>
      <c r="M162" s="158"/>
      <c r="N162" s="158"/>
      <c r="O162" s="90"/>
      <c r="P162" s="90"/>
      <c r="Q162" s="158"/>
      <c r="R162" s="158"/>
      <c r="S162" s="90"/>
      <c r="T162" s="90"/>
      <c r="U162" s="90"/>
      <c r="V162" s="158"/>
      <c r="W162" s="159"/>
      <c r="X162" s="159"/>
      <c r="Y162" s="159"/>
      <c r="Z162" s="159"/>
      <c r="AA162" s="159"/>
      <c r="AB162" s="159"/>
      <c r="AC162" s="158"/>
      <c r="AD162" s="90"/>
      <c r="AE162" s="90"/>
      <c r="AF162" s="159"/>
      <c r="AG162" s="158"/>
      <c r="AH162" s="158"/>
      <c r="AI162" s="159"/>
      <c r="AJ162" s="158"/>
      <c r="AK162" s="158"/>
      <c r="AL162" s="158"/>
      <c r="AM162" s="158"/>
      <c r="AN162" s="158"/>
      <c r="AO162" s="158"/>
      <c r="AP162" s="158"/>
      <c r="AQ162" s="90"/>
      <c r="AR162" s="90"/>
      <c r="AS162" s="90"/>
      <c r="AT162" s="90"/>
      <c r="AU162" s="90"/>
      <c r="AV162" s="90"/>
      <c r="AW162" s="90"/>
      <c r="AX162" s="90"/>
      <c r="AY162" s="90"/>
      <c r="AZ162" s="90"/>
    </row>
    <row r="163" ht="15.75" customHeight="1">
      <c r="A163" s="156"/>
      <c r="B163" s="157"/>
      <c r="C163" s="90"/>
      <c r="D163" s="90"/>
      <c r="E163" s="90"/>
      <c r="F163" s="90"/>
      <c r="G163" s="90"/>
      <c r="H163" s="90"/>
      <c r="I163" s="90"/>
      <c r="J163" s="90"/>
      <c r="K163" s="158"/>
      <c r="L163" s="158"/>
      <c r="M163" s="158"/>
      <c r="N163" s="158"/>
      <c r="O163" s="90"/>
      <c r="P163" s="90"/>
      <c r="Q163" s="158"/>
      <c r="R163" s="158"/>
      <c r="S163" s="90"/>
      <c r="T163" s="90"/>
      <c r="U163" s="90"/>
      <c r="V163" s="158"/>
      <c r="W163" s="159"/>
      <c r="X163" s="159"/>
      <c r="Y163" s="159"/>
      <c r="Z163" s="159"/>
      <c r="AA163" s="159"/>
      <c r="AB163" s="159"/>
      <c r="AC163" s="158"/>
      <c r="AD163" s="90"/>
      <c r="AE163" s="90"/>
      <c r="AF163" s="159"/>
      <c r="AG163" s="158"/>
      <c r="AH163" s="158"/>
      <c r="AI163" s="159"/>
      <c r="AJ163" s="158"/>
      <c r="AK163" s="158"/>
      <c r="AL163" s="158"/>
      <c r="AM163" s="158"/>
      <c r="AN163" s="158"/>
      <c r="AO163" s="158"/>
      <c r="AP163" s="158"/>
      <c r="AQ163" s="90"/>
      <c r="AR163" s="90"/>
      <c r="AS163" s="90"/>
      <c r="AT163" s="90"/>
      <c r="AU163" s="90"/>
      <c r="AV163" s="90"/>
      <c r="AW163" s="90"/>
      <c r="AX163" s="90"/>
      <c r="AY163" s="90"/>
      <c r="AZ163" s="90"/>
    </row>
    <row r="164" ht="15.75" customHeight="1">
      <c r="A164" s="156"/>
      <c r="B164" s="157"/>
      <c r="C164" s="90"/>
      <c r="D164" s="90"/>
      <c r="E164" s="90"/>
      <c r="F164" s="90"/>
      <c r="G164" s="90"/>
      <c r="H164" s="90"/>
      <c r="I164" s="90"/>
      <c r="J164" s="90"/>
      <c r="K164" s="158"/>
      <c r="L164" s="158"/>
      <c r="M164" s="158"/>
      <c r="N164" s="158"/>
      <c r="O164" s="90"/>
      <c r="P164" s="90"/>
      <c r="Q164" s="158"/>
      <c r="R164" s="158"/>
      <c r="S164" s="90"/>
      <c r="T164" s="90"/>
      <c r="U164" s="90"/>
      <c r="V164" s="158"/>
      <c r="W164" s="159"/>
      <c r="X164" s="159"/>
      <c r="Y164" s="159"/>
      <c r="Z164" s="159"/>
      <c r="AA164" s="159"/>
      <c r="AB164" s="159"/>
      <c r="AC164" s="158"/>
      <c r="AD164" s="90"/>
      <c r="AE164" s="90"/>
      <c r="AF164" s="159"/>
      <c r="AG164" s="158"/>
      <c r="AH164" s="158"/>
      <c r="AI164" s="159"/>
      <c r="AJ164" s="158"/>
      <c r="AK164" s="158"/>
      <c r="AL164" s="158"/>
      <c r="AM164" s="158"/>
      <c r="AN164" s="158"/>
      <c r="AO164" s="158"/>
      <c r="AP164" s="158"/>
      <c r="AQ164" s="90"/>
      <c r="AR164" s="90"/>
      <c r="AS164" s="90"/>
      <c r="AT164" s="90"/>
      <c r="AU164" s="90"/>
      <c r="AV164" s="90"/>
      <c r="AW164" s="90"/>
      <c r="AX164" s="90"/>
      <c r="AY164" s="90"/>
      <c r="AZ164" s="90"/>
    </row>
    <row r="165" ht="15.75" customHeight="1">
      <c r="A165" s="156"/>
      <c r="B165" s="157"/>
      <c r="C165" s="90"/>
      <c r="D165" s="90"/>
      <c r="E165" s="90"/>
      <c r="F165" s="90"/>
      <c r="G165" s="90"/>
      <c r="H165" s="90"/>
      <c r="I165" s="90"/>
      <c r="J165" s="90"/>
      <c r="K165" s="158"/>
      <c r="L165" s="158"/>
      <c r="M165" s="158"/>
      <c r="N165" s="158"/>
      <c r="O165" s="90"/>
      <c r="P165" s="90"/>
      <c r="Q165" s="158"/>
      <c r="R165" s="158"/>
      <c r="S165" s="90"/>
      <c r="T165" s="90"/>
      <c r="U165" s="90"/>
      <c r="V165" s="158"/>
      <c r="W165" s="159"/>
      <c r="X165" s="159"/>
      <c r="Y165" s="159"/>
      <c r="Z165" s="159"/>
      <c r="AA165" s="159"/>
      <c r="AB165" s="159"/>
      <c r="AC165" s="158"/>
      <c r="AD165" s="90"/>
      <c r="AE165" s="90"/>
      <c r="AF165" s="159"/>
      <c r="AG165" s="158"/>
      <c r="AH165" s="158"/>
      <c r="AI165" s="159"/>
      <c r="AJ165" s="158"/>
      <c r="AK165" s="158"/>
      <c r="AL165" s="158"/>
      <c r="AM165" s="158"/>
      <c r="AN165" s="158"/>
      <c r="AO165" s="158"/>
      <c r="AP165" s="158"/>
      <c r="AQ165" s="90"/>
      <c r="AR165" s="90"/>
      <c r="AS165" s="90"/>
      <c r="AT165" s="90"/>
      <c r="AU165" s="90"/>
      <c r="AV165" s="90"/>
      <c r="AW165" s="90"/>
      <c r="AX165" s="90"/>
      <c r="AY165" s="90"/>
      <c r="AZ165" s="90"/>
    </row>
    <row r="166" ht="15.75" customHeight="1">
      <c r="A166" s="156"/>
      <c r="B166" s="157"/>
      <c r="C166" s="90"/>
      <c r="D166" s="90"/>
      <c r="E166" s="90"/>
      <c r="F166" s="90"/>
      <c r="G166" s="90"/>
      <c r="H166" s="90"/>
      <c r="I166" s="90"/>
      <c r="J166" s="90"/>
      <c r="K166" s="158"/>
      <c r="L166" s="158"/>
      <c r="M166" s="158"/>
      <c r="N166" s="158"/>
      <c r="O166" s="90"/>
      <c r="P166" s="90"/>
      <c r="Q166" s="158"/>
      <c r="R166" s="158"/>
      <c r="S166" s="90"/>
      <c r="T166" s="90"/>
      <c r="U166" s="90"/>
      <c r="V166" s="158"/>
      <c r="W166" s="159"/>
      <c r="X166" s="159"/>
      <c r="Y166" s="159"/>
      <c r="Z166" s="159"/>
      <c r="AA166" s="159"/>
      <c r="AB166" s="159"/>
      <c r="AC166" s="158"/>
      <c r="AD166" s="90"/>
      <c r="AE166" s="90"/>
      <c r="AF166" s="159"/>
      <c r="AG166" s="158"/>
      <c r="AH166" s="158"/>
      <c r="AI166" s="159"/>
      <c r="AJ166" s="158"/>
      <c r="AK166" s="158"/>
      <c r="AL166" s="158"/>
      <c r="AM166" s="158"/>
      <c r="AN166" s="158"/>
      <c r="AO166" s="158"/>
      <c r="AP166" s="158"/>
      <c r="AQ166" s="90"/>
      <c r="AR166" s="90"/>
      <c r="AS166" s="90"/>
      <c r="AT166" s="90"/>
      <c r="AU166" s="90"/>
      <c r="AV166" s="90"/>
      <c r="AW166" s="90"/>
      <c r="AX166" s="90"/>
      <c r="AY166" s="90"/>
      <c r="AZ166" s="90"/>
    </row>
    <row r="167" ht="15.75" customHeight="1">
      <c r="A167" s="156"/>
      <c r="B167" s="157"/>
      <c r="C167" s="90"/>
      <c r="D167" s="90"/>
      <c r="E167" s="90"/>
      <c r="F167" s="90"/>
      <c r="G167" s="90"/>
      <c r="H167" s="90"/>
      <c r="I167" s="90"/>
      <c r="J167" s="90"/>
      <c r="K167" s="158"/>
      <c r="L167" s="158"/>
      <c r="M167" s="158"/>
      <c r="N167" s="158"/>
      <c r="O167" s="90"/>
      <c r="P167" s="90"/>
      <c r="Q167" s="158"/>
      <c r="R167" s="158"/>
      <c r="S167" s="90"/>
      <c r="T167" s="90"/>
      <c r="U167" s="90"/>
      <c r="V167" s="158"/>
      <c r="W167" s="159"/>
      <c r="X167" s="159"/>
      <c r="Y167" s="159"/>
      <c r="Z167" s="159"/>
      <c r="AA167" s="159"/>
      <c r="AB167" s="159"/>
      <c r="AC167" s="158"/>
      <c r="AD167" s="90"/>
      <c r="AE167" s="90"/>
      <c r="AF167" s="159"/>
      <c r="AG167" s="158"/>
      <c r="AH167" s="158"/>
      <c r="AI167" s="159"/>
      <c r="AJ167" s="158"/>
      <c r="AK167" s="158"/>
      <c r="AL167" s="158"/>
      <c r="AM167" s="158"/>
      <c r="AN167" s="158"/>
      <c r="AO167" s="158"/>
      <c r="AP167" s="158"/>
      <c r="AQ167" s="90"/>
      <c r="AR167" s="90"/>
      <c r="AS167" s="90"/>
      <c r="AT167" s="90"/>
      <c r="AU167" s="90"/>
      <c r="AV167" s="90"/>
      <c r="AW167" s="90"/>
      <c r="AX167" s="90"/>
      <c r="AY167" s="90"/>
      <c r="AZ167" s="90"/>
    </row>
    <row r="168" ht="15.75" customHeight="1">
      <c r="A168" s="156"/>
      <c r="B168" s="157"/>
      <c r="C168" s="90"/>
      <c r="D168" s="90"/>
      <c r="E168" s="90"/>
      <c r="F168" s="90"/>
      <c r="G168" s="90"/>
      <c r="H168" s="90"/>
      <c r="I168" s="90"/>
      <c r="J168" s="90"/>
      <c r="K168" s="158"/>
      <c r="L168" s="158"/>
      <c r="M168" s="158"/>
      <c r="N168" s="158"/>
      <c r="O168" s="90"/>
      <c r="P168" s="90"/>
      <c r="Q168" s="158"/>
      <c r="R168" s="158"/>
      <c r="S168" s="90"/>
      <c r="T168" s="90"/>
      <c r="U168" s="90"/>
      <c r="V168" s="158"/>
      <c r="W168" s="159"/>
      <c r="X168" s="159"/>
      <c r="Y168" s="159"/>
      <c r="Z168" s="159"/>
      <c r="AA168" s="159"/>
      <c r="AB168" s="159"/>
      <c r="AC168" s="158"/>
      <c r="AD168" s="90"/>
      <c r="AE168" s="90"/>
      <c r="AF168" s="159"/>
      <c r="AG168" s="158"/>
      <c r="AH168" s="158"/>
      <c r="AI168" s="159"/>
      <c r="AJ168" s="158"/>
      <c r="AK168" s="158"/>
      <c r="AL168" s="158"/>
      <c r="AM168" s="158"/>
      <c r="AN168" s="158"/>
      <c r="AO168" s="158"/>
      <c r="AP168" s="158"/>
      <c r="AQ168" s="90"/>
      <c r="AR168" s="90"/>
      <c r="AS168" s="90"/>
      <c r="AT168" s="90"/>
      <c r="AU168" s="90"/>
      <c r="AV168" s="90"/>
      <c r="AW168" s="90"/>
      <c r="AX168" s="90"/>
      <c r="AY168" s="90"/>
      <c r="AZ168" s="90"/>
    </row>
    <row r="169" ht="15.75" customHeight="1">
      <c r="A169" s="156"/>
      <c r="B169" s="157"/>
      <c r="C169" s="90"/>
      <c r="D169" s="90"/>
      <c r="E169" s="90"/>
      <c r="F169" s="90"/>
      <c r="G169" s="90"/>
      <c r="H169" s="90"/>
      <c r="I169" s="90"/>
      <c r="J169" s="90"/>
      <c r="K169" s="158"/>
      <c r="L169" s="158"/>
      <c r="M169" s="158"/>
      <c r="N169" s="158"/>
      <c r="O169" s="90"/>
      <c r="P169" s="90"/>
      <c r="Q169" s="158"/>
      <c r="R169" s="158"/>
      <c r="S169" s="90"/>
      <c r="T169" s="90"/>
      <c r="U169" s="90"/>
      <c r="V169" s="158"/>
      <c r="W169" s="159"/>
      <c r="X169" s="159"/>
      <c r="Y169" s="159"/>
      <c r="Z169" s="159"/>
      <c r="AA169" s="159"/>
      <c r="AB169" s="159"/>
      <c r="AC169" s="158"/>
      <c r="AD169" s="90"/>
      <c r="AE169" s="90"/>
      <c r="AF169" s="159"/>
      <c r="AG169" s="158"/>
      <c r="AH169" s="159"/>
      <c r="AI169" s="159"/>
      <c r="AJ169" s="158"/>
      <c r="AK169" s="158"/>
      <c r="AL169" s="158"/>
      <c r="AM169" s="158"/>
      <c r="AN169" s="158"/>
      <c r="AO169" s="158"/>
      <c r="AP169" s="158"/>
      <c r="AQ169" s="90"/>
      <c r="AR169" s="90"/>
      <c r="AS169" s="90"/>
      <c r="AT169" s="90"/>
      <c r="AU169" s="90"/>
      <c r="AV169" s="90"/>
      <c r="AW169" s="90"/>
      <c r="AX169" s="90"/>
      <c r="AY169" s="90"/>
      <c r="AZ169" s="90"/>
    </row>
    <row r="170" ht="15.75" customHeight="1">
      <c r="A170" s="156"/>
      <c r="B170" s="157"/>
      <c r="C170" s="90"/>
      <c r="D170" s="90"/>
      <c r="E170" s="90"/>
      <c r="F170" s="90"/>
      <c r="G170" s="90"/>
      <c r="H170" s="90"/>
      <c r="I170" s="90"/>
      <c r="J170" s="90"/>
      <c r="K170" s="158"/>
      <c r="L170" s="158"/>
      <c r="M170" s="158"/>
      <c r="N170" s="158"/>
      <c r="O170" s="90"/>
      <c r="P170" s="90"/>
      <c r="Q170" s="158"/>
      <c r="R170" s="158"/>
      <c r="S170" s="90"/>
      <c r="T170" s="90"/>
      <c r="U170" s="90"/>
      <c r="V170" s="158"/>
      <c r="W170" s="159"/>
      <c r="X170" s="159"/>
      <c r="Y170" s="159"/>
      <c r="Z170" s="159"/>
      <c r="AA170" s="159"/>
      <c r="AB170" s="159"/>
      <c r="AC170" s="158"/>
      <c r="AD170" s="90"/>
      <c r="AE170" s="90"/>
      <c r="AF170" s="159"/>
      <c r="AG170" s="158"/>
      <c r="AH170" s="158"/>
      <c r="AI170" s="159"/>
      <c r="AJ170" s="158"/>
      <c r="AK170" s="158"/>
      <c r="AL170" s="158"/>
      <c r="AM170" s="158"/>
      <c r="AN170" s="158"/>
      <c r="AO170" s="158"/>
      <c r="AP170" s="158"/>
      <c r="AQ170" s="90"/>
      <c r="AR170" s="90"/>
      <c r="AS170" s="90"/>
      <c r="AT170" s="90"/>
      <c r="AU170" s="90"/>
      <c r="AV170" s="90"/>
      <c r="AW170" s="90"/>
      <c r="AX170" s="90"/>
      <c r="AY170" s="90"/>
      <c r="AZ170" s="90"/>
    </row>
    <row r="171" ht="15.75" customHeight="1">
      <c r="A171" s="156"/>
      <c r="B171" s="157"/>
      <c r="C171" s="90"/>
      <c r="D171" s="90"/>
      <c r="E171" s="90"/>
      <c r="F171" s="90"/>
      <c r="G171" s="90"/>
      <c r="H171" s="90"/>
      <c r="I171" s="90"/>
      <c r="J171" s="90"/>
      <c r="K171" s="158"/>
      <c r="L171" s="158"/>
      <c r="M171" s="158"/>
      <c r="N171" s="158"/>
      <c r="O171" s="90"/>
      <c r="P171" s="90"/>
      <c r="Q171" s="158"/>
      <c r="R171" s="158"/>
      <c r="S171" s="90"/>
      <c r="T171" s="90"/>
      <c r="U171" s="90"/>
      <c r="V171" s="158"/>
      <c r="W171" s="159"/>
      <c r="X171" s="159"/>
      <c r="Y171" s="159"/>
      <c r="Z171" s="159"/>
      <c r="AA171" s="159"/>
      <c r="AB171" s="159"/>
      <c r="AC171" s="158"/>
      <c r="AD171" s="90"/>
      <c r="AE171" s="90"/>
      <c r="AF171" s="159"/>
      <c r="AG171" s="158"/>
      <c r="AH171" s="158"/>
      <c r="AI171" s="159"/>
      <c r="AJ171" s="158"/>
      <c r="AK171" s="158"/>
      <c r="AL171" s="158"/>
      <c r="AM171" s="158"/>
      <c r="AN171" s="158"/>
      <c r="AO171" s="158"/>
      <c r="AP171" s="158"/>
      <c r="AQ171" s="90"/>
      <c r="AR171" s="90"/>
      <c r="AS171" s="90"/>
      <c r="AT171" s="90"/>
      <c r="AU171" s="90"/>
      <c r="AV171" s="90"/>
      <c r="AW171" s="90"/>
      <c r="AX171" s="90"/>
      <c r="AY171" s="90"/>
      <c r="AZ171" s="90"/>
    </row>
    <row r="172" ht="15.75" customHeight="1">
      <c r="A172" s="156"/>
      <c r="B172" s="157"/>
      <c r="C172" s="90"/>
      <c r="D172" s="90"/>
      <c r="E172" s="90"/>
      <c r="F172" s="90"/>
      <c r="G172" s="90"/>
      <c r="H172" s="90"/>
      <c r="I172" s="90"/>
      <c r="J172" s="90"/>
      <c r="K172" s="158"/>
      <c r="L172" s="158"/>
      <c r="M172" s="158"/>
      <c r="N172" s="158"/>
      <c r="O172" s="90"/>
      <c r="P172" s="90"/>
      <c r="Q172" s="158"/>
      <c r="R172" s="158"/>
      <c r="S172" s="90"/>
      <c r="T172" s="90"/>
      <c r="U172" s="90"/>
      <c r="V172" s="158"/>
      <c r="W172" s="159"/>
      <c r="X172" s="159"/>
      <c r="Y172" s="159"/>
      <c r="Z172" s="159"/>
      <c r="AA172" s="159"/>
      <c r="AB172" s="159"/>
      <c r="AC172" s="158"/>
      <c r="AD172" s="90"/>
      <c r="AE172" s="90"/>
      <c r="AF172" s="159"/>
      <c r="AG172" s="158"/>
      <c r="AH172" s="158"/>
      <c r="AI172" s="159"/>
      <c r="AJ172" s="158"/>
      <c r="AK172" s="158"/>
      <c r="AL172" s="158"/>
      <c r="AM172" s="158"/>
      <c r="AN172" s="158"/>
      <c r="AO172" s="158"/>
      <c r="AP172" s="158"/>
      <c r="AQ172" s="90"/>
      <c r="AR172" s="90"/>
      <c r="AS172" s="90"/>
      <c r="AT172" s="90"/>
      <c r="AU172" s="90"/>
      <c r="AV172" s="90"/>
      <c r="AW172" s="90"/>
      <c r="AX172" s="90"/>
      <c r="AY172" s="90"/>
      <c r="AZ172" s="90"/>
    </row>
    <row r="173" ht="15.75" customHeight="1">
      <c r="A173" s="156"/>
      <c r="B173" s="157"/>
      <c r="C173" s="90"/>
      <c r="D173" s="90"/>
      <c r="E173" s="90"/>
      <c r="F173" s="90"/>
      <c r="G173" s="90"/>
      <c r="H173" s="90"/>
      <c r="I173" s="90"/>
      <c r="J173" s="90"/>
      <c r="K173" s="158"/>
      <c r="L173" s="158"/>
      <c r="M173" s="158"/>
      <c r="N173" s="158"/>
      <c r="O173" s="90"/>
      <c r="P173" s="90"/>
      <c r="Q173" s="158"/>
      <c r="R173" s="158"/>
      <c r="S173" s="90"/>
      <c r="T173" s="90"/>
      <c r="U173" s="90"/>
      <c r="V173" s="158"/>
      <c r="W173" s="159"/>
      <c r="X173" s="159"/>
      <c r="Y173" s="159"/>
      <c r="Z173" s="159"/>
      <c r="AA173" s="159"/>
      <c r="AB173" s="159"/>
      <c r="AC173" s="158"/>
      <c r="AD173" s="90"/>
      <c r="AE173" s="90"/>
      <c r="AF173" s="159"/>
      <c r="AG173" s="158"/>
      <c r="AH173" s="158"/>
      <c r="AI173" s="159"/>
      <c r="AJ173" s="158"/>
      <c r="AK173" s="158"/>
      <c r="AL173" s="158"/>
      <c r="AM173" s="158"/>
      <c r="AN173" s="158"/>
      <c r="AO173" s="158"/>
      <c r="AP173" s="158"/>
      <c r="AQ173" s="90"/>
      <c r="AR173" s="90"/>
      <c r="AS173" s="90"/>
      <c r="AT173" s="90"/>
      <c r="AU173" s="90"/>
      <c r="AV173" s="90"/>
      <c r="AW173" s="90"/>
      <c r="AX173" s="90"/>
      <c r="AY173" s="90"/>
      <c r="AZ173" s="90"/>
    </row>
    <row r="174" ht="15.75" customHeight="1">
      <c r="A174" s="156"/>
      <c r="B174" s="157"/>
      <c r="C174" s="90"/>
      <c r="D174" s="90"/>
      <c r="E174" s="90"/>
      <c r="F174" s="90"/>
      <c r="G174" s="90"/>
      <c r="H174" s="90"/>
      <c r="I174" s="90"/>
      <c r="J174" s="90"/>
      <c r="K174" s="158"/>
      <c r="L174" s="158"/>
      <c r="M174" s="158"/>
      <c r="N174" s="158"/>
      <c r="O174" s="90"/>
      <c r="P174" s="90"/>
      <c r="Q174" s="158"/>
      <c r="R174" s="158"/>
      <c r="S174" s="90"/>
      <c r="T174" s="90"/>
      <c r="U174" s="90"/>
      <c r="V174" s="158"/>
      <c r="W174" s="159"/>
      <c r="X174" s="159"/>
      <c r="Y174" s="159"/>
      <c r="Z174" s="159"/>
      <c r="AA174" s="159"/>
      <c r="AB174" s="159"/>
      <c r="AC174" s="158"/>
      <c r="AD174" s="90"/>
      <c r="AE174" s="90"/>
      <c r="AF174" s="159"/>
      <c r="AG174" s="158"/>
      <c r="AH174" s="158"/>
      <c r="AI174" s="159"/>
      <c r="AJ174" s="158"/>
      <c r="AK174" s="158"/>
      <c r="AL174" s="158"/>
      <c r="AM174" s="158"/>
      <c r="AN174" s="158"/>
      <c r="AO174" s="158"/>
      <c r="AP174" s="158"/>
      <c r="AQ174" s="90"/>
      <c r="AR174" s="90"/>
      <c r="AS174" s="90"/>
      <c r="AT174" s="90"/>
      <c r="AU174" s="90"/>
      <c r="AV174" s="90"/>
      <c r="AW174" s="90"/>
      <c r="AX174" s="90"/>
      <c r="AY174" s="90"/>
      <c r="AZ174" s="90"/>
    </row>
    <row r="175" ht="15.75" customHeight="1">
      <c r="A175" s="156"/>
      <c r="B175" s="157"/>
      <c r="C175" s="90"/>
      <c r="D175" s="90"/>
      <c r="E175" s="90"/>
      <c r="F175" s="90"/>
      <c r="G175" s="90"/>
      <c r="H175" s="90"/>
      <c r="I175" s="90"/>
      <c r="J175" s="90"/>
      <c r="K175" s="158"/>
      <c r="L175" s="158"/>
      <c r="M175" s="158"/>
      <c r="N175" s="158"/>
      <c r="O175" s="90"/>
      <c r="P175" s="90"/>
      <c r="Q175" s="158"/>
      <c r="R175" s="158"/>
      <c r="S175" s="90"/>
      <c r="T175" s="90"/>
      <c r="U175" s="90"/>
      <c r="V175" s="158"/>
      <c r="W175" s="159"/>
      <c r="X175" s="159"/>
      <c r="Y175" s="159"/>
      <c r="Z175" s="159"/>
      <c r="AA175" s="159"/>
      <c r="AB175" s="159"/>
      <c r="AC175" s="158"/>
      <c r="AD175" s="90"/>
      <c r="AE175" s="90"/>
      <c r="AF175" s="159"/>
      <c r="AG175" s="158"/>
      <c r="AH175" s="158"/>
      <c r="AI175" s="159"/>
      <c r="AJ175" s="158"/>
      <c r="AK175" s="158"/>
      <c r="AL175" s="158"/>
      <c r="AM175" s="158"/>
      <c r="AN175" s="158"/>
      <c r="AO175" s="158"/>
      <c r="AP175" s="158"/>
      <c r="AQ175" s="90"/>
      <c r="AR175" s="90"/>
      <c r="AS175" s="90"/>
      <c r="AT175" s="90"/>
      <c r="AU175" s="90"/>
      <c r="AV175" s="90"/>
      <c r="AW175" s="90"/>
      <c r="AX175" s="90"/>
      <c r="AY175" s="90"/>
      <c r="AZ175" s="90"/>
    </row>
    <row r="176" ht="15.75" customHeight="1">
      <c r="A176" s="156"/>
      <c r="B176" s="157"/>
      <c r="C176" s="90"/>
      <c r="D176" s="90"/>
      <c r="E176" s="90"/>
      <c r="F176" s="90"/>
      <c r="G176" s="90"/>
      <c r="H176" s="90"/>
      <c r="I176" s="90"/>
      <c r="J176" s="90"/>
      <c r="K176" s="158"/>
      <c r="L176" s="158"/>
      <c r="M176" s="158"/>
      <c r="N176" s="158"/>
      <c r="O176" s="90"/>
      <c r="P176" s="90"/>
      <c r="Q176" s="158"/>
      <c r="R176" s="158"/>
      <c r="S176" s="90"/>
      <c r="T176" s="90"/>
      <c r="U176" s="90"/>
      <c r="V176" s="158"/>
      <c r="W176" s="159"/>
      <c r="X176" s="159"/>
      <c r="Y176" s="159"/>
      <c r="Z176" s="159"/>
      <c r="AA176" s="159"/>
      <c r="AB176" s="159"/>
      <c r="AC176" s="158"/>
      <c r="AD176" s="90"/>
      <c r="AE176" s="90"/>
      <c r="AF176" s="159"/>
      <c r="AG176" s="158"/>
      <c r="AH176" s="158"/>
      <c r="AI176" s="159"/>
      <c r="AJ176" s="158"/>
      <c r="AK176" s="158"/>
      <c r="AL176" s="158"/>
      <c r="AM176" s="158"/>
      <c r="AN176" s="158"/>
      <c r="AO176" s="158"/>
      <c r="AP176" s="158"/>
      <c r="AQ176" s="90"/>
      <c r="AR176" s="90"/>
      <c r="AS176" s="90"/>
      <c r="AT176" s="90"/>
      <c r="AU176" s="90"/>
      <c r="AV176" s="90"/>
      <c r="AW176" s="90"/>
      <c r="AX176" s="90"/>
      <c r="AY176" s="90"/>
      <c r="AZ176" s="90"/>
    </row>
    <row r="177" ht="15.75" customHeight="1">
      <c r="A177" s="156"/>
      <c r="B177" s="157"/>
      <c r="C177" s="90"/>
      <c r="D177" s="90"/>
      <c r="E177" s="90"/>
      <c r="F177" s="90"/>
      <c r="G177" s="90"/>
      <c r="H177" s="90"/>
      <c r="I177" s="90"/>
      <c r="J177" s="90"/>
      <c r="K177" s="158"/>
      <c r="L177" s="158"/>
      <c r="M177" s="158"/>
      <c r="N177" s="158"/>
      <c r="O177" s="90"/>
      <c r="P177" s="90"/>
      <c r="Q177" s="158"/>
      <c r="R177" s="158"/>
      <c r="S177" s="90"/>
      <c r="T177" s="90"/>
      <c r="U177" s="90"/>
      <c r="V177" s="158"/>
      <c r="W177" s="159"/>
      <c r="X177" s="159"/>
      <c r="Y177" s="159"/>
      <c r="Z177" s="159"/>
      <c r="AA177" s="159"/>
      <c r="AB177" s="159"/>
      <c r="AC177" s="158"/>
      <c r="AD177" s="90"/>
      <c r="AE177" s="90"/>
      <c r="AF177" s="159"/>
      <c r="AG177" s="158"/>
      <c r="AH177" s="158"/>
      <c r="AI177" s="159"/>
      <c r="AJ177" s="158"/>
      <c r="AK177" s="158"/>
      <c r="AL177" s="158"/>
      <c r="AM177" s="158"/>
      <c r="AN177" s="158"/>
      <c r="AO177" s="158"/>
      <c r="AP177" s="158"/>
      <c r="AQ177" s="90"/>
      <c r="AR177" s="90"/>
      <c r="AS177" s="90"/>
      <c r="AT177" s="90"/>
      <c r="AU177" s="90"/>
      <c r="AV177" s="90"/>
      <c r="AW177" s="90"/>
      <c r="AX177" s="90"/>
      <c r="AY177" s="90"/>
      <c r="AZ177" s="90"/>
    </row>
    <row r="178" ht="15.75" customHeight="1">
      <c r="A178" s="156"/>
      <c r="B178" s="157"/>
      <c r="C178" s="90"/>
      <c r="D178" s="90"/>
      <c r="E178" s="90"/>
      <c r="F178" s="90"/>
      <c r="G178" s="90"/>
      <c r="H178" s="90"/>
      <c r="I178" s="90"/>
      <c r="J178" s="90"/>
      <c r="K178" s="158"/>
      <c r="L178" s="158"/>
      <c r="M178" s="158"/>
      <c r="N178" s="158"/>
      <c r="O178" s="90"/>
      <c r="P178" s="90"/>
      <c r="Q178" s="158"/>
      <c r="R178" s="158"/>
      <c r="S178" s="90"/>
      <c r="T178" s="90"/>
      <c r="U178" s="90"/>
      <c r="V178" s="158"/>
      <c r="W178" s="159"/>
      <c r="X178" s="159"/>
      <c r="Y178" s="159"/>
      <c r="Z178" s="159"/>
      <c r="AA178" s="159"/>
      <c r="AB178" s="159"/>
      <c r="AC178" s="158"/>
      <c r="AD178" s="90"/>
      <c r="AE178" s="90"/>
      <c r="AF178" s="159"/>
      <c r="AG178" s="158"/>
      <c r="AH178" s="158"/>
      <c r="AI178" s="159"/>
      <c r="AJ178" s="158"/>
      <c r="AK178" s="158"/>
      <c r="AL178" s="158"/>
      <c r="AM178" s="158"/>
      <c r="AN178" s="158"/>
      <c r="AO178" s="158"/>
      <c r="AP178" s="158"/>
      <c r="AQ178" s="90"/>
      <c r="AR178" s="90"/>
      <c r="AS178" s="90"/>
      <c r="AT178" s="90"/>
      <c r="AU178" s="90"/>
      <c r="AV178" s="90"/>
      <c r="AW178" s="90"/>
      <c r="AX178" s="90"/>
      <c r="AY178" s="90"/>
      <c r="AZ178" s="90"/>
    </row>
    <row r="179" ht="15.75" customHeight="1">
      <c r="A179" s="156"/>
      <c r="B179" s="157"/>
      <c r="C179" s="90"/>
      <c r="D179" s="90"/>
      <c r="E179" s="90"/>
      <c r="F179" s="90"/>
      <c r="G179" s="90"/>
      <c r="H179" s="90"/>
      <c r="I179" s="90"/>
      <c r="J179" s="90"/>
      <c r="K179" s="158"/>
      <c r="L179" s="158"/>
      <c r="M179" s="158"/>
      <c r="N179" s="158"/>
      <c r="O179" s="90"/>
      <c r="P179" s="90"/>
      <c r="Q179" s="158"/>
      <c r="R179" s="158"/>
      <c r="S179" s="90"/>
      <c r="T179" s="90"/>
      <c r="U179" s="90"/>
      <c r="V179" s="158"/>
      <c r="W179" s="159"/>
      <c r="X179" s="159"/>
      <c r="Y179" s="159"/>
      <c r="Z179" s="159"/>
      <c r="AA179" s="159"/>
      <c r="AB179" s="159"/>
      <c r="AC179" s="158"/>
      <c r="AD179" s="90"/>
      <c r="AE179" s="90"/>
      <c r="AF179" s="159"/>
      <c r="AG179" s="158"/>
      <c r="AH179" s="158"/>
      <c r="AI179" s="159"/>
      <c r="AJ179" s="158"/>
      <c r="AK179" s="158"/>
      <c r="AL179" s="158"/>
      <c r="AM179" s="158"/>
      <c r="AN179" s="158"/>
      <c r="AO179" s="158"/>
      <c r="AP179" s="158"/>
      <c r="AQ179" s="90"/>
      <c r="AR179" s="90"/>
      <c r="AS179" s="90"/>
      <c r="AT179" s="90"/>
      <c r="AU179" s="90"/>
      <c r="AV179" s="90"/>
      <c r="AW179" s="90"/>
      <c r="AX179" s="90"/>
      <c r="AY179" s="90"/>
      <c r="AZ179" s="90"/>
    </row>
    <row r="180" ht="15.75" customHeight="1">
      <c r="A180" s="156"/>
      <c r="B180" s="157"/>
      <c r="C180" s="90"/>
      <c r="D180" s="90"/>
      <c r="E180" s="90"/>
      <c r="F180" s="90"/>
      <c r="G180" s="90"/>
      <c r="H180" s="90"/>
      <c r="I180" s="90"/>
      <c r="J180" s="90"/>
      <c r="K180" s="158"/>
      <c r="L180" s="158"/>
      <c r="M180" s="158"/>
      <c r="N180" s="158"/>
      <c r="O180" s="90"/>
      <c r="P180" s="90"/>
      <c r="Q180" s="158"/>
      <c r="R180" s="158"/>
      <c r="S180" s="90"/>
      <c r="T180" s="90"/>
      <c r="U180" s="90"/>
      <c r="V180" s="158"/>
      <c r="W180" s="159"/>
      <c r="X180" s="159"/>
      <c r="Y180" s="159"/>
      <c r="Z180" s="159"/>
      <c r="AA180" s="159"/>
      <c r="AB180" s="159"/>
      <c r="AC180" s="158"/>
      <c r="AD180" s="90"/>
      <c r="AE180" s="90"/>
      <c r="AF180" s="159"/>
      <c r="AG180" s="158"/>
      <c r="AH180" s="158"/>
      <c r="AI180" s="159"/>
      <c r="AJ180" s="158"/>
      <c r="AK180" s="158"/>
      <c r="AL180" s="158"/>
      <c r="AM180" s="158"/>
      <c r="AN180" s="158"/>
      <c r="AO180" s="158"/>
      <c r="AP180" s="158"/>
      <c r="AQ180" s="90"/>
      <c r="AR180" s="90"/>
      <c r="AS180" s="90"/>
      <c r="AT180" s="90"/>
      <c r="AU180" s="90"/>
      <c r="AV180" s="90"/>
      <c r="AW180" s="90"/>
      <c r="AX180" s="90"/>
      <c r="AY180" s="90"/>
      <c r="AZ180" s="90"/>
    </row>
    <row r="181" ht="15.75" customHeight="1">
      <c r="A181" s="156"/>
      <c r="B181" s="157"/>
      <c r="C181" s="90"/>
      <c r="D181" s="90"/>
      <c r="E181" s="90"/>
      <c r="F181" s="90"/>
      <c r="G181" s="90"/>
      <c r="H181" s="90"/>
      <c r="I181" s="90"/>
      <c r="J181" s="90"/>
      <c r="K181" s="158"/>
      <c r="L181" s="158"/>
      <c r="M181" s="158"/>
      <c r="N181" s="158"/>
      <c r="O181" s="90"/>
      <c r="P181" s="90"/>
      <c r="Q181" s="158"/>
      <c r="R181" s="158"/>
      <c r="S181" s="90"/>
      <c r="T181" s="90"/>
      <c r="U181" s="90"/>
      <c r="V181" s="158"/>
      <c r="W181" s="159"/>
      <c r="X181" s="159"/>
      <c r="Y181" s="159"/>
      <c r="Z181" s="159"/>
      <c r="AA181" s="159"/>
      <c r="AB181" s="159"/>
      <c r="AC181" s="158"/>
      <c r="AD181" s="90"/>
      <c r="AE181" s="90"/>
      <c r="AF181" s="159"/>
      <c r="AG181" s="158"/>
      <c r="AH181" s="158"/>
      <c r="AI181" s="159"/>
      <c r="AJ181" s="158"/>
      <c r="AK181" s="158"/>
      <c r="AL181" s="158"/>
      <c r="AM181" s="158"/>
      <c r="AN181" s="158"/>
      <c r="AO181" s="158"/>
      <c r="AP181" s="158"/>
      <c r="AQ181" s="90"/>
      <c r="AR181" s="90"/>
      <c r="AS181" s="90"/>
      <c r="AT181" s="90"/>
      <c r="AU181" s="90"/>
      <c r="AV181" s="90"/>
      <c r="AW181" s="90"/>
      <c r="AX181" s="90"/>
      <c r="AY181" s="90"/>
      <c r="AZ181" s="90"/>
    </row>
    <row r="182" ht="15.75" customHeight="1">
      <c r="A182" s="156"/>
      <c r="B182" s="157"/>
      <c r="C182" s="90"/>
      <c r="D182" s="90"/>
      <c r="E182" s="90"/>
      <c r="F182" s="90"/>
      <c r="G182" s="90"/>
      <c r="H182" s="90"/>
      <c r="I182" s="90"/>
      <c r="J182" s="90"/>
      <c r="K182" s="158"/>
      <c r="L182" s="158"/>
      <c r="M182" s="158"/>
      <c r="N182" s="158"/>
      <c r="O182" s="90"/>
      <c r="P182" s="90"/>
      <c r="Q182" s="158"/>
      <c r="R182" s="158"/>
      <c r="S182" s="90"/>
      <c r="T182" s="90"/>
      <c r="U182" s="90"/>
      <c r="V182" s="158"/>
      <c r="W182" s="159"/>
      <c r="X182" s="159"/>
      <c r="Y182" s="159"/>
      <c r="Z182" s="159"/>
      <c r="AA182" s="159"/>
      <c r="AB182" s="159"/>
      <c r="AC182" s="158"/>
      <c r="AD182" s="90"/>
      <c r="AE182" s="90"/>
      <c r="AF182" s="159"/>
      <c r="AG182" s="158"/>
      <c r="AH182" s="158"/>
      <c r="AI182" s="159"/>
      <c r="AJ182" s="158"/>
      <c r="AK182" s="158"/>
      <c r="AL182" s="158"/>
      <c r="AM182" s="158"/>
      <c r="AN182" s="158"/>
      <c r="AO182" s="158"/>
      <c r="AP182" s="158"/>
      <c r="AQ182" s="90"/>
      <c r="AR182" s="90"/>
      <c r="AS182" s="90"/>
      <c r="AT182" s="90"/>
      <c r="AU182" s="90"/>
      <c r="AV182" s="90"/>
      <c r="AW182" s="90"/>
      <c r="AX182" s="90"/>
      <c r="AY182" s="90"/>
      <c r="AZ182" s="90"/>
    </row>
    <row r="183" ht="15.75" customHeight="1">
      <c r="A183" s="156"/>
      <c r="B183" s="157"/>
      <c r="C183" s="90"/>
      <c r="D183" s="90"/>
      <c r="E183" s="90"/>
      <c r="F183" s="90"/>
      <c r="G183" s="90"/>
      <c r="H183" s="90"/>
      <c r="I183" s="90"/>
      <c r="J183" s="90"/>
      <c r="K183" s="158"/>
      <c r="L183" s="158"/>
      <c r="M183" s="158"/>
      <c r="N183" s="158"/>
      <c r="O183" s="90"/>
      <c r="P183" s="90"/>
      <c r="Q183" s="158"/>
      <c r="R183" s="158"/>
      <c r="S183" s="90"/>
      <c r="T183" s="90"/>
      <c r="U183" s="90"/>
      <c r="V183" s="158"/>
      <c r="W183" s="159"/>
      <c r="X183" s="159"/>
      <c r="Y183" s="159"/>
      <c r="Z183" s="159"/>
      <c r="AA183" s="159"/>
      <c r="AB183" s="159"/>
      <c r="AC183" s="158"/>
      <c r="AD183" s="90"/>
      <c r="AE183" s="90"/>
      <c r="AF183" s="159"/>
      <c r="AG183" s="158"/>
      <c r="AH183" s="158"/>
      <c r="AI183" s="159"/>
      <c r="AJ183" s="158"/>
      <c r="AK183" s="158"/>
      <c r="AL183" s="158"/>
      <c r="AM183" s="158"/>
      <c r="AN183" s="158"/>
      <c r="AO183" s="158"/>
      <c r="AP183" s="158"/>
      <c r="AQ183" s="90"/>
      <c r="AR183" s="90"/>
      <c r="AS183" s="90"/>
      <c r="AT183" s="90"/>
      <c r="AU183" s="90"/>
      <c r="AV183" s="90"/>
      <c r="AW183" s="90"/>
      <c r="AX183" s="90"/>
      <c r="AY183" s="90"/>
      <c r="AZ183" s="90"/>
    </row>
    <row r="184" ht="15.75" customHeight="1">
      <c r="A184" s="156"/>
      <c r="B184" s="157"/>
      <c r="C184" s="90"/>
      <c r="D184" s="90"/>
      <c r="E184" s="90"/>
      <c r="F184" s="90"/>
      <c r="G184" s="90"/>
      <c r="H184" s="90"/>
      <c r="I184" s="90"/>
      <c r="J184" s="90"/>
      <c r="K184" s="158"/>
      <c r="L184" s="158"/>
      <c r="M184" s="158"/>
      <c r="N184" s="158"/>
      <c r="O184" s="90"/>
      <c r="P184" s="90"/>
      <c r="Q184" s="158"/>
      <c r="R184" s="158"/>
      <c r="S184" s="90"/>
      <c r="T184" s="90"/>
      <c r="U184" s="90"/>
      <c r="V184" s="158"/>
      <c r="W184" s="159"/>
      <c r="X184" s="159"/>
      <c r="Y184" s="159"/>
      <c r="Z184" s="159"/>
      <c r="AA184" s="159"/>
      <c r="AB184" s="159"/>
      <c r="AC184" s="158"/>
      <c r="AD184" s="90"/>
      <c r="AE184" s="90"/>
      <c r="AF184" s="159"/>
      <c r="AG184" s="158"/>
      <c r="AH184" s="158"/>
      <c r="AI184" s="159"/>
      <c r="AJ184" s="158"/>
      <c r="AK184" s="158"/>
      <c r="AL184" s="158"/>
      <c r="AM184" s="158"/>
      <c r="AN184" s="158"/>
      <c r="AO184" s="158"/>
      <c r="AP184" s="158"/>
      <c r="AQ184" s="90"/>
      <c r="AR184" s="90"/>
      <c r="AS184" s="90"/>
      <c r="AT184" s="90"/>
      <c r="AU184" s="90"/>
      <c r="AV184" s="90"/>
      <c r="AW184" s="90"/>
      <c r="AX184" s="90"/>
      <c r="AY184" s="90"/>
      <c r="AZ184" s="90"/>
    </row>
    <row r="185" ht="15.75" customHeight="1">
      <c r="A185" s="156"/>
      <c r="B185" s="157"/>
      <c r="C185" s="90"/>
      <c r="D185" s="90"/>
      <c r="E185" s="90"/>
      <c r="F185" s="90"/>
      <c r="G185" s="90"/>
      <c r="H185" s="90"/>
      <c r="I185" s="90"/>
      <c r="J185" s="90"/>
      <c r="K185" s="158"/>
      <c r="L185" s="158"/>
      <c r="M185" s="158"/>
      <c r="N185" s="158"/>
      <c r="O185" s="90"/>
      <c r="P185" s="90"/>
      <c r="Q185" s="158"/>
      <c r="R185" s="158"/>
      <c r="S185" s="90"/>
      <c r="T185" s="90"/>
      <c r="U185" s="90"/>
      <c r="V185" s="158"/>
      <c r="W185" s="159"/>
      <c r="X185" s="159"/>
      <c r="Y185" s="159"/>
      <c r="Z185" s="159"/>
      <c r="AA185" s="159"/>
      <c r="AB185" s="159"/>
      <c r="AC185" s="158"/>
      <c r="AD185" s="90"/>
      <c r="AE185" s="90"/>
      <c r="AF185" s="159"/>
      <c r="AG185" s="158"/>
      <c r="AH185" s="158"/>
      <c r="AI185" s="159"/>
      <c r="AJ185" s="158"/>
      <c r="AK185" s="158"/>
      <c r="AL185" s="158"/>
      <c r="AM185" s="158"/>
      <c r="AN185" s="158"/>
      <c r="AO185" s="158"/>
      <c r="AP185" s="158"/>
      <c r="AQ185" s="90"/>
      <c r="AR185" s="90"/>
      <c r="AS185" s="90"/>
      <c r="AT185" s="90"/>
      <c r="AU185" s="90"/>
      <c r="AV185" s="90"/>
      <c r="AW185" s="90"/>
      <c r="AX185" s="90"/>
      <c r="AY185" s="90"/>
      <c r="AZ185" s="90"/>
    </row>
    <row r="186" ht="15.75" customHeight="1">
      <c r="A186" s="156"/>
      <c r="B186" s="157"/>
      <c r="C186" s="90"/>
      <c r="D186" s="90"/>
      <c r="E186" s="90"/>
      <c r="F186" s="90"/>
      <c r="G186" s="90"/>
      <c r="H186" s="90"/>
      <c r="I186" s="90"/>
      <c r="J186" s="90"/>
      <c r="K186" s="158"/>
      <c r="L186" s="158"/>
      <c r="M186" s="158"/>
      <c r="N186" s="158"/>
      <c r="O186" s="90"/>
      <c r="P186" s="90"/>
      <c r="Q186" s="158"/>
      <c r="R186" s="158"/>
      <c r="S186" s="90"/>
      <c r="T186" s="90"/>
      <c r="U186" s="90"/>
      <c r="V186" s="158"/>
      <c r="W186" s="159"/>
      <c r="X186" s="159"/>
      <c r="Y186" s="159"/>
      <c r="Z186" s="159"/>
      <c r="AA186" s="159"/>
      <c r="AB186" s="159"/>
      <c r="AC186" s="158"/>
      <c r="AD186" s="90"/>
      <c r="AE186" s="90"/>
      <c r="AF186" s="159"/>
      <c r="AG186" s="158"/>
      <c r="AH186" s="158"/>
      <c r="AI186" s="159"/>
      <c r="AJ186" s="158"/>
      <c r="AK186" s="158"/>
      <c r="AL186" s="158"/>
      <c r="AM186" s="158"/>
      <c r="AN186" s="158"/>
      <c r="AO186" s="158"/>
      <c r="AP186" s="158"/>
      <c r="AQ186" s="90"/>
      <c r="AR186" s="90"/>
      <c r="AS186" s="90"/>
      <c r="AT186" s="90"/>
      <c r="AU186" s="90"/>
      <c r="AV186" s="90"/>
      <c r="AW186" s="90"/>
      <c r="AX186" s="90"/>
      <c r="AY186" s="90"/>
      <c r="AZ186" s="90"/>
    </row>
    <row r="187" ht="15.75" customHeight="1">
      <c r="A187" s="156"/>
      <c r="B187" s="157"/>
      <c r="C187" s="90"/>
      <c r="D187" s="90"/>
      <c r="E187" s="90"/>
      <c r="F187" s="90"/>
      <c r="G187" s="90"/>
      <c r="H187" s="90"/>
      <c r="I187" s="90"/>
      <c r="J187" s="90"/>
      <c r="K187" s="158"/>
      <c r="L187" s="158"/>
      <c r="M187" s="158"/>
      <c r="N187" s="158"/>
      <c r="O187" s="90"/>
      <c r="P187" s="90"/>
      <c r="Q187" s="158"/>
      <c r="R187" s="158"/>
      <c r="S187" s="90"/>
      <c r="T187" s="90"/>
      <c r="U187" s="90"/>
      <c r="V187" s="158"/>
      <c r="W187" s="159"/>
      <c r="X187" s="159"/>
      <c r="Y187" s="159"/>
      <c r="Z187" s="159"/>
      <c r="AA187" s="159"/>
      <c r="AB187" s="159"/>
      <c r="AC187" s="158"/>
      <c r="AD187" s="90"/>
      <c r="AE187" s="90"/>
      <c r="AF187" s="159"/>
      <c r="AG187" s="158"/>
      <c r="AH187" s="158"/>
      <c r="AI187" s="159"/>
      <c r="AJ187" s="158"/>
      <c r="AK187" s="158"/>
      <c r="AL187" s="158"/>
      <c r="AM187" s="158"/>
      <c r="AN187" s="158"/>
      <c r="AO187" s="158"/>
      <c r="AP187" s="158"/>
      <c r="AQ187" s="90"/>
      <c r="AR187" s="90"/>
      <c r="AS187" s="90"/>
      <c r="AT187" s="90"/>
      <c r="AU187" s="90"/>
      <c r="AV187" s="90"/>
      <c r="AW187" s="90"/>
      <c r="AX187" s="90"/>
      <c r="AY187" s="90"/>
      <c r="AZ187" s="90"/>
    </row>
    <row r="188" ht="15.75" customHeight="1">
      <c r="A188" s="156"/>
      <c r="B188" s="157"/>
      <c r="C188" s="90"/>
      <c r="D188" s="90"/>
      <c r="E188" s="90"/>
      <c r="F188" s="90"/>
      <c r="G188" s="90"/>
      <c r="H188" s="90"/>
      <c r="I188" s="90"/>
      <c r="J188" s="90"/>
      <c r="K188" s="158"/>
      <c r="L188" s="158"/>
      <c r="M188" s="158"/>
      <c r="N188" s="158"/>
      <c r="O188" s="90"/>
      <c r="P188" s="90"/>
      <c r="Q188" s="158"/>
      <c r="R188" s="158"/>
      <c r="S188" s="90"/>
      <c r="T188" s="90"/>
      <c r="U188" s="90"/>
      <c r="V188" s="158"/>
      <c r="W188" s="159"/>
      <c r="X188" s="159"/>
      <c r="Y188" s="159"/>
      <c r="Z188" s="159"/>
      <c r="AA188" s="159"/>
      <c r="AB188" s="159"/>
      <c r="AC188" s="158"/>
      <c r="AD188" s="90"/>
      <c r="AE188" s="90"/>
      <c r="AF188" s="159"/>
      <c r="AG188" s="158"/>
      <c r="AH188" s="158"/>
      <c r="AI188" s="159"/>
      <c r="AJ188" s="158"/>
      <c r="AK188" s="158"/>
      <c r="AL188" s="158"/>
      <c r="AM188" s="158"/>
      <c r="AN188" s="158"/>
      <c r="AO188" s="158"/>
      <c r="AP188" s="158"/>
      <c r="AQ188" s="90"/>
      <c r="AR188" s="90"/>
      <c r="AS188" s="90"/>
      <c r="AT188" s="90"/>
      <c r="AU188" s="90"/>
      <c r="AV188" s="90"/>
      <c r="AW188" s="90"/>
      <c r="AX188" s="90"/>
      <c r="AY188" s="90"/>
      <c r="AZ188" s="90"/>
    </row>
    <row r="189" ht="15.75" customHeight="1">
      <c r="A189" s="156"/>
      <c r="B189" s="157"/>
      <c r="C189" s="90"/>
      <c r="D189" s="90"/>
      <c r="E189" s="90"/>
      <c r="F189" s="90"/>
      <c r="G189" s="90"/>
      <c r="H189" s="90"/>
      <c r="I189" s="90"/>
      <c r="J189" s="90"/>
      <c r="K189" s="158"/>
      <c r="L189" s="158"/>
      <c r="M189" s="158"/>
      <c r="N189" s="158"/>
      <c r="O189" s="90"/>
      <c r="P189" s="90"/>
      <c r="Q189" s="158"/>
      <c r="R189" s="158"/>
      <c r="S189" s="90"/>
      <c r="T189" s="90"/>
      <c r="U189" s="90"/>
      <c r="V189" s="158"/>
      <c r="W189" s="159"/>
      <c r="X189" s="159"/>
      <c r="Y189" s="159"/>
      <c r="Z189" s="159"/>
      <c r="AA189" s="159"/>
      <c r="AB189" s="159"/>
      <c r="AC189" s="158"/>
      <c r="AD189" s="90"/>
      <c r="AE189" s="90"/>
      <c r="AF189" s="159"/>
      <c r="AG189" s="158"/>
      <c r="AH189" s="158"/>
      <c r="AI189" s="159"/>
      <c r="AJ189" s="158"/>
      <c r="AK189" s="158"/>
      <c r="AL189" s="158"/>
      <c r="AM189" s="158"/>
      <c r="AN189" s="158"/>
      <c r="AO189" s="158"/>
      <c r="AP189" s="158"/>
      <c r="AQ189" s="90"/>
      <c r="AR189" s="90"/>
      <c r="AS189" s="90"/>
      <c r="AT189" s="90"/>
      <c r="AU189" s="90"/>
      <c r="AV189" s="90"/>
      <c r="AW189" s="90"/>
      <c r="AX189" s="90"/>
      <c r="AY189" s="90"/>
      <c r="AZ189" s="90"/>
    </row>
    <row r="190" ht="15.75" customHeight="1">
      <c r="A190" s="156"/>
      <c r="B190" s="157"/>
      <c r="C190" s="90"/>
      <c r="D190" s="90"/>
      <c r="E190" s="90"/>
      <c r="F190" s="90"/>
      <c r="G190" s="90"/>
      <c r="H190" s="90"/>
      <c r="I190" s="90"/>
      <c r="J190" s="90"/>
      <c r="K190" s="158"/>
      <c r="L190" s="158"/>
      <c r="M190" s="158"/>
      <c r="N190" s="158"/>
      <c r="O190" s="90"/>
      <c r="P190" s="90"/>
      <c r="Q190" s="158"/>
      <c r="R190" s="158"/>
      <c r="S190" s="90"/>
      <c r="T190" s="90"/>
      <c r="U190" s="90"/>
      <c r="V190" s="158"/>
      <c r="W190" s="159"/>
      <c r="X190" s="159"/>
      <c r="Y190" s="159"/>
      <c r="Z190" s="159"/>
      <c r="AA190" s="159"/>
      <c r="AB190" s="159"/>
      <c r="AC190" s="158"/>
      <c r="AD190" s="90"/>
      <c r="AE190" s="90"/>
      <c r="AF190" s="159"/>
      <c r="AG190" s="158"/>
      <c r="AH190" s="158"/>
      <c r="AI190" s="159"/>
      <c r="AJ190" s="158"/>
      <c r="AK190" s="158"/>
      <c r="AL190" s="158"/>
      <c r="AM190" s="158"/>
      <c r="AN190" s="158"/>
      <c r="AO190" s="158"/>
      <c r="AP190" s="158"/>
      <c r="AQ190" s="90"/>
      <c r="AR190" s="90"/>
      <c r="AS190" s="90"/>
      <c r="AT190" s="90"/>
      <c r="AU190" s="90"/>
      <c r="AV190" s="90"/>
      <c r="AW190" s="90"/>
      <c r="AX190" s="90"/>
      <c r="AY190" s="90"/>
      <c r="AZ190" s="90"/>
    </row>
    <row r="191" ht="15.75" customHeight="1">
      <c r="A191" s="156"/>
      <c r="B191" s="157"/>
      <c r="C191" s="90"/>
      <c r="D191" s="90"/>
      <c r="E191" s="90"/>
      <c r="F191" s="90"/>
      <c r="G191" s="90"/>
      <c r="H191" s="90"/>
      <c r="I191" s="90"/>
      <c r="J191" s="90"/>
      <c r="K191" s="158"/>
      <c r="L191" s="158"/>
      <c r="M191" s="158"/>
      <c r="N191" s="158"/>
      <c r="O191" s="90"/>
      <c r="P191" s="90"/>
      <c r="Q191" s="158"/>
      <c r="R191" s="158"/>
      <c r="S191" s="90"/>
      <c r="T191" s="90"/>
      <c r="U191" s="90"/>
      <c r="V191" s="158"/>
      <c r="W191" s="159"/>
      <c r="X191" s="159"/>
      <c r="Y191" s="159"/>
      <c r="Z191" s="159"/>
      <c r="AA191" s="159"/>
      <c r="AB191" s="159"/>
      <c r="AC191" s="158"/>
      <c r="AD191" s="90"/>
      <c r="AE191" s="90"/>
      <c r="AF191" s="159"/>
      <c r="AG191" s="158"/>
      <c r="AH191" s="158"/>
      <c r="AI191" s="159"/>
      <c r="AJ191" s="158"/>
      <c r="AK191" s="158"/>
      <c r="AL191" s="158"/>
      <c r="AM191" s="158"/>
      <c r="AN191" s="158"/>
      <c r="AO191" s="158"/>
      <c r="AP191" s="158"/>
      <c r="AQ191" s="90"/>
      <c r="AR191" s="90"/>
      <c r="AS191" s="90"/>
      <c r="AT191" s="90"/>
      <c r="AU191" s="90"/>
      <c r="AV191" s="90"/>
      <c r="AW191" s="90"/>
      <c r="AX191" s="90"/>
      <c r="AY191" s="90"/>
      <c r="AZ191" s="90"/>
    </row>
    <row r="192" ht="15.75" customHeight="1">
      <c r="A192" s="156"/>
      <c r="B192" s="157"/>
      <c r="C192" s="90"/>
      <c r="D192" s="90"/>
      <c r="E192" s="90"/>
      <c r="F192" s="90"/>
      <c r="G192" s="90"/>
      <c r="H192" s="90"/>
      <c r="I192" s="90"/>
      <c r="J192" s="90"/>
      <c r="K192" s="158"/>
      <c r="L192" s="158"/>
      <c r="M192" s="158"/>
      <c r="N192" s="158"/>
      <c r="O192" s="90"/>
      <c r="P192" s="90"/>
      <c r="Q192" s="158"/>
      <c r="R192" s="158"/>
      <c r="S192" s="90"/>
      <c r="T192" s="90"/>
      <c r="U192" s="90"/>
      <c r="V192" s="158"/>
      <c r="W192" s="159"/>
      <c r="X192" s="159"/>
      <c r="Y192" s="159"/>
      <c r="Z192" s="159"/>
      <c r="AA192" s="159"/>
      <c r="AB192" s="159"/>
      <c r="AC192" s="158"/>
      <c r="AD192" s="90"/>
      <c r="AE192" s="90"/>
      <c r="AF192" s="159"/>
      <c r="AG192" s="158"/>
      <c r="AH192" s="158"/>
      <c r="AI192" s="159"/>
      <c r="AJ192" s="158"/>
      <c r="AK192" s="158"/>
      <c r="AL192" s="158"/>
      <c r="AM192" s="158"/>
      <c r="AN192" s="158"/>
      <c r="AO192" s="158"/>
      <c r="AP192" s="158"/>
      <c r="AQ192" s="90"/>
      <c r="AR192" s="90"/>
      <c r="AS192" s="90"/>
      <c r="AT192" s="90"/>
      <c r="AU192" s="90"/>
      <c r="AV192" s="90"/>
      <c r="AW192" s="90"/>
      <c r="AX192" s="90"/>
      <c r="AY192" s="90"/>
      <c r="AZ192" s="90"/>
    </row>
    <row r="193" ht="15.75" customHeight="1">
      <c r="A193" s="156"/>
      <c r="B193" s="157"/>
      <c r="C193" s="90"/>
      <c r="D193" s="90"/>
      <c r="E193" s="90"/>
      <c r="F193" s="90"/>
      <c r="G193" s="90"/>
      <c r="H193" s="90"/>
      <c r="I193" s="90"/>
      <c r="J193" s="90"/>
      <c r="K193" s="158"/>
      <c r="L193" s="158"/>
      <c r="M193" s="158"/>
      <c r="N193" s="158"/>
      <c r="O193" s="90"/>
      <c r="P193" s="90"/>
      <c r="Q193" s="158"/>
      <c r="R193" s="158"/>
      <c r="S193" s="90"/>
      <c r="T193" s="90"/>
      <c r="U193" s="90"/>
      <c r="V193" s="158"/>
      <c r="W193" s="159"/>
      <c r="X193" s="159"/>
      <c r="Y193" s="159"/>
      <c r="Z193" s="159"/>
      <c r="AA193" s="159"/>
      <c r="AB193" s="159"/>
      <c r="AC193" s="158"/>
      <c r="AD193" s="90"/>
      <c r="AE193" s="90"/>
      <c r="AF193" s="159"/>
      <c r="AG193" s="158"/>
      <c r="AH193" s="158"/>
      <c r="AI193" s="159"/>
      <c r="AJ193" s="158"/>
      <c r="AK193" s="158"/>
      <c r="AL193" s="158"/>
      <c r="AM193" s="158"/>
      <c r="AN193" s="158"/>
      <c r="AO193" s="158"/>
      <c r="AP193" s="158"/>
      <c r="AQ193" s="90"/>
      <c r="AR193" s="90"/>
      <c r="AS193" s="90"/>
      <c r="AT193" s="90"/>
      <c r="AU193" s="90"/>
      <c r="AV193" s="90"/>
      <c r="AW193" s="90"/>
      <c r="AX193" s="90"/>
      <c r="AY193" s="90"/>
      <c r="AZ193" s="90"/>
    </row>
    <row r="194" ht="15.75" customHeight="1">
      <c r="A194" s="156"/>
      <c r="B194" s="157"/>
      <c r="C194" s="90"/>
      <c r="D194" s="90"/>
      <c r="E194" s="90"/>
      <c r="F194" s="90"/>
      <c r="G194" s="90"/>
      <c r="H194" s="90"/>
      <c r="I194" s="90"/>
      <c r="J194" s="90"/>
      <c r="K194" s="158"/>
      <c r="L194" s="158"/>
      <c r="M194" s="158"/>
      <c r="N194" s="158"/>
      <c r="O194" s="90"/>
      <c r="P194" s="90"/>
      <c r="Q194" s="158"/>
      <c r="R194" s="158"/>
      <c r="S194" s="90"/>
      <c r="T194" s="90"/>
      <c r="U194" s="90"/>
      <c r="V194" s="158"/>
      <c r="W194" s="159"/>
      <c r="X194" s="159"/>
      <c r="Y194" s="159"/>
      <c r="Z194" s="159"/>
      <c r="AA194" s="159"/>
      <c r="AB194" s="159"/>
      <c r="AC194" s="158"/>
      <c r="AD194" s="90"/>
      <c r="AE194" s="90"/>
      <c r="AF194" s="159"/>
      <c r="AG194" s="158"/>
      <c r="AH194" s="158"/>
      <c r="AI194" s="159"/>
      <c r="AJ194" s="158"/>
      <c r="AK194" s="158"/>
      <c r="AL194" s="158"/>
      <c r="AM194" s="158"/>
      <c r="AN194" s="158"/>
      <c r="AO194" s="158"/>
      <c r="AP194" s="158"/>
      <c r="AQ194" s="90"/>
      <c r="AR194" s="90"/>
      <c r="AS194" s="90"/>
      <c r="AT194" s="90"/>
      <c r="AU194" s="90"/>
      <c r="AV194" s="90"/>
      <c r="AW194" s="90"/>
      <c r="AX194" s="90"/>
      <c r="AY194" s="90"/>
      <c r="AZ194" s="90"/>
    </row>
    <row r="195" ht="15.75" customHeight="1">
      <c r="A195" s="156"/>
      <c r="B195" s="157"/>
      <c r="C195" s="90"/>
      <c r="D195" s="90"/>
      <c r="E195" s="90"/>
      <c r="F195" s="90"/>
      <c r="G195" s="90"/>
      <c r="H195" s="90"/>
      <c r="I195" s="90"/>
      <c r="J195" s="90"/>
      <c r="K195" s="158"/>
      <c r="L195" s="158"/>
      <c r="M195" s="158"/>
      <c r="N195" s="158"/>
      <c r="O195" s="90"/>
      <c r="P195" s="90"/>
      <c r="Q195" s="158"/>
      <c r="R195" s="158"/>
      <c r="S195" s="90"/>
      <c r="T195" s="90"/>
      <c r="U195" s="90"/>
      <c r="V195" s="158"/>
      <c r="W195" s="159"/>
      <c r="X195" s="159"/>
      <c r="Y195" s="159"/>
      <c r="Z195" s="159"/>
      <c r="AA195" s="159"/>
      <c r="AB195" s="159"/>
      <c r="AC195" s="158"/>
      <c r="AD195" s="90"/>
      <c r="AE195" s="90"/>
      <c r="AF195" s="159"/>
      <c r="AG195" s="158"/>
      <c r="AH195" s="158"/>
      <c r="AI195" s="159"/>
      <c r="AJ195" s="158"/>
      <c r="AK195" s="158"/>
      <c r="AL195" s="158"/>
      <c r="AM195" s="158"/>
      <c r="AN195" s="158"/>
      <c r="AO195" s="158"/>
      <c r="AP195" s="158"/>
      <c r="AQ195" s="90"/>
      <c r="AR195" s="90"/>
      <c r="AS195" s="90"/>
      <c r="AT195" s="90"/>
      <c r="AU195" s="90"/>
      <c r="AV195" s="90"/>
      <c r="AW195" s="90"/>
      <c r="AX195" s="90"/>
      <c r="AY195" s="90"/>
      <c r="AZ195" s="90"/>
    </row>
    <row r="196" ht="15.75" customHeight="1">
      <c r="A196" s="156"/>
      <c r="B196" s="157"/>
      <c r="C196" s="90"/>
      <c r="D196" s="90"/>
      <c r="E196" s="90"/>
      <c r="F196" s="90"/>
      <c r="G196" s="90"/>
      <c r="H196" s="90"/>
      <c r="I196" s="90"/>
      <c r="J196" s="90"/>
      <c r="K196" s="158"/>
      <c r="L196" s="158"/>
      <c r="M196" s="158"/>
      <c r="N196" s="158"/>
      <c r="O196" s="90"/>
      <c r="P196" s="90"/>
      <c r="Q196" s="158"/>
      <c r="R196" s="158"/>
      <c r="S196" s="90"/>
      <c r="T196" s="90"/>
      <c r="U196" s="90"/>
      <c r="V196" s="158"/>
      <c r="W196" s="159"/>
      <c r="X196" s="159"/>
      <c r="Y196" s="159"/>
      <c r="Z196" s="159"/>
      <c r="AA196" s="159"/>
      <c r="AB196" s="159"/>
      <c r="AC196" s="158"/>
      <c r="AD196" s="90"/>
      <c r="AE196" s="90"/>
      <c r="AF196" s="159"/>
      <c r="AG196" s="158"/>
      <c r="AH196" s="158"/>
      <c r="AI196" s="159"/>
      <c r="AJ196" s="158"/>
      <c r="AK196" s="158"/>
      <c r="AL196" s="158"/>
      <c r="AM196" s="158"/>
      <c r="AN196" s="158"/>
      <c r="AO196" s="158"/>
      <c r="AP196" s="158"/>
      <c r="AQ196" s="90"/>
      <c r="AR196" s="90"/>
      <c r="AS196" s="90"/>
      <c r="AT196" s="90"/>
      <c r="AU196" s="90"/>
      <c r="AV196" s="90"/>
      <c r="AW196" s="90"/>
      <c r="AX196" s="90"/>
      <c r="AY196" s="90"/>
      <c r="AZ196" s="90"/>
    </row>
    <row r="197" ht="15.75" customHeight="1">
      <c r="A197" s="156"/>
      <c r="B197" s="157"/>
      <c r="C197" s="90"/>
      <c r="D197" s="90"/>
      <c r="E197" s="90"/>
      <c r="F197" s="90"/>
      <c r="G197" s="90"/>
      <c r="H197" s="90"/>
      <c r="I197" s="90"/>
      <c r="J197" s="90"/>
      <c r="K197" s="158"/>
      <c r="L197" s="158"/>
      <c r="M197" s="158"/>
      <c r="N197" s="158"/>
      <c r="O197" s="90"/>
      <c r="P197" s="90"/>
      <c r="Q197" s="158"/>
      <c r="R197" s="158"/>
      <c r="S197" s="90"/>
      <c r="T197" s="90"/>
      <c r="U197" s="90"/>
      <c r="V197" s="158"/>
      <c r="W197" s="159"/>
      <c r="X197" s="159"/>
      <c r="Y197" s="159"/>
      <c r="Z197" s="159"/>
      <c r="AA197" s="159"/>
      <c r="AB197" s="159"/>
      <c r="AC197" s="158"/>
      <c r="AD197" s="90"/>
      <c r="AE197" s="90"/>
      <c r="AF197" s="159"/>
      <c r="AG197" s="158"/>
      <c r="AH197" s="158"/>
      <c r="AI197" s="159"/>
      <c r="AJ197" s="158"/>
      <c r="AK197" s="158"/>
      <c r="AL197" s="158"/>
      <c r="AM197" s="158"/>
      <c r="AN197" s="158"/>
      <c r="AO197" s="158"/>
      <c r="AP197" s="158"/>
      <c r="AQ197" s="90"/>
      <c r="AR197" s="90"/>
      <c r="AS197" s="90"/>
      <c r="AT197" s="90"/>
      <c r="AU197" s="90"/>
      <c r="AV197" s="90"/>
      <c r="AW197" s="90"/>
      <c r="AX197" s="90"/>
      <c r="AY197" s="90"/>
      <c r="AZ197" s="90"/>
    </row>
    <row r="198" ht="15.75" customHeight="1">
      <c r="A198" s="156"/>
      <c r="B198" s="157"/>
      <c r="C198" s="90"/>
      <c r="D198" s="90"/>
      <c r="E198" s="90"/>
      <c r="F198" s="90"/>
      <c r="G198" s="90"/>
      <c r="H198" s="90"/>
      <c r="I198" s="90"/>
      <c r="J198" s="90"/>
      <c r="K198" s="158"/>
      <c r="L198" s="158"/>
      <c r="M198" s="158"/>
      <c r="N198" s="158"/>
      <c r="O198" s="90"/>
      <c r="P198" s="90"/>
      <c r="Q198" s="158"/>
      <c r="R198" s="158"/>
      <c r="S198" s="90"/>
      <c r="T198" s="90"/>
      <c r="U198" s="90"/>
      <c r="V198" s="158"/>
      <c r="W198" s="159"/>
      <c r="X198" s="159"/>
      <c r="Y198" s="159"/>
      <c r="Z198" s="159"/>
      <c r="AA198" s="159"/>
      <c r="AB198" s="159"/>
      <c r="AC198" s="158"/>
      <c r="AD198" s="90"/>
      <c r="AE198" s="90"/>
      <c r="AF198" s="159"/>
      <c r="AG198" s="158"/>
      <c r="AH198" s="158"/>
      <c r="AI198" s="159"/>
      <c r="AJ198" s="158"/>
      <c r="AK198" s="158"/>
      <c r="AL198" s="158"/>
      <c r="AM198" s="158"/>
      <c r="AN198" s="158"/>
      <c r="AO198" s="158"/>
      <c r="AP198" s="158"/>
      <c r="AQ198" s="90"/>
      <c r="AR198" s="90"/>
      <c r="AS198" s="90"/>
      <c r="AT198" s="90"/>
      <c r="AU198" s="90"/>
      <c r="AV198" s="90"/>
      <c r="AW198" s="90"/>
      <c r="AX198" s="90"/>
      <c r="AY198" s="90"/>
      <c r="AZ198" s="90"/>
    </row>
    <row r="199" ht="15.75" customHeight="1">
      <c r="A199" s="156"/>
      <c r="B199" s="157"/>
      <c r="C199" s="90"/>
      <c r="D199" s="90"/>
      <c r="E199" s="90"/>
      <c r="F199" s="90"/>
      <c r="G199" s="90"/>
      <c r="H199" s="90"/>
      <c r="I199" s="90"/>
      <c r="J199" s="90"/>
      <c r="K199" s="158"/>
      <c r="L199" s="158"/>
      <c r="M199" s="158"/>
      <c r="N199" s="158"/>
      <c r="O199" s="90"/>
      <c r="P199" s="90"/>
      <c r="Q199" s="158"/>
      <c r="R199" s="158"/>
      <c r="S199" s="90"/>
      <c r="T199" s="90"/>
      <c r="U199" s="90"/>
      <c r="V199" s="158"/>
      <c r="W199" s="159"/>
      <c r="X199" s="159"/>
      <c r="Y199" s="159"/>
      <c r="Z199" s="159"/>
      <c r="AA199" s="159"/>
      <c r="AB199" s="159"/>
      <c r="AC199" s="158"/>
      <c r="AD199" s="90"/>
      <c r="AE199" s="90"/>
      <c r="AF199" s="159"/>
      <c r="AG199" s="158"/>
      <c r="AH199" s="158"/>
      <c r="AI199" s="159"/>
      <c r="AJ199" s="158"/>
      <c r="AK199" s="158"/>
      <c r="AL199" s="158"/>
      <c r="AM199" s="158"/>
      <c r="AN199" s="158"/>
      <c r="AO199" s="158"/>
      <c r="AP199" s="158"/>
      <c r="AQ199" s="90"/>
      <c r="AR199" s="90"/>
      <c r="AS199" s="90"/>
      <c r="AT199" s="90"/>
      <c r="AU199" s="90"/>
      <c r="AV199" s="90"/>
      <c r="AW199" s="90"/>
      <c r="AX199" s="90"/>
      <c r="AY199" s="90"/>
      <c r="AZ199" s="90"/>
    </row>
    <row r="200" ht="15.75" customHeight="1">
      <c r="A200" s="156"/>
      <c r="B200" s="157"/>
      <c r="C200" s="90"/>
      <c r="D200" s="90"/>
      <c r="E200" s="90"/>
      <c r="F200" s="90"/>
      <c r="G200" s="90"/>
      <c r="H200" s="90"/>
      <c r="I200" s="90"/>
      <c r="J200" s="90"/>
      <c r="K200" s="158"/>
      <c r="L200" s="158"/>
      <c r="M200" s="158"/>
      <c r="N200" s="158"/>
      <c r="O200" s="90"/>
      <c r="P200" s="90"/>
      <c r="Q200" s="158"/>
      <c r="R200" s="158"/>
      <c r="S200" s="90"/>
      <c r="T200" s="90"/>
      <c r="U200" s="90"/>
      <c r="V200" s="158"/>
      <c r="W200" s="159"/>
      <c r="X200" s="159"/>
      <c r="Y200" s="159"/>
      <c r="Z200" s="159"/>
      <c r="AA200" s="159"/>
      <c r="AB200" s="159"/>
      <c r="AC200" s="158"/>
      <c r="AD200" s="90"/>
      <c r="AE200" s="90"/>
      <c r="AF200" s="159"/>
      <c r="AG200" s="158"/>
      <c r="AH200" s="158"/>
      <c r="AI200" s="159"/>
      <c r="AJ200" s="158"/>
      <c r="AK200" s="158"/>
      <c r="AL200" s="158"/>
      <c r="AM200" s="158"/>
      <c r="AN200" s="158"/>
      <c r="AO200" s="158"/>
      <c r="AP200" s="158"/>
      <c r="AQ200" s="90"/>
      <c r="AR200" s="90"/>
      <c r="AS200" s="90"/>
      <c r="AT200" s="90"/>
      <c r="AU200" s="90"/>
      <c r="AV200" s="90"/>
      <c r="AW200" s="90"/>
      <c r="AX200" s="90"/>
      <c r="AY200" s="90"/>
      <c r="AZ200" s="90"/>
    </row>
    <row r="201" ht="15.75" customHeight="1">
      <c r="A201" s="156"/>
      <c r="B201" s="157"/>
      <c r="C201" s="90"/>
      <c r="D201" s="90"/>
      <c r="E201" s="90"/>
      <c r="F201" s="90"/>
      <c r="G201" s="90"/>
      <c r="H201" s="90"/>
      <c r="I201" s="90"/>
      <c r="J201" s="90"/>
      <c r="K201" s="158"/>
      <c r="L201" s="158"/>
      <c r="M201" s="158"/>
      <c r="N201" s="158"/>
      <c r="O201" s="90"/>
      <c r="P201" s="90"/>
      <c r="Q201" s="158"/>
      <c r="R201" s="158"/>
      <c r="S201" s="90"/>
      <c r="T201" s="90"/>
      <c r="U201" s="90"/>
      <c r="V201" s="158"/>
      <c r="W201" s="159"/>
      <c r="X201" s="159"/>
      <c r="Y201" s="159"/>
      <c r="Z201" s="159"/>
      <c r="AA201" s="159"/>
      <c r="AB201" s="159"/>
      <c r="AC201" s="158"/>
      <c r="AD201" s="90"/>
      <c r="AE201" s="90"/>
      <c r="AF201" s="159"/>
      <c r="AG201" s="158"/>
      <c r="AH201" s="158"/>
      <c r="AI201" s="159"/>
      <c r="AJ201" s="158"/>
      <c r="AK201" s="158"/>
      <c r="AL201" s="158"/>
      <c r="AM201" s="158"/>
      <c r="AN201" s="158"/>
      <c r="AO201" s="158"/>
      <c r="AP201" s="158"/>
      <c r="AQ201" s="90"/>
      <c r="AR201" s="90"/>
      <c r="AS201" s="90"/>
      <c r="AT201" s="90"/>
      <c r="AU201" s="90"/>
      <c r="AV201" s="90"/>
      <c r="AW201" s="90"/>
      <c r="AX201" s="90"/>
      <c r="AY201" s="90"/>
      <c r="AZ201" s="90"/>
    </row>
    <row r="202" ht="15.75" customHeight="1">
      <c r="A202" s="156"/>
      <c r="B202" s="157"/>
      <c r="C202" s="90"/>
      <c r="D202" s="90"/>
      <c r="E202" s="90"/>
      <c r="F202" s="90"/>
      <c r="G202" s="90"/>
      <c r="H202" s="90"/>
      <c r="I202" s="90"/>
      <c r="J202" s="90"/>
      <c r="K202" s="158"/>
      <c r="L202" s="158"/>
      <c r="M202" s="158"/>
      <c r="N202" s="158"/>
      <c r="O202" s="90"/>
      <c r="P202" s="90"/>
      <c r="Q202" s="158"/>
      <c r="R202" s="158"/>
      <c r="S202" s="90"/>
      <c r="T202" s="90"/>
      <c r="U202" s="90"/>
      <c r="V202" s="158"/>
      <c r="W202" s="159"/>
      <c r="X202" s="159"/>
      <c r="Y202" s="159"/>
      <c r="Z202" s="159"/>
      <c r="AA202" s="159"/>
      <c r="AB202" s="159"/>
      <c r="AC202" s="158"/>
      <c r="AD202" s="90"/>
      <c r="AE202" s="90"/>
      <c r="AF202" s="159"/>
      <c r="AG202" s="158"/>
      <c r="AH202" s="158"/>
      <c r="AI202" s="159"/>
      <c r="AJ202" s="158"/>
      <c r="AK202" s="158"/>
      <c r="AL202" s="158"/>
      <c r="AM202" s="158"/>
      <c r="AN202" s="158"/>
      <c r="AO202" s="158"/>
      <c r="AP202" s="158"/>
      <c r="AQ202" s="90"/>
      <c r="AR202" s="90"/>
      <c r="AS202" s="90"/>
      <c r="AT202" s="90"/>
      <c r="AU202" s="90"/>
      <c r="AV202" s="90"/>
      <c r="AW202" s="90"/>
      <c r="AX202" s="90"/>
      <c r="AY202" s="90"/>
      <c r="AZ202" s="90"/>
    </row>
    <row r="203" ht="15.75" customHeight="1">
      <c r="A203" s="156"/>
      <c r="B203" s="157"/>
      <c r="C203" s="90"/>
      <c r="D203" s="90"/>
      <c r="E203" s="90"/>
      <c r="F203" s="90"/>
      <c r="G203" s="90"/>
      <c r="H203" s="90"/>
      <c r="I203" s="90"/>
      <c r="J203" s="90"/>
      <c r="K203" s="158"/>
      <c r="L203" s="158"/>
      <c r="M203" s="158"/>
      <c r="N203" s="158"/>
      <c r="O203" s="90"/>
      <c r="P203" s="90"/>
      <c r="Q203" s="158"/>
      <c r="R203" s="158"/>
      <c r="S203" s="90"/>
      <c r="T203" s="90"/>
      <c r="U203" s="90"/>
      <c r="V203" s="158"/>
      <c r="W203" s="159"/>
      <c r="X203" s="159"/>
      <c r="Y203" s="159"/>
      <c r="Z203" s="159"/>
      <c r="AA203" s="159"/>
      <c r="AB203" s="159"/>
      <c r="AC203" s="158"/>
      <c r="AD203" s="90"/>
      <c r="AE203" s="90"/>
      <c r="AF203" s="159"/>
      <c r="AG203" s="158"/>
      <c r="AH203" s="158"/>
      <c r="AI203" s="159"/>
      <c r="AJ203" s="158"/>
      <c r="AK203" s="158"/>
      <c r="AL203" s="158"/>
      <c r="AM203" s="158"/>
      <c r="AN203" s="158"/>
      <c r="AO203" s="158"/>
      <c r="AP203" s="158"/>
      <c r="AQ203" s="90"/>
      <c r="AR203" s="90"/>
      <c r="AS203" s="90"/>
      <c r="AT203" s="90"/>
      <c r="AU203" s="90"/>
      <c r="AV203" s="90"/>
      <c r="AW203" s="90"/>
      <c r="AX203" s="90"/>
      <c r="AY203" s="90"/>
      <c r="AZ203" s="90"/>
    </row>
    <row r="204" ht="15.75" customHeight="1">
      <c r="A204" s="156"/>
      <c r="B204" s="157"/>
      <c r="C204" s="90"/>
      <c r="D204" s="90"/>
      <c r="E204" s="90"/>
      <c r="F204" s="90"/>
      <c r="G204" s="90"/>
      <c r="H204" s="90"/>
      <c r="I204" s="90"/>
      <c r="J204" s="90"/>
      <c r="K204" s="158"/>
      <c r="L204" s="158"/>
      <c r="M204" s="158"/>
      <c r="N204" s="158"/>
      <c r="O204" s="90"/>
      <c r="P204" s="90"/>
      <c r="Q204" s="158"/>
      <c r="R204" s="158"/>
      <c r="S204" s="90"/>
      <c r="T204" s="90"/>
      <c r="U204" s="90"/>
      <c r="V204" s="158"/>
      <c r="W204" s="159"/>
      <c r="X204" s="159"/>
      <c r="Y204" s="159"/>
      <c r="Z204" s="159"/>
      <c r="AA204" s="159"/>
      <c r="AB204" s="159"/>
      <c r="AC204" s="158"/>
      <c r="AD204" s="90"/>
      <c r="AE204" s="90"/>
      <c r="AF204" s="159"/>
      <c r="AG204" s="158"/>
      <c r="AH204" s="158"/>
      <c r="AI204" s="159"/>
      <c r="AJ204" s="158"/>
      <c r="AK204" s="158"/>
      <c r="AL204" s="158"/>
      <c r="AM204" s="158"/>
      <c r="AN204" s="158"/>
      <c r="AO204" s="158"/>
      <c r="AP204" s="158"/>
      <c r="AQ204" s="90"/>
      <c r="AR204" s="90"/>
      <c r="AS204" s="90"/>
      <c r="AT204" s="90"/>
      <c r="AU204" s="90"/>
      <c r="AV204" s="90"/>
      <c r="AW204" s="90"/>
      <c r="AX204" s="90"/>
      <c r="AY204" s="90"/>
      <c r="AZ204" s="90"/>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160"/>
      <c r="AU205" s="160"/>
      <c r="AV205" s="160"/>
      <c r="AW205" s="160"/>
      <c r="AX205" s="160"/>
      <c r="AY205" s="160"/>
      <c r="AZ205" s="160"/>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160"/>
      <c r="AU206" s="160"/>
      <c r="AV206" s="160"/>
      <c r="AW206" s="160"/>
      <c r="AX206" s="160"/>
      <c r="AY206" s="160"/>
      <c r="AZ206" s="160"/>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160"/>
      <c r="AU207" s="160"/>
      <c r="AV207" s="160"/>
      <c r="AW207" s="160"/>
      <c r="AX207" s="160"/>
      <c r="AY207" s="160"/>
      <c r="AZ207" s="160"/>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160"/>
      <c r="AU208" s="160"/>
      <c r="AV208" s="160"/>
      <c r="AW208" s="160"/>
      <c r="AX208" s="160"/>
      <c r="AY208" s="160"/>
      <c r="AZ208" s="160"/>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160"/>
      <c r="AU209" s="160"/>
      <c r="AV209" s="160"/>
      <c r="AW209" s="160"/>
      <c r="AX209" s="160"/>
      <c r="AY209" s="160"/>
      <c r="AZ209" s="160"/>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160"/>
      <c r="AU210" s="160"/>
      <c r="AV210" s="160"/>
      <c r="AW210" s="160"/>
      <c r="AX210" s="160"/>
      <c r="AY210" s="160"/>
      <c r="AZ210" s="160"/>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160"/>
      <c r="AU211" s="160"/>
      <c r="AV211" s="160"/>
      <c r="AW211" s="160"/>
      <c r="AX211" s="160"/>
      <c r="AY211" s="160"/>
      <c r="AZ211" s="160"/>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160"/>
      <c r="AU212" s="160"/>
      <c r="AV212" s="160"/>
      <c r="AW212" s="160"/>
      <c r="AX212" s="160"/>
      <c r="AY212" s="160"/>
      <c r="AZ212" s="160"/>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160"/>
      <c r="AU213" s="160"/>
      <c r="AV213" s="160"/>
      <c r="AW213" s="160"/>
      <c r="AX213" s="160"/>
      <c r="AY213" s="160"/>
      <c r="AZ213" s="160"/>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160"/>
      <c r="AU214" s="160"/>
      <c r="AV214" s="160"/>
      <c r="AW214" s="160"/>
      <c r="AX214" s="160"/>
      <c r="AY214" s="160"/>
      <c r="AZ214" s="160"/>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160"/>
      <c r="AU215" s="160"/>
      <c r="AV215" s="160"/>
      <c r="AW215" s="160"/>
      <c r="AX215" s="160"/>
      <c r="AY215" s="160"/>
      <c r="AZ215" s="160"/>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160"/>
      <c r="AU216" s="160"/>
      <c r="AV216" s="160"/>
      <c r="AW216" s="160"/>
      <c r="AX216" s="160"/>
      <c r="AY216" s="160"/>
      <c r="AZ216" s="160"/>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160"/>
      <c r="AU217" s="160"/>
      <c r="AV217" s="160"/>
      <c r="AW217" s="160"/>
      <c r="AX217" s="160"/>
      <c r="AY217" s="160"/>
      <c r="AZ217" s="160"/>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160"/>
      <c r="AU218" s="160"/>
      <c r="AV218" s="160"/>
      <c r="AW218" s="160"/>
      <c r="AX218" s="160"/>
      <c r="AY218" s="160"/>
      <c r="AZ218" s="160"/>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160"/>
      <c r="AU219" s="160"/>
      <c r="AV219" s="160"/>
      <c r="AW219" s="160"/>
      <c r="AX219" s="160"/>
      <c r="AY219" s="160"/>
      <c r="AZ219" s="160"/>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160"/>
      <c r="AU220" s="160"/>
      <c r="AV220" s="160"/>
      <c r="AW220" s="160"/>
      <c r="AX220" s="160"/>
      <c r="AY220" s="160"/>
      <c r="AZ220" s="160"/>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160"/>
      <c r="AU221" s="160"/>
      <c r="AV221" s="160"/>
      <c r="AW221" s="160"/>
      <c r="AX221" s="160"/>
      <c r="AY221" s="160"/>
      <c r="AZ221" s="160"/>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160"/>
      <c r="AU222" s="160"/>
      <c r="AV222" s="160"/>
      <c r="AW222" s="160"/>
      <c r="AX222" s="160"/>
      <c r="AY222" s="160"/>
      <c r="AZ222" s="160"/>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160"/>
      <c r="AU223" s="160"/>
      <c r="AV223" s="160"/>
      <c r="AW223" s="160"/>
      <c r="AX223" s="160"/>
      <c r="AY223" s="160"/>
      <c r="AZ223" s="160"/>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160"/>
      <c r="AU224" s="160"/>
      <c r="AV224" s="160"/>
      <c r="AW224" s="160"/>
      <c r="AX224" s="160"/>
      <c r="AY224" s="160"/>
      <c r="AZ224" s="160"/>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160"/>
      <c r="AU225" s="160"/>
      <c r="AV225" s="160"/>
      <c r="AW225" s="160"/>
      <c r="AX225" s="160"/>
      <c r="AY225" s="160"/>
      <c r="AZ225" s="160"/>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160"/>
      <c r="AU226" s="160"/>
      <c r="AV226" s="160"/>
      <c r="AW226" s="160"/>
      <c r="AX226" s="160"/>
      <c r="AY226" s="160"/>
      <c r="AZ226" s="160"/>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160"/>
      <c r="AU227" s="160"/>
      <c r="AV227" s="160"/>
      <c r="AW227" s="160"/>
      <c r="AX227" s="160"/>
      <c r="AY227" s="160"/>
      <c r="AZ227" s="160"/>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160"/>
      <c r="AU228" s="160"/>
      <c r="AV228" s="160"/>
      <c r="AW228" s="160"/>
      <c r="AX228" s="160"/>
      <c r="AY228" s="160"/>
      <c r="AZ228" s="160"/>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160"/>
      <c r="AU229" s="160"/>
      <c r="AV229" s="160"/>
      <c r="AW229" s="160"/>
      <c r="AX229" s="160"/>
      <c r="AY229" s="160"/>
      <c r="AZ229" s="160"/>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160"/>
      <c r="AU230" s="160"/>
      <c r="AV230" s="160"/>
      <c r="AW230" s="160"/>
      <c r="AX230" s="160"/>
      <c r="AY230" s="160"/>
      <c r="AZ230" s="160"/>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160"/>
      <c r="AU231" s="160"/>
      <c r="AV231" s="160"/>
      <c r="AW231" s="160"/>
      <c r="AX231" s="160"/>
      <c r="AY231" s="160"/>
      <c r="AZ231" s="160"/>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160"/>
      <c r="AU232" s="160"/>
      <c r="AV232" s="160"/>
      <c r="AW232" s="160"/>
      <c r="AX232" s="160"/>
      <c r="AY232" s="160"/>
      <c r="AZ232" s="160"/>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160"/>
      <c r="AU233" s="160"/>
      <c r="AV233" s="160"/>
      <c r="AW233" s="160"/>
      <c r="AX233" s="160"/>
      <c r="AY233" s="160"/>
      <c r="AZ233" s="160"/>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160"/>
      <c r="AU234" s="160"/>
      <c r="AV234" s="160"/>
      <c r="AW234" s="160"/>
      <c r="AX234" s="160"/>
      <c r="AY234" s="160"/>
      <c r="AZ234" s="160"/>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160"/>
      <c r="AU235" s="160"/>
      <c r="AV235" s="160"/>
      <c r="AW235" s="160"/>
      <c r="AX235" s="160"/>
      <c r="AY235" s="160"/>
      <c r="AZ235" s="160"/>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160"/>
      <c r="AU236" s="160"/>
      <c r="AV236" s="160"/>
      <c r="AW236" s="160"/>
      <c r="AX236" s="160"/>
      <c r="AY236" s="160"/>
      <c r="AZ236" s="160"/>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160"/>
      <c r="AU237" s="160"/>
      <c r="AV237" s="160"/>
      <c r="AW237" s="160"/>
      <c r="AX237" s="160"/>
      <c r="AY237" s="160"/>
      <c r="AZ237" s="160"/>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160"/>
      <c r="AU238" s="160"/>
      <c r="AV238" s="160"/>
      <c r="AW238" s="160"/>
      <c r="AX238" s="160"/>
      <c r="AY238" s="160"/>
      <c r="AZ238" s="160"/>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160"/>
      <c r="AU239" s="160"/>
      <c r="AV239" s="160"/>
      <c r="AW239" s="160"/>
      <c r="AX239" s="160"/>
      <c r="AY239" s="160"/>
      <c r="AZ239" s="160"/>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160"/>
      <c r="AU240" s="160"/>
      <c r="AV240" s="160"/>
      <c r="AW240" s="160"/>
      <c r="AX240" s="160"/>
      <c r="AY240" s="160"/>
      <c r="AZ240" s="160"/>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160"/>
      <c r="AU241" s="160"/>
      <c r="AV241" s="160"/>
      <c r="AW241" s="160"/>
      <c r="AX241" s="160"/>
      <c r="AY241" s="160"/>
      <c r="AZ241" s="160"/>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160"/>
      <c r="AU242" s="160"/>
      <c r="AV242" s="160"/>
      <c r="AW242" s="160"/>
      <c r="AX242" s="160"/>
      <c r="AY242" s="160"/>
      <c r="AZ242" s="160"/>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160"/>
      <c r="AU243" s="160"/>
      <c r="AV243" s="160"/>
      <c r="AW243" s="160"/>
      <c r="AX243" s="160"/>
      <c r="AY243" s="160"/>
      <c r="AZ243" s="160"/>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160"/>
      <c r="AU244" s="160"/>
      <c r="AV244" s="160"/>
      <c r="AW244" s="160"/>
      <c r="AX244" s="160"/>
      <c r="AY244" s="160"/>
      <c r="AZ244" s="160"/>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160"/>
      <c r="AU245" s="160"/>
      <c r="AV245" s="160"/>
      <c r="AW245" s="160"/>
      <c r="AX245" s="160"/>
      <c r="AY245" s="160"/>
      <c r="AZ245" s="160"/>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160"/>
      <c r="AU246" s="160"/>
      <c r="AV246" s="160"/>
      <c r="AW246" s="160"/>
      <c r="AX246" s="160"/>
      <c r="AY246" s="160"/>
      <c r="AZ246" s="160"/>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160"/>
      <c r="AU247" s="160"/>
      <c r="AV247" s="160"/>
      <c r="AW247" s="160"/>
      <c r="AX247" s="160"/>
      <c r="AY247" s="160"/>
      <c r="AZ247" s="160"/>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160"/>
      <c r="AU248" s="160"/>
      <c r="AV248" s="160"/>
      <c r="AW248" s="160"/>
      <c r="AX248" s="160"/>
      <c r="AY248" s="160"/>
      <c r="AZ248" s="160"/>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160"/>
      <c r="AU249" s="160"/>
      <c r="AV249" s="160"/>
      <c r="AW249" s="160"/>
      <c r="AX249" s="160"/>
      <c r="AY249" s="160"/>
      <c r="AZ249" s="160"/>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160"/>
      <c r="AU250" s="160"/>
      <c r="AV250" s="160"/>
      <c r="AW250" s="160"/>
      <c r="AX250" s="160"/>
      <c r="AY250" s="160"/>
      <c r="AZ250" s="160"/>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160"/>
      <c r="AU251" s="160"/>
      <c r="AV251" s="160"/>
      <c r="AW251" s="160"/>
      <c r="AX251" s="160"/>
      <c r="AY251" s="160"/>
      <c r="AZ251" s="160"/>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160"/>
      <c r="AU252" s="160"/>
      <c r="AV252" s="160"/>
      <c r="AW252" s="160"/>
      <c r="AX252" s="160"/>
      <c r="AY252" s="160"/>
      <c r="AZ252" s="160"/>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160"/>
      <c r="AU253" s="160"/>
      <c r="AV253" s="160"/>
      <c r="AW253" s="160"/>
      <c r="AX253" s="160"/>
      <c r="AY253" s="160"/>
      <c r="AZ253" s="160"/>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160"/>
      <c r="AU254" s="160"/>
      <c r="AV254" s="160"/>
      <c r="AW254" s="160"/>
      <c r="AX254" s="160"/>
      <c r="AY254" s="160"/>
      <c r="AZ254" s="160"/>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160"/>
      <c r="AU255" s="160"/>
      <c r="AV255" s="160"/>
      <c r="AW255" s="160"/>
      <c r="AX255" s="160"/>
      <c r="AY255" s="160"/>
      <c r="AZ255" s="160"/>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160"/>
      <c r="AU256" s="160"/>
      <c r="AV256" s="160"/>
      <c r="AW256" s="160"/>
      <c r="AX256" s="160"/>
      <c r="AY256" s="160"/>
      <c r="AZ256" s="160"/>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160"/>
      <c r="AU257" s="160"/>
      <c r="AV257" s="160"/>
      <c r="AW257" s="160"/>
      <c r="AX257" s="160"/>
      <c r="AY257" s="160"/>
      <c r="AZ257" s="160"/>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160"/>
      <c r="AU258" s="160"/>
      <c r="AV258" s="160"/>
      <c r="AW258" s="160"/>
      <c r="AX258" s="160"/>
      <c r="AY258" s="160"/>
      <c r="AZ258" s="160"/>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160"/>
      <c r="AU259" s="160"/>
      <c r="AV259" s="160"/>
      <c r="AW259" s="160"/>
      <c r="AX259" s="160"/>
      <c r="AY259" s="160"/>
      <c r="AZ259" s="160"/>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160"/>
      <c r="AU260" s="160"/>
      <c r="AV260" s="160"/>
      <c r="AW260" s="160"/>
      <c r="AX260" s="160"/>
      <c r="AY260" s="160"/>
      <c r="AZ260" s="160"/>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160"/>
      <c r="AU261" s="160"/>
      <c r="AV261" s="160"/>
      <c r="AW261" s="160"/>
      <c r="AX261" s="160"/>
      <c r="AY261" s="160"/>
      <c r="AZ261" s="160"/>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160"/>
      <c r="AU262" s="160"/>
      <c r="AV262" s="160"/>
      <c r="AW262" s="160"/>
      <c r="AX262" s="160"/>
      <c r="AY262" s="160"/>
      <c r="AZ262" s="160"/>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160"/>
      <c r="AU263" s="160"/>
      <c r="AV263" s="160"/>
      <c r="AW263" s="160"/>
      <c r="AX263" s="160"/>
      <c r="AY263" s="160"/>
      <c r="AZ263" s="160"/>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160"/>
      <c r="AU264" s="160"/>
      <c r="AV264" s="160"/>
      <c r="AW264" s="160"/>
      <c r="AX264" s="160"/>
      <c r="AY264" s="160"/>
      <c r="AZ264" s="160"/>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160"/>
      <c r="AU265" s="160"/>
      <c r="AV265" s="160"/>
      <c r="AW265" s="160"/>
      <c r="AX265" s="160"/>
      <c r="AY265" s="160"/>
      <c r="AZ265" s="160"/>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160"/>
      <c r="AU266" s="160"/>
      <c r="AV266" s="160"/>
      <c r="AW266" s="160"/>
      <c r="AX266" s="160"/>
      <c r="AY266" s="160"/>
      <c r="AZ266" s="160"/>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160"/>
      <c r="AU267" s="160"/>
      <c r="AV267" s="160"/>
      <c r="AW267" s="160"/>
      <c r="AX267" s="160"/>
      <c r="AY267" s="160"/>
      <c r="AZ267" s="160"/>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160"/>
      <c r="AU268" s="160"/>
      <c r="AV268" s="160"/>
      <c r="AW268" s="160"/>
      <c r="AX268" s="160"/>
      <c r="AY268" s="160"/>
      <c r="AZ268" s="160"/>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160"/>
      <c r="AU269" s="160"/>
      <c r="AV269" s="160"/>
      <c r="AW269" s="160"/>
      <c r="AX269" s="160"/>
      <c r="AY269" s="160"/>
      <c r="AZ269" s="160"/>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160"/>
      <c r="AU270" s="160"/>
      <c r="AV270" s="160"/>
      <c r="AW270" s="160"/>
      <c r="AX270" s="160"/>
      <c r="AY270" s="160"/>
      <c r="AZ270" s="160"/>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160"/>
      <c r="AU271" s="160"/>
      <c r="AV271" s="160"/>
      <c r="AW271" s="160"/>
      <c r="AX271" s="160"/>
      <c r="AY271" s="160"/>
      <c r="AZ271" s="160"/>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160"/>
      <c r="AU272" s="160"/>
      <c r="AV272" s="160"/>
      <c r="AW272" s="160"/>
      <c r="AX272" s="160"/>
      <c r="AY272" s="160"/>
      <c r="AZ272" s="160"/>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160"/>
      <c r="AU273" s="160"/>
      <c r="AV273" s="160"/>
      <c r="AW273" s="160"/>
      <c r="AX273" s="160"/>
      <c r="AY273" s="160"/>
      <c r="AZ273" s="160"/>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160"/>
      <c r="AU274" s="160"/>
      <c r="AV274" s="160"/>
      <c r="AW274" s="160"/>
      <c r="AX274" s="160"/>
      <c r="AY274" s="160"/>
      <c r="AZ274" s="160"/>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160"/>
      <c r="AU275" s="160"/>
      <c r="AV275" s="160"/>
      <c r="AW275" s="160"/>
      <c r="AX275" s="160"/>
      <c r="AY275" s="160"/>
      <c r="AZ275" s="160"/>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160"/>
      <c r="AU276" s="160"/>
      <c r="AV276" s="160"/>
      <c r="AW276" s="160"/>
      <c r="AX276" s="160"/>
      <c r="AY276" s="160"/>
      <c r="AZ276" s="160"/>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160"/>
      <c r="AU277" s="160"/>
      <c r="AV277" s="160"/>
      <c r="AW277" s="160"/>
      <c r="AX277" s="160"/>
      <c r="AY277" s="160"/>
      <c r="AZ277" s="160"/>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160"/>
      <c r="AU278" s="160"/>
      <c r="AV278" s="160"/>
      <c r="AW278" s="160"/>
      <c r="AX278" s="160"/>
      <c r="AY278" s="160"/>
      <c r="AZ278" s="160"/>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160"/>
      <c r="AU279" s="160"/>
      <c r="AV279" s="160"/>
      <c r="AW279" s="160"/>
      <c r="AX279" s="160"/>
      <c r="AY279" s="160"/>
      <c r="AZ279" s="160"/>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160"/>
      <c r="AU280" s="160"/>
      <c r="AV280" s="160"/>
      <c r="AW280" s="160"/>
      <c r="AX280" s="160"/>
      <c r="AY280" s="160"/>
      <c r="AZ280" s="160"/>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160"/>
      <c r="AU281" s="160"/>
      <c r="AV281" s="160"/>
      <c r="AW281" s="160"/>
      <c r="AX281" s="160"/>
      <c r="AY281" s="160"/>
      <c r="AZ281" s="160"/>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160"/>
      <c r="AU282" s="160"/>
      <c r="AV282" s="160"/>
      <c r="AW282" s="160"/>
      <c r="AX282" s="160"/>
      <c r="AY282" s="160"/>
      <c r="AZ282" s="160"/>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160"/>
      <c r="AU283" s="160"/>
      <c r="AV283" s="160"/>
      <c r="AW283" s="160"/>
      <c r="AX283" s="160"/>
      <c r="AY283" s="160"/>
      <c r="AZ283" s="160"/>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160"/>
      <c r="AU284" s="160"/>
      <c r="AV284" s="160"/>
      <c r="AW284" s="160"/>
      <c r="AX284" s="160"/>
      <c r="AY284" s="160"/>
      <c r="AZ284" s="160"/>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160"/>
      <c r="AU285" s="160"/>
      <c r="AV285" s="160"/>
      <c r="AW285" s="160"/>
      <c r="AX285" s="160"/>
      <c r="AY285" s="160"/>
      <c r="AZ285" s="160"/>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160"/>
      <c r="AU286" s="160"/>
      <c r="AV286" s="160"/>
      <c r="AW286" s="160"/>
      <c r="AX286" s="160"/>
      <c r="AY286" s="160"/>
      <c r="AZ286" s="160"/>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160"/>
      <c r="AU287" s="160"/>
      <c r="AV287" s="160"/>
      <c r="AW287" s="160"/>
      <c r="AX287" s="160"/>
      <c r="AY287" s="160"/>
      <c r="AZ287" s="160"/>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160"/>
      <c r="AU288" s="160"/>
      <c r="AV288" s="160"/>
      <c r="AW288" s="160"/>
      <c r="AX288" s="160"/>
      <c r="AY288" s="160"/>
      <c r="AZ288" s="160"/>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160"/>
      <c r="AU289" s="160"/>
      <c r="AV289" s="160"/>
      <c r="AW289" s="160"/>
      <c r="AX289" s="160"/>
      <c r="AY289" s="160"/>
      <c r="AZ289" s="160"/>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160"/>
      <c r="AU290" s="160"/>
      <c r="AV290" s="160"/>
      <c r="AW290" s="160"/>
      <c r="AX290" s="160"/>
      <c r="AY290" s="160"/>
      <c r="AZ290" s="160"/>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160"/>
      <c r="AU291" s="160"/>
      <c r="AV291" s="160"/>
      <c r="AW291" s="160"/>
      <c r="AX291" s="160"/>
      <c r="AY291" s="160"/>
      <c r="AZ291" s="160"/>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160"/>
      <c r="AU292" s="160"/>
      <c r="AV292" s="160"/>
      <c r="AW292" s="160"/>
      <c r="AX292" s="160"/>
      <c r="AY292" s="160"/>
      <c r="AZ292" s="160"/>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160"/>
      <c r="AU293" s="160"/>
      <c r="AV293" s="160"/>
      <c r="AW293" s="160"/>
      <c r="AX293" s="160"/>
      <c r="AY293" s="160"/>
      <c r="AZ293" s="160"/>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160"/>
      <c r="AU294" s="160"/>
      <c r="AV294" s="160"/>
      <c r="AW294" s="160"/>
      <c r="AX294" s="160"/>
      <c r="AY294" s="160"/>
      <c r="AZ294" s="160"/>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160"/>
      <c r="AU295" s="160"/>
      <c r="AV295" s="160"/>
      <c r="AW295" s="160"/>
      <c r="AX295" s="160"/>
      <c r="AY295" s="160"/>
      <c r="AZ295" s="160"/>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160"/>
      <c r="AU296" s="160"/>
      <c r="AV296" s="160"/>
      <c r="AW296" s="160"/>
      <c r="AX296" s="160"/>
      <c r="AY296" s="160"/>
      <c r="AZ296" s="160"/>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160"/>
      <c r="AU297" s="160"/>
      <c r="AV297" s="160"/>
      <c r="AW297" s="160"/>
      <c r="AX297" s="160"/>
      <c r="AY297" s="160"/>
      <c r="AZ297" s="160"/>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160"/>
      <c r="AU298" s="160"/>
      <c r="AV298" s="160"/>
      <c r="AW298" s="160"/>
      <c r="AX298" s="160"/>
      <c r="AY298" s="160"/>
      <c r="AZ298" s="160"/>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160"/>
      <c r="AU299" s="160"/>
      <c r="AV299" s="160"/>
      <c r="AW299" s="160"/>
      <c r="AX299" s="160"/>
      <c r="AY299" s="160"/>
      <c r="AZ299" s="160"/>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160"/>
      <c r="AU300" s="160"/>
      <c r="AV300" s="160"/>
      <c r="AW300" s="160"/>
      <c r="AX300" s="160"/>
      <c r="AY300" s="160"/>
      <c r="AZ300" s="160"/>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160"/>
      <c r="AU301" s="160"/>
      <c r="AV301" s="160"/>
      <c r="AW301" s="160"/>
      <c r="AX301" s="160"/>
      <c r="AY301" s="160"/>
      <c r="AZ301" s="160"/>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160"/>
      <c r="AU302" s="160"/>
      <c r="AV302" s="160"/>
      <c r="AW302" s="160"/>
      <c r="AX302" s="160"/>
      <c r="AY302" s="160"/>
      <c r="AZ302" s="160"/>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160"/>
      <c r="AU303" s="160"/>
      <c r="AV303" s="160"/>
      <c r="AW303" s="160"/>
      <c r="AX303" s="160"/>
      <c r="AY303" s="160"/>
      <c r="AZ303" s="160"/>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160"/>
      <c r="AU304" s="160"/>
      <c r="AV304" s="160"/>
      <c r="AW304" s="160"/>
      <c r="AX304" s="160"/>
      <c r="AY304" s="160"/>
      <c r="AZ304" s="160"/>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160"/>
      <c r="AU305" s="160"/>
      <c r="AV305" s="160"/>
      <c r="AW305" s="160"/>
      <c r="AX305" s="160"/>
      <c r="AY305" s="160"/>
      <c r="AZ305" s="160"/>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160"/>
      <c r="AU306" s="160"/>
      <c r="AV306" s="160"/>
      <c r="AW306" s="160"/>
      <c r="AX306" s="160"/>
      <c r="AY306" s="160"/>
      <c r="AZ306" s="160"/>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160"/>
      <c r="AU307" s="160"/>
      <c r="AV307" s="160"/>
      <c r="AW307" s="160"/>
      <c r="AX307" s="160"/>
      <c r="AY307" s="160"/>
      <c r="AZ307" s="160"/>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160"/>
      <c r="AU308" s="160"/>
      <c r="AV308" s="160"/>
      <c r="AW308" s="160"/>
      <c r="AX308" s="160"/>
      <c r="AY308" s="160"/>
      <c r="AZ308" s="160"/>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160"/>
      <c r="AU309" s="160"/>
      <c r="AV309" s="160"/>
      <c r="AW309" s="160"/>
      <c r="AX309" s="160"/>
      <c r="AY309" s="160"/>
      <c r="AZ309" s="160"/>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160"/>
      <c r="AU310" s="160"/>
      <c r="AV310" s="160"/>
      <c r="AW310" s="160"/>
      <c r="AX310" s="160"/>
      <c r="AY310" s="160"/>
      <c r="AZ310" s="160"/>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160"/>
      <c r="AU311" s="160"/>
      <c r="AV311" s="160"/>
      <c r="AW311" s="160"/>
      <c r="AX311" s="160"/>
      <c r="AY311" s="160"/>
      <c r="AZ311" s="160"/>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160"/>
      <c r="AU312" s="160"/>
      <c r="AV312" s="160"/>
      <c r="AW312" s="160"/>
      <c r="AX312" s="160"/>
      <c r="AY312" s="160"/>
      <c r="AZ312" s="160"/>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160"/>
      <c r="AU313" s="160"/>
      <c r="AV313" s="160"/>
      <c r="AW313" s="160"/>
      <c r="AX313" s="160"/>
      <c r="AY313" s="160"/>
      <c r="AZ313" s="160"/>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160"/>
      <c r="AU314" s="160"/>
      <c r="AV314" s="160"/>
      <c r="AW314" s="160"/>
      <c r="AX314" s="160"/>
      <c r="AY314" s="160"/>
      <c r="AZ314" s="160"/>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160"/>
      <c r="AU315" s="160"/>
      <c r="AV315" s="160"/>
      <c r="AW315" s="160"/>
      <c r="AX315" s="160"/>
      <c r="AY315" s="160"/>
      <c r="AZ315" s="160"/>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160"/>
      <c r="AU316" s="160"/>
      <c r="AV316" s="160"/>
      <c r="AW316" s="160"/>
      <c r="AX316" s="160"/>
      <c r="AY316" s="160"/>
      <c r="AZ316" s="160"/>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160"/>
      <c r="AU317" s="160"/>
      <c r="AV317" s="160"/>
      <c r="AW317" s="160"/>
      <c r="AX317" s="160"/>
      <c r="AY317" s="160"/>
      <c r="AZ317" s="160"/>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160"/>
      <c r="AU318" s="160"/>
      <c r="AV318" s="160"/>
      <c r="AW318" s="160"/>
      <c r="AX318" s="160"/>
      <c r="AY318" s="160"/>
      <c r="AZ318" s="160"/>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160"/>
      <c r="AU319" s="160"/>
      <c r="AV319" s="160"/>
      <c r="AW319" s="160"/>
      <c r="AX319" s="160"/>
      <c r="AY319" s="160"/>
      <c r="AZ319" s="160"/>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160"/>
      <c r="AU320" s="160"/>
      <c r="AV320" s="160"/>
      <c r="AW320" s="160"/>
      <c r="AX320" s="160"/>
      <c r="AY320" s="160"/>
      <c r="AZ320" s="160"/>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160"/>
      <c r="AU321" s="160"/>
      <c r="AV321" s="160"/>
      <c r="AW321" s="160"/>
      <c r="AX321" s="160"/>
      <c r="AY321" s="160"/>
      <c r="AZ321" s="160"/>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160"/>
      <c r="AU322" s="160"/>
      <c r="AV322" s="160"/>
      <c r="AW322" s="160"/>
      <c r="AX322" s="160"/>
      <c r="AY322" s="160"/>
      <c r="AZ322" s="160"/>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160"/>
      <c r="AU323" s="160"/>
      <c r="AV323" s="160"/>
      <c r="AW323" s="160"/>
      <c r="AX323" s="160"/>
      <c r="AY323" s="160"/>
      <c r="AZ323" s="160"/>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160"/>
      <c r="AU324" s="160"/>
      <c r="AV324" s="160"/>
      <c r="AW324" s="160"/>
      <c r="AX324" s="160"/>
      <c r="AY324" s="160"/>
      <c r="AZ324" s="160"/>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160"/>
      <c r="AU325" s="160"/>
      <c r="AV325" s="160"/>
      <c r="AW325" s="160"/>
      <c r="AX325" s="160"/>
      <c r="AY325" s="160"/>
      <c r="AZ325" s="160"/>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160"/>
      <c r="AU326" s="160"/>
      <c r="AV326" s="160"/>
      <c r="AW326" s="160"/>
      <c r="AX326" s="160"/>
      <c r="AY326" s="160"/>
      <c r="AZ326" s="160"/>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160"/>
      <c r="AU327" s="160"/>
      <c r="AV327" s="160"/>
      <c r="AW327" s="160"/>
      <c r="AX327" s="160"/>
      <c r="AY327" s="160"/>
      <c r="AZ327" s="160"/>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160"/>
      <c r="AU328" s="160"/>
      <c r="AV328" s="160"/>
      <c r="AW328" s="160"/>
      <c r="AX328" s="160"/>
      <c r="AY328" s="160"/>
      <c r="AZ328" s="160"/>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160"/>
      <c r="AU329" s="160"/>
      <c r="AV329" s="160"/>
      <c r="AW329" s="160"/>
      <c r="AX329" s="160"/>
      <c r="AY329" s="160"/>
      <c r="AZ329" s="160"/>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160"/>
      <c r="AU330" s="160"/>
      <c r="AV330" s="160"/>
      <c r="AW330" s="160"/>
      <c r="AX330" s="160"/>
      <c r="AY330" s="160"/>
      <c r="AZ330" s="160"/>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160"/>
      <c r="AU331" s="160"/>
      <c r="AV331" s="160"/>
      <c r="AW331" s="160"/>
      <c r="AX331" s="160"/>
      <c r="AY331" s="160"/>
      <c r="AZ331" s="160"/>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160"/>
      <c r="AU332" s="160"/>
      <c r="AV332" s="160"/>
      <c r="AW332" s="160"/>
      <c r="AX332" s="160"/>
      <c r="AY332" s="160"/>
      <c r="AZ332" s="160"/>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160"/>
      <c r="AU333" s="160"/>
      <c r="AV333" s="160"/>
      <c r="AW333" s="160"/>
      <c r="AX333" s="160"/>
      <c r="AY333" s="160"/>
      <c r="AZ333" s="160"/>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160"/>
      <c r="AU334" s="160"/>
      <c r="AV334" s="160"/>
      <c r="AW334" s="160"/>
      <c r="AX334" s="160"/>
      <c r="AY334" s="160"/>
      <c r="AZ334" s="160"/>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160"/>
      <c r="AU335" s="160"/>
      <c r="AV335" s="160"/>
      <c r="AW335" s="160"/>
      <c r="AX335" s="160"/>
      <c r="AY335" s="160"/>
      <c r="AZ335" s="160"/>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160"/>
      <c r="AU336" s="160"/>
      <c r="AV336" s="160"/>
      <c r="AW336" s="160"/>
      <c r="AX336" s="160"/>
      <c r="AY336" s="160"/>
      <c r="AZ336" s="160"/>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160"/>
      <c r="AU337" s="160"/>
      <c r="AV337" s="160"/>
      <c r="AW337" s="160"/>
      <c r="AX337" s="160"/>
      <c r="AY337" s="160"/>
      <c r="AZ337" s="160"/>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160"/>
      <c r="AU338" s="160"/>
      <c r="AV338" s="160"/>
      <c r="AW338" s="160"/>
      <c r="AX338" s="160"/>
      <c r="AY338" s="160"/>
      <c r="AZ338" s="160"/>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160"/>
      <c r="AU339" s="160"/>
      <c r="AV339" s="160"/>
      <c r="AW339" s="160"/>
      <c r="AX339" s="160"/>
      <c r="AY339" s="160"/>
      <c r="AZ339" s="160"/>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160"/>
      <c r="AU340" s="160"/>
      <c r="AV340" s="160"/>
      <c r="AW340" s="160"/>
      <c r="AX340" s="160"/>
      <c r="AY340" s="160"/>
      <c r="AZ340" s="160"/>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160"/>
      <c r="AU341" s="160"/>
      <c r="AV341" s="160"/>
      <c r="AW341" s="160"/>
      <c r="AX341" s="160"/>
      <c r="AY341" s="160"/>
      <c r="AZ341" s="160"/>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160"/>
      <c r="AU342" s="160"/>
      <c r="AV342" s="160"/>
      <c r="AW342" s="160"/>
      <c r="AX342" s="160"/>
      <c r="AY342" s="160"/>
      <c r="AZ342" s="160"/>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160"/>
      <c r="AU343" s="160"/>
      <c r="AV343" s="160"/>
      <c r="AW343" s="160"/>
      <c r="AX343" s="160"/>
      <c r="AY343" s="160"/>
      <c r="AZ343" s="160"/>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160"/>
      <c r="AU344" s="160"/>
      <c r="AV344" s="160"/>
      <c r="AW344" s="160"/>
      <c r="AX344" s="160"/>
      <c r="AY344" s="160"/>
      <c r="AZ344" s="160"/>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160"/>
      <c r="AU345" s="160"/>
      <c r="AV345" s="160"/>
      <c r="AW345" s="160"/>
      <c r="AX345" s="160"/>
      <c r="AY345" s="160"/>
      <c r="AZ345" s="160"/>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160"/>
      <c r="AU346" s="160"/>
      <c r="AV346" s="160"/>
      <c r="AW346" s="160"/>
      <c r="AX346" s="160"/>
      <c r="AY346" s="160"/>
      <c r="AZ346" s="160"/>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160"/>
      <c r="AU347" s="160"/>
      <c r="AV347" s="160"/>
      <c r="AW347" s="160"/>
      <c r="AX347" s="160"/>
      <c r="AY347" s="160"/>
      <c r="AZ347" s="160"/>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160"/>
      <c r="AU348" s="160"/>
      <c r="AV348" s="160"/>
      <c r="AW348" s="160"/>
      <c r="AX348" s="160"/>
      <c r="AY348" s="160"/>
      <c r="AZ348" s="160"/>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160"/>
      <c r="AU349" s="160"/>
      <c r="AV349" s="160"/>
      <c r="AW349" s="160"/>
      <c r="AX349" s="160"/>
      <c r="AY349" s="160"/>
      <c r="AZ349" s="160"/>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160"/>
      <c r="AU350" s="160"/>
      <c r="AV350" s="160"/>
      <c r="AW350" s="160"/>
      <c r="AX350" s="160"/>
      <c r="AY350" s="160"/>
      <c r="AZ350" s="160"/>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160"/>
      <c r="AU351" s="160"/>
      <c r="AV351" s="160"/>
      <c r="AW351" s="160"/>
      <c r="AX351" s="160"/>
      <c r="AY351" s="160"/>
      <c r="AZ351" s="160"/>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160"/>
      <c r="AU352" s="160"/>
      <c r="AV352" s="160"/>
      <c r="AW352" s="160"/>
      <c r="AX352" s="160"/>
      <c r="AY352" s="160"/>
      <c r="AZ352" s="160"/>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160"/>
      <c r="AU353" s="160"/>
      <c r="AV353" s="160"/>
      <c r="AW353" s="160"/>
      <c r="AX353" s="160"/>
      <c r="AY353" s="160"/>
      <c r="AZ353" s="160"/>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160"/>
      <c r="AU354" s="160"/>
      <c r="AV354" s="160"/>
      <c r="AW354" s="160"/>
      <c r="AX354" s="160"/>
      <c r="AY354" s="160"/>
      <c r="AZ354" s="160"/>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160"/>
      <c r="AU355" s="160"/>
      <c r="AV355" s="160"/>
      <c r="AW355" s="160"/>
      <c r="AX355" s="160"/>
      <c r="AY355" s="160"/>
      <c r="AZ355" s="160"/>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160"/>
      <c r="AU356" s="160"/>
      <c r="AV356" s="160"/>
      <c r="AW356" s="160"/>
      <c r="AX356" s="160"/>
      <c r="AY356" s="160"/>
      <c r="AZ356" s="160"/>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160"/>
      <c r="AU357" s="160"/>
      <c r="AV357" s="160"/>
      <c r="AW357" s="160"/>
      <c r="AX357" s="160"/>
      <c r="AY357" s="160"/>
      <c r="AZ357" s="160"/>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160"/>
      <c r="AU358" s="160"/>
      <c r="AV358" s="160"/>
      <c r="AW358" s="160"/>
      <c r="AX358" s="160"/>
      <c r="AY358" s="160"/>
      <c r="AZ358" s="160"/>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160"/>
      <c r="AU359" s="160"/>
      <c r="AV359" s="160"/>
      <c r="AW359" s="160"/>
      <c r="AX359" s="160"/>
      <c r="AY359" s="160"/>
      <c r="AZ359" s="160"/>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160"/>
      <c r="AU360" s="160"/>
      <c r="AV360" s="160"/>
      <c r="AW360" s="160"/>
      <c r="AX360" s="160"/>
      <c r="AY360" s="160"/>
      <c r="AZ360" s="160"/>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160"/>
      <c r="AU361" s="160"/>
      <c r="AV361" s="160"/>
      <c r="AW361" s="160"/>
      <c r="AX361" s="160"/>
      <c r="AY361" s="160"/>
      <c r="AZ361" s="160"/>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160"/>
      <c r="AU362" s="160"/>
      <c r="AV362" s="160"/>
      <c r="AW362" s="160"/>
      <c r="AX362" s="160"/>
      <c r="AY362" s="160"/>
      <c r="AZ362" s="160"/>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160"/>
      <c r="AU363" s="160"/>
      <c r="AV363" s="160"/>
      <c r="AW363" s="160"/>
      <c r="AX363" s="160"/>
      <c r="AY363" s="160"/>
      <c r="AZ363" s="160"/>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160"/>
      <c r="AU364" s="160"/>
      <c r="AV364" s="160"/>
      <c r="AW364" s="160"/>
      <c r="AX364" s="160"/>
      <c r="AY364" s="160"/>
      <c r="AZ364" s="160"/>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160"/>
      <c r="AU365" s="160"/>
      <c r="AV365" s="160"/>
      <c r="AW365" s="160"/>
      <c r="AX365" s="160"/>
      <c r="AY365" s="160"/>
      <c r="AZ365" s="160"/>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160"/>
      <c r="AU366" s="160"/>
      <c r="AV366" s="160"/>
      <c r="AW366" s="160"/>
      <c r="AX366" s="160"/>
      <c r="AY366" s="160"/>
      <c r="AZ366" s="160"/>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160"/>
      <c r="AU367" s="160"/>
      <c r="AV367" s="160"/>
      <c r="AW367" s="160"/>
      <c r="AX367" s="160"/>
      <c r="AY367" s="160"/>
      <c r="AZ367" s="160"/>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160"/>
      <c r="AU368" s="160"/>
      <c r="AV368" s="160"/>
      <c r="AW368" s="160"/>
      <c r="AX368" s="160"/>
      <c r="AY368" s="160"/>
      <c r="AZ368" s="160"/>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160"/>
      <c r="AU369" s="160"/>
      <c r="AV369" s="160"/>
      <c r="AW369" s="160"/>
      <c r="AX369" s="160"/>
      <c r="AY369" s="160"/>
      <c r="AZ369" s="160"/>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160"/>
      <c r="AU370" s="160"/>
      <c r="AV370" s="160"/>
      <c r="AW370" s="160"/>
      <c r="AX370" s="160"/>
      <c r="AY370" s="160"/>
      <c r="AZ370" s="160"/>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160"/>
      <c r="AU371" s="160"/>
      <c r="AV371" s="160"/>
      <c r="AW371" s="160"/>
      <c r="AX371" s="160"/>
      <c r="AY371" s="160"/>
      <c r="AZ371" s="160"/>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160"/>
      <c r="AU372" s="160"/>
      <c r="AV372" s="160"/>
      <c r="AW372" s="160"/>
      <c r="AX372" s="160"/>
      <c r="AY372" s="160"/>
      <c r="AZ372" s="160"/>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160"/>
      <c r="AU373" s="160"/>
      <c r="AV373" s="160"/>
      <c r="AW373" s="160"/>
      <c r="AX373" s="160"/>
      <c r="AY373" s="160"/>
      <c r="AZ373" s="160"/>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160"/>
      <c r="AU374" s="160"/>
      <c r="AV374" s="160"/>
      <c r="AW374" s="160"/>
      <c r="AX374" s="160"/>
      <c r="AY374" s="160"/>
      <c r="AZ374" s="160"/>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160"/>
      <c r="AU375" s="160"/>
      <c r="AV375" s="160"/>
      <c r="AW375" s="160"/>
      <c r="AX375" s="160"/>
      <c r="AY375" s="160"/>
      <c r="AZ375" s="160"/>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160"/>
      <c r="AU376" s="160"/>
      <c r="AV376" s="160"/>
      <c r="AW376" s="160"/>
      <c r="AX376" s="160"/>
      <c r="AY376" s="160"/>
      <c r="AZ376" s="160"/>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160"/>
      <c r="AU377" s="160"/>
      <c r="AV377" s="160"/>
      <c r="AW377" s="160"/>
      <c r="AX377" s="160"/>
      <c r="AY377" s="160"/>
      <c r="AZ377" s="160"/>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160"/>
      <c r="AU378" s="160"/>
      <c r="AV378" s="160"/>
      <c r="AW378" s="160"/>
      <c r="AX378" s="160"/>
      <c r="AY378" s="160"/>
      <c r="AZ378" s="160"/>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160"/>
      <c r="AU379" s="160"/>
      <c r="AV379" s="160"/>
      <c r="AW379" s="160"/>
      <c r="AX379" s="160"/>
      <c r="AY379" s="160"/>
      <c r="AZ379" s="160"/>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160"/>
      <c r="AU380" s="160"/>
      <c r="AV380" s="160"/>
      <c r="AW380" s="160"/>
      <c r="AX380" s="160"/>
      <c r="AY380" s="160"/>
      <c r="AZ380" s="160"/>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160"/>
      <c r="AU381" s="160"/>
      <c r="AV381" s="160"/>
      <c r="AW381" s="160"/>
      <c r="AX381" s="160"/>
      <c r="AY381" s="160"/>
      <c r="AZ381" s="160"/>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160"/>
      <c r="AU382" s="160"/>
      <c r="AV382" s="160"/>
      <c r="AW382" s="160"/>
      <c r="AX382" s="160"/>
      <c r="AY382" s="160"/>
      <c r="AZ382" s="160"/>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160"/>
      <c r="AU383" s="160"/>
      <c r="AV383" s="160"/>
      <c r="AW383" s="160"/>
      <c r="AX383" s="160"/>
      <c r="AY383" s="160"/>
      <c r="AZ383" s="160"/>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160"/>
      <c r="AU384" s="160"/>
      <c r="AV384" s="160"/>
      <c r="AW384" s="160"/>
      <c r="AX384" s="160"/>
      <c r="AY384" s="160"/>
      <c r="AZ384" s="160"/>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160"/>
      <c r="AU385" s="160"/>
      <c r="AV385" s="160"/>
      <c r="AW385" s="160"/>
      <c r="AX385" s="160"/>
      <c r="AY385" s="160"/>
      <c r="AZ385" s="160"/>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160"/>
      <c r="AU386" s="160"/>
      <c r="AV386" s="160"/>
      <c r="AW386" s="160"/>
      <c r="AX386" s="160"/>
      <c r="AY386" s="160"/>
      <c r="AZ386" s="160"/>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160"/>
      <c r="AU387" s="160"/>
      <c r="AV387" s="160"/>
      <c r="AW387" s="160"/>
      <c r="AX387" s="160"/>
      <c r="AY387" s="160"/>
      <c r="AZ387" s="160"/>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160"/>
      <c r="AU388" s="160"/>
      <c r="AV388" s="160"/>
      <c r="AW388" s="160"/>
      <c r="AX388" s="160"/>
      <c r="AY388" s="160"/>
      <c r="AZ388" s="160"/>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160"/>
      <c r="AU389" s="160"/>
      <c r="AV389" s="160"/>
      <c r="AW389" s="160"/>
      <c r="AX389" s="160"/>
      <c r="AY389" s="160"/>
      <c r="AZ389" s="160"/>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160"/>
      <c r="AU390" s="160"/>
      <c r="AV390" s="160"/>
      <c r="AW390" s="160"/>
      <c r="AX390" s="160"/>
      <c r="AY390" s="160"/>
      <c r="AZ390" s="160"/>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160"/>
      <c r="AU391" s="160"/>
      <c r="AV391" s="160"/>
      <c r="AW391" s="160"/>
      <c r="AX391" s="160"/>
      <c r="AY391" s="160"/>
      <c r="AZ391" s="160"/>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160"/>
      <c r="AU392" s="160"/>
      <c r="AV392" s="160"/>
      <c r="AW392" s="160"/>
      <c r="AX392" s="160"/>
      <c r="AY392" s="160"/>
      <c r="AZ392" s="160"/>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160"/>
      <c r="AU393" s="160"/>
      <c r="AV393" s="160"/>
      <c r="AW393" s="160"/>
      <c r="AX393" s="160"/>
      <c r="AY393" s="160"/>
      <c r="AZ393" s="160"/>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160"/>
      <c r="AU394" s="160"/>
      <c r="AV394" s="160"/>
      <c r="AW394" s="160"/>
      <c r="AX394" s="160"/>
      <c r="AY394" s="160"/>
      <c r="AZ394" s="160"/>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160"/>
      <c r="AU395" s="160"/>
      <c r="AV395" s="160"/>
      <c r="AW395" s="160"/>
      <c r="AX395" s="160"/>
      <c r="AY395" s="160"/>
      <c r="AZ395" s="160"/>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160"/>
      <c r="AU396" s="160"/>
      <c r="AV396" s="160"/>
      <c r="AW396" s="160"/>
      <c r="AX396" s="160"/>
      <c r="AY396" s="160"/>
      <c r="AZ396" s="160"/>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160"/>
      <c r="AU397" s="160"/>
      <c r="AV397" s="160"/>
      <c r="AW397" s="160"/>
      <c r="AX397" s="160"/>
      <c r="AY397" s="160"/>
      <c r="AZ397" s="160"/>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160"/>
      <c r="AU398" s="160"/>
      <c r="AV398" s="160"/>
      <c r="AW398" s="160"/>
      <c r="AX398" s="160"/>
      <c r="AY398" s="160"/>
      <c r="AZ398" s="160"/>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160"/>
      <c r="AU399" s="160"/>
      <c r="AV399" s="160"/>
      <c r="AW399" s="160"/>
      <c r="AX399" s="160"/>
      <c r="AY399" s="160"/>
      <c r="AZ399" s="160"/>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160"/>
      <c r="AU400" s="160"/>
      <c r="AV400" s="160"/>
      <c r="AW400" s="160"/>
      <c r="AX400" s="160"/>
      <c r="AY400" s="160"/>
      <c r="AZ400" s="160"/>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160"/>
      <c r="AU401" s="160"/>
      <c r="AV401" s="160"/>
      <c r="AW401" s="160"/>
      <c r="AX401" s="160"/>
      <c r="AY401" s="160"/>
      <c r="AZ401" s="160"/>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160"/>
      <c r="AU402" s="160"/>
      <c r="AV402" s="160"/>
      <c r="AW402" s="160"/>
      <c r="AX402" s="160"/>
      <c r="AY402" s="160"/>
      <c r="AZ402" s="160"/>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160"/>
      <c r="AU403" s="160"/>
      <c r="AV403" s="160"/>
      <c r="AW403" s="160"/>
      <c r="AX403" s="160"/>
      <c r="AY403" s="160"/>
      <c r="AZ403" s="160"/>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160"/>
      <c r="AU404" s="160"/>
      <c r="AV404" s="160"/>
      <c r="AW404" s="160"/>
      <c r="AX404" s="160"/>
      <c r="AY404" s="160"/>
      <c r="AZ404" s="160"/>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160"/>
      <c r="AU405" s="160"/>
      <c r="AV405" s="160"/>
      <c r="AW405" s="160"/>
      <c r="AX405" s="160"/>
      <c r="AY405" s="160"/>
      <c r="AZ405" s="160"/>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160"/>
      <c r="AU406" s="160"/>
      <c r="AV406" s="160"/>
      <c r="AW406" s="160"/>
      <c r="AX406" s="160"/>
      <c r="AY406" s="160"/>
      <c r="AZ406" s="160"/>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160"/>
      <c r="AU407" s="160"/>
      <c r="AV407" s="160"/>
      <c r="AW407" s="160"/>
      <c r="AX407" s="160"/>
      <c r="AY407" s="160"/>
      <c r="AZ407" s="160"/>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160"/>
      <c r="AU408" s="160"/>
      <c r="AV408" s="160"/>
      <c r="AW408" s="160"/>
      <c r="AX408" s="160"/>
      <c r="AY408" s="160"/>
      <c r="AZ408" s="160"/>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160"/>
      <c r="AU409" s="160"/>
      <c r="AV409" s="160"/>
      <c r="AW409" s="160"/>
      <c r="AX409" s="160"/>
      <c r="AY409" s="160"/>
      <c r="AZ409" s="160"/>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160"/>
      <c r="AU410" s="160"/>
      <c r="AV410" s="160"/>
      <c r="AW410" s="160"/>
      <c r="AX410" s="160"/>
      <c r="AY410" s="160"/>
      <c r="AZ410" s="160"/>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160"/>
      <c r="AU411" s="160"/>
      <c r="AV411" s="160"/>
      <c r="AW411" s="160"/>
      <c r="AX411" s="160"/>
      <c r="AY411" s="160"/>
      <c r="AZ411" s="160"/>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160"/>
      <c r="AU412" s="160"/>
      <c r="AV412" s="160"/>
      <c r="AW412" s="160"/>
      <c r="AX412" s="160"/>
      <c r="AY412" s="160"/>
      <c r="AZ412" s="160"/>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160"/>
      <c r="AU413" s="160"/>
      <c r="AV413" s="160"/>
      <c r="AW413" s="160"/>
      <c r="AX413" s="160"/>
      <c r="AY413" s="160"/>
      <c r="AZ413" s="160"/>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160"/>
      <c r="AU414" s="160"/>
      <c r="AV414" s="160"/>
      <c r="AW414" s="160"/>
      <c r="AX414" s="160"/>
      <c r="AY414" s="160"/>
      <c r="AZ414" s="160"/>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160"/>
      <c r="AU415" s="160"/>
      <c r="AV415" s="160"/>
      <c r="AW415" s="160"/>
      <c r="AX415" s="160"/>
      <c r="AY415" s="160"/>
      <c r="AZ415" s="160"/>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160"/>
      <c r="AU416" s="160"/>
      <c r="AV416" s="160"/>
      <c r="AW416" s="160"/>
      <c r="AX416" s="160"/>
      <c r="AY416" s="160"/>
      <c r="AZ416" s="160"/>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160"/>
      <c r="AU417" s="160"/>
      <c r="AV417" s="160"/>
      <c r="AW417" s="160"/>
      <c r="AX417" s="160"/>
      <c r="AY417" s="160"/>
      <c r="AZ417" s="160"/>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160"/>
      <c r="AU418" s="160"/>
      <c r="AV418" s="160"/>
      <c r="AW418" s="160"/>
      <c r="AX418" s="160"/>
      <c r="AY418" s="160"/>
      <c r="AZ418" s="160"/>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160"/>
      <c r="AU419" s="160"/>
      <c r="AV419" s="160"/>
      <c r="AW419" s="160"/>
      <c r="AX419" s="160"/>
      <c r="AY419" s="160"/>
      <c r="AZ419" s="160"/>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160"/>
      <c r="AU420" s="160"/>
      <c r="AV420" s="160"/>
      <c r="AW420" s="160"/>
      <c r="AX420" s="160"/>
      <c r="AY420" s="160"/>
      <c r="AZ420" s="160"/>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160"/>
      <c r="AU421" s="160"/>
      <c r="AV421" s="160"/>
      <c r="AW421" s="160"/>
      <c r="AX421" s="160"/>
      <c r="AY421" s="160"/>
      <c r="AZ421" s="160"/>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160"/>
      <c r="AU422" s="160"/>
      <c r="AV422" s="160"/>
      <c r="AW422" s="160"/>
      <c r="AX422" s="160"/>
      <c r="AY422" s="160"/>
      <c r="AZ422" s="160"/>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160"/>
      <c r="AU423" s="160"/>
      <c r="AV423" s="160"/>
      <c r="AW423" s="160"/>
      <c r="AX423" s="160"/>
      <c r="AY423" s="160"/>
      <c r="AZ423" s="160"/>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160"/>
      <c r="AU424" s="160"/>
      <c r="AV424" s="160"/>
      <c r="AW424" s="160"/>
      <c r="AX424" s="160"/>
      <c r="AY424" s="160"/>
      <c r="AZ424" s="160"/>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160"/>
      <c r="AU425" s="160"/>
      <c r="AV425" s="160"/>
      <c r="AW425" s="160"/>
      <c r="AX425" s="160"/>
      <c r="AY425" s="160"/>
      <c r="AZ425" s="160"/>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160"/>
      <c r="AU426" s="160"/>
      <c r="AV426" s="160"/>
      <c r="AW426" s="160"/>
      <c r="AX426" s="160"/>
      <c r="AY426" s="160"/>
      <c r="AZ426" s="160"/>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160"/>
      <c r="AU427" s="160"/>
      <c r="AV427" s="160"/>
      <c r="AW427" s="160"/>
      <c r="AX427" s="160"/>
      <c r="AY427" s="160"/>
      <c r="AZ427" s="160"/>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160"/>
      <c r="AU428" s="160"/>
      <c r="AV428" s="160"/>
      <c r="AW428" s="160"/>
      <c r="AX428" s="160"/>
      <c r="AY428" s="160"/>
      <c r="AZ428" s="160"/>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160"/>
      <c r="AU429" s="160"/>
      <c r="AV429" s="160"/>
      <c r="AW429" s="160"/>
      <c r="AX429" s="160"/>
      <c r="AY429" s="160"/>
      <c r="AZ429" s="160"/>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160"/>
      <c r="AU430" s="160"/>
      <c r="AV430" s="160"/>
      <c r="AW430" s="160"/>
      <c r="AX430" s="160"/>
      <c r="AY430" s="160"/>
      <c r="AZ430" s="160"/>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160"/>
      <c r="AU431" s="160"/>
      <c r="AV431" s="160"/>
      <c r="AW431" s="160"/>
      <c r="AX431" s="160"/>
      <c r="AY431" s="160"/>
      <c r="AZ431" s="160"/>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160"/>
      <c r="AU432" s="160"/>
      <c r="AV432" s="160"/>
      <c r="AW432" s="160"/>
      <c r="AX432" s="160"/>
      <c r="AY432" s="160"/>
      <c r="AZ432" s="160"/>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160"/>
      <c r="AU433" s="160"/>
      <c r="AV433" s="160"/>
      <c r="AW433" s="160"/>
      <c r="AX433" s="160"/>
      <c r="AY433" s="160"/>
      <c r="AZ433" s="160"/>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160"/>
      <c r="AU434" s="160"/>
      <c r="AV434" s="160"/>
      <c r="AW434" s="160"/>
      <c r="AX434" s="160"/>
      <c r="AY434" s="160"/>
      <c r="AZ434" s="160"/>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160"/>
      <c r="AU435" s="160"/>
      <c r="AV435" s="160"/>
      <c r="AW435" s="160"/>
      <c r="AX435" s="160"/>
      <c r="AY435" s="160"/>
      <c r="AZ435" s="160"/>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160"/>
      <c r="AU436" s="160"/>
      <c r="AV436" s="160"/>
      <c r="AW436" s="160"/>
      <c r="AX436" s="160"/>
      <c r="AY436" s="160"/>
      <c r="AZ436" s="160"/>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160"/>
      <c r="AU437" s="160"/>
      <c r="AV437" s="160"/>
      <c r="AW437" s="160"/>
      <c r="AX437" s="160"/>
      <c r="AY437" s="160"/>
      <c r="AZ437" s="160"/>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160"/>
      <c r="AU438" s="160"/>
      <c r="AV438" s="160"/>
      <c r="AW438" s="160"/>
      <c r="AX438" s="160"/>
      <c r="AY438" s="160"/>
      <c r="AZ438" s="160"/>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160"/>
      <c r="AU439" s="160"/>
      <c r="AV439" s="160"/>
      <c r="AW439" s="160"/>
      <c r="AX439" s="160"/>
      <c r="AY439" s="160"/>
      <c r="AZ439" s="160"/>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160"/>
      <c r="AU440" s="160"/>
      <c r="AV440" s="160"/>
      <c r="AW440" s="160"/>
      <c r="AX440" s="160"/>
      <c r="AY440" s="160"/>
      <c r="AZ440" s="160"/>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160"/>
      <c r="AU441" s="160"/>
      <c r="AV441" s="160"/>
      <c r="AW441" s="160"/>
      <c r="AX441" s="160"/>
      <c r="AY441" s="160"/>
      <c r="AZ441" s="160"/>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160"/>
      <c r="AU442" s="160"/>
      <c r="AV442" s="160"/>
      <c r="AW442" s="160"/>
      <c r="AX442" s="160"/>
      <c r="AY442" s="160"/>
      <c r="AZ442" s="160"/>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160"/>
      <c r="AU443" s="160"/>
      <c r="AV443" s="160"/>
      <c r="AW443" s="160"/>
      <c r="AX443" s="160"/>
      <c r="AY443" s="160"/>
      <c r="AZ443" s="160"/>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160"/>
      <c r="AU444" s="160"/>
      <c r="AV444" s="160"/>
      <c r="AW444" s="160"/>
      <c r="AX444" s="160"/>
      <c r="AY444" s="160"/>
      <c r="AZ444" s="160"/>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160"/>
      <c r="AU445" s="160"/>
      <c r="AV445" s="160"/>
      <c r="AW445" s="160"/>
      <c r="AX445" s="160"/>
      <c r="AY445" s="160"/>
      <c r="AZ445" s="160"/>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160"/>
      <c r="AU446" s="160"/>
      <c r="AV446" s="160"/>
      <c r="AW446" s="160"/>
      <c r="AX446" s="160"/>
      <c r="AY446" s="160"/>
      <c r="AZ446" s="160"/>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160"/>
      <c r="AU447" s="160"/>
      <c r="AV447" s="160"/>
      <c r="AW447" s="160"/>
      <c r="AX447" s="160"/>
      <c r="AY447" s="160"/>
      <c r="AZ447" s="160"/>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160"/>
      <c r="AU448" s="160"/>
      <c r="AV448" s="160"/>
      <c r="AW448" s="160"/>
      <c r="AX448" s="160"/>
      <c r="AY448" s="160"/>
      <c r="AZ448" s="160"/>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160"/>
      <c r="AU449" s="160"/>
      <c r="AV449" s="160"/>
      <c r="AW449" s="160"/>
      <c r="AX449" s="160"/>
      <c r="AY449" s="160"/>
      <c r="AZ449" s="160"/>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160"/>
      <c r="AU450" s="160"/>
      <c r="AV450" s="160"/>
      <c r="AW450" s="160"/>
      <c r="AX450" s="160"/>
      <c r="AY450" s="160"/>
      <c r="AZ450" s="160"/>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160"/>
      <c r="AU451" s="160"/>
      <c r="AV451" s="160"/>
      <c r="AW451" s="160"/>
      <c r="AX451" s="160"/>
      <c r="AY451" s="160"/>
      <c r="AZ451" s="160"/>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160"/>
      <c r="AU452" s="160"/>
      <c r="AV452" s="160"/>
      <c r="AW452" s="160"/>
      <c r="AX452" s="160"/>
      <c r="AY452" s="160"/>
      <c r="AZ452" s="160"/>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160"/>
      <c r="AU453" s="160"/>
      <c r="AV453" s="160"/>
      <c r="AW453" s="160"/>
      <c r="AX453" s="160"/>
      <c r="AY453" s="160"/>
      <c r="AZ453" s="160"/>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160"/>
      <c r="AU454" s="160"/>
      <c r="AV454" s="160"/>
      <c r="AW454" s="160"/>
      <c r="AX454" s="160"/>
      <c r="AY454" s="160"/>
      <c r="AZ454" s="160"/>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160"/>
      <c r="AU455" s="160"/>
      <c r="AV455" s="160"/>
      <c r="AW455" s="160"/>
      <c r="AX455" s="160"/>
      <c r="AY455" s="160"/>
      <c r="AZ455" s="160"/>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160"/>
      <c r="AU456" s="160"/>
      <c r="AV456" s="160"/>
      <c r="AW456" s="160"/>
      <c r="AX456" s="160"/>
      <c r="AY456" s="160"/>
      <c r="AZ456" s="160"/>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160"/>
      <c r="AU457" s="160"/>
      <c r="AV457" s="160"/>
      <c r="AW457" s="160"/>
      <c r="AX457" s="160"/>
      <c r="AY457" s="160"/>
      <c r="AZ457" s="160"/>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160"/>
      <c r="AU458" s="160"/>
      <c r="AV458" s="160"/>
      <c r="AW458" s="160"/>
      <c r="AX458" s="160"/>
      <c r="AY458" s="160"/>
      <c r="AZ458" s="160"/>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160"/>
      <c r="AU459" s="160"/>
      <c r="AV459" s="160"/>
      <c r="AW459" s="160"/>
      <c r="AX459" s="160"/>
      <c r="AY459" s="160"/>
      <c r="AZ459" s="160"/>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160"/>
      <c r="AU460" s="160"/>
      <c r="AV460" s="160"/>
      <c r="AW460" s="160"/>
      <c r="AX460" s="160"/>
      <c r="AY460" s="160"/>
      <c r="AZ460" s="160"/>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160"/>
      <c r="AU461" s="160"/>
      <c r="AV461" s="160"/>
      <c r="AW461" s="160"/>
      <c r="AX461" s="160"/>
      <c r="AY461" s="160"/>
      <c r="AZ461" s="160"/>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160"/>
      <c r="AU462" s="160"/>
      <c r="AV462" s="160"/>
      <c r="AW462" s="160"/>
      <c r="AX462" s="160"/>
      <c r="AY462" s="160"/>
      <c r="AZ462" s="160"/>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160"/>
      <c r="AU463" s="160"/>
      <c r="AV463" s="160"/>
      <c r="AW463" s="160"/>
      <c r="AX463" s="160"/>
      <c r="AY463" s="160"/>
      <c r="AZ463" s="160"/>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160"/>
      <c r="AU464" s="160"/>
      <c r="AV464" s="160"/>
      <c r="AW464" s="160"/>
      <c r="AX464" s="160"/>
      <c r="AY464" s="160"/>
      <c r="AZ464" s="160"/>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160"/>
      <c r="AU465" s="160"/>
      <c r="AV465" s="160"/>
      <c r="AW465" s="160"/>
      <c r="AX465" s="160"/>
      <c r="AY465" s="160"/>
      <c r="AZ465" s="160"/>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160"/>
      <c r="AU466" s="160"/>
      <c r="AV466" s="160"/>
      <c r="AW466" s="160"/>
      <c r="AX466" s="160"/>
      <c r="AY466" s="160"/>
      <c r="AZ466" s="160"/>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160"/>
      <c r="AU467" s="160"/>
      <c r="AV467" s="160"/>
      <c r="AW467" s="160"/>
      <c r="AX467" s="160"/>
      <c r="AY467" s="160"/>
      <c r="AZ467" s="160"/>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160"/>
      <c r="AU468" s="160"/>
      <c r="AV468" s="160"/>
      <c r="AW468" s="160"/>
      <c r="AX468" s="160"/>
      <c r="AY468" s="160"/>
      <c r="AZ468" s="160"/>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160"/>
      <c r="AU469" s="160"/>
      <c r="AV469" s="160"/>
      <c r="AW469" s="160"/>
      <c r="AX469" s="160"/>
      <c r="AY469" s="160"/>
      <c r="AZ469" s="160"/>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160"/>
      <c r="AU470" s="160"/>
      <c r="AV470" s="160"/>
      <c r="AW470" s="160"/>
      <c r="AX470" s="160"/>
      <c r="AY470" s="160"/>
      <c r="AZ470" s="160"/>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160"/>
      <c r="AU471" s="160"/>
      <c r="AV471" s="160"/>
      <c r="AW471" s="160"/>
      <c r="AX471" s="160"/>
      <c r="AY471" s="160"/>
      <c r="AZ471" s="160"/>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160"/>
      <c r="AU472" s="160"/>
      <c r="AV472" s="160"/>
      <c r="AW472" s="160"/>
      <c r="AX472" s="160"/>
      <c r="AY472" s="160"/>
      <c r="AZ472" s="160"/>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160"/>
      <c r="AU473" s="160"/>
      <c r="AV473" s="160"/>
      <c r="AW473" s="160"/>
      <c r="AX473" s="160"/>
      <c r="AY473" s="160"/>
      <c r="AZ473" s="160"/>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160"/>
      <c r="AU474" s="160"/>
      <c r="AV474" s="160"/>
      <c r="AW474" s="160"/>
      <c r="AX474" s="160"/>
      <c r="AY474" s="160"/>
      <c r="AZ474" s="160"/>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160"/>
      <c r="AU475" s="160"/>
      <c r="AV475" s="160"/>
      <c r="AW475" s="160"/>
      <c r="AX475" s="160"/>
      <c r="AY475" s="160"/>
      <c r="AZ475" s="160"/>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160"/>
      <c r="AU476" s="160"/>
      <c r="AV476" s="160"/>
      <c r="AW476" s="160"/>
      <c r="AX476" s="160"/>
      <c r="AY476" s="160"/>
      <c r="AZ476" s="160"/>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160"/>
      <c r="AU477" s="160"/>
      <c r="AV477" s="160"/>
      <c r="AW477" s="160"/>
      <c r="AX477" s="160"/>
      <c r="AY477" s="160"/>
      <c r="AZ477" s="160"/>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160"/>
      <c r="AU478" s="160"/>
      <c r="AV478" s="160"/>
      <c r="AW478" s="160"/>
      <c r="AX478" s="160"/>
      <c r="AY478" s="160"/>
      <c r="AZ478" s="160"/>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160"/>
      <c r="AU479" s="160"/>
      <c r="AV479" s="160"/>
      <c r="AW479" s="160"/>
      <c r="AX479" s="160"/>
      <c r="AY479" s="160"/>
      <c r="AZ479" s="160"/>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160"/>
      <c r="AU480" s="160"/>
      <c r="AV480" s="160"/>
      <c r="AW480" s="160"/>
      <c r="AX480" s="160"/>
      <c r="AY480" s="160"/>
      <c r="AZ480" s="160"/>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160"/>
      <c r="AU481" s="160"/>
      <c r="AV481" s="160"/>
      <c r="AW481" s="160"/>
      <c r="AX481" s="160"/>
      <c r="AY481" s="160"/>
      <c r="AZ481" s="160"/>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160"/>
      <c r="AU482" s="160"/>
      <c r="AV482" s="160"/>
      <c r="AW482" s="160"/>
      <c r="AX482" s="160"/>
      <c r="AY482" s="160"/>
      <c r="AZ482" s="160"/>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160"/>
      <c r="AU483" s="160"/>
      <c r="AV483" s="160"/>
      <c r="AW483" s="160"/>
      <c r="AX483" s="160"/>
      <c r="AY483" s="160"/>
      <c r="AZ483" s="160"/>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160"/>
      <c r="AU484" s="160"/>
      <c r="AV484" s="160"/>
      <c r="AW484" s="160"/>
      <c r="AX484" s="160"/>
      <c r="AY484" s="160"/>
      <c r="AZ484" s="160"/>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160"/>
      <c r="AU485" s="160"/>
      <c r="AV485" s="160"/>
      <c r="AW485" s="160"/>
      <c r="AX485" s="160"/>
      <c r="AY485" s="160"/>
      <c r="AZ485" s="160"/>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160"/>
      <c r="AU486" s="160"/>
      <c r="AV486" s="160"/>
      <c r="AW486" s="160"/>
      <c r="AX486" s="160"/>
      <c r="AY486" s="160"/>
      <c r="AZ486" s="160"/>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160"/>
      <c r="AU487" s="160"/>
      <c r="AV487" s="160"/>
      <c r="AW487" s="160"/>
      <c r="AX487" s="160"/>
      <c r="AY487" s="160"/>
      <c r="AZ487" s="160"/>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160"/>
      <c r="AU488" s="160"/>
      <c r="AV488" s="160"/>
      <c r="AW488" s="160"/>
      <c r="AX488" s="160"/>
      <c r="AY488" s="160"/>
      <c r="AZ488" s="160"/>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160"/>
      <c r="AU489" s="160"/>
      <c r="AV489" s="160"/>
      <c r="AW489" s="160"/>
      <c r="AX489" s="160"/>
      <c r="AY489" s="160"/>
      <c r="AZ489" s="160"/>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160"/>
      <c r="AU490" s="160"/>
      <c r="AV490" s="160"/>
      <c r="AW490" s="160"/>
      <c r="AX490" s="160"/>
      <c r="AY490" s="160"/>
      <c r="AZ490" s="160"/>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160"/>
      <c r="AU491" s="160"/>
      <c r="AV491" s="160"/>
      <c r="AW491" s="160"/>
      <c r="AX491" s="160"/>
      <c r="AY491" s="160"/>
      <c r="AZ491" s="160"/>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160"/>
      <c r="AU492" s="160"/>
      <c r="AV492" s="160"/>
      <c r="AW492" s="160"/>
      <c r="AX492" s="160"/>
      <c r="AY492" s="160"/>
      <c r="AZ492" s="160"/>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160"/>
      <c r="AU493" s="160"/>
      <c r="AV493" s="160"/>
      <c r="AW493" s="160"/>
      <c r="AX493" s="160"/>
      <c r="AY493" s="160"/>
      <c r="AZ493" s="160"/>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160"/>
      <c r="AU494" s="160"/>
      <c r="AV494" s="160"/>
      <c r="AW494" s="160"/>
      <c r="AX494" s="160"/>
      <c r="AY494" s="160"/>
      <c r="AZ494" s="160"/>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160"/>
      <c r="AU495" s="160"/>
      <c r="AV495" s="160"/>
      <c r="AW495" s="160"/>
      <c r="AX495" s="160"/>
      <c r="AY495" s="160"/>
      <c r="AZ495" s="160"/>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160"/>
      <c r="AU496" s="160"/>
      <c r="AV496" s="160"/>
      <c r="AW496" s="160"/>
      <c r="AX496" s="160"/>
      <c r="AY496" s="160"/>
      <c r="AZ496" s="160"/>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160"/>
      <c r="AU497" s="160"/>
      <c r="AV497" s="160"/>
      <c r="AW497" s="160"/>
      <c r="AX497" s="160"/>
      <c r="AY497" s="160"/>
      <c r="AZ497" s="160"/>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160"/>
      <c r="AU498" s="160"/>
      <c r="AV498" s="160"/>
      <c r="AW498" s="160"/>
      <c r="AX498" s="160"/>
      <c r="AY498" s="160"/>
      <c r="AZ498" s="160"/>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160"/>
      <c r="AU499" s="160"/>
      <c r="AV499" s="160"/>
      <c r="AW499" s="160"/>
      <c r="AX499" s="160"/>
      <c r="AY499" s="160"/>
      <c r="AZ499" s="160"/>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160"/>
      <c r="AU500" s="160"/>
      <c r="AV500" s="160"/>
      <c r="AW500" s="160"/>
      <c r="AX500" s="160"/>
      <c r="AY500" s="160"/>
      <c r="AZ500" s="160"/>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160"/>
      <c r="AU501" s="160"/>
      <c r="AV501" s="160"/>
      <c r="AW501" s="160"/>
      <c r="AX501" s="160"/>
      <c r="AY501" s="160"/>
      <c r="AZ501" s="160"/>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160"/>
      <c r="AU502" s="160"/>
      <c r="AV502" s="160"/>
      <c r="AW502" s="160"/>
      <c r="AX502" s="160"/>
      <c r="AY502" s="160"/>
      <c r="AZ502" s="160"/>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160"/>
      <c r="AU503" s="160"/>
      <c r="AV503" s="160"/>
      <c r="AW503" s="160"/>
      <c r="AX503" s="160"/>
      <c r="AY503" s="160"/>
      <c r="AZ503" s="160"/>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160"/>
      <c r="AU504" s="160"/>
      <c r="AV504" s="160"/>
      <c r="AW504" s="160"/>
      <c r="AX504" s="160"/>
      <c r="AY504" s="160"/>
      <c r="AZ504" s="160"/>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160"/>
      <c r="AU505" s="160"/>
      <c r="AV505" s="160"/>
      <c r="AW505" s="160"/>
      <c r="AX505" s="160"/>
      <c r="AY505" s="160"/>
      <c r="AZ505" s="160"/>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160"/>
      <c r="AU506" s="160"/>
      <c r="AV506" s="160"/>
      <c r="AW506" s="160"/>
      <c r="AX506" s="160"/>
      <c r="AY506" s="160"/>
      <c r="AZ506" s="160"/>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160"/>
      <c r="AU507" s="160"/>
      <c r="AV507" s="160"/>
      <c r="AW507" s="160"/>
      <c r="AX507" s="160"/>
      <c r="AY507" s="160"/>
      <c r="AZ507" s="160"/>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160"/>
      <c r="AU508" s="160"/>
      <c r="AV508" s="160"/>
      <c r="AW508" s="160"/>
      <c r="AX508" s="160"/>
      <c r="AY508" s="160"/>
      <c r="AZ508" s="160"/>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160"/>
      <c r="AU509" s="160"/>
      <c r="AV509" s="160"/>
      <c r="AW509" s="160"/>
      <c r="AX509" s="160"/>
      <c r="AY509" s="160"/>
      <c r="AZ509" s="160"/>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160"/>
      <c r="AU510" s="160"/>
      <c r="AV510" s="160"/>
      <c r="AW510" s="160"/>
      <c r="AX510" s="160"/>
      <c r="AY510" s="160"/>
      <c r="AZ510" s="160"/>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160"/>
      <c r="AU511" s="160"/>
      <c r="AV511" s="160"/>
      <c r="AW511" s="160"/>
      <c r="AX511" s="160"/>
      <c r="AY511" s="160"/>
      <c r="AZ511" s="160"/>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160"/>
      <c r="AU512" s="160"/>
      <c r="AV512" s="160"/>
      <c r="AW512" s="160"/>
      <c r="AX512" s="160"/>
      <c r="AY512" s="160"/>
      <c r="AZ512" s="160"/>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160"/>
      <c r="AU513" s="160"/>
      <c r="AV513" s="160"/>
      <c r="AW513" s="160"/>
      <c r="AX513" s="160"/>
      <c r="AY513" s="160"/>
      <c r="AZ513" s="160"/>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160"/>
      <c r="AU514" s="160"/>
      <c r="AV514" s="160"/>
      <c r="AW514" s="160"/>
      <c r="AX514" s="160"/>
      <c r="AY514" s="160"/>
      <c r="AZ514" s="160"/>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160"/>
      <c r="AU515" s="160"/>
      <c r="AV515" s="160"/>
      <c r="AW515" s="160"/>
      <c r="AX515" s="160"/>
      <c r="AY515" s="160"/>
      <c r="AZ515" s="160"/>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160"/>
      <c r="AU516" s="160"/>
      <c r="AV516" s="160"/>
      <c r="AW516" s="160"/>
      <c r="AX516" s="160"/>
      <c r="AY516" s="160"/>
      <c r="AZ516" s="160"/>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160"/>
      <c r="AU517" s="160"/>
      <c r="AV517" s="160"/>
      <c r="AW517" s="160"/>
      <c r="AX517" s="160"/>
      <c r="AY517" s="160"/>
      <c r="AZ517" s="160"/>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160"/>
      <c r="AU518" s="160"/>
      <c r="AV518" s="160"/>
      <c r="AW518" s="160"/>
      <c r="AX518" s="160"/>
      <c r="AY518" s="160"/>
      <c r="AZ518" s="160"/>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160"/>
      <c r="AU519" s="160"/>
      <c r="AV519" s="160"/>
      <c r="AW519" s="160"/>
      <c r="AX519" s="160"/>
      <c r="AY519" s="160"/>
      <c r="AZ519" s="160"/>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160"/>
      <c r="AU520" s="160"/>
      <c r="AV520" s="160"/>
      <c r="AW520" s="160"/>
      <c r="AX520" s="160"/>
      <c r="AY520" s="160"/>
      <c r="AZ520" s="160"/>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160"/>
      <c r="AU521" s="160"/>
      <c r="AV521" s="160"/>
      <c r="AW521" s="160"/>
      <c r="AX521" s="160"/>
      <c r="AY521" s="160"/>
      <c r="AZ521" s="160"/>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160"/>
      <c r="AU522" s="160"/>
      <c r="AV522" s="160"/>
      <c r="AW522" s="160"/>
      <c r="AX522" s="160"/>
      <c r="AY522" s="160"/>
      <c r="AZ522" s="160"/>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160"/>
      <c r="AU523" s="160"/>
      <c r="AV523" s="160"/>
      <c r="AW523" s="160"/>
      <c r="AX523" s="160"/>
      <c r="AY523" s="160"/>
      <c r="AZ523" s="160"/>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160"/>
      <c r="AU524" s="160"/>
      <c r="AV524" s="160"/>
      <c r="AW524" s="160"/>
      <c r="AX524" s="160"/>
      <c r="AY524" s="160"/>
      <c r="AZ524" s="160"/>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160"/>
      <c r="AU525" s="160"/>
      <c r="AV525" s="160"/>
      <c r="AW525" s="160"/>
      <c r="AX525" s="160"/>
      <c r="AY525" s="160"/>
      <c r="AZ525" s="160"/>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160"/>
      <c r="AU526" s="160"/>
      <c r="AV526" s="160"/>
      <c r="AW526" s="160"/>
      <c r="AX526" s="160"/>
      <c r="AY526" s="160"/>
      <c r="AZ526" s="160"/>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160"/>
      <c r="AU527" s="160"/>
      <c r="AV527" s="160"/>
      <c r="AW527" s="160"/>
      <c r="AX527" s="160"/>
      <c r="AY527" s="160"/>
      <c r="AZ527" s="160"/>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160"/>
      <c r="AU528" s="160"/>
      <c r="AV528" s="160"/>
      <c r="AW528" s="160"/>
      <c r="AX528" s="160"/>
      <c r="AY528" s="160"/>
      <c r="AZ528" s="160"/>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160"/>
      <c r="AU529" s="160"/>
      <c r="AV529" s="160"/>
      <c r="AW529" s="160"/>
      <c r="AX529" s="160"/>
      <c r="AY529" s="160"/>
      <c r="AZ529" s="160"/>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160"/>
      <c r="AU530" s="160"/>
      <c r="AV530" s="160"/>
      <c r="AW530" s="160"/>
      <c r="AX530" s="160"/>
      <c r="AY530" s="160"/>
      <c r="AZ530" s="160"/>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160"/>
      <c r="AU531" s="160"/>
      <c r="AV531" s="160"/>
      <c r="AW531" s="160"/>
      <c r="AX531" s="160"/>
      <c r="AY531" s="160"/>
      <c r="AZ531" s="160"/>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160"/>
      <c r="AU532" s="160"/>
      <c r="AV532" s="160"/>
      <c r="AW532" s="160"/>
      <c r="AX532" s="160"/>
      <c r="AY532" s="160"/>
      <c r="AZ532" s="160"/>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160"/>
      <c r="AU533" s="160"/>
      <c r="AV533" s="160"/>
      <c r="AW533" s="160"/>
      <c r="AX533" s="160"/>
      <c r="AY533" s="160"/>
      <c r="AZ533" s="160"/>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160"/>
      <c r="AU534" s="160"/>
      <c r="AV534" s="160"/>
      <c r="AW534" s="160"/>
      <c r="AX534" s="160"/>
      <c r="AY534" s="160"/>
      <c r="AZ534" s="160"/>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160"/>
      <c r="AU535" s="160"/>
      <c r="AV535" s="160"/>
      <c r="AW535" s="160"/>
      <c r="AX535" s="160"/>
      <c r="AY535" s="160"/>
      <c r="AZ535" s="160"/>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160"/>
      <c r="AU536" s="160"/>
      <c r="AV536" s="160"/>
      <c r="AW536" s="160"/>
      <c r="AX536" s="160"/>
      <c r="AY536" s="160"/>
      <c r="AZ536" s="160"/>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160"/>
      <c r="AU537" s="160"/>
      <c r="AV537" s="160"/>
      <c r="AW537" s="160"/>
      <c r="AX537" s="160"/>
      <c r="AY537" s="160"/>
      <c r="AZ537" s="160"/>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160"/>
      <c r="AU538" s="160"/>
      <c r="AV538" s="160"/>
      <c r="AW538" s="160"/>
      <c r="AX538" s="160"/>
      <c r="AY538" s="160"/>
      <c r="AZ538" s="160"/>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160"/>
      <c r="AU539" s="160"/>
      <c r="AV539" s="160"/>
      <c r="AW539" s="160"/>
      <c r="AX539" s="160"/>
      <c r="AY539" s="160"/>
      <c r="AZ539" s="160"/>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160"/>
      <c r="AU540" s="160"/>
      <c r="AV540" s="160"/>
      <c r="AW540" s="160"/>
      <c r="AX540" s="160"/>
      <c r="AY540" s="160"/>
      <c r="AZ540" s="160"/>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160"/>
      <c r="AU541" s="160"/>
      <c r="AV541" s="160"/>
      <c r="AW541" s="160"/>
      <c r="AX541" s="160"/>
      <c r="AY541" s="160"/>
      <c r="AZ541" s="160"/>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160"/>
      <c r="AU542" s="160"/>
      <c r="AV542" s="160"/>
      <c r="AW542" s="160"/>
      <c r="AX542" s="160"/>
      <c r="AY542" s="160"/>
      <c r="AZ542" s="160"/>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160"/>
      <c r="AU543" s="160"/>
      <c r="AV543" s="160"/>
      <c r="AW543" s="160"/>
      <c r="AX543" s="160"/>
      <c r="AY543" s="160"/>
      <c r="AZ543" s="160"/>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160"/>
      <c r="AU544" s="160"/>
      <c r="AV544" s="160"/>
      <c r="AW544" s="160"/>
      <c r="AX544" s="160"/>
      <c r="AY544" s="160"/>
      <c r="AZ544" s="160"/>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160"/>
      <c r="AU545" s="160"/>
      <c r="AV545" s="160"/>
      <c r="AW545" s="160"/>
      <c r="AX545" s="160"/>
      <c r="AY545" s="160"/>
      <c r="AZ545" s="160"/>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160"/>
      <c r="AU546" s="160"/>
      <c r="AV546" s="160"/>
      <c r="AW546" s="160"/>
      <c r="AX546" s="160"/>
      <c r="AY546" s="160"/>
      <c r="AZ546" s="160"/>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160"/>
      <c r="AU547" s="160"/>
      <c r="AV547" s="160"/>
      <c r="AW547" s="160"/>
      <c r="AX547" s="160"/>
      <c r="AY547" s="160"/>
      <c r="AZ547" s="160"/>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160"/>
      <c r="AU548" s="160"/>
      <c r="AV548" s="160"/>
      <c r="AW548" s="160"/>
      <c r="AX548" s="160"/>
      <c r="AY548" s="160"/>
      <c r="AZ548" s="160"/>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160"/>
      <c r="AU549" s="160"/>
      <c r="AV549" s="160"/>
      <c r="AW549" s="160"/>
      <c r="AX549" s="160"/>
      <c r="AY549" s="160"/>
      <c r="AZ549" s="160"/>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160"/>
      <c r="AU550" s="160"/>
      <c r="AV550" s="160"/>
      <c r="AW550" s="160"/>
      <c r="AX550" s="160"/>
      <c r="AY550" s="160"/>
      <c r="AZ550" s="160"/>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160"/>
      <c r="AU551" s="160"/>
      <c r="AV551" s="160"/>
      <c r="AW551" s="160"/>
      <c r="AX551" s="160"/>
      <c r="AY551" s="160"/>
      <c r="AZ551" s="160"/>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160"/>
      <c r="AU552" s="160"/>
      <c r="AV552" s="160"/>
      <c r="AW552" s="160"/>
      <c r="AX552" s="160"/>
      <c r="AY552" s="160"/>
      <c r="AZ552" s="160"/>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160"/>
      <c r="AU553" s="160"/>
      <c r="AV553" s="160"/>
      <c r="AW553" s="160"/>
      <c r="AX553" s="160"/>
      <c r="AY553" s="160"/>
      <c r="AZ553" s="160"/>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160"/>
      <c r="AU554" s="160"/>
      <c r="AV554" s="160"/>
      <c r="AW554" s="160"/>
      <c r="AX554" s="160"/>
      <c r="AY554" s="160"/>
      <c r="AZ554" s="160"/>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160"/>
      <c r="AU555" s="160"/>
      <c r="AV555" s="160"/>
      <c r="AW555" s="160"/>
      <c r="AX555" s="160"/>
      <c r="AY555" s="160"/>
      <c r="AZ555" s="160"/>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160"/>
      <c r="AU556" s="160"/>
      <c r="AV556" s="160"/>
      <c r="AW556" s="160"/>
      <c r="AX556" s="160"/>
      <c r="AY556" s="160"/>
      <c r="AZ556" s="160"/>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160"/>
      <c r="AU557" s="160"/>
      <c r="AV557" s="160"/>
      <c r="AW557" s="160"/>
      <c r="AX557" s="160"/>
      <c r="AY557" s="160"/>
      <c r="AZ557" s="160"/>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160"/>
      <c r="AU558" s="160"/>
      <c r="AV558" s="160"/>
      <c r="AW558" s="160"/>
      <c r="AX558" s="160"/>
      <c r="AY558" s="160"/>
      <c r="AZ558" s="160"/>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160"/>
      <c r="AU559" s="160"/>
      <c r="AV559" s="160"/>
      <c r="AW559" s="160"/>
      <c r="AX559" s="160"/>
      <c r="AY559" s="160"/>
      <c r="AZ559" s="160"/>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160"/>
      <c r="AU560" s="160"/>
      <c r="AV560" s="160"/>
      <c r="AW560" s="160"/>
      <c r="AX560" s="160"/>
      <c r="AY560" s="160"/>
      <c r="AZ560" s="160"/>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160"/>
      <c r="AU561" s="160"/>
      <c r="AV561" s="160"/>
      <c r="AW561" s="160"/>
      <c r="AX561" s="160"/>
      <c r="AY561" s="160"/>
      <c r="AZ561" s="160"/>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160"/>
      <c r="AU562" s="160"/>
      <c r="AV562" s="160"/>
      <c r="AW562" s="160"/>
      <c r="AX562" s="160"/>
      <c r="AY562" s="160"/>
      <c r="AZ562" s="160"/>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160"/>
      <c r="AU563" s="160"/>
      <c r="AV563" s="160"/>
      <c r="AW563" s="160"/>
      <c r="AX563" s="160"/>
      <c r="AY563" s="160"/>
      <c r="AZ563" s="160"/>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160"/>
      <c r="AU564" s="160"/>
      <c r="AV564" s="160"/>
      <c r="AW564" s="160"/>
      <c r="AX564" s="160"/>
      <c r="AY564" s="160"/>
      <c r="AZ564" s="160"/>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160"/>
      <c r="AU565" s="160"/>
      <c r="AV565" s="160"/>
      <c r="AW565" s="160"/>
      <c r="AX565" s="160"/>
      <c r="AY565" s="160"/>
      <c r="AZ565" s="160"/>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160"/>
      <c r="AU566" s="160"/>
      <c r="AV566" s="160"/>
      <c r="AW566" s="160"/>
      <c r="AX566" s="160"/>
      <c r="AY566" s="160"/>
      <c r="AZ566" s="160"/>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160"/>
      <c r="AU567" s="160"/>
      <c r="AV567" s="160"/>
      <c r="AW567" s="160"/>
      <c r="AX567" s="160"/>
      <c r="AY567" s="160"/>
      <c r="AZ567" s="160"/>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160"/>
      <c r="AU568" s="160"/>
      <c r="AV568" s="160"/>
      <c r="AW568" s="160"/>
      <c r="AX568" s="160"/>
      <c r="AY568" s="160"/>
      <c r="AZ568" s="160"/>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160"/>
      <c r="AU569" s="160"/>
      <c r="AV569" s="160"/>
      <c r="AW569" s="160"/>
      <c r="AX569" s="160"/>
      <c r="AY569" s="160"/>
      <c r="AZ569" s="160"/>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160"/>
      <c r="AU570" s="160"/>
      <c r="AV570" s="160"/>
      <c r="AW570" s="160"/>
      <c r="AX570" s="160"/>
      <c r="AY570" s="160"/>
      <c r="AZ570" s="160"/>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160"/>
      <c r="AU571" s="160"/>
      <c r="AV571" s="160"/>
      <c r="AW571" s="160"/>
      <c r="AX571" s="160"/>
      <c r="AY571" s="160"/>
      <c r="AZ571" s="160"/>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160"/>
      <c r="AU572" s="160"/>
      <c r="AV572" s="160"/>
      <c r="AW572" s="160"/>
      <c r="AX572" s="160"/>
      <c r="AY572" s="160"/>
      <c r="AZ572" s="160"/>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160"/>
      <c r="AU573" s="160"/>
      <c r="AV573" s="160"/>
      <c r="AW573" s="160"/>
      <c r="AX573" s="160"/>
      <c r="AY573" s="160"/>
      <c r="AZ573" s="160"/>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160"/>
      <c r="AU574" s="160"/>
      <c r="AV574" s="160"/>
      <c r="AW574" s="160"/>
      <c r="AX574" s="160"/>
      <c r="AY574" s="160"/>
      <c r="AZ574" s="160"/>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160"/>
      <c r="AU575" s="160"/>
      <c r="AV575" s="160"/>
      <c r="AW575" s="160"/>
      <c r="AX575" s="160"/>
      <c r="AY575" s="160"/>
      <c r="AZ575" s="160"/>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160"/>
      <c r="AU576" s="160"/>
      <c r="AV576" s="160"/>
      <c r="AW576" s="160"/>
      <c r="AX576" s="160"/>
      <c r="AY576" s="160"/>
      <c r="AZ576" s="160"/>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160"/>
      <c r="AU577" s="160"/>
      <c r="AV577" s="160"/>
      <c r="AW577" s="160"/>
      <c r="AX577" s="160"/>
      <c r="AY577" s="160"/>
      <c r="AZ577" s="160"/>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160"/>
      <c r="AU578" s="160"/>
      <c r="AV578" s="160"/>
      <c r="AW578" s="160"/>
      <c r="AX578" s="160"/>
      <c r="AY578" s="160"/>
      <c r="AZ578" s="160"/>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160"/>
      <c r="AU579" s="160"/>
      <c r="AV579" s="160"/>
      <c r="AW579" s="160"/>
      <c r="AX579" s="160"/>
      <c r="AY579" s="160"/>
      <c r="AZ579" s="160"/>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160"/>
      <c r="AU580" s="160"/>
      <c r="AV580" s="160"/>
      <c r="AW580" s="160"/>
      <c r="AX580" s="160"/>
      <c r="AY580" s="160"/>
      <c r="AZ580" s="160"/>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160"/>
      <c r="AU581" s="160"/>
      <c r="AV581" s="160"/>
      <c r="AW581" s="160"/>
      <c r="AX581" s="160"/>
      <c r="AY581" s="160"/>
      <c r="AZ581" s="160"/>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160"/>
      <c r="AU582" s="160"/>
      <c r="AV582" s="160"/>
      <c r="AW582" s="160"/>
      <c r="AX582" s="160"/>
      <c r="AY582" s="160"/>
      <c r="AZ582" s="160"/>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160"/>
      <c r="AU583" s="160"/>
      <c r="AV583" s="160"/>
      <c r="AW583" s="160"/>
      <c r="AX583" s="160"/>
      <c r="AY583" s="160"/>
      <c r="AZ583" s="160"/>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160"/>
      <c r="AU584" s="160"/>
      <c r="AV584" s="160"/>
      <c r="AW584" s="160"/>
      <c r="AX584" s="160"/>
      <c r="AY584" s="160"/>
      <c r="AZ584" s="160"/>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160"/>
      <c r="AU585" s="160"/>
      <c r="AV585" s="160"/>
      <c r="AW585" s="160"/>
      <c r="AX585" s="160"/>
      <c r="AY585" s="160"/>
      <c r="AZ585" s="160"/>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160"/>
      <c r="AU586" s="160"/>
      <c r="AV586" s="160"/>
      <c r="AW586" s="160"/>
      <c r="AX586" s="160"/>
      <c r="AY586" s="160"/>
      <c r="AZ586" s="160"/>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160"/>
      <c r="AU587" s="160"/>
      <c r="AV587" s="160"/>
      <c r="AW587" s="160"/>
      <c r="AX587" s="160"/>
      <c r="AY587" s="160"/>
      <c r="AZ587" s="160"/>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160"/>
      <c r="AU588" s="160"/>
      <c r="AV588" s="160"/>
      <c r="AW588" s="160"/>
      <c r="AX588" s="160"/>
      <c r="AY588" s="160"/>
      <c r="AZ588" s="160"/>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160"/>
      <c r="AU589" s="160"/>
      <c r="AV589" s="160"/>
      <c r="AW589" s="160"/>
      <c r="AX589" s="160"/>
      <c r="AY589" s="160"/>
      <c r="AZ589" s="160"/>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160"/>
      <c r="AU590" s="160"/>
      <c r="AV590" s="160"/>
      <c r="AW590" s="160"/>
      <c r="AX590" s="160"/>
      <c r="AY590" s="160"/>
      <c r="AZ590" s="160"/>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160"/>
      <c r="AU591" s="160"/>
      <c r="AV591" s="160"/>
      <c r="AW591" s="160"/>
      <c r="AX591" s="160"/>
      <c r="AY591" s="160"/>
      <c r="AZ591" s="160"/>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160"/>
      <c r="AU592" s="160"/>
      <c r="AV592" s="160"/>
      <c r="AW592" s="160"/>
      <c r="AX592" s="160"/>
      <c r="AY592" s="160"/>
      <c r="AZ592" s="160"/>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160"/>
      <c r="AU593" s="160"/>
      <c r="AV593" s="160"/>
      <c r="AW593" s="160"/>
      <c r="AX593" s="160"/>
      <c r="AY593" s="160"/>
      <c r="AZ593" s="160"/>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160"/>
      <c r="AU594" s="160"/>
      <c r="AV594" s="160"/>
      <c r="AW594" s="160"/>
      <c r="AX594" s="160"/>
      <c r="AY594" s="160"/>
      <c r="AZ594" s="160"/>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160"/>
      <c r="AU595" s="160"/>
      <c r="AV595" s="160"/>
      <c r="AW595" s="160"/>
      <c r="AX595" s="160"/>
      <c r="AY595" s="160"/>
      <c r="AZ595" s="160"/>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160"/>
      <c r="AU596" s="160"/>
      <c r="AV596" s="160"/>
      <c r="AW596" s="160"/>
      <c r="AX596" s="160"/>
      <c r="AY596" s="160"/>
      <c r="AZ596" s="160"/>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160"/>
      <c r="AU597" s="160"/>
      <c r="AV597" s="160"/>
      <c r="AW597" s="160"/>
      <c r="AX597" s="160"/>
      <c r="AY597" s="160"/>
      <c r="AZ597" s="160"/>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160"/>
      <c r="AU598" s="160"/>
      <c r="AV598" s="160"/>
      <c r="AW598" s="160"/>
      <c r="AX598" s="160"/>
      <c r="AY598" s="160"/>
      <c r="AZ598" s="160"/>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160"/>
      <c r="AU599" s="160"/>
      <c r="AV599" s="160"/>
      <c r="AW599" s="160"/>
      <c r="AX599" s="160"/>
      <c r="AY599" s="160"/>
      <c r="AZ599" s="160"/>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160"/>
      <c r="AU600" s="160"/>
      <c r="AV600" s="160"/>
      <c r="AW600" s="160"/>
      <c r="AX600" s="160"/>
      <c r="AY600" s="160"/>
      <c r="AZ600" s="160"/>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160"/>
      <c r="AU601" s="160"/>
      <c r="AV601" s="160"/>
      <c r="AW601" s="160"/>
      <c r="AX601" s="160"/>
      <c r="AY601" s="160"/>
      <c r="AZ601" s="160"/>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160"/>
      <c r="AU602" s="160"/>
      <c r="AV602" s="160"/>
      <c r="AW602" s="160"/>
      <c r="AX602" s="160"/>
      <c r="AY602" s="160"/>
      <c r="AZ602" s="160"/>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160"/>
      <c r="AU603" s="160"/>
      <c r="AV603" s="160"/>
      <c r="AW603" s="160"/>
      <c r="AX603" s="160"/>
      <c r="AY603" s="160"/>
      <c r="AZ603" s="160"/>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160"/>
      <c r="AU604" s="160"/>
      <c r="AV604" s="160"/>
      <c r="AW604" s="160"/>
      <c r="AX604" s="160"/>
      <c r="AY604" s="160"/>
      <c r="AZ604" s="160"/>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160"/>
      <c r="AU605" s="160"/>
      <c r="AV605" s="160"/>
      <c r="AW605" s="160"/>
      <c r="AX605" s="160"/>
      <c r="AY605" s="160"/>
      <c r="AZ605" s="160"/>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160"/>
      <c r="AU606" s="160"/>
      <c r="AV606" s="160"/>
      <c r="AW606" s="160"/>
      <c r="AX606" s="160"/>
      <c r="AY606" s="160"/>
      <c r="AZ606" s="160"/>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160"/>
      <c r="AU607" s="160"/>
      <c r="AV607" s="160"/>
      <c r="AW607" s="160"/>
      <c r="AX607" s="160"/>
      <c r="AY607" s="160"/>
      <c r="AZ607" s="160"/>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160"/>
      <c r="AU608" s="160"/>
      <c r="AV608" s="160"/>
      <c r="AW608" s="160"/>
      <c r="AX608" s="160"/>
      <c r="AY608" s="160"/>
      <c r="AZ608" s="160"/>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160"/>
      <c r="AU609" s="160"/>
      <c r="AV609" s="160"/>
      <c r="AW609" s="160"/>
      <c r="AX609" s="160"/>
      <c r="AY609" s="160"/>
      <c r="AZ609" s="160"/>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160"/>
      <c r="AU610" s="160"/>
      <c r="AV610" s="160"/>
      <c r="AW610" s="160"/>
      <c r="AX610" s="160"/>
      <c r="AY610" s="160"/>
      <c r="AZ610" s="160"/>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160"/>
      <c r="AU611" s="160"/>
      <c r="AV611" s="160"/>
      <c r="AW611" s="160"/>
      <c r="AX611" s="160"/>
      <c r="AY611" s="160"/>
      <c r="AZ611" s="160"/>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160"/>
      <c r="AU612" s="160"/>
      <c r="AV612" s="160"/>
      <c r="AW612" s="160"/>
      <c r="AX612" s="160"/>
      <c r="AY612" s="160"/>
      <c r="AZ612" s="160"/>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160"/>
      <c r="AU613" s="160"/>
      <c r="AV613" s="160"/>
      <c r="AW613" s="160"/>
      <c r="AX613" s="160"/>
      <c r="AY613" s="160"/>
      <c r="AZ613" s="160"/>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160"/>
      <c r="AU614" s="160"/>
      <c r="AV614" s="160"/>
      <c r="AW614" s="160"/>
      <c r="AX614" s="160"/>
      <c r="AY614" s="160"/>
      <c r="AZ614" s="160"/>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160"/>
      <c r="AU615" s="160"/>
      <c r="AV615" s="160"/>
      <c r="AW615" s="160"/>
      <c r="AX615" s="160"/>
      <c r="AY615" s="160"/>
      <c r="AZ615" s="160"/>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160"/>
      <c r="AU616" s="160"/>
      <c r="AV616" s="160"/>
      <c r="AW616" s="160"/>
      <c r="AX616" s="160"/>
      <c r="AY616" s="160"/>
      <c r="AZ616" s="160"/>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160"/>
      <c r="AU617" s="160"/>
      <c r="AV617" s="160"/>
      <c r="AW617" s="160"/>
      <c r="AX617" s="160"/>
      <c r="AY617" s="160"/>
      <c r="AZ617" s="160"/>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160"/>
      <c r="AU618" s="160"/>
      <c r="AV618" s="160"/>
      <c r="AW618" s="160"/>
      <c r="AX618" s="160"/>
      <c r="AY618" s="160"/>
      <c r="AZ618" s="160"/>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160"/>
      <c r="AU619" s="160"/>
      <c r="AV619" s="160"/>
      <c r="AW619" s="160"/>
      <c r="AX619" s="160"/>
      <c r="AY619" s="160"/>
      <c r="AZ619" s="160"/>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160"/>
      <c r="AU620" s="160"/>
      <c r="AV620" s="160"/>
      <c r="AW620" s="160"/>
      <c r="AX620" s="160"/>
      <c r="AY620" s="160"/>
      <c r="AZ620" s="160"/>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160"/>
      <c r="AU621" s="160"/>
      <c r="AV621" s="160"/>
      <c r="AW621" s="160"/>
      <c r="AX621" s="160"/>
      <c r="AY621" s="160"/>
      <c r="AZ621" s="160"/>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160"/>
      <c r="AU622" s="160"/>
      <c r="AV622" s="160"/>
      <c r="AW622" s="160"/>
      <c r="AX622" s="160"/>
      <c r="AY622" s="160"/>
      <c r="AZ622" s="160"/>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160"/>
      <c r="AU623" s="160"/>
      <c r="AV623" s="160"/>
      <c r="AW623" s="160"/>
      <c r="AX623" s="160"/>
      <c r="AY623" s="160"/>
      <c r="AZ623" s="160"/>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160"/>
      <c r="AU624" s="160"/>
      <c r="AV624" s="160"/>
      <c r="AW624" s="160"/>
      <c r="AX624" s="160"/>
      <c r="AY624" s="160"/>
      <c r="AZ624" s="160"/>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160"/>
      <c r="AU625" s="160"/>
      <c r="AV625" s="160"/>
      <c r="AW625" s="160"/>
      <c r="AX625" s="160"/>
      <c r="AY625" s="160"/>
      <c r="AZ625" s="160"/>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160"/>
      <c r="AU626" s="160"/>
      <c r="AV626" s="160"/>
      <c r="AW626" s="160"/>
      <c r="AX626" s="160"/>
      <c r="AY626" s="160"/>
      <c r="AZ626" s="160"/>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160"/>
      <c r="AU627" s="160"/>
      <c r="AV627" s="160"/>
      <c r="AW627" s="160"/>
      <c r="AX627" s="160"/>
      <c r="AY627" s="160"/>
      <c r="AZ627" s="160"/>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160"/>
      <c r="AU628" s="160"/>
      <c r="AV628" s="160"/>
      <c r="AW628" s="160"/>
      <c r="AX628" s="160"/>
      <c r="AY628" s="160"/>
      <c r="AZ628" s="160"/>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160"/>
      <c r="AU629" s="160"/>
      <c r="AV629" s="160"/>
      <c r="AW629" s="160"/>
      <c r="AX629" s="160"/>
      <c r="AY629" s="160"/>
      <c r="AZ629" s="160"/>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160"/>
      <c r="AU630" s="160"/>
      <c r="AV630" s="160"/>
      <c r="AW630" s="160"/>
      <c r="AX630" s="160"/>
      <c r="AY630" s="160"/>
      <c r="AZ630" s="160"/>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160"/>
      <c r="AU631" s="160"/>
      <c r="AV631" s="160"/>
      <c r="AW631" s="160"/>
      <c r="AX631" s="160"/>
      <c r="AY631" s="160"/>
      <c r="AZ631" s="160"/>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160"/>
      <c r="AU632" s="160"/>
      <c r="AV632" s="160"/>
      <c r="AW632" s="160"/>
      <c r="AX632" s="160"/>
      <c r="AY632" s="160"/>
      <c r="AZ632" s="160"/>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160"/>
      <c r="AU633" s="160"/>
      <c r="AV633" s="160"/>
      <c r="AW633" s="160"/>
      <c r="AX633" s="160"/>
      <c r="AY633" s="160"/>
      <c r="AZ633" s="160"/>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160"/>
      <c r="AU634" s="160"/>
      <c r="AV634" s="160"/>
      <c r="AW634" s="160"/>
      <c r="AX634" s="160"/>
      <c r="AY634" s="160"/>
      <c r="AZ634" s="160"/>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160"/>
      <c r="AU635" s="160"/>
      <c r="AV635" s="160"/>
      <c r="AW635" s="160"/>
      <c r="AX635" s="160"/>
      <c r="AY635" s="160"/>
      <c r="AZ635" s="160"/>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160"/>
      <c r="AU636" s="160"/>
      <c r="AV636" s="160"/>
      <c r="AW636" s="160"/>
      <c r="AX636" s="160"/>
      <c r="AY636" s="160"/>
      <c r="AZ636" s="160"/>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160"/>
      <c r="AU637" s="160"/>
      <c r="AV637" s="160"/>
      <c r="AW637" s="160"/>
      <c r="AX637" s="160"/>
      <c r="AY637" s="160"/>
      <c r="AZ637" s="160"/>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160"/>
      <c r="AU638" s="160"/>
      <c r="AV638" s="160"/>
      <c r="AW638" s="160"/>
      <c r="AX638" s="160"/>
      <c r="AY638" s="160"/>
      <c r="AZ638" s="160"/>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160"/>
      <c r="AU639" s="160"/>
      <c r="AV639" s="160"/>
      <c r="AW639" s="160"/>
      <c r="AX639" s="160"/>
      <c r="AY639" s="160"/>
      <c r="AZ639" s="160"/>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160"/>
      <c r="AU640" s="160"/>
      <c r="AV640" s="160"/>
      <c r="AW640" s="160"/>
      <c r="AX640" s="160"/>
      <c r="AY640" s="160"/>
      <c r="AZ640" s="160"/>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160"/>
      <c r="AU641" s="160"/>
      <c r="AV641" s="160"/>
      <c r="AW641" s="160"/>
      <c r="AX641" s="160"/>
      <c r="AY641" s="160"/>
      <c r="AZ641" s="160"/>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160"/>
      <c r="AU642" s="160"/>
      <c r="AV642" s="160"/>
      <c r="AW642" s="160"/>
      <c r="AX642" s="160"/>
      <c r="AY642" s="160"/>
      <c r="AZ642" s="160"/>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160"/>
      <c r="AU643" s="160"/>
      <c r="AV643" s="160"/>
      <c r="AW643" s="160"/>
      <c r="AX643" s="160"/>
      <c r="AY643" s="160"/>
      <c r="AZ643" s="160"/>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160"/>
      <c r="AU644" s="160"/>
      <c r="AV644" s="160"/>
      <c r="AW644" s="160"/>
      <c r="AX644" s="160"/>
      <c r="AY644" s="160"/>
      <c r="AZ644" s="160"/>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160"/>
      <c r="AU645" s="160"/>
      <c r="AV645" s="160"/>
      <c r="AW645" s="160"/>
      <c r="AX645" s="160"/>
      <c r="AY645" s="160"/>
      <c r="AZ645" s="160"/>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160"/>
      <c r="AU646" s="160"/>
      <c r="AV646" s="160"/>
      <c r="AW646" s="160"/>
      <c r="AX646" s="160"/>
      <c r="AY646" s="160"/>
      <c r="AZ646" s="160"/>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160"/>
      <c r="AU647" s="160"/>
      <c r="AV647" s="160"/>
      <c r="AW647" s="160"/>
      <c r="AX647" s="160"/>
      <c r="AY647" s="160"/>
      <c r="AZ647" s="160"/>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160"/>
      <c r="AU648" s="160"/>
      <c r="AV648" s="160"/>
      <c r="AW648" s="160"/>
      <c r="AX648" s="160"/>
      <c r="AY648" s="160"/>
      <c r="AZ648" s="160"/>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160"/>
      <c r="AU649" s="160"/>
      <c r="AV649" s="160"/>
      <c r="AW649" s="160"/>
      <c r="AX649" s="160"/>
      <c r="AY649" s="160"/>
      <c r="AZ649" s="160"/>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160"/>
      <c r="AU650" s="160"/>
      <c r="AV650" s="160"/>
      <c r="AW650" s="160"/>
      <c r="AX650" s="160"/>
      <c r="AY650" s="160"/>
      <c r="AZ650" s="160"/>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160"/>
      <c r="AU651" s="160"/>
      <c r="AV651" s="160"/>
      <c r="AW651" s="160"/>
      <c r="AX651" s="160"/>
      <c r="AY651" s="160"/>
      <c r="AZ651" s="160"/>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160"/>
      <c r="AU652" s="160"/>
      <c r="AV652" s="160"/>
      <c r="AW652" s="160"/>
      <c r="AX652" s="160"/>
      <c r="AY652" s="160"/>
      <c r="AZ652" s="160"/>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160"/>
      <c r="AU653" s="160"/>
      <c r="AV653" s="160"/>
      <c r="AW653" s="160"/>
      <c r="AX653" s="160"/>
      <c r="AY653" s="160"/>
      <c r="AZ653" s="160"/>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160"/>
      <c r="AU654" s="160"/>
      <c r="AV654" s="160"/>
      <c r="AW654" s="160"/>
      <c r="AX654" s="160"/>
      <c r="AY654" s="160"/>
      <c r="AZ654" s="160"/>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160"/>
      <c r="AU655" s="160"/>
      <c r="AV655" s="160"/>
      <c r="AW655" s="160"/>
      <c r="AX655" s="160"/>
      <c r="AY655" s="160"/>
      <c r="AZ655" s="160"/>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160"/>
      <c r="AU656" s="160"/>
      <c r="AV656" s="160"/>
      <c r="AW656" s="160"/>
      <c r="AX656" s="160"/>
      <c r="AY656" s="160"/>
      <c r="AZ656" s="160"/>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160"/>
      <c r="AU657" s="160"/>
      <c r="AV657" s="160"/>
      <c r="AW657" s="160"/>
      <c r="AX657" s="160"/>
      <c r="AY657" s="160"/>
      <c r="AZ657" s="160"/>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160"/>
      <c r="AU658" s="160"/>
      <c r="AV658" s="160"/>
      <c r="AW658" s="160"/>
      <c r="AX658" s="160"/>
      <c r="AY658" s="160"/>
      <c r="AZ658" s="160"/>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160"/>
      <c r="AU659" s="160"/>
      <c r="AV659" s="160"/>
      <c r="AW659" s="160"/>
      <c r="AX659" s="160"/>
      <c r="AY659" s="160"/>
      <c r="AZ659" s="160"/>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160"/>
      <c r="AU660" s="160"/>
      <c r="AV660" s="160"/>
      <c r="AW660" s="160"/>
      <c r="AX660" s="160"/>
      <c r="AY660" s="160"/>
      <c r="AZ660" s="160"/>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160"/>
      <c r="AU661" s="160"/>
      <c r="AV661" s="160"/>
      <c r="AW661" s="160"/>
      <c r="AX661" s="160"/>
      <c r="AY661" s="160"/>
      <c r="AZ661" s="160"/>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160"/>
      <c r="AU662" s="160"/>
      <c r="AV662" s="160"/>
      <c r="AW662" s="160"/>
      <c r="AX662" s="160"/>
      <c r="AY662" s="160"/>
      <c r="AZ662" s="160"/>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160"/>
      <c r="AU663" s="160"/>
      <c r="AV663" s="160"/>
      <c r="AW663" s="160"/>
      <c r="AX663" s="160"/>
      <c r="AY663" s="160"/>
      <c r="AZ663" s="160"/>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160"/>
      <c r="AU664" s="160"/>
      <c r="AV664" s="160"/>
      <c r="AW664" s="160"/>
      <c r="AX664" s="160"/>
      <c r="AY664" s="160"/>
      <c r="AZ664" s="160"/>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160"/>
      <c r="AU665" s="160"/>
      <c r="AV665" s="160"/>
      <c r="AW665" s="160"/>
      <c r="AX665" s="160"/>
      <c r="AY665" s="160"/>
      <c r="AZ665" s="160"/>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160"/>
      <c r="AU666" s="160"/>
      <c r="AV666" s="160"/>
      <c r="AW666" s="160"/>
      <c r="AX666" s="160"/>
      <c r="AY666" s="160"/>
      <c r="AZ666" s="160"/>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160"/>
      <c r="AU667" s="160"/>
      <c r="AV667" s="160"/>
      <c r="AW667" s="160"/>
      <c r="AX667" s="160"/>
      <c r="AY667" s="160"/>
      <c r="AZ667" s="160"/>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160"/>
      <c r="AU668" s="160"/>
      <c r="AV668" s="160"/>
      <c r="AW668" s="160"/>
      <c r="AX668" s="160"/>
      <c r="AY668" s="160"/>
      <c r="AZ668" s="160"/>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160"/>
      <c r="AU669" s="160"/>
      <c r="AV669" s="160"/>
      <c r="AW669" s="160"/>
      <c r="AX669" s="160"/>
      <c r="AY669" s="160"/>
      <c r="AZ669" s="160"/>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160"/>
      <c r="AU670" s="160"/>
      <c r="AV670" s="160"/>
      <c r="AW670" s="160"/>
      <c r="AX670" s="160"/>
      <c r="AY670" s="160"/>
      <c r="AZ670" s="160"/>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160"/>
      <c r="AU671" s="160"/>
      <c r="AV671" s="160"/>
      <c r="AW671" s="160"/>
      <c r="AX671" s="160"/>
      <c r="AY671" s="160"/>
      <c r="AZ671" s="160"/>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160"/>
      <c r="AU672" s="160"/>
      <c r="AV672" s="160"/>
      <c r="AW672" s="160"/>
      <c r="AX672" s="160"/>
      <c r="AY672" s="160"/>
      <c r="AZ672" s="160"/>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160"/>
      <c r="AU673" s="160"/>
      <c r="AV673" s="160"/>
      <c r="AW673" s="160"/>
      <c r="AX673" s="160"/>
      <c r="AY673" s="160"/>
      <c r="AZ673" s="160"/>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160"/>
      <c r="AU674" s="160"/>
      <c r="AV674" s="160"/>
      <c r="AW674" s="160"/>
      <c r="AX674" s="160"/>
      <c r="AY674" s="160"/>
      <c r="AZ674" s="160"/>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160"/>
      <c r="AU675" s="160"/>
      <c r="AV675" s="160"/>
      <c r="AW675" s="160"/>
      <c r="AX675" s="160"/>
      <c r="AY675" s="160"/>
      <c r="AZ675" s="160"/>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160"/>
      <c r="AU676" s="160"/>
      <c r="AV676" s="160"/>
      <c r="AW676" s="160"/>
      <c r="AX676" s="160"/>
      <c r="AY676" s="160"/>
      <c r="AZ676" s="160"/>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160"/>
      <c r="AU677" s="160"/>
      <c r="AV677" s="160"/>
      <c r="AW677" s="160"/>
      <c r="AX677" s="160"/>
      <c r="AY677" s="160"/>
      <c r="AZ677" s="160"/>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160"/>
      <c r="AU678" s="160"/>
      <c r="AV678" s="160"/>
      <c r="AW678" s="160"/>
      <c r="AX678" s="160"/>
      <c r="AY678" s="160"/>
      <c r="AZ678" s="160"/>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160"/>
      <c r="AU679" s="160"/>
      <c r="AV679" s="160"/>
      <c r="AW679" s="160"/>
      <c r="AX679" s="160"/>
      <c r="AY679" s="160"/>
      <c r="AZ679" s="160"/>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160"/>
      <c r="AU680" s="160"/>
      <c r="AV680" s="160"/>
      <c r="AW680" s="160"/>
      <c r="AX680" s="160"/>
      <c r="AY680" s="160"/>
      <c r="AZ680" s="160"/>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160"/>
      <c r="AU681" s="160"/>
      <c r="AV681" s="160"/>
      <c r="AW681" s="160"/>
      <c r="AX681" s="160"/>
      <c r="AY681" s="160"/>
      <c r="AZ681" s="160"/>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160"/>
      <c r="AU682" s="160"/>
      <c r="AV682" s="160"/>
      <c r="AW682" s="160"/>
      <c r="AX682" s="160"/>
      <c r="AY682" s="160"/>
      <c r="AZ682" s="160"/>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160"/>
      <c r="AU683" s="160"/>
      <c r="AV683" s="160"/>
      <c r="AW683" s="160"/>
      <c r="AX683" s="160"/>
      <c r="AY683" s="160"/>
      <c r="AZ683" s="160"/>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160"/>
      <c r="AU684" s="160"/>
      <c r="AV684" s="160"/>
      <c r="AW684" s="160"/>
      <c r="AX684" s="160"/>
      <c r="AY684" s="160"/>
      <c r="AZ684" s="160"/>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160"/>
      <c r="AU685" s="160"/>
      <c r="AV685" s="160"/>
      <c r="AW685" s="160"/>
      <c r="AX685" s="160"/>
      <c r="AY685" s="160"/>
      <c r="AZ685" s="160"/>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160"/>
      <c r="AU686" s="160"/>
      <c r="AV686" s="160"/>
      <c r="AW686" s="160"/>
      <c r="AX686" s="160"/>
      <c r="AY686" s="160"/>
      <c r="AZ686" s="160"/>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160"/>
      <c r="AU687" s="160"/>
      <c r="AV687" s="160"/>
      <c r="AW687" s="160"/>
      <c r="AX687" s="160"/>
      <c r="AY687" s="160"/>
      <c r="AZ687" s="160"/>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160"/>
      <c r="AU688" s="160"/>
      <c r="AV688" s="160"/>
      <c r="AW688" s="160"/>
      <c r="AX688" s="160"/>
      <c r="AY688" s="160"/>
      <c r="AZ688" s="160"/>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160"/>
      <c r="AU689" s="160"/>
      <c r="AV689" s="160"/>
      <c r="AW689" s="160"/>
      <c r="AX689" s="160"/>
      <c r="AY689" s="160"/>
      <c r="AZ689" s="160"/>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160"/>
      <c r="AU690" s="160"/>
      <c r="AV690" s="160"/>
      <c r="AW690" s="160"/>
      <c r="AX690" s="160"/>
      <c r="AY690" s="160"/>
      <c r="AZ690" s="160"/>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160"/>
      <c r="AU691" s="160"/>
      <c r="AV691" s="160"/>
      <c r="AW691" s="160"/>
      <c r="AX691" s="160"/>
      <c r="AY691" s="160"/>
      <c r="AZ691" s="160"/>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160"/>
      <c r="AU692" s="160"/>
      <c r="AV692" s="160"/>
      <c r="AW692" s="160"/>
      <c r="AX692" s="160"/>
      <c r="AY692" s="160"/>
      <c r="AZ692" s="160"/>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160"/>
      <c r="AU693" s="160"/>
      <c r="AV693" s="160"/>
      <c r="AW693" s="160"/>
      <c r="AX693" s="160"/>
      <c r="AY693" s="160"/>
      <c r="AZ693" s="160"/>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160"/>
      <c r="AU694" s="160"/>
      <c r="AV694" s="160"/>
      <c r="AW694" s="160"/>
      <c r="AX694" s="160"/>
      <c r="AY694" s="160"/>
      <c r="AZ694" s="160"/>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160"/>
      <c r="AU695" s="160"/>
      <c r="AV695" s="160"/>
      <c r="AW695" s="160"/>
      <c r="AX695" s="160"/>
      <c r="AY695" s="160"/>
      <c r="AZ695" s="160"/>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160"/>
      <c r="AU696" s="160"/>
      <c r="AV696" s="160"/>
      <c r="AW696" s="160"/>
      <c r="AX696" s="160"/>
      <c r="AY696" s="160"/>
      <c r="AZ696" s="160"/>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160"/>
      <c r="AU697" s="160"/>
      <c r="AV697" s="160"/>
      <c r="AW697" s="160"/>
      <c r="AX697" s="160"/>
      <c r="AY697" s="160"/>
      <c r="AZ697" s="160"/>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160"/>
      <c r="AU698" s="160"/>
      <c r="AV698" s="160"/>
      <c r="AW698" s="160"/>
      <c r="AX698" s="160"/>
      <c r="AY698" s="160"/>
      <c r="AZ698" s="160"/>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160"/>
      <c r="AU699" s="160"/>
      <c r="AV699" s="160"/>
      <c r="AW699" s="160"/>
      <c r="AX699" s="160"/>
      <c r="AY699" s="160"/>
      <c r="AZ699" s="160"/>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160"/>
      <c r="AU700" s="160"/>
      <c r="AV700" s="160"/>
      <c r="AW700" s="160"/>
      <c r="AX700" s="160"/>
      <c r="AY700" s="160"/>
      <c r="AZ700" s="160"/>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160"/>
      <c r="AU701" s="160"/>
      <c r="AV701" s="160"/>
      <c r="AW701" s="160"/>
      <c r="AX701" s="160"/>
      <c r="AY701" s="160"/>
      <c r="AZ701" s="160"/>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160"/>
      <c r="AU702" s="160"/>
      <c r="AV702" s="160"/>
      <c r="AW702" s="160"/>
      <c r="AX702" s="160"/>
      <c r="AY702" s="160"/>
      <c r="AZ702" s="160"/>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160"/>
      <c r="AU703" s="160"/>
      <c r="AV703" s="160"/>
      <c r="AW703" s="160"/>
      <c r="AX703" s="160"/>
      <c r="AY703" s="160"/>
      <c r="AZ703" s="160"/>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160"/>
      <c r="AU704" s="160"/>
      <c r="AV704" s="160"/>
      <c r="AW704" s="160"/>
      <c r="AX704" s="160"/>
      <c r="AY704" s="160"/>
      <c r="AZ704" s="160"/>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160"/>
      <c r="AU705" s="160"/>
      <c r="AV705" s="160"/>
      <c r="AW705" s="160"/>
      <c r="AX705" s="160"/>
      <c r="AY705" s="160"/>
      <c r="AZ705" s="160"/>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160"/>
      <c r="AU706" s="160"/>
      <c r="AV706" s="160"/>
      <c r="AW706" s="160"/>
      <c r="AX706" s="160"/>
      <c r="AY706" s="160"/>
      <c r="AZ706" s="160"/>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160"/>
      <c r="AU707" s="160"/>
      <c r="AV707" s="160"/>
      <c r="AW707" s="160"/>
      <c r="AX707" s="160"/>
      <c r="AY707" s="160"/>
      <c r="AZ707" s="160"/>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160"/>
      <c r="AU708" s="160"/>
      <c r="AV708" s="160"/>
      <c r="AW708" s="160"/>
      <c r="AX708" s="160"/>
      <c r="AY708" s="160"/>
      <c r="AZ708" s="160"/>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160"/>
      <c r="AU709" s="160"/>
      <c r="AV709" s="160"/>
      <c r="AW709" s="160"/>
      <c r="AX709" s="160"/>
      <c r="AY709" s="160"/>
      <c r="AZ709" s="160"/>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160"/>
      <c r="AU710" s="160"/>
      <c r="AV710" s="160"/>
      <c r="AW710" s="160"/>
      <c r="AX710" s="160"/>
      <c r="AY710" s="160"/>
      <c r="AZ710" s="160"/>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160"/>
      <c r="AU711" s="160"/>
      <c r="AV711" s="160"/>
      <c r="AW711" s="160"/>
      <c r="AX711" s="160"/>
      <c r="AY711" s="160"/>
      <c r="AZ711" s="160"/>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160"/>
      <c r="AU712" s="160"/>
      <c r="AV712" s="160"/>
      <c r="AW712" s="160"/>
      <c r="AX712" s="160"/>
      <c r="AY712" s="160"/>
      <c r="AZ712" s="160"/>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160"/>
      <c r="AU713" s="160"/>
      <c r="AV713" s="160"/>
      <c r="AW713" s="160"/>
      <c r="AX713" s="160"/>
      <c r="AY713" s="160"/>
      <c r="AZ713" s="160"/>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160"/>
      <c r="AU714" s="160"/>
      <c r="AV714" s="160"/>
      <c r="AW714" s="160"/>
      <c r="AX714" s="160"/>
      <c r="AY714" s="160"/>
      <c r="AZ714" s="160"/>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160"/>
      <c r="AU715" s="160"/>
      <c r="AV715" s="160"/>
      <c r="AW715" s="160"/>
      <c r="AX715" s="160"/>
      <c r="AY715" s="160"/>
      <c r="AZ715" s="160"/>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160"/>
      <c r="AU716" s="160"/>
      <c r="AV716" s="160"/>
      <c r="AW716" s="160"/>
      <c r="AX716" s="160"/>
      <c r="AY716" s="160"/>
      <c r="AZ716" s="160"/>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160"/>
      <c r="AU717" s="160"/>
      <c r="AV717" s="160"/>
      <c r="AW717" s="160"/>
      <c r="AX717" s="160"/>
      <c r="AY717" s="160"/>
      <c r="AZ717" s="160"/>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160"/>
      <c r="AU718" s="160"/>
      <c r="AV718" s="160"/>
      <c r="AW718" s="160"/>
      <c r="AX718" s="160"/>
      <c r="AY718" s="160"/>
      <c r="AZ718" s="160"/>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160"/>
      <c r="AU719" s="160"/>
      <c r="AV719" s="160"/>
      <c r="AW719" s="160"/>
      <c r="AX719" s="160"/>
      <c r="AY719" s="160"/>
      <c r="AZ719" s="160"/>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160"/>
      <c r="AU720" s="160"/>
      <c r="AV720" s="160"/>
      <c r="AW720" s="160"/>
      <c r="AX720" s="160"/>
      <c r="AY720" s="160"/>
      <c r="AZ720" s="160"/>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160"/>
      <c r="AU721" s="160"/>
      <c r="AV721" s="160"/>
      <c r="AW721" s="160"/>
      <c r="AX721" s="160"/>
      <c r="AY721" s="160"/>
      <c r="AZ721" s="160"/>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160"/>
      <c r="AU722" s="160"/>
      <c r="AV722" s="160"/>
      <c r="AW722" s="160"/>
      <c r="AX722" s="160"/>
      <c r="AY722" s="160"/>
      <c r="AZ722" s="160"/>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160"/>
      <c r="AU723" s="160"/>
      <c r="AV723" s="160"/>
      <c r="AW723" s="160"/>
      <c r="AX723" s="160"/>
      <c r="AY723" s="160"/>
      <c r="AZ723" s="160"/>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160"/>
      <c r="AU724" s="160"/>
      <c r="AV724" s="160"/>
      <c r="AW724" s="160"/>
      <c r="AX724" s="160"/>
      <c r="AY724" s="160"/>
      <c r="AZ724" s="160"/>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160"/>
      <c r="AU725" s="160"/>
      <c r="AV725" s="160"/>
      <c r="AW725" s="160"/>
      <c r="AX725" s="160"/>
      <c r="AY725" s="160"/>
      <c r="AZ725" s="160"/>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160"/>
      <c r="AU726" s="160"/>
      <c r="AV726" s="160"/>
      <c r="AW726" s="160"/>
      <c r="AX726" s="160"/>
      <c r="AY726" s="160"/>
      <c r="AZ726" s="160"/>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160"/>
      <c r="AU727" s="160"/>
      <c r="AV727" s="160"/>
      <c r="AW727" s="160"/>
      <c r="AX727" s="160"/>
      <c r="AY727" s="160"/>
      <c r="AZ727" s="160"/>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160"/>
      <c r="AU728" s="160"/>
      <c r="AV728" s="160"/>
      <c r="AW728" s="160"/>
      <c r="AX728" s="160"/>
      <c r="AY728" s="160"/>
      <c r="AZ728" s="160"/>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160"/>
      <c r="AU729" s="160"/>
      <c r="AV729" s="160"/>
      <c r="AW729" s="160"/>
      <c r="AX729" s="160"/>
      <c r="AY729" s="160"/>
      <c r="AZ729" s="160"/>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160"/>
      <c r="AU730" s="160"/>
      <c r="AV730" s="160"/>
      <c r="AW730" s="160"/>
      <c r="AX730" s="160"/>
      <c r="AY730" s="160"/>
      <c r="AZ730" s="160"/>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160"/>
      <c r="AU731" s="160"/>
      <c r="AV731" s="160"/>
      <c r="AW731" s="160"/>
      <c r="AX731" s="160"/>
      <c r="AY731" s="160"/>
      <c r="AZ731" s="160"/>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160"/>
      <c r="AU732" s="160"/>
      <c r="AV732" s="160"/>
      <c r="AW732" s="160"/>
      <c r="AX732" s="160"/>
      <c r="AY732" s="160"/>
      <c r="AZ732" s="160"/>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160"/>
      <c r="AU733" s="160"/>
      <c r="AV733" s="160"/>
      <c r="AW733" s="160"/>
      <c r="AX733" s="160"/>
      <c r="AY733" s="160"/>
      <c r="AZ733" s="160"/>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160"/>
      <c r="AU734" s="160"/>
      <c r="AV734" s="160"/>
      <c r="AW734" s="160"/>
      <c r="AX734" s="160"/>
      <c r="AY734" s="160"/>
      <c r="AZ734" s="160"/>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160"/>
      <c r="AU735" s="160"/>
      <c r="AV735" s="160"/>
      <c r="AW735" s="160"/>
      <c r="AX735" s="160"/>
      <c r="AY735" s="160"/>
      <c r="AZ735" s="160"/>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160"/>
      <c r="AU736" s="160"/>
      <c r="AV736" s="160"/>
      <c r="AW736" s="160"/>
      <c r="AX736" s="160"/>
      <c r="AY736" s="160"/>
      <c r="AZ736" s="160"/>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160"/>
      <c r="AU737" s="160"/>
      <c r="AV737" s="160"/>
      <c r="AW737" s="160"/>
      <c r="AX737" s="160"/>
      <c r="AY737" s="160"/>
      <c r="AZ737" s="160"/>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160"/>
      <c r="AU738" s="160"/>
      <c r="AV738" s="160"/>
      <c r="AW738" s="160"/>
      <c r="AX738" s="160"/>
      <c r="AY738" s="160"/>
      <c r="AZ738" s="160"/>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160"/>
      <c r="AU739" s="160"/>
      <c r="AV739" s="160"/>
      <c r="AW739" s="160"/>
      <c r="AX739" s="160"/>
      <c r="AY739" s="160"/>
      <c r="AZ739" s="160"/>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160"/>
      <c r="AU740" s="160"/>
      <c r="AV740" s="160"/>
      <c r="AW740" s="160"/>
      <c r="AX740" s="160"/>
      <c r="AY740" s="160"/>
      <c r="AZ740" s="160"/>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160"/>
      <c r="AU741" s="160"/>
      <c r="AV741" s="160"/>
      <c r="AW741" s="160"/>
      <c r="AX741" s="160"/>
      <c r="AY741" s="160"/>
      <c r="AZ741" s="160"/>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160"/>
      <c r="AU742" s="160"/>
      <c r="AV742" s="160"/>
      <c r="AW742" s="160"/>
      <c r="AX742" s="160"/>
      <c r="AY742" s="160"/>
      <c r="AZ742" s="160"/>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160"/>
      <c r="AU743" s="160"/>
      <c r="AV743" s="160"/>
      <c r="AW743" s="160"/>
      <c r="AX743" s="160"/>
      <c r="AY743" s="160"/>
      <c r="AZ743" s="160"/>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160"/>
      <c r="AU744" s="160"/>
      <c r="AV744" s="160"/>
      <c r="AW744" s="160"/>
      <c r="AX744" s="160"/>
      <c r="AY744" s="160"/>
      <c r="AZ744" s="160"/>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160"/>
      <c r="AU745" s="160"/>
      <c r="AV745" s="160"/>
      <c r="AW745" s="160"/>
      <c r="AX745" s="160"/>
      <c r="AY745" s="160"/>
      <c r="AZ745" s="160"/>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160"/>
      <c r="AU746" s="160"/>
      <c r="AV746" s="160"/>
      <c r="AW746" s="160"/>
      <c r="AX746" s="160"/>
      <c r="AY746" s="160"/>
      <c r="AZ746" s="160"/>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160"/>
      <c r="AU747" s="160"/>
      <c r="AV747" s="160"/>
      <c r="AW747" s="160"/>
      <c r="AX747" s="160"/>
      <c r="AY747" s="160"/>
      <c r="AZ747" s="160"/>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160"/>
      <c r="AU748" s="160"/>
      <c r="AV748" s="160"/>
      <c r="AW748" s="160"/>
      <c r="AX748" s="160"/>
      <c r="AY748" s="160"/>
      <c r="AZ748" s="160"/>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160"/>
      <c r="AU749" s="160"/>
      <c r="AV749" s="160"/>
      <c r="AW749" s="160"/>
      <c r="AX749" s="160"/>
      <c r="AY749" s="160"/>
      <c r="AZ749" s="160"/>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160"/>
      <c r="AU750" s="160"/>
      <c r="AV750" s="160"/>
      <c r="AW750" s="160"/>
      <c r="AX750" s="160"/>
      <c r="AY750" s="160"/>
      <c r="AZ750" s="160"/>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160"/>
      <c r="AU751" s="160"/>
      <c r="AV751" s="160"/>
      <c r="AW751" s="160"/>
      <c r="AX751" s="160"/>
      <c r="AY751" s="160"/>
      <c r="AZ751" s="160"/>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160"/>
      <c r="AU752" s="160"/>
      <c r="AV752" s="160"/>
      <c r="AW752" s="160"/>
      <c r="AX752" s="160"/>
      <c r="AY752" s="160"/>
      <c r="AZ752" s="160"/>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160"/>
      <c r="AU753" s="160"/>
      <c r="AV753" s="160"/>
      <c r="AW753" s="160"/>
      <c r="AX753" s="160"/>
      <c r="AY753" s="160"/>
      <c r="AZ753" s="160"/>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160"/>
      <c r="AU754" s="160"/>
      <c r="AV754" s="160"/>
      <c r="AW754" s="160"/>
      <c r="AX754" s="160"/>
      <c r="AY754" s="160"/>
      <c r="AZ754" s="160"/>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160"/>
      <c r="AU755" s="160"/>
      <c r="AV755" s="160"/>
      <c r="AW755" s="160"/>
      <c r="AX755" s="160"/>
      <c r="AY755" s="160"/>
      <c r="AZ755" s="160"/>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160"/>
      <c r="AU756" s="160"/>
      <c r="AV756" s="160"/>
      <c r="AW756" s="160"/>
      <c r="AX756" s="160"/>
      <c r="AY756" s="160"/>
      <c r="AZ756" s="160"/>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160"/>
      <c r="AU757" s="160"/>
      <c r="AV757" s="160"/>
      <c r="AW757" s="160"/>
      <c r="AX757" s="160"/>
      <c r="AY757" s="160"/>
      <c r="AZ757" s="160"/>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160"/>
      <c r="AU758" s="160"/>
      <c r="AV758" s="160"/>
      <c r="AW758" s="160"/>
      <c r="AX758" s="160"/>
      <c r="AY758" s="160"/>
      <c r="AZ758" s="160"/>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160"/>
      <c r="AU759" s="160"/>
      <c r="AV759" s="160"/>
      <c r="AW759" s="160"/>
      <c r="AX759" s="160"/>
      <c r="AY759" s="160"/>
      <c r="AZ759" s="160"/>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160"/>
      <c r="AU760" s="160"/>
      <c r="AV760" s="160"/>
      <c r="AW760" s="160"/>
      <c r="AX760" s="160"/>
      <c r="AY760" s="160"/>
      <c r="AZ760" s="160"/>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160"/>
      <c r="AU761" s="160"/>
      <c r="AV761" s="160"/>
      <c r="AW761" s="160"/>
      <c r="AX761" s="160"/>
      <c r="AY761" s="160"/>
      <c r="AZ761" s="160"/>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160"/>
      <c r="AU762" s="160"/>
      <c r="AV762" s="160"/>
      <c r="AW762" s="160"/>
      <c r="AX762" s="160"/>
      <c r="AY762" s="160"/>
      <c r="AZ762" s="160"/>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160"/>
      <c r="AU763" s="160"/>
      <c r="AV763" s="160"/>
      <c r="AW763" s="160"/>
      <c r="AX763" s="160"/>
      <c r="AY763" s="160"/>
      <c r="AZ763" s="160"/>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160"/>
      <c r="AU764" s="160"/>
      <c r="AV764" s="160"/>
      <c r="AW764" s="160"/>
      <c r="AX764" s="160"/>
      <c r="AY764" s="160"/>
      <c r="AZ764" s="160"/>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160"/>
      <c r="AU765" s="160"/>
      <c r="AV765" s="160"/>
      <c r="AW765" s="160"/>
      <c r="AX765" s="160"/>
      <c r="AY765" s="160"/>
      <c r="AZ765" s="160"/>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160"/>
      <c r="AU766" s="160"/>
      <c r="AV766" s="160"/>
      <c r="AW766" s="160"/>
      <c r="AX766" s="160"/>
      <c r="AY766" s="160"/>
      <c r="AZ766" s="160"/>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160"/>
      <c r="AU767" s="160"/>
      <c r="AV767" s="160"/>
      <c r="AW767" s="160"/>
      <c r="AX767" s="160"/>
      <c r="AY767" s="160"/>
      <c r="AZ767" s="160"/>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160"/>
      <c r="AU768" s="160"/>
      <c r="AV768" s="160"/>
      <c r="AW768" s="160"/>
      <c r="AX768" s="160"/>
      <c r="AY768" s="160"/>
      <c r="AZ768" s="160"/>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160"/>
      <c r="AU769" s="160"/>
      <c r="AV769" s="160"/>
      <c r="AW769" s="160"/>
      <c r="AX769" s="160"/>
      <c r="AY769" s="160"/>
      <c r="AZ769" s="160"/>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160"/>
      <c r="AU770" s="160"/>
      <c r="AV770" s="160"/>
      <c r="AW770" s="160"/>
      <c r="AX770" s="160"/>
      <c r="AY770" s="160"/>
      <c r="AZ770" s="160"/>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160"/>
      <c r="AU771" s="160"/>
      <c r="AV771" s="160"/>
      <c r="AW771" s="160"/>
      <c r="AX771" s="160"/>
      <c r="AY771" s="160"/>
      <c r="AZ771" s="160"/>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160"/>
      <c r="AU772" s="160"/>
      <c r="AV772" s="160"/>
      <c r="AW772" s="160"/>
      <c r="AX772" s="160"/>
      <c r="AY772" s="160"/>
      <c r="AZ772" s="160"/>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160"/>
      <c r="AU773" s="160"/>
      <c r="AV773" s="160"/>
      <c r="AW773" s="160"/>
      <c r="AX773" s="160"/>
      <c r="AY773" s="160"/>
      <c r="AZ773" s="160"/>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160"/>
      <c r="AU774" s="160"/>
      <c r="AV774" s="160"/>
      <c r="AW774" s="160"/>
      <c r="AX774" s="160"/>
      <c r="AY774" s="160"/>
      <c r="AZ774" s="160"/>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160"/>
      <c r="AU775" s="160"/>
      <c r="AV775" s="160"/>
      <c r="AW775" s="160"/>
      <c r="AX775" s="160"/>
      <c r="AY775" s="160"/>
      <c r="AZ775" s="160"/>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160"/>
      <c r="AU776" s="160"/>
      <c r="AV776" s="160"/>
      <c r="AW776" s="160"/>
      <c r="AX776" s="160"/>
      <c r="AY776" s="160"/>
      <c r="AZ776" s="160"/>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160"/>
      <c r="AU777" s="160"/>
      <c r="AV777" s="160"/>
      <c r="AW777" s="160"/>
      <c r="AX777" s="160"/>
      <c r="AY777" s="160"/>
      <c r="AZ777" s="160"/>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160"/>
      <c r="AU778" s="160"/>
      <c r="AV778" s="160"/>
      <c r="AW778" s="160"/>
      <c r="AX778" s="160"/>
      <c r="AY778" s="160"/>
      <c r="AZ778" s="160"/>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160"/>
      <c r="AU779" s="160"/>
      <c r="AV779" s="160"/>
      <c r="AW779" s="160"/>
      <c r="AX779" s="160"/>
      <c r="AY779" s="160"/>
      <c r="AZ779" s="160"/>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160"/>
      <c r="AU780" s="160"/>
      <c r="AV780" s="160"/>
      <c r="AW780" s="160"/>
      <c r="AX780" s="160"/>
      <c r="AY780" s="160"/>
      <c r="AZ780" s="160"/>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160"/>
      <c r="AU781" s="160"/>
      <c r="AV781" s="160"/>
      <c r="AW781" s="160"/>
      <c r="AX781" s="160"/>
      <c r="AY781" s="160"/>
      <c r="AZ781" s="160"/>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160"/>
      <c r="AU782" s="160"/>
      <c r="AV782" s="160"/>
      <c r="AW782" s="160"/>
      <c r="AX782" s="160"/>
      <c r="AY782" s="160"/>
      <c r="AZ782" s="160"/>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160"/>
      <c r="AU783" s="160"/>
      <c r="AV783" s="160"/>
      <c r="AW783" s="160"/>
      <c r="AX783" s="160"/>
      <c r="AY783" s="160"/>
      <c r="AZ783" s="160"/>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160"/>
      <c r="AU784" s="160"/>
      <c r="AV784" s="160"/>
      <c r="AW784" s="160"/>
      <c r="AX784" s="160"/>
      <c r="AY784" s="160"/>
      <c r="AZ784" s="160"/>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160"/>
      <c r="AU785" s="160"/>
      <c r="AV785" s="160"/>
      <c r="AW785" s="160"/>
      <c r="AX785" s="160"/>
      <c r="AY785" s="160"/>
      <c r="AZ785" s="160"/>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160"/>
      <c r="AU786" s="160"/>
      <c r="AV786" s="160"/>
      <c r="AW786" s="160"/>
      <c r="AX786" s="160"/>
      <c r="AY786" s="160"/>
      <c r="AZ786" s="160"/>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160"/>
      <c r="AU787" s="160"/>
      <c r="AV787" s="160"/>
      <c r="AW787" s="160"/>
      <c r="AX787" s="160"/>
      <c r="AY787" s="160"/>
      <c r="AZ787" s="160"/>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160"/>
      <c r="AU788" s="160"/>
      <c r="AV788" s="160"/>
      <c r="AW788" s="160"/>
      <c r="AX788" s="160"/>
      <c r="AY788" s="160"/>
      <c r="AZ788" s="160"/>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160"/>
      <c r="AU789" s="160"/>
      <c r="AV789" s="160"/>
      <c r="AW789" s="160"/>
      <c r="AX789" s="160"/>
      <c r="AY789" s="160"/>
      <c r="AZ789" s="160"/>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160"/>
      <c r="AU790" s="160"/>
      <c r="AV790" s="160"/>
      <c r="AW790" s="160"/>
      <c r="AX790" s="160"/>
      <c r="AY790" s="160"/>
      <c r="AZ790" s="160"/>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160"/>
      <c r="AU791" s="160"/>
      <c r="AV791" s="160"/>
      <c r="AW791" s="160"/>
      <c r="AX791" s="160"/>
      <c r="AY791" s="160"/>
      <c r="AZ791" s="160"/>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160"/>
      <c r="AU792" s="160"/>
      <c r="AV792" s="160"/>
      <c r="AW792" s="160"/>
      <c r="AX792" s="160"/>
      <c r="AY792" s="160"/>
      <c r="AZ792" s="160"/>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160"/>
      <c r="AU793" s="160"/>
      <c r="AV793" s="160"/>
      <c r="AW793" s="160"/>
      <c r="AX793" s="160"/>
      <c r="AY793" s="160"/>
      <c r="AZ793" s="160"/>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160"/>
      <c r="AU794" s="160"/>
      <c r="AV794" s="160"/>
      <c r="AW794" s="160"/>
      <c r="AX794" s="160"/>
      <c r="AY794" s="160"/>
      <c r="AZ794" s="160"/>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160"/>
      <c r="AU795" s="160"/>
      <c r="AV795" s="160"/>
      <c r="AW795" s="160"/>
      <c r="AX795" s="160"/>
      <c r="AY795" s="160"/>
      <c r="AZ795" s="160"/>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160"/>
      <c r="AU796" s="160"/>
      <c r="AV796" s="160"/>
      <c r="AW796" s="160"/>
      <c r="AX796" s="160"/>
      <c r="AY796" s="160"/>
      <c r="AZ796" s="160"/>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160"/>
      <c r="AU797" s="160"/>
      <c r="AV797" s="160"/>
      <c r="AW797" s="160"/>
      <c r="AX797" s="160"/>
      <c r="AY797" s="160"/>
      <c r="AZ797" s="160"/>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160"/>
      <c r="AU798" s="160"/>
      <c r="AV798" s="160"/>
      <c r="AW798" s="160"/>
      <c r="AX798" s="160"/>
      <c r="AY798" s="160"/>
      <c r="AZ798" s="160"/>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160"/>
      <c r="AU799" s="160"/>
      <c r="AV799" s="160"/>
      <c r="AW799" s="160"/>
      <c r="AX799" s="160"/>
      <c r="AY799" s="160"/>
      <c r="AZ799" s="160"/>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160"/>
      <c r="AU800" s="160"/>
      <c r="AV800" s="160"/>
      <c r="AW800" s="160"/>
      <c r="AX800" s="160"/>
      <c r="AY800" s="160"/>
      <c r="AZ800" s="160"/>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160"/>
      <c r="AU801" s="160"/>
      <c r="AV801" s="160"/>
      <c r="AW801" s="160"/>
      <c r="AX801" s="160"/>
      <c r="AY801" s="160"/>
      <c r="AZ801" s="160"/>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160"/>
      <c r="AU802" s="160"/>
      <c r="AV802" s="160"/>
      <c r="AW802" s="160"/>
      <c r="AX802" s="160"/>
      <c r="AY802" s="160"/>
      <c r="AZ802" s="160"/>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160"/>
      <c r="AU803" s="160"/>
      <c r="AV803" s="160"/>
      <c r="AW803" s="160"/>
      <c r="AX803" s="160"/>
      <c r="AY803" s="160"/>
      <c r="AZ803" s="160"/>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160"/>
      <c r="AU804" s="160"/>
      <c r="AV804" s="160"/>
      <c r="AW804" s="160"/>
      <c r="AX804" s="160"/>
      <c r="AY804" s="160"/>
      <c r="AZ804" s="160"/>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160"/>
      <c r="AU805" s="160"/>
      <c r="AV805" s="160"/>
      <c r="AW805" s="160"/>
      <c r="AX805" s="160"/>
      <c r="AY805" s="160"/>
      <c r="AZ805" s="160"/>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160"/>
      <c r="AU806" s="160"/>
      <c r="AV806" s="160"/>
      <c r="AW806" s="160"/>
      <c r="AX806" s="160"/>
      <c r="AY806" s="160"/>
      <c r="AZ806" s="160"/>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160"/>
      <c r="AU807" s="160"/>
      <c r="AV807" s="160"/>
      <c r="AW807" s="160"/>
      <c r="AX807" s="160"/>
      <c r="AY807" s="160"/>
      <c r="AZ807" s="160"/>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160"/>
      <c r="AU808" s="160"/>
      <c r="AV808" s="160"/>
      <c r="AW808" s="160"/>
      <c r="AX808" s="160"/>
      <c r="AY808" s="160"/>
      <c r="AZ808" s="160"/>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160"/>
      <c r="AU809" s="160"/>
      <c r="AV809" s="160"/>
      <c r="AW809" s="160"/>
      <c r="AX809" s="160"/>
      <c r="AY809" s="160"/>
      <c r="AZ809" s="160"/>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160"/>
      <c r="AU810" s="160"/>
      <c r="AV810" s="160"/>
      <c r="AW810" s="160"/>
      <c r="AX810" s="160"/>
      <c r="AY810" s="160"/>
      <c r="AZ810" s="160"/>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160"/>
      <c r="AU811" s="160"/>
      <c r="AV811" s="160"/>
      <c r="AW811" s="160"/>
      <c r="AX811" s="160"/>
      <c r="AY811" s="160"/>
      <c r="AZ811" s="160"/>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160"/>
      <c r="AU812" s="160"/>
      <c r="AV812" s="160"/>
      <c r="AW812" s="160"/>
      <c r="AX812" s="160"/>
      <c r="AY812" s="160"/>
      <c r="AZ812" s="160"/>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160"/>
      <c r="AU813" s="160"/>
      <c r="AV813" s="160"/>
      <c r="AW813" s="160"/>
      <c r="AX813" s="160"/>
      <c r="AY813" s="160"/>
      <c r="AZ813" s="160"/>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160"/>
      <c r="AU814" s="160"/>
      <c r="AV814" s="160"/>
      <c r="AW814" s="160"/>
      <c r="AX814" s="160"/>
      <c r="AY814" s="160"/>
      <c r="AZ814" s="160"/>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160"/>
      <c r="AU815" s="160"/>
      <c r="AV815" s="160"/>
      <c r="AW815" s="160"/>
      <c r="AX815" s="160"/>
      <c r="AY815" s="160"/>
      <c r="AZ815" s="160"/>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160"/>
      <c r="AU816" s="160"/>
      <c r="AV816" s="160"/>
      <c r="AW816" s="160"/>
      <c r="AX816" s="160"/>
      <c r="AY816" s="160"/>
      <c r="AZ816" s="160"/>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160"/>
      <c r="AU817" s="160"/>
      <c r="AV817" s="160"/>
      <c r="AW817" s="160"/>
      <c r="AX817" s="160"/>
      <c r="AY817" s="160"/>
      <c r="AZ817" s="160"/>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160"/>
      <c r="AU818" s="160"/>
      <c r="AV818" s="160"/>
      <c r="AW818" s="160"/>
      <c r="AX818" s="160"/>
      <c r="AY818" s="160"/>
      <c r="AZ818" s="160"/>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160"/>
      <c r="AU819" s="160"/>
      <c r="AV819" s="160"/>
      <c r="AW819" s="160"/>
      <c r="AX819" s="160"/>
      <c r="AY819" s="160"/>
      <c r="AZ819" s="160"/>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160"/>
      <c r="AU820" s="160"/>
      <c r="AV820" s="160"/>
      <c r="AW820" s="160"/>
      <c r="AX820" s="160"/>
      <c r="AY820" s="160"/>
      <c r="AZ820" s="160"/>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160"/>
      <c r="AU821" s="160"/>
      <c r="AV821" s="160"/>
      <c r="AW821" s="160"/>
      <c r="AX821" s="160"/>
      <c r="AY821" s="160"/>
      <c r="AZ821" s="160"/>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160"/>
      <c r="AU822" s="160"/>
      <c r="AV822" s="160"/>
      <c r="AW822" s="160"/>
      <c r="AX822" s="160"/>
      <c r="AY822" s="160"/>
      <c r="AZ822" s="160"/>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160"/>
      <c r="AU823" s="160"/>
      <c r="AV823" s="160"/>
      <c r="AW823" s="160"/>
      <c r="AX823" s="160"/>
      <c r="AY823" s="160"/>
      <c r="AZ823" s="160"/>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160"/>
      <c r="AU824" s="160"/>
      <c r="AV824" s="160"/>
      <c r="AW824" s="160"/>
      <c r="AX824" s="160"/>
      <c r="AY824" s="160"/>
      <c r="AZ824" s="160"/>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160"/>
      <c r="AU825" s="160"/>
      <c r="AV825" s="160"/>
      <c r="AW825" s="160"/>
      <c r="AX825" s="160"/>
      <c r="AY825" s="160"/>
      <c r="AZ825" s="160"/>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160"/>
      <c r="AU826" s="160"/>
      <c r="AV826" s="160"/>
      <c r="AW826" s="160"/>
      <c r="AX826" s="160"/>
      <c r="AY826" s="160"/>
      <c r="AZ826" s="160"/>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160"/>
      <c r="AU827" s="160"/>
      <c r="AV827" s="160"/>
      <c r="AW827" s="160"/>
      <c r="AX827" s="160"/>
      <c r="AY827" s="160"/>
      <c r="AZ827" s="160"/>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160"/>
      <c r="AU828" s="160"/>
      <c r="AV828" s="160"/>
      <c r="AW828" s="160"/>
      <c r="AX828" s="160"/>
      <c r="AY828" s="160"/>
      <c r="AZ828" s="160"/>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160"/>
      <c r="AU829" s="160"/>
      <c r="AV829" s="160"/>
      <c r="AW829" s="160"/>
      <c r="AX829" s="160"/>
      <c r="AY829" s="160"/>
      <c r="AZ829" s="160"/>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160"/>
      <c r="AU830" s="160"/>
      <c r="AV830" s="160"/>
      <c r="AW830" s="160"/>
      <c r="AX830" s="160"/>
      <c r="AY830" s="160"/>
      <c r="AZ830" s="160"/>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160"/>
      <c r="AU831" s="160"/>
      <c r="AV831" s="160"/>
      <c r="AW831" s="160"/>
      <c r="AX831" s="160"/>
      <c r="AY831" s="160"/>
      <c r="AZ831" s="160"/>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160"/>
      <c r="AU832" s="160"/>
      <c r="AV832" s="160"/>
      <c r="AW832" s="160"/>
      <c r="AX832" s="160"/>
      <c r="AY832" s="160"/>
      <c r="AZ832" s="160"/>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160"/>
      <c r="AU833" s="160"/>
      <c r="AV833" s="160"/>
      <c r="AW833" s="160"/>
      <c r="AX833" s="160"/>
      <c r="AY833" s="160"/>
      <c r="AZ833" s="160"/>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160"/>
      <c r="AU834" s="160"/>
      <c r="AV834" s="160"/>
      <c r="AW834" s="160"/>
      <c r="AX834" s="160"/>
      <c r="AY834" s="160"/>
      <c r="AZ834" s="160"/>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160"/>
      <c r="AU835" s="160"/>
      <c r="AV835" s="160"/>
      <c r="AW835" s="160"/>
      <c r="AX835" s="160"/>
      <c r="AY835" s="160"/>
      <c r="AZ835" s="160"/>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160"/>
      <c r="AU836" s="160"/>
      <c r="AV836" s="160"/>
      <c r="AW836" s="160"/>
      <c r="AX836" s="160"/>
      <c r="AY836" s="160"/>
      <c r="AZ836" s="160"/>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160"/>
      <c r="AU837" s="160"/>
      <c r="AV837" s="160"/>
      <c r="AW837" s="160"/>
      <c r="AX837" s="160"/>
      <c r="AY837" s="160"/>
      <c r="AZ837" s="160"/>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160"/>
      <c r="AU838" s="160"/>
      <c r="AV838" s="160"/>
      <c r="AW838" s="160"/>
      <c r="AX838" s="160"/>
      <c r="AY838" s="160"/>
      <c r="AZ838" s="160"/>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160"/>
      <c r="AU839" s="160"/>
      <c r="AV839" s="160"/>
      <c r="AW839" s="160"/>
      <c r="AX839" s="160"/>
      <c r="AY839" s="160"/>
      <c r="AZ839" s="160"/>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160"/>
      <c r="AU840" s="160"/>
      <c r="AV840" s="160"/>
      <c r="AW840" s="160"/>
      <c r="AX840" s="160"/>
      <c r="AY840" s="160"/>
      <c r="AZ840" s="160"/>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160"/>
      <c r="AU841" s="160"/>
      <c r="AV841" s="160"/>
      <c r="AW841" s="160"/>
      <c r="AX841" s="160"/>
      <c r="AY841" s="160"/>
      <c r="AZ841" s="160"/>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160"/>
      <c r="AU842" s="160"/>
      <c r="AV842" s="160"/>
      <c r="AW842" s="160"/>
      <c r="AX842" s="160"/>
      <c r="AY842" s="160"/>
      <c r="AZ842" s="160"/>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160"/>
      <c r="AU843" s="160"/>
      <c r="AV843" s="160"/>
      <c r="AW843" s="160"/>
      <c r="AX843" s="160"/>
      <c r="AY843" s="160"/>
      <c r="AZ843" s="160"/>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160"/>
      <c r="AU844" s="160"/>
      <c r="AV844" s="160"/>
      <c r="AW844" s="160"/>
      <c r="AX844" s="160"/>
      <c r="AY844" s="160"/>
      <c r="AZ844" s="160"/>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160"/>
      <c r="AU845" s="160"/>
      <c r="AV845" s="160"/>
      <c r="AW845" s="160"/>
      <c r="AX845" s="160"/>
      <c r="AY845" s="160"/>
      <c r="AZ845" s="160"/>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160"/>
      <c r="AU846" s="160"/>
      <c r="AV846" s="160"/>
      <c r="AW846" s="160"/>
      <c r="AX846" s="160"/>
      <c r="AY846" s="160"/>
      <c r="AZ846" s="160"/>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160"/>
      <c r="AU847" s="160"/>
      <c r="AV847" s="160"/>
      <c r="AW847" s="160"/>
      <c r="AX847" s="160"/>
      <c r="AY847" s="160"/>
      <c r="AZ847" s="160"/>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160"/>
      <c r="AU848" s="160"/>
      <c r="AV848" s="160"/>
      <c r="AW848" s="160"/>
      <c r="AX848" s="160"/>
      <c r="AY848" s="160"/>
      <c r="AZ848" s="160"/>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160"/>
      <c r="AU849" s="160"/>
      <c r="AV849" s="160"/>
      <c r="AW849" s="160"/>
      <c r="AX849" s="160"/>
      <c r="AY849" s="160"/>
      <c r="AZ849" s="160"/>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160"/>
      <c r="AU850" s="160"/>
      <c r="AV850" s="160"/>
      <c r="AW850" s="160"/>
      <c r="AX850" s="160"/>
      <c r="AY850" s="160"/>
      <c r="AZ850" s="160"/>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160"/>
      <c r="AU851" s="160"/>
      <c r="AV851" s="160"/>
      <c r="AW851" s="160"/>
      <c r="AX851" s="160"/>
      <c r="AY851" s="160"/>
      <c r="AZ851" s="160"/>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160"/>
      <c r="AU852" s="160"/>
      <c r="AV852" s="160"/>
      <c r="AW852" s="160"/>
      <c r="AX852" s="160"/>
      <c r="AY852" s="160"/>
      <c r="AZ852" s="160"/>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160"/>
      <c r="AU853" s="160"/>
      <c r="AV853" s="160"/>
      <c r="AW853" s="160"/>
      <c r="AX853" s="160"/>
      <c r="AY853" s="160"/>
      <c r="AZ853" s="160"/>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160"/>
      <c r="AU854" s="160"/>
      <c r="AV854" s="160"/>
      <c r="AW854" s="160"/>
      <c r="AX854" s="160"/>
      <c r="AY854" s="160"/>
      <c r="AZ854" s="160"/>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160"/>
      <c r="AU855" s="160"/>
      <c r="AV855" s="160"/>
      <c r="AW855" s="160"/>
      <c r="AX855" s="160"/>
      <c r="AY855" s="160"/>
      <c r="AZ855" s="160"/>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160"/>
      <c r="AU856" s="160"/>
      <c r="AV856" s="160"/>
      <c r="AW856" s="160"/>
      <c r="AX856" s="160"/>
      <c r="AY856" s="160"/>
      <c r="AZ856" s="160"/>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160"/>
      <c r="AU857" s="160"/>
      <c r="AV857" s="160"/>
      <c r="AW857" s="160"/>
      <c r="AX857" s="160"/>
      <c r="AY857" s="160"/>
      <c r="AZ857" s="160"/>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160"/>
      <c r="AU858" s="160"/>
      <c r="AV858" s="160"/>
      <c r="AW858" s="160"/>
      <c r="AX858" s="160"/>
      <c r="AY858" s="160"/>
      <c r="AZ858" s="160"/>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160"/>
      <c r="AU859" s="160"/>
      <c r="AV859" s="160"/>
      <c r="AW859" s="160"/>
      <c r="AX859" s="160"/>
      <c r="AY859" s="160"/>
      <c r="AZ859" s="160"/>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160"/>
      <c r="AU860" s="160"/>
      <c r="AV860" s="160"/>
      <c r="AW860" s="160"/>
      <c r="AX860" s="160"/>
      <c r="AY860" s="160"/>
      <c r="AZ860" s="160"/>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160"/>
      <c r="AU861" s="160"/>
      <c r="AV861" s="160"/>
      <c r="AW861" s="160"/>
      <c r="AX861" s="160"/>
      <c r="AY861" s="160"/>
      <c r="AZ861" s="160"/>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160"/>
      <c r="AU862" s="160"/>
      <c r="AV862" s="160"/>
      <c r="AW862" s="160"/>
      <c r="AX862" s="160"/>
      <c r="AY862" s="160"/>
      <c r="AZ862" s="160"/>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160"/>
      <c r="AU863" s="160"/>
      <c r="AV863" s="160"/>
      <c r="AW863" s="160"/>
      <c r="AX863" s="160"/>
      <c r="AY863" s="160"/>
      <c r="AZ863" s="160"/>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160"/>
      <c r="AU864" s="160"/>
      <c r="AV864" s="160"/>
      <c r="AW864" s="160"/>
      <c r="AX864" s="160"/>
      <c r="AY864" s="160"/>
      <c r="AZ864" s="160"/>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160"/>
      <c r="AU865" s="160"/>
      <c r="AV865" s="160"/>
      <c r="AW865" s="160"/>
      <c r="AX865" s="160"/>
      <c r="AY865" s="160"/>
      <c r="AZ865" s="160"/>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160"/>
      <c r="AU866" s="160"/>
      <c r="AV866" s="160"/>
      <c r="AW866" s="160"/>
      <c r="AX866" s="160"/>
      <c r="AY866" s="160"/>
      <c r="AZ866" s="160"/>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160"/>
      <c r="AU867" s="160"/>
      <c r="AV867" s="160"/>
      <c r="AW867" s="160"/>
      <c r="AX867" s="160"/>
      <c r="AY867" s="160"/>
      <c r="AZ867" s="160"/>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160"/>
      <c r="AU868" s="160"/>
      <c r="AV868" s="160"/>
      <c r="AW868" s="160"/>
      <c r="AX868" s="160"/>
      <c r="AY868" s="160"/>
      <c r="AZ868" s="160"/>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160"/>
      <c r="AU869" s="160"/>
      <c r="AV869" s="160"/>
      <c r="AW869" s="160"/>
      <c r="AX869" s="160"/>
      <c r="AY869" s="160"/>
      <c r="AZ869" s="160"/>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160"/>
      <c r="AU870" s="160"/>
      <c r="AV870" s="160"/>
      <c r="AW870" s="160"/>
      <c r="AX870" s="160"/>
      <c r="AY870" s="160"/>
      <c r="AZ870" s="160"/>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160"/>
      <c r="AU871" s="160"/>
      <c r="AV871" s="160"/>
      <c r="AW871" s="160"/>
      <c r="AX871" s="160"/>
      <c r="AY871" s="160"/>
      <c r="AZ871" s="160"/>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160"/>
      <c r="AU872" s="160"/>
      <c r="AV872" s="160"/>
      <c r="AW872" s="160"/>
      <c r="AX872" s="160"/>
      <c r="AY872" s="160"/>
      <c r="AZ872" s="160"/>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160"/>
      <c r="AU873" s="160"/>
      <c r="AV873" s="160"/>
      <c r="AW873" s="160"/>
      <c r="AX873" s="160"/>
      <c r="AY873" s="160"/>
      <c r="AZ873" s="160"/>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160"/>
      <c r="AU874" s="160"/>
      <c r="AV874" s="160"/>
      <c r="AW874" s="160"/>
      <c r="AX874" s="160"/>
      <c r="AY874" s="160"/>
      <c r="AZ874" s="160"/>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160"/>
      <c r="AU875" s="160"/>
      <c r="AV875" s="160"/>
      <c r="AW875" s="160"/>
      <c r="AX875" s="160"/>
      <c r="AY875" s="160"/>
      <c r="AZ875" s="160"/>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160"/>
      <c r="AU876" s="160"/>
      <c r="AV876" s="160"/>
      <c r="AW876" s="160"/>
      <c r="AX876" s="160"/>
      <c r="AY876" s="160"/>
      <c r="AZ876" s="160"/>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160"/>
      <c r="AU877" s="160"/>
      <c r="AV877" s="160"/>
      <c r="AW877" s="160"/>
      <c r="AX877" s="160"/>
      <c r="AY877" s="160"/>
      <c r="AZ877" s="160"/>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160"/>
      <c r="AU878" s="160"/>
      <c r="AV878" s="160"/>
      <c r="AW878" s="160"/>
      <c r="AX878" s="160"/>
      <c r="AY878" s="160"/>
      <c r="AZ878" s="160"/>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160"/>
      <c r="AU879" s="160"/>
      <c r="AV879" s="160"/>
      <c r="AW879" s="160"/>
      <c r="AX879" s="160"/>
      <c r="AY879" s="160"/>
      <c r="AZ879" s="160"/>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160"/>
      <c r="AU880" s="160"/>
      <c r="AV880" s="160"/>
      <c r="AW880" s="160"/>
      <c r="AX880" s="160"/>
      <c r="AY880" s="160"/>
      <c r="AZ880" s="160"/>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160"/>
      <c r="AU881" s="160"/>
      <c r="AV881" s="160"/>
      <c r="AW881" s="160"/>
      <c r="AX881" s="160"/>
      <c r="AY881" s="160"/>
      <c r="AZ881" s="160"/>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160"/>
      <c r="AU882" s="160"/>
      <c r="AV882" s="160"/>
      <c r="AW882" s="160"/>
      <c r="AX882" s="160"/>
      <c r="AY882" s="160"/>
      <c r="AZ882" s="160"/>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160"/>
      <c r="AU883" s="160"/>
      <c r="AV883" s="160"/>
      <c r="AW883" s="160"/>
      <c r="AX883" s="160"/>
      <c r="AY883" s="160"/>
      <c r="AZ883" s="160"/>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160"/>
      <c r="AU884" s="160"/>
      <c r="AV884" s="160"/>
      <c r="AW884" s="160"/>
      <c r="AX884" s="160"/>
      <c r="AY884" s="160"/>
      <c r="AZ884" s="160"/>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160"/>
      <c r="AU885" s="160"/>
      <c r="AV885" s="160"/>
      <c r="AW885" s="160"/>
      <c r="AX885" s="160"/>
      <c r="AY885" s="160"/>
      <c r="AZ885" s="160"/>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160"/>
      <c r="AU886" s="160"/>
      <c r="AV886" s="160"/>
      <c r="AW886" s="160"/>
      <c r="AX886" s="160"/>
      <c r="AY886" s="160"/>
      <c r="AZ886" s="160"/>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160"/>
      <c r="AU887" s="160"/>
      <c r="AV887" s="160"/>
      <c r="AW887" s="160"/>
      <c r="AX887" s="160"/>
      <c r="AY887" s="160"/>
      <c r="AZ887" s="160"/>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160"/>
      <c r="AU888" s="160"/>
      <c r="AV888" s="160"/>
      <c r="AW888" s="160"/>
      <c r="AX888" s="160"/>
      <c r="AY888" s="160"/>
      <c r="AZ888" s="160"/>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160"/>
      <c r="AU889" s="160"/>
      <c r="AV889" s="160"/>
      <c r="AW889" s="160"/>
      <c r="AX889" s="160"/>
      <c r="AY889" s="160"/>
      <c r="AZ889" s="160"/>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160"/>
      <c r="AU890" s="160"/>
      <c r="AV890" s="160"/>
      <c r="AW890" s="160"/>
      <c r="AX890" s="160"/>
      <c r="AY890" s="160"/>
      <c r="AZ890" s="160"/>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160"/>
      <c r="AU891" s="160"/>
      <c r="AV891" s="160"/>
      <c r="AW891" s="160"/>
      <c r="AX891" s="160"/>
      <c r="AY891" s="160"/>
      <c r="AZ891" s="160"/>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160"/>
      <c r="AU892" s="160"/>
      <c r="AV892" s="160"/>
      <c r="AW892" s="160"/>
      <c r="AX892" s="160"/>
      <c r="AY892" s="160"/>
      <c r="AZ892" s="160"/>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160"/>
      <c r="AU893" s="160"/>
      <c r="AV893" s="160"/>
      <c r="AW893" s="160"/>
      <c r="AX893" s="160"/>
      <c r="AY893" s="160"/>
      <c r="AZ893" s="160"/>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160"/>
      <c r="AU894" s="160"/>
      <c r="AV894" s="160"/>
      <c r="AW894" s="160"/>
      <c r="AX894" s="160"/>
      <c r="AY894" s="160"/>
      <c r="AZ894" s="160"/>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160"/>
      <c r="AU895" s="160"/>
      <c r="AV895" s="160"/>
      <c r="AW895" s="160"/>
      <c r="AX895" s="160"/>
      <c r="AY895" s="160"/>
      <c r="AZ895" s="160"/>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160"/>
      <c r="AU896" s="160"/>
      <c r="AV896" s="160"/>
      <c r="AW896" s="160"/>
      <c r="AX896" s="160"/>
      <c r="AY896" s="160"/>
      <c r="AZ896" s="160"/>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160"/>
      <c r="AU897" s="160"/>
      <c r="AV897" s="160"/>
      <c r="AW897" s="160"/>
      <c r="AX897" s="160"/>
      <c r="AY897" s="160"/>
      <c r="AZ897" s="160"/>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160"/>
      <c r="AU898" s="160"/>
      <c r="AV898" s="160"/>
      <c r="AW898" s="160"/>
      <c r="AX898" s="160"/>
      <c r="AY898" s="160"/>
      <c r="AZ898" s="160"/>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160"/>
      <c r="AU899" s="160"/>
      <c r="AV899" s="160"/>
      <c r="AW899" s="160"/>
      <c r="AX899" s="160"/>
      <c r="AY899" s="160"/>
      <c r="AZ899" s="160"/>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160"/>
      <c r="AU900" s="160"/>
      <c r="AV900" s="160"/>
      <c r="AW900" s="160"/>
      <c r="AX900" s="160"/>
      <c r="AY900" s="160"/>
      <c r="AZ900" s="160"/>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160"/>
      <c r="AU901" s="160"/>
      <c r="AV901" s="160"/>
      <c r="AW901" s="160"/>
      <c r="AX901" s="160"/>
      <c r="AY901" s="160"/>
      <c r="AZ901" s="160"/>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160"/>
      <c r="AU902" s="160"/>
      <c r="AV902" s="160"/>
      <c r="AW902" s="160"/>
      <c r="AX902" s="160"/>
      <c r="AY902" s="160"/>
      <c r="AZ902" s="160"/>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160"/>
      <c r="AU903" s="160"/>
      <c r="AV903" s="160"/>
      <c r="AW903" s="160"/>
      <c r="AX903" s="160"/>
      <c r="AY903" s="160"/>
      <c r="AZ903" s="160"/>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160"/>
      <c r="AU904" s="160"/>
      <c r="AV904" s="160"/>
      <c r="AW904" s="160"/>
      <c r="AX904" s="160"/>
      <c r="AY904" s="160"/>
      <c r="AZ904" s="160"/>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160"/>
      <c r="AU905" s="160"/>
      <c r="AV905" s="160"/>
      <c r="AW905" s="160"/>
      <c r="AX905" s="160"/>
      <c r="AY905" s="160"/>
      <c r="AZ905" s="160"/>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160"/>
      <c r="AU906" s="160"/>
      <c r="AV906" s="160"/>
      <c r="AW906" s="160"/>
      <c r="AX906" s="160"/>
      <c r="AY906" s="160"/>
      <c r="AZ906" s="160"/>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160"/>
      <c r="AU907" s="160"/>
      <c r="AV907" s="160"/>
      <c r="AW907" s="160"/>
      <c r="AX907" s="160"/>
      <c r="AY907" s="160"/>
      <c r="AZ907" s="160"/>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160"/>
      <c r="AU908" s="160"/>
      <c r="AV908" s="160"/>
      <c r="AW908" s="160"/>
      <c r="AX908" s="160"/>
      <c r="AY908" s="160"/>
      <c r="AZ908" s="160"/>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160"/>
      <c r="AU909" s="160"/>
      <c r="AV909" s="160"/>
      <c r="AW909" s="160"/>
      <c r="AX909" s="160"/>
      <c r="AY909" s="160"/>
      <c r="AZ909" s="160"/>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160"/>
      <c r="AU910" s="160"/>
      <c r="AV910" s="160"/>
      <c r="AW910" s="160"/>
      <c r="AX910" s="160"/>
      <c r="AY910" s="160"/>
      <c r="AZ910" s="160"/>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160"/>
      <c r="AU911" s="160"/>
      <c r="AV911" s="160"/>
      <c r="AW911" s="160"/>
      <c r="AX911" s="160"/>
      <c r="AY911" s="160"/>
      <c r="AZ911" s="160"/>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160"/>
      <c r="AU912" s="160"/>
      <c r="AV912" s="160"/>
      <c r="AW912" s="160"/>
      <c r="AX912" s="160"/>
      <c r="AY912" s="160"/>
      <c r="AZ912" s="160"/>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160"/>
      <c r="AU913" s="160"/>
      <c r="AV913" s="160"/>
      <c r="AW913" s="160"/>
      <c r="AX913" s="160"/>
      <c r="AY913" s="160"/>
      <c r="AZ913" s="160"/>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160"/>
      <c r="AU914" s="160"/>
      <c r="AV914" s="160"/>
      <c r="AW914" s="160"/>
      <c r="AX914" s="160"/>
      <c r="AY914" s="160"/>
      <c r="AZ914" s="160"/>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160"/>
      <c r="AU915" s="160"/>
      <c r="AV915" s="160"/>
      <c r="AW915" s="160"/>
      <c r="AX915" s="160"/>
      <c r="AY915" s="160"/>
      <c r="AZ915" s="160"/>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160"/>
      <c r="AU916" s="160"/>
      <c r="AV916" s="160"/>
      <c r="AW916" s="160"/>
      <c r="AX916" s="160"/>
      <c r="AY916" s="160"/>
      <c r="AZ916" s="160"/>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160"/>
      <c r="AU917" s="160"/>
      <c r="AV917" s="160"/>
      <c r="AW917" s="160"/>
      <c r="AX917" s="160"/>
      <c r="AY917" s="160"/>
      <c r="AZ917" s="160"/>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160"/>
      <c r="AU918" s="160"/>
      <c r="AV918" s="160"/>
      <c r="AW918" s="160"/>
      <c r="AX918" s="160"/>
      <c r="AY918" s="160"/>
      <c r="AZ918" s="160"/>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160"/>
      <c r="AU919" s="160"/>
      <c r="AV919" s="160"/>
      <c r="AW919" s="160"/>
      <c r="AX919" s="160"/>
      <c r="AY919" s="160"/>
      <c r="AZ919" s="160"/>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160"/>
      <c r="AU920" s="160"/>
      <c r="AV920" s="160"/>
      <c r="AW920" s="160"/>
      <c r="AX920" s="160"/>
      <c r="AY920" s="160"/>
      <c r="AZ920" s="160"/>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160"/>
      <c r="AU921" s="160"/>
      <c r="AV921" s="160"/>
      <c r="AW921" s="160"/>
      <c r="AX921" s="160"/>
      <c r="AY921" s="160"/>
      <c r="AZ921" s="160"/>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160"/>
      <c r="AU922" s="160"/>
      <c r="AV922" s="160"/>
      <c r="AW922" s="160"/>
      <c r="AX922" s="160"/>
      <c r="AY922" s="160"/>
      <c r="AZ922" s="160"/>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160"/>
      <c r="AU923" s="160"/>
      <c r="AV923" s="160"/>
      <c r="AW923" s="160"/>
      <c r="AX923" s="160"/>
      <c r="AY923" s="160"/>
      <c r="AZ923" s="160"/>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160"/>
      <c r="AU924" s="160"/>
      <c r="AV924" s="160"/>
      <c r="AW924" s="160"/>
      <c r="AX924" s="160"/>
      <c r="AY924" s="160"/>
      <c r="AZ924" s="160"/>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160"/>
      <c r="AU925" s="160"/>
      <c r="AV925" s="160"/>
      <c r="AW925" s="160"/>
      <c r="AX925" s="160"/>
      <c r="AY925" s="160"/>
      <c r="AZ925" s="160"/>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160"/>
      <c r="AU926" s="160"/>
      <c r="AV926" s="160"/>
      <c r="AW926" s="160"/>
      <c r="AX926" s="160"/>
      <c r="AY926" s="160"/>
      <c r="AZ926" s="160"/>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160"/>
      <c r="AU927" s="160"/>
      <c r="AV927" s="160"/>
      <c r="AW927" s="160"/>
      <c r="AX927" s="160"/>
      <c r="AY927" s="160"/>
      <c r="AZ927" s="160"/>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160"/>
      <c r="AU928" s="160"/>
      <c r="AV928" s="160"/>
      <c r="AW928" s="160"/>
      <c r="AX928" s="160"/>
      <c r="AY928" s="160"/>
      <c r="AZ928" s="160"/>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160"/>
      <c r="AU929" s="160"/>
      <c r="AV929" s="160"/>
      <c r="AW929" s="160"/>
      <c r="AX929" s="160"/>
      <c r="AY929" s="160"/>
      <c r="AZ929" s="160"/>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160"/>
      <c r="AU930" s="160"/>
      <c r="AV930" s="160"/>
      <c r="AW930" s="160"/>
      <c r="AX930" s="160"/>
      <c r="AY930" s="160"/>
      <c r="AZ930" s="160"/>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160"/>
      <c r="AU931" s="160"/>
      <c r="AV931" s="160"/>
      <c r="AW931" s="160"/>
      <c r="AX931" s="160"/>
      <c r="AY931" s="160"/>
      <c r="AZ931" s="160"/>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160"/>
      <c r="AU932" s="160"/>
      <c r="AV932" s="160"/>
      <c r="AW932" s="160"/>
      <c r="AX932" s="160"/>
      <c r="AY932" s="160"/>
      <c r="AZ932" s="160"/>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160"/>
      <c r="AU933" s="160"/>
      <c r="AV933" s="160"/>
      <c r="AW933" s="160"/>
      <c r="AX933" s="160"/>
      <c r="AY933" s="160"/>
      <c r="AZ933" s="160"/>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160"/>
      <c r="AU934" s="160"/>
      <c r="AV934" s="160"/>
      <c r="AW934" s="160"/>
      <c r="AX934" s="160"/>
      <c r="AY934" s="160"/>
      <c r="AZ934" s="160"/>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160"/>
      <c r="AU935" s="160"/>
      <c r="AV935" s="160"/>
      <c r="AW935" s="160"/>
      <c r="AX935" s="160"/>
      <c r="AY935" s="160"/>
      <c r="AZ935" s="160"/>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160"/>
      <c r="AU936" s="160"/>
      <c r="AV936" s="160"/>
      <c r="AW936" s="160"/>
      <c r="AX936" s="160"/>
      <c r="AY936" s="160"/>
      <c r="AZ936" s="160"/>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160"/>
      <c r="AU937" s="160"/>
      <c r="AV937" s="160"/>
      <c r="AW937" s="160"/>
      <c r="AX937" s="160"/>
      <c r="AY937" s="160"/>
      <c r="AZ937" s="160"/>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160"/>
      <c r="AU938" s="160"/>
      <c r="AV938" s="160"/>
      <c r="AW938" s="160"/>
      <c r="AX938" s="160"/>
      <c r="AY938" s="160"/>
      <c r="AZ938" s="160"/>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160"/>
      <c r="AU939" s="160"/>
      <c r="AV939" s="160"/>
      <c r="AW939" s="160"/>
      <c r="AX939" s="160"/>
      <c r="AY939" s="160"/>
      <c r="AZ939" s="160"/>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160"/>
      <c r="AU940" s="160"/>
      <c r="AV940" s="160"/>
      <c r="AW940" s="160"/>
      <c r="AX940" s="160"/>
      <c r="AY940" s="160"/>
      <c r="AZ940" s="160"/>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160"/>
      <c r="AU941" s="160"/>
      <c r="AV941" s="160"/>
      <c r="AW941" s="160"/>
      <c r="AX941" s="160"/>
      <c r="AY941" s="160"/>
      <c r="AZ941" s="160"/>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160"/>
      <c r="AU942" s="160"/>
      <c r="AV942" s="160"/>
      <c r="AW942" s="160"/>
      <c r="AX942" s="160"/>
      <c r="AY942" s="160"/>
      <c r="AZ942" s="160"/>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160"/>
      <c r="AU943" s="160"/>
      <c r="AV943" s="160"/>
      <c r="AW943" s="160"/>
      <c r="AX943" s="160"/>
      <c r="AY943" s="160"/>
      <c r="AZ943" s="160"/>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160"/>
      <c r="AU944" s="160"/>
      <c r="AV944" s="160"/>
      <c r="AW944" s="160"/>
      <c r="AX944" s="160"/>
      <c r="AY944" s="160"/>
      <c r="AZ944" s="160"/>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160"/>
      <c r="AU945" s="160"/>
      <c r="AV945" s="160"/>
      <c r="AW945" s="160"/>
      <c r="AX945" s="160"/>
      <c r="AY945" s="160"/>
      <c r="AZ945" s="160"/>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160"/>
      <c r="AU946" s="160"/>
      <c r="AV946" s="160"/>
      <c r="AW946" s="160"/>
      <c r="AX946" s="160"/>
      <c r="AY946" s="160"/>
      <c r="AZ946" s="160"/>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160"/>
      <c r="AU947" s="160"/>
      <c r="AV947" s="160"/>
      <c r="AW947" s="160"/>
      <c r="AX947" s="160"/>
      <c r="AY947" s="160"/>
      <c r="AZ947" s="160"/>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160"/>
      <c r="AU948" s="160"/>
      <c r="AV948" s="160"/>
      <c r="AW948" s="160"/>
      <c r="AX948" s="160"/>
      <c r="AY948" s="160"/>
      <c r="AZ948" s="160"/>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160"/>
      <c r="AU949" s="160"/>
      <c r="AV949" s="160"/>
      <c r="AW949" s="160"/>
      <c r="AX949" s="160"/>
      <c r="AY949" s="160"/>
      <c r="AZ949" s="160"/>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160"/>
      <c r="AU950" s="160"/>
      <c r="AV950" s="160"/>
      <c r="AW950" s="160"/>
      <c r="AX950" s="160"/>
      <c r="AY950" s="160"/>
      <c r="AZ950" s="160"/>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160"/>
      <c r="AU951" s="160"/>
      <c r="AV951" s="160"/>
      <c r="AW951" s="160"/>
      <c r="AX951" s="160"/>
      <c r="AY951" s="160"/>
      <c r="AZ951" s="160"/>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160"/>
      <c r="AU952" s="160"/>
      <c r="AV952" s="160"/>
      <c r="AW952" s="160"/>
      <c r="AX952" s="160"/>
      <c r="AY952" s="160"/>
      <c r="AZ952" s="160"/>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160"/>
      <c r="AU953" s="160"/>
      <c r="AV953" s="160"/>
      <c r="AW953" s="160"/>
      <c r="AX953" s="160"/>
      <c r="AY953" s="160"/>
      <c r="AZ953" s="160"/>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160"/>
      <c r="AU954" s="160"/>
      <c r="AV954" s="160"/>
      <c r="AW954" s="160"/>
      <c r="AX954" s="160"/>
      <c r="AY954" s="160"/>
      <c r="AZ954" s="160"/>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160"/>
      <c r="AU955" s="160"/>
      <c r="AV955" s="160"/>
      <c r="AW955" s="160"/>
      <c r="AX955" s="160"/>
      <c r="AY955" s="160"/>
      <c r="AZ955" s="160"/>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160"/>
      <c r="AU956" s="160"/>
      <c r="AV956" s="160"/>
      <c r="AW956" s="160"/>
      <c r="AX956" s="160"/>
      <c r="AY956" s="160"/>
      <c r="AZ956" s="160"/>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160"/>
      <c r="AU957" s="160"/>
      <c r="AV957" s="160"/>
      <c r="AW957" s="160"/>
      <c r="AX957" s="160"/>
      <c r="AY957" s="160"/>
      <c r="AZ957" s="160"/>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160"/>
      <c r="AU958" s="160"/>
      <c r="AV958" s="160"/>
      <c r="AW958" s="160"/>
      <c r="AX958" s="160"/>
      <c r="AY958" s="160"/>
      <c r="AZ958" s="160"/>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160"/>
      <c r="AU959" s="160"/>
      <c r="AV959" s="160"/>
      <c r="AW959" s="160"/>
      <c r="AX959" s="160"/>
      <c r="AY959" s="160"/>
      <c r="AZ959" s="160"/>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160"/>
      <c r="AU960" s="160"/>
      <c r="AV960" s="160"/>
      <c r="AW960" s="160"/>
      <c r="AX960" s="160"/>
      <c r="AY960" s="160"/>
      <c r="AZ960" s="160"/>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160"/>
      <c r="AU961" s="160"/>
      <c r="AV961" s="160"/>
      <c r="AW961" s="160"/>
      <c r="AX961" s="160"/>
      <c r="AY961" s="160"/>
      <c r="AZ961" s="160"/>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160"/>
      <c r="AU962" s="160"/>
      <c r="AV962" s="160"/>
      <c r="AW962" s="160"/>
      <c r="AX962" s="160"/>
      <c r="AY962" s="160"/>
      <c r="AZ962" s="160"/>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160"/>
      <c r="AU963" s="160"/>
      <c r="AV963" s="160"/>
      <c r="AW963" s="160"/>
      <c r="AX963" s="160"/>
      <c r="AY963" s="160"/>
      <c r="AZ963" s="160"/>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160"/>
      <c r="AU964" s="160"/>
      <c r="AV964" s="160"/>
      <c r="AW964" s="160"/>
      <c r="AX964" s="160"/>
      <c r="AY964" s="160"/>
      <c r="AZ964" s="160"/>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160"/>
      <c r="AU965" s="160"/>
      <c r="AV965" s="160"/>
      <c r="AW965" s="160"/>
      <c r="AX965" s="160"/>
      <c r="AY965" s="160"/>
      <c r="AZ965" s="160"/>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160"/>
      <c r="AU966" s="160"/>
      <c r="AV966" s="160"/>
      <c r="AW966" s="160"/>
      <c r="AX966" s="160"/>
      <c r="AY966" s="160"/>
      <c r="AZ966" s="160"/>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160"/>
      <c r="AU967" s="160"/>
      <c r="AV967" s="160"/>
      <c r="AW967" s="160"/>
      <c r="AX967" s="160"/>
      <c r="AY967" s="160"/>
      <c r="AZ967" s="160"/>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160"/>
      <c r="AU968" s="160"/>
      <c r="AV968" s="160"/>
      <c r="AW968" s="160"/>
      <c r="AX968" s="160"/>
      <c r="AY968" s="160"/>
      <c r="AZ968" s="160"/>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160"/>
      <c r="AU969" s="160"/>
      <c r="AV969" s="160"/>
      <c r="AW969" s="160"/>
      <c r="AX969" s="160"/>
      <c r="AY969" s="160"/>
      <c r="AZ969" s="160"/>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160"/>
      <c r="AU970" s="160"/>
      <c r="AV970" s="160"/>
      <c r="AW970" s="160"/>
      <c r="AX970" s="160"/>
      <c r="AY970" s="160"/>
      <c r="AZ970" s="160"/>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160"/>
      <c r="AU971" s="160"/>
      <c r="AV971" s="160"/>
      <c r="AW971" s="160"/>
      <c r="AX971" s="160"/>
      <c r="AY971" s="160"/>
      <c r="AZ971" s="160"/>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160"/>
      <c r="AU972" s="160"/>
      <c r="AV972" s="160"/>
      <c r="AW972" s="160"/>
      <c r="AX972" s="160"/>
      <c r="AY972" s="160"/>
      <c r="AZ972" s="160"/>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160"/>
      <c r="AU973" s="160"/>
      <c r="AV973" s="160"/>
      <c r="AW973" s="160"/>
      <c r="AX973" s="160"/>
      <c r="AY973" s="160"/>
      <c r="AZ973" s="160"/>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160"/>
      <c r="AU974" s="160"/>
      <c r="AV974" s="160"/>
      <c r="AW974" s="160"/>
      <c r="AX974" s="160"/>
      <c r="AY974" s="160"/>
      <c r="AZ974" s="160"/>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160"/>
      <c r="AU975" s="160"/>
      <c r="AV975" s="160"/>
      <c r="AW975" s="160"/>
      <c r="AX975" s="160"/>
      <c r="AY975" s="160"/>
      <c r="AZ975" s="160"/>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160"/>
      <c r="AU976" s="160"/>
      <c r="AV976" s="160"/>
      <c r="AW976" s="160"/>
      <c r="AX976" s="160"/>
      <c r="AY976" s="160"/>
      <c r="AZ976" s="160"/>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160"/>
      <c r="AU977" s="160"/>
      <c r="AV977" s="160"/>
      <c r="AW977" s="160"/>
      <c r="AX977" s="160"/>
      <c r="AY977" s="160"/>
      <c r="AZ977" s="160"/>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160"/>
      <c r="AU978" s="160"/>
      <c r="AV978" s="160"/>
      <c r="AW978" s="160"/>
      <c r="AX978" s="160"/>
      <c r="AY978" s="160"/>
      <c r="AZ978" s="160"/>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160"/>
      <c r="AU979" s="160"/>
      <c r="AV979" s="160"/>
      <c r="AW979" s="160"/>
      <c r="AX979" s="160"/>
      <c r="AY979" s="160"/>
      <c r="AZ979" s="160"/>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160"/>
      <c r="AU980" s="160"/>
      <c r="AV980" s="160"/>
      <c r="AW980" s="160"/>
      <c r="AX980" s="160"/>
      <c r="AY980" s="160"/>
      <c r="AZ980" s="160"/>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160"/>
      <c r="AU981" s="160"/>
      <c r="AV981" s="160"/>
      <c r="AW981" s="160"/>
      <c r="AX981" s="160"/>
      <c r="AY981" s="160"/>
      <c r="AZ981" s="160"/>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160"/>
      <c r="AU982" s="160"/>
      <c r="AV982" s="160"/>
      <c r="AW982" s="160"/>
      <c r="AX982" s="160"/>
      <c r="AY982" s="160"/>
      <c r="AZ982" s="160"/>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160"/>
      <c r="AU983" s="160"/>
      <c r="AV983" s="160"/>
      <c r="AW983" s="160"/>
      <c r="AX983" s="160"/>
      <c r="AY983" s="160"/>
      <c r="AZ983" s="160"/>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160"/>
      <c r="AU984" s="160"/>
      <c r="AV984" s="160"/>
      <c r="AW984" s="160"/>
      <c r="AX984" s="160"/>
      <c r="AY984" s="160"/>
      <c r="AZ984" s="160"/>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160"/>
      <c r="AU985" s="160"/>
      <c r="AV985" s="160"/>
      <c r="AW985" s="160"/>
      <c r="AX985" s="160"/>
      <c r="AY985" s="160"/>
      <c r="AZ985" s="160"/>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160"/>
      <c r="AU986" s="160"/>
      <c r="AV986" s="160"/>
      <c r="AW986" s="160"/>
      <c r="AX986" s="160"/>
      <c r="AY986" s="160"/>
      <c r="AZ986" s="160"/>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160"/>
      <c r="AU987" s="160"/>
      <c r="AV987" s="160"/>
      <c r="AW987" s="160"/>
      <c r="AX987" s="160"/>
      <c r="AY987" s="160"/>
      <c r="AZ987" s="160"/>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160"/>
      <c r="AU988" s="160"/>
      <c r="AV988" s="160"/>
      <c r="AW988" s="160"/>
      <c r="AX988" s="160"/>
      <c r="AY988" s="160"/>
      <c r="AZ988" s="160"/>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160"/>
      <c r="AU989" s="160"/>
      <c r="AV989" s="160"/>
      <c r="AW989" s="160"/>
      <c r="AX989" s="160"/>
      <c r="AY989" s="160"/>
      <c r="AZ989" s="160"/>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160"/>
      <c r="AU990" s="160"/>
      <c r="AV990" s="160"/>
      <c r="AW990" s="160"/>
      <c r="AX990" s="160"/>
      <c r="AY990" s="160"/>
      <c r="AZ990" s="160"/>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160"/>
      <c r="AU991" s="160"/>
      <c r="AV991" s="160"/>
      <c r="AW991" s="160"/>
      <c r="AX991" s="160"/>
      <c r="AY991" s="160"/>
      <c r="AZ991" s="160"/>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160"/>
      <c r="AU992" s="160"/>
      <c r="AV992" s="160"/>
      <c r="AW992" s="160"/>
      <c r="AX992" s="160"/>
      <c r="AY992" s="160"/>
      <c r="AZ992" s="160"/>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160"/>
      <c r="AU993" s="160"/>
      <c r="AV993" s="160"/>
      <c r="AW993" s="160"/>
      <c r="AX993" s="160"/>
      <c r="AY993" s="160"/>
      <c r="AZ993" s="160"/>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160"/>
      <c r="AU994" s="160"/>
      <c r="AV994" s="160"/>
      <c r="AW994" s="160"/>
      <c r="AX994" s="160"/>
      <c r="AY994" s="160"/>
      <c r="AZ994" s="160"/>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160"/>
      <c r="AU995" s="160"/>
      <c r="AV995" s="160"/>
      <c r="AW995" s="160"/>
      <c r="AX995" s="160"/>
      <c r="AY995" s="160"/>
      <c r="AZ995" s="160"/>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160"/>
      <c r="AU996" s="160"/>
      <c r="AV996" s="160"/>
      <c r="AW996" s="160"/>
      <c r="AX996" s="160"/>
      <c r="AY996" s="160"/>
      <c r="AZ996" s="160"/>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160"/>
      <c r="AU997" s="160"/>
      <c r="AV997" s="160"/>
      <c r="AW997" s="160"/>
      <c r="AX997" s="160"/>
      <c r="AY997" s="160"/>
      <c r="AZ997" s="160"/>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160"/>
      <c r="AU998" s="160"/>
      <c r="AV998" s="160"/>
      <c r="AW998" s="160"/>
      <c r="AX998" s="160"/>
      <c r="AY998" s="160"/>
      <c r="AZ998" s="160"/>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160"/>
      <c r="AU999" s="160"/>
      <c r="AV999" s="160"/>
      <c r="AW999" s="160"/>
      <c r="AX999" s="160"/>
      <c r="AY999" s="160"/>
      <c r="AZ999" s="160"/>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160"/>
      <c r="AU1000" s="160"/>
      <c r="AV1000" s="160"/>
      <c r="AW1000" s="160"/>
      <c r="AX1000" s="160"/>
      <c r="AY1000" s="160"/>
      <c r="AZ1000" s="160"/>
    </row>
  </sheetData>
  <conditionalFormatting sqref="C12:AZ12">
    <cfRule type="cellIs" dxfId="36" priority="1" operator="greaterThan">
      <formula>2</formula>
    </cfRule>
  </conditionalFormatting>
  <conditionalFormatting sqref="C13:AZ13">
    <cfRule type="cellIs" dxfId="36" priority="2" operator="greaterThan">
      <formula>3.5</formula>
    </cfRule>
  </conditionalFormatting>
  <conditionalFormatting sqref="C7:AZ7">
    <cfRule type="cellIs" dxfId="36" priority="3" operator="greaterThanOrEqual">
      <formula>0.8</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B3DC"/>
    <pageSetUpPr/>
  </sheetPr>
  <sheetViews>
    <sheetView workbookViewId="0"/>
  </sheetViews>
  <sheetFormatPr customHeight="1" defaultColWidth="14.43" defaultRowHeight="15.0"/>
  <cols>
    <col customWidth="1" min="1" max="1" width="14.43"/>
    <col customWidth="1" min="2" max="26" width="8.71"/>
  </cols>
  <sheetData>
    <row r="2">
      <c r="A2" s="161" t="s">
        <v>274</v>
      </c>
    </row>
    <row r="3">
      <c r="A3" s="148">
        <v>84.7</v>
      </c>
    </row>
    <row r="4">
      <c r="A4" s="148">
        <v>84.0</v>
      </c>
    </row>
    <row r="5">
      <c r="A5" s="148">
        <v>79.0</v>
      </c>
      <c r="R5" s="162" t="s">
        <v>90</v>
      </c>
      <c r="S5" s="162">
        <v>40.0</v>
      </c>
    </row>
    <row r="6">
      <c r="A6" s="148">
        <v>77.9</v>
      </c>
      <c r="R6" s="162" t="s">
        <v>89</v>
      </c>
      <c r="S6" s="162">
        <v>85.0</v>
      </c>
    </row>
    <row r="7">
      <c r="A7" s="148">
        <v>77.1</v>
      </c>
    </row>
    <row r="8">
      <c r="A8" s="148">
        <v>76.2</v>
      </c>
    </row>
    <row r="9">
      <c r="A9" s="148">
        <v>74.0</v>
      </c>
    </row>
    <row r="10">
      <c r="A10" s="148">
        <v>68.5</v>
      </c>
    </row>
    <row r="11">
      <c r="A11" s="148">
        <v>63.8</v>
      </c>
    </row>
    <row r="12">
      <c r="A12" s="148">
        <v>63.0</v>
      </c>
    </row>
    <row r="13">
      <c r="A13" s="148">
        <v>59.9</v>
      </c>
    </row>
    <row r="14">
      <c r="A14" s="148">
        <v>57.4</v>
      </c>
    </row>
    <row r="15">
      <c r="A15" s="148">
        <v>57.0</v>
      </c>
    </row>
    <row r="16">
      <c r="A16" s="148">
        <v>55.4</v>
      </c>
    </row>
    <row r="17">
      <c r="A17" s="148">
        <v>50.0</v>
      </c>
    </row>
    <row r="18">
      <c r="A18" s="148">
        <v>43.2</v>
      </c>
    </row>
    <row r="19">
      <c r="A19" s="148">
        <v>20.5</v>
      </c>
    </row>
    <row r="20">
      <c r="A20" s="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c r="A32" s="163" t="s">
        <v>92</v>
      </c>
    </row>
    <row r="33" ht="15.75" customHeight="1">
      <c r="A33" s="148">
        <v>87.2</v>
      </c>
      <c r="R33" s="162" t="s">
        <v>90</v>
      </c>
      <c r="S33" s="162">
        <v>40.0</v>
      </c>
    </row>
    <row r="34" ht="15.75" customHeight="1">
      <c r="A34" s="148">
        <v>86.5</v>
      </c>
      <c r="R34" s="162" t="s">
        <v>89</v>
      </c>
      <c r="S34" s="162">
        <v>85.0</v>
      </c>
    </row>
    <row r="35" ht="15.75" customHeight="1">
      <c r="A35" s="148">
        <v>85.3</v>
      </c>
    </row>
    <row r="36" ht="15.75" customHeight="1">
      <c r="A36" s="148">
        <v>81.9</v>
      </c>
    </row>
    <row r="37" ht="15.75" customHeight="1">
      <c r="A37" s="148">
        <v>78.0</v>
      </c>
    </row>
    <row r="38" ht="15.75" customHeight="1">
      <c r="A38" s="148">
        <v>73.8</v>
      </c>
    </row>
    <row r="39" ht="15.75" customHeight="1">
      <c r="A39" s="148">
        <v>72.5</v>
      </c>
    </row>
    <row r="40" ht="15.75" customHeight="1">
      <c r="A40" s="148">
        <v>70.6</v>
      </c>
    </row>
    <row r="41" ht="15.75" customHeight="1">
      <c r="A41" s="148">
        <v>68.7</v>
      </c>
    </row>
    <row r="42" ht="15.75" customHeight="1">
      <c r="A42" s="148">
        <v>63.8</v>
      </c>
    </row>
    <row r="43" ht="15.75" customHeight="1">
      <c r="A43" s="148">
        <v>62.7</v>
      </c>
    </row>
    <row r="44" ht="15.75" customHeight="1">
      <c r="A44" s="148">
        <v>60.1</v>
      </c>
    </row>
    <row r="45" ht="15.75" customHeight="1">
      <c r="A45" s="148">
        <v>57.9</v>
      </c>
    </row>
    <row r="46" ht="15.75" customHeight="1">
      <c r="A46" s="148">
        <v>51.6</v>
      </c>
    </row>
    <row r="47" ht="15.75" customHeight="1">
      <c r="A47" s="148">
        <v>45.1</v>
      </c>
    </row>
    <row r="48" ht="15.75" customHeight="1">
      <c r="A48" s="148">
        <v>45.1</v>
      </c>
    </row>
    <row r="49" ht="15.75" customHeight="1">
      <c r="A49" s="148">
        <v>0.5</v>
      </c>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EED9"/>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86"/>
    <col customWidth="1" min="2" max="2" width="22.71"/>
    <col customWidth="1" min="3" max="3" width="6.57"/>
    <col customWidth="1" min="4" max="4" width="4.0"/>
    <col customWidth="1" min="5" max="5" width="21.29"/>
    <col customWidth="1" min="6" max="6" width="16.0"/>
    <col customWidth="1" min="7" max="7" width="18.29"/>
    <col customWidth="1" min="8" max="8" width="17.86"/>
    <col customWidth="1" min="9" max="10" width="13.14"/>
    <col customWidth="1" min="11" max="11" width="55.14"/>
    <col customWidth="1" min="12" max="29" width="9.14"/>
  </cols>
  <sheetData>
    <row r="1">
      <c r="A1" s="7"/>
      <c r="B1" s="164" t="s">
        <v>275</v>
      </c>
      <c r="C1" s="165"/>
      <c r="D1" s="165"/>
      <c r="E1" s="165"/>
      <c r="F1" s="165"/>
      <c r="G1" s="165"/>
      <c r="H1" s="166"/>
      <c r="I1" s="166"/>
      <c r="J1" s="166"/>
      <c r="K1" s="166"/>
      <c r="L1" s="7"/>
      <c r="M1" s="7"/>
      <c r="N1" s="7"/>
      <c r="O1" s="7"/>
      <c r="P1" s="7"/>
      <c r="Q1" s="7"/>
      <c r="R1" s="7"/>
      <c r="S1" s="7"/>
      <c r="T1" s="7"/>
      <c r="U1" s="7"/>
      <c r="V1" s="7"/>
      <c r="W1" s="7"/>
      <c r="X1" s="7"/>
      <c r="Y1" s="7"/>
      <c r="Z1" s="7"/>
      <c r="AA1" s="7"/>
      <c r="AB1" s="7"/>
      <c r="AC1" s="7"/>
    </row>
    <row r="2">
      <c r="A2" s="7"/>
      <c r="B2" s="167"/>
      <c r="C2" s="167"/>
      <c r="D2" s="167"/>
      <c r="E2" s="167"/>
      <c r="F2" s="167"/>
      <c r="G2" s="167"/>
      <c r="H2" s="166"/>
      <c r="I2" s="166"/>
      <c r="J2" s="166"/>
      <c r="K2" s="166"/>
      <c r="L2" s="7"/>
      <c r="M2" s="7"/>
      <c r="N2" s="7"/>
      <c r="O2" s="7"/>
      <c r="P2" s="7"/>
      <c r="Q2" s="7"/>
      <c r="R2" s="7"/>
      <c r="S2" s="7"/>
      <c r="T2" s="7"/>
      <c r="U2" s="7"/>
      <c r="V2" s="7"/>
      <c r="W2" s="7"/>
      <c r="X2" s="7"/>
      <c r="Y2" s="7"/>
      <c r="Z2" s="7"/>
      <c r="AA2" s="7"/>
      <c r="AB2" s="7"/>
      <c r="AC2" s="7"/>
    </row>
    <row r="3">
      <c r="A3" s="7"/>
      <c r="B3" s="168" t="s">
        <v>276</v>
      </c>
      <c r="C3" s="169"/>
      <c r="D3" s="170" t="s">
        <v>277</v>
      </c>
      <c r="E3" s="171"/>
      <c r="F3" s="171"/>
      <c r="G3" s="171"/>
      <c r="H3" s="171"/>
      <c r="I3" s="171"/>
      <c r="J3" s="171"/>
      <c r="K3" s="172"/>
      <c r="L3" s="7"/>
      <c r="M3" s="7"/>
      <c r="N3" s="7"/>
      <c r="O3" s="7"/>
      <c r="P3" s="7"/>
      <c r="Q3" s="7"/>
      <c r="R3" s="7"/>
      <c r="S3" s="7"/>
      <c r="T3" s="7"/>
      <c r="U3" s="7"/>
      <c r="V3" s="7"/>
      <c r="W3" s="7"/>
      <c r="X3" s="7"/>
      <c r="Y3" s="7"/>
      <c r="Z3" s="7"/>
      <c r="AA3" s="7"/>
      <c r="AB3" s="7"/>
      <c r="AC3" s="7"/>
    </row>
    <row r="4">
      <c r="A4" s="7"/>
      <c r="B4" s="173" t="s">
        <v>278</v>
      </c>
      <c r="C4" s="174" t="s">
        <v>279</v>
      </c>
      <c r="D4" s="175"/>
      <c r="E4" s="176" t="s">
        <v>280</v>
      </c>
      <c r="F4" s="176" t="s">
        <v>281</v>
      </c>
      <c r="G4" s="177" t="s">
        <v>282</v>
      </c>
      <c r="H4" s="178" t="s">
        <v>283</v>
      </c>
      <c r="I4" s="178" t="s">
        <v>284</v>
      </c>
      <c r="J4" s="178" t="s">
        <v>285</v>
      </c>
      <c r="K4" s="179" t="s">
        <v>286</v>
      </c>
      <c r="L4" s="7"/>
      <c r="M4" s="7"/>
      <c r="N4" s="7"/>
      <c r="O4" s="7"/>
      <c r="P4" s="7"/>
      <c r="Q4" s="7"/>
      <c r="R4" s="7"/>
      <c r="S4" s="7"/>
      <c r="T4" s="7"/>
      <c r="U4" s="7"/>
      <c r="V4" s="7"/>
      <c r="W4" s="7"/>
      <c r="X4" s="7"/>
      <c r="Y4" s="7"/>
      <c r="Z4" s="7"/>
      <c r="AA4" s="7"/>
      <c r="AB4" s="7"/>
      <c r="AC4" s="7"/>
    </row>
    <row r="5">
      <c r="A5" s="7"/>
      <c r="B5" s="180" t="s">
        <v>287</v>
      </c>
      <c r="C5" s="181" t="s">
        <v>288</v>
      </c>
      <c r="D5" s="182">
        <v>1.0</v>
      </c>
      <c r="E5" s="183" t="s">
        <v>288</v>
      </c>
      <c r="F5" s="183"/>
      <c r="G5" s="183" t="s">
        <v>289</v>
      </c>
      <c r="H5" s="184"/>
      <c r="I5" s="184"/>
      <c r="J5" s="184"/>
      <c r="K5" s="185" t="s">
        <v>290</v>
      </c>
      <c r="L5" s="7"/>
      <c r="M5" s="7"/>
      <c r="N5" s="7"/>
      <c r="O5" s="7"/>
      <c r="P5" s="7"/>
      <c r="Q5" s="7"/>
      <c r="R5" s="7"/>
      <c r="S5" s="7"/>
      <c r="T5" s="7"/>
      <c r="U5" s="7"/>
      <c r="V5" s="7"/>
      <c r="W5" s="7"/>
      <c r="X5" s="7"/>
      <c r="Y5" s="7"/>
      <c r="Z5" s="7"/>
      <c r="AA5" s="7"/>
      <c r="AB5" s="7"/>
      <c r="AC5" s="7"/>
    </row>
    <row r="6">
      <c r="A6" s="7"/>
      <c r="B6" s="186" t="s">
        <v>291</v>
      </c>
      <c r="C6" s="187" t="s">
        <v>292</v>
      </c>
      <c r="D6" s="188">
        <v>2.0</v>
      </c>
      <c r="E6" s="189" t="s">
        <v>292</v>
      </c>
      <c r="F6" s="190" t="s">
        <v>293</v>
      </c>
      <c r="G6" s="190" t="s">
        <v>289</v>
      </c>
      <c r="H6" s="191"/>
      <c r="I6" s="191"/>
      <c r="J6" s="191"/>
      <c r="K6" s="192" t="s">
        <v>37</v>
      </c>
      <c r="L6" s="7"/>
      <c r="M6" s="7"/>
      <c r="N6" s="7"/>
      <c r="O6" s="7"/>
      <c r="P6" s="7"/>
      <c r="Q6" s="7"/>
      <c r="R6" s="7"/>
      <c r="S6" s="7"/>
      <c r="T6" s="7"/>
      <c r="U6" s="7"/>
      <c r="V6" s="7"/>
      <c r="W6" s="7"/>
      <c r="X6" s="7"/>
      <c r="Y6" s="7"/>
      <c r="Z6" s="7"/>
      <c r="AA6" s="7"/>
      <c r="AB6" s="7"/>
      <c r="AC6" s="7"/>
    </row>
    <row r="7">
      <c r="A7" s="7"/>
      <c r="B7" s="193"/>
      <c r="C7" s="194" t="s">
        <v>294</v>
      </c>
      <c r="D7" s="195">
        <v>3.0</v>
      </c>
      <c r="E7" s="196" t="s">
        <v>294</v>
      </c>
      <c r="F7" s="197" t="s">
        <v>293</v>
      </c>
      <c r="G7" s="197" t="s">
        <v>289</v>
      </c>
      <c r="H7" s="198"/>
      <c r="I7" s="198"/>
      <c r="J7" s="198"/>
      <c r="K7" s="199" t="s">
        <v>43</v>
      </c>
      <c r="L7" s="7"/>
      <c r="M7" s="7"/>
      <c r="N7" s="7"/>
      <c r="O7" s="7"/>
      <c r="P7" s="7"/>
      <c r="Q7" s="7"/>
      <c r="R7" s="7"/>
      <c r="S7" s="7"/>
      <c r="T7" s="7"/>
      <c r="U7" s="7"/>
      <c r="V7" s="7"/>
      <c r="W7" s="7"/>
      <c r="X7" s="7"/>
      <c r="Y7" s="7"/>
      <c r="Z7" s="7"/>
      <c r="AA7" s="7"/>
      <c r="AB7" s="7"/>
      <c r="AC7" s="7"/>
    </row>
    <row r="8">
      <c r="A8" s="7"/>
      <c r="B8" s="200"/>
      <c r="C8" s="201" t="s">
        <v>295</v>
      </c>
      <c r="D8" s="182">
        <v>4.0</v>
      </c>
      <c r="E8" s="183" t="s">
        <v>295</v>
      </c>
      <c r="F8" s="197" t="s">
        <v>293</v>
      </c>
      <c r="G8" s="197" t="s">
        <v>289</v>
      </c>
      <c r="H8" s="202"/>
      <c r="I8" s="202"/>
      <c r="J8" s="202"/>
      <c r="K8" s="185" t="s">
        <v>48</v>
      </c>
      <c r="L8" s="7"/>
      <c r="M8" s="7"/>
      <c r="N8" s="7"/>
      <c r="O8" s="7"/>
      <c r="P8" s="7"/>
      <c r="Q8" s="7"/>
      <c r="R8" s="7"/>
      <c r="S8" s="7"/>
      <c r="T8" s="7"/>
      <c r="U8" s="7"/>
      <c r="V8" s="7"/>
      <c r="W8" s="7"/>
      <c r="X8" s="7"/>
      <c r="Y8" s="7"/>
      <c r="Z8" s="7"/>
      <c r="AA8" s="7"/>
      <c r="AB8" s="7"/>
      <c r="AC8" s="7"/>
    </row>
    <row r="9">
      <c r="A9" s="7"/>
      <c r="B9" s="203" t="s">
        <v>296</v>
      </c>
      <c r="C9" s="187" t="s">
        <v>297</v>
      </c>
      <c r="D9" s="188">
        <v>5.0</v>
      </c>
      <c r="E9" s="189" t="s">
        <v>298</v>
      </c>
      <c r="F9" s="189" t="s">
        <v>292</v>
      </c>
      <c r="G9" s="189" t="s">
        <v>289</v>
      </c>
      <c r="H9" s="204"/>
      <c r="I9" s="204"/>
      <c r="J9" s="204"/>
      <c r="K9" s="192" t="s">
        <v>299</v>
      </c>
      <c r="L9" s="7"/>
      <c r="M9" s="7"/>
      <c r="N9" s="7"/>
      <c r="O9" s="7"/>
      <c r="P9" s="7"/>
      <c r="Q9" s="7"/>
      <c r="R9" s="7"/>
      <c r="S9" s="7"/>
      <c r="T9" s="7"/>
      <c r="U9" s="7"/>
      <c r="V9" s="7"/>
      <c r="W9" s="7"/>
      <c r="X9" s="7"/>
      <c r="Y9" s="7"/>
      <c r="Z9" s="7"/>
      <c r="AA9" s="7"/>
      <c r="AB9" s="7"/>
      <c r="AC9" s="7"/>
    </row>
    <row r="10">
      <c r="A10" s="7"/>
      <c r="B10" s="193"/>
      <c r="C10" s="194" t="s">
        <v>300</v>
      </c>
      <c r="D10" s="195">
        <v>6.0</v>
      </c>
      <c r="E10" s="196" t="s">
        <v>301</v>
      </c>
      <c r="F10" s="196" t="s">
        <v>292</v>
      </c>
      <c r="G10" s="196" t="s">
        <v>302</v>
      </c>
      <c r="H10" s="205"/>
      <c r="I10" s="205"/>
      <c r="J10" s="205"/>
      <c r="K10" s="199" t="s">
        <v>303</v>
      </c>
      <c r="L10" s="7"/>
      <c r="M10" s="7"/>
      <c r="N10" s="7"/>
      <c r="O10" s="7"/>
      <c r="P10" s="7"/>
      <c r="Q10" s="7"/>
      <c r="R10" s="7"/>
      <c r="S10" s="7"/>
      <c r="T10" s="7"/>
      <c r="U10" s="7"/>
      <c r="V10" s="7"/>
      <c r="W10" s="7"/>
      <c r="X10" s="7"/>
      <c r="Y10" s="7"/>
      <c r="Z10" s="7"/>
      <c r="AA10" s="7"/>
      <c r="AB10" s="7"/>
      <c r="AC10" s="7"/>
    </row>
    <row r="11">
      <c r="A11" s="7"/>
      <c r="B11" s="193"/>
      <c r="C11" s="194" t="s">
        <v>304</v>
      </c>
      <c r="D11" s="195">
        <v>7.0</v>
      </c>
      <c r="E11" s="196" t="s">
        <v>305</v>
      </c>
      <c r="F11" s="196" t="s">
        <v>294</v>
      </c>
      <c r="G11" s="196" t="s">
        <v>302</v>
      </c>
      <c r="H11" s="205"/>
      <c r="I11" s="205"/>
      <c r="J11" s="205"/>
      <c r="K11" s="199" t="s">
        <v>18</v>
      </c>
      <c r="L11" s="7"/>
      <c r="M11" s="7"/>
      <c r="N11" s="7"/>
      <c r="O11" s="7"/>
      <c r="P11" s="7"/>
      <c r="Q11" s="7"/>
      <c r="R11" s="7"/>
      <c r="S11" s="7"/>
      <c r="T11" s="7"/>
      <c r="U11" s="7"/>
      <c r="V11" s="7"/>
      <c r="W11" s="7"/>
      <c r="X11" s="7"/>
      <c r="Y11" s="7"/>
      <c r="Z11" s="7"/>
      <c r="AA11" s="7"/>
      <c r="AB11" s="7"/>
      <c r="AC11" s="7"/>
    </row>
    <row r="12">
      <c r="A12" s="7"/>
      <c r="B12" s="193"/>
      <c r="C12" s="194" t="s">
        <v>306</v>
      </c>
      <c r="D12" s="195">
        <v>8.0</v>
      </c>
      <c r="E12" s="196" t="s">
        <v>307</v>
      </c>
      <c r="F12" s="196" t="s">
        <v>294</v>
      </c>
      <c r="G12" s="196" t="s">
        <v>289</v>
      </c>
      <c r="H12" s="205"/>
      <c r="I12" s="205"/>
      <c r="J12" s="205"/>
      <c r="K12" s="199" t="s">
        <v>24</v>
      </c>
      <c r="L12" s="7"/>
      <c r="M12" s="7"/>
      <c r="N12" s="7"/>
      <c r="O12" s="7"/>
      <c r="P12" s="7"/>
      <c r="Q12" s="7"/>
      <c r="R12" s="7"/>
      <c r="S12" s="7"/>
      <c r="T12" s="7"/>
      <c r="U12" s="7"/>
      <c r="V12" s="7"/>
      <c r="W12" s="7"/>
      <c r="X12" s="7"/>
      <c r="Y12" s="7"/>
      <c r="Z12" s="7"/>
      <c r="AA12" s="7"/>
      <c r="AB12" s="7"/>
      <c r="AC12" s="7"/>
    </row>
    <row r="13">
      <c r="A13" s="7"/>
      <c r="B13" s="193"/>
      <c r="C13" s="194" t="s">
        <v>308</v>
      </c>
      <c r="D13" s="195">
        <v>9.0</v>
      </c>
      <c r="E13" s="196" t="s">
        <v>309</v>
      </c>
      <c r="F13" s="196" t="s">
        <v>295</v>
      </c>
      <c r="G13" s="196" t="s">
        <v>302</v>
      </c>
      <c r="H13" s="205"/>
      <c r="I13" s="205"/>
      <c r="J13" s="205"/>
      <c r="K13" s="199" t="s">
        <v>28</v>
      </c>
      <c r="L13" s="7"/>
      <c r="M13" s="7"/>
      <c r="N13" s="7"/>
      <c r="O13" s="7"/>
      <c r="P13" s="7"/>
      <c r="Q13" s="7"/>
      <c r="R13" s="7"/>
      <c r="S13" s="7"/>
      <c r="T13" s="7"/>
      <c r="U13" s="7"/>
      <c r="V13" s="7"/>
      <c r="W13" s="7"/>
      <c r="X13" s="7"/>
      <c r="Y13" s="7"/>
      <c r="Z13" s="7"/>
      <c r="AA13" s="7"/>
      <c r="AB13" s="7"/>
      <c r="AC13" s="7"/>
    </row>
    <row r="14">
      <c r="A14" s="7"/>
      <c r="B14" s="206"/>
      <c r="C14" s="194" t="s">
        <v>310</v>
      </c>
      <c r="D14" s="195">
        <v>10.0</v>
      </c>
      <c r="E14" s="196" t="s">
        <v>311</v>
      </c>
      <c r="F14" s="196" t="s">
        <v>295</v>
      </c>
      <c r="G14" s="196" t="s">
        <v>302</v>
      </c>
      <c r="H14" s="205"/>
      <c r="I14" s="205"/>
      <c r="J14" s="205"/>
      <c r="K14" s="199" t="s">
        <v>32</v>
      </c>
      <c r="L14" s="7"/>
      <c r="M14" s="7"/>
      <c r="N14" s="7"/>
      <c r="O14" s="7"/>
      <c r="P14" s="7"/>
      <c r="Q14" s="7"/>
      <c r="R14" s="7"/>
      <c r="S14" s="7"/>
      <c r="T14" s="7"/>
      <c r="U14" s="7"/>
      <c r="V14" s="7"/>
      <c r="W14" s="7"/>
      <c r="X14" s="7"/>
      <c r="Y14" s="7"/>
      <c r="Z14" s="7"/>
      <c r="AA14" s="7"/>
      <c r="AB14" s="7"/>
      <c r="AC14" s="7"/>
    </row>
    <row r="15">
      <c r="A15" s="7"/>
      <c r="B15" s="207" t="s">
        <v>312</v>
      </c>
      <c r="C15" s="187" t="s">
        <v>313</v>
      </c>
      <c r="D15" s="188">
        <v>11.0</v>
      </c>
      <c r="E15" s="208" t="s">
        <v>313</v>
      </c>
      <c r="F15" s="209" t="s">
        <v>298</v>
      </c>
      <c r="G15" s="209"/>
      <c r="H15" s="210"/>
      <c r="I15" s="210"/>
      <c r="J15" s="210"/>
      <c r="K15" s="211" t="s">
        <v>129</v>
      </c>
      <c r="L15" s="7"/>
      <c r="M15" s="7"/>
      <c r="N15" s="7"/>
      <c r="O15" s="7"/>
      <c r="P15" s="7"/>
      <c r="Q15" s="7"/>
      <c r="R15" s="7"/>
      <c r="S15" s="7"/>
      <c r="T15" s="7"/>
      <c r="U15" s="7"/>
      <c r="V15" s="7"/>
      <c r="W15" s="7"/>
      <c r="X15" s="7"/>
      <c r="Y15" s="7"/>
      <c r="Z15" s="7"/>
      <c r="AA15" s="7"/>
      <c r="AB15" s="7"/>
      <c r="AC15" s="7"/>
    </row>
    <row r="16">
      <c r="A16" s="7"/>
      <c r="B16" s="193"/>
      <c r="C16" s="194" t="s">
        <v>314</v>
      </c>
      <c r="D16" s="195">
        <v>12.0</v>
      </c>
      <c r="E16" s="212" t="s">
        <v>314</v>
      </c>
      <c r="F16" s="213" t="s">
        <v>298</v>
      </c>
      <c r="G16" s="213"/>
      <c r="H16" s="214"/>
      <c r="I16" s="214"/>
      <c r="J16" s="214"/>
      <c r="K16" s="215" t="s">
        <v>130</v>
      </c>
      <c r="L16" s="7"/>
      <c r="M16" s="7"/>
      <c r="N16" s="7"/>
      <c r="O16" s="7"/>
      <c r="P16" s="7"/>
      <c r="Q16" s="7"/>
      <c r="R16" s="7"/>
      <c r="S16" s="7"/>
      <c r="T16" s="7"/>
      <c r="U16" s="7"/>
      <c r="V16" s="7"/>
      <c r="W16" s="7"/>
      <c r="X16" s="7"/>
      <c r="Y16" s="7"/>
      <c r="Z16" s="7"/>
      <c r="AA16" s="7"/>
      <c r="AB16" s="7"/>
      <c r="AC16" s="7"/>
    </row>
    <row r="17">
      <c r="A17" s="7"/>
      <c r="B17" s="193"/>
      <c r="C17" s="194" t="s">
        <v>315</v>
      </c>
      <c r="D17" s="195">
        <v>13.0</v>
      </c>
      <c r="E17" s="212" t="s">
        <v>315</v>
      </c>
      <c r="F17" s="213" t="s">
        <v>298</v>
      </c>
      <c r="G17" s="213" t="s">
        <v>316</v>
      </c>
      <c r="H17" s="214"/>
      <c r="I17" s="214"/>
      <c r="J17" s="214"/>
      <c r="K17" s="215" t="s">
        <v>317</v>
      </c>
      <c r="L17" s="7"/>
      <c r="M17" s="7"/>
      <c r="N17" s="7"/>
      <c r="O17" s="7"/>
      <c r="P17" s="7"/>
      <c r="Q17" s="7"/>
      <c r="R17" s="7"/>
      <c r="S17" s="7"/>
      <c r="T17" s="7"/>
      <c r="U17" s="7"/>
      <c r="V17" s="7"/>
      <c r="W17" s="7"/>
      <c r="X17" s="7"/>
      <c r="Y17" s="7"/>
      <c r="Z17" s="7"/>
      <c r="AA17" s="7"/>
      <c r="AB17" s="7"/>
      <c r="AC17" s="7"/>
    </row>
    <row r="18">
      <c r="A18" s="7"/>
      <c r="B18" s="193"/>
      <c r="C18" s="194" t="s">
        <v>318</v>
      </c>
      <c r="D18" s="195">
        <v>14.0</v>
      </c>
      <c r="E18" s="212" t="s">
        <v>318</v>
      </c>
      <c r="F18" s="213" t="s">
        <v>298</v>
      </c>
      <c r="G18" s="213" t="s">
        <v>302</v>
      </c>
      <c r="H18" s="214"/>
      <c r="I18" s="214"/>
      <c r="J18" s="214"/>
      <c r="K18" s="215" t="s">
        <v>319</v>
      </c>
      <c r="L18" s="7"/>
      <c r="M18" s="7"/>
      <c r="N18" s="7"/>
      <c r="O18" s="7"/>
      <c r="P18" s="7"/>
      <c r="Q18" s="7"/>
      <c r="R18" s="7"/>
      <c r="S18" s="7"/>
      <c r="T18" s="7"/>
      <c r="U18" s="7"/>
      <c r="V18" s="7"/>
      <c r="W18" s="7"/>
      <c r="X18" s="7"/>
      <c r="Y18" s="7"/>
      <c r="Z18" s="7"/>
      <c r="AA18" s="7"/>
      <c r="AB18" s="7"/>
      <c r="AC18" s="7"/>
    </row>
    <row r="19">
      <c r="A19" s="7"/>
      <c r="B19" s="193"/>
      <c r="C19" s="194" t="s">
        <v>320</v>
      </c>
      <c r="D19" s="195">
        <v>15.0</v>
      </c>
      <c r="E19" s="212" t="s">
        <v>320</v>
      </c>
      <c r="F19" s="213" t="s">
        <v>301</v>
      </c>
      <c r="G19" s="213" t="s">
        <v>321</v>
      </c>
      <c r="H19" s="214"/>
      <c r="I19" s="214"/>
      <c r="J19" s="214"/>
      <c r="K19" s="215" t="s">
        <v>322</v>
      </c>
      <c r="L19" s="7"/>
      <c r="M19" s="7"/>
      <c r="N19" s="7"/>
      <c r="O19" s="7"/>
      <c r="P19" s="7"/>
      <c r="Q19" s="7"/>
      <c r="R19" s="7"/>
      <c r="S19" s="7"/>
      <c r="T19" s="7"/>
      <c r="U19" s="7"/>
      <c r="V19" s="7"/>
      <c r="W19" s="7"/>
      <c r="X19" s="7"/>
      <c r="Y19" s="7"/>
      <c r="Z19" s="7"/>
      <c r="AA19" s="7"/>
      <c r="AB19" s="7"/>
      <c r="AC19" s="7"/>
    </row>
    <row r="20">
      <c r="A20" s="7"/>
      <c r="B20" s="193"/>
      <c r="C20" s="194" t="s">
        <v>323</v>
      </c>
      <c r="D20" s="195">
        <v>16.0</v>
      </c>
      <c r="E20" s="216" t="s">
        <v>323</v>
      </c>
      <c r="F20" s="216"/>
      <c r="G20" s="217" t="s">
        <v>302</v>
      </c>
      <c r="H20" s="218"/>
      <c r="I20" s="218"/>
      <c r="J20" s="218"/>
      <c r="K20" s="219" t="s">
        <v>324</v>
      </c>
      <c r="L20" s="7"/>
      <c r="M20" s="7"/>
      <c r="N20" s="7"/>
      <c r="O20" s="7"/>
      <c r="P20" s="7"/>
      <c r="Q20" s="7"/>
      <c r="R20" s="7"/>
      <c r="S20" s="7"/>
      <c r="T20" s="7"/>
      <c r="U20" s="7"/>
      <c r="V20" s="7"/>
      <c r="W20" s="7"/>
      <c r="X20" s="7"/>
      <c r="Y20" s="7"/>
      <c r="Z20" s="7"/>
      <c r="AA20" s="7"/>
      <c r="AB20" s="7"/>
      <c r="AC20" s="7"/>
    </row>
    <row r="21" ht="15.75" customHeight="1">
      <c r="A21" s="7"/>
      <c r="B21" s="193"/>
      <c r="C21" s="194" t="s">
        <v>325</v>
      </c>
      <c r="D21" s="195">
        <v>17.0</v>
      </c>
      <c r="E21" s="216" t="s">
        <v>325</v>
      </c>
      <c r="F21" s="216"/>
      <c r="G21" s="216"/>
      <c r="H21" s="218"/>
      <c r="I21" s="218"/>
      <c r="J21" s="218"/>
      <c r="K21" s="220"/>
      <c r="L21" s="7"/>
      <c r="M21" s="7"/>
      <c r="N21" s="7"/>
      <c r="O21" s="7"/>
      <c r="P21" s="7"/>
      <c r="Q21" s="7"/>
      <c r="R21" s="7"/>
      <c r="S21" s="7"/>
      <c r="T21" s="7"/>
      <c r="U21" s="7"/>
      <c r="V21" s="7"/>
      <c r="W21" s="7"/>
      <c r="X21" s="7"/>
      <c r="Y21" s="7"/>
      <c r="Z21" s="7"/>
      <c r="AA21" s="7"/>
      <c r="AB21" s="7"/>
      <c r="AC21" s="7"/>
    </row>
    <row r="22" ht="15.75" customHeight="1">
      <c r="A22" s="7"/>
      <c r="B22" s="193"/>
      <c r="C22" s="194" t="s">
        <v>326</v>
      </c>
      <c r="D22" s="195">
        <v>18.0</v>
      </c>
      <c r="E22" s="216" t="s">
        <v>326</v>
      </c>
      <c r="F22" s="216"/>
      <c r="G22" s="216"/>
      <c r="H22" s="218"/>
      <c r="I22" s="218"/>
      <c r="J22" s="218"/>
      <c r="K22" s="220"/>
      <c r="L22" s="7"/>
      <c r="M22" s="7"/>
      <c r="N22" s="7"/>
      <c r="O22" s="7"/>
      <c r="P22" s="7"/>
      <c r="Q22" s="7"/>
      <c r="R22" s="7"/>
      <c r="S22" s="7"/>
      <c r="T22" s="7"/>
      <c r="U22" s="7"/>
      <c r="V22" s="7"/>
      <c r="W22" s="7"/>
      <c r="X22" s="7"/>
      <c r="Y22" s="7"/>
      <c r="Z22" s="7"/>
      <c r="AA22" s="7"/>
      <c r="AB22" s="7"/>
      <c r="AC22" s="7"/>
    </row>
    <row r="23" ht="15.75" customHeight="1">
      <c r="A23" s="7"/>
      <c r="B23" s="193"/>
      <c r="C23" s="194" t="s">
        <v>327</v>
      </c>
      <c r="D23" s="195">
        <v>19.0</v>
      </c>
      <c r="E23" s="216" t="s">
        <v>327</v>
      </c>
      <c r="F23" s="216"/>
      <c r="G23" s="216"/>
      <c r="H23" s="218"/>
      <c r="I23" s="218"/>
      <c r="J23" s="218"/>
      <c r="K23" s="220"/>
      <c r="L23" s="7"/>
      <c r="M23" s="7"/>
      <c r="N23" s="7"/>
      <c r="O23" s="7"/>
      <c r="P23" s="7"/>
      <c r="Q23" s="7"/>
      <c r="R23" s="7"/>
      <c r="S23" s="7"/>
      <c r="T23" s="7"/>
      <c r="U23" s="7"/>
      <c r="V23" s="7"/>
      <c r="W23" s="7"/>
      <c r="X23" s="7"/>
      <c r="Y23" s="7"/>
      <c r="Z23" s="7"/>
      <c r="AA23" s="7"/>
      <c r="AB23" s="7"/>
      <c r="AC23" s="7"/>
    </row>
    <row r="24" ht="15.75" customHeight="1">
      <c r="A24" s="7"/>
      <c r="B24" s="193"/>
      <c r="C24" s="194" t="s">
        <v>328</v>
      </c>
      <c r="D24" s="195">
        <v>20.0</v>
      </c>
      <c r="E24" s="216" t="s">
        <v>328</v>
      </c>
      <c r="F24" s="216"/>
      <c r="G24" s="216"/>
      <c r="H24" s="218"/>
      <c r="I24" s="218"/>
      <c r="J24" s="218"/>
      <c r="K24" s="220"/>
      <c r="L24" s="7"/>
      <c r="M24" s="7"/>
      <c r="N24" s="7"/>
      <c r="O24" s="7"/>
      <c r="P24" s="7"/>
      <c r="Q24" s="7"/>
      <c r="R24" s="7"/>
      <c r="S24" s="7"/>
      <c r="T24" s="7"/>
      <c r="U24" s="7"/>
      <c r="V24" s="7"/>
      <c r="W24" s="7"/>
      <c r="X24" s="7"/>
      <c r="Y24" s="7"/>
      <c r="Z24" s="7"/>
      <c r="AA24" s="7"/>
      <c r="AB24" s="7"/>
      <c r="AC24" s="7"/>
    </row>
    <row r="25" ht="15.75" customHeight="1">
      <c r="A25" s="7"/>
      <c r="B25" s="193"/>
      <c r="C25" s="194" t="s">
        <v>329</v>
      </c>
      <c r="D25" s="195">
        <v>21.0</v>
      </c>
      <c r="E25" s="216" t="s">
        <v>329</v>
      </c>
      <c r="F25" s="216"/>
      <c r="G25" s="216"/>
      <c r="H25" s="218"/>
      <c r="I25" s="218"/>
      <c r="J25" s="218"/>
      <c r="K25" s="220"/>
      <c r="L25" s="7"/>
      <c r="M25" s="7"/>
      <c r="N25" s="7"/>
      <c r="O25" s="7"/>
      <c r="P25" s="7"/>
      <c r="Q25" s="7"/>
      <c r="R25" s="7"/>
      <c r="S25" s="7"/>
      <c r="T25" s="7"/>
      <c r="U25" s="7"/>
      <c r="V25" s="7"/>
      <c r="W25" s="7"/>
      <c r="X25" s="7"/>
      <c r="Y25" s="7"/>
      <c r="Z25" s="7"/>
      <c r="AA25" s="7"/>
      <c r="AB25" s="7"/>
      <c r="AC25" s="7"/>
    </row>
    <row r="26" ht="15.75" customHeight="1">
      <c r="A26" s="7"/>
      <c r="B26" s="193"/>
      <c r="C26" s="194" t="s">
        <v>330</v>
      </c>
      <c r="D26" s="195">
        <v>22.0</v>
      </c>
      <c r="E26" s="216" t="s">
        <v>330</v>
      </c>
      <c r="F26" s="216"/>
      <c r="G26" s="216"/>
      <c r="H26" s="218"/>
      <c r="I26" s="218"/>
      <c r="J26" s="218"/>
      <c r="K26" s="220"/>
      <c r="L26" s="7"/>
      <c r="M26" s="7"/>
      <c r="N26" s="7"/>
      <c r="O26" s="7"/>
      <c r="P26" s="7"/>
      <c r="Q26" s="7"/>
      <c r="R26" s="7"/>
      <c r="S26" s="7"/>
      <c r="T26" s="7"/>
      <c r="U26" s="7"/>
      <c r="V26" s="7"/>
      <c r="W26" s="7"/>
      <c r="X26" s="7"/>
      <c r="Y26" s="7"/>
      <c r="Z26" s="7"/>
      <c r="AA26" s="7"/>
      <c r="AB26" s="7"/>
      <c r="AC26" s="7"/>
    </row>
    <row r="27" ht="15.75" customHeight="1">
      <c r="A27" s="7"/>
      <c r="B27" s="193"/>
      <c r="C27" s="194" t="s">
        <v>331</v>
      </c>
      <c r="D27" s="195">
        <v>23.0</v>
      </c>
      <c r="E27" s="216" t="s">
        <v>331</v>
      </c>
      <c r="F27" s="216"/>
      <c r="G27" s="216"/>
      <c r="H27" s="218"/>
      <c r="I27" s="218"/>
      <c r="J27" s="218"/>
      <c r="K27" s="220"/>
      <c r="L27" s="7"/>
      <c r="M27" s="7"/>
      <c r="N27" s="7"/>
      <c r="O27" s="7"/>
      <c r="P27" s="7"/>
      <c r="Q27" s="7"/>
      <c r="R27" s="7"/>
      <c r="S27" s="7"/>
      <c r="T27" s="7"/>
      <c r="U27" s="7"/>
      <c r="V27" s="7"/>
      <c r="W27" s="7"/>
      <c r="X27" s="7"/>
      <c r="Y27" s="7"/>
      <c r="Z27" s="7"/>
      <c r="AA27" s="7"/>
      <c r="AB27" s="7"/>
      <c r="AC27" s="7"/>
    </row>
    <row r="28" ht="15.75" customHeight="1">
      <c r="A28" s="7"/>
      <c r="B28" s="193"/>
      <c r="C28" s="194" t="s">
        <v>332</v>
      </c>
      <c r="D28" s="195">
        <v>24.0</v>
      </c>
      <c r="E28" s="216" t="s">
        <v>332</v>
      </c>
      <c r="F28" s="216"/>
      <c r="G28" s="216"/>
      <c r="H28" s="218"/>
      <c r="I28" s="218"/>
      <c r="J28" s="218"/>
      <c r="K28" s="220"/>
      <c r="L28" s="7"/>
      <c r="M28" s="7"/>
      <c r="N28" s="7"/>
      <c r="O28" s="7"/>
      <c r="P28" s="7"/>
      <c r="Q28" s="7"/>
      <c r="R28" s="7"/>
      <c r="S28" s="7"/>
      <c r="T28" s="7"/>
      <c r="U28" s="7"/>
      <c r="V28" s="7"/>
      <c r="W28" s="7"/>
      <c r="X28" s="7"/>
      <c r="Y28" s="7"/>
      <c r="Z28" s="7"/>
      <c r="AA28" s="7"/>
      <c r="AB28" s="7"/>
      <c r="AC28" s="7"/>
    </row>
    <row r="29" ht="15.75" customHeight="1">
      <c r="A29" s="7"/>
      <c r="B29" s="193"/>
      <c r="C29" s="194" t="s">
        <v>333</v>
      </c>
      <c r="D29" s="195">
        <v>25.0</v>
      </c>
      <c r="E29" s="216" t="s">
        <v>333</v>
      </c>
      <c r="F29" s="216"/>
      <c r="G29" s="216"/>
      <c r="H29" s="218"/>
      <c r="I29" s="218"/>
      <c r="J29" s="218"/>
      <c r="K29" s="220"/>
      <c r="L29" s="7"/>
      <c r="M29" s="7"/>
      <c r="N29" s="7"/>
      <c r="O29" s="7"/>
      <c r="P29" s="7"/>
      <c r="Q29" s="7"/>
      <c r="R29" s="7"/>
      <c r="S29" s="7"/>
      <c r="T29" s="7"/>
      <c r="U29" s="7"/>
      <c r="V29" s="7"/>
      <c r="W29" s="7"/>
      <c r="X29" s="7"/>
      <c r="Y29" s="7"/>
      <c r="Z29" s="7"/>
      <c r="AA29" s="7"/>
      <c r="AB29" s="7"/>
      <c r="AC29" s="7"/>
    </row>
    <row r="30" ht="15.75" customHeight="1">
      <c r="A30" s="7"/>
      <c r="B30" s="193"/>
      <c r="C30" s="194" t="s">
        <v>334</v>
      </c>
      <c r="D30" s="195">
        <v>26.0</v>
      </c>
      <c r="E30" s="216" t="s">
        <v>334</v>
      </c>
      <c r="F30" s="216"/>
      <c r="G30" s="216"/>
      <c r="H30" s="218"/>
      <c r="I30" s="218"/>
      <c r="J30" s="218"/>
      <c r="K30" s="220"/>
      <c r="L30" s="7"/>
      <c r="M30" s="7"/>
      <c r="N30" s="7"/>
      <c r="O30" s="7"/>
      <c r="P30" s="7"/>
      <c r="Q30" s="7"/>
      <c r="R30" s="7"/>
      <c r="S30" s="7"/>
      <c r="T30" s="7"/>
      <c r="U30" s="7"/>
      <c r="V30" s="7"/>
      <c r="W30" s="7"/>
      <c r="X30" s="7"/>
      <c r="Y30" s="7"/>
      <c r="Z30" s="7"/>
      <c r="AA30" s="7"/>
      <c r="AB30" s="7"/>
      <c r="AC30" s="7"/>
    </row>
    <row r="31" ht="15.75" customHeight="1">
      <c r="A31" s="7"/>
      <c r="B31" s="193"/>
      <c r="C31" s="194" t="s">
        <v>335</v>
      </c>
      <c r="D31" s="195">
        <v>27.0</v>
      </c>
      <c r="E31" s="216" t="s">
        <v>335</v>
      </c>
      <c r="F31" s="216"/>
      <c r="G31" s="216"/>
      <c r="H31" s="218"/>
      <c r="I31" s="218"/>
      <c r="J31" s="218"/>
      <c r="K31" s="220"/>
      <c r="L31" s="7"/>
      <c r="M31" s="7"/>
      <c r="N31" s="7"/>
      <c r="O31" s="7"/>
      <c r="P31" s="7"/>
      <c r="Q31" s="7"/>
      <c r="R31" s="7"/>
      <c r="S31" s="7"/>
      <c r="T31" s="7"/>
      <c r="U31" s="7"/>
      <c r="V31" s="7"/>
      <c r="W31" s="7"/>
      <c r="X31" s="7"/>
      <c r="Y31" s="7"/>
      <c r="Z31" s="7"/>
      <c r="AA31" s="7"/>
      <c r="AB31" s="7"/>
      <c r="AC31" s="7"/>
    </row>
    <row r="32" ht="15.75" customHeight="1">
      <c r="A32" s="7"/>
      <c r="B32" s="193"/>
      <c r="C32" s="194" t="s">
        <v>336</v>
      </c>
      <c r="D32" s="195">
        <v>28.0</v>
      </c>
      <c r="E32" s="216" t="s">
        <v>336</v>
      </c>
      <c r="F32" s="216"/>
      <c r="G32" s="216"/>
      <c r="H32" s="218"/>
      <c r="I32" s="218"/>
      <c r="J32" s="218"/>
      <c r="K32" s="220"/>
      <c r="L32" s="7"/>
      <c r="M32" s="7"/>
      <c r="N32" s="7"/>
      <c r="O32" s="7"/>
      <c r="P32" s="7"/>
      <c r="Q32" s="7"/>
      <c r="R32" s="7"/>
      <c r="S32" s="7"/>
      <c r="T32" s="7"/>
      <c r="U32" s="7"/>
      <c r="V32" s="7"/>
      <c r="W32" s="7"/>
      <c r="X32" s="7"/>
      <c r="Y32" s="7"/>
      <c r="Z32" s="7"/>
      <c r="AA32" s="7"/>
      <c r="AB32" s="7"/>
      <c r="AC32" s="7"/>
    </row>
    <row r="33" ht="15.75" customHeight="1">
      <c r="A33" s="7"/>
      <c r="B33" s="193"/>
      <c r="C33" s="194" t="s">
        <v>337</v>
      </c>
      <c r="D33" s="195" t="s">
        <v>338</v>
      </c>
      <c r="E33" s="196" t="s">
        <v>338</v>
      </c>
      <c r="F33" s="196" t="s">
        <v>338</v>
      </c>
      <c r="G33" s="196"/>
      <c r="H33" s="205"/>
      <c r="I33" s="205"/>
      <c r="J33" s="205"/>
      <c r="K33" s="199"/>
      <c r="L33" s="7"/>
      <c r="M33" s="7"/>
      <c r="N33" s="7"/>
      <c r="O33" s="7"/>
      <c r="P33" s="7"/>
      <c r="Q33" s="7"/>
      <c r="R33" s="7"/>
      <c r="S33" s="7"/>
      <c r="T33" s="7"/>
      <c r="U33" s="7"/>
      <c r="V33" s="7"/>
      <c r="W33" s="7"/>
      <c r="X33" s="7"/>
      <c r="Y33" s="7"/>
      <c r="Z33" s="7"/>
      <c r="AA33" s="7"/>
      <c r="AB33" s="7"/>
      <c r="AC33" s="7"/>
    </row>
    <row r="34" ht="15.75" customHeight="1">
      <c r="A34" s="7"/>
      <c r="B34" s="193"/>
      <c r="C34" s="194" t="s">
        <v>339</v>
      </c>
      <c r="D34" s="195" t="s">
        <v>338</v>
      </c>
      <c r="E34" s="196" t="s">
        <v>338</v>
      </c>
      <c r="F34" s="196" t="s">
        <v>338</v>
      </c>
      <c r="G34" s="196"/>
      <c r="H34" s="205"/>
      <c r="I34" s="205"/>
      <c r="J34" s="205"/>
      <c r="K34" s="199"/>
      <c r="L34" s="7"/>
      <c r="M34" s="7"/>
      <c r="N34" s="7"/>
      <c r="O34" s="7"/>
      <c r="P34" s="7"/>
      <c r="Q34" s="7"/>
      <c r="R34" s="7"/>
      <c r="S34" s="7"/>
      <c r="T34" s="7"/>
      <c r="U34" s="7"/>
      <c r="V34" s="7"/>
      <c r="W34" s="7"/>
      <c r="X34" s="7"/>
      <c r="Y34" s="7"/>
      <c r="Z34" s="7"/>
      <c r="AA34" s="7"/>
      <c r="AB34" s="7"/>
      <c r="AC34" s="7"/>
    </row>
    <row r="35" ht="15.75" customHeight="1">
      <c r="A35" s="7"/>
      <c r="B35" s="193"/>
      <c r="C35" s="194" t="s">
        <v>340</v>
      </c>
      <c r="D35" s="195" t="s">
        <v>338</v>
      </c>
      <c r="E35" s="196" t="s">
        <v>338</v>
      </c>
      <c r="F35" s="196" t="s">
        <v>338</v>
      </c>
      <c r="G35" s="196"/>
      <c r="H35" s="205"/>
      <c r="I35" s="205"/>
      <c r="J35" s="205"/>
      <c r="K35" s="199"/>
      <c r="L35" s="7"/>
      <c r="M35" s="7"/>
      <c r="N35" s="7"/>
      <c r="O35" s="7"/>
      <c r="P35" s="7"/>
      <c r="Q35" s="7"/>
      <c r="R35" s="7"/>
      <c r="S35" s="7"/>
      <c r="T35" s="7"/>
      <c r="U35" s="7"/>
      <c r="V35" s="7"/>
      <c r="W35" s="7"/>
      <c r="X35" s="7"/>
      <c r="Y35" s="7"/>
      <c r="Z35" s="7"/>
      <c r="AA35" s="7"/>
      <c r="AB35" s="7"/>
      <c r="AC35" s="7"/>
    </row>
    <row r="36" ht="15.75" customHeight="1">
      <c r="A36" s="7"/>
      <c r="B36" s="193"/>
      <c r="C36" s="194" t="s">
        <v>341</v>
      </c>
      <c r="D36" s="195" t="s">
        <v>338</v>
      </c>
      <c r="E36" s="196" t="s">
        <v>338</v>
      </c>
      <c r="F36" s="196" t="s">
        <v>338</v>
      </c>
      <c r="G36" s="196"/>
      <c r="H36" s="205"/>
      <c r="I36" s="205"/>
      <c r="J36" s="205"/>
      <c r="K36" s="199"/>
      <c r="L36" s="7"/>
      <c r="M36" s="7"/>
      <c r="N36" s="7"/>
      <c r="O36" s="7"/>
      <c r="P36" s="7"/>
      <c r="Q36" s="7"/>
      <c r="R36" s="7"/>
      <c r="S36" s="7"/>
      <c r="T36" s="7"/>
      <c r="U36" s="7"/>
      <c r="V36" s="7"/>
      <c r="W36" s="7"/>
      <c r="X36" s="7"/>
      <c r="Y36" s="7"/>
      <c r="Z36" s="7"/>
      <c r="AA36" s="7"/>
      <c r="AB36" s="7"/>
      <c r="AC36" s="7"/>
    </row>
    <row r="37" ht="15.75" customHeight="1">
      <c r="A37" s="7"/>
      <c r="B37" s="193"/>
      <c r="C37" s="194" t="s">
        <v>342</v>
      </c>
      <c r="D37" s="195" t="s">
        <v>338</v>
      </c>
      <c r="E37" s="196" t="s">
        <v>338</v>
      </c>
      <c r="F37" s="196" t="s">
        <v>338</v>
      </c>
      <c r="G37" s="196"/>
      <c r="H37" s="205"/>
      <c r="I37" s="205"/>
      <c r="J37" s="205"/>
      <c r="K37" s="199"/>
      <c r="L37" s="7"/>
      <c r="M37" s="7"/>
      <c r="N37" s="7"/>
      <c r="O37" s="7"/>
      <c r="P37" s="7"/>
      <c r="Q37" s="7"/>
      <c r="R37" s="7"/>
      <c r="S37" s="7"/>
      <c r="T37" s="7"/>
      <c r="U37" s="7"/>
      <c r="V37" s="7"/>
      <c r="W37" s="7"/>
      <c r="X37" s="7"/>
      <c r="Y37" s="7"/>
      <c r="Z37" s="7"/>
      <c r="AA37" s="7"/>
      <c r="AB37" s="7"/>
      <c r="AC37" s="7"/>
    </row>
    <row r="38" ht="15.75" customHeight="1">
      <c r="A38" s="7"/>
      <c r="B38" s="193"/>
      <c r="C38" s="194" t="s">
        <v>343</v>
      </c>
      <c r="D38" s="195" t="s">
        <v>338</v>
      </c>
      <c r="E38" s="196" t="s">
        <v>338</v>
      </c>
      <c r="F38" s="196" t="s">
        <v>338</v>
      </c>
      <c r="G38" s="196"/>
      <c r="H38" s="205"/>
      <c r="I38" s="205"/>
      <c r="J38" s="205"/>
      <c r="K38" s="199"/>
      <c r="L38" s="7"/>
      <c r="M38" s="7"/>
      <c r="N38" s="7"/>
      <c r="O38" s="7"/>
      <c r="P38" s="7"/>
      <c r="Q38" s="7"/>
      <c r="R38" s="7"/>
      <c r="S38" s="7"/>
      <c r="T38" s="7"/>
      <c r="U38" s="7"/>
      <c r="V38" s="7"/>
      <c r="W38" s="7"/>
      <c r="X38" s="7"/>
      <c r="Y38" s="7"/>
      <c r="Z38" s="7"/>
      <c r="AA38" s="7"/>
      <c r="AB38" s="7"/>
      <c r="AC38" s="7"/>
    </row>
    <row r="39" ht="15.75" customHeight="1">
      <c r="A39" s="7"/>
      <c r="B39" s="193"/>
      <c r="C39" s="194" t="s">
        <v>344</v>
      </c>
      <c r="D39" s="195" t="s">
        <v>338</v>
      </c>
      <c r="E39" s="196" t="s">
        <v>338</v>
      </c>
      <c r="F39" s="196" t="s">
        <v>338</v>
      </c>
      <c r="G39" s="196"/>
      <c r="H39" s="205"/>
      <c r="I39" s="205"/>
      <c r="J39" s="205"/>
      <c r="K39" s="199"/>
      <c r="L39" s="7"/>
      <c r="M39" s="7"/>
      <c r="N39" s="7"/>
      <c r="O39" s="7"/>
      <c r="P39" s="7"/>
      <c r="Q39" s="7"/>
      <c r="R39" s="7"/>
      <c r="S39" s="7"/>
      <c r="T39" s="7"/>
      <c r="U39" s="7"/>
      <c r="V39" s="7"/>
      <c r="W39" s="7"/>
      <c r="X39" s="7"/>
      <c r="Y39" s="7"/>
      <c r="Z39" s="7"/>
      <c r="AA39" s="7"/>
      <c r="AB39" s="7"/>
      <c r="AC39" s="7"/>
    </row>
    <row r="40" ht="15.75" customHeight="1">
      <c r="A40" s="7"/>
      <c r="B40" s="193"/>
      <c r="C40" s="194" t="s">
        <v>345</v>
      </c>
      <c r="D40" s="195" t="s">
        <v>338</v>
      </c>
      <c r="E40" s="196" t="s">
        <v>338</v>
      </c>
      <c r="F40" s="196" t="s">
        <v>338</v>
      </c>
      <c r="G40" s="196"/>
      <c r="H40" s="205"/>
      <c r="I40" s="205"/>
      <c r="J40" s="205"/>
      <c r="K40" s="199"/>
      <c r="L40" s="7"/>
      <c r="M40" s="7"/>
      <c r="N40" s="7"/>
      <c r="O40" s="7"/>
      <c r="P40" s="7"/>
      <c r="Q40" s="7"/>
      <c r="R40" s="7"/>
      <c r="S40" s="7"/>
      <c r="T40" s="7"/>
      <c r="U40" s="7"/>
      <c r="V40" s="7"/>
      <c r="W40" s="7"/>
      <c r="X40" s="7"/>
      <c r="Y40" s="7"/>
      <c r="Z40" s="7"/>
      <c r="AA40" s="7"/>
      <c r="AB40" s="7"/>
      <c r="AC40" s="7"/>
    </row>
    <row r="41" ht="15.75" customHeight="1">
      <c r="A41" s="7"/>
      <c r="B41" s="193"/>
      <c r="C41" s="194" t="s">
        <v>346</v>
      </c>
      <c r="D41" s="195" t="s">
        <v>338</v>
      </c>
      <c r="E41" s="196" t="s">
        <v>338</v>
      </c>
      <c r="F41" s="196" t="s">
        <v>338</v>
      </c>
      <c r="G41" s="196"/>
      <c r="H41" s="205"/>
      <c r="I41" s="205"/>
      <c r="J41" s="205"/>
      <c r="K41" s="199"/>
      <c r="L41" s="7"/>
      <c r="M41" s="7"/>
      <c r="N41" s="7"/>
      <c r="O41" s="7"/>
      <c r="P41" s="7"/>
      <c r="Q41" s="7"/>
      <c r="R41" s="7"/>
      <c r="S41" s="7"/>
      <c r="T41" s="7"/>
      <c r="U41" s="7"/>
      <c r="V41" s="7"/>
      <c r="W41" s="7"/>
      <c r="X41" s="7"/>
      <c r="Y41" s="7"/>
      <c r="Z41" s="7"/>
      <c r="AA41" s="7"/>
      <c r="AB41" s="7"/>
      <c r="AC41" s="7"/>
    </row>
    <row r="42" ht="15.75" customHeight="1">
      <c r="A42" s="7"/>
      <c r="B42" s="193"/>
      <c r="C42" s="194" t="s">
        <v>347</v>
      </c>
      <c r="D42" s="195" t="s">
        <v>338</v>
      </c>
      <c r="E42" s="196" t="s">
        <v>338</v>
      </c>
      <c r="F42" s="196" t="s">
        <v>338</v>
      </c>
      <c r="G42" s="196"/>
      <c r="H42" s="205"/>
      <c r="I42" s="205"/>
      <c r="J42" s="205"/>
      <c r="K42" s="199"/>
      <c r="L42" s="7"/>
      <c r="M42" s="7"/>
      <c r="N42" s="7"/>
      <c r="O42" s="7"/>
      <c r="P42" s="7"/>
      <c r="Q42" s="7"/>
      <c r="R42" s="7"/>
      <c r="S42" s="7"/>
      <c r="T42" s="7"/>
      <c r="U42" s="7"/>
      <c r="V42" s="7"/>
      <c r="W42" s="7"/>
      <c r="X42" s="7"/>
      <c r="Y42" s="7"/>
      <c r="Z42" s="7"/>
      <c r="AA42" s="7"/>
      <c r="AB42" s="7"/>
      <c r="AC42" s="7"/>
    </row>
    <row r="43" ht="15.75" customHeight="1">
      <c r="A43" s="7"/>
      <c r="B43" s="193"/>
      <c r="C43" s="194" t="s">
        <v>348</v>
      </c>
      <c r="D43" s="195" t="s">
        <v>338</v>
      </c>
      <c r="E43" s="196" t="s">
        <v>338</v>
      </c>
      <c r="F43" s="196" t="s">
        <v>338</v>
      </c>
      <c r="G43" s="196"/>
      <c r="H43" s="205"/>
      <c r="I43" s="205"/>
      <c r="J43" s="205"/>
      <c r="K43" s="199"/>
      <c r="L43" s="7"/>
      <c r="M43" s="7"/>
      <c r="N43" s="7"/>
      <c r="O43" s="7"/>
      <c r="P43" s="7"/>
      <c r="Q43" s="7"/>
      <c r="R43" s="7"/>
      <c r="S43" s="7"/>
      <c r="T43" s="7"/>
      <c r="U43" s="7"/>
      <c r="V43" s="7"/>
      <c r="W43" s="7"/>
      <c r="X43" s="7"/>
      <c r="Y43" s="7"/>
      <c r="Z43" s="7"/>
      <c r="AA43" s="7"/>
      <c r="AB43" s="7"/>
      <c r="AC43" s="7"/>
    </row>
    <row r="44" ht="15.75" customHeight="1">
      <c r="A44" s="7"/>
      <c r="B44" s="193"/>
      <c r="C44" s="194" t="s">
        <v>349</v>
      </c>
      <c r="D44" s="195" t="s">
        <v>338</v>
      </c>
      <c r="E44" s="196" t="s">
        <v>338</v>
      </c>
      <c r="F44" s="196" t="s">
        <v>338</v>
      </c>
      <c r="G44" s="196"/>
      <c r="H44" s="205"/>
      <c r="I44" s="205"/>
      <c r="J44" s="205"/>
      <c r="K44" s="199"/>
      <c r="L44" s="7"/>
      <c r="M44" s="7"/>
      <c r="N44" s="7"/>
      <c r="O44" s="7"/>
      <c r="P44" s="7"/>
      <c r="Q44" s="7"/>
      <c r="R44" s="7"/>
      <c r="S44" s="7"/>
      <c r="T44" s="7"/>
      <c r="U44" s="7"/>
      <c r="V44" s="7"/>
      <c r="W44" s="7"/>
      <c r="X44" s="7"/>
      <c r="Y44" s="7"/>
      <c r="Z44" s="7"/>
      <c r="AA44" s="7"/>
      <c r="AB44" s="7"/>
      <c r="AC44" s="7"/>
    </row>
    <row r="45" ht="15.75" customHeight="1">
      <c r="A45" s="7"/>
      <c r="B45" s="193"/>
      <c r="C45" s="194" t="s">
        <v>350</v>
      </c>
      <c r="D45" s="195" t="s">
        <v>338</v>
      </c>
      <c r="E45" s="196" t="s">
        <v>338</v>
      </c>
      <c r="F45" s="196" t="s">
        <v>338</v>
      </c>
      <c r="G45" s="196"/>
      <c r="H45" s="205"/>
      <c r="I45" s="205"/>
      <c r="J45" s="205"/>
      <c r="K45" s="199"/>
      <c r="L45" s="7"/>
      <c r="M45" s="7"/>
      <c r="N45" s="7"/>
      <c r="O45" s="7"/>
      <c r="P45" s="7"/>
      <c r="Q45" s="7"/>
      <c r="R45" s="7"/>
      <c r="S45" s="7"/>
      <c r="T45" s="7"/>
      <c r="U45" s="7"/>
      <c r="V45" s="7"/>
      <c r="W45" s="7"/>
      <c r="X45" s="7"/>
      <c r="Y45" s="7"/>
      <c r="Z45" s="7"/>
      <c r="AA45" s="7"/>
      <c r="AB45" s="7"/>
      <c r="AC45" s="7"/>
    </row>
    <row r="46" ht="15.75" customHeight="1">
      <c r="A46" s="7"/>
      <c r="B46" s="193"/>
      <c r="C46" s="194" t="s">
        <v>351</v>
      </c>
      <c r="D46" s="195" t="s">
        <v>338</v>
      </c>
      <c r="E46" s="196" t="s">
        <v>338</v>
      </c>
      <c r="F46" s="196" t="s">
        <v>338</v>
      </c>
      <c r="G46" s="196"/>
      <c r="H46" s="205"/>
      <c r="I46" s="205"/>
      <c r="J46" s="205"/>
      <c r="K46" s="199"/>
      <c r="L46" s="7"/>
      <c r="M46" s="7"/>
      <c r="N46" s="7"/>
      <c r="O46" s="7"/>
      <c r="P46" s="7"/>
      <c r="Q46" s="7"/>
      <c r="R46" s="7"/>
      <c r="S46" s="7"/>
      <c r="T46" s="7"/>
      <c r="U46" s="7"/>
      <c r="V46" s="7"/>
      <c r="W46" s="7"/>
      <c r="X46" s="7"/>
      <c r="Y46" s="7"/>
      <c r="Z46" s="7"/>
      <c r="AA46" s="7"/>
      <c r="AB46" s="7"/>
      <c r="AC46" s="7"/>
    </row>
    <row r="47" ht="15.75" customHeight="1">
      <c r="A47" s="7"/>
      <c r="B47" s="200"/>
      <c r="C47" s="194" t="s">
        <v>352</v>
      </c>
      <c r="D47" s="182" t="s">
        <v>338</v>
      </c>
      <c r="E47" s="183" t="s">
        <v>338</v>
      </c>
      <c r="F47" s="183" t="s">
        <v>338</v>
      </c>
      <c r="G47" s="183"/>
      <c r="H47" s="184"/>
      <c r="I47" s="184"/>
      <c r="J47" s="184"/>
      <c r="K47" s="185"/>
      <c r="L47" s="7"/>
      <c r="M47" s="7"/>
      <c r="N47" s="7"/>
      <c r="O47" s="7"/>
      <c r="P47" s="7"/>
      <c r="Q47" s="7"/>
      <c r="R47" s="7"/>
      <c r="S47" s="7"/>
      <c r="T47" s="7"/>
      <c r="U47" s="7"/>
      <c r="V47" s="7"/>
      <c r="W47" s="7"/>
      <c r="X47" s="7"/>
      <c r="Y47" s="7"/>
      <c r="Z47" s="7"/>
      <c r="AA47" s="7"/>
      <c r="AB47" s="7"/>
      <c r="AC47" s="7"/>
    </row>
    <row r="48" ht="15.75" customHeight="1">
      <c r="A48" s="7"/>
      <c r="B48" s="221" t="s">
        <v>353</v>
      </c>
      <c r="C48" s="187" t="s">
        <v>354</v>
      </c>
      <c r="D48" s="188">
        <v>29.0</v>
      </c>
      <c r="E48" s="222" t="s">
        <v>354</v>
      </c>
      <c r="F48" s="222" t="s">
        <v>313</v>
      </c>
      <c r="G48" s="222" t="s">
        <v>302</v>
      </c>
      <c r="H48" s="223"/>
      <c r="I48" s="223"/>
      <c r="J48" s="223"/>
      <c r="K48" s="224"/>
      <c r="L48" s="7"/>
      <c r="M48" s="7"/>
      <c r="N48" s="7"/>
      <c r="O48" s="7"/>
      <c r="P48" s="7"/>
      <c r="Q48" s="7"/>
      <c r="R48" s="7"/>
      <c r="S48" s="7"/>
      <c r="T48" s="7"/>
      <c r="U48" s="7"/>
      <c r="V48" s="7"/>
      <c r="W48" s="7"/>
      <c r="X48" s="7"/>
      <c r="Y48" s="7"/>
      <c r="Z48" s="7"/>
      <c r="AA48" s="7"/>
      <c r="AB48" s="7"/>
      <c r="AC48" s="7"/>
    </row>
    <row r="49" ht="15.75" customHeight="1">
      <c r="A49" s="7"/>
      <c r="B49" s="193"/>
      <c r="C49" s="194" t="s">
        <v>355</v>
      </c>
      <c r="D49" s="195">
        <v>30.0</v>
      </c>
      <c r="E49" s="216" t="s">
        <v>355</v>
      </c>
      <c r="F49" s="216" t="s">
        <v>313</v>
      </c>
      <c r="G49" s="216" t="s">
        <v>302</v>
      </c>
      <c r="H49" s="218"/>
      <c r="I49" s="218"/>
      <c r="J49" s="218"/>
      <c r="K49" s="220"/>
      <c r="L49" s="7"/>
      <c r="M49" s="7"/>
      <c r="N49" s="7"/>
      <c r="O49" s="7"/>
      <c r="P49" s="7"/>
      <c r="Q49" s="7"/>
      <c r="R49" s="7"/>
      <c r="S49" s="7"/>
      <c r="T49" s="7"/>
      <c r="U49" s="7"/>
      <c r="V49" s="7"/>
      <c r="W49" s="7"/>
      <c r="X49" s="7"/>
      <c r="Y49" s="7"/>
      <c r="Z49" s="7"/>
      <c r="AA49" s="7"/>
      <c r="AB49" s="7"/>
      <c r="AC49" s="7"/>
    </row>
    <row r="50" ht="15.75" customHeight="1">
      <c r="A50" s="7"/>
      <c r="B50" s="193"/>
      <c r="C50" s="194" t="s">
        <v>356</v>
      </c>
      <c r="D50" s="195">
        <v>31.0</v>
      </c>
      <c r="E50" s="216" t="s">
        <v>356</v>
      </c>
      <c r="F50" s="216" t="s">
        <v>314</v>
      </c>
      <c r="G50" s="216" t="s">
        <v>302</v>
      </c>
      <c r="H50" s="218"/>
      <c r="I50" s="218"/>
      <c r="J50" s="218"/>
      <c r="K50" s="220"/>
      <c r="L50" s="7"/>
      <c r="M50" s="7"/>
      <c r="N50" s="7"/>
      <c r="O50" s="7"/>
      <c r="P50" s="7"/>
      <c r="Q50" s="7"/>
      <c r="R50" s="7"/>
      <c r="S50" s="7"/>
      <c r="T50" s="7"/>
      <c r="U50" s="7"/>
      <c r="V50" s="7"/>
      <c r="W50" s="7"/>
      <c r="X50" s="7"/>
      <c r="Y50" s="7"/>
      <c r="Z50" s="7"/>
      <c r="AA50" s="7"/>
      <c r="AB50" s="7"/>
      <c r="AC50" s="7"/>
    </row>
    <row r="51" ht="15.75" customHeight="1">
      <c r="A51" s="7"/>
      <c r="B51" s="193"/>
      <c r="C51" s="194" t="s">
        <v>357</v>
      </c>
      <c r="D51" s="195">
        <v>32.0</v>
      </c>
      <c r="E51" s="216" t="s">
        <v>357</v>
      </c>
      <c r="F51" s="216" t="s">
        <v>314</v>
      </c>
      <c r="G51" s="216" t="s">
        <v>302</v>
      </c>
      <c r="H51" s="218"/>
      <c r="I51" s="218"/>
      <c r="J51" s="218"/>
      <c r="K51" s="220"/>
      <c r="L51" s="7"/>
      <c r="M51" s="7"/>
      <c r="N51" s="7"/>
      <c r="O51" s="7"/>
      <c r="P51" s="7"/>
      <c r="Q51" s="7"/>
      <c r="R51" s="7"/>
      <c r="S51" s="7"/>
      <c r="T51" s="7"/>
      <c r="U51" s="7"/>
      <c r="V51" s="7"/>
      <c r="W51" s="7"/>
      <c r="X51" s="7"/>
      <c r="Y51" s="7"/>
      <c r="Z51" s="7"/>
      <c r="AA51" s="7"/>
      <c r="AB51" s="7"/>
      <c r="AC51" s="7"/>
    </row>
    <row r="52" ht="15.75" customHeight="1">
      <c r="A52" s="7"/>
      <c r="B52" s="193"/>
      <c r="C52" s="194" t="s">
        <v>358</v>
      </c>
      <c r="D52" s="195">
        <v>33.0</v>
      </c>
      <c r="E52" s="216" t="s">
        <v>358</v>
      </c>
      <c r="F52" s="216" t="s">
        <v>315</v>
      </c>
      <c r="G52" s="216" t="s">
        <v>302</v>
      </c>
      <c r="H52" s="218"/>
      <c r="I52" s="218"/>
      <c r="J52" s="218"/>
      <c r="K52" s="220"/>
      <c r="L52" s="7"/>
      <c r="M52" s="7"/>
      <c r="N52" s="7"/>
      <c r="O52" s="7"/>
      <c r="P52" s="7"/>
      <c r="Q52" s="7"/>
      <c r="R52" s="7"/>
      <c r="S52" s="7"/>
      <c r="T52" s="7"/>
      <c r="U52" s="7"/>
      <c r="V52" s="7"/>
      <c r="W52" s="7"/>
      <c r="X52" s="7"/>
      <c r="Y52" s="7"/>
      <c r="Z52" s="7"/>
      <c r="AA52" s="7"/>
      <c r="AB52" s="7"/>
      <c r="AC52" s="7"/>
    </row>
    <row r="53" ht="15.75" customHeight="1">
      <c r="A53" s="7"/>
      <c r="B53" s="193"/>
      <c r="C53" s="194" t="s">
        <v>359</v>
      </c>
      <c r="D53" s="195">
        <v>34.0</v>
      </c>
      <c r="E53" s="216" t="s">
        <v>359</v>
      </c>
      <c r="F53" s="216" t="s">
        <v>315</v>
      </c>
      <c r="G53" s="216" t="s">
        <v>302</v>
      </c>
      <c r="H53" s="218"/>
      <c r="I53" s="218"/>
      <c r="J53" s="218"/>
      <c r="K53" s="220"/>
      <c r="L53" s="7"/>
      <c r="M53" s="7"/>
      <c r="N53" s="7"/>
      <c r="O53" s="7"/>
      <c r="P53" s="7"/>
      <c r="Q53" s="7"/>
      <c r="R53" s="7"/>
      <c r="S53" s="7"/>
      <c r="T53" s="7"/>
      <c r="U53" s="7"/>
      <c r="V53" s="7"/>
      <c r="W53" s="7"/>
      <c r="X53" s="7"/>
      <c r="Y53" s="7"/>
      <c r="Z53" s="7"/>
      <c r="AA53" s="7"/>
      <c r="AB53" s="7"/>
      <c r="AC53" s="7"/>
    </row>
    <row r="54" ht="15.75" customHeight="1">
      <c r="A54" s="7"/>
      <c r="B54" s="193"/>
      <c r="C54" s="194" t="s">
        <v>360</v>
      </c>
      <c r="D54" s="195">
        <v>35.0</v>
      </c>
      <c r="E54" s="216" t="s">
        <v>360</v>
      </c>
      <c r="F54" s="216" t="s">
        <v>323</v>
      </c>
      <c r="G54" s="216" t="s">
        <v>302</v>
      </c>
      <c r="H54" s="218"/>
      <c r="I54" s="218"/>
      <c r="J54" s="218"/>
      <c r="K54" s="220"/>
      <c r="L54" s="7"/>
      <c r="M54" s="7"/>
      <c r="N54" s="7"/>
      <c r="O54" s="7"/>
      <c r="P54" s="7"/>
      <c r="Q54" s="7"/>
      <c r="R54" s="7"/>
      <c r="S54" s="7"/>
      <c r="T54" s="7"/>
      <c r="U54" s="7"/>
      <c r="V54" s="7"/>
      <c r="W54" s="7"/>
      <c r="X54" s="7"/>
      <c r="Y54" s="7"/>
      <c r="Z54" s="7"/>
      <c r="AA54" s="7"/>
      <c r="AB54" s="7"/>
      <c r="AC54" s="7"/>
    </row>
    <row r="55" ht="15.75" customHeight="1">
      <c r="A55" s="7"/>
      <c r="B55" s="193"/>
      <c r="C55" s="194" t="s">
        <v>361</v>
      </c>
      <c r="D55" s="195">
        <v>36.0</v>
      </c>
      <c r="E55" s="216" t="s">
        <v>361</v>
      </c>
      <c r="F55" s="216" t="s">
        <v>323</v>
      </c>
      <c r="G55" s="216" t="s">
        <v>302</v>
      </c>
      <c r="H55" s="218"/>
      <c r="I55" s="218"/>
      <c r="J55" s="218"/>
      <c r="K55" s="220"/>
      <c r="L55" s="7"/>
      <c r="M55" s="7"/>
      <c r="N55" s="7"/>
      <c r="O55" s="7"/>
      <c r="P55" s="7"/>
      <c r="Q55" s="7"/>
      <c r="R55" s="7"/>
      <c r="S55" s="7"/>
      <c r="T55" s="7"/>
      <c r="U55" s="7"/>
      <c r="V55" s="7"/>
      <c r="W55" s="7"/>
      <c r="X55" s="7"/>
      <c r="Y55" s="7"/>
      <c r="Z55" s="7"/>
      <c r="AA55" s="7"/>
      <c r="AB55" s="7"/>
      <c r="AC55" s="7"/>
    </row>
    <row r="56" ht="15.75" customHeight="1">
      <c r="A56" s="7"/>
      <c r="B56" s="193"/>
      <c r="C56" s="194" t="s">
        <v>362</v>
      </c>
      <c r="D56" s="195">
        <v>37.0</v>
      </c>
      <c r="E56" s="216" t="s">
        <v>362</v>
      </c>
      <c r="F56" s="216" t="s">
        <v>323</v>
      </c>
      <c r="G56" s="216" t="s">
        <v>302</v>
      </c>
      <c r="H56" s="218"/>
      <c r="I56" s="218"/>
      <c r="J56" s="218"/>
      <c r="K56" s="220"/>
      <c r="L56" s="7"/>
      <c r="M56" s="7"/>
      <c r="N56" s="7"/>
      <c r="O56" s="7"/>
      <c r="P56" s="7"/>
      <c r="Q56" s="7"/>
      <c r="R56" s="7"/>
      <c r="S56" s="7"/>
      <c r="T56" s="7"/>
      <c r="U56" s="7"/>
      <c r="V56" s="7"/>
      <c r="W56" s="7"/>
      <c r="X56" s="7"/>
      <c r="Y56" s="7"/>
      <c r="Z56" s="7"/>
      <c r="AA56" s="7"/>
      <c r="AB56" s="7"/>
      <c r="AC56" s="7"/>
    </row>
    <row r="57" ht="15.75" customHeight="1">
      <c r="A57" s="7"/>
      <c r="B57" s="193"/>
      <c r="C57" s="194" t="s">
        <v>363</v>
      </c>
      <c r="D57" s="195">
        <v>38.0</v>
      </c>
      <c r="E57" s="216" t="s">
        <v>363</v>
      </c>
      <c r="F57" s="216" t="s">
        <v>327</v>
      </c>
      <c r="G57" s="216" t="s">
        <v>302</v>
      </c>
      <c r="H57" s="218"/>
      <c r="I57" s="218"/>
      <c r="J57" s="218"/>
      <c r="K57" s="220"/>
      <c r="L57" s="7"/>
      <c r="M57" s="7"/>
      <c r="N57" s="7"/>
      <c r="O57" s="7"/>
      <c r="P57" s="7"/>
      <c r="Q57" s="7"/>
      <c r="R57" s="7"/>
      <c r="S57" s="7"/>
      <c r="T57" s="7"/>
      <c r="U57" s="7"/>
      <c r="V57" s="7"/>
      <c r="W57" s="7"/>
      <c r="X57" s="7"/>
      <c r="Y57" s="7"/>
      <c r="Z57" s="7"/>
      <c r="AA57" s="7"/>
      <c r="AB57" s="7"/>
      <c r="AC57" s="7"/>
    </row>
    <row r="58" ht="15.75" customHeight="1">
      <c r="A58" s="7"/>
      <c r="B58" s="193"/>
      <c r="C58" s="194" t="s">
        <v>364</v>
      </c>
      <c r="D58" s="195">
        <v>39.0</v>
      </c>
      <c r="E58" s="216" t="s">
        <v>364</v>
      </c>
      <c r="F58" s="216" t="s">
        <v>327</v>
      </c>
      <c r="G58" s="216" t="s">
        <v>302</v>
      </c>
      <c r="H58" s="218"/>
      <c r="I58" s="218"/>
      <c r="J58" s="218"/>
      <c r="K58" s="220"/>
      <c r="L58" s="7"/>
      <c r="M58" s="7"/>
      <c r="N58" s="7"/>
      <c r="O58" s="7"/>
      <c r="P58" s="7"/>
      <c r="Q58" s="7"/>
      <c r="R58" s="7"/>
      <c r="S58" s="7"/>
      <c r="T58" s="7"/>
      <c r="U58" s="7"/>
      <c r="V58" s="7"/>
      <c r="W58" s="7"/>
      <c r="X58" s="7"/>
      <c r="Y58" s="7"/>
      <c r="Z58" s="7"/>
      <c r="AA58" s="7"/>
      <c r="AB58" s="7"/>
      <c r="AC58" s="7"/>
    </row>
    <row r="59" ht="15.75" customHeight="1">
      <c r="A59" s="7"/>
      <c r="B59" s="193"/>
      <c r="C59" s="194" t="s">
        <v>365</v>
      </c>
      <c r="D59" s="195">
        <v>40.0</v>
      </c>
      <c r="E59" s="216" t="s">
        <v>365</v>
      </c>
      <c r="F59" s="216" t="s">
        <v>328</v>
      </c>
      <c r="G59" s="216" t="s">
        <v>302</v>
      </c>
      <c r="H59" s="218"/>
      <c r="I59" s="218"/>
      <c r="J59" s="218"/>
      <c r="K59" s="220"/>
      <c r="L59" s="7"/>
      <c r="M59" s="7"/>
      <c r="N59" s="7"/>
      <c r="O59" s="7"/>
      <c r="P59" s="7"/>
      <c r="Q59" s="7"/>
      <c r="R59" s="7"/>
      <c r="S59" s="7"/>
      <c r="T59" s="7"/>
      <c r="U59" s="7"/>
      <c r="V59" s="7"/>
      <c r="W59" s="7"/>
      <c r="X59" s="7"/>
      <c r="Y59" s="7"/>
      <c r="Z59" s="7"/>
      <c r="AA59" s="7"/>
      <c r="AB59" s="7"/>
      <c r="AC59" s="7"/>
    </row>
    <row r="60" ht="15.75" customHeight="1">
      <c r="A60" s="7"/>
      <c r="B60" s="193"/>
      <c r="C60" s="194" t="s">
        <v>366</v>
      </c>
      <c r="D60" s="195">
        <v>41.0</v>
      </c>
      <c r="E60" s="216" t="s">
        <v>366</v>
      </c>
      <c r="F60" s="216" t="s">
        <v>328</v>
      </c>
      <c r="G60" s="216" t="s">
        <v>302</v>
      </c>
      <c r="H60" s="218"/>
      <c r="I60" s="218"/>
      <c r="J60" s="218"/>
      <c r="K60" s="220"/>
      <c r="L60" s="7"/>
      <c r="M60" s="7"/>
      <c r="N60" s="7"/>
      <c r="O60" s="7"/>
      <c r="P60" s="7"/>
      <c r="Q60" s="7"/>
      <c r="R60" s="7"/>
      <c r="S60" s="7"/>
      <c r="T60" s="7"/>
      <c r="U60" s="7"/>
      <c r="V60" s="7"/>
      <c r="W60" s="7"/>
      <c r="X60" s="7"/>
      <c r="Y60" s="7"/>
      <c r="Z60" s="7"/>
      <c r="AA60" s="7"/>
      <c r="AB60" s="7"/>
      <c r="AC60" s="7"/>
    </row>
    <row r="61" ht="15.75" customHeight="1">
      <c r="A61" s="7"/>
      <c r="B61" s="193"/>
      <c r="C61" s="194" t="s">
        <v>367</v>
      </c>
      <c r="D61" s="195">
        <v>42.0</v>
      </c>
      <c r="E61" s="216" t="s">
        <v>367</v>
      </c>
      <c r="F61" s="216" t="s">
        <v>328</v>
      </c>
      <c r="G61" s="216" t="s">
        <v>302</v>
      </c>
      <c r="H61" s="218"/>
      <c r="I61" s="218"/>
      <c r="J61" s="218"/>
      <c r="K61" s="220"/>
      <c r="L61" s="7"/>
      <c r="M61" s="7"/>
      <c r="N61" s="7"/>
      <c r="O61" s="7"/>
      <c r="P61" s="7"/>
      <c r="Q61" s="7"/>
      <c r="R61" s="7"/>
      <c r="S61" s="7"/>
      <c r="T61" s="7"/>
      <c r="U61" s="7"/>
      <c r="V61" s="7"/>
      <c r="W61" s="7"/>
      <c r="X61" s="7"/>
      <c r="Y61" s="7"/>
      <c r="Z61" s="7"/>
      <c r="AA61" s="7"/>
      <c r="AB61" s="7"/>
      <c r="AC61" s="7"/>
    </row>
    <row r="62" ht="15.75" customHeight="1">
      <c r="A62" s="7"/>
      <c r="B62" s="193"/>
      <c r="C62" s="194" t="s">
        <v>368</v>
      </c>
      <c r="D62" s="195">
        <v>43.0</v>
      </c>
      <c r="E62" s="216" t="s">
        <v>368</v>
      </c>
      <c r="F62" s="216" t="s">
        <v>333</v>
      </c>
      <c r="G62" s="216" t="s">
        <v>302</v>
      </c>
      <c r="H62" s="218"/>
      <c r="I62" s="218"/>
      <c r="J62" s="218"/>
      <c r="K62" s="220"/>
      <c r="L62" s="7"/>
      <c r="M62" s="7"/>
      <c r="N62" s="7"/>
      <c r="O62" s="7"/>
      <c r="P62" s="7"/>
      <c r="Q62" s="7"/>
      <c r="R62" s="7"/>
      <c r="S62" s="7"/>
      <c r="T62" s="7"/>
      <c r="U62" s="7"/>
      <c r="V62" s="7"/>
      <c r="W62" s="7"/>
      <c r="X62" s="7"/>
      <c r="Y62" s="7"/>
      <c r="Z62" s="7"/>
      <c r="AA62" s="7"/>
      <c r="AB62" s="7"/>
      <c r="AC62" s="7"/>
    </row>
    <row r="63" ht="15.75" customHeight="1">
      <c r="A63" s="7"/>
      <c r="B63" s="193"/>
      <c r="C63" s="194" t="s">
        <v>369</v>
      </c>
      <c r="D63" s="195">
        <v>44.0</v>
      </c>
      <c r="E63" s="216" t="s">
        <v>369</v>
      </c>
      <c r="F63" s="216" t="s">
        <v>333</v>
      </c>
      <c r="G63" s="216" t="s">
        <v>302</v>
      </c>
      <c r="H63" s="218"/>
      <c r="I63" s="218"/>
      <c r="J63" s="218"/>
      <c r="K63" s="220"/>
      <c r="L63" s="7"/>
      <c r="M63" s="7"/>
      <c r="N63" s="7"/>
      <c r="O63" s="7"/>
      <c r="P63" s="7"/>
      <c r="Q63" s="7"/>
      <c r="R63" s="7"/>
      <c r="S63" s="7"/>
      <c r="T63" s="7"/>
      <c r="U63" s="7"/>
      <c r="V63" s="7"/>
      <c r="W63" s="7"/>
      <c r="X63" s="7"/>
      <c r="Y63" s="7"/>
      <c r="Z63" s="7"/>
      <c r="AA63" s="7"/>
      <c r="AB63" s="7"/>
      <c r="AC63" s="7"/>
    </row>
    <row r="64" ht="15.75" customHeight="1">
      <c r="A64" s="7"/>
      <c r="B64" s="193"/>
      <c r="C64" s="194" t="s">
        <v>370</v>
      </c>
      <c r="D64" s="195">
        <v>45.0</v>
      </c>
      <c r="E64" s="216" t="s">
        <v>370</v>
      </c>
      <c r="F64" s="216" t="s">
        <v>334</v>
      </c>
      <c r="G64" s="216" t="s">
        <v>302</v>
      </c>
      <c r="H64" s="218"/>
      <c r="I64" s="218"/>
      <c r="J64" s="218"/>
      <c r="K64" s="220"/>
      <c r="L64" s="7"/>
      <c r="M64" s="7"/>
      <c r="N64" s="7"/>
      <c r="O64" s="7"/>
      <c r="P64" s="7"/>
      <c r="Q64" s="7"/>
      <c r="R64" s="7"/>
      <c r="S64" s="7"/>
      <c r="T64" s="7"/>
      <c r="U64" s="7"/>
      <c r="V64" s="7"/>
      <c r="W64" s="7"/>
      <c r="X64" s="7"/>
      <c r="Y64" s="7"/>
      <c r="Z64" s="7"/>
      <c r="AA64" s="7"/>
      <c r="AB64" s="7"/>
      <c r="AC64" s="7"/>
    </row>
    <row r="65" ht="15.75" customHeight="1">
      <c r="A65" s="7"/>
      <c r="B65" s="193"/>
      <c r="C65" s="194" t="s">
        <v>371</v>
      </c>
      <c r="D65" s="195">
        <v>46.0</v>
      </c>
      <c r="E65" s="216" t="s">
        <v>371</v>
      </c>
      <c r="F65" s="216" t="s">
        <v>334</v>
      </c>
      <c r="G65" s="216" t="s">
        <v>302</v>
      </c>
      <c r="H65" s="218"/>
      <c r="I65" s="218"/>
      <c r="J65" s="218"/>
      <c r="K65" s="220"/>
      <c r="L65" s="7"/>
      <c r="M65" s="7"/>
      <c r="N65" s="7"/>
      <c r="O65" s="7"/>
      <c r="P65" s="7"/>
      <c r="Q65" s="7"/>
      <c r="R65" s="7"/>
      <c r="S65" s="7"/>
      <c r="T65" s="7"/>
      <c r="U65" s="7"/>
      <c r="V65" s="7"/>
      <c r="W65" s="7"/>
      <c r="X65" s="7"/>
      <c r="Y65" s="7"/>
      <c r="Z65" s="7"/>
      <c r="AA65" s="7"/>
      <c r="AB65" s="7"/>
      <c r="AC65" s="7"/>
    </row>
    <row r="66" ht="15.75" customHeight="1">
      <c r="A66" s="7"/>
      <c r="B66" s="193"/>
      <c r="C66" s="194" t="s">
        <v>372</v>
      </c>
      <c r="D66" s="195">
        <v>47.0</v>
      </c>
      <c r="E66" s="216" t="s">
        <v>372</v>
      </c>
      <c r="F66" s="216" t="s">
        <v>335</v>
      </c>
      <c r="G66" s="216" t="s">
        <v>302</v>
      </c>
      <c r="H66" s="218"/>
      <c r="I66" s="218"/>
      <c r="J66" s="218"/>
      <c r="K66" s="220"/>
      <c r="L66" s="7"/>
      <c r="M66" s="7"/>
      <c r="N66" s="7"/>
      <c r="O66" s="7"/>
      <c r="P66" s="7"/>
      <c r="Q66" s="7"/>
      <c r="R66" s="7"/>
      <c r="S66" s="7"/>
      <c r="T66" s="7"/>
      <c r="U66" s="7"/>
      <c r="V66" s="7"/>
      <c r="W66" s="7"/>
      <c r="X66" s="7"/>
      <c r="Y66" s="7"/>
      <c r="Z66" s="7"/>
      <c r="AA66" s="7"/>
      <c r="AB66" s="7"/>
      <c r="AC66" s="7"/>
    </row>
    <row r="67" ht="15.75" customHeight="1">
      <c r="A67" s="7"/>
      <c r="B67" s="193"/>
      <c r="C67" s="194" t="s">
        <v>373</v>
      </c>
      <c r="D67" s="195">
        <v>48.0</v>
      </c>
      <c r="E67" s="216" t="s">
        <v>373</v>
      </c>
      <c r="F67" s="216" t="s">
        <v>335</v>
      </c>
      <c r="G67" s="216" t="s">
        <v>302</v>
      </c>
      <c r="H67" s="218"/>
      <c r="I67" s="218"/>
      <c r="J67" s="218"/>
      <c r="K67" s="220"/>
      <c r="L67" s="7"/>
      <c r="M67" s="7"/>
      <c r="N67" s="7"/>
      <c r="O67" s="7"/>
      <c r="P67" s="7"/>
      <c r="Q67" s="7"/>
      <c r="R67" s="7"/>
      <c r="S67" s="7"/>
      <c r="T67" s="7"/>
      <c r="U67" s="7"/>
      <c r="V67" s="7"/>
      <c r="W67" s="7"/>
      <c r="X67" s="7"/>
      <c r="Y67" s="7"/>
      <c r="Z67" s="7"/>
      <c r="AA67" s="7"/>
      <c r="AB67" s="7"/>
      <c r="AC67" s="7"/>
    </row>
    <row r="68" ht="15.75" customHeight="1">
      <c r="A68" s="7"/>
      <c r="B68" s="193"/>
      <c r="C68" s="194" t="s">
        <v>374</v>
      </c>
      <c r="D68" s="195">
        <v>49.0</v>
      </c>
      <c r="E68" s="216" t="s">
        <v>374</v>
      </c>
      <c r="F68" s="216" t="s">
        <v>335</v>
      </c>
      <c r="G68" s="216" t="s">
        <v>302</v>
      </c>
      <c r="H68" s="218"/>
      <c r="I68" s="218"/>
      <c r="J68" s="218"/>
      <c r="K68" s="220"/>
      <c r="L68" s="7"/>
      <c r="M68" s="7"/>
      <c r="N68" s="7"/>
      <c r="O68" s="7"/>
      <c r="P68" s="7"/>
      <c r="Q68" s="7"/>
      <c r="R68" s="7"/>
      <c r="S68" s="7"/>
      <c r="T68" s="7"/>
      <c r="U68" s="7"/>
      <c r="V68" s="7"/>
      <c r="W68" s="7"/>
      <c r="X68" s="7"/>
      <c r="Y68" s="7"/>
      <c r="Z68" s="7"/>
      <c r="AA68" s="7"/>
      <c r="AB68" s="7"/>
      <c r="AC68" s="7"/>
    </row>
    <row r="69" ht="15.75" customHeight="1">
      <c r="A69" s="7"/>
      <c r="B69" s="193"/>
      <c r="C69" s="194" t="s">
        <v>375</v>
      </c>
      <c r="D69" s="195" t="s">
        <v>338</v>
      </c>
      <c r="E69" s="196" t="s">
        <v>338</v>
      </c>
      <c r="F69" s="196" t="s">
        <v>338</v>
      </c>
      <c r="G69" s="196"/>
      <c r="H69" s="205"/>
      <c r="I69" s="205"/>
      <c r="J69" s="205"/>
      <c r="K69" s="199"/>
      <c r="L69" s="7"/>
      <c r="M69" s="7"/>
      <c r="N69" s="7"/>
      <c r="O69" s="7"/>
      <c r="P69" s="7"/>
      <c r="Q69" s="7"/>
      <c r="R69" s="7"/>
      <c r="S69" s="7"/>
      <c r="T69" s="7"/>
      <c r="U69" s="7"/>
      <c r="V69" s="7"/>
      <c r="W69" s="7"/>
      <c r="X69" s="7"/>
      <c r="Y69" s="7"/>
      <c r="Z69" s="7"/>
      <c r="AA69" s="7"/>
      <c r="AB69" s="7"/>
      <c r="AC69" s="7"/>
    </row>
    <row r="70" ht="15.75" customHeight="1">
      <c r="A70" s="7"/>
      <c r="B70" s="193"/>
      <c r="C70" s="194" t="s">
        <v>376</v>
      </c>
      <c r="D70" s="195" t="s">
        <v>338</v>
      </c>
      <c r="E70" s="196" t="s">
        <v>338</v>
      </c>
      <c r="F70" s="196" t="s">
        <v>338</v>
      </c>
      <c r="G70" s="196"/>
      <c r="H70" s="205"/>
      <c r="I70" s="205"/>
      <c r="J70" s="205"/>
      <c r="K70" s="199"/>
      <c r="L70" s="7"/>
      <c r="M70" s="7"/>
      <c r="N70" s="7"/>
      <c r="O70" s="7"/>
      <c r="P70" s="7"/>
      <c r="Q70" s="7"/>
      <c r="R70" s="7"/>
      <c r="S70" s="7"/>
      <c r="T70" s="7"/>
      <c r="U70" s="7"/>
      <c r="V70" s="7"/>
      <c r="W70" s="7"/>
      <c r="X70" s="7"/>
      <c r="Y70" s="7"/>
      <c r="Z70" s="7"/>
      <c r="AA70" s="7"/>
      <c r="AB70" s="7"/>
      <c r="AC70" s="7"/>
    </row>
    <row r="71" ht="15.75" customHeight="1">
      <c r="A71" s="7"/>
      <c r="B71" s="193"/>
      <c r="C71" s="194" t="s">
        <v>377</v>
      </c>
      <c r="D71" s="195" t="s">
        <v>338</v>
      </c>
      <c r="E71" s="196" t="s">
        <v>338</v>
      </c>
      <c r="F71" s="196" t="s">
        <v>338</v>
      </c>
      <c r="G71" s="196"/>
      <c r="H71" s="205"/>
      <c r="I71" s="205"/>
      <c r="J71" s="205"/>
      <c r="K71" s="199"/>
      <c r="L71" s="7"/>
      <c r="M71" s="7"/>
      <c r="N71" s="7"/>
      <c r="O71" s="7"/>
      <c r="P71" s="7"/>
      <c r="Q71" s="7"/>
      <c r="R71" s="7"/>
      <c r="S71" s="7"/>
      <c r="T71" s="7"/>
      <c r="U71" s="7"/>
      <c r="V71" s="7"/>
      <c r="W71" s="7"/>
      <c r="X71" s="7"/>
      <c r="Y71" s="7"/>
      <c r="Z71" s="7"/>
      <c r="AA71" s="7"/>
      <c r="AB71" s="7"/>
      <c r="AC71" s="7"/>
    </row>
    <row r="72" ht="15.75" customHeight="1">
      <c r="A72" s="7"/>
      <c r="B72" s="193"/>
      <c r="C72" s="194" t="s">
        <v>378</v>
      </c>
      <c r="D72" s="195" t="s">
        <v>338</v>
      </c>
      <c r="E72" s="196" t="s">
        <v>338</v>
      </c>
      <c r="F72" s="196" t="s">
        <v>338</v>
      </c>
      <c r="G72" s="196"/>
      <c r="H72" s="205"/>
      <c r="I72" s="205"/>
      <c r="J72" s="205"/>
      <c r="K72" s="199"/>
      <c r="L72" s="7"/>
      <c r="M72" s="7"/>
      <c r="N72" s="7"/>
      <c r="O72" s="7"/>
      <c r="P72" s="7"/>
      <c r="Q72" s="7"/>
      <c r="R72" s="7"/>
      <c r="S72" s="7"/>
      <c r="T72" s="7"/>
      <c r="U72" s="7"/>
      <c r="V72" s="7"/>
      <c r="W72" s="7"/>
      <c r="X72" s="7"/>
      <c r="Y72" s="7"/>
      <c r="Z72" s="7"/>
      <c r="AA72" s="7"/>
      <c r="AB72" s="7"/>
      <c r="AC72" s="7"/>
    </row>
    <row r="73" ht="15.75" customHeight="1">
      <c r="A73" s="7"/>
      <c r="B73" s="193"/>
      <c r="C73" s="194" t="s">
        <v>379</v>
      </c>
      <c r="D73" s="195" t="s">
        <v>338</v>
      </c>
      <c r="E73" s="196" t="s">
        <v>338</v>
      </c>
      <c r="F73" s="196" t="s">
        <v>338</v>
      </c>
      <c r="G73" s="196"/>
      <c r="H73" s="205"/>
      <c r="I73" s="205"/>
      <c r="J73" s="205"/>
      <c r="K73" s="199"/>
      <c r="L73" s="7"/>
      <c r="M73" s="7"/>
      <c r="N73" s="7"/>
      <c r="O73" s="7"/>
      <c r="P73" s="7"/>
      <c r="Q73" s="7"/>
      <c r="R73" s="7"/>
      <c r="S73" s="7"/>
      <c r="T73" s="7"/>
      <c r="U73" s="7"/>
      <c r="V73" s="7"/>
      <c r="W73" s="7"/>
      <c r="X73" s="7"/>
      <c r="Y73" s="7"/>
      <c r="Z73" s="7"/>
      <c r="AA73" s="7"/>
      <c r="AB73" s="7"/>
      <c r="AC73" s="7"/>
    </row>
    <row r="74" ht="15.75" customHeight="1">
      <c r="A74" s="7"/>
      <c r="B74" s="193"/>
      <c r="C74" s="194" t="s">
        <v>380</v>
      </c>
      <c r="D74" s="195" t="s">
        <v>338</v>
      </c>
      <c r="E74" s="196" t="s">
        <v>338</v>
      </c>
      <c r="F74" s="196" t="s">
        <v>338</v>
      </c>
      <c r="G74" s="196"/>
      <c r="H74" s="205"/>
      <c r="I74" s="205"/>
      <c r="J74" s="205"/>
      <c r="K74" s="199"/>
      <c r="L74" s="7"/>
      <c r="M74" s="7"/>
      <c r="N74" s="7"/>
      <c r="O74" s="7"/>
      <c r="P74" s="7"/>
      <c r="Q74" s="7"/>
      <c r="R74" s="7"/>
      <c r="S74" s="7"/>
      <c r="T74" s="7"/>
      <c r="U74" s="7"/>
      <c r="V74" s="7"/>
      <c r="W74" s="7"/>
      <c r="X74" s="7"/>
      <c r="Y74" s="7"/>
      <c r="Z74" s="7"/>
      <c r="AA74" s="7"/>
      <c r="AB74" s="7"/>
      <c r="AC74" s="7"/>
    </row>
    <row r="75" ht="15.75" customHeight="1">
      <c r="A75" s="7"/>
      <c r="B75" s="193"/>
      <c r="C75" s="194" t="s">
        <v>381</v>
      </c>
      <c r="D75" s="195" t="s">
        <v>338</v>
      </c>
      <c r="E75" s="196" t="s">
        <v>338</v>
      </c>
      <c r="F75" s="196" t="s">
        <v>338</v>
      </c>
      <c r="G75" s="196"/>
      <c r="H75" s="205"/>
      <c r="I75" s="205"/>
      <c r="J75" s="205"/>
      <c r="K75" s="199"/>
      <c r="L75" s="7"/>
      <c r="M75" s="7"/>
      <c r="N75" s="7"/>
      <c r="O75" s="7"/>
      <c r="P75" s="7"/>
      <c r="Q75" s="7"/>
      <c r="R75" s="7"/>
      <c r="S75" s="7"/>
      <c r="T75" s="7"/>
      <c r="U75" s="7"/>
      <c r="V75" s="7"/>
      <c r="W75" s="7"/>
      <c r="X75" s="7"/>
      <c r="Y75" s="7"/>
      <c r="Z75" s="7"/>
      <c r="AA75" s="7"/>
      <c r="AB75" s="7"/>
      <c r="AC75" s="7"/>
    </row>
    <row r="76" ht="15.75" customHeight="1">
      <c r="A76" s="7"/>
      <c r="B76" s="193"/>
      <c r="C76" s="194" t="s">
        <v>382</v>
      </c>
      <c r="D76" s="195" t="s">
        <v>338</v>
      </c>
      <c r="E76" s="196" t="s">
        <v>338</v>
      </c>
      <c r="F76" s="196" t="s">
        <v>338</v>
      </c>
      <c r="G76" s="196"/>
      <c r="H76" s="205"/>
      <c r="I76" s="205"/>
      <c r="J76" s="205"/>
      <c r="K76" s="199"/>
      <c r="L76" s="7"/>
      <c r="M76" s="7"/>
      <c r="N76" s="7"/>
      <c r="O76" s="7"/>
      <c r="P76" s="7"/>
      <c r="Q76" s="7"/>
      <c r="R76" s="7"/>
      <c r="S76" s="7"/>
      <c r="T76" s="7"/>
      <c r="U76" s="7"/>
      <c r="V76" s="7"/>
      <c r="W76" s="7"/>
      <c r="X76" s="7"/>
      <c r="Y76" s="7"/>
      <c r="Z76" s="7"/>
      <c r="AA76" s="7"/>
      <c r="AB76" s="7"/>
      <c r="AC76" s="7"/>
    </row>
    <row r="77" ht="15.75" customHeight="1">
      <c r="A77" s="7"/>
      <c r="B77" s="193"/>
      <c r="C77" s="194" t="s">
        <v>383</v>
      </c>
      <c r="D77" s="195" t="s">
        <v>338</v>
      </c>
      <c r="E77" s="196" t="s">
        <v>338</v>
      </c>
      <c r="F77" s="196" t="s">
        <v>338</v>
      </c>
      <c r="G77" s="196"/>
      <c r="H77" s="205"/>
      <c r="I77" s="205"/>
      <c r="J77" s="205"/>
      <c r="K77" s="199"/>
      <c r="L77" s="7"/>
      <c r="M77" s="7"/>
      <c r="N77" s="7"/>
      <c r="O77" s="7"/>
      <c r="P77" s="7"/>
      <c r="Q77" s="7"/>
      <c r="R77" s="7"/>
      <c r="S77" s="7"/>
      <c r="T77" s="7"/>
      <c r="U77" s="7"/>
      <c r="V77" s="7"/>
      <c r="W77" s="7"/>
      <c r="X77" s="7"/>
      <c r="Y77" s="7"/>
      <c r="Z77" s="7"/>
      <c r="AA77" s="7"/>
      <c r="AB77" s="7"/>
      <c r="AC77" s="7"/>
    </row>
    <row r="78" ht="15.75" customHeight="1">
      <c r="A78" s="7"/>
      <c r="B78" s="193"/>
      <c r="C78" s="194" t="s">
        <v>384</v>
      </c>
      <c r="D78" s="195" t="s">
        <v>338</v>
      </c>
      <c r="E78" s="196" t="s">
        <v>338</v>
      </c>
      <c r="F78" s="196" t="s">
        <v>338</v>
      </c>
      <c r="G78" s="196"/>
      <c r="H78" s="205"/>
      <c r="I78" s="205"/>
      <c r="J78" s="205"/>
      <c r="K78" s="199"/>
      <c r="L78" s="7"/>
      <c r="M78" s="7"/>
      <c r="N78" s="7"/>
      <c r="O78" s="7"/>
      <c r="P78" s="7"/>
      <c r="Q78" s="7"/>
      <c r="R78" s="7"/>
      <c r="S78" s="7"/>
      <c r="T78" s="7"/>
      <c r="U78" s="7"/>
      <c r="V78" s="7"/>
      <c r="W78" s="7"/>
      <c r="X78" s="7"/>
      <c r="Y78" s="7"/>
      <c r="Z78" s="7"/>
      <c r="AA78" s="7"/>
      <c r="AB78" s="7"/>
      <c r="AC78" s="7"/>
    </row>
    <row r="79" ht="15.75" customHeight="1">
      <c r="A79" s="7"/>
      <c r="B79" s="193"/>
      <c r="C79" s="194" t="s">
        <v>385</v>
      </c>
      <c r="D79" s="195" t="s">
        <v>338</v>
      </c>
      <c r="E79" s="196" t="s">
        <v>338</v>
      </c>
      <c r="F79" s="196" t="s">
        <v>338</v>
      </c>
      <c r="G79" s="196"/>
      <c r="H79" s="205"/>
      <c r="I79" s="205"/>
      <c r="J79" s="205"/>
      <c r="K79" s="199"/>
      <c r="L79" s="7"/>
      <c r="M79" s="7"/>
      <c r="N79" s="7"/>
      <c r="O79" s="7"/>
      <c r="P79" s="7"/>
      <c r="Q79" s="7"/>
      <c r="R79" s="7"/>
      <c r="S79" s="7"/>
      <c r="T79" s="7"/>
      <c r="U79" s="7"/>
      <c r="V79" s="7"/>
      <c r="W79" s="7"/>
      <c r="X79" s="7"/>
      <c r="Y79" s="7"/>
      <c r="Z79" s="7"/>
      <c r="AA79" s="7"/>
      <c r="AB79" s="7"/>
      <c r="AC79" s="7"/>
    </row>
    <row r="80" ht="15.75" customHeight="1">
      <c r="A80" s="7"/>
      <c r="B80" s="200"/>
      <c r="C80" s="194" t="s">
        <v>386</v>
      </c>
      <c r="D80" s="182" t="s">
        <v>338</v>
      </c>
      <c r="E80" s="183" t="s">
        <v>338</v>
      </c>
      <c r="F80" s="183" t="s">
        <v>338</v>
      </c>
      <c r="G80" s="183"/>
      <c r="H80" s="184"/>
      <c r="I80" s="184"/>
      <c r="J80" s="184"/>
      <c r="K80" s="185"/>
      <c r="L80" s="7"/>
      <c r="M80" s="7"/>
      <c r="N80" s="7"/>
      <c r="O80" s="7"/>
      <c r="P80" s="7"/>
      <c r="Q80" s="7"/>
      <c r="R80" s="7"/>
      <c r="S80" s="7"/>
      <c r="T80" s="7"/>
      <c r="U80" s="7"/>
      <c r="V80" s="7"/>
      <c r="W80" s="7"/>
      <c r="X80" s="7"/>
      <c r="Y80" s="7"/>
      <c r="Z80" s="7"/>
      <c r="AA80" s="7"/>
      <c r="AB80" s="7"/>
      <c r="AC80" s="7"/>
    </row>
    <row r="81" ht="15.75" customHeight="1">
      <c r="A81" s="7"/>
      <c r="B81" s="225" t="s">
        <v>387</v>
      </c>
      <c r="C81" s="226" t="s">
        <v>388</v>
      </c>
      <c r="D81" s="195">
        <v>50.0</v>
      </c>
      <c r="E81" s="196" t="s">
        <v>388</v>
      </c>
      <c r="F81" s="189" t="s">
        <v>313</v>
      </c>
      <c r="G81" s="208" t="s">
        <v>389</v>
      </c>
      <c r="H81" s="227" t="s">
        <v>390</v>
      </c>
      <c r="I81" s="228">
        <v>1.0</v>
      </c>
      <c r="J81" s="228">
        <v>4.0</v>
      </c>
      <c r="K81" s="229" t="s">
        <v>129</v>
      </c>
      <c r="L81" s="7"/>
      <c r="M81" s="7"/>
      <c r="N81" s="7"/>
      <c r="O81" s="7"/>
      <c r="P81" s="7"/>
      <c r="Q81" s="7"/>
      <c r="R81" s="7"/>
      <c r="S81" s="7"/>
      <c r="T81" s="7"/>
      <c r="U81" s="7"/>
      <c r="V81" s="7"/>
      <c r="W81" s="7"/>
      <c r="X81" s="7"/>
      <c r="Y81" s="7"/>
      <c r="Z81" s="7"/>
      <c r="AA81" s="7"/>
      <c r="AB81" s="7"/>
      <c r="AC81" s="7"/>
    </row>
    <row r="82" ht="15.75" customHeight="1">
      <c r="A82" s="7"/>
      <c r="B82" s="193"/>
      <c r="C82" s="194" t="s">
        <v>391</v>
      </c>
      <c r="D82" s="195">
        <v>51.0</v>
      </c>
      <c r="E82" s="196" t="s">
        <v>391</v>
      </c>
      <c r="F82" s="230" t="s">
        <v>314</v>
      </c>
      <c r="G82" s="212" t="s">
        <v>389</v>
      </c>
      <c r="H82" s="231" t="s">
        <v>392</v>
      </c>
      <c r="I82" s="232">
        <v>100000.0</v>
      </c>
      <c r="J82" s="232">
        <v>1000000.0</v>
      </c>
      <c r="K82" s="233" t="s">
        <v>130</v>
      </c>
      <c r="L82" s="7"/>
      <c r="M82" s="7"/>
      <c r="N82" s="7"/>
      <c r="O82" s="7"/>
      <c r="P82" s="7"/>
      <c r="Q82" s="7"/>
      <c r="R82" s="7"/>
      <c r="S82" s="7"/>
      <c r="T82" s="7"/>
      <c r="U82" s="7"/>
      <c r="V82" s="7"/>
      <c r="W82" s="7"/>
      <c r="X82" s="7"/>
      <c r="Y82" s="7"/>
      <c r="Z82" s="7"/>
      <c r="AA82" s="7"/>
      <c r="AB82" s="7"/>
      <c r="AC82" s="7"/>
    </row>
    <row r="83" ht="15.75" customHeight="1">
      <c r="A83" s="7"/>
      <c r="B83" s="193"/>
      <c r="C83" s="194" t="s">
        <v>393</v>
      </c>
      <c r="D83" s="195">
        <v>52.0</v>
      </c>
      <c r="E83" s="196" t="s">
        <v>393</v>
      </c>
      <c r="F83" s="230" t="s">
        <v>315</v>
      </c>
      <c r="G83" s="212" t="s">
        <v>389</v>
      </c>
      <c r="H83" s="231" t="s">
        <v>392</v>
      </c>
      <c r="I83" s="232">
        <v>0.0</v>
      </c>
      <c r="J83" s="232">
        <v>400000.0</v>
      </c>
      <c r="K83" s="233" t="s">
        <v>131</v>
      </c>
      <c r="L83" s="7"/>
      <c r="M83" s="7"/>
      <c r="N83" s="7"/>
      <c r="O83" s="7"/>
      <c r="P83" s="7"/>
      <c r="Q83" s="7"/>
      <c r="R83" s="7"/>
      <c r="S83" s="7"/>
      <c r="T83" s="7"/>
      <c r="U83" s="7"/>
      <c r="V83" s="7"/>
      <c r="W83" s="7"/>
      <c r="X83" s="7"/>
      <c r="Y83" s="7"/>
      <c r="Z83" s="7"/>
      <c r="AA83" s="7"/>
      <c r="AB83" s="7"/>
      <c r="AC83" s="7"/>
    </row>
    <row r="84" ht="15.75" customHeight="1">
      <c r="A84" s="7"/>
      <c r="B84" s="193"/>
      <c r="C84" s="194" t="s">
        <v>394</v>
      </c>
      <c r="D84" s="195">
        <v>53.0</v>
      </c>
      <c r="E84" s="196" t="s">
        <v>394</v>
      </c>
      <c r="F84" s="230" t="s">
        <v>315</v>
      </c>
      <c r="G84" s="212" t="s">
        <v>389</v>
      </c>
      <c r="H84" s="231" t="s">
        <v>392</v>
      </c>
      <c r="I84" s="232">
        <v>0.0</v>
      </c>
      <c r="J84" s="232">
        <v>150000.0</v>
      </c>
      <c r="K84" s="233" t="s">
        <v>132</v>
      </c>
      <c r="L84" s="7"/>
      <c r="M84" s="7"/>
      <c r="N84" s="7"/>
      <c r="O84" s="7"/>
      <c r="P84" s="7"/>
      <c r="Q84" s="7"/>
      <c r="R84" s="7"/>
      <c r="S84" s="7"/>
      <c r="T84" s="7"/>
      <c r="U84" s="7"/>
      <c r="V84" s="7"/>
      <c r="W84" s="7"/>
      <c r="X84" s="7"/>
      <c r="Y84" s="7"/>
      <c r="Z84" s="7"/>
      <c r="AA84" s="7"/>
      <c r="AB84" s="7"/>
      <c r="AC84" s="7"/>
    </row>
    <row r="85" ht="15.75" customHeight="1">
      <c r="A85" s="7"/>
      <c r="B85" s="193"/>
      <c r="C85" s="194" t="s">
        <v>395</v>
      </c>
      <c r="D85" s="195">
        <v>54.0</v>
      </c>
      <c r="E85" s="196" t="s">
        <v>395</v>
      </c>
      <c r="F85" s="230" t="s">
        <v>315</v>
      </c>
      <c r="G85" s="212" t="s">
        <v>389</v>
      </c>
      <c r="H85" s="231" t="s">
        <v>392</v>
      </c>
      <c r="I85" s="232">
        <v>0.0</v>
      </c>
      <c r="J85" s="232">
        <v>300000.0</v>
      </c>
      <c r="K85" s="233" t="s">
        <v>133</v>
      </c>
      <c r="L85" s="7"/>
      <c r="M85" s="7"/>
      <c r="N85" s="7"/>
      <c r="O85" s="7"/>
      <c r="P85" s="7"/>
      <c r="Q85" s="7"/>
      <c r="R85" s="7"/>
      <c r="S85" s="7"/>
      <c r="T85" s="7"/>
      <c r="U85" s="7"/>
      <c r="V85" s="7"/>
      <c r="W85" s="7"/>
      <c r="X85" s="7"/>
      <c r="Y85" s="7"/>
      <c r="Z85" s="7"/>
      <c r="AA85" s="7"/>
      <c r="AB85" s="7"/>
      <c r="AC85" s="7"/>
    </row>
    <row r="86" ht="15.75" customHeight="1">
      <c r="A86" s="7"/>
      <c r="B86" s="193"/>
      <c r="C86" s="194" t="s">
        <v>396</v>
      </c>
      <c r="D86" s="195">
        <v>55.0</v>
      </c>
      <c r="E86" s="196" t="s">
        <v>396</v>
      </c>
      <c r="F86" s="230" t="s">
        <v>315</v>
      </c>
      <c r="G86" s="212" t="s">
        <v>389</v>
      </c>
      <c r="H86" s="231" t="s">
        <v>392</v>
      </c>
      <c r="I86" s="232">
        <v>0.0</v>
      </c>
      <c r="J86" s="232">
        <v>2500.0</v>
      </c>
      <c r="K86" s="233" t="s">
        <v>134</v>
      </c>
      <c r="L86" s="7"/>
      <c r="M86" s="7"/>
      <c r="N86" s="7"/>
      <c r="O86" s="7"/>
      <c r="P86" s="7"/>
      <c r="Q86" s="7"/>
      <c r="R86" s="7"/>
      <c r="S86" s="7"/>
      <c r="T86" s="7"/>
      <c r="U86" s="7"/>
      <c r="V86" s="7"/>
      <c r="W86" s="7"/>
      <c r="X86" s="7"/>
      <c r="Y86" s="7"/>
      <c r="Z86" s="7"/>
      <c r="AA86" s="7"/>
      <c r="AB86" s="7"/>
      <c r="AC86" s="7"/>
    </row>
    <row r="87" ht="15.75" customHeight="1">
      <c r="A87" s="7"/>
      <c r="B87" s="193"/>
      <c r="C87" s="194" t="s">
        <v>397</v>
      </c>
      <c r="D87" s="195">
        <v>56.0</v>
      </c>
      <c r="E87" s="196" t="s">
        <v>397</v>
      </c>
      <c r="F87" s="230" t="s">
        <v>318</v>
      </c>
      <c r="G87" s="212" t="s">
        <v>389</v>
      </c>
      <c r="H87" s="231" t="s">
        <v>392</v>
      </c>
      <c r="I87" s="234">
        <v>0.0</v>
      </c>
      <c r="J87" s="234">
        <v>0.15</v>
      </c>
      <c r="K87" s="233" t="s">
        <v>135</v>
      </c>
      <c r="L87" s="7"/>
      <c r="M87" s="7"/>
      <c r="N87" s="7"/>
      <c r="O87" s="7"/>
      <c r="P87" s="7"/>
      <c r="Q87" s="7"/>
      <c r="R87" s="7"/>
      <c r="S87" s="7"/>
      <c r="T87" s="7"/>
      <c r="U87" s="7"/>
      <c r="V87" s="7"/>
      <c r="W87" s="7"/>
      <c r="X87" s="7"/>
      <c r="Y87" s="7"/>
      <c r="Z87" s="7"/>
      <c r="AA87" s="7"/>
      <c r="AB87" s="7"/>
      <c r="AC87" s="7"/>
    </row>
    <row r="88" ht="15.75" customHeight="1">
      <c r="A88" s="7"/>
      <c r="B88" s="193"/>
      <c r="C88" s="194" t="s">
        <v>398</v>
      </c>
      <c r="D88" s="195">
        <v>57.0</v>
      </c>
      <c r="E88" s="196" t="s">
        <v>398</v>
      </c>
      <c r="F88" s="230" t="s">
        <v>318</v>
      </c>
      <c r="G88" s="212" t="s">
        <v>389</v>
      </c>
      <c r="H88" s="231" t="s">
        <v>392</v>
      </c>
      <c r="I88" s="234">
        <v>0.0</v>
      </c>
      <c r="J88" s="234">
        <v>0.15</v>
      </c>
      <c r="K88" s="233" t="s">
        <v>136</v>
      </c>
      <c r="L88" s="7"/>
      <c r="M88" s="7"/>
      <c r="N88" s="7"/>
      <c r="O88" s="7"/>
      <c r="P88" s="7"/>
      <c r="Q88" s="7"/>
      <c r="R88" s="7"/>
      <c r="S88" s="7"/>
      <c r="T88" s="7"/>
      <c r="U88" s="7"/>
      <c r="V88" s="7"/>
      <c r="W88" s="7"/>
      <c r="X88" s="7"/>
      <c r="Y88" s="7"/>
      <c r="Z88" s="7"/>
      <c r="AA88" s="7"/>
      <c r="AB88" s="7"/>
      <c r="AC88" s="7"/>
    </row>
    <row r="89" ht="15.75" customHeight="1">
      <c r="A89" s="7"/>
      <c r="B89" s="193"/>
      <c r="C89" s="194" t="s">
        <v>399</v>
      </c>
      <c r="D89" s="195">
        <v>58.0</v>
      </c>
      <c r="E89" s="196" t="s">
        <v>399</v>
      </c>
      <c r="F89" s="230" t="s">
        <v>320</v>
      </c>
      <c r="G89" s="212" t="s">
        <v>400</v>
      </c>
      <c r="H89" s="231" t="s">
        <v>392</v>
      </c>
      <c r="I89" s="214"/>
      <c r="J89" s="214"/>
      <c r="K89" s="233" t="s">
        <v>137</v>
      </c>
      <c r="L89" s="7"/>
      <c r="M89" s="7"/>
      <c r="N89" s="7"/>
      <c r="O89" s="7"/>
      <c r="P89" s="7"/>
      <c r="Q89" s="7"/>
      <c r="R89" s="7"/>
      <c r="S89" s="7"/>
      <c r="T89" s="7"/>
      <c r="U89" s="7"/>
      <c r="V89" s="7"/>
      <c r="W89" s="7"/>
      <c r="X89" s="7"/>
      <c r="Y89" s="7"/>
      <c r="Z89" s="7"/>
      <c r="AA89" s="7"/>
      <c r="AB89" s="7"/>
      <c r="AC89" s="7"/>
    </row>
    <row r="90" ht="15.75" customHeight="1">
      <c r="A90" s="7"/>
      <c r="B90" s="193"/>
      <c r="C90" s="194" t="s">
        <v>401</v>
      </c>
      <c r="D90" s="195">
        <v>59.0</v>
      </c>
      <c r="E90" s="196" t="s">
        <v>401</v>
      </c>
      <c r="F90" s="230" t="s">
        <v>320</v>
      </c>
      <c r="G90" s="212" t="s">
        <v>400</v>
      </c>
      <c r="H90" s="214"/>
      <c r="I90" s="214"/>
      <c r="J90" s="214"/>
      <c r="K90" s="233" t="s">
        <v>138</v>
      </c>
      <c r="L90" s="7"/>
      <c r="M90" s="7"/>
      <c r="N90" s="7"/>
      <c r="O90" s="7"/>
      <c r="P90" s="7"/>
      <c r="Q90" s="7"/>
      <c r="R90" s="7"/>
      <c r="S90" s="7"/>
      <c r="T90" s="7"/>
      <c r="U90" s="7"/>
      <c r="V90" s="7"/>
      <c r="W90" s="7"/>
      <c r="X90" s="7"/>
      <c r="Y90" s="7"/>
      <c r="Z90" s="7"/>
      <c r="AA90" s="7"/>
      <c r="AB90" s="7"/>
      <c r="AC90" s="7"/>
    </row>
    <row r="91" ht="15.75" customHeight="1">
      <c r="A91" s="7"/>
      <c r="B91" s="193"/>
      <c r="C91" s="194" t="s">
        <v>402</v>
      </c>
      <c r="D91" s="195">
        <v>60.0</v>
      </c>
      <c r="E91" s="235" t="s">
        <v>402</v>
      </c>
      <c r="F91" s="236" t="s">
        <v>323</v>
      </c>
      <c r="G91" s="236" t="s">
        <v>389</v>
      </c>
      <c r="H91" s="237" t="s">
        <v>392</v>
      </c>
      <c r="I91" s="237">
        <v>40.0</v>
      </c>
      <c r="J91" s="237">
        <v>85.0</v>
      </c>
      <c r="K91" s="238" t="s">
        <v>91</v>
      </c>
      <c r="L91" s="7"/>
      <c r="M91" s="7"/>
      <c r="N91" s="7"/>
      <c r="O91" s="7"/>
      <c r="P91" s="7"/>
      <c r="Q91" s="7"/>
      <c r="R91" s="7"/>
      <c r="S91" s="7"/>
      <c r="T91" s="7"/>
      <c r="U91" s="7"/>
      <c r="V91" s="7"/>
      <c r="W91" s="7"/>
      <c r="X91" s="7"/>
      <c r="Y91" s="7"/>
      <c r="Z91" s="7"/>
      <c r="AA91" s="7"/>
      <c r="AB91" s="7"/>
      <c r="AC91" s="7"/>
    </row>
    <row r="92" ht="15.75" customHeight="1">
      <c r="A92" s="7"/>
      <c r="B92" s="193"/>
      <c r="C92" s="194" t="s">
        <v>403</v>
      </c>
      <c r="D92" s="195">
        <v>61.0</v>
      </c>
      <c r="E92" s="212" t="s">
        <v>403</v>
      </c>
      <c r="F92" s="239" t="s">
        <v>323</v>
      </c>
      <c r="G92" s="239" t="s">
        <v>389</v>
      </c>
      <c r="H92" s="240" t="s">
        <v>392</v>
      </c>
      <c r="I92" s="240">
        <v>40.0</v>
      </c>
      <c r="J92" s="240">
        <v>85.0</v>
      </c>
      <c r="K92" s="215" t="s">
        <v>92</v>
      </c>
      <c r="L92" s="7"/>
      <c r="M92" s="7"/>
      <c r="N92" s="7"/>
      <c r="O92" s="7"/>
      <c r="P92" s="7"/>
      <c r="Q92" s="7"/>
      <c r="R92" s="7"/>
      <c r="S92" s="7"/>
      <c r="T92" s="7"/>
      <c r="U92" s="7"/>
      <c r="V92" s="7"/>
      <c r="W92" s="7"/>
      <c r="X92" s="7"/>
      <c r="Y92" s="7"/>
      <c r="Z92" s="7"/>
      <c r="AA92" s="7"/>
      <c r="AB92" s="7"/>
      <c r="AC92" s="7"/>
    </row>
    <row r="93" ht="15.75" customHeight="1">
      <c r="A93" s="7"/>
      <c r="B93" s="193"/>
      <c r="C93" s="194" t="s">
        <v>404</v>
      </c>
      <c r="D93" s="195">
        <v>62.0</v>
      </c>
      <c r="E93" s="212" t="s">
        <v>404</v>
      </c>
      <c r="F93" s="213" t="s">
        <v>323</v>
      </c>
      <c r="G93" s="213" t="s">
        <v>389</v>
      </c>
      <c r="H93" s="231" t="s">
        <v>392</v>
      </c>
      <c r="I93" s="231">
        <v>60.0</v>
      </c>
      <c r="J93" s="231">
        <v>95.0</v>
      </c>
      <c r="K93" s="215" t="s">
        <v>139</v>
      </c>
      <c r="L93" s="7"/>
      <c r="M93" s="7"/>
      <c r="N93" s="7"/>
      <c r="O93" s="7"/>
      <c r="P93" s="7"/>
      <c r="Q93" s="7"/>
      <c r="R93" s="7"/>
      <c r="S93" s="7"/>
      <c r="T93" s="7"/>
      <c r="U93" s="7"/>
      <c r="V93" s="7"/>
      <c r="W93" s="7"/>
      <c r="X93" s="7"/>
      <c r="Y93" s="7"/>
      <c r="Z93" s="7"/>
      <c r="AA93" s="7"/>
      <c r="AB93" s="7"/>
      <c r="AC93" s="7"/>
    </row>
    <row r="94" ht="15.75" customHeight="1">
      <c r="A94" s="7"/>
      <c r="B94" s="193"/>
      <c r="C94" s="194" t="s">
        <v>405</v>
      </c>
      <c r="D94" s="195">
        <v>63.0</v>
      </c>
      <c r="E94" s="212" t="s">
        <v>405</v>
      </c>
      <c r="F94" s="213" t="s">
        <v>325</v>
      </c>
      <c r="G94" s="213" t="s">
        <v>406</v>
      </c>
      <c r="H94" s="231" t="s">
        <v>392</v>
      </c>
      <c r="I94" s="231">
        <v>40.0</v>
      </c>
      <c r="J94" s="231">
        <v>110.0</v>
      </c>
      <c r="K94" s="215" t="s">
        <v>140</v>
      </c>
      <c r="L94" s="7"/>
      <c r="M94" s="7"/>
      <c r="N94" s="7"/>
      <c r="O94" s="7"/>
      <c r="P94" s="7"/>
      <c r="Q94" s="7"/>
      <c r="R94" s="7"/>
      <c r="S94" s="7"/>
      <c r="T94" s="7"/>
      <c r="U94" s="7"/>
      <c r="V94" s="7"/>
      <c r="W94" s="7"/>
      <c r="X94" s="7"/>
      <c r="Y94" s="7"/>
      <c r="Z94" s="7"/>
      <c r="AA94" s="7"/>
      <c r="AB94" s="7"/>
      <c r="AC94" s="7"/>
    </row>
    <row r="95" ht="15.75" customHeight="1">
      <c r="A95" s="7"/>
      <c r="B95" s="193"/>
      <c r="C95" s="194" t="s">
        <v>407</v>
      </c>
      <c r="D95" s="195">
        <v>64.0</v>
      </c>
      <c r="E95" s="212" t="s">
        <v>407</v>
      </c>
      <c r="F95" s="213" t="s">
        <v>325</v>
      </c>
      <c r="G95" s="213" t="s">
        <v>406</v>
      </c>
      <c r="H95" s="231" t="s">
        <v>392</v>
      </c>
      <c r="I95" s="231">
        <v>80.0</v>
      </c>
      <c r="J95" s="231">
        <v>120.0</v>
      </c>
      <c r="K95" s="215" t="s">
        <v>141</v>
      </c>
      <c r="L95" s="7"/>
      <c r="M95" s="7"/>
      <c r="N95" s="7"/>
      <c r="O95" s="7"/>
      <c r="P95" s="7"/>
      <c r="Q95" s="7"/>
      <c r="R95" s="7"/>
      <c r="S95" s="7"/>
      <c r="T95" s="7"/>
      <c r="U95" s="7"/>
      <c r="V95" s="7"/>
      <c r="W95" s="7"/>
      <c r="X95" s="7"/>
      <c r="Y95" s="7"/>
      <c r="Z95" s="7"/>
      <c r="AA95" s="7"/>
      <c r="AB95" s="7"/>
      <c r="AC95" s="7"/>
    </row>
    <row r="96" ht="15.75" customHeight="1">
      <c r="A96" s="7"/>
      <c r="B96" s="193"/>
      <c r="C96" s="194" t="s">
        <v>408</v>
      </c>
      <c r="D96" s="195">
        <v>65.0</v>
      </c>
      <c r="E96" s="212" t="s">
        <v>408</v>
      </c>
      <c r="F96" s="213" t="s">
        <v>325</v>
      </c>
      <c r="G96" s="213" t="s">
        <v>406</v>
      </c>
      <c r="H96" s="231" t="s">
        <v>392</v>
      </c>
      <c r="I96" s="231">
        <v>30.0</v>
      </c>
      <c r="J96" s="231">
        <v>70.0</v>
      </c>
      <c r="K96" s="215" t="s">
        <v>142</v>
      </c>
      <c r="L96" s="7"/>
      <c r="M96" s="7"/>
      <c r="N96" s="7"/>
      <c r="O96" s="7"/>
      <c r="P96" s="7"/>
      <c r="Q96" s="7"/>
      <c r="R96" s="7"/>
      <c r="S96" s="7"/>
      <c r="T96" s="7"/>
      <c r="U96" s="7"/>
      <c r="V96" s="7"/>
      <c r="W96" s="7"/>
      <c r="X96" s="7"/>
      <c r="Y96" s="7"/>
      <c r="Z96" s="7"/>
      <c r="AA96" s="7"/>
      <c r="AB96" s="7"/>
      <c r="AC96" s="7"/>
    </row>
    <row r="97" ht="15.75" customHeight="1">
      <c r="A97" s="7"/>
      <c r="B97" s="193"/>
      <c r="C97" s="194" t="s">
        <v>409</v>
      </c>
      <c r="D97" s="195">
        <v>66.0</v>
      </c>
      <c r="E97" s="212" t="s">
        <v>409</v>
      </c>
      <c r="F97" s="213" t="s">
        <v>325</v>
      </c>
      <c r="G97" s="213" t="s">
        <v>389</v>
      </c>
      <c r="H97" s="231" t="s">
        <v>392</v>
      </c>
      <c r="I97" s="231">
        <v>2.0</v>
      </c>
      <c r="J97" s="231">
        <v>12.0</v>
      </c>
      <c r="K97" s="215" t="s">
        <v>143</v>
      </c>
      <c r="L97" s="7"/>
      <c r="M97" s="7"/>
      <c r="N97" s="7"/>
      <c r="O97" s="7"/>
      <c r="P97" s="7"/>
      <c r="Q97" s="7"/>
      <c r="R97" s="7"/>
      <c r="S97" s="7"/>
      <c r="T97" s="7"/>
      <c r="U97" s="7"/>
      <c r="V97" s="7"/>
      <c r="W97" s="7"/>
      <c r="X97" s="7"/>
      <c r="Y97" s="7"/>
      <c r="Z97" s="7"/>
      <c r="AA97" s="7"/>
      <c r="AB97" s="7"/>
      <c r="AC97" s="7"/>
    </row>
    <row r="98" ht="15.75" customHeight="1">
      <c r="A98" s="7"/>
      <c r="B98" s="193"/>
      <c r="C98" s="194" t="s">
        <v>410</v>
      </c>
      <c r="D98" s="195">
        <v>67.0</v>
      </c>
      <c r="E98" s="212" t="s">
        <v>410</v>
      </c>
      <c r="F98" s="213" t="s">
        <v>325</v>
      </c>
      <c r="G98" s="213" t="s">
        <v>389</v>
      </c>
      <c r="H98" s="231" t="s">
        <v>392</v>
      </c>
      <c r="I98" s="231">
        <v>30.0</v>
      </c>
      <c r="J98" s="231">
        <v>80.0</v>
      </c>
      <c r="K98" s="215" t="s">
        <v>144</v>
      </c>
      <c r="L98" s="7"/>
      <c r="M98" s="7"/>
      <c r="N98" s="7"/>
      <c r="O98" s="7"/>
      <c r="P98" s="7"/>
      <c r="Q98" s="7"/>
      <c r="R98" s="7"/>
      <c r="S98" s="7"/>
      <c r="T98" s="7"/>
      <c r="U98" s="7"/>
      <c r="V98" s="7"/>
      <c r="W98" s="7"/>
      <c r="X98" s="7"/>
      <c r="Y98" s="7"/>
      <c r="Z98" s="7"/>
      <c r="AA98" s="7"/>
      <c r="AB98" s="7"/>
      <c r="AC98" s="7"/>
    </row>
    <row r="99" ht="15.75" customHeight="1">
      <c r="A99" s="7"/>
      <c r="B99" s="193"/>
      <c r="C99" s="194" t="s">
        <v>411</v>
      </c>
      <c r="D99" s="195">
        <v>68.0</v>
      </c>
      <c r="E99" s="212" t="s">
        <v>411</v>
      </c>
      <c r="F99" s="213" t="s">
        <v>325</v>
      </c>
      <c r="G99" s="213" t="s">
        <v>389</v>
      </c>
      <c r="H99" s="231" t="s">
        <v>392</v>
      </c>
      <c r="I99" s="231">
        <v>0.5</v>
      </c>
      <c r="J99" s="231">
        <v>0.85</v>
      </c>
      <c r="K99" s="215" t="s">
        <v>145</v>
      </c>
      <c r="L99" s="7"/>
      <c r="M99" s="7"/>
      <c r="N99" s="7"/>
      <c r="O99" s="7"/>
      <c r="P99" s="7"/>
      <c r="Q99" s="7"/>
      <c r="R99" s="7"/>
      <c r="S99" s="7"/>
      <c r="T99" s="7"/>
      <c r="U99" s="7"/>
      <c r="V99" s="7"/>
      <c r="W99" s="7"/>
      <c r="X99" s="7"/>
      <c r="Y99" s="7"/>
      <c r="Z99" s="7"/>
      <c r="AA99" s="7"/>
      <c r="AB99" s="7"/>
      <c r="AC99" s="7"/>
    </row>
    <row r="100" ht="15.75" customHeight="1">
      <c r="A100" s="7"/>
      <c r="B100" s="193"/>
      <c r="C100" s="194" t="s">
        <v>412</v>
      </c>
      <c r="D100" s="195">
        <v>69.0</v>
      </c>
      <c r="E100" s="212" t="s">
        <v>412</v>
      </c>
      <c r="F100" s="213" t="s">
        <v>325</v>
      </c>
      <c r="G100" s="213" t="s">
        <v>389</v>
      </c>
      <c r="H100" s="231" t="s">
        <v>392</v>
      </c>
      <c r="I100" s="231">
        <v>30.0</v>
      </c>
      <c r="J100" s="231">
        <v>55.0</v>
      </c>
      <c r="K100" s="215" t="s">
        <v>146</v>
      </c>
      <c r="L100" s="7"/>
      <c r="M100" s="7"/>
      <c r="N100" s="7"/>
      <c r="O100" s="7"/>
      <c r="P100" s="7"/>
      <c r="Q100" s="7"/>
      <c r="R100" s="7"/>
      <c r="S100" s="7"/>
      <c r="T100" s="7"/>
      <c r="U100" s="7"/>
      <c r="V100" s="7"/>
      <c r="W100" s="7"/>
      <c r="X100" s="7"/>
      <c r="Y100" s="7"/>
      <c r="Z100" s="7"/>
      <c r="AA100" s="7"/>
      <c r="AB100" s="7"/>
      <c r="AC100" s="7"/>
    </row>
    <row r="101" ht="15.75" customHeight="1">
      <c r="A101" s="7"/>
      <c r="B101" s="193"/>
      <c r="C101" s="194" t="s">
        <v>413</v>
      </c>
      <c r="D101" s="195">
        <v>70.0</v>
      </c>
      <c r="E101" s="212" t="s">
        <v>413</v>
      </c>
      <c r="F101" s="213" t="s">
        <v>326</v>
      </c>
      <c r="G101" s="213" t="s">
        <v>389</v>
      </c>
      <c r="H101" s="231" t="s">
        <v>392</v>
      </c>
      <c r="I101" s="231">
        <v>40.0</v>
      </c>
      <c r="J101" s="231">
        <v>65.0</v>
      </c>
      <c r="K101" s="215" t="s">
        <v>147</v>
      </c>
      <c r="L101" s="7"/>
      <c r="M101" s="7"/>
      <c r="N101" s="7"/>
      <c r="O101" s="7"/>
      <c r="P101" s="7"/>
      <c r="Q101" s="7"/>
      <c r="R101" s="7"/>
      <c r="S101" s="7"/>
      <c r="T101" s="7"/>
      <c r="U101" s="7"/>
      <c r="V101" s="7"/>
      <c r="W101" s="7"/>
      <c r="X101" s="7"/>
      <c r="Y101" s="7"/>
      <c r="Z101" s="7"/>
      <c r="AA101" s="7"/>
      <c r="AB101" s="7"/>
      <c r="AC101" s="7"/>
    </row>
    <row r="102" ht="15.75" customHeight="1">
      <c r="A102" s="7"/>
      <c r="B102" s="193"/>
      <c r="C102" s="194" t="s">
        <v>414</v>
      </c>
      <c r="D102" s="195">
        <v>71.0</v>
      </c>
      <c r="E102" s="212" t="s">
        <v>414</v>
      </c>
      <c r="F102" s="213" t="s">
        <v>326</v>
      </c>
      <c r="G102" s="213" t="s">
        <v>389</v>
      </c>
      <c r="H102" s="231" t="s">
        <v>392</v>
      </c>
      <c r="I102" s="231">
        <v>2.0</v>
      </c>
      <c r="J102" s="231">
        <v>6.0</v>
      </c>
      <c r="K102" s="215" t="s">
        <v>148</v>
      </c>
      <c r="L102" s="7"/>
      <c r="M102" s="7"/>
      <c r="N102" s="7"/>
      <c r="O102" s="7"/>
      <c r="P102" s="7"/>
      <c r="Q102" s="7"/>
      <c r="R102" s="7"/>
      <c r="S102" s="7"/>
      <c r="T102" s="7"/>
      <c r="U102" s="7"/>
      <c r="V102" s="7"/>
      <c r="W102" s="7"/>
      <c r="X102" s="7"/>
      <c r="Y102" s="7"/>
      <c r="Z102" s="7"/>
      <c r="AA102" s="7"/>
      <c r="AB102" s="7"/>
      <c r="AC102" s="7"/>
    </row>
    <row r="103" ht="15.75" customHeight="1">
      <c r="A103" s="7"/>
      <c r="B103" s="193"/>
      <c r="C103" s="194" t="s">
        <v>415</v>
      </c>
      <c r="D103" s="195">
        <v>72.0</v>
      </c>
      <c r="E103" s="212" t="s">
        <v>415</v>
      </c>
      <c r="F103" s="213" t="s">
        <v>326</v>
      </c>
      <c r="G103" s="213" t="s">
        <v>406</v>
      </c>
      <c r="H103" s="231" t="s">
        <v>392</v>
      </c>
      <c r="I103" s="231">
        <v>5.0</v>
      </c>
      <c r="J103" s="231">
        <v>20.0</v>
      </c>
      <c r="K103" s="215" t="s">
        <v>149</v>
      </c>
      <c r="L103" s="7"/>
      <c r="M103" s="7"/>
      <c r="N103" s="7"/>
      <c r="O103" s="7"/>
      <c r="P103" s="7"/>
      <c r="Q103" s="7"/>
      <c r="R103" s="7"/>
      <c r="S103" s="7"/>
      <c r="T103" s="7"/>
      <c r="U103" s="7"/>
      <c r="V103" s="7"/>
      <c r="W103" s="7"/>
      <c r="X103" s="7"/>
      <c r="Y103" s="7"/>
      <c r="Z103" s="7"/>
      <c r="AA103" s="7"/>
      <c r="AB103" s="7"/>
      <c r="AC103" s="7"/>
    </row>
    <row r="104" ht="15.75" customHeight="1">
      <c r="A104" s="7"/>
      <c r="B104" s="193"/>
      <c r="C104" s="194" t="s">
        <v>416</v>
      </c>
      <c r="D104" s="195">
        <v>73.0</v>
      </c>
      <c r="E104" s="212" t="s">
        <v>416</v>
      </c>
      <c r="F104" s="213" t="s">
        <v>326</v>
      </c>
      <c r="G104" s="213" t="s">
        <v>389</v>
      </c>
      <c r="H104" s="231" t="s">
        <v>392</v>
      </c>
      <c r="I104" s="231">
        <v>0.0</v>
      </c>
      <c r="J104" s="231">
        <v>10.0</v>
      </c>
      <c r="K104" s="215" t="s">
        <v>150</v>
      </c>
      <c r="L104" s="7"/>
      <c r="M104" s="7"/>
      <c r="N104" s="7"/>
      <c r="O104" s="7"/>
      <c r="P104" s="7"/>
      <c r="Q104" s="7"/>
      <c r="R104" s="7"/>
      <c r="S104" s="7"/>
      <c r="T104" s="7"/>
      <c r="U104" s="7"/>
      <c r="V104" s="7"/>
      <c r="W104" s="7"/>
      <c r="X104" s="7"/>
      <c r="Y104" s="7"/>
      <c r="Z104" s="7"/>
      <c r="AA104" s="7"/>
      <c r="AB104" s="7"/>
      <c r="AC104" s="7"/>
    </row>
    <row r="105" ht="15.75" customHeight="1">
      <c r="A105" s="7"/>
      <c r="B105" s="193"/>
      <c r="C105" s="194" t="s">
        <v>417</v>
      </c>
      <c r="D105" s="195">
        <v>74.0</v>
      </c>
      <c r="E105" s="212" t="s">
        <v>417</v>
      </c>
      <c r="F105" s="213" t="s">
        <v>326</v>
      </c>
      <c r="G105" s="213" t="s">
        <v>389</v>
      </c>
      <c r="H105" s="231" t="s">
        <v>392</v>
      </c>
      <c r="I105" s="231">
        <v>20.0</v>
      </c>
      <c r="J105" s="231">
        <v>60.0</v>
      </c>
      <c r="K105" s="215" t="s">
        <v>151</v>
      </c>
      <c r="L105" s="7"/>
      <c r="M105" s="7"/>
      <c r="N105" s="7"/>
      <c r="O105" s="7"/>
      <c r="P105" s="7"/>
      <c r="Q105" s="7"/>
      <c r="R105" s="7"/>
      <c r="S105" s="7"/>
      <c r="T105" s="7"/>
      <c r="U105" s="7"/>
      <c r="V105" s="7"/>
      <c r="W105" s="7"/>
      <c r="X105" s="7"/>
      <c r="Y105" s="7"/>
      <c r="Z105" s="7"/>
      <c r="AA105" s="7"/>
      <c r="AB105" s="7"/>
      <c r="AC105" s="7"/>
    </row>
    <row r="106" ht="15.75" customHeight="1">
      <c r="A106" s="7"/>
      <c r="B106" s="193"/>
      <c r="C106" s="194" t="s">
        <v>418</v>
      </c>
      <c r="D106" s="195">
        <v>75.0</v>
      </c>
      <c r="E106" s="212" t="s">
        <v>418</v>
      </c>
      <c r="F106" s="213" t="s">
        <v>326</v>
      </c>
      <c r="G106" s="213" t="s">
        <v>389</v>
      </c>
      <c r="H106" s="231" t="s">
        <v>392</v>
      </c>
      <c r="I106" s="231">
        <v>30.0</v>
      </c>
      <c r="J106" s="231">
        <v>70.0</v>
      </c>
      <c r="K106" s="215" t="s">
        <v>152</v>
      </c>
      <c r="L106" s="7"/>
      <c r="M106" s="7"/>
      <c r="N106" s="7"/>
      <c r="O106" s="7"/>
      <c r="P106" s="7"/>
      <c r="Q106" s="7"/>
      <c r="R106" s="7"/>
      <c r="S106" s="7"/>
      <c r="T106" s="7"/>
      <c r="U106" s="7"/>
      <c r="V106" s="7"/>
      <c r="W106" s="7"/>
      <c r="X106" s="7"/>
      <c r="Y106" s="7"/>
      <c r="Z106" s="7"/>
      <c r="AA106" s="7"/>
      <c r="AB106" s="7"/>
      <c r="AC106" s="7"/>
    </row>
    <row r="107" ht="15.75" customHeight="1">
      <c r="A107" s="7"/>
      <c r="B107" s="193"/>
      <c r="C107" s="194" t="s">
        <v>419</v>
      </c>
      <c r="D107" s="195">
        <v>76.0</v>
      </c>
      <c r="E107" s="212" t="s">
        <v>419</v>
      </c>
      <c r="F107" s="213" t="s">
        <v>327</v>
      </c>
      <c r="G107" s="213" t="s">
        <v>389</v>
      </c>
      <c r="H107" s="231" t="s">
        <v>392</v>
      </c>
      <c r="I107" s="231">
        <v>10.0</v>
      </c>
      <c r="J107" s="231">
        <v>35.0</v>
      </c>
      <c r="K107" s="215" t="s">
        <v>153</v>
      </c>
      <c r="L107" s="7"/>
      <c r="M107" s="7"/>
      <c r="N107" s="7"/>
      <c r="O107" s="7"/>
      <c r="P107" s="7"/>
      <c r="Q107" s="7"/>
      <c r="R107" s="7"/>
      <c r="S107" s="7"/>
      <c r="T107" s="7"/>
      <c r="U107" s="7"/>
      <c r="V107" s="7"/>
      <c r="W107" s="7"/>
      <c r="X107" s="7"/>
      <c r="Y107" s="7"/>
      <c r="Z107" s="7"/>
      <c r="AA107" s="7"/>
      <c r="AB107" s="7"/>
      <c r="AC107" s="7"/>
    </row>
    <row r="108" ht="15.75" customHeight="1">
      <c r="A108" s="7"/>
      <c r="B108" s="193"/>
      <c r="C108" s="194" t="s">
        <v>420</v>
      </c>
      <c r="D108" s="195">
        <v>77.0</v>
      </c>
      <c r="E108" s="212" t="s">
        <v>420</v>
      </c>
      <c r="F108" s="213" t="s">
        <v>327</v>
      </c>
      <c r="G108" s="213" t="s">
        <v>389</v>
      </c>
      <c r="H108" s="231" t="s">
        <v>392</v>
      </c>
      <c r="I108" s="231">
        <v>40.0</v>
      </c>
      <c r="J108" s="231">
        <v>110.0</v>
      </c>
      <c r="K108" s="215" t="s">
        <v>154</v>
      </c>
      <c r="L108" s="7"/>
      <c r="M108" s="7"/>
      <c r="N108" s="7"/>
      <c r="O108" s="7"/>
      <c r="P108" s="7"/>
      <c r="Q108" s="7"/>
      <c r="R108" s="7"/>
      <c r="S108" s="7"/>
      <c r="T108" s="7"/>
      <c r="U108" s="7"/>
      <c r="V108" s="7"/>
      <c r="W108" s="7"/>
      <c r="X108" s="7"/>
      <c r="Y108" s="7"/>
      <c r="Z108" s="7"/>
      <c r="AA108" s="7"/>
      <c r="AB108" s="7"/>
      <c r="AC108" s="7"/>
    </row>
    <row r="109" ht="15.75" customHeight="1">
      <c r="A109" s="7"/>
      <c r="B109" s="193"/>
      <c r="C109" s="194" t="s">
        <v>421</v>
      </c>
      <c r="D109" s="195">
        <v>78.0</v>
      </c>
      <c r="E109" s="212" t="s">
        <v>421</v>
      </c>
      <c r="F109" s="213" t="s">
        <v>327</v>
      </c>
      <c r="G109" s="213" t="s">
        <v>389</v>
      </c>
      <c r="H109" s="231" t="s">
        <v>392</v>
      </c>
      <c r="I109" s="231">
        <v>40.0</v>
      </c>
      <c r="J109" s="231">
        <v>70.0</v>
      </c>
      <c r="K109" s="215" t="s">
        <v>155</v>
      </c>
      <c r="L109" s="7"/>
      <c r="M109" s="7"/>
      <c r="N109" s="7"/>
      <c r="O109" s="7"/>
      <c r="P109" s="7"/>
      <c r="Q109" s="7"/>
      <c r="R109" s="7"/>
      <c r="S109" s="7"/>
      <c r="T109" s="7"/>
      <c r="U109" s="7"/>
      <c r="V109" s="7"/>
      <c r="W109" s="7"/>
      <c r="X109" s="7"/>
      <c r="Y109" s="7"/>
      <c r="Z109" s="7"/>
      <c r="AA109" s="7"/>
      <c r="AB109" s="7"/>
      <c r="AC109" s="7"/>
    </row>
    <row r="110" ht="15.75" customHeight="1">
      <c r="A110" s="7"/>
      <c r="B110" s="193"/>
      <c r="C110" s="194" t="s">
        <v>422</v>
      </c>
      <c r="D110" s="195">
        <v>79.0</v>
      </c>
      <c r="E110" s="212" t="s">
        <v>422</v>
      </c>
      <c r="F110" s="213" t="s">
        <v>327</v>
      </c>
      <c r="G110" s="213" t="s">
        <v>389</v>
      </c>
      <c r="H110" s="231" t="s">
        <v>392</v>
      </c>
      <c r="I110" s="231">
        <v>0.0</v>
      </c>
      <c r="J110" s="231">
        <v>1400.0</v>
      </c>
      <c r="K110" s="215" t="s">
        <v>156</v>
      </c>
      <c r="L110" s="7"/>
      <c r="M110" s="7"/>
      <c r="N110" s="7"/>
      <c r="O110" s="7"/>
      <c r="P110" s="7"/>
      <c r="Q110" s="7"/>
      <c r="R110" s="7"/>
      <c r="S110" s="7"/>
      <c r="T110" s="7"/>
      <c r="U110" s="7"/>
      <c r="V110" s="7"/>
      <c r="W110" s="7"/>
      <c r="X110" s="7"/>
      <c r="Y110" s="7"/>
      <c r="Z110" s="7"/>
      <c r="AA110" s="7"/>
      <c r="AB110" s="7"/>
      <c r="AC110" s="7"/>
    </row>
    <row r="111" ht="15.75" customHeight="1">
      <c r="A111" s="7"/>
      <c r="B111" s="193"/>
      <c r="C111" s="194" t="s">
        <v>423</v>
      </c>
      <c r="D111" s="195">
        <v>80.0</v>
      </c>
      <c r="E111" s="212" t="s">
        <v>423</v>
      </c>
      <c r="F111" s="213" t="s">
        <v>327</v>
      </c>
      <c r="G111" s="213" t="s">
        <v>389</v>
      </c>
      <c r="H111" s="231" t="s">
        <v>392</v>
      </c>
      <c r="I111" s="231">
        <v>0.0</v>
      </c>
      <c r="J111" s="231">
        <v>10.0</v>
      </c>
      <c r="K111" s="215" t="s">
        <v>157</v>
      </c>
      <c r="L111" s="7"/>
      <c r="M111" s="7"/>
      <c r="N111" s="7"/>
      <c r="O111" s="7"/>
      <c r="P111" s="7"/>
      <c r="Q111" s="7"/>
      <c r="R111" s="7"/>
      <c r="S111" s="7"/>
      <c r="T111" s="7"/>
      <c r="U111" s="7"/>
      <c r="V111" s="7"/>
      <c r="W111" s="7"/>
      <c r="X111" s="7"/>
      <c r="Y111" s="7"/>
      <c r="Z111" s="7"/>
      <c r="AA111" s="7"/>
      <c r="AB111" s="7"/>
      <c r="AC111" s="7"/>
    </row>
    <row r="112" ht="15.75" customHeight="1">
      <c r="A112" s="7"/>
      <c r="B112" s="193"/>
      <c r="C112" s="194" t="s">
        <v>424</v>
      </c>
      <c r="D112" s="195">
        <v>81.0</v>
      </c>
      <c r="E112" s="212" t="s">
        <v>424</v>
      </c>
      <c r="F112" s="213" t="s">
        <v>327</v>
      </c>
      <c r="G112" s="213" t="s">
        <v>389</v>
      </c>
      <c r="H112" s="231" t="s">
        <v>392</v>
      </c>
      <c r="I112" s="231">
        <v>0.0</v>
      </c>
      <c r="J112" s="231">
        <v>15.0</v>
      </c>
      <c r="K112" s="215" t="s">
        <v>159</v>
      </c>
      <c r="L112" s="7"/>
      <c r="M112" s="7"/>
      <c r="N112" s="7"/>
      <c r="O112" s="7"/>
      <c r="P112" s="7"/>
      <c r="Q112" s="7"/>
      <c r="R112" s="7"/>
      <c r="S112" s="7"/>
      <c r="T112" s="7"/>
      <c r="U112" s="7"/>
      <c r="V112" s="7"/>
      <c r="W112" s="7"/>
      <c r="X112" s="7"/>
      <c r="Y112" s="7"/>
      <c r="Z112" s="7"/>
      <c r="AA112" s="7"/>
      <c r="AB112" s="7"/>
      <c r="AC112" s="7"/>
    </row>
    <row r="113" ht="15.75" customHeight="1">
      <c r="A113" s="7"/>
      <c r="B113" s="193"/>
      <c r="C113" s="194" t="s">
        <v>425</v>
      </c>
      <c r="D113" s="195">
        <v>82.0</v>
      </c>
      <c r="E113" s="212" t="s">
        <v>425</v>
      </c>
      <c r="F113" s="213" t="s">
        <v>328</v>
      </c>
      <c r="G113" s="213" t="s">
        <v>389</v>
      </c>
      <c r="H113" s="231" t="s">
        <v>426</v>
      </c>
      <c r="I113" s="231">
        <v>3.0</v>
      </c>
      <c r="J113" s="231">
        <v>5.0</v>
      </c>
      <c r="K113" s="215" t="s">
        <v>427</v>
      </c>
      <c r="L113" s="7"/>
      <c r="M113" s="7"/>
      <c r="N113" s="7"/>
      <c r="O113" s="7"/>
      <c r="P113" s="7"/>
      <c r="Q113" s="7"/>
      <c r="R113" s="7"/>
      <c r="S113" s="7"/>
      <c r="T113" s="7"/>
      <c r="U113" s="7"/>
      <c r="V113" s="7"/>
      <c r="W113" s="7"/>
      <c r="X113" s="7"/>
      <c r="Y113" s="7"/>
      <c r="Z113" s="7"/>
      <c r="AA113" s="7"/>
      <c r="AB113" s="7"/>
      <c r="AC113" s="7"/>
    </row>
    <row r="114" ht="15.75" customHeight="1">
      <c r="A114" s="7"/>
      <c r="B114" s="193"/>
      <c r="C114" s="194" t="s">
        <v>428</v>
      </c>
      <c r="D114" s="195">
        <v>83.0</v>
      </c>
      <c r="E114" s="212" t="s">
        <v>428</v>
      </c>
      <c r="F114" s="213" t="s">
        <v>328</v>
      </c>
      <c r="G114" s="213" t="s">
        <v>389</v>
      </c>
      <c r="H114" s="241" t="s">
        <v>429</v>
      </c>
      <c r="I114" s="231">
        <v>5.0E-5</v>
      </c>
      <c r="J114" s="231">
        <v>0.1</v>
      </c>
      <c r="K114" s="215" t="s">
        <v>430</v>
      </c>
      <c r="L114" s="7"/>
      <c r="M114" s="7"/>
      <c r="N114" s="7"/>
      <c r="O114" s="7"/>
      <c r="P114" s="7"/>
      <c r="Q114" s="7"/>
      <c r="R114" s="7"/>
      <c r="S114" s="7"/>
      <c r="T114" s="7"/>
      <c r="U114" s="7"/>
      <c r="V114" s="7"/>
      <c r="W114" s="7"/>
      <c r="X114" s="7"/>
      <c r="Y114" s="7"/>
      <c r="Z114" s="7"/>
      <c r="AA114" s="7"/>
      <c r="AB114" s="7"/>
      <c r="AC114" s="7"/>
    </row>
    <row r="115" ht="15.75" customHeight="1">
      <c r="A115" s="7"/>
      <c r="B115" s="193"/>
      <c r="C115" s="194" t="s">
        <v>431</v>
      </c>
      <c r="D115" s="195">
        <v>84.0</v>
      </c>
      <c r="E115" s="212" t="s">
        <v>431</v>
      </c>
      <c r="F115" s="213" t="s">
        <v>329</v>
      </c>
      <c r="G115" s="213" t="s">
        <v>389</v>
      </c>
      <c r="H115" s="231" t="s">
        <v>392</v>
      </c>
      <c r="I115" s="231">
        <v>0.0</v>
      </c>
      <c r="J115" s="231">
        <v>100000.0</v>
      </c>
      <c r="K115" s="215" t="s">
        <v>162</v>
      </c>
      <c r="L115" s="7"/>
      <c r="M115" s="7"/>
      <c r="N115" s="7"/>
      <c r="O115" s="7"/>
      <c r="P115" s="7"/>
      <c r="Q115" s="7"/>
      <c r="R115" s="7"/>
      <c r="S115" s="7"/>
      <c r="T115" s="7"/>
      <c r="U115" s="7"/>
      <c r="V115" s="7"/>
      <c r="W115" s="7"/>
      <c r="X115" s="7"/>
      <c r="Y115" s="7"/>
      <c r="Z115" s="7"/>
      <c r="AA115" s="7"/>
      <c r="AB115" s="7"/>
      <c r="AC115" s="7"/>
    </row>
    <row r="116" ht="15.75" customHeight="1">
      <c r="A116" s="7"/>
      <c r="B116" s="193"/>
      <c r="C116" s="194" t="s">
        <v>432</v>
      </c>
      <c r="D116" s="195">
        <v>85.0</v>
      </c>
      <c r="E116" s="212" t="s">
        <v>432</v>
      </c>
      <c r="F116" s="213" t="s">
        <v>330</v>
      </c>
      <c r="G116" s="213" t="s">
        <v>406</v>
      </c>
      <c r="H116" s="231" t="s">
        <v>392</v>
      </c>
      <c r="I116" s="231">
        <v>10.0</v>
      </c>
      <c r="J116" s="231">
        <v>30.0</v>
      </c>
      <c r="K116" s="215" t="s">
        <v>163</v>
      </c>
      <c r="L116" s="7"/>
      <c r="M116" s="7"/>
      <c r="N116" s="7"/>
      <c r="O116" s="7"/>
      <c r="P116" s="7"/>
      <c r="Q116" s="7"/>
      <c r="R116" s="7"/>
      <c r="S116" s="7"/>
      <c r="T116" s="7"/>
      <c r="U116" s="7"/>
      <c r="V116" s="7"/>
      <c r="W116" s="7"/>
      <c r="X116" s="7"/>
      <c r="Y116" s="7"/>
      <c r="Z116" s="7"/>
      <c r="AA116" s="7"/>
      <c r="AB116" s="7"/>
      <c r="AC116" s="7"/>
    </row>
    <row r="117" ht="15.75" customHeight="1">
      <c r="A117" s="7"/>
      <c r="B117" s="193"/>
      <c r="C117" s="194" t="s">
        <v>433</v>
      </c>
      <c r="D117" s="195">
        <v>86.0</v>
      </c>
      <c r="E117" s="212" t="s">
        <v>433</v>
      </c>
      <c r="F117" s="213" t="s">
        <v>330</v>
      </c>
      <c r="G117" s="213" t="s">
        <v>406</v>
      </c>
      <c r="H117" s="231" t="s">
        <v>392</v>
      </c>
      <c r="I117" s="231">
        <v>50.0</v>
      </c>
      <c r="J117" s="231">
        <v>100.0</v>
      </c>
      <c r="K117" s="215" t="s">
        <v>164</v>
      </c>
      <c r="L117" s="7"/>
      <c r="M117" s="7"/>
      <c r="N117" s="7"/>
      <c r="O117" s="7"/>
      <c r="P117" s="7"/>
      <c r="Q117" s="7"/>
      <c r="R117" s="7"/>
      <c r="S117" s="7"/>
      <c r="T117" s="7"/>
      <c r="U117" s="7"/>
      <c r="V117" s="7"/>
      <c r="W117" s="7"/>
      <c r="X117" s="7"/>
      <c r="Y117" s="7"/>
      <c r="Z117" s="7"/>
      <c r="AA117" s="7"/>
      <c r="AB117" s="7"/>
      <c r="AC117" s="7"/>
    </row>
    <row r="118" ht="15.75" customHeight="1">
      <c r="A118" s="7"/>
      <c r="B118" s="193"/>
      <c r="C118" s="194" t="s">
        <v>434</v>
      </c>
      <c r="D118" s="195">
        <v>87.0</v>
      </c>
      <c r="E118" s="212" t="s">
        <v>434</v>
      </c>
      <c r="F118" s="213" t="s">
        <v>330</v>
      </c>
      <c r="G118" s="213" t="s">
        <v>406</v>
      </c>
      <c r="H118" s="231" t="s">
        <v>392</v>
      </c>
      <c r="I118" s="231">
        <v>0.0</v>
      </c>
      <c r="J118" s="231">
        <v>100.0</v>
      </c>
      <c r="K118" s="215" t="s">
        <v>165</v>
      </c>
      <c r="L118" s="7"/>
      <c r="M118" s="7"/>
      <c r="N118" s="7"/>
      <c r="O118" s="7"/>
      <c r="P118" s="7"/>
      <c r="Q118" s="7"/>
      <c r="R118" s="7"/>
      <c r="S118" s="7"/>
      <c r="T118" s="7"/>
      <c r="U118" s="7"/>
      <c r="V118" s="7"/>
      <c r="W118" s="7"/>
      <c r="X118" s="7"/>
      <c r="Y118" s="7"/>
      <c r="Z118" s="7"/>
      <c r="AA118" s="7"/>
      <c r="AB118" s="7"/>
      <c r="AC118" s="7"/>
    </row>
    <row r="119" ht="15.75" customHeight="1">
      <c r="A119" s="7"/>
      <c r="B119" s="193"/>
      <c r="C119" s="194" t="s">
        <v>435</v>
      </c>
      <c r="D119" s="195">
        <v>88.0</v>
      </c>
      <c r="E119" s="212" t="s">
        <v>435</v>
      </c>
      <c r="F119" s="213" t="s">
        <v>331</v>
      </c>
      <c r="G119" s="213" t="s">
        <v>389</v>
      </c>
      <c r="H119" s="231" t="s">
        <v>392</v>
      </c>
      <c r="I119" s="231">
        <v>50.0</v>
      </c>
      <c r="J119" s="231">
        <v>80.0</v>
      </c>
      <c r="K119" s="215" t="s">
        <v>166</v>
      </c>
      <c r="L119" s="7"/>
      <c r="M119" s="7"/>
      <c r="N119" s="7"/>
      <c r="O119" s="7"/>
      <c r="P119" s="7"/>
      <c r="Q119" s="7"/>
      <c r="R119" s="7"/>
      <c r="S119" s="7"/>
      <c r="T119" s="7"/>
      <c r="U119" s="7"/>
      <c r="V119" s="7"/>
      <c r="W119" s="7"/>
      <c r="X119" s="7"/>
      <c r="Y119" s="7"/>
      <c r="Z119" s="7"/>
      <c r="AA119" s="7"/>
      <c r="AB119" s="7"/>
      <c r="AC119" s="7"/>
    </row>
    <row r="120" ht="15.75" customHeight="1">
      <c r="A120" s="7"/>
      <c r="B120" s="193"/>
      <c r="C120" s="194" t="s">
        <v>436</v>
      </c>
      <c r="D120" s="195">
        <v>89.0</v>
      </c>
      <c r="E120" s="212" t="s">
        <v>436</v>
      </c>
      <c r="F120" s="213" t="s">
        <v>331</v>
      </c>
      <c r="G120" s="213" t="s">
        <v>389</v>
      </c>
      <c r="H120" s="231" t="s">
        <v>392</v>
      </c>
      <c r="I120" s="231">
        <v>30.0</v>
      </c>
      <c r="J120" s="231">
        <v>70.0</v>
      </c>
      <c r="K120" s="215" t="s">
        <v>167</v>
      </c>
      <c r="L120" s="7"/>
      <c r="M120" s="7"/>
      <c r="N120" s="7"/>
      <c r="O120" s="7"/>
      <c r="P120" s="7"/>
      <c r="Q120" s="7"/>
      <c r="R120" s="7"/>
      <c r="S120" s="7"/>
      <c r="T120" s="7"/>
      <c r="U120" s="7"/>
      <c r="V120" s="7"/>
      <c r="W120" s="7"/>
      <c r="X120" s="7"/>
      <c r="Y120" s="7"/>
      <c r="Z120" s="7"/>
      <c r="AA120" s="7"/>
      <c r="AB120" s="7"/>
      <c r="AC120" s="7"/>
    </row>
    <row r="121" ht="15.75" customHeight="1">
      <c r="A121" s="7"/>
      <c r="B121" s="193"/>
      <c r="C121" s="194" t="s">
        <v>437</v>
      </c>
      <c r="D121" s="195">
        <v>90.0</v>
      </c>
      <c r="E121" s="212" t="s">
        <v>437</v>
      </c>
      <c r="F121" s="213" t="s">
        <v>332</v>
      </c>
      <c r="G121" s="213" t="s">
        <v>389</v>
      </c>
      <c r="H121" s="231" t="s">
        <v>392</v>
      </c>
      <c r="I121" s="231">
        <v>0.01</v>
      </c>
      <c r="J121" s="231">
        <v>0.15</v>
      </c>
      <c r="K121" s="215" t="s">
        <v>168</v>
      </c>
      <c r="L121" s="7"/>
      <c r="M121" s="7"/>
      <c r="N121" s="7"/>
      <c r="O121" s="7"/>
      <c r="P121" s="7"/>
      <c r="Q121" s="7"/>
      <c r="R121" s="7"/>
      <c r="S121" s="7"/>
      <c r="T121" s="7"/>
      <c r="U121" s="7"/>
      <c r="V121" s="7"/>
      <c r="W121" s="7"/>
      <c r="X121" s="7"/>
      <c r="Y121" s="7"/>
      <c r="Z121" s="7"/>
      <c r="AA121" s="7"/>
      <c r="AB121" s="7"/>
      <c r="AC121" s="7"/>
    </row>
    <row r="122" ht="15.75" customHeight="1">
      <c r="A122" s="7"/>
      <c r="B122" s="193"/>
      <c r="C122" s="194" t="s">
        <v>438</v>
      </c>
      <c r="D122" s="195">
        <v>91.0</v>
      </c>
      <c r="E122" s="212" t="s">
        <v>438</v>
      </c>
      <c r="F122" s="213" t="s">
        <v>332</v>
      </c>
      <c r="G122" s="213" t="s">
        <v>406</v>
      </c>
      <c r="H122" s="231" t="s">
        <v>392</v>
      </c>
      <c r="I122" s="231">
        <v>5.0</v>
      </c>
      <c r="J122" s="231">
        <v>30.0</v>
      </c>
      <c r="K122" s="215" t="s">
        <v>169</v>
      </c>
      <c r="L122" s="7"/>
      <c r="M122" s="7"/>
      <c r="N122" s="7"/>
      <c r="O122" s="7"/>
      <c r="P122" s="7"/>
      <c r="Q122" s="7"/>
      <c r="R122" s="7"/>
      <c r="S122" s="7"/>
      <c r="T122" s="7"/>
      <c r="U122" s="7"/>
      <c r="V122" s="7"/>
      <c r="W122" s="7"/>
      <c r="X122" s="7"/>
      <c r="Y122" s="7"/>
      <c r="Z122" s="7"/>
      <c r="AA122" s="7"/>
      <c r="AB122" s="7"/>
      <c r="AC122" s="7"/>
    </row>
    <row r="123" ht="15.75" customHeight="1">
      <c r="A123" s="7"/>
      <c r="B123" s="193"/>
      <c r="C123" s="194" t="s">
        <v>439</v>
      </c>
      <c r="D123" s="195">
        <v>92.0</v>
      </c>
      <c r="E123" s="212" t="s">
        <v>439</v>
      </c>
      <c r="F123" s="213" t="s">
        <v>332</v>
      </c>
      <c r="G123" s="213" t="s">
        <v>406</v>
      </c>
      <c r="H123" s="231" t="s">
        <v>392</v>
      </c>
      <c r="I123" s="231">
        <v>10.0</v>
      </c>
      <c r="J123" s="231">
        <v>60.0</v>
      </c>
      <c r="K123" s="215" t="s">
        <v>170</v>
      </c>
      <c r="L123" s="7"/>
      <c r="M123" s="7"/>
      <c r="N123" s="7"/>
      <c r="O123" s="7"/>
      <c r="P123" s="7"/>
      <c r="Q123" s="7"/>
      <c r="R123" s="7"/>
      <c r="S123" s="7"/>
      <c r="T123" s="7"/>
      <c r="U123" s="7"/>
      <c r="V123" s="7"/>
      <c r="W123" s="7"/>
      <c r="X123" s="7"/>
      <c r="Y123" s="7"/>
      <c r="Z123" s="7"/>
      <c r="AA123" s="7"/>
      <c r="AB123" s="7"/>
      <c r="AC123" s="7"/>
    </row>
    <row r="124" ht="15.75" customHeight="1">
      <c r="A124" s="7"/>
      <c r="B124" s="193"/>
      <c r="C124" s="194" t="s">
        <v>440</v>
      </c>
      <c r="D124" s="195">
        <v>93.0</v>
      </c>
      <c r="E124" s="212" t="s">
        <v>440</v>
      </c>
      <c r="F124" s="213" t="s">
        <v>333</v>
      </c>
      <c r="G124" s="213" t="s">
        <v>389</v>
      </c>
      <c r="H124" s="231" t="s">
        <v>392</v>
      </c>
      <c r="I124" s="231">
        <v>0.01</v>
      </c>
      <c r="J124" s="231">
        <v>0.25</v>
      </c>
      <c r="K124" s="215" t="s">
        <v>171</v>
      </c>
      <c r="L124" s="7"/>
      <c r="M124" s="7"/>
      <c r="N124" s="7"/>
      <c r="O124" s="7"/>
      <c r="P124" s="7"/>
      <c r="Q124" s="7"/>
      <c r="R124" s="7"/>
      <c r="S124" s="7"/>
      <c r="T124" s="7"/>
      <c r="U124" s="7"/>
      <c r="V124" s="7"/>
      <c r="W124" s="7"/>
      <c r="X124" s="7"/>
      <c r="Y124" s="7"/>
      <c r="Z124" s="7"/>
      <c r="AA124" s="7"/>
      <c r="AB124" s="7"/>
      <c r="AC124" s="7"/>
    </row>
    <row r="125" ht="15.75" customHeight="1">
      <c r="A125" s="7"/>
      <c r="B125" s="193"/>
      <c r="C125" s="194" t="s">
        <v>441</v>
      </c>
      <c r="D125" s="195">
        <v>94.0</v>
      </c>
      <c r="E125" s="212" t="s">
        <v>441</v>
      </c>
      <c r="F125" s="213" t="s">
        <v>333</v>
      </c>
      <c r="G125" s="213" t="s">
        <v>406</v>
      </c>
      <c r="H125" s="231" t="s">
        <v>392</v>
      </c>
      <c r="I125" s="231">
        <v>40.0</v>
      </c>
      <c r="J125" s="231">
        <v>65.0</v>
      </c>
      <c r="K125" s="215" t="s">
        <v>172</v>
      </c>
      <c r="L125" s="7"/>
      <c r="M125" s="7"/>
      <c r="N125" s="7"/>
      <c r="O125" s="7"/>
      <c r="P125" s="7"/>
      <c r="Q125" s="7"/>
      <c r="R125" s="7"/>
      <c r="S125" s="7"/>
      <c r="T125" s="7"/>
      <c r="U125" s="7"/>
      <c r="V125" s="7"/>
      <c r="W125" s="7"/>
      <c r="X125" s="7"/>
      <c r="Y125" s="7"/>
      <c r="Z125" s="7"/>
      <c r="AA125" s="7"/>
      <c r="AB125" s="7"/>
      <c r="AC125" s="7"/>
    </row>
    <row r="126" ht="15.75" customHeight="1">
      <c r="A126" s="7"/>
      <c r="B126" s="193"/>
      <c r="C126" s="194" t="s">
        <v>442</v>
      </c>
      <c r="D126" s="195">
        <v>95.0</v>
      </c>
      <c r="E126" s="212" t="s">
        <v>442</v>
      </c>
      <c r="F126" s="213" t="s">
        <v>333</v>
      </c>
      <c r="G126" s="213" t="s">
        <v>406</v>
      </c>
      <c r="H126" s="231" t="s">
        <v>392</v>
      </c>
      <c r="I126" s="231">
        <v>0.395</v>
      </c>
      <c r="J126" s="231">
        <v>0.4</v>
      </c>
      <c r="K126" s="215" t="s">
        <v>173</v>
      </c>
      <c r="L126" s="7"/>
      <c r="M126" s="7"/>
      <c r="N126" s="7"/>
      <c r="O126" s="7"/>
      <c r="P126" s="7"/>
      <c r="Q126" s="7"/>
      <c r="R126" s="7"/>
      <c r="S126" s="7"/>
      <c r="T126" s="7"/>
      <c r="U126" s="7"/>
      <c r="V126" s="7"/>
      <c r="W126" s="7"/>
      <c r="X126" s="7"/>
      <c r="Y126" s="7"/>
      <c r="Z126" s="7"/>
      <c r="AA126" s="7"/>
      <c r="AB126" s="7"/>
      <c r="AC126" s="7"/>
    </row>
    <row r="127" ht="15.75" customHeight="1">
      <c r="A127" s="7"/>
      <c r="B127" s="193"/>
      <c r="C127" s="194" t="s">
        <v>443</v>
      </c>
      <c r="D127" s="195">
        <v>96.0</v>
      </c>
      <c r="E127" s="212" t="s">
        <v>443</v>
      </c>
      <c r="F127" s="213" t="s">
        <v>333</v>
      </c>
      <c r="G127" s="213" t="s">
        <v>406</v>
      </c>
      <c r="H127" s="231" t="s">
        <v>392</v>
      </c>
      <c r="I127" s="231">
        <v>0.212</v>
      </c>
      <c r="J127" s="231">
        <v>0.217</v>
      </c>
      <c r="K127" s="215" t="s">
        <v>174</v>
      </c>
      <c r="L127" s="7"/>
      <c r="M127" s="7"/>
      <c r="N127" s="7"/>
      <c r="O127" s="7"/>
      <c r="P127" s="7"/>
      <c r="Q127" s="7"/>
      <c r="R127" s="7"/>
      <c r="S127" s="7"/>
      <c r="T127" s="7"/>
      <c r="U127" s="7"/>
      <c r="V127" s="7"/>
      <c r="W127" s="7"/>
      <c r="X127" s="7"/>
      <c r="Y127" s="7"/>
      <c r="Z127" s="7"/>
      <c r="AA127" s="7"/>
      <c r="AB127" s="7"/>
      <c r="AC127" s="7"/>
    </row>
    <row r="128" ht="15.75" customHeight="1">
      <c r="A128" s="7"/>
      <c r="B128" s="193"/>
      <c r="C128" s="194" t="s">
        <v>444</v>
      </c>
      <c r="D128" s="195">
        <v>97.0</v>
      </c>
      <c r="E128" s="212" t="s">
        <v>444</v>
      </c>
      <c r="F128" s="213" t="s">
        <v>333</v>
      </c>
      <c r="G128" s="213" t="s">
        <v>406</v>
      </c>
      <c r="H128" s="231" t="s">
        <v>392</v>
      </c>
      <c r="I128" s="231">
        <v>0.71</v>
      </c>
      <c r="J128" s="231">
        <v>0.725</v>
      </c>
      <c r="K128" s="215" t="s">
        <v>175</v>
      </c>
      <c r="L128" s="7"/>
      <c r="M128" s="7"/>
      <c r="N128" s="7"/>
      <c r="O128" s="7"/>
      <c r="P128" s="7"/>
      <c r="Q128" s="7"/>
      <c r="R128" s="7"/>
      <c r="S128" s="7"/>
      <c r="T128" s="7"/>
      <c r="U128" s="7"/>
      <c r="V128" s="7"/>
      <c r="W128" s="7"/>
      <c r="X128" s="7"/>
      <c r="Y128" s="7"/>
      <c r="Z128" s="7"/>
      <c r="AA128" s="7"/>
      <c r="AB128" s="7"/>
      <c r="AC128" s="7"/>
    </row>
    <row r="129" ht="15.75" customHeight="1">
      <c r="A129" s="7"/>
      <c r="B129" s="193"/>
      <c r="C129" s="194" t="s">
        <v>445</v>
      </c>
      <c r="D129" s="195">
        <v>98.0</v>
      </c>
      <c r="E129" s="242" t="s">
        <v>338</v>
      </c>
      <c r="F129" s="213" t="s">
        <v>338</v>
      </c>
      <c r="G129" s="213"/>
      <c r="H129" s="231"/>
      <c r="I129" s="231"/>
      <c r="J129" s="231"/>
      <c r="K129" s="215" t="s">
        <v>338</v>
      </c>
      <c r="L129" s="7"/>
      <c r="M129" s="7"/>
      <c r="N129" s="7"/>
      <c r="O129" s="7"/>
      <c r="P129" s="7"/>
      <c r="Q129" s="7"/>
      <c r="R129" s="7"/>
      <c r="S129" s="7"/>
      <c r="T129" s="7"/>
      <c r="U129" s="7"/>
      <c r="V129" s="7"/>
      <c r="W129" s="7"/>
      <c r="X129" s="7"/>
      <c r="Y129" s="7"/>
      <c r="Z129" s="7"/>
      <c r="AA129" s="7"/>
      <c r="AB129" s="7"/>
      <c r="AC129" s="7"/>
    </row>
    <row r="130" ht="15.75" customHeight="1">
      <c r="A130" s="7"/>
      <c r="B130" s="193"/>
      <c r="C130" s="194" t="s">
        <v>446</v>
      </c>
      <c r="D130" s="195">
        <v>99.0</v>
      </c>
      <c r="E130" s="242" t="s">
        <v>338</v>
      </c>
      <c r="F130" s="213" t="s">
        <v>338</v>
      </c>
      <c r="G130" s="213"/>
      <c r="H130" s="231"/>
      <c r="I130" s="231"/>
      <c r="J130" s="231"/>
      <c r="K130" s="215" t="s">
        <v>338</v>
      </c>
      <c r="L130" s="7"/>
      <c r="M130" s="7"/>
      <c r="N130" s="7"/>
      <c r="O130" s="7"/>
      <c r="P130" s="7"/>
      <c r="Q130" s="7"/>
      <c r="R130" s="7"/>
      <c r="S130" s="7"/>
      <c r="T130" s="7"/>
      <c r="U130" s="7"/>
      <c r="V130" s="7"/>
      <c r="W130" s="7"/>
      <c r="X130" s="7"/>
      <c r="Y130" s="7"/>
      <c r="Z130" s="7"/>
      <c r="AA130" s="7"/>
      <c r="AB130" s="7"/>
      <c r="AC130" s="7"/>
    </row>
    <row r="131" ht="15.75" customHeight="1">
      <c r="A131" s="7"/>
      <c r="B131" s="193"/>
      <c r="C131" s="194" t="s">
        <v>447</v>
      </c>
      <c r="D131" s="195">
        <v>100.0</v>
      </c>
      <c r="E131" s="242" t="s">
        <v>338</v>
      </c>
      <c r="F131" s="213" t="s">
        <v>338</v>
      </c>
      <c r="G131" s="213"/>
      <c r="H131" s="231"/>
      <c r="I131" s="231"/>
      <c r="J131" s="231"/>
      <c r="K131" s="215" t="s">
        <v>338</v>
      </c>
      <c r="L131" s="7"/>
      <c r="M131" s="7"/>
      <c r="N131" s="7"/>
      <c r="O131" s="7"/>
      <c r="P131" s="7"/>
      <c r="Q131" s="7"/>
      <c r="R131" s="7"/>
      <c r="S131" s="7"/>
      <c r="T131" s="7"/>
      <c r="U131" s="7"/>
      <c r="V131" s="7"/>
      <c r="W131" s="7"/>
      <c r="X131" s="7"/>
      <c r="Y131" s="7"/>
      <c r="Z131" s="7"/>
      <c r="AA131" s="7"/>
      <c r="AB131" s="7"/>
      <c r="AC131" s="7"/>
    </row>
    <row r="132" ht="15.75" customHeight="1">
      <c r="A132" s="7"/>
      <c r="B132" s="193"/>
      <c r="C132" s="194" t="s">
        <v>448</v>
      </c>
      <c r="D132" s="195">
        <v>101.0</v>
      </c>
      <c r="E132" s="242" t="s">
        <v>338</v>
      </c>
      <c r="F132" s="213" t="s">
        <v>338</v>
      </c>
      <c r="G132" s="213"/>
      <c r="H132" s="231"/>
      <c r="I132" s="231"/>
      <c r="J132" s="231"/>
      <c r="K132" s="215" t="s">
        <v>338</v>
      </c>
      <c r="L132" s="7"/>
      <c r="M132" s="7"/>
      <c r="N132" s="7"/>
      <c r="O132" s="7"/>
      <c r="P132" s="7"/>
      <c r="Q132" s="7"/>
      <c r="R132" s="7"/>
      <c r="S132" s="7"/>
      <c r="T132" s="7"/>
      <c r="U132" s="7"/>
      <c r="V132" s="7"/>
      <c r="W132" s="7"/>
      <c r="X132" s="7"/>
      <c r="Y132" s="7"/>
      <c r="Z132" s="7"/>
      <c r="AA132" s="7"/>
      <c r="AB132" s="7"/>
      <c r="AC132" s="7"/>
    </row>
    <row r="133" ht="15.75" customHeight="1">
      <c r="A133" s="7"/>
      <c r="B133" s="193"/>
      <c r="C133" s="194" t="s">
        <v>449</v>
      </c>
      <c r="D133" s="195">
        <v>102.0</v>
      </c>
      <c r="E133" s="242" t="s">
        <v>338</v>
      </c>
      <c r="F133" s="213" t="s">
        <v>338</v>
      </c>
      <c r="G133" s="213"/>
      <c r="H133" s="231"/>
      <c r="I133" s="231"/>
      <c r="J133" s="231"/>
      <c r="K133" s="215" t="s">
        <v>338</v>
      </c>
      <c r="L133" s="7"/>
      <c r="M133" s="7"/>
      <c r="N133" s="7"/>
      <c r="O133" s="7"/>
      <c r="P133" s="7"/>
      <c r="Q133" s="7"/>
      <c r="R133" s="7"/>
      <c r="S133" s="7"/>
      <c r="T133" s="7"/>
      <c r="U133" s="7"/>
      <c r="V133" s="7"/>
      <c r="W133" s="7"/>
      <c r="X133" s="7"/>
      <c r="Y133" s="7"/>
      <c r="Z133" s="7"/>
      <c r="AA133" s="7"/>
      <c r="AB133" s="7"/>
      <c r="AC133" s="7"/>
    </row>
    <row r="134" ht="15.75" customHeight="1">
      <c r="A134" s="7"/>
      <c r="B134" s="193"/>
      <c r="C134" s="194" t="s">
        <v>450</v>
      </c>
      <c r="D134" s="195">
        <v>103.0</v>
      </c>
      <c r="E134" s="242" t="s">
        <v>338</v>
      </c>
      <c r="F134" s="213" t="s">
        <v>338</v>
      </c>
      <c r="G134" s="213"/>
      <c r="H134" s="231"/>
      <c r="I134" s="231"/>
      <c r="J134" s="231"/>
      <c r="K134" s="215" t="s">
        <v>338</v>
      </c>
      <c r="L134" s="7"/>
      <c r="M134" s="7"/>
      <c r="N134" s="7"/>
      <c r="O134" s="7"/>
      <c r="P134" s="7"/>
      <c r="Q134" s="7"/>
      <c r="R134" s="7"/>
      <c r="S134" s="7"/>
      <c r="T134" s="7"/>
      <c r="U134" s="7"/>
      <c r="V134" s="7"/>
      <c r="W134" s="7"/>
      <c r="X134" s="7"/>
      <c r="Y134" s="7"/>
      <c r="Z134" s="7"/>
      <c r="AA134" s="7"/>
      <c r="AB134" s="7"/>
      <c r="AC134" s="7"/>
    </row>
    <row r="135" ht="15.75" customHeight="1">
      <c r="A135" s="7"/>
      <c r="B135" s="193"/>
      <c r="C135" s="194" t="s">
        <v>451</v>
      </c>
      <c r="D135" s="195">
        <v>104.0</v>
      </c>
      <c r="E135" s="242" t="s">
        <v>338</v>
      </c>
      <c r="F135" s="213" t="s">
        <v>338</v>
      </c>
      <c r="G135" s="213"/>
      <c r="H135" s="231"/>
      <c r="I135" s="231"/>
      <c r="J135" s="231"/>
      <c r="K135" s="215" t="s">
        <v>338</v>
      </c>
      <c r="L135" s="7"/>
      <c r="M135" s="7"/>
      <c r="N135" s="7"/>
      <c r="O135" s="7"/>
      <c r="P135" s="7"/>
      <c r="Q135" s="7"/>
      <c r="R135" s="7"/>
      <c r="S135" s="7"/>
      <c r="T135" s="7"/>
      <c r="U135" s="7"/>
      <c r="V135" s="7"/>
      <c r="W135" s="7"/>
      <c r="X135" s="7"/>
      <c r="Y135" s="7"/>
      <c r="Z135" s="7"/>
      <c r="AA135" s="7"/>
      <c r="AB135" s="7"/>
      <c r="AC135" s="7"/>
    </row>
    <row r="136" ht="15.75" customHeight="1">
      <c r="A136" s="7"/>
      <c r="B136" s="193"/>
      <c r="C136" s="194" t="s">
        <v>452</v>
      </c>
      <c r="D136" s="195">
        <v>105.0</v>
      </c>
      <c r="E136" s="242" t="s">
        <v>338</v>
      </c>
      <c r="F136" s="213" t="s">
        <v>338</v>
      </c>
      <c r="G136" s="213"/>
      <c r="H136" s="231"/>
      <c r="I136" s="231"/>
      <c r="J136" s="231"/>
      <c r="K136" s="215" t="s">
        <v>338</v>
      </c>
      <c r="L136" s="7"/>
      <c r="M136" s="7"/>
      <c r="N136" s="7"/>
      <c r="O136" s="7"/>
      <c r="P136" s="7"/>
      <c r="Q136" s="7"/>
      <c r="R136" s="7"/>
      <c r="S136" s="7"/>
      <c r="T136" s="7"/>
      <c r="U136" s="7"/>
      <c r="V136" s="7"/>
      <c r="W136" s="7"/>
      <c r="X136" s="7"/>
      <c r="Y136" s="7"/>
      <c r="Z136" s="7"/>
      <c r="AA136" s="7"/>
      <c r="AB136" s="7"/>
      <c r="AC136" s="7"/>
    </row>
    <row r="137" ht="15.75" customHeight="1">
      <c r="A137" s="7"/>
      <c r="B137" s="193"/>
      <c r="C137" s="194" t="s">
        <v>453</v>
      </c>
      <c r="D137" s="195">
        <v>106.0</v>
      </c>
      <c r="E137" s="242" t="s">
        <v>338</v>
      </c>
      <c r="F137" s="213" t="s">
        <v>338</v>
      </c>
      <c r="G137" s="213"/>
      <c r="H137" s="231"/>
      <c r="I137" s="231"/>
      <c r="J137" s="231"/>
      <c r="K137" s="215" t="s">
        <v>338</v>
      </c>
      <c r="L137" s="7"/>
      <c r="M137" s="7"/>
      <c r="N137" s="7"/>
      <c r="O137" s="7"/>
      <c r="P137" s="7"/>
      <c r="Q137" s="7"/>
      <c r="R137" s="7"/>
      <c r="S137" s="7"/>
      <c r="T137" s="7"/>
      <c r="U137" s="7"/>
      <c r="V137" s="7"/>
      <c r="W137" s="7"/>
      <c r="X137" s="7"/>
      <c r="Y137" s="7"/>
      <c r="Z137" s="7"/>
      <c r="AA137" s="7"/>
      <c r="AB137" s="7"/>
      <c r="AC137" s="7"/>
    </row>
    <row r="138" ht="15.75" customHeight="1">
      <c r="A138" s="7"/>
      <c r="B138" s="193"/>
      <c r="C138" s="194" t="s">
        <v>454</v>
      </c>
      <c r="D138" s="195">
        <v>107.0</v>
      </c>
      <c r="E138" s="242" t="s">
        <v>338</v>
      </c>
      <c r="F138" s="213" t="s">
        <v>338</v>
      </c>
      <c r="G138" s="213"/>
      <c r="H138" s="231"/>
      <c r="I138" s="231"/>
      <c r="J138" s="231"/>
      <c r="K138" s="215" t="s">
        <v>338</v>
      </c>
      <c r="L138" s="7"/>
      <c r="M138" s="7"/>
      <c r="N138" s="7"/>
      <c r="O138" s="7"/>
      <c r="P138" s="7"/>
      <c r="Q138" s="7"/>
      <c r="R138" s="7"/>
      <c r="S138" s="7"/>
      <c r="T138" s="7"/>
      <c r="U138" s="7"/>
      <c r="V138" s="7"/>
      <c r="W138" s="7"/>
      <c r="X138" s="7"/>
      <c r="Y138" s="7"/>
      <c r="Z138" s="7"/>
      <c r="AA138" s="7"/>
      <c r="AB138" s="7"/>
      <c r="AC138" s="7"/>
    </row>
    <row r="139" ht="15.75" customHeight="1">
      <c r="A139" s="7"/>
      <c r="B139" s="193"/>
      <c r="C139" s="194" t="s">
        <v>455</v>
      </c>
      <c r="D139" s="195">
        <v>108.0</v>
      </c>
      <c r="E139" s="242" t="s">
        <v>338</v>
      </c>
      <c r="F139" s="213" t="s">
        <v>338</v>
      </c>
      <c r="G139" s="213"/>
      <c r="H139" s="231"/>
      <c r="I139" s="231"/>
      <c r="J139" s="231"/>
      <c r="K139" s="215" t="s">
        <v>338</v>
      </c>
      <c r="L139" s="7"/>
      <c r="M139" s="7"/>
      <c r="N139" s="7"/>
      <c r="O139" s="7"/>
      <c r="P139" s="7"/>
      <c r="Q139" s="7"/>
      <c r="R139" s="7"/>
      <c r="S139" s="7"/>
      <c r="T139" s="7"/>
      <c r="U139" s="7"/>
      <c r="V139" s="7"/>
      <c r="W139" s="7"/>
      <c r="X139" s="7"/>
      <c r="Y139" s="7"/>
      <c r="Z139" s="7"/>
      <c r="AA139" s="7"/>
      <c r="AB139" s="7"/>
      <c r="AC139" s="7"/>
    </row>
    <row r="140" ht="15.75" customHeight="1">
      <c r="A140" s="7"/>
      <c r="B140" s="193"/>
      <c r="C140" s="194" t="s">
        <v>456</v>
      </c>
      <c r="D140" s="195">
        <v>109.0</v>
      </c>
      <c r="E140" s="242" t="s">
        <v>338</v>
      </c>
      <c r="F140" s="213" t="s">
        <v>338</v>
      </c>
      <c r="G140" s="213"/>
      <c r="H140" s="231"/>
      <c r="I140" s="231"/>
      <c r="J140" s="231"/>
      <c r="K140" s="215" t="s">
        <v>338</v>
      </c>
      <c r="L140" s="7"/>
      <c r="M140" s="7"/>
      <c r="N140" s="7"/>
      <c r="O140" s="7"/>
      <c r="P140" s="7"/>
      <c r="Q140" s="7"/>
      <c r="R140" s="7"/>
      <c r="S140" s="7"/>
      <c r="T140" s="7"/>
      <c r="U140" s="7"/>
      <c r="V140" s="7"/>
      <c r="W140" s="7"/>
      <c r="X140" s="7"/>
      <c r="Y140" s="7"/>
      <c r="Z140" s="7"/>
      <c r="AA140" s="7"/>
      <c r="AB140" s="7"/>
      <c r="AC140" s="7"/>
    </row>
    <row r="141" ht="15.75" customHeight="1">
      <c r="A141" s="7"/>
      <c r="B141" s="193"/>
      <c r="C141" s="194" t="s">
        <v>457</v>
      </c>
      <c r="D141" s="195">
        <v>110.0</v>
      </c>
      <c r="E141" s="242" t="s">
        <v>338</v>
      </c>
      <c r="F141" s="213" t="s">
        <v>338</v>
      </c>
      <c r="G141" s="213"/>
      <c r="H141" s="231"/>
      <c r="I141" s="231"/>
      <c r="J141" s="231"/>
      <c r="K141" s="215" t="s">
        <v>338</v>
      </c>
      <c r="L141" s="7"/>
      <c r="M141" s="7"/>
      <c r="N141" s="7"/>
      <c r="O141" s="7"/>
      <c r="P141" s="7"/>
      <c r="Q141" s="7"/>
      <c r="R141" s="7"/>
      <c r="S141" s="7"/>
      <c r="T141" s="7"/>
      <c r="U141" s="7"/>
      <c r="V141" s="7"/>
      <c r="W141" s="7"/>
      <c r="X141" s="7"/>
      <c r="Y141" s="7"/>
      <c r="Z141" s="7"/>
      <c r="AA141" s="7"/>
      <c r="AB141" s="7"/>
      <c r="AC141" s="7"/>
    </row>
    <row r="142" ht="15.75" customHeight="1">
      <c r="A142" s="7"/>
      <c r="B142" s="193"/>
      <c r="C142" s="194" t="s">
        <v>458</v>
      </c>
      <c r="D142" s="195">
        <v>111.0</v>
      </c>
      <c r="E142" s="242" t="s">
        <v>338</v>
      </c>
      <c r="F142" s="213" t="s">
        <v>338</v>
      </c>
      <c r="G142" s="213"/>
      <c r="H142" s="231"/>
      <c r="I142" s="231"/>
      <c r="J142" s="231"/>
      <c r="K142" s="215" t="s">
        <v>338</v>
      </c>
      <c r="L142" s="7"/>
      <c r="M142" s="7"/>
      <c r="N142" s="7"/>
      <c r="O142" s="7"/>
      <c r="P142" s="7"/>
      <c r="Q142" s="7"/>
      <c r="R142" s="7"/>
      <c r="S142" s="7"/>
      <c r="T142" s="7"/>
      <c r="U142" s="7"/>
      <c r="V142" s="7"/>
      <c r="W142" s="7"/>
      <c r="X142" s="7"/>
      <c r="Y142" s="7"/>
      <c r="Z142" s="7"/>
      <c r="AA142" s="7"/>
      <c r="AB142" s="7"/>
      <c r="AC142" s="7"/>
    </row>
    <row r="143" ht="15.75" customHeight="1">
      <c r="A143" s="7"/>
      <c r="B143" s="193"/>
      <c r="C143" s="194" t="s">
        <v>459</v>
      </c>
      <c r="D143" s="195">
        <v>112.0</v>
      </c>
      <c r="E143" s="242" t="s">
        <v>338</v>
      </c>
      <c r="F143" s="213" t="s">
        <v>338</v>
      </c>
      <c r="G143" s="213"/>
      <c r="H143" s="231"/>
      <c r="I143" s="231"/>
      <c r="J143" s="231"/>
      <c r="K143" s="215" t="s">
        <v>338</v>
      </c>
      <c r="L143" s="7"/>
      <c r="M143" s="7"/>
      <c r="N143" s="7"/>
      <c r="O143" s="7"/>
      <c r="P143" s="7"/>
      <c r="Q143" s="7"/>
      <c r="R143" s="7"/>
      <c r="S143" s="7"/>
      <c r="T143" s="7"/>
      <c r="U143" s="7"/>
      <c r="V143" s="7"/>
      <c r="W143" s="7"/>
      <c r="X143" s="7"/>
      <c r="Y143" s="7"/>
      <c r="Z143" s="7"/>
      <c r="AA143" s="7"/>
      <c r="AB143" s="7"/>
      <c r="AC143" s="7"/>
    </row>
    <row r="144" ht="15.75" customHeight="1">
      <c r="A144" s="7"/>
      <c r="B144" s="193"/>
      <c r="C144" s="194" t="s">
        <v>460</v>
      </c>
      <c r="D144" s="195">
        <v>113.0</v>
      </c>
      <c r="E144" s="242" t="s">
        <v>338</v>
      </c>
      <c r="F144" s="213" t="s">
        <v>338</v>
      </c>
      <c r="G144" s="213"/>
      <c r="H144" s="231"/>
      <c r="I144" s="231"/>
      <c r="J144" s="231"/>
      <c r="K144" s="215" t="s">
        <v>338</v>
      </c>
      <c r="L144" s="7"/>
      <c r="M144" s="7"/>
      <c r="N144" s="7"/>
      <c r="O144" s="7"/>
      <c r="P144" s="7"/>
      <c r="Q144" s="7"/>
      <c r="R144" s="7"/>
      <c r="S144" s="7"/>
      <c r="T144" s="7"/>
      <c r="U144" s="7"/>
      <c r="V144" s="7"/>
      <c r="W144" s="7"/>
      <c r="X144" s="7"/>
      <c r="Y144" s="7"/>
      <c r="Z144" s="7"/>
      <c r="AA144" s="7"/>
      <c r="AB144" s="7"/>
      <c r="AC144" s="7"/>
    </row>
    <row r="145" ht="15.75" customHeight="1">
      <c r="A145" s="7"/>
      <c r="B145" s="193"/>
      <c r="C145" s="194" t="s">
        <v>461</v>
      </c>
      <c r="D145" s="195">
        <v>114.0</v>
      </c>
      <c r="E145" s="242" t="s">
        <v>338</v>
      </c>
      <c r="F145" s="213" t="s">
        <v>338</v>
      </c>
      <c r="G145" s="213"/>
      <c r="H145" s="231"/>
      <c r="I145" s="231"/>
      <c r="J145" s="231"/>
      <c r="K145" s="215" t="s">
        <v>338</v>
      </c>
      <c r="L145" s="7"/>
      <c r="M145" s="7"/>
      <c r="N145" s="7"/>
      <c r="O145" s="7"/>
      <c r="P145" s="7"/>
      <c r="Q145" s="7"/>
      <c r="R145" s="7"/>
      <c r="S145" s="7"/>
      <c r="T145" s="7"/>
      <c r="U145" s="7"/>
      <c r="V145" s="7"/>
      <c r="W145" s="7"/>
      <c r="X145" s="7"/>
      <c r="Y145" s="7"/>
      <c r="Z145" s="7"/>
      <c r="AA145" s="7"/>
      <c r="AB145" s="7"/>
      <c r="AC145" s="7"/>
    </row>
    <row r="146" ht="15.75" customHeight="1">
      <c r="A146" s="7"/>
      <c r="B146" s="193"/>
      <c r="C146" s="194" t="s">
        <v>462</v>
      </c>
      <c r="D146" s="195">
        <v>115.0</v>
      </c>
      <c r="E146" s="242" t="s">
        <v>338</v>
      </c>
      <c r="F146" s="213" t="s">
        <v>338</v>
      </c>
      <c r="G146" s="213"/>
      <c r="H146" s="231"/>
      <c r="I146" s="231"/>
      <c r="J146" s="231"/>
      <c r="K146" s="215" t="s">
        <v>338</v>
      </c>
      <c r="L146" s="7"/>
      <c r="M146" s="7"/>
      <c r="N146" s="7"/>
      <c r="O146" s="7"/>
      <c r="P146" s="7"/>
      <c r="Q146" s="7"/>
      <c r="R146" s="7"/>
      <c r="S146" s="7"/>
      <c r="T146" s="7"/>
      <c r="U146" s="7"/>
      <c r="V146" s="7"/>
      <c r="W146" s="7"/>
      <c r="X146" s="7"/>
      <c r="Y146" s="7"/>
      <c r="Z146" s="7"/>
      <c r="AA146" s="7"/>
      <c r="AB146" s="7"/>
      <c r="AC146" s="7"/>
    </row>
    <row r="147" ht="15.75" customHeight="1">
      <c r="A147" s="7"/>
      <c r="B147" s="193"/>
      <c r="C147" s="194" t="s">
        <v>463</v>
      </c>
      <c r="D147" s="195">
        <v>116.0</v>
      </c>
      <c r="E147" s="242" t="s">
        <v>338</v>
      </c>
      <c r="F147" s="213" t="s">
        <v>338</v>
      </c>
      <c r="G147" s="213"/>
      <c r="H147" s="231"/>
      <c r="I147" s="231"/>
      <c r="J147" s="231"/>
      <c r="K147" s="215" t="s">
        <v>338</v>
      </c>
      <c r="L147" s="7"/>
      <c r="M147" s="7"/>
      <c r="N147" s="7"/>
      <c r="O147" s="7"/>
      <c r="P147" s="7"/>
      <c r="Q147" s="7"/>
      <c r="R147" s="7"/>
      <c r="S147" s="7"/>
      <c r="T147" s="7"/>
      <c r="U147" s="7"/>
      <c r="V147" s="7"/>
      <c r="W147" s="7"/>
      <c r="X147" s="7"/>
      <c r="Y147" s="7"/>
      <c r="Z147" s="7"/>
      <c r="AA147" s="7"/>
      <c r="AB147" s="7"/>
      <c r="AC147" s="7"/>
    </row>
    <row r="148" ht="15.75" customHeight="1">
      <c r="A148" s="7"/>
      <c r="B148" s="193"/>
      <c r="C148" s="194" t="s">
        <v>464</v>
      </c>
      <c r="D148" s="195">
        <v>117.0</v>
      </c>
      <c r="E148" s="242" t="s">
        <v>338</v>
      </c>
      <c r="F148" s="213" t="s">
        <v>338</v>
      </c>
      <c r="G148" s="213"/>
      <c r="H148" s="231"/>
      <c r="I148" s="231"/>
      <c r="J148" s="231"/>
      <c r="K148" s="215" t="s">
        <v>338</v>
      </c>
      <c r="L148" s="7"/>
      <c r="M148" s="7"/>
      <c r="N148" s="7"/>
      <c r="O148" s="7"/>
      <c r="P148" s="7"/>
      <c r="Q148" s="7"/>
      <c r="R148" s="7"/>
      <c r="S148" s="7"/>
      <c r="T148" s="7"/>
      <c r="U148" s="7"/>
      <c r="V148" s="7"/>
      <c r="W148" s="7"/>
      <c r="X148" s="7"/>
      <c r="Y148" s="7"/>
      <c r="Z148" s="7"/>
      <c r="AA148" s="7"/>
      <c r="AB148" s="7"/>
      <c r="AC148" s="7"/>
    </row>
    <row r="149" ht="15.75" customHeight="1">
      <c r="A149" s="7"/>
      <c r="B149" s="193"/>
      <c r="C149" s="194" t="s">
        <v>465</v>
      </c>
      <c r="D149" s="195">
        <v>118.0</v>
      </c>
      <c r="E149" s="242" t="s">
        <v>338</v>
      </c>
      <c r="F149" s="213" t="s">
        <v>338</v>
      </c>
      <c r="G149" s="213"/>
      <c r="H149" s="231"/>
      <c r="I149" s="231"/>
      <c r="J149" s="231"/>
      <c r="K149" s="215" t="s">
        <v>338</v>
      </c>
      <c r="L149" s="7"/>
      <c r="M149" s="7"/>
      <c r="N149" s="7"/>
      <c r="O149" s="7"/>
      <c r="P149" s="7"/>
      <c r="Q149" s="7"/>
      <c r="R149" s="7"/>
      <c r="S149" s="7"/>
      <c r="T149" s="7"/>
      <c r="U149" s="7"/>
      <c r="V149" s="7"/>
      <c r="W149" s="7"/>
      <c r="X149" s="7"/>
      <c r="Y149" s="7"/>
      <c r="Z149" s="7"/>
      <c r="AA149" s="7"/>
      <c r="AB149" s="7"/>
      <c r="AC149" s="7"/>
    </row>
    <row r="150" ht="15.75" customHeight="1">
      <c r="A150" s="7"/>
      <c r="B150" s="193"/>
      <c r="C150" s="194" t="s">
        <v>466</v>
      </c>
      <c r="D150" s="195">
        <v>119.0</v>
      </c>
      <c r="E150" s="242" t="s">
        <v>338</v>
      </c>
      <c r="F150" s="213" t="s">
        <v>338</v>
      </c>
      <c r="G150" s="213"/>
      <c r="H150" s="231"/>
      <c r="I150" s="231"/>
      <c r="J150" s="231"/>
      <c r="K150" s="215" t="s">
        <v>338</v>
      </c>
      <c r="L150" s="7"/>
      <c r="M150" s="7"/>
      <c r="N150" s="7"/>
      <c r="O150" s="7"/>
      <c r="P150" s="7"/>
      <c r="Q150" s="7"/>
      <c r="R150" s="7"/>
      <c r="S150" s="7"/>
      <c r="T150" s="7"/>
      <c r="U150" s="7"/>
      <c r="V150" s="7"/>
      <c r="W150" s="7"/>
      <c r="X150" s="7"/>
      <c r="Y150" s="7"/>
      <c r="Z150" s="7"/>
      <c r="AA150" s="7"/>
      <c r="AB150" s="7"/>
      <c r="AC150" s="7"/>
    </row>
    <row r="151" ht="15.75" customHeight="1">
      <c r="A151" s="7"/>
      <c r="B151" s="193"/>
      <c r="C151" s="194" t="s">
        <v>467</v>
      </c>
      <c r="D151" s="195">
        <v>120.0</v>
      </c>
      <c r="E151" s="242" t="s">
        <v>338</v>
      </c>
      <c r="F151" s="213" t="s">
        <v>338</v>
      </c>
      <c r="G151" s="213"/>
      <c r="H151" s="231"/>
      <c r="I151" s="231"/>
      <c r="J151" s="231"/>
      <c r="K151" s="215" t="s">
        <v>338</v>
      </c>
      <c r="L151" s="7"/>
      <c r="M151" s="7"/>
      <c r="N151" s="7"/>
      <c r="O151" s="7"/>
      <c r="P151" s="7"/>
      <c r="Q151" s="7"/>
      <c r="R151" s="7"/>
      <c r="S151" s="7"/>
      <c r="T151" s="7"/>
      <c r="U151" s="7"/>
      <c r="V151" s="7"/>
      <c r="W151" s="7"/>
      <c r="X151" s="7"/>
      <c r="Y151" s="7"/>
      <c r="Z151" s="7"/>
      <c r="AA151" s="7"/>
      <c r="AB151" s="7"/>
      <c r="AC151" s="7"/>
    </row>
    <row r="152" ht="15.75" customHeight="1">
      <c r="A152" s="7"/>
      <c r="B152" s="193"/>
      <c r="C152" s="194" t="s">
        <v>468</v>
      </c>
      <c r="D152" s="195">
        <v>121.0</v>
      </c>
      <c r="E152" s="242" t="s">
        <v>338</v>
      </c>
      <c r="F152" s="213" t="s">
        <v>338</v>
      </c>
      <c r="G152" s="213"/>
      <c r="H152" s="231"/>
      <c r="I152" s="231"/>
      <c r="J152" s="231"/>
      <c r="K152" s="215" t="s">
        <v>338</v>
      </c>
      <c r="L152" s="7"/>
      <c r="M152" s="7"/>
      <c r="N152" s="7"/>
      <c r="O152" s="7"/>
      <c r="P152" s="7"/>
      <c r="Q152" s="7"/>
      <c r="R152" s="7"/>
      <c r="S152" s="7"/>
      <c r="T152" s="7"/>
      <c r="U152" s="7"/>
      <c r="V152" s="7"/>
      <c r="W152" s="7"/>
      <c r="X152" s="7"/>
      <c r="Y152" s="7"/>
      <c r="Z152" s="7"/>
      <c r="AA152" s="7"/>
      <c r="AB152" s="7"/>
      <c r="AC152" s="7"/>
    </row>
    <row r="153" ht="15.75" customHeight="1">
      <c r="A153" s="7"/>
      <c r="B153" s="193"/>
      <c r="C153" s="194" t="s">
        <v>469</v>
      </c>
      <c r="D153" s="195">
        <v>122.0</v>
      </c>
      <c r="E153" s="242" t="s">
        <v>338</v>
      </c>
      <c r="F153" s="213" t="s">
        <v>338</v>
      </c>
      <c r="G153" s="213"/>
      <c r="H153" s="231"/>
      <c r="I153" s="231"/>
      <c r="J153" s="231"/>
      <c r="K153" s="215" t="s">
        <v>338</v>
      </c>
      <c r="L153" s="7"/>
      <c r="M153" s="7"/>
      <c r="N153" s="7"/>
      <c r="O153" s="7"/>
      <c r="P153" s="7"/>
      <c r="Q153" s="7"/>
      <c r="R153" s="7"/>
      <c r="S153" s="7"/>
      <c r="T153" s="7"/>
      <c r="U153" s="7"/>
      <c r="V153" s="7"/>
      <c r="W153" s="7"/>
      <c r="X153" s="7"/>
      <c r="Y153" s="7"/>
      <c r="Z153" s="7"/>
      <c r="AA153" s="7"/>
      <c r="AB153" s="7"/>
      <c r="AC153" s="7"/>
    </row>
    <row r="154" ht="15.75" customHeight="1">
      <c r="A154" s="7"/>
      <c r="B154" s="193"/>
      <c r="C154" s="194" t="s">
        <v>470</v>
      </c>
      <c r="D154" s="195">
        <v>123.0</v>
      </c>
      <c r="E154" s="242" t="s">
        <v>338</v>
      </c>
      <c r="F154" s="213" t="s">
        <v>338</v>
      </c>
      <c r="G154" s="213"/>
      <c r="H154" s="231"/>
      <c r="I154" s="231"/>
      <c r="J154" s="231"/>
      <c r="K154" s="215" t="s">
        <v>338</v>
      </c>
      <c r="L154" s="7"/>
      <c r="M154" s="7"/>
      <c r="N154" s="7"/>
      <c r="O154" s="7"/>
      <c r="P154" s="7"/>
      <c r="Q154" s="7"/>
      <c r="R154" s="7"/>
      <c r="S154" s="7"/>
      <c r="T154" s="7"/>
      <c r="U154" s="7"/>
      <c r="V154" s="7"/>
      <c r="W154" s="7"/>
      <c r="X154" s="7"/>
      <c r="Y154" s="7"/>
      <c r="Z154" s="7"/>
      <c r="AA154" s="7"/>
      <c r="AB154" s="7"/>
      <c r="AC154" s="7"/>
    </row>
    <row r="155" ht="15.75" customHeight="1">
      <c r="A155" s="7"/>
      <c r="B155" s="193"/>
      <c r="C155" s="194" t="s">
        <v>471</v>
      </c>
      <c r="D155" s="195">
        <v>124.0</v>
      </c>
      <c r="E155" s="242" t="s">
        <v>338</v>
      </c>
      <c r="F155" s="213" t="s">
        <v>338</v>
      </c>
      <c r="G155" s="213"/>
      <c r="H155" s="231"/>
      <c r="I155" s="231"/>
      <c r="J155" s="231"/>
      <c r="K155" s="215" t="s">
        <v>338</v>
      </c>
      <c r="L155" s="7"/>
      <c r="M155" s="7"/>
      <c r="N155" s="7"/>
      <c r="O155" s="7"/>
      <c r="P155" s="7"/>
      <c r="Q155" s="7"/>
      <c r="R155" s="7"/>
      <c r="S155" s="7"/>
      <c r="T155" s="7"/>
      <c r="U155" s="7"/>
      <c r="V155" s="7"/>
      <c r="W155" s="7"/>
      <c r="X155" s="7"/>
      <c r="Y155" s="7"/>
      <c r="Z155" s="7"/>
      <c r="AA155" s="7"/>
      <c r="AB155" s="7"/>
      <c r="AC155" s="7"/>
    </row>
    <row r="156" ht="15.75" customHeight="1">
      <c r="A156" s="7"/>
      <c r="B156" s="193"/>
      <c r="C156" s="194" t="s">
        <v>472</v>
      </c>
      <c r="D156" s="195">
        <v>125.0</v>
      </c>
      <c r="E156" s="242" t="s">
        <v>338</v>
      </c>
      <c r="F156" s="213" t="s">
        <v>338</v>
      </c>
      <c r="G156" s="213"/>
      <c r="H156" s="231"/>
      <c r="I156" s="231"/>
      <c r="J156" s="231"/>
      <c r="K156" s="215" t="s">
        <v>338</v>
      </c>
      <c r="L156" s="7"/>
      <c r="M156" s="7"/>
      <c r="N156" s="7"/>
      <c r="O156" s="7"/>
      <c r="P156" s="7"/>
      <c r="Q156" s="7"/>
      <c r="R156" s="7"/>
      <c r="S156" s="7"/>
      <c r="T156" s="7"/>
      <c r="U156" s="7"/>
      <c r="V156" s="7"/>
      <c r="W156" s="7"/>
      <c r="X156" s="7"/>
      <c r="Y156" s="7"/>
      <c r="Z156" s="7"/>
      <c r="AA156" s="7"/>
      <c r="AB156" s="7"/>
      <c r="AC156" s="7"/>
    </row>
    <row r="157" ht="15.75" customHeight="1">
      <c r="A157" s="7"/>
      <c r="B157" s="193"/>
      <c r="C157" s="194" t="s">
        <v>473</v>
      </c>
      <c r="D157" s="195">
        <v>126.0</v>
      </c>
      <c r="E157" s="242" t="s">
        <v>338</v>
      </c>
      <c r="F157" s="213" t="s">
        <v>338</v>
      </c>
      <c r="G157" s="213"/>
      <c r="H157" s="231"/>
      <c r="I157" s="231"/>
      <c r="J157" s="231"/>
      <c r="K157" s="215" t="s">
        <v>338</v>
      </c>
      <c r="L157" s="7"/>
      <c r="M157" s="7"/>
      <c r="N157" s="7"/>
      <c r="O157" s="7"/>
      <c r="P157" s="7"/>
      <c r="Q157" s="7"/>
      <c r="R157" s="7"/>
      <c r="S157" s="7"/>
      <c r="T157" s="7"/>
      <c r="U157" s="7"/>
      <c r="V157" s="7"/>
      <c r="W157" s="7"/>
      <c r="X157" s="7"/>
      <c r="Y157" s="7"/>
      <c r="Z157" s="7"/>
      <c r="AA157" s="7"/>
      <c r="AB157" s="7"/>
      <c r="AC157" s="7"/>
    </row>
    <row r="158" ht="15.75" customHeight="1">
      <c r="A158" s="7"/>
      <c r="B158" s="193"/>
      <c r="C158" s="194" t="s">
        <v>474</v>
      </c>
      <c r="D158" s="195">
        <v>127.0</v>
      </c>
      <c r="E158" s="242" t="s">
        <v>338</v>
      </c>
      <c r="F158" s="213" t="s">
        <v>338</v>
      </c>
      <c r="G158" s="213"/>
      <c r="H158" s="231"/>
      <c r="I158" s="231"/>
      <c r="J158" s="231"/>
      <c r="K158" s="215" t="s">
        <v>338</v>
      </c>
      <c r="L158" s="7"/>
      <c r="M158" s="7"/>
      <c r="N158" s="7"/>
      <c r="O158" s="7"/>
      <c r="P158" s="7"/>
      <c r="Q158" s="7"/>
      <c r="R158" s="7"/>
      <c r="S158" s="7"/>
      <c r="T158" s="7"/>
      <c r="U158" s="7"/>
      <c r="V158" s="7"/>
      <c r="W158" s="7"/>
      <c r="X158" s="7"/>
      <c r="Y158" s="7"/>
      <c r="Z158" s="7"/>
      <c r="AA158" s="7"/>
      <c r="AB158" s="7"/>
      <c r="AC158" s="7"/>
    </row>
    <row r="159" ht="15.75" customHeight="1">
      <c r="A159" s="7"/>
      <c r="B159" s="193"/>
      <c r="C159" s="194" t="s">
        <v>475</v>
      </c>
      <c r="D159" s="195">
        <v>128.0</v>
      </c>
      <c r="E159" s="242" t="s">
        <v>338</v>
      </c>
      <c r="F159" s="213" t="s">
        <v>338</v>
      </c>
      <c r="G159" s="213"/>
      <c r="H159" s="231"/>
      <c r="I159" s="231"/>
      <c r="J159" s="231"/>
      <c r="K159" s="215" t="s">
        <v>338</v>
      </c>
      <c r="L159" s="7"/>
      <c r="M159" s="7"/>
      <c r="N159" s="7"/>
      <c r="O159" s="7"/>
      <c r="P159" s="7"/>
      <c r="Q159" s="7"/>
      <c r="R159" s="7"/>
      <c r="S159" s="7"/>
      <c r="T159" s="7"/>
      <c r="U159" s="7"/>
      <c r="V159" s="7"/>
      <c r="W159" s="7"/>
      <c r="X159" s="7"/>
      <c r="Y159" s="7"/>
      <c r="Z159" s="7"/>
      <c r="AA159" s="7"/>
      <c r="AB159" s="7"/>
      <c r="AC159" s="7"/>
    </row>
    <row r="160" ht="15.75" customHeight="1">
      <c r="A160" s="7"/>
      <c r="B160" s="193"/>
      <c r="C160" s="194" t="s">
        <v>476</v>
      </c>
      <c r="D160" s="195">
        <v>129.0</v>
      </c>
      <c r="E160" s="242" t="s">
        <v>338</v>
      </c>
      <c r="F160" s="213" t="s">
        <v>338</v>
      </c>
      <c r="G160" s="213"/>
      <c r="H160" s="231"/>
      <c r="I160" s="231"/>
      <c r="J160" s="231"/>
      <c r="K160" s="215" t="s">
        <v>338</v>
      </c>
      <c r="L160" s="7"/>
      <c r="M160" s="7"/>
      <c r="N160" s="7"/>
      <c r="O160" s="7"/>
      <c r="P160" s="7"/>
      <c r="Q160" s="7"/>
      <c r="R160" s="7"/>
      <c r="S160" s="7"/>
      <c r="T160" s="7"/>
      <c r="U160" s="7"/>
      <c r="V160" s="7"/>
      <c r="W160" s="7"/>
      <c r="X160" s="7"/>
      <c r="Y160" s="7"/>
      <c r="Z160" s="7"/>
      <c r="AA160" s="7"/>
      <c r="AB160" s="7"/>
      <c r="AC160" s="7"/>
    </row>
    <row r="161" ht="15.75" customHeight="1">
      <c r="A161" s="7"/>
      <c r="B161" s="193"/>
      <c r="C161" s="194" t="s">
        <v>477</v>
      </c>
      <c r="D161" s="195">
        <v>130.0</v>
      </c>
      <c r="E161" s="242" t="s">
        <v>338</v>
      </c>
      <c r="F161" s="213" t="s">
        <v>338</v>
      </c>
      <c r="G161" s="213"/>
      <c r="H161" s="231"/>
      <c r="I161" s="231"/>
      <c r="J161" s="231"/>
      <c r="K161" s="215" t="s">
        <v>338</v>
      </c>
      <c r="L161" s="7"/>
      <c r="M161" s="7"/>
      <c r="N161" s="7"/>
      <c r="O161" s="7"/>
      <c r="P161" s="7"/>
      <c r="Q161" s="7"/>
      <c r="R161" s="7"/>
      <c r="S161" s="7"/>
      <c r="T161" s="7"/>
      <c r="U161" s="7"/>
      <c r="V161" s="7"/>
      <c r="W161" s="7"/>
      <c r="X161" s="7"/>
      <c r="Y161" s="7"/>
      <c r="Z161" s="7"/>
      <c r="AA161" s="7"/>
      <c r="AB161" s="7"/>
      <c r="AC161" s="7"/>
    </row>
    <row r="162" ht="15.75" customHeight="1">
      <c r="A162" s="7"/>
      <c r="B162" s="193"/>
      <c r="C162" s="194" t="s">
        <v>478</v>
      </c>
      <c r="D162" s="195">
        <v>131.0</v>
      </c>
      <c r="E162" s="242" t="s">
        <v>338</v>
      </c>
      <c r="F162" s="213" t="s">
        <v>338</v>
      </c>
      <c r="G162" s="213"/>
      <c r="H162" s="231"/>
      <c r="I162" s="231"/>
      <c r="J162" s="231"/>
      <c r="K162" s="215" t="s">
        <v>338</v>
      </c>
      <c r="L162" s="7"/>
      <c r="M162" s="7"/>
      <c r="N162" s="7"/>
      <c r="O162" s="7"/>
      <c r="P162" s="7"/>
      <c r="Q162" s="7"/>
      <c r="R162" s="7"/>
      <c r="S162" s="7"/>
      <c r="T162" s="7"/>
      <c r="U162" s="7"/>
      <c r="V162" s="7"/>
      <c r="W162" s="7"/>
      <c r="X162" s="7"/>
      <c r="Y162" s="7"/>
      <c r="Z162" s="7"/>
      <c r="AA162" s="7"/>
      <c r="AB162" s="7"/>
      <c r="AC162" s="7"/>
    </row>
    <row r="163" ht="15.75" customHeight="1">
      <c r="A163" s="7"/>
      <c r="B163" s="193"/>
      <c r="C163" s="194" t="s">
        <v>479</v>
      </c>
      <c r="D163" s="195">
        <v>132.0</v>
      </c>
      <c r="E163" s="242" t="s">
        <v>338</v>
      </c>
      <c r="F163" s="213" t="s">
        <v>338</v>
      </c>
      <c r="G163" s="213"/>
      <c r="H163" s="231"/>
      <c r="I163" s="231"/>
      <c r="J163" s="231"/>
      <c r="K163" s="215" t="s">
        <v>338</v>
      </c>
      <c r="L163" s="7"/>
      <c r="M163" s="7"/>
      <c r="N163" s="7"/>
      <c r="O163" s="7"/>
      <c r="P163" s="7"/>
      <c r="Q163" s="7"/>
      <c r="R163" s="7"/>
      <c r="S163" s="7"/>
      <c r="T163" s="7"/>
      <c r="U163" s="7"/>
      <c r="V163" s="7"/>
      <c r="W163" s="7"/>
      <c r="X163" s="7"/>
      <c r="Y163" s="7"/>
      <c r="Z163" s="7"/>
      <c r="AA163" s="7"/>
      <c r="AB163" s="7"/>
      <c r="AC163" s="7"/>
    </row>
    <row r="164" ht="15.75" customHeight="1">
      <c r="A164" s="7"/>
      <c r="B164" s="193"/>
      <c r="C164" s="194" t="s">
        <v>480</v>
      </c>
      <c r="D164" s="195">
        <v>133.0</v>
      </c>
      <c r="E164" s="242" t="s">
        <v>338</v>
      </c>
      <c r="F164" s="213" t="s">
        <v>338</v>
      </c>
      <c r="G164" s="213"/>
      <c r="H164" s="231"/>
      <c r="I164" s="231"/>
      <c r="J164" s="231"/>
      <c r="K164" s="215" t="s">
        <v>338</v>
      </c>
      <c r="L164" s="7"/>
      <c r="M164" s="7"/>
      <c r="N164" s="7"/>
      <c r="O164" s="7"/>
      <c r="P164" s="7"/>
      <c r="Q164" s="7"/>
      <c r="R164" s="7"/>
      <c r="S164" s="7"/>
      <c r="T164" s="7"/>
      <c r="U164" s="7"/>
      <c r="V164" s="7"/>
      <c r="W164" s="7"/>
      <c r="X164" s="7"/>
      <c r="Y164" s="7"/>
      <c r="Z164" s="7"/>
      <c r="AA164" s="7"/>
      <c r="AB164" s="7"/>
      <c r="AC164" s="7"/>
    </row>
    <row r="165" ht="15.75" customHeight="1">
      <c r="A165" s="7"/>
      <c r="B165" s="193"/>
      <c r="C165" s="194" t="s">
        <v>481</v>
      </c>
      <c r="D165" s="195" t="s">
        <v>338</v>
      </c>
      <c r="E165" s="242" t="s">
        <v>338</v>
      </c>
      <c r="F165" s="213" t="s">
        <v>338</v>
      </c>
      <c r="G165" s="213"/>
      <c r="H165" s="214"/>
      <c r="I165" s="214"/>
      <c r="J165" s="214"/>
      <c r="K165" s="215" t="s">
        <v>338</v>
      </c>
      <c r="L165" s="7"/>
      <c r="M165" s="7"/>
      <c r="N165" s="7"/>
      <c r="O165" s="7"/>
      <c r="P165" s="7"/>
      <c r="Q165" s="7"/>
      <c r="R165" s="7"/>
      <c r="S165" s="7"/>
      <c r="T165" s="7"/>
      <c r="U165" s="7"/>
      <c r="V165" s="7"/>
      <c r="W165" s="7"/>
      <c r="X165" s="7"/>
      <c r="Y165" s="7"/>
      <c r="Z165" s="7"/>
      <c r="AA165" s="7"/>
      <c r="AB165" s="7"/>
      <c r="AC165" s="7"/>
    </row>
    <row r="166" ht="15.75" customHeight="1">
      <c r="A166" s="7"/>
      <c r="B166" s="193"/>
      <c r="C166" s="194" t="s">
        <v>482</v>
      </c>
      <c r="D166" s="195" t="s">
        <v>338</v>
      </c>
      <c r="E166" s="242" t="s">
        <v>338</v>
      </c>
      <c r="F166" s="213" t="s">
        <v>338</v>
      </c>
      <c r="G166" s="213"/>
      <c r="H166" s="214"/>
      <c r="I166" s="214"/>
      <c r="J166" s="214"/>
      <c r="K166" s="215" t="s">
        <v>338</v>
      </c>
      <c r="L166" s="7"/>
      <c r="M166" s="7"/>
      <c r="N166" s="7"/>
      <c r="O166" s="7"/>
      <c r="P166" s="7"/>
      <c r="Q166" s="7"/>
      <c r="R166" s="7"/>
      <c r="S166" s="7"/>
      <c r="T166" s="7"/>
      <c r="U166" s="7"/>
      <c r="V166" s="7"/>
      <c r="W166" s="7"/>
      <c r="X166" s="7"/>
      <c r="Y166" s="7"/>
      <c r="Z166" s="7"/>
      <c r="AA166" s="7"/>
      <c r="AB166" s="7"/>
      <c r="AC166" s="7"/>
    </row>
    <row r="167" ht="15.75" customHeight="1">
      <c r="A167" s="7"/>
      <c r="B167" s="193"/>
      <c r="C167" s="194" t="s">
        <v>483</v>
      </c>
      <c r="D167" s="195" t="s">
        <v>338</v>
      </c>
      <c r="E167" s="242" t="s">
        <v>338</v>
      </c>
      <c r="F167" s="213" t="s">
        <v>338</v>
      </c>
      <c r="G167" s="213"/>
      <c r="H167" s="214"/>
      <c r="I167" s="214"/>
      <c r="J167" s="214"/>
      <c r="K167" s="215" t="s">
        <v>338</v>
      </c>
      <c r="L167" s="7"/>
      <c r="M167" s="7"/>
      <c r="N167" s="7"/>
      <c r="O167" s="7"/>
      <c r="P167" s="7"/>
      <c r="Q167" s="7"/>
      <c r="R167" s="7"/>
      <c r="S167" s="7"/>
      <c r="T167" s="7"/>
      <c r="U167" s="7"/>
      <c r="V167" s="7"/>
      <c r="W167" s="7"/>
      <c r="X167" s="7"/>
      <c r="Y167" s="7"/>
      <c r="Z167" s="7"/>
      <c r="AA167" s="7"/>
      <c r="AB167" s="7"/>
      <c r="AC167" s="7"/>
    </row>
    <row r="168" ht="15.75" customHeight="1">
      <c r="A168" s="7"/>
      <c r="B168" s="193"/>
      <c r="C168" s="194" t="s">
        <v>484</v>
      </c>
      <c r="D168" s="195" t="s">
        <v>338</v>
      </c>
      <c r="E168" s="242" t="s">
        <v>338</v>
      </c>
      <c r="F168" s="213" t="s">
        <v>338</v>
      </c>
      <c r="G168" s="213"/>
      <c r="H168" s="214"/>
      <c r="I168" s="214"/>
      <c r="J168" s="214"/>
      <c r="K168" s="215" t="s">
        <v>338</v>
      </c>
      <c r="L168" s="7"/>
      <c r="M168" s="7"/>
      <c r="N168" s="7"/>
      <c r="O168" s="7"/>
      <c r="P168" s="7"/>
      <c r="Q168" s="7"/>
      <c r="R168" s="7"/>
      <c r="S168" s="7"/>
      <c r="T168" s="7"/>
      <c r="U168" s="7"/>
      <c r="V168" s="7"/>
      <c r="W168" s="7"/>
      <c r="X168" s="7"/>
      <c r="Y168" s="7"/>
      <c r="Z168" s="7"/>
      <c r="AA168" s="7"/>
      <c r="AB168" s="7"/>
      <c r="AC168" s="7"/>
    </row>
    <row r="169" ht="15.75" customHeight="1">
      <c r="A169" s="7"/>
      <c r="B169" s="193"/>
      <c r="C169" s="194" t="s">
        <v>485</v>
      </c>
      <c r="D169" s="195" t="s">
        <v>338</v>
      </c>
      <c r="E169" s="242" t="s">
        <v>338</v>
      </c>
      <c r="F169" s="213" t="s">
        <v>338</v>
      </c>
      <c r="G169" s="213"/>
      <c r="H169" s="214"/>
      <c r="I169" s="214"/>
      <c r="J169" s="214"/>
      <c r="K169" s="215" t="s">
        <v>338</v>
      </c>
      <c r="L169" s="7"/>
      <c r="M169" s="7"/>
      <c r="N169" s="7"/>
      <c r="O169" s="7"/>
      <c r="P169" s="7"/>
      <c r="Q169" s="7"/>
      <c r="R169" s="7"/>
      <c r="S169" s="7"/>
      <c r="T169" s="7"/>
      <c r="U169" s="7"/>
      <c r="V169" s="7"/>
      <c r="W169" s="7"/>
      <c r="X169" s="7"/>
      <c r="Y169" s="7"/>
      <c r="Z169" s="7"/>
      <c r="AA169" s="7"/>
      <c r="AB169" s="7"/>
      <c r="AC169" s="7"/>
    </row>
    <row r="170" ht="15.75" customHeight="1">
      <c r="A170" s="7"/>
      <c r="B170" s="193"/>
      <c r="C170" s="194" t="s">
        <v>486</v>
      </c>
      <c r="D170" s="195" t="s">
        <v>338</v>
      </c>
      <c r="E170" s="242" t="s">
        <v>338</v>
      </c>
      <c r="F170" s="213" t="s">
        <v>338</v>
      </c>
      <c r="G170" s="213"/>
      <c r="H170" s="214"/>
      <c r="I170" s="214"/>
      <c r="J170" s="214"/>
      <c r="K170" s="215" t="s">
        <v>338</v>
      </c>
      <c r="L170" s="7"/>
      <c r="M170" s="7"/>
      <c r="N170" s="7"/>
      <c r="O170" s="7"/>
      <c r="P170" s="7"/>
      <c r="Q170" s="7"/>
      <c r="R170" s="7"/>
      <c r="S170" s="7"/>
      <c r="T170" s="7"/>
      <c r="U170" s="7"/>
      <c r="V170" s="7"/>
      <c r="W170" s="7"/>
      <c r="X170" s="7"/>
      <c r="Y170" s="7"/>
      <c r="Z170" s="7"/>
      <c r="AA170" s="7"/>
      <c r="AB170" s="7"/>
      <c r="AC170" s="7"/>
    </row>
    <row r="171" ht="15.75" customHeight="1">
      <c r="A171" s="7"/>
      <c r="B171" s="193"/>
      <c r="C171" s="194" t="s">
        <v>487</v>
      </c>
      <c r="D171" s="195" t="s">
        <v>338</v>
      </c>
      <c r="E171" s="242" t="s">
        <v>338</v>
      </c>
      <c r="F171" s="213" t="s">
        <v>338</v>
      </c>
      <c r="G171" s="213"/>
      <c r="H171" s="214"/>
      <c r="I171" s="214"/>
      <c r="J171" s="214"/>
      <c r="K171" s="215" t="s">
        <v>338</v>
      </c>
      <c r="L171" s="7"/>
      <c r="M171" s="7"/>
      <c r="N171" s="7"/>
      <c r="O171" s="7"/>
      <c r="P171" s="7"/>
      <c r="Q171" s="7"/>
      <c r="R171" s="7"/>
      <c r="S171" s="7"/>
      <c r="T171" s="7"/>
      <c r="U171" s="7"/>
      <c r="V171" s="7"/>
      <c r="W171" s="7"/>
      <c r="X171" s="7"/>
      <c r="Y171" s="7"/>
      <c r="Z171" s="7"/>
      <c r="AA171" s="7"/>
      <c r="AB171" s="7"/>
      <c r="AC171" s="7"/>
    </row>
    <row r="172" ht="15.75" customHeight="1">
      <c r="A172" s="7"/>
      <c r="B172" s="193"/>
      <c r="C172" s="194" t="s">
        <v>488</v>
      </c>
      <c r="D172" s="195" t="s">
        <v>338</v>
      </c>
      <c r="E172" s="242" t="s">
        <v>338</v>
      </c>
      <c r="F172" s="213" t="s">
        <v>338</v>
      </c>
      <c r="G172" s="213"/>
      <c r="H172" s="214"/>
      <c r="I172" s="214"/>
      <c r="J172" s="214"/>
      <c r="K172" s="215" t="s">
        <v>338</v>
      </c>
      <c r="L172" s="7"/>
      <c r="M172" s="7"/>
      <c r="N172" s="7"/>
      <c r="O172" s="7"/>
      <c r="P172" s="7"/>
      <c r="Q172" s="7"/>
      <c r="R172" s="7"/>
      <c r="S172" s="7"/>
      <c r="T172" s="7"/>
      <c r="U172" s="7"/>
      <c r="V172" s="7"/>
      <c r="W172" s="7"/>
      <c r="X172" s="7"/>
      <c r="Y172" s="7"/>
      <c r="Z172" s="7"/>
      <c r="AA172" s="7"/>
      <c r="AB172" s="7"/>
      <c r="AC172" s="7"/>
    </row>
    <row r="173" ht="15.75" customHeight="1">
      <c r="A173" s="7"/>
      <c r="B173" s="193"/>
      <c r="C173" s="194" t="s">
        <v>489</v>
      </c>
      <c r="D173" s="195" t="s">
        <v>338</v>
      </c>
      <c r="E173" s="242" t="s">
        <v>338</v>
      </c>
      <c r="F173" s="213" t="s">
        <v>338</v>
      </c>
      <c r="G173" s="213"/>
      <c r="H173" s="214"/>
      <c r="I173" s="214"/>
      <c r="J173" s="214"/>
      <c r="K173" s="215" t="s">
        <v>338</v>
      </c>
      <c r="L173" s="7"/>
      <c r="M173" s="7"/>
      <c r="N173" s="7"/>
      <c r="O173" s="7"/>
      <c r="P173" s="7"/>
      <c r="Q173" s="7"/>
      <c r="R173" s="7"/>
      <c r="S173" s="7"/>
      <c r="T173" s="7"/>
      <c r="U173" s="7"/>
      <c r="V173" s="7"/>
      <c r="W173" s="7"/>
      <c r="X173" s="7"/>
      <c r="Y173" s="7"/>
      <c r="Z173" s="7"/>
      <c r="AA173" s="7"/>
      <c r="AB173" s="7"/>
      <c r="AC173" s="7"/>
    </row>
    <row r="174" ht="15.75" customHeight="1">
      <c r="A174" s="7"/>
      <c r="B174" s="193"/>
      <c r="C174" s="194" t="s">
        <v>490</v>
      </c>
      <c r="D174" s="195" t="s">
        <v>338</v>
      </c>
      <c r="E174" s="242" t="s">
        <v>338</v>
      </c>
      <c r="F174" s="213" t="s">
        <v>338</v>
      </c>
      <c r="G174" s="213"/>
      <c r="H174" s="214"/>
      <c r="I174" s="214"/>
      <c r="J174" s="214"/>
      <c r="K174" s="215" t="s">
        <v>338</v>
      </c>
      <c r="L174" s="7"/>
      <c r="M174" s="7"/>
      <c r="N174" s="7"/>
      <c r="O174" s="7"/>
      <c r="P174" s="7"/>
      <c r="Q174" s="7"/>
      <c r="R174" s="7"/>
      <c r="S174" s="7"/>
      <c r="T174" s="7"/>
      <c r="U174" s="7"/>
      <c r="V174" s="7"/>
      <c r="W174" s="7"/>
      <c r="X174" s="7"/>
      <c r="Y174" s="7"/>
      <c r="Z174" s="7"/>
      <c r="AA174" s="7"/>
      <c r="AB174" s="7"/>
      <c r="AC174" s="7"/>
    </row>
    <row r="175" ht="15.75" customHeight="1">
      <c r="A175" s="7"/>
      <c r="B175" s="193"/>
      <c r="C175" s="194" t="s">
        <v>491</v>
      </c>
      <c r="D175" s="195" t="s">
        <v>338</v>
      </c>
      <c r="E175" s="242" t="s">
        <v>338</v>
      </c>
      <c r="F175" s="213" t="s">
        <v>338</v>
      </c>
      <c r="G175" s="213"/>
      <c r="H175" s="214"/>
      <c r="I175" s="214"/>
      <c r="J175" s="214"/>
      <c r="K175" s="215" t="s">
        <v>338</v>
      </c>
      <c r="L175" s="7"/>
      <c r="M175" s="7"/>
      <c r="N175" s="7"/>
      <c r="O175" s="7"/>
      <c r="P175" s="7"/>
      <c r="Q175" s="7"/>
      <c r="R175" s="7"/>
      <c r="S175" s="7"/>
      <c r="T175" s="7"/>
      <c r="U175" s="7"/>
      <c r="V175" s="7"/>
      <c r="W175" s="7"/>
      <c r="X175" s="7"/>
      <c r="Y175" s="7"/>
      <c r="Z175" s="7"/>
      <c r="AA175" s="7"/>
      <c r="AB175" s="7"/>
      <c r="AC175" s="7"/>
    </row>
    <row r="176" ht="15.75" customHeight="1">
      <c r="A176" s="7"/>
      <c r="B176" s="193"/>
      <c r="C176" s="194" t="s">
        <v>492</v>
      </c>
      <c r="D176" s="195" t="s">
        <v>338</v>
      </c>
      <c r="E176" s="242" t="s">
        <v>338</v>
      </c>
      <c r="F176" s="213" t="s">
        <v>338</v>
      </c>
      <c r="G176" s="213"/>
      <c r="H176" s="214"/>
      <c r="I176" s="214"/>
      <c r="J176" s="214"/>
      <c r="K176" s="215" t="s">
        <v>338</v>
      </c>
      <c r="L176" s="7"/>
      <c r="M176" s="7"/>
      <c r="N176" s="7"/>
      <c r="O176" s="7"/>
      <c r="P176" s="7"/>
      <c r="Q176" s="7"/>
      <c r="R176" s="7"/>
      <c r="S176" s="7"/>
      <c r="T176" s="7"/>
      <c r="U176" s="7"/>
      <c r="V176" s="7"/>
      <c r="W176" s="7"/>
      <c r="X176" s="7"/>
      <c r="Y176" s="7"/>
      <c r="Z176" s="7"/>
      <c r="AA176" s="7"/>
      <c r="AB176" s="7"/>
      <c r="AC176" s="7"/>
    </row>
    <row r="177" ht="15.75" customHeight="1">
      <c r="A177" s="7"/>
      <c r="B177" s="193"/>
      <c r="C177" s="194" t="s">
        <v>493</v>
      </c>
      <c r="D177" s="195" t="s">
        <v>338</v>
      </c>
      <c r="E177" s="242" t="s">
        <v>338</v>
      </c>
      <c r="F177" s="213" t="s">
        <v>338</v>
      </c>
      <c r="G177" s="213"/>
      <c r="H177" s="214"/>
      <c r="I177" s="214"/>
      <c r="J177" s="214"/>
      <c r="K177" s="215" t="s">
        <v>338</v>
      </c>
      <c r="L177" s="7"/>
      <c r="M177" s="7"/>
      <c r="N177" s="7"/>
      <c r="O177" s="7"/>
      <c r="P177" s="7"/>
      <c r="Q177" s="7"/>
      <c r="R177" s="7"/>
      <c r="S177" s="7"/>
      <c r="T177" s="7"/>
      <c r="U177" s="7"/>
      <c r="V177" s="7"/>
      <c r="W177" s="7"/>
      <c r="X177" s="7"/>
      <c r="Y177" s="7"/>
      <c r="Z177" s="7"/>
      <c r="AA177" s="7"/>
      <c r="AB177" s="7"/>
      <c r="AC177" s="7"/>
    </row>
    <row r="178" ht="15.75" customHeight="1">
      <c r="A178" s="7"/>
      <c r="B178" s="193"/>
      <c r="C178" s="194" t="s">
        <v>494</v>
      </c>
      <c r="D178" s="195" t="s">
        <v>338</v>
      </c>
      <c r="E178" s="243" t="s">
        <v>338</v>
      </c>
      <c r="F178" s="244" t="s">
        <v>338</v>
      </c>
      <c r="G178" s="244"/>
      <c r="H178" s="245"/>
      <c r="I178" s="245"/>
      <c r="J178" s="245"/>
      <c r="K178" s="233" t="s">
        <v>338</v>
      </c>
      <c r="L178" s="7"/>
      <c r="M178" s="7"/>
      <c r="N178" s="7"/>
      <c r="O178" s="7"/>
      <c r="P178" s="7"/>
      <c r="Q178" s="7"/>
      <c r="R178" s="7"/>
      <c r="S178" s="7"/>
      <c r="T178" s="7"/>
      <c r="U178" s="7"/>
      <c r="V178" s="7"/>
      <c r="W178" s="7"/>
      <c r="X178" s="7"/>
      <c r="Y178" s="7"/>
      <c r="Z178" s="7"/>
      <c r="AA178" s="7"/>
      <c r="AB178" s="7"/>
      <c r="AC178" s="7"/>
    </row>
    <row r="179" ht="15.75" customHeight="1">
      <c r="A179" s="7"/>
      <c r="B179" s="246"/>
      <c r="C179" s="247" t="s">
        <v>495</v>
      </c>
      <c r="D179" s="248" t="s">
        <v>338</v>
      </c>
      <c r="E179" s="249" t="s">
        <v>338</v>
      </c>
      <c r="F179" s="250" t="s">
        <v>338</v>
      </c>
      <c r="G179" s="250"/>
      <c r="H179" s="251"/>
      <c r="I179" s="251"/>
      <c r="J179" s="251"/>
      <c r="K179" s="252" t="s">
        <v>338</v>
      </c>
      <c r="L179" s="7"/>
      <c r="M179" s="7"/>
      <c r="N179" s="7"/>
      <c r="O179" s="7"/>
      <c r="P179" s="7"/>
      <c r="Q179" s="7"/>
      <c r="R179" s="7"/>
      <c r="S179" s="7"/>
      <c r="T179" s="7"/>
      <c r="U179" s="7"/>
      <c r="V179" s="7"/>
      <c r="W179" s="7"/>
      <c r="X179" s="7"/>
      <c r="Y179" s="7"/>
      <c r="Z179" s="7"/>
      <c r="AA179" s="7"/>
      <c r="AB179" s="7"/>
      <c r="AC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row>
    <row r="265"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row>
    <row r="266"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row>
    <row r="267"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row>
    <row r="26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row>
    <row r="269"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row>
    <row r="270"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row>
    <row r="271"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row>
    <row r="272"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row>
    <row r="273"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row>
    <row r="274"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row>
    <row r="275"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row>
    <row r="276"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row>
    <row r="277"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row>
    <row r="27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row>
    <row r="279"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row>
    <row r="280"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row>
    <row r="281"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row>
    <row r="282"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row>
    <row r="283"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row>
    <row r="284"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row>
    <row r="285"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row>
    <row r="286"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row>
    <row r="287"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row>
    <row r="28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row>
    <row r="289"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row>
    <row r="290"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row>
    <row r="291"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row>
    <row r="292"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row>
    <row r="293"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row>
    <row r="294"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row>
    <row r="295"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row>
    <row r="296"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row>
    <row r="297"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row>
    <row r="29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row>
    <row r="299"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row>
    <row r="300"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row>
    <row r="301"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row>
    <row r="302"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row>
    <row r="303"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row>
    <row r="304"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row>
    <row r="305"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row>
    <row r="306"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row>
  </sheetData>
  <mergeCells count="7">
    <mergeCell ref="B81:B179"/>
    <mergeCell ref="B48:B80"/>
    <mergeCell ref="B3:C3"/>
    <mergeCell ref="B6:B8"/>
    <mergeCell ref="B9:B14"/>
    <mergeCell ref="B15:B47"/>
    <mergeCell ref="D3:K3"/>
  </mergeCells>
  <printOptions/>
  <pageMargins bottom="0.75" footer="0.0" header="0.0" left="0.7" right="0.7" top="0.75"/>
  <pageSetup orientation="landscape"/>
  <drawing r:id="rId1"/>
</worksheet>
</file>